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yyildizg\Desktop\"/>
    </mc:Choice>
  </mc:AlternateContent>
  <xr:revisionPtr revIDLastSave="0" documentId="13_ncr:1_{F6BD9708-5D47-4CD2-AA51-1962AA22B01A}" xr6:coauthVersionLast="47" xr6:coauthVersionMax="47" xr10:uidLastSave="{00000000-0000-0000-0000-000000000000}"/>
  <bookViews>
    <workbookView xWindow="-120" yWindow="-120" windowWidth="29040" windowHeight="15720" tabRatio="816" xr2:uid="{F027EBE5-E41A-4F62-BF70-7BC9316EAE5F}"/>
  </bookViews>
  <sheets>
    <sheet name="Gelir Tablosu" sheetId="1" r:id="rId1"/>
    <sheet name="Branş Kırılımlı Analiz" sheetId="2" r:id="rId2"/>
    <sheet name="Hayatdışı Branşlar" sheetId="3" r:id="rId3"/>
    <sheet name="Hayat Branşlar" sheetId="4" r:id="rId4"/>
    <sheet name="HAYATDISI" sheetId="5" r:id="rId5"/>
    <sheet name="HAYAT" sheetId="6" r:id="rId6"/>
    <sheet name="EMEKLİLİK" sheetId="7" r:id="rId7"/>
    <sheet name="MALI" sheetId="8" r:id="rId8"/>
    <sheet name="KAZA" sheetId="9" r:id="rId9"/>
    <sheet name="HASTALIK-SAĞLIK" sheetId="10" r:id="rId10"/>
    <sheet name="KARA ARAÇLARI" sheetId="11" r:id="rId11"/>
    <sheet name="KASKO" sheetId="12" r:id="rId12"/>
    <sheet name="RAYLI ARAÇLAR" sheetId="13" r:id="rId13"/>
    <sheet name="HAVA ARAÇLARI" sheetId="14" r:id="rId14"/>
    <sheet name="SU ARAÇLARI" sheetId="15" r:id="rId15"/>
    <sheet name="NAKLİYAT" sheetId="16" r:id="rId16"/>
    <sheet name="YANGIN VE DOĞAL AFETLER" sheetId="17" r:id="rId17"/>
    <sheet name="GENEL ZARARLAR" sheetId="18" r:id="rId18"/>
    <sheet name="KARA ARAÇLARI SORUMLULUK" sheetId="19" r:id="rId19"/>
    <sheet name="TRAFİK" sheetId="20" r:id="rId20"/>
    <sheet name="HAVA ARAÇLARI SORUMLULUK" sheetId="21" r:id="rId21"/>
    <sheet name="SU ARAÇLARI SORUMLULUK" sheetId="22" r:id="rId22"/>
    <sheet name="GENEL SORUMLULUK" sheetId="23" r:id="rId23"/>
    <sheet name="KREDİ" sheetId="24" r:id="rId24"/>
    <sheet name="KEFALET" sheetId="25" r:id="rId25"/>
    <sheet name="FİNANSAL KAYIPLAR" sheetId="26" r:id="rId26"/>
    <sheet name="HUKUKSAL KORUMA" sheetId="27" r:id="rId27"/>
    <sheet name="DESTEK" sheetId="28" r:id="rId28"/>
    <sheet name="DEV. DEST. TARIM SİGORTALARI" sheetId="29" r:id="rId29"/>
    <sheet name="MÜHENDİSLİK SİGORTALARI" sheetId="30" r:id="rId30"/>
    <sheet name="HAYAT TOPLAM" sheetId="31" r:id="rId31"/>
    <sheet name="H-HASTALIK SAĞLIK" sheetId="32" r:id="rId32"/>
    <sheet name="HAYAT GRUBU TOPLAM" sheetId="33" r:id="rId33"/>
  </sheets>
  <externalReferences>
    <externalReference r:id="rId34"/>
    <externalReference r:id="rId35"/>
  </externalReferences>
  <definedNames>
    <definedName name="_1J_INV_INC_REIN_AC____?0?˜?“0000____?0?˜?“0000?_?”?_?“?“__?“?0?”00000">#REF!</definedName>
    <definedName name="_xlnm._FilterDatabase" localSheetId="2" hidden="1">'Hayatdışı Branşlar'!$A$6:$CL$82</definedName>
    <definedName name="AFFCOMM_ALIEN_DIFF">#REF!</definedName>
    <definedName name="AFFCOMM_ALIEN_STMT_TOT_COMM">#REF!</definedName>
    <definedName name="AFFCOMM_ALIEN_TOT_REP">#REF!</definedName>
    <definedName name="AFFCOMM_ASCII_DATA">#REF!</definedName>
    <definedName name="AFFCOMM_ASCII_FORMAT">#REF!</definedName>
    <definedName name="AFFCOMM_INV_SUB_DIFF">#REF!</definedName>
    <definedName name="AFFCOMM_INV_SUB_STMT_TOT_COMM">#REF!</definedName>
    <definedName name="AFFCOMM_INV_SUB_TOT_REP">#REF!</definedName>
    <definedName name="AFFCOMM_LIFE_DIFF">#REF!</definedName>
    <definedName name="AFFCOMM_LIFE_STMT_TOT_COMM">#REF!</definedName>
    <definedName name="AFFCOMM_LIFE_TOT_REP">#REF!</definedName>
    <definedName name="AFFCOMM_NON_INS_DIFF">#REF!</definedName>
    <definedName name="AFFCOMM_NON_INS_STMT_TOT_COMM">#REF!</definedName>
    <definedName name="AFFCOMM_NON_INS_TOT_REP">#REF!</definedName>
    <definedName name="AFFCOMM_OTH_AFFIL_DIFF">#REF!</definedName>
    <definedName name="AFFCOMM_OTH_AFFIL_STMT_TOT_COMM">#REF!</definedName>
    <definedName name="AFFCOMM_OTH_AFFIL_TOT_REP">#REF!</definedName>
    <definedName name="AFFCOMM_PARENT_DIFF">#REF!</definedName>
    <definedName name="AFFCOMM_PARENT_STMT_TOT">#REF!</definedName>
    <definedName name="AFFCOMM_PARENT_TOT_REP">#REF!</definedName>
    <definedName name="AFFCOMM_PC_DIFF">#REF!</definedName>
    <definedName name="AFFCOMM_PC_STMT_TOT_COMM">#REF!</definedName>
    <definedName name="AFFCOMM_PC_TOT_REP">#REF!</definedName>
    <definedName name="AFFCOMM_SUBTOT_DIFF">#REF!</definedName>
    <definedName name="AFFCOMM_SUBTOT_STMT_TOT_COMM">#REF!</definedName>
    <definedName name="AFFCOMM_SUBTOT_TOT_REP">#REF!</definedName>
    <definedName name="AFFPREF_AFFIL_BOND_DIFF">#REF!</definedName>
    <definedName name="AFFPREF_AFFIL_BOND_STMT_TOT_PREF">#REF!</definedName>
    <definedName name="AFFPREF_AFFIL_BOND_TOT_REP">#REF!</definedName>
    <definedName name="AFFPREF_ALIEN_INS_DIFF">#REF!</definedName>
    <definedName name="AFFPREF_ALIEN_INS_STMT_TOT_PREF">#REF!</definedName>
    <definedName name="AFFPREF_ALIEN_INS_TOT_REP">#REF!</definedName>
    <definedName name="AFFPREF_ASCII_DATA">#REF!</definedName>
    <definedName name="AFFPREF_ASCII_FORMAT">#REF!</definedName>
    <definedName name="AFFPREF_INV_SUB_DIFF">#REF!</definedName>
    <definedName name="AFFPREF_INV_SUB_STMT_TOT_PREF">#REF!</definedName>
    <definedName name="AFFPREF_INV_SUB_TOT_REP">#REF!</definedName>
    <definedName name="AFFPREF_LIFE_DIFF">#REF!</definedName>
    <definedName name="AFFPREF_LIFE_STMT_TOT_PREF">#REF!</definedName>
    <definedName name="AFFPREF_LIFE_TOT_REP">#REF!</definedName>
    <definedName name="AFFPREF_NON_INS_DIFF">#REF!</definedName>
    <definedName name="AFFPREF_NON_INS_STMT_TOT_PREF">#REF!</definedName>
    <definedName name="AFFPREF_NON_INS_TOT_REP">#REF!</definedName>
    <definedName name="AFFPREF_OTH_AFFIL_DIFF">#REF!</definedName>
    <definedName name="AFFPREF_OTH_AFFIL_STMT_TOT_PREF">#REF!</definedName>
    <definedName name="AFFPREF_OTH_AFFIL_TOT_REP">#REF!</definedName>
    <definedName name="AFFPREF_PARENT_DIFF">#REF!</definedName>
    <definedName name="AFFPREF_PARENT_STMT_TOT_PREF">#REF!</definedName>
    <definedName name="AFFPREF_PARENT_TOT_REP">#REF!</definedName>
    <definedName name="AFFPREF_PC_DIFF">#REF!</definedName>
    <definedName name="AFFPREF_PC_STMT_TOT_PREF">#REF!</definedName>
    <definedName name="AFFPREF_PC_TOT_REP">#REF!</definedName>
    <definedName name="AFFPREF_SUBTOT_DIFF">#REF!</definedName>
    <definedName name="AFFPREF_SUBTOT_STMT_TOT_PREF">#REF!</definedName>
    <definedName name="AFFPREF_SUBTOT_TOT_REP">#REF!</definedName>
    <definedName name="AFFSUM_ASCII_DATA">#REF!</definedName>
    <definedName name="AFFSUM_ASCII_FORMAT">#REF!</definedName>
    <definedName name="AFFSUM_DIR_LIFE_REQ">#REF!</definedName>
    <definedName name="AFFSUM_DIR_LIFE_REQ_AFFIL_PREF">#REF!</definedName>
    <definedName name="AFFSUM_DIR_LIFE_REQ_COM_STK">#REF!</definedName>
    <definedName name="AFFSUM_DIR_LIFE_TOT_REQ">#REF!</definedName>
    <definedName name="AFFSUM_DIR_PC_REQ">#REF!</definedName>
    <definedName name="AFFSUM_DIR_PC_REQ_AFFIL_PREF">#REF!</definedName>
    <definedName name="AFFSUM_DIR_PC_REQ_COM_STK">#REF!</definedName>
    <definedName name="AFFSUM_DIR_PC_TOT_REQ">#REF!</definedName>
    <definedName name="AFFSUM_TOT_REQ">#REF!</definedName>
    <definedName name="AFFSUM_TOT_REQ_AFFIL_PREF">#REF!</definedName>
    <definedName name="AltBranslar">'[1]Branş Kırılımlı Analiz'!$BF$3:$BF$52</definedName>
    <definedName name="AnaBranşlar">'Branş Kırılımlı Analiz'!$BD$3:$BD$29</definedName>
    <definedName name="ap">#REF!</definedName>
    <definedName name="ASST_CONC_EQUITY">[2]PR010!#REF!</definedName>
    <definedName name="Banka_Listesi">#REF!</definedName>
    <definedName name="CCK_ENTRY_REIN_ADJ">[2]PROTH!#REF!</definedName>
    <definedName name="CCK_ENTRY_REIN_ADJ_0799">[2]PROTH!#REF!</definedName>
    <definedName name="CCK_ENTRY_REIN_ADJ_1699">[2]PROTH!#REF!</definedName>
    <definedName name="CCK_ENTRY_UW_EXPEN">[2]PROTH!#REF!</definedName>
    <definedName name="CCK_MED_DISC_AUTO">[2]PROTH!#REF!</definedName>
    <definedName name="CCK_MED_DISC_CA_LIAB">[2]PROTH!#REF!</definedName>
    <definedName name="CCK_MED_DISC_COM_MP">[2]PROTH!#REF!</definedName>
    <definedName name="CCK_MED_DISC_FG_MG">[2]PROTH!#REF!</definedName>
    <definedName name="CCK_MED_DISC_FID_SURE">[2]PROTH!#REF!</definedName>
    <definedName name="CCK_MED_DISC_HO_FO">[2]PROTH!#REF!</definedName>
    <definedName name="CCK_MED_DISC_INTL">[2]PROTH!#REF!</definedName>
    <definedName name="CCK_MED_DISC_MM_CM">[2]PROTH!#REF!</definedName>
    <definedName name="CCK_MED_DISC_MM_OCCR">[2]PROTH!#REF!</definedName>
    <definedName name="CCK_MED_DISC_OL_CM">[2]PROTH!#REF!</definedName>
    <definedName name="CCK_MED_DISC_OL_OCC">[2]PROTH!#REF!</definedName>
    <definedName name="CCK_MED_DISC_OTHER">[2]PROTH!#REF!</definedName>
    <definedName name="CCK_MED_DISC_PL_CM">[2]PROTH!#REF!</definedName>
    <definedName name="CCK_MED_DISC_PL_OCC">[2]PROTH!#REF!</definedName>
    <definedName name="CCK_MED_DISC_PPA_LIAB">[2]PROTH!#REF!</definedName>
    <definedName name="CCK_MED_DISC_REIN_A">[2]PROTH!#REF!</definedName>
    <definedName name="CCK_MED_DISC_REIN_B">[2]PROTH!#REF!</definedName>
    <definedName name="CCK_MED_DISC_REIN_C">[2]PROTH!#REF!</definedName>
    <definedName name="CCK_MED_DISC_SP">[2]PROTH!#REF!</definedName>
    <definedName name="CCK_MED_DISC_SPEC_LIAB">[2]PROTH!#REF!</definedName>
    <definedName name="CCK_MED_DISC_TOTAL">[2]PROTH!#REF!</definedName>
    <definedName name="CCK_MED_DISC_WC">[2]PROTH!#REF!</definedName>
    <definedName name="COV18_ASCII_DATA">[2]PR025!#REF!</definedName>
    <definedName name="COV18_ASCII_FORMAT">[2]PR025!#REF!</definedName>
    <definedName name="COV19_ASCII_DATA">[2]PR025!#REF!</definedName>
    <definedName name="COV19_ASCII_FORMAT">[2]PR025!#REF!</definedName>
    <definedName name="COVELMT_AFFIL_MCO_COMM">[2]PR025!#REF!</definedName>
    <definedName name="COVELMT_AFFIL_MCO_PREF">[2]PR025!#REF!</definedName>
    <definedName name="COVELMT_AFT_COVARIANCE">[2]PR025!#REF!</definedName>
    <definedName name="COVELMT_AGG_WI_AMT">[2]PR025!#REF!</definedName>
    <definedName name="COVELMT_AH_CLM_LCF_AMT">[2]PR025!#REF!</definedName>
    <definedName name="COVELMT_AH_PREM_ADJ_PCF_AMT\">[2]PR025!#REF!</definedName>
    <definedName name="COVELMT_ASST_CON_EQTY_AMT">[2]PR025!#REF!</definedName>
    <definedName name="COVELMT_AUTH_CONT_AMT">[2]PR025!#REF!</definedName>
    <definedName name="COVELMT_COMM_LIFE_NOT_AMT">[2]PR025!#REF!</definedName>
    <definedName name="COVELMT_COMM_NON_AMT">[2]PR025!#REF!</definedName>
    <definedName name="COVELMT_COMM_PC_NOT_AMT">[2]PR025!#REF!</definedName>
    <definedName name="COVELMT_EXC_GRW_LSS_LAE_AMT">[2]PR025!#REF!</definedName>
    <definedName name="COVELMT_EXC_GRW_WTN_PREM_AMT">[2]PR025!#REF!</definedName>
    <definedName name="COVELMT_HALF_CRED_AMT">[2]PR025!#REF!</definedName>
    <definedName name="COVELMT_HALF_REIN_CRED_AMT">[2]PR025!#REF!</definedName>
    <definedName name="COVELMT_HEALTH_CREDIT">[2]PR025!#REF!</definedName>
    <definedName name="COVELMT_HOLD_AMT">[2]PR025!#REF!</definedName>
    <definedName name="COVELMT_INV_PARENT_AMT">[2]PR025!#REF!</definedName>
    <definedName name="COVELMT_INV_SUB_AMT">[2]PR025!#REF!</definedName>
    <definedName name="COVELMT_ONE_CRED_AMT">[2]PR025!#REF!</definedName>
    <definedName name="COVELMT_OTH_HALF_REIN_CRED">[2]PR025!#REF!</definedName>
    <definedName name="COVELMT_PREF_HOLD_AMT">[2]PR025!#REF!</definedName>
    <definedName name="COVELMT_PREF_INV_AMT">[2]PR025!#REF!</definedName>
    <definedName name="COVELMT_PREF_INV_PARENT_AMT">[2]PR025!#REF!</definedName>
    <definedName name="COVELMT_PREF_LIFE_NOT_SUBJ_AMT">[2]PR025!#REF!</definedName>
    <definedName name="COVELMT_PREF_NON_INS_AMT">[2]PR025!#REF!</definedName>
    <definedName name="COVELMT_PREF_PC_NOT_SUBJ_AMT">[2]PR025!#REF!</definedName>
    <definedName name="COVELMT_R2">[2]PR025!#REF!</definedName>
    <definedName name="COVELMT_R3">[2]PR025!#REF!</definedName>
    <definedName name="COVELMT_R4">[2]PR025!#REF!</definedName>
    <definedName name="COVELMT_R5">[2]PR025!#REF!</definedName>
    <definedName name="COVELMT_REAL_EST_AMT">[2]PR025!#REF!</definedName>
    <definedName name="COVELMT_REC_SEC_AMT">[2]PR025!#REF!</definedName>
    <definedName name="COVELMT_SCH_BA_AMT">[2]PR025!#REF!</definedName>
    <definedName name="COVELMT_STABIL_RESERVE">[2]PR025!#REF!</definedName>
    <definedName name="COVELMT_TOT_AFT_COV_AMT">[2]PR025!#REF!</definedName>
    <definedName name="COVELMT_TOT_NWP_AMT">[2]PR025!#REF!</definedName>
    <definedName name="COVELMT_TOT_R2_AMT">[2]PR025!#REF!</definedName>
    <definedName name="COVELMT_TOT_R3_AMT">[2]PR025!#REF!</definedName>
    <definedName name="COVELMT_TOT_R4_AMT">[2]PR025!#REF!</definedName>
    <definedName name="COVELMT_TOT_R5_AMT">[2]PR025!#REF!</definedName>
    <definedName name="COVELMT_TOT_UNPD_LLAE_AMT">[2]PR025!#REF!</definedName>
    <definedName name="COVELMT_UNAFFIL_COMM_AMT">[2]PR025!#REF!</definedName>
    <definedName name="COVELMT_UNAFFIL_PREF_AMT">[2]PR025!#REF!</definedName>
    <definedName name="Difference">#REF!</definedName>
    <definedName name="HAnaBranşlar">'Hayat Branşlar'!$GC$1:$GC$4</definedName>
    <definedName name="HayatBranslar">'[1]Hayat Branşlar'!$KS$1:$KS$10</definedName>
    <definedName name="HDAnaBranşlar">'Hayatdışı Branşlar'!$HL$2:$HL$22</definedName>
    <definedName name="HDBranslar">'[1]Hayatdışı Branşlar'!$KV$1:$KV$74</definedName>
    <definedName name="HEALTH_DIS_GRP_CRED_REQ">[2]PR017!#REF!</definedName>
    <definedName name="HEALTH_DIS_INC_GRP_CRD_EARN_PREM">[2]PR017!#REF!</definedName>
    <definedName name="HEALTH_LSS_CONFACT_REQ">[2]PR017!#REF!</definedName>
    <definedName name="HEALTH_MAJ_DENT_REQ">[2]PR017!#REF!</definedName>
    <definedName name="HEALTH_MED_SUP_EARN_PREM">[2]PR017!#REF!</definedName>
    <definedName name="HEALTH_MED_SUP_OTH_BNFT_REQ">[2]PR017!#REF!</definedName>
    <definedName name="HEALTH_MED_SUP_OTHER_EARN_PREM">[2]PR017!#REF!</definedName>
    <definedName name="HEALTH_USUAL_CUST_DENT_EARN_PREM">[2]PR017!#REF!</definedName>
    <definedName name="Hesaplama">'[1]Branş Kırılımlı Analiz'!$BH$3:$BH$15</definedName>
    <definedName name="HTML_CodePage" hidden="1">9</definedName>
    <definedName name="HTML_Control" hidden="1">{"'Sheet1'!$A$2:$Q$16"}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"C:\Web98\Web\ExcelHTML\INGBransaGorePrimGel.htm"</definedName>
    <definedName name="HTML_Title" hidden="1">""</definedName>
    <definedName name="PPT1_1989_LSS_INC_NET">#REF!</definedName>
    <definedName name="PPT1_1989_PRE_EARN_NET">#REF!</definedName>
    <definedName name="PPT1_1990_LSS_INC_NET">#REF!</definedName>
    <definedName name="PPT1_1990_PRE_EARN_NET">#REF!</definedName>
    <definedName name="PPT1_1991_LSS_INC_NET">#REF!</definedName>
    <definedName name="PPT1_1991_PRE_EARN_NET">#REF!</definedName>
    <definedName name="PPT1_1992_LSS_INC_NET">#REF!</definedName>
    <definedName name="PPT1_1992_PRE_EARN_NET">#REF!</definedName>
    <definedName name="PPT1_1993_LSS_INC_NET">#REF!</definedName>
    <definedName name="PPT1_1993_PRE_EARN_NET">#REF!</definedName>
    <definedName name="PPT1_1994_LSS_INC_NET">#REF!</definedName>
    <definedName name="PPT1_1994_PRE_EARN_NET">#REF!</definedName>
    <definedName name="PPT1_1995_LSS_INC_NET">#REF!</definedName>
    <definedName name="PPT1_1995_PRE_EARN_NET">#REF!</definedName>
    <definedName name="PPT1_1996_LSS_INC_NET">#REF!</definedName>
    <definedName name="PPT1_1996_PRE_EARN_NET">#REF!</definedName>
    <definedName name="PPT1_1997_LSS_INC_NET">#REF!</definedName>
    <definedName name="PPT1_1997_PRE_EARN_NET">#REF!</definedName>
    <definedName name="PPT1_1998_LSS_INC_NET">#REF!</definedName>
    <definedName name="PPT1_1998_PRE_EARN_NET">#REF!</definedName>
    <definedName name="PPT1_ASCII_DATA">#REF!</definedName>
    <definedName name="PPT1_ASCII_FORMAT">#REF!</definedName>
    <definedName name="PPT1_TOTALS_LSS_UNPD">#REF!</definedName>
    <definedName name="PPT1_TOTALS_NONTAB_DSC_LSS">#REF!</definedName>
    <definedName name="PPT1_TOTALS_NONTAB_DSC_LSS_EXP">#REF!</definedName>
    <definedName name="PPT1RS1_1988_LSS_INC_NET">[2]PR119!#REF!</definedName>
    <definedName name="PPT2_1989_11">#REF!</definedName>
    <definedName name="PPT2_1989_2">#REF!</definedName>
    <definedName name="PPT2_1989_3">#REF!</definedName>
    <definedName name="PPT2_1990_11">#REF!</definedName>
    <definedName name="PPT2_1990_3">#REF!</definedName>
    <definedName name="PPT2_1990_4">#REF!</definedName>
    <definedName name="PPT2_1991_11">#REF!</definedName>
    <definedName name="PPT2_1991_4">#REF!</definedName>
    <definedName name="PPT2_1991_5">#REF!</definedName>
    <definedName name="PPT2_1992_11">#REF!</definedName>
    <definedName name="PPT2_1992_5">#REF!</definedName>
    <definedName name="PPT2_1992_6">#REF!</definedName>
    <definedName name="PPT2_1993_11">#REF!</definedName>
    <definedName name="PPT2_1993_7">#REF!</definedName>
    <definedName name="PPT2_1994_11">#REF!</definedName>
    <definedName name="PPT2_1994_7">#REF!</definedName>
    <definedName name="PPT2_1994_8">#REF!</definedName>
    <definedName name="PPT2_1995_11">#REF!</definedName>
    <definedName name="PPT2_1995_8">#REF!</definedName>
    <definedName name="PPT2_1995_9">#REF!</definedName>
    <definedName name="PPT2_1996_10">#REF!</definedName>
    <definedName name="PPT2_1996_11">#REF!</definedName>
    <definedName name="PPT2_1996_9">#REF!</definedName>
    <definedName name="PPT2_1997_10">#REF!</definedName>
    <definedName name="PPT2_1997_11">#REF!</definedName>
    <definedName name="PPT2_ASCII_DATA">#REF!</definedName>
    <definedName name="PPT2_ASCII_FORMAT">#REF!</definedName>
    <definedName name="PPT7BS1_REIN_D_LSS_LAE_UNPD">[2]PR701!#REF!</definedName>
    <definedName name="PR017_19_prnt2">[2]PR025!#REF!</definedName>
    <definedName name="PR017_19_prnt3">[2]PR025!#REF!</definedName>
    <definedName name="PR017_19_prnt4">[2]PR025!#REF!</definedName>
    <definedName name="PR017_19_prnt5">[2]PR025!#REF!</definedName>
    <definedName name="PR100_prnt1">#REF!</definedName>
    <definedName name="PR200_prnt1">#REF!</definedName>
    <definedName name="Print_Area_MI">#REF!</definedName>
    <definedName name="Satış_Kanalı">'[1]Genel(4)'!$DH$1:$DH$92</definedName>
    <definedName name="sirket">#REF!</definedName>
    <definedName name="şirk">#REF!</definedName>
    <definedName name="şirket">#REF!</definedName>
    <definedName name="Şirketler">'Gelir Tablosu'!$BC$3:$BC$78</definedName>
    <definedName name="Tahviller">#REF!</definedName>
    <definedName name="varlist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P16" i="2" l="1"/>
  <c r="BO16" i="2"/>
  <c r="BN16" i="2"/>
  <c r="BM16" i="2"/>
  <c r="BL16" i="2"/>
  <c r="BK16" i="2"/>
  <c r="BJ16" i="2"/>
  <c r="BI16" i="2"/>
  <c r="BH16" i="2"/>
  <c r="BG16" i="2"/>
  <c r="BF16" i="2"/>
  <c r="E172" i="1"/>
  <c r="B172" i="1"/>
  <c r="E4" i="1"/>
  <c r="F51" i="1"/>
  <c r="C51" i="1"/>
  <c r="F165" i="1"/>
  <c r="F16" i="1"/>
  <c r="F30" i="1"/>
  <c r="F10" i="1"/>
  <c r="C118" i="1"/>
  <c r="F42" i="1"/>
  <c r="C42" i="1"/>
  <c r="F77" i="1"/>
  <c r="C25" i="1"/>
  <c r="F38" i="1"/>
  <c r="C38" i="1"/>
  <c r="F96" i="1"/>
  <c r="C150" i="1"/>
  <c r="F45" i="1"/>
  <c r="F24" i="1"/>
  <c r="C105" i="1"/>
  <c r="F102" i="1"/>
  <c r="C26" i="1"/>
  <c r="F46" i="1"/>
  <c r="C10" i="1"/>
  <c r="AI81" i="4"/>
  <c r="AE76" i="4"/>
  <c r="L81" i="4"/>
  <c r="CC75" i="4"/>
  <c r="BM70" i="4"/>
  <c r="BI65" i="4"/>
  <c r="BE60" i="4"/>
  <c r="AT78" i="4"/>
  <c r="CE80" i="4"/>
  <c r="AB82" i="4"/>
  <c r="CR76" i="4"/>
  <c r="F81" i="4"/>
  <c r="BW75" i="4"/>
  <c r="CG78" i="4"/>
  <c r="BF73" i="4"/>
  <c r="AY68" i="4"/>
  <c r="AU63" i="4"/>
  <c r="AQ58" i="4"/>
  <c r="AH79" i="4"/>
  <c r="G74" i="4"/>
  <c r="CP68" i="4"/>
  <c r="CL63" i="4"/>
  <c r="CH58" i="4"/>
  <c r="M78" i="4"/>
  <c r="CE72" i="4"/>
  <c r="CA67" i="4"/>
  <c r="BW62" i="4"/>
  <c r="BS57" i="4"/>
  <c r="AI78" i="4"/>
  <c r="H73" i="4"/>
  <c r="D68" i="4"/>
  <c r="CR62" i="4"/>
  <c r="BB79" i="4"/>
  <c r="F79" i="4"/>
  <c r="BW73" i="4"/>
  <c r="BP68" i="4"/>
  <c r="BL63" i="4"/>
  <c r="CT79" i="4"/>
  <c r="BS74" i="4"/>
  <c r="F23" i="1"/>
  <c r="C23" i="1"/>
  <c r="F18" i="1"/>
  <c r="C93" i="1"/>
  <c r="F58" i="1"/>
  <c r="F160" i="1"/>
  <c r="C90" i="1"/>
  <c r="C115" i="1"/>
  <c r="C12" i="1"/>
  <c r="C162" i="1"/>
  <c r="F157" i="1"/>
  <c r="M81" i="4"/>
  <c r="I76" i="4"/>
  <c r="CG80" i="4"/>
  <c r="BF75" i="4"/>
  <c r="AQ70" i="4"/>
  <c r="AM65" i="4"/>
  <c r="AI60" i="4"/>
  <c r="W78" i="4"/>
  <c r="BH80" i="4"/>
  <c r="D82" i="4"/>
  <c r="BU76" i="4"/>
  <c r="CA80" i="4"/>
  <c r="AZ75" i="4"/>
  <c r="BJ78" i="4"/>
  <c r="AI73" i="4"/>
  <c r="AC68" i="4"/>
  <c r="Y63" i="4"/>
  <c r="U58" i="4"/>
  <c r="K79" i="4"/>
  <c r="CB73" i="4"/>
  <c r="BT68" i="4"/>
  <c r="BP63" i="4"/>
  <c r="BL58" i="4"/>
  <c r="CH77" i="4"/>
  <c r="BI72" i="4"/>
  <c r="BE67" i="4"/>
  <c r="BA62" i="4"/>
  <c r="AW57" i="4"/>
  <c r="L78" i="4"/>
  <c r="CD72" i="4"/>
  <c r="BZ67" i="4"/>
  <c r="BV62" i="4"/>
  <c r="AE79" i="4"/>
  <c r="CA78" i="4"/>
  <c r="AZ73" i="4"/>
  <c r="AT68" i="4"/>
  <c r="AP63" i="4"/>
  <c r="BW79" i="4"/>
  <c r="AV74" i="4"/>
  <c r="AK69" i="4"/>
  <c r="AG64" i="4"/>
  <c r="AC59" i="4"/>
  <c r="BY78" i="4"/>
  <c r="AX73" i="4"/>
  <c r="AR68" i="4"/>
  <c r="AN63" i="4"/>
  <c r="AJ58" i="4"/>
  <c r="CU78" i="4"/>
  <c r="BT73" i="4"/>
  <c r="BM68" i="4"/>
  <c r="BI63" i="4"/>
  <c r="CH81" i="4"/>
  <c r="BF70" i="4"/>
  <c r="L62" i="4"/>
  <c r="CE55" i="4"/>
  <c r="CA50" i="4"/>
  <c r="BW45" i="4"/>
  <c r="H77" i="4"/>
  <c r="CE67" i="4"/>
  <c r="BW59" i="4"/>
  <c r="X54" i="4"/>
  <c r="T49" i="4"/>
  <c r="P44" i="4"/>
  <c r="CH72" i="4"/>
  <c r="AC64" i="4"/>
  <c r="W57" i="4"/>
  <c r="Q52" i="4"/>
  <c r="M47" i="4"/>
  <c r="AX74" i="4"/>
  <c r="CD65" i="4"/>
  <c r="AB58" i="4"/>
  <c r="H53" i="4"/>
  <c r="D48" i="4"/>
  <c r="AU79" i="4"/>
  <c r="AE69" i="4"/>
  <c r="CS60" i="4"/>
  <c r="AT79" i="4"/>
  <c r="AD69" i="4"/>
  <c r="CI74" i="4"/>
  <c r="S66" i="4"/>
  <c r="AY58" i="4"/>
  <c r="AA53" i="4"/>
  <c r="AV77" i="4"/>
  <c r="L68" i="4"/>
  <c r="AN74" i="4"/>
  <c r="BY65" i="4"/>
  <c r="W58" i="4"/>
  <c r="AE72" i="4"/>
  <c r="AL77" i="4"/>
  <c r="I68" i="4"/>
  <c r="CN59" i="4"/>
  <c r="AD75" i="4"/>
  <c r="AW66" i="4"/>
  <c r="BO72" i="4"/>
  <c r="F8" i="1"/>
  <c r="C8" i="1"/>
  <c r="C140" i="1"/>
  <c r="F166" i="1"/>
  <c r="F14" i="1"/>
  <c r="F148" i="1"/>
  <c r="C57" i="1"/>
  <c r="C9" i="1"/>
  <c r="F158" i="1"/>
  <c r="C120" i="1"/>
  <c r="F145" i="1"/>
  <c r="CI80" i="4"/>
  <c r="CE75" i="4"/>
  <c r="BJ80" i="4"/>
  <c r="AI75" i="4"/>
  <c r="U70" i="4"/>
  <c r="Q65" i="4"/>
  <c r="M60" i="4"/>
  <c r="F37" i="1"/>
  <c r="F50" i="1"/>
  <c r="C96" i="1"/>
  <c r="F154" i="1"/>
  <c r="F76" i="1"/>
  <c r="F136" i="1"/>
  <c r="C13" i="1"/>
  <c r="F108" i="1"/>
  <c r="F146" i="1"/>
  <c r="C77" i="1"/>
  <c r="F127" i="1"/>
  <c r="BM80" i="4"/>
  <c r="BI75" i="4"/>
  <c r="AM80" i="4"/>
  <c r="L75" i="4"/>
  <c r="CQ69" i="4"/>
  <c r="CM64" i="4"/>
  <c r="C68" i="1"/>
  <c r="C50" i="1"/>
  <c r="C65" i="1"/>
  <c r="F141" i="1"/>
  <c r="F106" i="1"/>
  <c r="F118" i="1"/>
  <c r="F26" i="1"/>
  <c r="C163" i="1"/>
  <c r="F116" i="1"/>
  <c r="C46" i="1"/>
  <c r="F115" i="1"/>
  <c r="AQ80" i="4"/>
  <c r="AM75" i="4"/>
  <c r="P80" i="4"/>
  <c r="CG74" i="4"/>
  <c r="BU69" i="4"/>
  <c r="BQ64" i="4"/>
  <c r="BY82" i="4"/>
  <c r="AX77" i="4"/>
  <c r="CI79" i="4"/>
  <c r="AE81" i="4"/>
  <c r="D76" i="4"/>
  <c r="J80" i="4"/>
  <c r="CA74" i="4"/>
  <c r="C21" i="1"/>
  <c r="C124" i="1"/>
  <c r="C167" i="1"/>
  <c r="F124" i="1"/>
  <c r="C161" i="1"/>
  <c r="F105" i="1"/>
  <c r="F103" i="1"/>
  <c r="C78" i="1"/>
  <c r="F54" i="1"/>
  <c r="C31" i="1"/>
  <c r="F71" i="1"/>
  <c r="U80" i="4"/>
  <c r="C98" i="1"/>
  <c r="C82" i="1"/>
  <c r="C155" i="1"/>
  <c r="F110" i="1"/>
  <c r="C149" i="1"/>
  <c r="F90" i="1"/>
  <c r="F25" i="1"/>
  <c r="C17" i="1"/>
  <c r="F86" i="1"/>
  <c r="C16" i="1"/>
  <c r="C157" i="1"/>
  <c r="CQ79" i="4"/>
  <c r="CM74" i="4"/>
  <c r="BN79" i="4"/>
  <c r="AM74" i="4"/>
  <c r="AC69" i="4"/>
  <c r="Y64" i="4"/>
  <c r="AE82" i="4"/>
  <c r="D77" i="4"/>
  <c r="AO79" i="4"/>
  <c r="CC80" i="4"/>
  <c r="BB75" i="4"/>
  <c r="BH79" i="4"/>
  <c r="C36" i="1"/>
  <c r="F123" i="1"/>
  <c r="F140" i="1"/>
  <c r="C125" i="1"/>
  <c r="F82" i="1"/>
  <c r="C119" i="1"/>
  <c r="F57" i="1"/>
  <c r="C145" i="1"/>
  <c r="F62" i="1"/>
  <c r="C127" i="1"/>
  <c r="F149" i="1"/>
  <c r="C53" i="1"/>
  <c r="AY79" i="4"/>
  <c r="AU74" i="4"/>
  <c r="T79" i="4"/>
  <c r="CK73" i="4"/>
  <c r="CC68" i="4"/>
  <c r="BY63" i="4"/>
  <c r="CC81" i="4"/>
  <c r="F65" i="1"/>
  <c r="F48" i="1"/>
  <c r="C111" i="1"/>
  <c r="F66" i="1"/>
  <c r="C106" i="1"/>
  <c r="F44" i="1"/>
  <c r="C86" i="1"/>
  <c r="F31" i="1"/>
  <c r="C71" i="1"/>
  <c r="F137" i="1"/>
  <c r="C34" i="1"/>
  <c r="AC79" i="4"/>
  <c r="Y74" i="4"/>
  <c r="CO78" i="4"/>
  <c r="BN73" i="4"/>
  <c r="BG68" i="4"/>
  <c r="BC63" i="4"/>
  <c r="BF81" i="4"/>
  <c r="AD76" i="4"/>
  <c r="BP78" i="4"/>
  <c r="L80" i="4"/>
  <c r="CC74" i="4"/>
  <c r="CI78" i="4"/>
  <c r="CR81" i="4"/>
  <c r="BQ76" i="4"/>
  <c r="AW71" i="4"/>
  <c r="AS66" i="4"/>
  <c r="AO61" i="4"/>
  <c r="AS82" i="4"/>
  <c r="R77" i="4"/>
  <c r="CN71" i="4"/>
  <c r="CJ66" i="4"/>
  <c r="CF61" i="4"/>
  <c r="Y81" i="4"/>
  <c r="CP75" i="4"/>
  <c r="BY70" i="4"/>
  <c r="BU65" i="4"/>
  <c r="BQ60" i="4"/>
  <c r="AU81" i="4"/>
  <c r="T76" i="4"/>
  <c r="CT70" i="4"/>
  <c r="CP65" i="4"/>
  <c r="BM82" i="4"/>
  <c r="R82" i="4"/>
  <c r="CI76" i="4"/>
  <c r="BN71" i="4"/>
  <c r="BJ66" i="4"/>
  <c r="BF61" i="4"/>
  <c r="CD77" i="4"/>
  <c r="BE72" i="4"/>
  <c r="BA67" i="4"/>
  <c r="AW62" i="4"/>
  <c r="P82" i="4"/>
  <c r="CG76" i="4"/>
  <c r="BL71" i="4"/>
  <c r="BH66" i="4"/>
  <c r="BD61" i="4"/>
  <c r="AL82" i="4"/>
  <c r="K77" i="4"/>
  <c r="CG71" i="4"/>
  <c r="CC66" i="4"/>
  <c r="CI81" i="4"/>
  <c r="BE76" i="4"/>
  <c r="AR67" i="4"/>
  <c r="AU59" i="4"/>
  <c r="CU53" i="4"/>
  <c r="CQ48" i="4"/>
  <c r="CM43" i="4"/>
  <c r="X73" i="4"/>
  <c r="BR64" i="4"/>
  <c r="AX57" i="4"/>
  <c r="AN52" i="4"/>
  <c r="AJ47" i="4"/>
  <c r="AJ80" i="4"/>
  <c r="BT69" i="4"/>
  <c r="AF61" i="4"/>
  <c r="AK55" i="4"/>
  <c r="AG50" i="4"/>
  <c r="AC45" i="4"/>
  <c r="AD71" i="4"/>
  <c r="BU62" i="4"/>
  <c r="AB56" i="4"/>
  <c r="X51" i="4"/>
  <c r="T46" i="4"/>
  <c r="CK74" i="4"/>
  <c r="Y66" i="4"/>
  <c r="BA58" i="4"/>
  <c r="C165" i="1"/>
  <c r="F167" i="1"/>
  <c r="C99" i="1"/>
  <c r="F49" i="1"/>
  <c r="C92" i="1"/>
  <c r="F27" i="1"/>
  <c r="C40" i="1"/>
  <c r="C138" i="1"/>
  <c r="C24" i="1"/>
  <c r="F119" i="1"/>
  <c r="F139" i="1"/>
  <c r="G79" i="4"/>
  <c r="CU73" i="4"/>
  <c r="BR78" i="4"/>
  <c r="AQ73" i="4"/>
  <c r="AK68" i="4"/>
  <c r="AG63" i="4"/>
  <c r="AH81" i="4"/>
  <c r="G76" i="4"/>
  <c r="AS78" i="4"/>
  <c r="CG79" i="4"/>
  <c r="BF74" i="4"/>
  <c r="BL78" i="4"/>
  <c r="BU81" i="4"/>
  <c r="AT76" i="4"/>
  <c r="AA71" i="4"/>
  <c r="W66" i="4"/>
  <c r="S61" i="4"/>
  <c r="V82" i="4"/>
  <c r="CM76" i="4"/>
  <c r="BR71" i="4"/>
  <c r="BN66" i="4"/>
  <c r="BJ61" i="4"/>
  <c r="CT80" i="4"/>
  <c r="BS75" i="4"/>
  <c r="BC70" i="4"/>
  <c r="AY65" i="4"/>
  <c r="AU60" i="4"/>
  <c r="X81" i="4"/>
  <c r="CO75" i="4"/>
  <c r="BX70" i="4"/>
  <c r="BT65" i="4"/>
  <c r="AP82" i="4"/>
  <c r="CM81" i="4"/>
  <c r="BL76" i="4"/>
  <c r="AR71" i="4"/>
  <c r="AN66" i="4"/>
  <c r="CH82" i="4"/>
  <c r="BG77" i="4"/>
  <c r="AI72" i="4"/>
  <c r="AE67" i="4"/>
  <c r="AA62" i="4"/>
  <c r="CK81" i="4"/>
  <c r="BJ76" i="4"/>
  <c r="AP71" i="4"/>
  <c r="AL66" i="4"/>
  <c r="AH61" i="4"/>
  <c r="O82" i="4"/>
  <c r="CF76" i="4"/>
  <c r="BK71" i="4"/>
  <c r="BG66" i="4"/>
  <c r="BL81" i="4"/>
  <c r="F76" i="4"/>
  <c r="E67" i="4"/>
  <c r="T59" i="4"/>
  <c r="BY53" i="4"/>
  <c r="BU48" i="4"/>
  <c r="BQ43" i="4"/>
  <c r="CI72" i="4"/>
  <c r="AD64" i="4"/>
  <c r="X57" i="4"/>
  <c r="R52" i="4"/>
  <c r="N47" i="4"/>
  <c r="BI79" i="4"/>
  <c r="AG69" i="4"/>
  <c r="CU60" i="4"/>
  <c r="O55" i="4"/>
  <c r="K50" i="4"/>
  <c r="BG82" i="4"/>
  <c r="CH70" i="4"/>
  <c r="AM62" i="4"/>
  <c r="F56" i="4"/>
  <c r="CT50" i="4"/>
  <c r="CP45" i="4"/>
  <c r="AR74" i="4"/>
  <c r="CC65" i="4"/>
  <c r="AA58" i="4"/>
  <c r="AQ74" i="4"/>
  <c r="CB65" i="4"/>
  <c r="W71" i="4"/>
  <c r="BO62" i="4"/>
  <c r="Y56" i="4"/>
  <c r="U51" i="4"/>
  <c r="Q73" i="4"/>
  <c r="AU82" i="4"/>
  <c r="CC70" i="4"/>
  <c r="AH62" i="4"/>
  <c r="BM78" i="4"/>
  <c r="CD68" i="4"/>
  <c r="N73" i="4"/>
  <c r="AZ64" i="4"/>
  <c r="AM57" i="4"/>
  <c r="BA71" i="4"/>
  <c r="W79" i="4"/>
  <c r="V69" i="4"/>
  <c r="CF60" i="4"/>
  <c r="E55" i="4"/>
  <c r="CS49" i="4"/>
  <c r="CO44" i="4"/>
  <c r="BU74" i="4"/>
  <c r="G66" i="4"/>
  <c r="AR58" i="4"/>
  <c r="T53" i="4"/>
  <c r="P48" i="4"/>
  <c r="AN81" i="4"/>
  <c r="AE70" i="4"/>
  <c r="C123" i="1"/>
  <c r="F155" i="1"/>
  <c r="C83" i="1"/>
  <c r="F36" i="1"/>
  <c r="C76" i="1"/>
  <c r="F13" i="1"/>
  <c r="C48" i="1"/>
  <c r="C107" i="1"/>
  <c r="C18" i="1"/>
  <c r="F92" i="1"/>
  <c r="F78" i="1"/>
  <c r="CC78" i="4"/>
  <c r="BY73" i="4"/>
  <c r="AU78" i="4"/>
  <c r="T73" i="4"/>
  <c r="O68" i="4"/>
  <c r="K63" i="4"/>
  <c r="K81" i="4"/>
  <c r="CB75" i="4"/>
  <c r="V78" i="4"/>
  <c r="BJ79" i="4"/>
  <c r="AI74" i="4"/>
  <c r="AO78" i="4"/>
  <c r="AX81" i="4"/>
  <c r="W76" i="4"/>
  <c r="E71" i="4"/>
  <c r="CS65" i="4"/>
  <c r="CO60" i="4"/>
  <c r="CQ81" i="4"/>
  <c r="BP76" i="4"/>
  <c r="AV71" i="4"/>
  <c r="AR66" i="4"/>
  <c r="AN61" i="4"/>
  <c r="BW80" i="4"/>
  <c r="AV75" i="4"/>
  <c r="AG70" i="4"/>
  <c r="AC65" i="4"/>
  <c r="Y60" i="4"/>
  <c r="CS80" i="4"/>
  <c r="BR75" i="4"/>
  <c r="BB70" i="4"/>
  <c r="AX65" i="4"/>
  <c r="S82" i="4"/>
  <c r="BP81" i="4"/>
  <c r="AO76" i="4"/>
  <c r="V71" i="4"/>
  <c r="R66" i="4"/>
  <c r="BK82" i="4"/>
  <c r="AJ77" i="4"/>
  <c r="M72" i="4"/>
  <c r="I67" i="4"/>
  <c r="E62" i="4"/>
  <c r="BN81" i="4"/>
  <c r="AM76" i="4"/>
  <c r="T71" i="4"/>
  <c r="P66" i="4"/>
  <c r="L61" i="4"/>
  <c r="CJ81" i="4"/>
  <c r="BI76" i="4"/>
  <c r="AO71" i="4"/>
  <c r="AK66" i="4"/>
  <c r="AO81" i="4"/>
  <c r="BA75" i="4"/>
  <c r="BQ66" i="4"/>
  <c r="CK58" i="4"/>
  <c r="BC53" i="4"/>
  <c r="AY48" i="4"/>
  <c r="AU43" i="4"/>
  <c r="AU72" i="4"/>
  <c r="CP63" i="4"/>
  <c r="CR56" i="4"/>
  <c r="CN51" i="4"/>
  <c r="CJ46" i="4"/>
  <c r="CH78" i="4"/>
  <c r="CS68" i="4"/>
  <c r="BP60" i="4"/>
  <c r="CK54" i="4"/>
  <c r="CG49" i="4"/>
  <c r="CE81" i="4"/>
  <c r="AU70" i="4"/>
  <c r="CT61" i="4"/>
  <c r="CB55" i="4"/>
  <c r="BX50" i="4"/>
  <c r="BT45" i="4"/>
  <c r="I74" i="4"/>
  <c r="AP65" i="4"/>
  <c r="CT57" i="4"/>
  <c r="D74" i="4"/>
  <c r="BD82" i="4"/>
  <c r="CE70" i="4"/>
  <c r="AJ62" i="4"/>
  <c r="CU55" i="4"/>
  <c r="CQ50" i="4"/>
  <c r="BU72" i="4"/>
  <c r="BJ81" i="4"/>
  <c r="AO70" i="4"/>
  <c r="CN61" i="4"/>
  <c r="CU77" i="4"/>
  <c r="AP68" i="4"/>
  <c r="BQ72" i="4"/>
  <c r="T64" i="4"/>
  <c r="N57" i="4"/>
  <c r="N71" i="4"/>
  <c r="AY78" i="4"/>
  <c r="BZ68" i="4"/>
  <c r="BC60" i="4"/>
  <c r="CA54" i="4"/>
  <c r="BW49" i="4"/>
  <c r="BS44" i="4"/>
  <c r="AG74" i="4"/>
  <c r="BL65" i="4"/>
  <c r="P58" i="4"/>
  <c r="CP52" i="4"/>
  <c r="CL47" i="4"/>
  <c r="BN80" i="4"/>
  <c r="CM69" i="4"/>
  <c r="AV61" i="4"/>
  <c r="AU55" i="4"/>
  <c r="AQ50" i="4"/>
  <c r="AM45" i="4"/>
  <c r="BL72" i="4"/>
  <c r="G64" i="4"/>
  <c r="I57" i="4"/>
  <c r="D52" i="4"/>
  <c r="CR46" i="4"/>
  <c r="BZ77" i="4"/>
  <c r="AH68" i="4"/>
  <c r="C79" i="1"/>
  <c r="F142" i="1"/>
  <c r="C49" i="1"/>
  <c r="F20" i="1"/>
  <c r="C58" i="1"/>
  <c r="C44" i="1"/>
  <c r="F151" i="1"/>
  <c r="C62" i="1"/>
  <c r="F121" i="1"/>
  <c r="C158" i="1"/>
  <c r="F63" i="1"/>
  <c r="BG78" i="4"/>
  <c r="BC73" i="4"/>
  <c r="X78" i="4"/>
  <c r="CO72" i="4"/>
  <c r="CK67" i="4"/>
  <c r="CG62" i="4"/>
  <c r="CF80" i="4"/>
  <c r="BE75" i="4"/>
  <c r="CQ77" i="4"/>
  <c r="AM79" i="4"/>
  <c r="L74" i="4"/>
  <c r="R78" i="4"/>
  <c r="AA81" i="4"/>
  <c r="CR75" i="4"/>
  <c r="CA70" i="4"/>
  <c r="BW65" i="4"/>
  <c r="BS60" i="4"/>
  <c r="BT81" i="4"/>
  <c r="AS76" i="4"/>
  <c r="Z71" i="4"/>
  <c r="V66" i="4"/>
  <c r="R61" i="4"/>
  <c r="AZ80" i="4"/>
  <c r="Y75" i="4"/>
  <c r="K70" i="4"/>
  <c r="G65" i="4"/>
  <c r="CU59" i="4"/>
  <c r="BV80" i="4"/>
  <c r="AU75" i="4"/>
  <c r="AF70" i="4"/>
  <c r="AB65" i="4"/>
  <c r="CN81" i="4"/>
  <c r="AS81" i="4"/>
  <c r="R76" i="4"/>
  <c r="CR70" i="4"/>
  <c r="CN65" i="4"/>
  <c r="AN82" i="4"/>
  <c r="M77" i="4"/>
  <c r="CI71" i="4"/>
  <c r="CE66" i="4"/>
  <c r="CA61" i="4"/>
  <c r="AQ81" i="4"/>
  <c r="P76" i="4"/>
  <c r="CP70" i="4"/>
  <c r="CL65" i="4"/>
  <c r="CH60" i="4"/>
  <c r="BM81" i="4"/>
  <c r="AL76" i="4"/>
  <c r="S71" i="4"/>
  <c r="O66" i="4"/>
  <c r="R81" i="4"/>
  <c r="G75" i="4"/>
  <c r="AC66" i="4"/>
  <c r="BE58" i="4"/>
  <c r="AG53" i="4"/>
  <c r="AC48" i="4"/>
  <c r="Y43" i="4"/>
  <c r="H72" i="4"/>
  <c r="BB63" i="4"/>
  <c r="BV56" i="4"/>
  <c r="BR51" i="4"/>
  <c r="BN46" i="4"/>
  <c r="U78" i="4"/>
  <c r="BE68" i="4"/>
  <c r="AL60" i="4"/>
  <c r="BO54" i="4"/>
  <c r="BK49" i="4"/>
  <c r="I81" i="4"/>
  <c r="O70" i="4"/>
  <c r="BO61" i="4"/>
  <c r="BF55" i="4"/>
  <c r="BB50" i="4"/>
  <c r="AX45" i="4"/>
  <c r="BJ73" i="4"/>
  <c r="J65" i="4"/>
  <c r="BT57" i="4"/>
  <c r="BI73" i="4"/>
  <c r="BV81" i="4"/>
  <c r="AR70" i="4"/>
  <c r="CQ61" i="4"/>
  <c r="BY55" i="4"/>
  <c r="BU50" i="4"/>
  <c r="AK72" i="4"/>
  <c r="CJ80" i="4"/>
  <c r="CT69" i="4"/>
  <c r="BC61" i="4"/>
  <c r="AQ77" i="4"/>
  <c r="J68" i="4"/>
  <c r="AD72" i="4"/>
  <c r="BX63" i="4"/>
  <c r="AH82" i="4"/>
  <c r="BR70" i="4"/>
  <c r="CN77" i="4"/>
  <c r="AM68" i="4"/>
  <c r="X60" i="4"/>
  <c r="BE54" i="4"/>
  <c r="BA49" i="4"/>
  <c r="AW44" i="4"/>
  <c r="CH73" i="4"/>
  <c r="AF65" i="4"/>
  <c r="CH57" i="4"/>
  <c r="BT52" i="4"/>
  <c r="BP47" i="4"/>
  <c r="CM79" i="4"/>
  <c r="AZ69" i="4"/>
  <c r="P61" i="4"/>
  <c r="Y55" i="4"/>
  <c r="U50" i="4"/>
  <c r="Q45" i="4"/>
  <c r="X72" i="4"/>
  <c r="BS63" i="4"/>
  <c r="CD56" i="4"/>
  <c r="F168" i="1"/>
  <c r="C168" i="1"/>
  <c r="F125" i="1"/>
  <c r="F79" i="1"/>
  <c r="C166" i="1"/>
  <c r="C45" i="1"/>
  <c r="F74" i="1"/>
  <c r="F95" i="1"/>
  <c r="C159" i="1"/>
  <c r="C151" i="1"/>
  <c r="C146" i="1"/>
  <c r="F17" i="1"/>
  <c r="AK78" i="4"/>
  <c r="AG73" i="4"/>
  <c r="CS77" i="4"/>
  <c r="BS72" i="4"/>
  <c r="BO67" i="4"/>
  <c r="BK62" i="4"/>
  <c r="BI80" i="4"/>
  <c r="CU82" i="4"/>
  <c r="BT77" i="4"/>
  <c r="P79" i="4"/>
  <c r="CG73" i="4"/>
  <c r="CM77" i="4"/>
  <c r="D81" i="4"/>
  <c r="BU75" i="4"/>
  <c r="BE70" i="4"/>
  <c r="BA65" i="4"/>
  <c r="AW60" i="4"/>
  <c r="AW81" i="4"/>
  <c r="V76" i="4"/>
  <c r="D71" i="4"/>
  <c r="CR65" i="4"/>
  <c r="CN60" i="4"/>
  <c r="AC80" i="4"/>
  <c r="CT74" i="4"/>
  <c r="CG69" i="4"/>
  <c r="CC64" i="4"/>
  <c r="BY59" i="4"/>
  <c r="AY80" i="4"/>
  <c r="X75" i="4"/>
  <c r="J70" i="4"/>
  <c r="F65" i="4"/>
  <c r="BQ81" i="4"/>
  <c r="V81" i="4"/>
  <c r="CM75" i="4"/>
  <c r="BV70" i="4"/>
  <c r="BR65" i="4"/>
  <c r="Q82" i="4"/>
  <c r="CH76" i="4"/>
  <c r="BM71" i="4"/>
  <c r="BI66" i="4"/>
  <c r="BE61" i="4"/>
  <c r="T81" i="4"/>
  <c r="CK75" i="4"/>
  <c r="BT70" i="4"/>
  <c r="BP65" i="4"/>
  <c r="BL60" i="4"/>
  <c r="AP81" i="4"/>
  <c r="O76" i="4"/>
  <c r="CO70" i="4"/>
  <c r="CK65" i="4"/>
  <c r="CM80" i="4"/>
  <c r="BE74" i="4"/>
  <c r="CH65" i="4"/>
  <c r="AE58" i="4"/>
  <c r="K53" i="4"/>
  <c r="G48" i="4"/>
  <c r="CU42" i="4"/>
  <c r="BT71" i="4"/>
  <c r="O63" i="4"/>
  <c r="AZ56" i="4"/>
  <c r="AV51" i="4"/>
  <c r="AR46" i="4"/>
  <c r="BD77" i="4"/>
  <c r="R68" i="4"/>
  <c r="I60" i="4"/>
  <c r="AS54" i="4"/>
  <c r="AO49" i="4"/>
  <c r="AH80" i="4"/>
  <c r="BS69" i="4"/>
  <c r="AE61" i="4"/>
  <c r="AJ55" i="4"/>
  <c r="AF50" i="4"/>
  <c r="AB45" i="4"/>
  <c r="U73" i="4"/>
  <c r="BN64" i="4"/>
  <c r="AT57" i="4"/>
  <c r="S73" i="4"/>
  <c r="CL80" i="4"/>
  <c r="D70" i="4"/>
  <c r="BL61" i="4"/>
  <c r="BC55" i="4"/>
  <c r="AY50" i="4"/>
  <c r="CS71" i="4"/>
  <c r="Q80" i="4"/>
  <c r="BN69" i="4"/>
  <c r="Y61" i="4"/>
  <c r="CE76" i="4"/>
  <c r="F156" i="1"/>
  <c r="C156" i="1"/>
  <c r="F111" i="1"/>
  <c r="C109" i="1"/>
  <c r="C154" i="1"/>
  <c r="C30" i="1"/>
  <c r="F12" i="1"/>
  <c r="F47" i="1"/>
  <c r="C147" i="1"/>
  <c r="C121" i="1"/>
  <c r="C134" i="1"/>
  <c r="C139" i="1"/>
  <c r="O78" i="4"/>
  <c r="K73" i="4"/>
  <c r="BV77" i="4"/>
  <c r="AW72" i="4"/>
  <c r="AS67" i="4"/>
  <c r="AO62" i="4"/>
  <c r="AL80" i="4"/>
  <c r="BX82" i="4"/>
  <c r="AW77" i="4"/>
  <c r="CK78" i="4"/>
  <c r="CQ82" i="4"/>
  <c r="BP77" i="4"/>
  <c r="BY80" i="4"/>
  <c r="AX75" i="4"/>
  <c r="AI70" i="4"/>
  <c r="AE65" i="4"/>
  <c r="AA60" i="4"/>
  <c r="Z81" i="4"/>
  <c r="CQ75" i="4"/>
  <c r="BZ70" i="4"/>
  <c r="BV65" i="4"/>
  <c r="BR60" i="4"/>
  <c r="F80" i="4"/>
  <c r="BW74" i="4"/>
  <c r="BK69" i="4"/>
  <c r="BG64" i="4"/>
  <c r="BC59" i="4"/>
  <c r="AB80" i="4"/>
  <c r="CS74" i="4"/>
  <c r="CF69" i="4"/>
  <c r="CB64" i="4"/>
  <c r="AT81" i="4"/>
  <c r="CQ80" i="4"/>
  <c r="BP75" i="4"/>
  <c r="AZ70" i="4"/>
  <c r="AV65" i="4"/>
  <c r="CL81" i="4"/>
  <c r="BK76" i="4"/>
  <c r="AQ71" i="4"/>
  <c r="AM66" i="4"/>
  <c r="AI61" i="4"/>
  <c r="CO80" i="4"/>
  <c r="BN75" i="4"/>
  <c r="AX70" i="4"/>
  <c r="AT65" i="4"/>
  <c r="AP60" i="4"/>
  <c r="S81" i="4"/>
  <c r="CJ75" i="4"/>
  <c r="BS70" i="4"/>
  <c r="BO65" i="4"/>
  <c r="BP80" i="4"/>
  <c r="N74" i="4"/>
  <c r="BB65" i="4"/>
  <c r="F58" i="4"/>
  <c r="CG52" i="4"/>
  <c r="CC47" i="4"/>
  <c r="BY42" i="4"/>
  <c r="AF71" i="4"/>
  <c r="CA62" i="4"/>
  <c r="AD56" i="4"/>
  <c r="Z51" i="4"/>
  <c r="V46" i="4"/>
  <c r="G77" i="4"/>
  <c r="CD67" i="4"/>
  <c r="BV59" i="4"/>
  <c r="W54" i="4"/>
  <c r="S49" i="4"/>
  <c r="BG79" i="4"/>
  <c r="AF69" i="4"/>
  <c r="CT60" i="4"/>
  <c r="N55" i="4"/>
  <c r="J50" i="4"/>
  <c r="F45" i="4"/>
  <c r="BX72" i="4"/>
  <c r="AA64" i="4"/>
  <c r="T57" i="4"/>
  <c r="BW72" i="4"/>
  <c r="S80" i="4"/>
  <c r="BP69" i="4"/>
  <c r="AB61" i="4"/>
  <c r="AG55" i="4"/>
  <c r="AC50" i="4"/>
  <c r="BF71" i="4"/>
  <c r="AN79" i="4"/>
  <c r="F143" i="1"/>
  <c r="C143" i="1"/>
  <c r="F99" i="1"/>
  <c r="F163" i="1"/>
  <c r="C141" i="1"/>
  <c r="C14" i="1"/>
  <c r="F88" i="1"/>
  <c r="F159" i="1"/>
  <c r="C135" i="1"/>
  <c r="C95" i="1"/>
  <c r="C116" i="1"/>
  <c r="CO82" i="4"/>
  <c r="CK77" i="4"/>
  <c r="BZ82" i="4"/>
  <c r="AY77" i="4"/>
  <c r="AA72" i="4"/>
  <c r="W67" i="4"/>
  <c r="S62" i="4"/>
  <c r="O80" i="4"/>
  <c r="BA82" i="4"/>
  <c r="CT82" i="4"/>
  <c r="BN78" i="4"/>
  <c r="BT82" i="4"/>
  <c r="AR77" i="4"/>
  <c r="BB80" i="4"/>
  <c r="AA75" i="4"/>
  <c r="M70" i="4"/>
  <c r="I65" i="4"/>
  <c r="E60" i="4"/>
  <c r="CU80" i="4"/>
  <c r="BT75" i="4"/>
  <c r="BD70" i="4"/>
  <c r="AZ65" i="4"/>
  <c r="AV60" i="4"/>
  <c r="CA79" i="4"/>
  <c r="AZ74" i="4"/>
  <c r="AO69" i="4"/>
  <c r="AK64" i="4"/>
  <c r="AG59" i="4"/>
  <c r="E80" i="4"/>
  <c r="BV74" i="4"/>
  <c r="BJ69" i="4"/>
  <c r="BF64" i="4"/>
  <c r="W81" i="4"/>
  <c r="BT80" i="4"/>
  <c r="AS75" i="4"/>
  <c r="AD70" i="4"/>
  <c r="Z65" i="4"/>
  <c r="BO81" i="4"/>
  <c r="AN76" i="4"/>
  <c r="U71" i="4"/>
  <c r="Q66" i="4"/>
  <c r="M61" i="4"/>
  <c r="BR80" i="4"/>
  <c r="AQ75" i="4"/>
  <c r="AB70" i="4"/>
  <c r="X65" i="4"/>
  <c r="T60" i="4"/>
  <c r="CN80" i="4"/>
  <c r="BM75" i="4"/>
  <c r="AW70" i="4"/>
  <c r="AS65" i="4"/>
  <c r="AS80" i="4"/>
  <c r="BO73" i="4"/>
  <c r="N65" i="4"/>
  <c r="BY57" i="4"/>
  <c r="BK52" i="4"/>
  <c r="BG47" i="4"/>
  <c r="BU82" i="4"/>
  <c r="CK70" i="4"/>
  <c r="AP62" i="4"/>
  <c r="H56" i="4"/>
  <c r="D51" i="4"/>
  <c r="CR45" i="4"/>
  <c r="AZ76" i="4"/>
  <c r="AP67" i="4"/>
  <c r="AS59" i="4"/>
  <c r="CS53" i="4"/>
  <c r="CO48" i="4"/>
  <c r="BW78" i="4"/>
  <c r="CR68" i="4"/>
  <c r="BO60" i="4"/>
  <c r="CJ54" i="4"/>
  <c r="CF49" i="4"/>
  <c r="CB44" i="4"/>
  <c r="AR72" i="4"/>
  <c r="CI63" i="4"/>
  <c r="CO56" i="4"/>
  <c r="AQ72" i="4"/>
  <c r="AS79" i="4"/>
  <c r="AB69" i="4"/>
  <c r="CQ60" i="4"/>
  <c r="K55" i="4"/>
  <c r="G50" i="4"/>
  <c r="R71" i="4"/>
  <c r="BO78" i="4"/>
  <c r="CE68" i="4"/>
  <c r="BH60" i="4"/>
  <c r="CD75" i="4"/>
  <c r="CM66" i="4"/>
  <c r="O71" i="4"/>
  <c r="BJ62" i="4"/>
  <c r="I80" i="4"/>
  <c r="BC69" i="4"/>
  <c r="AC76" i="4"/>
  <c r="F126" i="1"/>
  <c r="C126" i="1"/>
  <c r="F83" i="1"/>
  <c r="F33" i="1"/>
  <c r="C66" i="1"/>
  <c r="C75" i="1"/>
  <c r="F41" i="1"/>
  <c r="F147" i="1"/>
  <c r="C117" i="1"/>
  <c r="C63" i="1"/>
  <c r="C103" i="1"/>
  <c r="BS82" i="4"/>
  <c r="BO77" i="4"/>
  <c r="BC82" i="4"/>
  <c r="AB77" i="4"/>
  <c r="E72" i="4"/>
  <c r="CS66" i="4"/>
  <c r="CO61" i="4"/>
  <c r="CJ79" i="4"/>
  <c r="AD82" i="4"/>
  <c r="BW82" i="4"/>
  <c r="AQ78" i="4"/>
  <c r="AV82" i="4"/>
  <c r="U77" i="4"/>
  <c r="AE80" i="4"/>
  <c r="D75" i="4"/>
  <c r="CI69" i="4"/>
  <c r="CE64" i="4"/>
  <c r="CA59" i="4"/>
  <c r="BX80" i="4"/>
  <c r="AW75" i="4"/>
  <c r="AH70" i="4"/>
  <c r="AD65" i="4"/>
  <c r="Z60" i="4"/>
  <c r="BD79" i="4"/>
  <c r="AC74" i="4"/>
  <c r="S69" i="4"/>
  <c r="O64" i="4"/>
  <c r="K59" i="4"/>
  <c r="BZ79" i="4"/>
  <c r="AY74" i="4"/>
  <c r="AN69" i="4"/>
  <c r="AJ64" i="4"/>
  <c r="CR80" i="4"/>
  <c r="AW80" i="4"/>
  <c r="V75" i="4"/>
  <c r="H70" i="4"/>
  <c r="D65" i="4"/>
  <c r="AR81" i="4"/>
  <c r="Q76" i="4"/>
  <c r="CQ70" i="4"/>
  <c r="CM65" i="4"/>
  <c r="CI60" i="4"/>
  <c r="AU80" i="4"/>
  <c r="T75" i="4"/>
  <c r="F70" i="4"/>
  <c r="CT64" i="4"/>
  <c r="CP59" i="4"/>
  <c r="BQ80" i="4"/>
  <c r="AP75" i="4"/>
  <c r="AA70" i="4"/>
  <c r="W65" i="4"/>
  <c r="V80" i="4"/>
  <c r="Y73" i="4"/>
  <c r="BS64" i="4"/>
  <c r="AZ57" i="4"/>
  <c r="AO52" i="4"/>
  <c r="AK47" i="4"/>
  <c r="CG81" i="4"/>
  <c r="BA70" i="4"/>
  <c r="G62" i="4"/>
  <c r="CD55" i="4"/>
  <c r="BZ50" i="4"/>
  <c r="BV45" i="4"/>
  <c r="CU75" i="4"/>
  <c r="CU66" i="4"/>
  <c r="R59" i="4"/>
  <c r="BW53" i="4"/>
  <c r="BS48" i="4"/>
  <c r="S78" i="4"/>
  <c r="BD68" i="4"/>
  <c r="AK60" i="4"/>
  <c r="BN54" i="4"/>
  <c r="BJ49" i="4"/>
  <c r="BF44" i="4"/>
  <c r="D72" i="4"/>
  <c r="AY63" i="4"/>
  <c r="BS56" i="4"/>
  <c r="CU71" i="4"/>
  <c r="BT78" i="4"/>
  <c r="CG68" i="4"/>
  <c r="BJ60" i="4"/>
  <c r="CG54" i="4"/>
  <c r="AX82" i="4"/>
  <c r="CD70" i="4"/>
  <c r="D78" i="4"/>
  <c r="AU68" i="4"/>
  <c r="AE60" i="4"/>
  <c r="AG75" i="4"/>
  <c r="AI82" i="4"/>
  <c r="BW70" i="4"/>
  <c r="Y62" i="4"/>
  <c r="X79" i="4"/>
  <c r="W69" i="4"/>
  <c r="BX75" i="4"/>
  <c r="CB66" i="4"/>
  <c r="CU58" i="4"/>
  <c r="BM53" i="4"/>
  <c r="BI48" i="4"/>
  <c r="BE43" i="4"/>
  <c r="Z72" i="4"/>
  <c r="BU63" i="4"/>
  <c r="CF56" i="4"/>
  <c r="CB51" i="4"/>
  <c r="BX46" i="4"/>
  <c r="AD77" i="4"/>
  <c r="CO67" i="4"/>
  <c r="CJ59" i="4"/>
  <c r="AG54" i="4"/>
  <c r="AC49" i="4"/>
  <c r="M82" i="4"/>
  <c r="F100" i="1"/>
  <c r="C100" i="1"/>
  <c r="F21" i="1"/>
  <c r="C47" i="1"/>
  <c r="F109" i="1"/>
  <c r="F56" i="1"/>
  <c r="C160" i="1"/>
  <c r="F117" i="1"/>
  <c r="C89" i="1"/>
  <c r="F162" i="1"/>
  <c r="C72" i="1"/>
  <c r="AA82" i="4"/>
  <c r="W77" i="4"/>
  <c r="I82" i="4"/>
  <c r="BZ76" i="4"/>
  <c r="BE71" i="4"/>
  <c r="BA66" i="4"/>
  <c r="AW61" i="4"/>
  <c r="AP79" i="4"/>
  <c r="CB81" i="4"/>
  <c r="AC82" i="4"/>
  <c r="CO77" i="4"/>
  <c r="CT81" i="4"/>
  <c r="BS76" i="4"/>
  <c r="F112" i="1"/>
  <c r="F75" i="1"/>
  <c r="E82" i="4"/>
  <c r="CA71" i="4"/>
  <c r="BQ78" i="4"/>
  <c r="BF80" i="4"/>
  <c r="Y76" i="4"/>
  <c r="AE74" i="4"/>
  <c r="BI64" i="4"/>
  <c r="CM82" i="4"/>
  <c r="CF72" i="4"/>
  <c r="X63" i="4"/>
  <c r="AJ78" i="4"/>
  <c r="AW68" i="4"/>
  <c r="CG58" i="4"/>
  <c r="BN76" i="4"/>
  <c r="CH66" i="4"/>
  <c r="CB78" i="4"/>
  <c r="CT73" i="4"/>
  <c r="AH64" i="4"/>
  <c r="CL75" i="4"/>
  <c r="W68" i="4"/>
  <c r="G59" i="4"/>
  <c r="AT74" i="4"/>
  <c r="H67" i="4"/>
  <c r="CJ57" i="4"/>
  <c r="AS74" i="4"/>
  <c r="G67" i="4"/>
  <c r="BO79" i="4"/>
  <c r="CB62" i="4"/>
  <c r="S52" i="4"/>
  <c r="CE44" i="4"/>
  <c r="S68" i="4"/>
  <c r="AL55" i="4"/>
  <c r="F48" i="4"/>
  <c r="AT72" i="4"/>
  <c r="AC58" i="4"/>
  <c r="BY50" i="4"/>
  <c r="BK73" i="4"/>
  <c r="Q59" i="4"/>
  <c r="AT51" i="4"/>
  <c r="BB77" i="4"/>
  <c r="BN61" i="4"/>
  <c r="CJ74" i="4"/>
  <c r="CP73" i="4"/>
  <c r="CT59" i="4"/>
  <c r="AI52" i="4"/>
  <c r="AA69" i="4"/>
  <c r="CR71" i="4"/>
  <c r="I59" i="4"/>
  <c r="AN70" i="4"/>
  <c r="AM70" i="4"/>
  <c r="BL59" i="4"/>
  <c r="AC72" i="4"/>
  <c r="AH74" i="4"/>
  <c r="BV63" i="4"/>
  <c r="CO55" i="4"/>
  <c r="AE49" i="4"/>
  <c r="M43" i="4"/>
  <c r="CN69" i="4"/>
  <c r="W60" i="4"/>
  <c r="BL53" i="4"/>
  <c r="CT46" i="4"/>
  <c r="R75" i="4"/>
  <c r="CI64" i="4"/>
  <c r="CE56" i="4"/>
  <c r="M51" i="4"/>
  <c r="CM44" i="4"/>
  <c r="BN70" i="4"/>
  <c r="AU61" i="4"/>
  <c r="CT54" i="4"/>
  <c r="BT49" i="4"/>
  <c r="AT44" i="4"/>
  <c r="W72" i="4"/>
  <c r="AD63" i="4"/>
  <c r="BG56" i="4"/>
  <c r="F85" i="1"/>
  <c r="F53" i="1"/>
  <c r="F69" i="1"/>
  <c r="C148" i="1"/>
  <c r="BE81" i="4"/>
  <c r="M71" i="4"/>
  <c r="BU77" i="4"/>
  <c r="T78" i="4"/>
  <c r="AC75" i="4"/>
  <c r="CC73" i="4"/>
  <c r="Q64" i="4"/>
  <c r="BA80" i="4"/>
  <c r="AN72" i="4"/>
  <c r="BX62" i="4"/>
  <c r="AN77" i="4"/>
  <c r="E68" i="4"/>
  <c r="AO58" i="4"/>
  <c r="AB74" i="4"/>
  <c r="AP66" i="4"/>
  <c r="AH78" i="4"/>
  <c r="F73" i="4"/>
  <c r="CH63" i="4"/>
  <c r="AR75" i="4"/>
  <c r="BW67" i="4"/>
  <c r="BG58" i="4"/>
  <c r="CR73" i="4"/>
  <c r="BX64" i="4"/>
  <c r="AR57" i="4"/>
  <c r="CQ73" i="4"/>
  <c r="BW64" i="4"/>
  <c r="Z78" i="4"/>
  <c r="BR61" i="4"/>
  <c r="BS51" i="4"/>
  <c r="AM44" i="4"/>
  <c r="D67" i="4"/>
  <c r="CL54" i="4"/>
  <c r="BF47" i="4"/>
  <c r="BO71" i="4"/>
  <c r="BW57" i="4"/>
  <c r="AW48" i="4"/>
  <c r="CC72" i="4"/>
  <c r="BB58" i="4"/>
  <c r="R49" i="4"/>
  <c r="AW76" i="4"/>
  <c r="BN60" i="4"/>
  <c r="AB71" i="4"/>
  <c r="R73" i="4"/>
  <c r="AO59" i="4"/>
  <c r="CI51" i="4"/>
  <c r="AZ68" i="4"/>
  <c r="Q71" i="4"/>
  <c r="AW58" i="4"/>
  <c r="BI69" i="4"/>
  <c r="BD69" i="4"/>
  <c r="E59" i="4"/>
  <c r="AL70" i="4"/>
  <c r="AS73" i="4"/>
  <c r="CQ62" i="4"/>
  <c r="AW55" i="4"/>
  <c r="CE48" i="4"/>
  <c r="Z82" i="4"/>
  <c r="Q69" i="4"/>
  <c r="BI59" i="4"/>
  <c r="AX52" i="4"/>
  <c r="AF46" i="4"/>
  <c r="AF74" i="4"/>
  <c r="H64" i="4"/>
  <c r="AM56" i="4"/>
  <c r="BM50" i="4"/>
  <c r="AU44" i="4"/>
  <c r="CL69" i="4"/>
  <c r="CC60" i="4"/>
  <c r="BB54" i="4"/>
  <c r="AB49" i="4"/>
  <c r="CT43" i="4"/>
  <c r="AN71" i="4"/>
  <c r="BD62" i="4"/>
  <c r="O56" i="4"/>
  <c r="K51" i="4"/>
  <c r="CR82" i="4"/>
  <c r="G71" i="4"/>
  <c r="AY62" i="4"/>
  <c r="N56" i="4"/>
  <c r="J51" i="4"/>
  <c r="F46" i="4"/>
  <c r="BA72" i="4"/>
  <c r="D64" i="4"/>
  <c r="E57" i="4"/>
  <c r="CS51" i="4"/>
  <c r="CO46" i="4"/>
  <c r="BC80" i="4"/>
  <c r="BZ69" i="4"/>
  <c r="AQ61" i="4"/>
  <c r="BO59" i="4"/>
  <c r="AV47" i="4"/>
  <c r="BK40" i="4"/>
  <c r="BG35" i="4"/>
  <c r="BC30" i="4"/>
  <c r="AY25" i="4"/>
  <c r="BS54" i="4"/>
  <c r="AY44" i="4"/>
  <c r="D39" i="4"/>
  <c r="CR33" i="4"/>
  <c r="T52" i="4"/>
  <c r="CN42" i="4"/>
  <c r="CG37" i="4"/>
  <c r="CC32" i="4"/>
  <c r="BY27" i="4"/>
  <c r="CM61" i="4"/>
  <c r="AD48" i="4"/>
  <c r="H41" i="4"/>
  <c r="D36" i="4"/>
  <c r="CR30" i="4"/>
  <c r="CN25" i="4"/>
  <c r="N53" i="4"/>
  <c r="AS43" i="4"/>
  <c r="P51" i="4"/>
  <c r="AP42" i="4"/>
  <c r="AL37" i="4"/>
  <c r="AH32" i="4"/>
  <c r="AD27" i="4"/>
  <c r="H63" i="4"/>
  <c r="BO48" i="4"/>
  <c r="AA41" i="4"/>
  <c r="C112" i="1"/>
  <c r="C136" i="1"/>
  <c r="BU79" i="4"/>
  <c r="CI70" i="4"/>
  <c r="AA77" i="4"/>
  <c r="BR77" i="4"/>
  <c r="F75" i="4"/>
  <c r="L73" i="4"/>
  <c r="CM63" i="4"/>
  <c r="AD80" i="4"/>
  <c r="R72" i="4"/>
  <c r="BB62" i="4"/>
  <c r="Q77" i="4"/>
  <c r="AI67" i="4"/>
  <c r="S58" i="4"/>
  <c r="E74" i="4"/>
  <c r="T66" i="4"/>
  <c r="CI82" i="4"/>
  <c r="CB72" i="4"/>
  <c r="T63" i="4"/>
  <c r="U75" i="4"/>
  <c r="BQ65" i="4"/>
  <c r="AK58" i="4"/>
  <c r="BU73" i="4"/>
  <c r="BB64" i="4"/>
  <c r="V57" i="4"/>
  <c r="AW73" i="4"/>
  <c r="BA64" i="4"/>
  <c r="BN77" i="4"/>
  <c r="AJ61" i="4"/>
  <c r="AW51" i="4"/>
  <c r="Q44" i="4"/>
  <c r="BP66" i="4"/>
  <c r="BP54" i="4"/>
  <c r="AZ45" i="4"/>
  <c r="AE71" i="4"/>
  <c r="AV57" i="4"/>
  <c r="AA48" i="4"/>
  <c r="AS72" i="4"/>
  <c r="CU57" i="4"/>
  <c r="CN48" i="4"/>
  <c r="CN75" i="4"/>
  <c r="AJ60" i="4"/>
  <c r="CF70" i="4"/>
  <c r="BV72" i="4"/>
  <c r="N59" i="4"/>
  <c r="BM51" i="4"/>
  <c r="BQ67" i="4"/>
  <c r="Z69" i="4"/>
  <c r="CN57" i="4"/>
  <c r="Y69" i="4"/>
  <c r="X69" i="4"/>
  <c r="BV58" i="4"/>
  <c r="CP69" i="4"/>
  <c r="G73" i="4"/>
  <c r="BH62" i="4"/>
  <c r="AA55" i="4"/>
  <c r="AM48" i="4"/>
  <c r="AY81" i="4"/>
  <c r="BY68" i="4"/>
  <c r="AE59" i="4"/>
  <c r="AB52" i="4"/>
  <c r="J46" i="4"/>
  <c r="CF73" i="4"/>
  <c r="BT63" i="4"/>
  <c r="Q56" i="4"/>
  <c r="CQ49" i="4"/>
  <c r="AM81" i="4"/>
  <c r="AX69" i="4"/>
  <c r="AZ60" i="4"/>
  <c r="AF54" i="4"/>
  <c r="F49" i="4"/>
  <c r="BX43" i="4"/>
  <c r="H71" i="4"/>
  <c r="R62" i="4"/>
  <c r="CK55" i="4"/>
  <c r="CG50" i="4"/>
  <c r="K82" i="4"/>
  <c r="BK70" i="4"/>
  <c r="Q62" i="4"/>
  <c r="CJ55" i="4"/>
  <c r="CF50" i="4"/>
  <c r="CB45" i="4"/>
  <c r="U72" i="4"/>
  <c r="BH63" i="4"/>
  <c r="CA56" i="4"/>
  <c r="BW51" i="4"/>
  <c r="BS46" i="4"/>
  <c r="BR79" i="4"/>
  <c r="AT69" i="4"/>
  <c r="I61" i="4"/>
  <c r="BH58" i="4"/>
  <c r="D47" i="4"/>
  <c r="AO40" i="4"/>
  <c r="AK35" i="4"/>
  <c r="AG30" i="4"/>
  <c r="AC25" i="4"/>
  <c r="U54" i="4"/>
  <c r="O44" i="4"/>
  <c r="BZ38" i="4"/>
  <c r="BV33" i="4"/>
  <c r="BN51" i="4"/>
  <c r="BO42" i="4"/>
  <c r="BK37" i="4"/>
  <c r="BG32" i="4"/>
  <c r="BC27" i="4"/>
  <c r="BK60" i="4"/>
  <c r="CD47" i="4"/>
  <c r="CD40" i="4"/>
  <c r="BZ35" i="4"/>
  <c r="BV30" i="4"/>
  <c r="BR25" i="4"/>
  <c r="BL52" i="4"/>
  <c r="J76" i="4"/>
  <c r="BG50" i="4"/>
  <c r="T42" i="4"/>
  <c r="P37" i="4"/>
  <c r="L32" i="4"/>
  <c r="H27" i="4"/>
  <c r="BT61" i="4"/>
  <c r="W48" i="4"/>
  <c r="E41" i="4"/>
  <c r="CS35" i="4"/>
  <c r="CO30" i="4"/>
  <c r="CK25" i="4"/>
  <c r="N54" i="4"/>
  <c r="H44" i="4"/>
  <c r="C85" i="1"/>
  <c r="F40" i="1"/>
  <c r="AS77" i="4"/>
  <c r="AY69" i="4"/>
  <c r="BY76" i="4"/>
  <c r="AU77" i="4"/>
  <c r="CN82" i="4"/>
  <c r="CG72" i="4"/>
  <c r="BQ63" i="4"/>
  <c r="G80" i="4"/>
  <c r="L70" i="4"/>
  <c r="AF62" i="4"/>
  <c r="CL76" i="4"/>
  <c r="M67" i="4"/>
  <c r="CO57" i="4"/>
  <c r="BZ73" i="4"/>
  <c r="N64" i="4"/>
  <c r="BL82" i="4"/>
  <c r="BF72" i="4"/>
  <c r="CP62" i="4"/>
  <c r="CP74" i="4"/>
  <c r="AU65" i="4"/>
  <c r="CG82" i="4"/>
  <c r="AA73" i="4"/>
  <c r="AF64" i="4"/>
  <c r="CF82" i="4"/>
  <c r="Z73" i="4"/>
  <c r="AE64" i="4"/>
  <c r="I77" i="4"/>
  <c r="C69" i="1"/>
  <c r="F135" i="1"/>
  <c r="CS76" i="4"/>
  <c r="G69" i="4"/>
  <c r="BB76" i="4"/>
  <c r="X77" i="4"/>
  <c r="BQ82" i="4"/>
  <c r="BK72" i="4"/>
  <c r="CU62" i="4"/>
  <c r="CB79" i="4"/>
  <c r="CH69" i="4"/>
  <c r="J62" i="4"/>
  <c r="BO76" i="4"/>
  <c r="CI66" i="4"/>
  <c r="AA57" i="4"/>
  <c r="BB73" i="4"/>
  <c r="CJ63" i="4"/>
  <c r="AO82" i="4"/>
  <c r="AJ72" i="4"/>
  <c r="BT62" i="4"/>
  <c r="X74" i="4"/>
  <c r="Y65" i="4"/>
  <c r="BJ82" i="4"/>
  <c r="D73" i="4"/>
  <c r="J64" i="4"/>
  <c r="BI82" i="4"/>
  <c r="CU72" i="4"/>
  <c r="I64" i="4"/>
  <c r="CJ72" i="4"/>
  <c r="C20" i="1"/>
  <c r="F104" i="1"/>
  <c r="BW76" i="4"/>
  <c r="BW66" i="4"/>
  <c r="G82" i="4"/>
  <c r="AX76" i="4"/>
  <c r="AT82" i="4"/>
  <c r="AO72" i="4"/>
  <c r="BY62" i="4"/>
  <c r="BE79" i="4"/>
  <c r="BL69" i="4"/>
  <c r="D60" i="4"/>
  <c r="AR76" i="4"/>
  <c r="BM66" i="4"/>
  <c r="CK82" i="4"/>
  <c r="AE73" i="4"/>
  <c r="BN63" i="4"/>
  <c r="Z80" i="4"/>
  <c r="N72" i="4"/>
  <c r="AX62" i="4"/>
  <c r="CS73" i="4"/>
  <c r="CU64" i="4"/>
  <c r="AM82" i="4"/>
  <c r="BZ72" i="4"/>
  <c r="CF63" i="4"/>
  <c r="AT80" i="4"/>
  <c r="BY72" i="4"/>
  <c r="CE63" i="4"/>
  <c r="AV72" i="4"/>
  <c r="F68" i="1"/>
  <c r="F89" i="1"/>
  <c r="BA76" i="4"/>
  <c r="AE66" i="4"/>
  <c r="BD81" i="4"/>
  <c r="AA76" i="4"/>
  <c r="W82" i="4"/>
  <c r="S72" i="4"/>
  <c r="BC62" i="4"/>
  <c r="CF78" i="4"/>
  <c r="AP69" i="4"/>
  <c r="BZ59" i="4"/>
  <c r="U76" i="4"/>
  <c r="AQ66" i="4"/>
  <c r="BN82" i="4"/>
  <c r="BH72" i="4"/>
  <c r="AR63" i="4"/>
  <c r="CU79" i="4"/>
  <c r="CJ71" i="4"/>
  <c r="AB62" i="4"/>
  <c r="BV73" i="4"/>
  <c r="BY64" i="4"/>
  <c r="X80" i="4"/>
  <c r="BD72" i="4"/>
  <c r="BJ63" i="4"/>
  <c r="W80" i="4"/>
  <c r="BC72" i="4"/>
  <c r="AM63" i="4"/>
  <c r="I72" i="4"/>
  <c r="K60" i="4"/>
  <c r="AI50" i="4"/>
  <c r="CJ78" i="4"/>
  <c r="M65" i="4"/>
  <c r="BB53" i="4"/>
  <c r="BH44" i="4"/>
  <c r="BK66" i="4"/>
  <c r="AC56" i="4"/>
  <c r="AI47" i="4"/>
  <c r="BY67" i="4"/>
  <c r="CP56" i="4"/>
  <c r="BZ47" i="4"/>
  <c r="CG70" i="4"/>
  <c r="P59" i="4"/>
  <c r="CH68" i="4"/>
  <c r="BA68" i="4"/>
  <c r="BQ57" i="4"/>
  <c r="R80" i="4"/>
  <c r="N66" i="4"/>
  <c r="CN66" i="4"/>
  <c r="BI81" i="4"/>
  <c r="CD80" i="4"/>
  <c r="Z67" i="4"/>
  <c r="BL57" i="4"/>
  <c r="BL67" i="4"/>
  <c r="L71" i="4"/>
  <c r="C37" i="1"/>
  <c r="F120" i="1"/>
  <c r="Q75" i="4"/>
  <c r="I66" i="4"/>
  <c r="AG81" i="4"/>
  <c r="BY75" i="4"/>
  <c r="H80" i="4"/>
  <c r="CO71" i="4"/>
  <c r="AG62" i="4"/>
  <c r="BI78" i="4"/>
  <c r="T69" i="4"/>
  <c r="BD59" i="4"/>
  <c r="F74" i="4"/>
  <c r="U66" i="4"/>
  <c r="AQ82" i="4"/>
  <c r="AL72" i="4"/>
  <c r="V63" i="4"/>
  <c r="BX79" i="4"/>
  <c r="CD69" i="4"/>
  <c r="F62" i="4"/>
  <c r="AY73" i="4"/>
  <c r="BC64" i="4"/>
  <c r="CS79" i="4"/>
  <c r="AH72" i="4"/>
  <c r="R63" i="4"/>
  <c r="CR79" i="4"/>
  <c r="AG72" i="4"/>
  <c r="Q63" i="4"/>
  <c r="BU71" i="4"/>
  <c r="BX59" i="4"/>
  <c r="M50" i="4"/>
  <c r="Y78" i="4"/>
  <c r="BQ61" i="4"/>
  <c r="AF53" i="4"/>
  <c r="AL44" i="4"/>
  <c r="C110" i="1"/>
  <c r="C104" i="1"/>
  <c r="BQ74" i="4"/>
  <c r="CE65" i="4"/>
  <c r="J81" i="4"/>
  <c r="AE75" i="4"/>
  <c r="CC79" i="4"/>
  <c r="BS71" i="4"/>
  <c r="K62" i="4"/>
  <c r="AL78" i="4"/>
  <c r="AX68" i="4"/>
  <c r="AH59" i="4"/>
  <c r="CA73" i="4"/>
  <c r="CQ65" i="4"/>
  <c r="T82" i="4"/>
  <c r="P72" i="4"/>
  <c r="AZ62" i="4"/>
  <c r="BA79" i="4"/>
  <c r="BH69" i="4"/>
  <c r="CB61" i="4"/>
  <c r="AB73" i="4"/>
  <c r="K64" i="4"/>
  <c r="BV79" i="4"/>
  <c r="L72" i="4"/>
  <c r="CN62" i="4"/>
  <c r="BT79" i="4"/>
  <c r="K72" i="4"/>
  <c r="CM62" i="4"/>
  <c r="AG71" i="4"/>
  <c r="Y57" i="4"/>
  <c r="CI49" i="4"/>
  <c r="BI77" i="4"/>
  <c r="AG61" i="4"/>
  <c r="J53" i="4"/>
  <c r="CL43" i="4"/>
  <c r="CF65" i="4"/>
  <c r="CC55" i="4"/>
  <c r="BM46" i="4"/>
  <c r="CT66" i="4"/>
  <c r="AX56" i="4"/>
  <c r="AH47" i="4"/>
  <c r="N70" i="4"/>
  <c r="AW56" i="4"/>
  <c r="N68" i="4"/>
  <c r="BR67" i="4"/>
  <c r="R57" i="4"/>
  <c r="BS78" i="4"/>
  <c r="AL65" i="4"/>
  <c r="M66" i="4"/>
  <c r="M80" i="4"/>
  <c r="AJ79" i="4"/>
  <c r="AX66" i="4"/>
  <c r="CB80" i="4"/>
  <c r="CG66" i="4"/>
  <c r="AK70" i="4"/>
  <c r="BJ59" i="4"/>
  <c r="CQ52" i="4"/>
  <c r="CU46" i="4"/>
  <c r="AE77" i="4"/>
  <c r="AU66" i="4"/>
  <c r="BJ56" i="4"/>
  <c r="BN50" i="4"/>
  <c r="BR44" i="4"/>
  <c r="AX71" i="4"/>
  <c r="CD60" i="4"/>
  <c r="K54" i="4"/>
  <c r="AK48" i="4"/>
  <c r="AC77" i="4"/>
  <c r="T67" i="4"/>
  <c r="BQ58" i="4"/>
  <c r="CN52" i="4"/>
  <c r="BN47" i="4"/>
  <c r="O79" i="4"/>
  <c r="BV68" i="4"/>
  <c r="R60" i="4"/>
  <c r="BA54" i="4"/>
  <c r="AW49" i="4"/>
  <c r="BY77" i="4"/>
  <c r="AG68" i="4"/>
  <c r="Q60" i="4"/>
  <c r="AZ54" i="4"/>
  <c r="AV49" i="4"/>
  <c r="BE80" i="4"/>
  <c r="CE69" i="4"/>
  <c r="AR61" i="4"/>
  <c r="AQ55" i="4"/>
  <c r="AM50" i="4"/>
  <c r="AI45" i="4"/>
  <c r="L76" i="4"/>
  <c r="P67" i="4"/>
  <c r="W59" i="4"/>
  <c r="BT54" i="4"/>
  <c r="AZ44" i="4"/>
  <c r="E39" i="4"/>
  <c r="CS33" i="4"/>
  <c r="CO28" i="4"/>
  <c r="CK23" i="4"/>
  <c r="T51" i="4"/>
  <c r="AT42" i="4"/>
  <c r="AP37" i="4"/>
  <c r="AJ63" i="4"/>
  <c r="BW48" i="4"/>
  <c r="AE41" i="4"/>
  <c r="AA36" i="4"/>
  <c r="W31" i="4"/>
  <c r="S26" i="4"/>
  <c r="BT55" i="4"/>
  <c r="U45" i="4"/>
  <c r="AT39" i="4"/>
  <c r="AP34" i="4"/>
  <c r="AL29" i="4"/>
  <c r="K67" i="4"/>
  <c r="BI49" i="4"/>
  <c r="C142" i="1"/>
  <c r="C74" i="1"/>
  <c r="AF82" i="4"/>
  <c r="AU64" i="4"/>
  <c r="AK80" i="4"/>
  <c r="H75" i="4"/>
  <c r="BF79" i="4"/>
  <c r="BM69" i="4"/>
  <c r="CG61" i="4"/>
  <c r="N78" i="4"/>
  <c r="AB68" i="4"/>
  <c r="L59" i="4"/>
  <c r="BD73" i="4"/>
  <c r="CK63" i="4"/>
  <c r="CO81" i="4"/>
  <c r="CL71" i="4"/>
  <c r="AD62" i="4"/>
  <c r="AD79" i="4"/>
  <c r="AL69" i="4"/>
  <c r="U81" i="4"/>
  <c r="E73" i="4"/>
  <c r="CG63" i="4"/>
  <c r="AX79" i="4"/>
  <c r="CH71" i="4"/>
  <c r="BR62" i="4"/>
  <c r="AW79" i="4"/>
  <c r="E70" i="4"/>
  <c r="CE82" i="4"/>
  <c r="CL70" i="4"/>
  <c r="CS56" i="4"/>
  <c r="BM49" i="4"/>
  <c r="BD76" i="4"/>
  <c r="D61" i="4"/>
  <c r="CF52" i="4"/>
  <c r="BP43" i="4"/>
  <c r="AR65" i="4"/>
  <c r="BG55" i="4"/>
  <c r="AQ46" i="4"/>
  <c r="BF66" i="4"/>
  <c r="AR54" i="4"/>
  <c r="L47" i="4"/>
  <c r="BR69" i="4"/>
  <c r="AA56" i="4"/>
  <c r="BS67" i="4"/>
  <c r="AL67" i="4"/>
  <c r="CM56" i="4"/>
  <c r="E78" i="4"/>
  <c r="CQ64" i="4"/>
  <c r="AK65" i="4"/>
  <c r="AL79" i="4"/>
  <c r="C108" i="1"/>
  <c r="C56" i="1"/>
  <c r="CD81" i="4"/>
  <c r="CU63" i="4"/>
  <c r="N80" i="4"/>
  <c r="Y82" i="4"/>
  <c r="AI79" i="4"/>
  <c r="AQ69" i="4"/>
  <c r="BK61" i="4"/>
  <c r="CI77" i="4"/>
  <c r="F68" i="4"/>
  <c r="CL82" i="4"/>
  <c r="AF73" i="4"/>
  <c r="BO63" i="4"/>
  <c r="BR81" i="4"/>
  <c r="BP71" i="4"/>
  <c r="H62" i="4"/>
  <c r="BD78" i="4"/>
  <c r="P69" i="4"/>
  <c r="CP80" i="4"/>
  <c r="CA72" i="4"/>
  <c r="BK63" i="4"/>
  <c r="AA79" i="4"/>
  <c r="CB69" i="4"/>
  <c r="AV62" i="4"/>
  <c r="Z79" i="4"/>
  <c r="CA69" i="4"/>
  <c r="BH82" i="4"/>
  <c r="R70" i="4"/>
  <c r="BW56" i="4"/>
  <c r="AQ49" i="4"/>
  <c r="E76" i="4"/>
  <c r="BT60" i="4"/>
  <c r="BJ52" i="4"/>
  <c r="AT43" i="4"/>
  <c r="L65" i="4"/>
  <c r="BA53" i="4"/>
  <c r="F138" i="1"/>
  <c r="F9" i="1"/>
  <c r="BG81" i="4"/>
  <c r="BS61" i="4"/>
  <c r="BL79" i="4"/>
  <c r="BW81" i="4"/>
  <c r="L79" i="4"/>
  <c r="U69" i="4"/>
  <c r="BE59" i="4"/>
  <c r="BL77" i="4"/>
  <c r="CB67" i="4"/>
  <c r="BO82" i="4"/>
  <c r="I73" i="4"/>
  <c r="AS63" i="4"/>
  <c r="BC79" i="4"/>
  <c r="AT71" i="4"/>
  <c r="CD61" i="4"/>
  <c r="AG78" i="4"/>
  <c r="CL68" i="4"/>
  <c r="BS80" i="4"/>
  <c r="BU70" i="4"/>
  <c r="AO63" i="4"/>
  <c r="D79" i="4"/>
  <c r="BF69" i="4"/>
  <c r="Z62" i="4"/>
  <c r="BX78" i="4"/>
  <c r="BE69" i="4"/>
  <c r="AK82" i="4"/>
  <c r="BW69" i="4"/>
  <c r="BA56" i="4"/>
  <c r="U49" i="4"/>
  <c r="AY75" i="4"/>
  <c r="AM60" i="4"/>
  <c r="BD50" i="4"/>
  <c r="X43" i="4"/>
  <c r="BP64" i="4"/>
  <c r="AE53" i="4"/>
  <c r="CQ45" i="4"/>
  <c r="AQ65" i="4"/>
  <c r="CR53" i="4"/>
  <c r="BL46" i="4"/>
  <c r="BC68" i="4"/>
  <c r="BX81" i="4"/>
  <c r="CQ66" i="4"/>
  <c r="BC66" i="4"/>
  <c r="AU56" i="4"/>
  <c r="AK76" i="4"/>
  <c r="CJ76" i="4"/>
  <c r="BJ64" i="4"/>
  <c r="CE74" i="4"/>
  <c r="CD76" i="4"/>
  <c r="AI65" i="4"/>
  <c r="AG77" i="4"/>
  <c r="AH65" i="4"/>
  <c r="CU67" i="4"/>
  <c r="AS58" i="4"/>
  <c r="AC52" i="4"/>
  <c r="AG46" i="4"/>
  <c r="F93" i="1"/>
  <c r="C33" i="1"/>
  <c r="AJ81" i="4"/>
  <c r="AA61" i="4"/>
  <c r="R79" i="4"/>
  <c r="AZ81" i="4"/>
  <c r="AM78" i="4"/>
  <c r="CQ68" i="4"/>
  <c r="AI59" i="4"/>
  <c r="AO77" i="4"/>
  <c r="BF67" i="4"/>
  <c r="AR82" i="4"/>
  <c r="AM72" i="4"/>
  <c r="W63" i="4"/>
  <c r="AF79" i="4"/>
  <c r="X71" i="4"/>
  <c r="BH61" i="4"/>
  <c r="J78" i="4"/>
  <c r="X68" i="4"/>
  <c r="AV80" i="4"/>
  <c r="AY70" i="4"/>
  <c r="S63" i="4"/>
  <c r="BB78" i="4"/>
  <c r="AJ69" i="4"/>
  <c r="D62" i="4"/>
  <c r="BA78" i="4"/>
  <c r="AI69" i="4"/>
  <c r="N82" i="4"/>
  <c r="AM69" i="4"/>
  <c r="F98" i="1"/>
  <c r="F150" i="1"/>
  <c r="CK79" i="4"/>
  <c r="E61" i="4"/>
  <c r="CM78" i="4"/>
  <c r="AC81" i="4"/>
  <c r="P78" i="4"/>
  <c r="BU68" i="4"/>
  <c r="M59" i="4"/>
  <c r="Z75" i="4"/>
  <c r="AJ67" i="4"/>
  <c r="U82" i="4"/>
  <c r="Q72" i="4"/>
  <c r="CS62" i="4"/>
  <c r="I79" i="4"/>
  <c r="R69" i="4"/>
  <c r="AL61" i="4"/>
  <c r="CE77" i="4"/>
  <c r="CT67" i="4"/>
  <c r="Y80" i="4"/>
  <c r="AC70" i="4"/>
  <c r="CO62" i="4"/>
  <c r="AE78" i="4"/>
  <c r="N69" i="4"/>
  <c r="BZ61" i="4"/>
  <c r="AD78" i="4"/>
  <c r="M69" i="4"/>
  <c r="CP79" i="4"/>
  <c r="CU68" i="4"/>
  <c r="I56" i="4"/>
  <c r="CK46" i="4"/>
  <c r="BD74" i="4"/>
  <c r="AT59" i="4"/>
  <c r="L50" i="4"/>
  <c r="CF81" i="4"/>
  <c r="BA63" i="4"/>
  <c r="CE52" i="4"/>
  <c r="AY45" i="4"/>
  <c r="BO64" i="4"/>
  <c r="AZ53" i="4"/>
  <c r="AJ44" i="4"/>
  <c r="BT67" i="4"/>
  <c r="T80" i="4"/>
  <c r="X66" i="4"/>
  <c r="AN65" i="4"/>
  <c r="F152" i="1"/>
  <c r="F107" i="1"/>
  <c r="AQ79" i="4"/>
  <c r="CA60" i="4"/>
  <c r="AZ82" i="4"/>
  <c r="BD80" i="4"/>
  <c r="CJ77" i="4"/>
  <c r="G68" i="4"/>
  <c r="CI58" i="4"/>
  <c r="CU74" i="4"/>
  <c r="N67" i="4"/>
  <c r="CP81" i="4"/>
  <c r="CM71" i="4"/>
  <c r="AE62" i="4"/>
  <c r="CD78" i="4"/>
  <c r="CN68" i="4"/>
  <c r="CJ82" i="4"/>
  <c r="BH77" i="4"/>
  <c r="BX67" i="4"/>
  <c r="AZ79" i="4"/>
  <c r="G70" i="4"/>
  <c r="BS62" i="4"/>
  <c r="H78" i="4"/>
  <c r="CJ68" i="4"/>
  <c r="BT59" i="4"/>
  <c r="G78" i="4"/>
  <c r="CI68" i="4"/>
  <c r="BS79" i="4"/>
  <c r="BH68" i="4"/>
  <c r="BI55" i="4"/>
  <c r="BO46" i="4"/>
  <c r="M74" i="4"/>
  <c r="S59" i="4"/>
  <c r="CH49" i="4"/>
  <c r="N81" i="4"/>
  <c r="N63" i="4"/>
  <c r="BI52" i="4"/>
  <c r="BC77" i="4"/>
  <c r="AB64" i="4"/>
  <c r="AD53" i="4"/>
  <c r="N44" i="4"/>
  <c r="AN67" i="4"/>
  <c r="BU78" i="4"/>
  <c r="F78" i="4"/>
  <c r="CR64" i="4"/>
  <c r="S54" i="4"/>
  <c r="CH74" i="4"/>
  <c r="AH75" i="4"/>
  <c r="AQ63" i="4"/>
  <c r="AV73" i="4"/>
  <c r="AF75" i="4"/>
  <c r="E63" i="4"/>
  <c r="BZ75" i="4"/>
  <c r="BA81" i="4"/>
  <c r="F34" i="1"/>
  <c r="F161" i="1"/>
  <c r="E77" i="4"/>
  <c r="CI59" i="4"/>
  <c r="CS82" i="4"/>
  <c r="AG80" i="4"/>
  <c r="BM77" i="4"/>
  <c r="CC67" i="4"/>
  <c r="BM58" i="4"/>
  <c r="BX74" i="4"/>
  <c r="H65" i="4"/>
  <c r="BS81" i="4"/>
  <c r="BQ71" i="4"/>
  <c r="C152" i="1"/>
  <c r="CR77" i="4"/>
  <c r="CK66" i="4"/>
  <c r="AG79" i="4"/>
  <c r="P77" i="4"/>
  <c r="Z74" i="4"/>
  <c r="CS67" i="4"/>
  <c r="AX59" i="4"/>
  <c r="Y79" i="4"/>
  <c r="Y54" i="4"/>
  <c r="BF68" i="4"/>
  <c r="AB48" i="4"/>
  <c r="CF58" i="4"/>
  <c r="AY76" i="4"/>
  <c r="BT56" i="4"/>
  <c r="CU76" i="4"/>
  <c r="CT76" i="4"/>
  <c r="CP66" i="4"/>
  <c r="M52" i="4"/>
  <c r="CF74" i="4"/>
  <c r="AO57" i="4"/>
  <c r="AK74" i="4"/>
  <c r="T58" i="4"/>
  <c r="BZ80" i="4"/>
  <c r="AI63" i="4"/>
  <c r="U53" i="4"/>
  <c r="BK45" i="4"/>
  <c r="K71" i="4"/>
  <c r="CT58" i="4"/>
  <c r="CJ50" i="4"/>
  <c r="BZ43" i="4"/>
  <c r="BZ66" i="4"/>
  <c r="J57" i="4"/>
  <c r="G49" i="4"/>
  <c r="X76" i="4"/>
  <c r="CH64" i="4"/>
  <c r="BP55" i="4"/>
  <c r="CB48" i="4"/>
  <c r="CH79" i="4"/>
  <c r="BX66" i="4"/>
  <c r="CE57" i="4"/>
  <c r="BY51" i="4"/>
  <c r="AK81" i="4"/>
  <c r="I69" i="4"/>
  <c r="BB59" i="4"/>
  <c r="AL53" i="4"/>
  <c r="BL47" i="4"/>
  <c r="S74" i="4"/>
  <c r="AQ64" i="4"/>
  <c r="M56" i="4"/>
  <c r="Q50" i="4"/>
  <c r="AQ44" i="4"/>
  <c r="CM72" i="4"/>
  <c r="AA63" i="4"/>
  <c r="M62" i="4"/>
  <c r="L46" i="4"/>
  <c r="AA39" i="4"/>
  <c r="AE33" i="4"/>
  <c r="BE27" i="4"/>
  <c r="AZ58" i="4"/>
  <c r="BM45" i="4"/>
  <c r="BD38" i="4"/>
  <c r="AU67" i="4"/>
  <c r="C137" i="1"/>
  <c r="BV82" i="4"/>
  <c r="BO66" i="4"/>
  <c r="J79" i="4"/>
  <c r="CK76" i="4"/>
  <c r="AC73" i="4"/>
  <c r="BM60" i="4"/>
  <c r="AB59" i="4"/>
  <c r="CT78" i="4"/>
  <c r="CO51" i="4"/>
  <c r="AQ67" i="4"/>
  <c r="CB47" i="4"/>
  <c r="BC58" i="4"/>
  <c r="CS75" i="4"/>
  <c r="V54" i="4"/>
  <c r="AN75" i="4"/>
  <c r="AU76" i="4"/>
  <c r="CA65" i="4"/>
  <c r="AQ51" i="4"/>
  <c r="CN73" i="4"/>
  <c r="AJ82" i="4"/>
  <c r="CL73" i="4"/>
  <c r="CL57" i="4"/>
  <c r="CO79" i="4"/>
  <c r="W62" i="4"/>
  <c r="BU52" i="4"/>
  <c r="AO45" i="4"/>
  <c r="BP70" i="4"/>
  <c r="BS58" i="4"/>
  <c r="AR50" i="4"/>
  <c r="BD43" i="4"/>
  <c r="AT66" i="4"/>
  <c r="BI56" i="4"/>
  <c r="CC48" i="4"/>
  <c r="BL75" i="4"/>
  <c r="AT64" i="4"/>
  <c r="AT55" i="4"/>
  <c r="BF48" i="4"/>
  <c r="AR78" i="4"/>
  <c r="AJ66" i="4"/>
  <c r="BF57" i="4"/>
  <c r="BC51" i="4"/>
  <c r="BG80" i="4"/>
  <c r="BQ68" i="4"/>
  <c r="Y59" i="4"/>
  <c r="P53" i="4"/>
  <c r="AP47" i="4"/>
  <c r="BS73" i="4"/>
  <c r="AB63" i="4"/>
  <c r="CI55" i="4"/>
  <c r="CM49" i="4"/>
  <c r="U44" i="4"/>
  <c r="AZ72" i="4"/>
  <c r="CE62" i="4"/>
  <c r="CG60" i="4"/>
  <c r="BN45" i="4"/>
  <c r="CA38" i="4"/>
  <c r="I33" i="4"/>
  <c r="AI27" i="4"/>
  <c r="BB57" i="4"/>
  <c r="W45" i="4"/>
  <c r="AH38" i="4"/>
  <c r="BT64" i="4"/>
  <c r="AM47" i="4"/>
  <c r="CM39" i="4"/>
  <c r="U34" i="4"/>
  <c r="AU28" i="4"/>
  <c r="AW59" i="4"/>
  <c r="CU45" i="4"/>
  <c r="CT38" i="4"/>
  <c r="AB33" i="4"/>
  <c r="BB27" i="4"/>
  <c r="R55" i="4"/>
  <c r="BY43" i="4"/>
  <c r="BH49" i="4"/>
  <c r="AB41" i="4"/>
  <c r="BX35" i="4"/>
  <c r="AB30" i="4"/>
  <c r="BX24" i="4"/>
  <c r="L53" i="4"/>
  <c r="CJ42" i="4"/>
  <c r="AK37" i="4"/>
  <c r="K32" i="4"/>
  <c r="CC26" i="4"/>
  <c r="BE55" i="4"/>
  <c r="BW44" i="4"/>
  <c r="BM56" i="4"/>
  <c r="CL45" i="4"/>
  <c r="I75" i="4"/>
  <c r="AX50" i="4"/>
  <c r="P42" i="4"/>
  <c r="CU52" i="4"/>
  <c r="AM43" i="4"/>
  <c r="F55" i="4"/>
  <c r="BO44" i="4"/>
  <c r="P39" i="4"/>
  <c r="L34" i="4"/>
  <c r="H29" i="4"/>
  <c r="D24" i="4"/>
  <c r="AR52" i="4"/>
  <c r="J43" i="4"/>
  <c r="CS37" i="4"/>
  <c r="CO32" i="4"/>
  <c r="CK27" i="4"/>
  <c r="BX69" i="4"/>
  <c r="CK49" i="4"/>
  <c r="CH41" i="4"/>
  <c r="CD36" i="4"/>
  <c r="BZ31" i="4"/>
  <c r="BV26" i="4"/>
  <c r="CN54" i="4"/>
  <c r="BK44" i="4"/>
  <c r="M39" i="4"/>
  <c r="I34" i="4"/>
  <c r="E29" i="4"/>
  <c r="CD63" i="4"/>
  <c r="CM48" i="4"/>
  <c r="AN41" i="4"/>
  <c r="AJ36" i="4"/>
  <c r="AF31" i="4"/>
  <c r="CQ78" i="4"/>
  <c r="CD50" i="4"/>
  <c r="AE42" i="4"/>
  <c r="AA37" i="4"/>
  <c r="W32" i="4"/>
  <c r="CP78" i="4"/>
  <c r="CC50" i="4"/>
  <c r="C27" i="1"/>
  <c r="AY82" i="4"/>
  <c r="AM64" i="4"/>
  <c r="CE78" i="4"/>
  <c r="AQ76" i="4"/>
  <c r="BB67" i="4"/>
  <c r="AQ60" i="4"/>
  <c r="F59" i="4"/>
  <c r="CA82" i="4"/>
  <c r="AA51" i="4"/>
  <c r="AB66" i="4"/>
  <c r="AD45" i="4"/>
  <c r="D58" i="4"/>
  <c r="AO75" i="4"/>
  <c r="BV53" i="4"/>
  <c r="BI71" i="4"/>
  <c r="CI75" i="4"/>
  <c r="BL64" i="4"/>
  <c r="BK81" i="4"/>
  <c r="BA73" i="4"/>
  <c r="CH80" i="4"/>
  <c r="AU73" i="4"/>
  <c r="BC81" i="4"/>
  <c r="AF77" i="4"/>
  <c r="CJ61" i="4"/>
  <c r="AY52" i="4"/>
  <c r="S45" i="4"/>
  <c r="AJ70" i="4"/>
  <c r="BI57" i="4"/>
  <c r="V50" i="4"/>
  <c r="X82" i="4"/>
  <c r="F66" i="4"/>
  <c r="CM55" i="4"/>
  <c r="BG48" i="4"/>
  <c r="P75" i="4"/>
  <c r="AE63" i="4"/>
  <c r="X55" i="4"/>
  <c r="AJ48" i="4"/>
  <c r="Z77" i="4"/>
  <c r="D66" i="4"/>
  <c r="AG57" i="4"/>
  <c r="AG51" i="4"/>
  <c r="CF79" i="4"/>
  <c r="CL67" i="4"/>
  <c r="CP58" i="4"/>
  <c r="CL52" i="4"/>
  <c r="T47" i="4"/>
  <c r="AL73" i="4"/>
  <c r="CF62" i="4"/>
  <c r="BM55" i="4"/>
  <c r="BQ49" i="4"/>
  <c r="CQ43" i="4"/>
  <c r="T72" i="4"/>
  <c r="AT62" i="4"/>
  <c r="BK57" i="4"/>
  <c r="X45" i="4"/>
  <c r="BE38" i="4"/>
  <c r="CE32" i="4"/>
  <c r="M27" i="4"/>
  <c r="BZ56" i="4"/>
  <c r="CF44" i="4"/>
  <c r="L38" i="4"/>
  <c r="CP61" i="4"/>
  <c r="CM46" i="4"/>
  <c r="BQ39" i="4"/>
  <c r="CQ33" i="4"/>
  <c r="Y28" i="4"/>
  <c r="AV58" i="4"/>
  <c r="BG45" i="4"/>
  <c r="BX38" i="4"/>
  <c r="F33" i="4"/>
  <c r="AF27" i="4"/>
  <c r="BL54" i="4"/>
  <c r="AH71" i="4"/>
  <c r="P49" i="4"/>
  <c r="F41" i="4"/>
  <c r="BB35" i="4"/>
  <c r="F30" i="4"/>
  <c r="BB24" i="4"/>
  <c r="BF52" i="4"/>
  <c r="BK42" i="4"/>
  <c r="O37" i="4"/>
  <c r="CG31" i="4"/>
  <c r="BG26" i="4"/>
  <c r="J55" i="4"/>
  <c r="AN44" i="4"/>
  <c r="J56" i="4"/>
  <c r="AV45" i="4"/>
  <c r="BG70" i="4"/>
  <c r="D50" i="4"/>
  <c r="CL41" i="4"/>
  <c r="BA52" i="4"/>
  <c r="L43" i="4"/>
  <c r="AW54" i="4"/>
  <c r="AG44" i="4"/>
  <c r="CL38" i="4"/>
  <c r="CH33" i="4"/>
  <c r="CD28" i="4"/>
  <c r="BZ23" i="4"/>
  <c r="CP51" i="4"/>
  <c r="CB42" i="4"/>
  <c r="BW37" i="4"/>
  <c r="BS32" i="4"/>
  <c r="BO27" i="4"/>
  <c r="CI65" i="4"/>
  <c r="AS49" i="4"/>
  <c r="BL41" i="4"/>
  <c r="BH36" i="4"/>
  <c r="BD31" i="4"/>
  <c r="AZ26" i="4"/>
  <c r="AP54" i="4"/>
  <c r="AD44" i="4"/>
  <c r="CI38" i="4"/>
  <c r="CE33" i="4"/>
  <c r="CA28" i="4"/>
  <c r="AS62" i="4"/>
  <c r="AU48" i="4"/>
  <c r="R41" i="4"/>
  <c r="N36" i="4"/>
  <c r="J31" i="4"/>
  <c r="AJ73" i="4"/>
  <c r="AJ50" i="4"/>
  <c r="I42" i="4"/>
  <c r="E37" i="4"/>
  <c r="CS31" i="4"/>
  <c r="F134" i="1"/>
  <c r="BY81" i="4"/>
  <c r="CQ57" i="4"/>
  <c r="BH78" i="4"/>
  <c r="BR68" i="4"/>
  <c r="AF67" i="4"/>
  <c r="U60" i="4"/>
  <c r="CB58" i="4"/>
  <c r="P81" i="4"/>
  <c r="E51" i="4"/>
  <c r="CG65" i="4"/>
  <c r="H45" i="4"/>
  <c r="CQ56" i="4"/>
  <c r="CL74" i="4"/>
  <c r="CD52" i="4"/>
  <c r="AC71" i="4"/>
  <c r="AL75" i="4"/>
  <c r="X64" i="4"/>
  <c r="CK80" i="4"/>
  <c r="P73" i="4"/>
  <c r="AI76" i="4"/>
  <c r="CP71" i="4"/>
  <c r="AZ78" i="4"/>
  <c r="CB76" i="4"/>
  <c r="AY61" i="4"/>
  <c r="G52" i="4"/>
  <c r="AA44" i="4"/>
  <c r="BA69" i="4"/>
  <c r="AJ57" i="4"/>
  <c r="CR49" i="4"/>
  <c r="U79" i="4"/>
  <c r="BK65" i="4"/>
  <c r="BQ55" i="4"/>
  <c r="O48" i="4"/>
  <c r="BN74" i="4"/>
  <c r="CJ62" i="4"/>
  <c r="BX54" i="4"/>
  <c r="N48" i="4"/>
  <c r="BT76" i="4"/>
  <c r="BH65" i="4"/>
  <c r="H57" i="4"/>
  <c r="BK50" i="4"/>
  <c r="M79" i="4"/>
  <c r="AX67" i="4"/>
  <c r="BO58" i="4"/>
  <c r="BP52" i="4"/>
  <c r="CP46" i="4"/>
  <c r="CN72" i="4"/>
  <c r="AU62" i="4"/>
  <c r="U55" i="4"/>
  <c r="AU49" i="4"/>
  <c r="BU43" i="4"/>
  <c r="BX71" i="4"/>
  <c r="O62" i="4"/>
  <c r="CH56" i="4"/>
  <c r="CG44" i="4"/>
  <c r="AI38" i="4"/>
  <c r="BI32" i="4"/>
  <c r="CI26" i="4"/>
  <c r="X56" i="4"/>
  <c r="CD43" i="4"/>
  <c r="CH37" i="4"/>
  <c r="BV60" i="4"/>
  <c r="AU46" i="4"/>
  <c r="AU39" i="4"/>
  <c r="BU33" i="4"/>
  <c r="CU27" i="4"/>
  <c r="AS57" i="4"/>
  <c r="CA44" i="4"/>
  <c r="BB38" i="4"/>
  <c r="CB32" i="4"/>
  <c r="J27" i="4"/>
  <c r="Q54" i="4"/>
  <c r="F67" i="4"/>
  <c r="BP48" i="4"/>
  <c r="F72" i="1"/>
  <c r="BB81" i="4"/>
  <c r="BU57" i="4"/>
  <c r="BK77" i="4"/>
  <c r="AV68" i="4"/>
  <c r="J67" i="4"/>
  <c r="CQ59" i="4"/>
  <c r="BF58" i="4"/>
  <c r="AO80" i="4"/>
  <c r="BE50" i="4"/>
  <c r="AW65" i="4"/>
  <c r="CD44" i="4"/>
  <c r="BU56" i="4"/>
  <c r="J74" i="4"/>
  <c r="BH52" i="4"/>
  <c r="AT70" i="4"/>
  <c r="BH71" i="4"/>
  <c r="CC63" i="4"/>
  <c r="AR79" i="4"/>
  <c r="BT72" i="4"/>
  <c r="AL74" i="4"/>
  <c r="BB71" i="4"/>
  <c r="CP77" i="4"/>
  <c r="AB75" i="4"/>
  <c r="U61" i="4"/>
  <c r="CC51" i="4"/>
  <c r="E44" i="4"/>
  <c r="AL68" i="4"/>
  <c r="K57" i="4"/>
  <c r="BV49" i="4"/>
  <c r="AW78" i="4"/>
  <c r="AA65" i="4"/>
  <c r="CU54" i="4"/>
  <c r="CK47" i="4"/>
  <c r="AA74" i="4"/>
  <c r="BE62" i="4"/>
  <c r="J54" i="4"/>
  <c r="CJ47" i="4"/>
  <c r="S76" i="4"/>
  <c r="U65" i="4"/>
  <c r="CC56" i="4"/>
  <c r="AO50" i="4"/>
  <c r="AP78" i="4"/>
  <c r="R67" i="4"/>
  <c r="AL58" i="4"/>
  <c r="AT52" i="4"/>
  <c r="BT46" i="4"/>
  <c r="BY71" i="4"/>
  <c r="P62" i="4"/>
  <c r="CQ54" i="4"/>
  <c r="Y49" i="4"/>
  <c r="AY43" i="4"/>
  <c r="AK71" i="4"/>
  <c r="BV61" i="4"/>
  <c r="Z56" i="4"/>
  <c r="R44" i="4"/>
  <c r="M38" i="4"/>
  <c r="C88" i="1"/>
  <c r="H81" i="4"/>
  <c r="AY57" i="4"/>
  <c r="AU71" i="4"/>
  <c r="Z68" i="4"/>
  <c r="CF66" i="4"/>
  <c r="BU59" i="4"/>
  <c r="N58" i="4"/>
  <c r="CL78" i="4"/>
  <c r="O47" i="4"/>
  <c r="J60" i="4"/>
  <c r="BR82" i="4"/>
  <c r="AY56" i="4"/>
  <c r="V73" i="4"/>
  <c r="AL52" i="4"/>
  <c r="CM68" i="4"/>
  <c r="AS70" i="4"/>
  <c r="AW63" i="4"/>
  <c r="CO76" i="4"/>
  <c r="AF72" i="4"/>
  <c r="CM73" i="4"/>
  <c r="CR69" i="4"/>
  <c r="CC76" i="4"/>
  <c r="BZ74" i="4"/>
  <c r="CL59" i="4"/>
  <c r="BG51" i="4"/>
  <c r="CA43" i="4"/>
  <c r="CP67" i="4"/>
  <c r="AN56" i="4"/>
  <c r="AZ49" i="4"/>
  <c r="CF77" i="4"/>
  <c r="AV64" i="4"/>
  <c r="BY54" i="4"/>
  <c r="BO47" i="4"/>
  <c r="CE73" i="4"/>
  <c r="T62" i="4"/>
  <c r="CF53" i="4"/>
  <c r="AR47" i="4"/>
  <c r="BK75" i="4"/>
  <c r="CG64" i="4"/>
  <c r="AK56" i="4"/>
  <c r="S50" i="4"/>
  <c r="Y77" i="4"/>
  <c r="BV66" i="4"/>
  <c r="K58" i="4"/>
  <c r="X52" i="4"/>
  <c r="AX46" i="4"/>
  <c r="AL71" i="4"/>
  <c r="BW61" i="4"/>
  <c r="BU54" i="4"/>
  <c r="CU48" i="4"/>
  <c r="AC43" i="4"/>
  <c r="CS70" i="4"/>
  <c r="C54" i="1"/>
  <c r="AI80" i="4"/>
  <c r="AC57" i="4"/>
  <c r="Y71" i="4"/>
  <c r="BD67" i="4"/>
  <c r="BZ64" i="4"/>
  <c r="AY59" i="4"/>
  <c r="BN57" i="4"/>
  <c r="T68" i="4"/>
  <c r="AS46" i="4"/>
  <c r="CJ58" i="4"/>
  <c r="AT75" i="4"/>
  <c r="G56" i="4"/>
  <c r="F72" i="4"/>
  <c r="P52" i="4"/>
  <c r="P68" i="4"/>
  <c r="I70" i="4"/>
  <c r="I63" i="4"/>
  <c r="CG75" i="4"/>
  <c r="BD71" i="4"/>
  <c r="O73" i="4"/>
  <c r="CB68" i="4"/>
  <c r="AG76" i="4"/>
  <c r="CI73" i="4"/>
  <c r="AF59" i="4"/>
  <c r="AK51" i="4"/>
  <c r="AI43" i="4"/>
  <c r="BJ67" i="4"/>
  <c r="R56" i="4"/>
  <c r="AD49" i="4"/>
  <c r="BX76" i="4"/>
  <c r="AF63" i="4"/>
  <c r="BC54" i="4"/>
  <c r="AS47" i="4"/>
  <c r="AO73" i="4"/>
  <c r="CC61" i="4"/>
  <c r="BJ53" i="4"/>
  <c r="V47" i="4"/>
  <c r="O75" i="4"/>
  <c r="AS64" i="4"/>
  <c r="BO55" i="4"/>
  <c r="CO49" i="4"/>
  <c r="BR76" i="4"/>
  <c r="AI66" i="4"/>
  <c r="CD57" i="4"/>
  <c r="CT51" i="4"/>
  <c r="AB46" i="4"/>
  <c r="F71" i="4"/>
  <c r="J61" i="4"/>
  <c r="AY54" i="4"/>
  <c r="BY48" i="4"/>
  <c r="G43" i="4"/>
  <c r="BI70" i="4"/>
  <c r="AS60" i="4"/>
  <c r="AC55" i="4"/>
  <c r="AZ43" i="4"/>
  <c r="BM37" i="4"/>
  <c r="CM31" i="4"/>
  <c r="U26" i="4"/>
  <c r="BR53" i="4"/>
  <c r="CO42" i="4"/>
  <c r="CP36" i="4"/>
  <c r="BA57" i="4"/>
  <c r="V45" i="4"/>
  <c r="BY38" i="4"/>
  <c r="G33" i="4"/>
  <c r="CG26" i="4"/>
  <c r="C41" i="1"/>
  <c r="CE79" i="4"/>
  <c r="G57" i="4"/>
  <c r="CU70" i="4"/>
  <c r="AH67" i="4"/>
  <c r="BD64" i="4"/>
  <c r="CC58" i="4"/>
  <c r="CB77" i="4"/>
  <c r="CF67" i="4"/>
  <c r="W46" i="4"/>
  <c r="BD58" i="4"/>
  <c r="CR74" i="4"/>
  <c r="I53" i="4"/>
  <c r="BJ71" i="4"/>
  <c r="CL51" i="4"/>
  <c r="CR66" i="4"/>
  <c r="BQ69" i="4"/>
  <c r="AG60" i="4"/>
  <c r="AJ75" i="4"/>
  <c r="K68" i="4"/>
  <c r="BR72" i="4"/>
  <c r="AO68" i="4"/>
  <c r="CB74" i="4"/>
  <c r="AB72" i="4"/>
  <c r="BT58" i="4"/>
  <c r="O51" i="4"/>
  <c r="CI42" i="4"/>
  <c r="V67" i="4"/>
  <c r="CN55" i="4"/>
  <c r="H49" i="4"/>
  <c r="Z76" i="4"/>
  <c r="CK62" i="4"/>
  <c r="CG53" i="4"/>
  <c r="W47" i="4"/>
  <c r="CR72" i="4"/>
  <c r="O61" i="4"/>
  <c r="AN53" i="4"/>
  <c r="BV46" i="4"/>
  <c r="BM74" i="4"/>
  <c r="F64" i="4"/>
  <c r="AS55" i="4"/>
  <c r="BS49" i="4"/>
  <c r="N76" i="4"/>
  <c r="CU65" i="4"/>
  <c r="BE57" i="4"/>
  <c r="BX51" i="4"/>
  <c r="BF45" i="4"/>
  <c r="BJ70" i="4"/>
  <c r="BY60" i="4"/>
  <c r="AC54" i="4"/>
  <c r="BC48" i="4"/>
  <c r="CC42" i="4"/>
  <c r="V70" i="4"/>
  <c r="O60" i="4"/>
  <c r="Z54" i="4"/>
  <c r="W43" i="4"/>
  <c r="AQ37" i="4"/>
  <c r="BQ31" i="4"/>
  <c r="CQ25" i="4"/>
  <c r="X53" i="4"/>
  <c r="BP42" i="4"/>
  <c r="BT36" i="4"/>
  <c r="BY56" i="4"/>
  <c r="CC44" i="4"/>
  <c r="BC38" i="4"/>
  <c r="AK32" i="4"/>
  <c r="BK26" i="4"/>
  <c r="C102" i="1"/>
  <c r="AK79" i="4"/>
  <c r="BP82" i="4"/>
  <c r="CO68" i="4"/>
  <c r="L67" i="4"/>
  <c r="L64" i="4"/>
  <c r="CC77" i="4"/>
  <c r="BE77" i="4"/>
  <c r="AI64" i="4"/>
  <c r="CS45" i="4"/>
  <c r="AD58" i="4"/>
  <c r="BC74" i="4"/>
  <c r="AM52" i="4"/>
  <c r="Q68" i="4"/>
  <c r="BP51" i="4"/>
  <c r="BE66" i="4"/>
  <c r="BB68" i="4"/>
  <c r="BP59" i="4"/>
  <c r="AO74" i="4"/>
  <c r="BP67" i="4"/>
  <c r="CQ71" i="4"/>
  <c r="BM67" i="4"/>
  <c r="AJ74" i="4"/>
  <c r="CF71" i="4"/>
  <c r="Q58" i="4"/>
  <c r="CK50" i="4"/>
  <c r="BO80" i="4"/>
  <c r="CA66" i="4"/>
  <c r="BR55" i="4"/>
  <c r="CD48" i="4"/>
  <c r="BQ75" i="4"/>
  <c r="BF62" i="4"/>
  <c r="BK53" i="4"/>
  <c r="CS46" i="4"/>
  <c r="CC71" i="4"/>
  <c r="S60" i="4"/>
  <c r="R53" i="4"/>
  <c r="AZ46" i="4"/>
  <c r="U74" i="4"/>
  <c r="BR63" i="4"/>
  <c r="W55" i="4"/>
  <c r="AA49" i="4"/>
  <c r="BJ75" i="4"/>
  <c r="BG65" i="4"/>
  <c r="AF57" i="4"/>
  <c r="BB51" i="4"/>
  <c r="AJ45" i="4"/>
  <c r="W70" i="4"/>
  <c r="AT60" i="4"/>
  <c r="G54" i="4"/>
  <c r="AG48" i="4"/>
  <c r="CD82" i="4"/>
  <c r="F69" i="4"/>
  <c r="CD59" i="4"/>
  <c r="BT53" i="4"/>
  <c r="CP42" i="4"/>
  <c r="U37" i="4"/>
  <c r="AU31" i="4"/>
  <c r="BU25" i="4"/>
  <c r="BV52" i="4"/>
  <c r="X42" i="4"/>
  <c r="AX36" i="4"/>
  <c r="W56" i="4"/>
  <c r="AW82" i="4"/>
  <c r="N79" i="4"/>
  <c r="BA74" i="4"/>
  <c r="BS68" i="4"/>
  <c r="BL66" i="4"/>
  <c r="AB79" i="4"/>
  <c r="BF77" i="4"/>
  <c r="AH77" i="4"/>
  <c r="CQ63" i="4"/>
  <c r="BA45" i="4"/>
  <c r="E58" i="4"/>
  <c r="K74" i="4"/>
  <c r="CM51" i="4"/>
  <c r="AO67" i="4"/>
  <c r="AN49" i="4"/>
  <c r="L63" i="4"/>
  <c r="AM67" i="4"/>
  <c r="BZ58" i="4"/>
  <c r="CO73" i="4"/>
  <c r="AB67" i="4"/>
  <c r="BC71" i="4"/>
  <c r="CL66" i="4"/>
  <c r="CJ73" i="4"/>
  <c r="AZ71" i="4"/>
  <c r="CI57" i="4"/>
  <c r="BO50" i="4"/>
  <c r="CN79" i="4"/>
  <c r="CJ64" i="4"/>
  <c r="AV55" i="4"/>
  <c r="BH48" i="4"/>
  <c r="BO74" i="4"/>
  <c r="U62" i="4"/>
  <c r="AO53" i="4"/>
  <c r="BW46" i="4"/>
  <c r="AS71" i="4"/>
  <c r="CH59" i="4"/>
  <c r="BR52" i="4"/>
  <c r="AD46" i="4"/>
  <c r="CD73" i="4"/>
  <c r="CI62" i="4"/>
  <c r="CS54" i="4"/>
  <c r="E49" i="4"/>
  <c r="N75" i="4"/>
  <c r="T65" i="4"/>
  <c r="F57" i="4"/>
  <c r="AF51" i="4"/>
  <c r="CP82" i="4"/>
  <c r="AU69" i="4"/>
  <c r="P60" i="4"/>
  <c r="CC53" i="4"/>
  <c r="K48" i="4"/>
  <c r="F82" i="4"/>
  <c r="BK68" i="4"/>
  <c r="AZ59" i="4"/>
  <c r="Y53" i="4"/>
  <c r="BQ42" i="4"/>
  <c r="CQ36" i="4"/>
  <c r="Y31" i="4"/>
  <c r="G25" i="4"/>
  <c r="U52" i="4"/>
  <c r="CT41" i="4"/>
  <c r="AB36" i="4"/>
  <c r="BU55" i="4"/>
  <c r="M44" i="4"/>
  <c r="K38" i="4"/>
  <c r="CK31" i="4"/>
  <c r="CO25" i="4"/>
  <c r="BP53" i="4"/>
  <c r="CM42" i="4"/>
  <c r="R37" i="4"/>
  <c r="AR31" i="4"/>
  <c r="Z25" i="4"/>
  <c r="N50" i="4"/>
  <c r="AG58" i="4"/>
  <c r="CO45" i="4"/>
  <c r="AR39" i="4"/>
  <c r="CN33" i="4"/>
  <c r="AR28" i="4"/>
  <c r="CN70" i="4"/>
  <c r="O49" i="4"/>
  <c r="BE40" i="4"/>
  <c r="AE35" i="4"/>
  <c r="E30" i="4"/>
  <c r="BW24" i="4"/>
  <c r="G51" i="4"/>
  <c r="R42" i="4"/>
  <c r="BC52" i="4"/>
  <c r="O43" i="4"/>
  <c r="V58" i="4"/>
  <c r="CB46" i="4"/>
  <c r="W64" i="4"/>
  <c r="K49" i="4"/>
  <c r="Q81" i="4"/>
  <c r="CP50" i="4"/>
  <c r="AJ42" i="4"/>
  <c r="AF37" i="4"/>
  <c r="AB32" i="4"/>
  <c r="X27" i="4"/>
  <c r="BN62" i="4"/>
  <c r="BB48" i="4"/>
  <c r="U41" i="4"/>
  <c r="Q36" i="4"/>
  <c r="M31" i="4"/>
  <c r="I26" i="4"/>
  <c r="M57" i="4"/>
  <c r="Y46" i="4"/>
  <c r="F40" i="4"/>
  <c r="CT34" i="4"/>
  <c r="CP29" i="4"/>
  <c r="BQ79" i="4"/>
  <c r="CM50" i="4"/>
  <c r="AG42" i="4"/>
  <c r="AC37" i="4"/>
  <c r="Y32" i="4"/>
  <c r="U27" i="4"/>
  <c r="CP55" i="4"/>
  <c r="AK45" i="4"/>
  <c r="BD39" i="4"/>
  <c r="AZ34" i="4"/>
  <c r="AV29" i="4"/>
  <c r="CL58" i="4"/>
  <c r="J47" i="4"/>
  <c r="AU40" i="4"/>
  <c r="AQ35" i="4"/>
  <c r="AM30" i="4"/>
  <c r="CA58" i="4"/>
  <c r="I47" i="4"/>
  <c r="CA81" i="4"/>
  <c r="CP76" i="4"/>
  <c r="AD74" i="4"/>
  <c r="AA68" i="4"/>
  <c r="BU80" i="4"/>
  <c r="E79" i="4"/>
  <c r="AI77" i="4"/>
  <c r="S75" i="4"/>
  <c r="BD63" i="4"/>
  <c r="AE45" i="4"/>
  <c r="BX57" i="4"/>
  <c r="BL73" i="4"/>
  <c r="BQ51" i="4"/>
  <c r="Z66" i="4"/>
  <c r="BR48" i="4"/>
  <c r="BQ62" i="4"/>
  <c r="BD66" i="4"/>
  <c r="Y58" i="4"/>
  <c r="BG73" i="4"/>
  <c r="AZ66" i="4"/>
  <c r="P71" i="4"/>
  <c r="K66" i="4"/>
  <c r="AT73" i="4"/>
  <c r="BQ70" i="4"/>
  <c r="BJ57" i="4"/>
  <c r="AS50" i="4"/>
  <c r="V79" i="4"/>
  <c r="AW64" i="4"/>
  <c r="Z55" i="4"/>
  <c r="AL48" i="4"/>
  <c r="AP73" i="4"/>
  <c r="CH61" i="4"/>
  <c r="S53" i="4"/>
  <c r="BA46" i="4"/>
  <c r="I71" i="4"/>
  <c r="BG59" i="4"/>
  <c r="AV52" i="4"/>
  <c r="H46" i="4"/>
  <c r="AN73" i="4"/>
  <c r="BY61" i="4"/>
  <c r="BW54" i="4"/>
  <c r="CA48" i="4"/>
  <c r="BL74" i="4"/>
  <c r="CF64" i="4"/>
  <c r="CB56" i="4"/>
  <c r="BJ50" i="4"/>
  <c r="J82" i="4"/>
  <c r="H69" i="4"/>
  <c r="CE59" i="4"/>
  <c r="BG53" i="4"/>
  <c r="CG47" i="4"/>
  <c r="AD81" i="4"/>
  <c r="AE68" i="4"/>
  <c r="CN58" i="4"/>
  <c r="BW52" i="4"/>
  <c r="AU42" i="4"/>
  <c r="BU36" i="4"/>
  <c r="CU30" i="4"/>
  <c r="CC24" i="4"/>
  <c r="BO51" i="4"/>
  <c r="BX41" i="4"/>
  <c r="F36" i="4"/>
  <c r="T55" i="4"/>
  <c r="CC43" i="4"/>
  <c r="AO37" i="4"/>
  <c r="BO31" i="4"/>
  <c r="BS25" i="4"/>
  <c r="V53" i="4"/>
  <c r="BN42" i="4"/>
  <c r="CN36" i="4"/>
  <c r="V31" i="4"/>
  <c r="D25" i="4"/>
  <c r="Q49" i="4"/>
  <c r="AN57" i="4"/>
  <c r="BC45" i="4"/>
  <c r="V39" i="4"/>
  <c r="BR33" i="4"/>
  <c r="V28" i="4"/>
  <c r="BS66" i="4"/>
  <c r="BW47" i="4"/>
  <c r="AI40" i="4"/>
  <c r="I35" i="4"/>
  <c r="CA29" i="4"/>
  <c r="CB82" i="4"/>
  <c r="BA50" i="4"/>
  <c r="CN41" i="4"/>
  <c r="I52" i="4"/>
  <c r="CG42" i="4"/>
  <c r="S57" i="4"/>
  <c r="AJ46" i="4"/>
  <c r="CC62" i="4"/>
  <c r="BK48" i="4"/>
  <c r="BG74" i="4"/>
  <c r="AV50" i="4"/>
  <c r="N42" i="4"/>
  <c r="J37" i="4"/>
  <c r="F32" i="4"/>
  <c r="CT26" i="4"/>
  <c r="AK61" i="4"/>
  <c r="J48" i="4"/>
  <c r="CQ40" i="4"/>
  <c r="CM35" i="4"/>
  <c r="CI30" i="4"/>
  <c r="CE25" i="4"/>
  <c r="AV56" i="4"/>
  <c r="CC45" i="4"/>
  <c r="CB39" i="4"/>
  <c r="BX34" i="4"/>
  <c r="BT29" i="4"/>
  <c r="BQ73" i="4"/>
  <c r="AL50" i="4"/>
  <c r="K42" i="4"/>
  <c r="G37" i="4"/>
  <c r="CU31" i="4"/>
  <c r="CQ26" i="4"/>
  <c r="AO55" i="4"/>
  <c r="CS44" i="4"/>
  <c r="AH39" i="4"/>
  <c r="AD34" i="4"/>
  <c r="Z29" i="4"/>
  <c r="CK57" i="4"/>
  <c r="BJ46" i="4"/>
  <c r="Y40" i="4"/>
  <c r="U35" i="4"/>
  <c r="BC76" i="4"/>
  <c r="AV76" i="4"/>
  <c r="BE73" i="4"/>
  <c r="I62" i="4"/>
  <c r="AX80" i="4"/>
  <c r="BZ78" i="4"/>
  <c r="L77" i="4"/>
  <c r="CN74" i="4"/>
  <c r="P63" i="4"/>
  <c r="I45" i="4"/>
  <c r="BH55" i="4"/>
  <c r="W73" i="4"/>
  <c r="AU51" i="4"/>
  <c r="K65" i="4"/>
  <c r="AV48" i="4"/>
  <c r="AL62" i="4"/>
  <c r="AZ77" i="4"/>
  <c r="CR57" i="4"/>
  <c r="AP70" i="4"/>
  <c r="CP64" i="4"/>
  <c r="CB70" i="4"/>
  <c r="BS65" i="4"/>
  <c r="M73" i="4"/>
  <c r="CO69" i="4"/>
  <c r="AK57" i="4"/>
  <c r="W50" i="4"/>
  <c r="AX78" i="4"/>
  <c r="M64" i="4"/>
  <c r="D55" i="4"/>
  <c r="AT47" i="4"/>
  <c r="CS72" i="4"/>
  <c r="BA60" i="4"/>
  <c r="CO52" i="4"/>
  <c r="AE46" i="4"/>
  <c r="Z70" i="4"/>
  <c r="AA59" i="4"/>
  <c r="Z52" i="4"/>
  <c r="CD45" i="4"/>
  <c r="CQ72" i="4"/>
  <c r="AT61" i="4"/>
  <c r="AE54" i="4"/>
  <c r="BE48" i="4"/>
  <c r="T74" i="4"/>
  <c r="AR64" i="4"/>
  <c r="BF56" i="4"/>
  <c r="AN50" i="4"/>
  <c r="AF81" i="4"/>
  <c r="BL68" i="4"/>
  <c r="BA59" i="4"/>
  <c r="AK53" i="4"/>
  <c r="BK47" i="4"/>
  <c r="CR78" i="4"/>
  <c r="CI67" i="4"/>
  <c r="BJ58" i="4"/>
  <c r="V52" i="4"/>
  <c r="Y42" i="4"/>
  <c r="AY36" i="4"/>
  <c r="BY30" i="4"/>
  <c r="BG24" i="4"/>
  <c r="BR50" i="4"/>
  <c r="BB41" i="4"/>
  <c r="CB35" i="4"/>
  <c r="BR54" i="4"/>
  <c r="AW43" i="4"/>
  <c r="S37" i="4"/>
  <c r="AS31" i="4"/>
  <c r="AW25" i="4"/>
  <c r="BM52" i="4"/>
  <c r="AR42" i="4"/>
  <c r="BR36" i="4"/>
  <c r="AZ30" i="4"/>
  <c r="K76" i="4"/>
  <c r="BQ48" i="4"/>
  <c r="BP56" i="4"/>
  <c r="O45" i="4"/>
  <c r="CR38" i="4"/>
  <c r="AV33" i="4"/>
  <c r="CR27" i="4"/>
  <c r="AY64" i="4"/>
  <c r="AE47" i="4"/>
  <c r="M40" i="4"/>
  <c r="CE34" i="4"/>
  <c r="BE29" i="4"/>
  <c r="BC75" i="4"/>
  <c r="F50" i="4"/>
  <c r="BR41" i="4"/>
  <c r="AZ51" i="4"/>
  <c r="BI42" i="4"/>
  <c r="BL56" i="4"/>
  <c r="CK45" i="4"/>
  <c r="AZ61" i="4"/>
  <c r="S48" i="4"/>
  <c r="S70" i="4"/>
  <c r="CT49" i="4"/>
  <c r="CJ41" i="4"/>
  <c r="CF36" i="4"/>
  <c r="CB31" i="4"/>
  <c r="BX26" i="4"/>
  <c r="AB60" i="4"/>
  <c r="BJ47" i="4"/>
  <c r="BU40" i="4"/>
  <c r="BQ35" i="4"/>
  <c r="BM30" i="4"/>
  <c r="BI25" i="4"/>
  <c r="CR55" i="4"/>
  <c r="AQ45" i="4"/>
  <c r="BF39" i="4"/>
  <c r="BB34" i="4"/>
  <c r="AX29" i="4"/>
  <c r="AS69" i="4"/>
  <c r="CJ49" i="4"/>
  <c r="CG41" i="4"/>
  <c r="CC36" i="4"/>
  <c r="BY31" i="4"/>
  <c r="BU26" i="4"/>
  <c r="CI54" i="4"/>
  <c r="BJ44" i="4"/>
  <c r="L39" i="4"/>
  <c r="H34" i="4"/>
  <c r="D29" i="4"/>
  <c r="CT56" i="4"/>
  <c r="R46" i="4"/>
  <c r="CU39" i="4"/>
  <c r="CQ34" i="4"/>
  <c r="AF76" i="4"/>
  <c r="CT75" i="4"/>
  <c r="AH73" i="4"/>
  <c r="CE61" i="4"/>
  <c r="AA80" i="4"/>
  <c r="BC78" i="4"/>
  <c r="CO74" i="4"/>
  <c r="BP74" i="4"/>
  <c r="AQ62" i="4"/>
  <c r="BI44" i="4"/>
  <c r="P55" i="4"/>
  <c r="G72" i="4"/>
  <c r="Y51" i="4"/>
  <c r="CN63" i="4"/>
  <c r="Z48" i="4"/>
  <c r="CS61" i="4"/>
  <c r="CQ76" i="4"/>
  <c r="AQ57" i="4"/>
  <c r="CU69" i="4"/>
  <c r="V64" i="4"/>
  <c r="CS69" i="4"/>
  <c r="CN64" i="4"/>
  <c r="BP72" i="4"/>
  <c r="BB69" i="4"/>
  <c r="L57" i="4"/>
  <c r="I49" i="4"/>
  <c r="CL77" i="4"/>
  <c r="AH63" i="4"/>
  <c r="BZ54" i="4"/>
  <c r="X47" i="4"/>
  <c r="BM72" i="4"/>
  <c r="V60" i="4"/>
  <c r="BS52" i="4"/>
  <c r="I46" i="4"/>
  <c r="K69" i="4"/>
  <c r="CR58" i="4"/>
  <c r="BZ51" i="4"/>
  <c r="BH45" i="4"/>
  <c r="BG72" i="4"/>
  <c r="N61" i="4"/>
  <c r="I54" i="4"/>
  <c r="AI48" i="4"/>
  <c r="BX73" i="4"/>
  <c r="E64" i="4"/>
  <c r="AJ56" i="4"/>
  <c r="R50" i="4"/>
  <c r="CD79" i="4"/>
  <c r="AF68" i="4"/>
  <c r="X59" i="4"/>
  <c r="O53" i="4"/>
  <c r="AO47" i="4"/>
  <c r="AC78" i="4"/>
  <c r="AV67" i="4"/>
  <c r="AH58" i="4"/>
  <c r="BT51" i="4"/>
  <c r="CU41" i="4"/>
  <c r="AC36" i="4"/>
  <c r="K30" i="4"/>
  <c r="AK24" i="4"/>
  <c r="X50" i="4"/>
  <c r="AF41" i="4"/>
  <c r="BF35" i="4"/>
  <c r="T54" i="4"/>
  <c r="U43" i="4"/>
  <c r="CO36" i="4"/>
  <c r="CS30" i="4"/>
  <c r="AA25" i="4"/>
  <c r="O52" i="4"/>
  <c r="V42" i="4"/>
  <c r="AV36" i="4"/>
  <c r="AD30" i="4"/>
  <c r="AJ71" i="4"/>
  <c r="Y48" i="4"/>
  <c r="T56" i="4"/>
  <c r="BY44" i="4"/>
  <c r="BV38" i="4"/>
  <c r="Z33" i="4"/>
  <c r="BV27" i="4"/>
  <c r="BD60" i="4"/>
  <c r="CE46" i="4"/>
  <c r="CI39" i="4"/>
  <c r="BI34" i="4"/>
  <c r="AI29" i="4"/>
  <c r="CM70" i="4"/>
  <c r="BF49" i="4"/>
  <c r="CU81" i="4"/>
  <c r="F51" i="4"/>
  <c r="AM42" i="4"/>
  <c r="E56" i="4"/>
  <c r="AU45" i="4"/>
  <c r="AF60" i="4"/>
  <c r="BS47" i="4"/>
  <c r="L66" i="4"/>
  <c r="BB49" i="4"/>
  <c r="BN41" i="4"/>
  <c r="BJ36" i="4"/>
  <c r="BF31" i="4"/>
  <c r="BB26" i="4"/>
  <c r="J59" i="4"/>
  <c r="R47" i="4"/>
  <c r="AY40" i="4"/>
  <c r="AU35" i="4"/>
  <c r="AQ30" i="4"/>
  <c r="AM25" i="4"/>
  <c r="AX55" i="4"/>
  <c r="CU44" i="4"/>
  <c r="AJ39" i="4"/>
  <c r="AF34" i="4"/>
  <c r="AB29" i="4"/>
  <c r="BX65" i="4"/>
  <c r="AR49" i="4"/>
  <c r="BK41" i="4"/>
  <c r="BG36" i="4"/>
  <c r="BC31" i="4"/>
  <c r="AY26" i="4"/>
  <c r="AN54" i="4"/>
  <c r="AC44" i="4"/>
  <c r="CH38" i="4"/>
  <c r="CD33" i="4"/>
  <c r="BZ28" i="4"/>
  <c r="AR56" i="4"/>
  <c r="BX45" i="4"/>
  <c r="BY39" i="4"/>
  <c r="BU34" i="4"/>
  <c r="H76" i="4"/>
  <c r="AP77" i="4"/>
  <c r="J73" i="4"/>
  <c r="BI61" i="4"/>
  <c r="D80" i="4"/>
  <c r="AF78" i="4"/>
  <c r="BR74" i="4"/>
  <c r="V74" i="4"/>
  <c r="F61" i="4"/>
  <c r="O81" i="4"/>
  <c r="AT54" i="4"/>
  <c r="CJ70" i="4"/>
  <c r="CU50" i="4"/>
  <c r="AZ63" i="4"/>
  <c r="BD47" i="4"/>
  <c r="AD61" i="4"/>
  <c r="AP76" i="4"/>
  <c r="BQ56" i="4"/>
  <c r="BO69" i="4"/>
  <c r="CA63" i="4"/>
  <c r="BN67" i="4"/>
  <c r="AK63" i="4"/>
  <c r="CK71" i="4"/>
  <c r="BK67" i="4"/>
  <c r="CG56" i="4"/>
  <c r="Q48" i="4"/>
  <c r="CA76" i="4"/>
  <c r="CL62" i="4"/>
  <c r="BD54" i="4"/>
  <c r="BB46" i="4"/>
  <c r="Y72" i="4"/>
  <c r="BH59" i="4"/>
  <c r="AW52" i="4"/>
  <c r="CE45" i="4"/>
  <c r="BW68" i="4"/>
  <c r="AN58" i="4"/>
  <c r="BD51" i="4"/>
  <c r="AL45" i="4"/>
  <c r="CB71" i="4"/>
  <c r="CB60" i="4"/>
  <c r="CE53" i="4"/>
  <c r="M48" i="4"/>
  <c r="AM73" i="4"/>
  <c r="BM63" i="4"/>
  <c r="BN55" i="4"/>
  <c r="CN49" i="4"/>
  <c r="CS78" i="4"/>
  <c r="CJ67" i="4"/>
  <c r="CO58" i="4"/>
  <c r="CK52" i="4"/>
  <c r="S47" i="4"/>
  <c r="BW77" i="4"/>
  <c r="BT66" i="4"/>
  <c r="I58" i="4"/>
  <c r="V51" i="4"/>
  <c r="BY41" i="4"/>
  <c r="G36" i="4"/>
  <c r="CG29" i="4"/>
  <c r="O24" i="4"/>
  <c r="BP49" i="4"/>
  <c r="J41" i="4"/>
  <c r="AJ35" i="4"/>
  <c r="BQ53" i="4"/>
  <c r="AS42" i="4"/>
  <c r="BS36" i="4"/>
  <c r="BW30" i="4"/>
  <c r="E25" i="4"/>
  <c r="BL51" i="4"/>
  <c r="CR41" i="4"/>
  <c r="Z36" i="4"/>
  <c r="H30" i="4"/>
  <c r="BK64" i="4"/>
  <c r="BY47" i="4"/>
  <c r="BK55" i="4"/>
  <c r="BJ74" i="4"/>
  <c r="S77" i="4"/>
  <c r="BJ72" i="4"/>
  <c r="AM61" i="4"/>
  <c r="BY79" i="4"/>
  <c r="I78" i="4"/>
  <c r="W74" i="4"/>
  <c r="AQ68" i="4"/>
  <c r="BU60" i="4"/>
  <c r="AN80" i="4"/>
  <c r="CT53" i="4"/>
  <c r="AV70" i="4"/>
  <c r="BC50" i="4"/>
  <c r="M63" i="4"/>
  <c r="CH46" i="4"/>
  <c r="G60" i="4"/>
  <c r="CH75" i="4"/>
  <c r="BK54" i="4"/>
  <c r="CF68" i="4"/>
  <c r="G63" i="4"/>
  <c r="AA67" i="4"/>
  <c r="CL61" i="4"/>
  <c r="CA68" i="4"/>
  <c r="X67" i="4"/>
  <c r="BK56" i="4"/>
  <c r="CM47" i="4"/>
  <c r="AB76" i="4"/>
  <c r="BG62" i="4"/>
  <c r="AH54" i="4"/>
  <c r="CF45" i="4"/>
  <c r="CD71" i="4"/>
  <c r="AD59" i="4"/>
  <c r="AA52" i="4"/>
  <c r="BI45" i="4"/>
  <c r="AI68" i="4"/>
  <c r="P74" i="4"/>
  <c r="CN76" i="4"/>
  <c r="CD64" i="4"/>
  <c r="Q61" i="4"/>
  <c r="H79" i="4"/>
  <c r="BO75" i="4"/>
  <c r="BN68" i="4"/>
  <c r="U68" i="4"/>
  <c r="AN60" i="4"/>
  <c r="BK79" i="4"/>
  <c r="BX53" i="4"/>
  <c r="P70" i="4"/>
  <c r="E48" i="4"/>
  <c r="H60" i="4"/>
  <c r="AP46" i="4"/>
  <c r="BR59" i="4"/>
  <c r="AK75" i="4"/>
  <c r="AO54" i="4"/>
  <c r="AG67" i="4"/>
  <c r="BM62" i="4"/>
  <c r="BH81" i="4"/>
  <c r="BA61" i="4"/>
  <c r="AN68" i="4"/>
  <c r="AV66" i="4"/>
  <c r="AO56" i="4"/>
  <c r="BQ47" i="4"/>
  <c r="BV75" i="4"/>
  <c r="V62" i="4"/>
  <c r="L54" i="4"/>
  <c r="BJ45" i="4"/>
  <c r="J71" i="4"/>
  <c r="CS58" i="4"/>
  <c r="E52" i="4"/>
  <c r="BQ44" i="4"/>
  <c r="CN67" i="4"/>
  <c r="CF57" i="4"/>
  <c r="L51" i="4"/>
  <c r="CL44" i="4"/>
  <c r="Y70" i="4"/>
  <c r="CG59" i="4"/>
  <c r="AM53" i="4"/>
  <c r="BM47" i="4"/>
  <c r="BB72" i="4"/>
  <c r="CH62" i="4"/>
  <c r="V55" i="4"/>
  <c r="Z49" i="4"/>
  <c r="BX77" i="4"/>
  <c r="Q67" i="4"/>
  <c r="AI58" i="4"/>
  <c r="AS52" i="4"/>
  <c r="AA46" i="4"/>
  <c r="BH76" i="4"/>
  <c r="CO65" i="4"/>
  <c r="BC57" i="4"/>
  <c r="Y50" i="4"/>
  <c r="AG41" i="4"/>
  <c r="O35" i="4"/>
  <c r="AO29" i="4"/>
  <c r="J72" i="4"/>
  <c r="BX48" i="4"/>
  <c r="BJ40" i="4"/>
  <c r="CJ34" i="4"/>
  <c r="BN52" i="4"/>
  <c r="CS41" i="4"/>
  <c r="E36" i="4"/>
  <c r="BM79" i="4"/>
  <c r="BG67" i="4"/>
  <c r="AT63" i="4"/>
  <c r="CG77" i="4"/>
  <c r="CQ74" i="4"/>
  <c r="CK68" i="4"/>
  <c r="AZ67" i="4"/>
  <c r="AC67" i="4"/>
  <c r="CM54" i="4"/>
  <c r="BV69" i="4"/>
  <c r="CP48" i="4"/>
  <c r="AN62" i="4"/>
  <c r="U46" i="4"/>
  <c r="BV57" i="4"/>
  <c r="AF80" i="4"/>
  <c r="E81" i="4"/>
  <c r="CT71" i="4"/>
  <c r="E53" i="4"/>
  <c r="AT77" i="4"/>
  <c r="AM59" i="4"/>
  <c r="AH76" i="4"/>
  <c r="AC60" i="4"/>
  <c r="BN65" i="4"/>
  <c r="CK64" i="4"/>
  <c r="M54" i="4"/>
  <c r="BC46" i="4"/>
  <c r="BN72" i="4"/>
  <c r="CE60" i="4"/>
  <c r="BF51" i="4"/>
  <c r="AV44" i="4"/>
  <c r="AJ68" i="4"/>
  <c r="CG57" i="4"/>
  <c r="CI50" i="4"/>
  <c r="AV78" i="4"/>
  <c r="E66" i="4"/>
  <c r="AL56" i="4"/>
  <c r="T50" i="4"/>
  <c r="L82" i="4"/>
  <c r="CM67" i="4"/>
  <c r="BP58" i="4"/>
  <c r="AU52" i="4"/>
  <c r="BU46" i="4"/>
  <c r="X70" i="4"/>
  <c r="BZ60" i="4"/>
  <c r="H54" i="4"/>
  <c r="AH48" i="4"/>
  <c r="BH75" i="4"/>
  <c r="BF65" i="4"/>
  <c r="AE57" i="4"/>
  <c r="I51" i="4"/>
  <c r="M45" i="4"/>
  <c r="R74" i="4"/>
  <c r="AP64" i="4"/>
  <c r="CH67" i="4"/>
  <c r="AN48" i="4"/>
  <c r="CO39" i="4"/>
  <c r="W34" i="4"/>
  <c r="AA28" i="4"/>
  <c r="CR61" i="4"/>
  <c r="CN46" i="4"/>
  <c r="BR39" i="4"/>
  <c r="AZ33" i="4"/>
  <c r="BO49" i="4"/>
  <c r="CE40" i="4"/>
  <c r="M35" i="4"/>
  <c r="AM29" i="4"/>
  <c r="BV71" i="4"/>
  <c r="S79" i="4"/>
  <c r="AK67" i="4"/>
  <c r="CT62" i="4"/>
  <c r="BJ77" i="4"/>
  <c r="BT74" i="4"/>
  <c r="BO68" i="4"/>
  <c r="AD67" i="4"/>
  <c r="CS64" i="4"/>
  <c r="BQ54" i="4"/>
  <c r="AH69" i="4"/>
  <c r="BT48" i="4"/>
  <c r="CU61" i="4"/>
  <c r="BU45" i="4"/>
  <c r="AU57" i="4"/>
  <c r="BV78" i="4"/>
  <c r="K78" i="4"/>
  <c r="BG71" i="4"/>
  <c r="CA52" i="4"/>
  <c r="AJ76" i="4"/>
  <c r="BX58" i="4"/>
  <c r="CA75" i="4"/>
  <c r="AK59" i="4"/>
  <c r="CL64" i="4"/>
  <c r="AX64" i="4"/>
  <c r="CI53" i="4"/>
  <c r="K46" i="4"/>
  <c r="CE71" i="4"/>
  <c r="BB60" i="4"/>
  <c r="AJ51" i="4"/>
  <c r="Z44" i="4"/>
  <c r="BI67" i="4"/>
  <c r="BH57" i="4"/>
  <c r="BU49" i="4"/>
  <c r="CA77" i="4"/>
  <c r="BJ65" i="4"/>
  <c r="P56" i="4"/>
  <c r="CP49" i="4"/>
  <c r="AL81" i="4"/>
  <c r="BC67" i="4"/>
  <c r="AM58" i="4"/>
  <c r="Y52" i="4"/>
  <c r="AY46" i="4"/>
  <c r="CJ69" i="4"/>
  <c r="AX60" i="4"/>
  <c r="CD53" i="4"/>
  <c r="L48" i="4"/>
  <c r="M75" i="4"/>
  <c r="S65" i="4"/>
  <c r="BE56" i="4"/>
  <c r="CE50" i="4"/>
  <c r="CI44" i="4"/>
  <c r="BR73" i="4"/>
  <c r="CT63" i="4"/>
  <c r="CO64" i="4"/>
  <c r="CN47" i="4"/>
  <c r="BS39" i="4"/>
  <c r="BW33" i="4"/>
  <c r="E28" i="4"/>
  <c r="BW60" i="4"/>
  <c r="AV46" i="4"/>
  <c r="AV39" i="4"/>
  <c r="BG76" i="4"/>
  <c r="W49" i="4"/>
  <c r="BI40" i="4"/>
  <c r="CI34" i="4"/>
  <c r="Q29" i="4"/>
  <c r="AT67" i="4"/>
  <c r="AL47" i="4"/>
  <c r="CL39" i="4"/>
  <c r="CP33" i="4"/>
  <c r="X28" i="4"/>
  <c r="BR56" i="4"/>
  <c r="BZ44" i="4"/>
  <c r="L52" i="4"/>
  <c r="CP41" i="4"/>
  <c r="AT36" i="4"/>
  <c r="CP30" i="4"/>
  <c r="AT25" i="4"/>
  <c r="BI54" i="4"/>
  <c r="BV43" i="4"/>
  <c r="G38" i="4"/>
  <c r="BY32" i="4"/>
  <c r="AY27" i="4"/>
  <c r="AB57" i="4"/>
  <c r="CM45" i="4"/>
  <c r="AJ59" i="4"/>
  <c r="AC47" i="4"/>
  <c r="BC40" i="4"/>
  <c r="H52" i="4"/>
  <c r="CF42" i="4"/>
  <c r="AX54" i="4"/>
  <c r="AH44" i="4"/>
  <c r="BC56" i="4"/>
  <c r="CI45" i="4"/>
  <c r="CD39" i="4"/>
  <c r="BZ34" i="4"/>
  <c r="BV29" i="4"/>
  <c r="BR24" i="4"/>
  <c r="CP53" i="4"/>
  <c r="CR43" i="4"/>
  <c r="BO38" i="4"/>
  <c r="BK33" i="4"/>
  <c r="BG28" i="4"/>
  <c r="BC23" i="4"/>
  <c r="AP51" i="4"/>
  <c r="BD42" i="4"/>
  <c r="AZ37" i="4"/>
  <c r="AV32" i="4"/>
  <c r="AR27" i="4"/>
  <c r="AT56" i="4"/>
  <c r="BZ45" i="4"/>
  <c r="CA39" i="4"/>
  <c r="BW34" i="4"/>
  <c r="BS29" i="4"/>
  <c r="BP73" i="4"/>
  <c r="AK50" i="4"/>
  <c r="J42" i="4"/>
  <c r="F37" i="4"/>
  <c r="CT31" i="4"/>
  <c r="CP26" i="4"/>
  <c r="AJ52" i="4"/>
  <c r="E43" i="4"/>
  <c r="CO37" i="4"/>
  <c r="CK32" i="4"/>
  <c r="CN78" i="4"/>
  <c r="O67" i="4"/>
  <c r="AV81" i="4"/>
  <c r="AM77" i="4"/>
  <c r="AW74" i="4"/>
  <c r="AS68" i="4"/>
  <c r="CD66" i="4"/>
  <c r="AV79" i="4"/>
  <c r="AU54" i="4"/>
  <c r="CT68" i="4"/>
  <c r="AX48" i="4"/>
  <c r="BP61" i="4"/>
  <c r="F77" i="4"/>
  <c r="U57" i="4"/>
  <c r="Q78" i="4"/>
  <c r="BA77" i="4"/>
  <c r="M68" i="4"/>
  <c r="BE52" i="4"/>
  <c r="CF75" i="4"/>
  <c r="BO57" i="4"/>
  <c r="CD74" i="4"/>
  <c r="AU58" i="4"/>
  <c r="AG82" i="4"/>
  <c r="R64" i="4"/>
  <c r="AQ53" i="4"/>
  <c r="CG45" i="4"/>
  <c r="AY71" i="4"/>
  <c r="CK59" i="4"/>
  <c r="N51" i="4"/>
  <c r="D44" i="4"/>
  <c r="U67" i="4"/>
  <c r="AI57" i="4"/>
  <c r="AY49" i="4"/>
  <c r="BV76" i="4"/>
  <c r="V65" i="4"/>
  <c r="CL55" i="4"/>
  <c r="AX49" i="4"/>
  <c r="BK80" i="4"/>
  <c r="S67" i="4"/>
  <c r="L58" i="4"/>
  <c r="CU51" i="4"/>
  <c r="AC46" i="4"/>
  <c r="AV69" i="4"/>
  <c r="CF59" i="4"/>
  <c r="BH53" i="4"/>
  <c r="CH47" i="4"/>
  <c r="BK74" i="4"/>
  <c r="CA64" i="4"/>
  <c r="AI56" i="4"/>
  <c r="BI50" i="4"/>
  <c r="BM44" i="4"/>
  <c r="AK73" i="4"/>
  <c r="BG63" i="4"/>
  <c r="AV63" i="4"/>
  <c r="BD46" i="4"/>
  <c r="AW39" i="4"/>
  <c r="BA33" i="4"/>
  <c r="CA27" i="4"/>
  <c r="BM59" i="4"/>
  <c r="G46" i="4"/>
  <c r="Z39" i="4"/>
  <c r="BW71" i="4"/>
  <c r="AE48" i="4"/>
  <c r="AM40" i="4"/>
  <c r="BM34" i="4"/>
  <c r="AI71" i="4"/>
  <c r="BU67" i="4"/>
  <c r="G81" i="4"/>
  <c r="H68" i="4"/>
  <c r="R45" i="4"/>
  <c r="CH50" i="4"/>
  <c r="CQ46" i="4"/>
  <c r="BU66" i="4"/>
  <c r="BV64" i="4"/>
  <c r="Q32" i="4"/>
  <c r="CN39" i="4"/>
  <c r="Y39" i="4"/>
  <c r="BE24" i="4"/>
  <c r="AV43" i="4"/>
  <c r="AX33" i="4"/>
  <c r="AV59" i="4"/>
  <c r="AP59" i="4"/>
  <c r="AX41" i="4"/>
  <c r="D33" i="4"/>
  <c r="X25" i="4"/>
  <c r="BG49" i="4"/>
  <c r="AC38" i="4"/>
  <c r="AW30" i="4"/>
  <c r="AL59" i="4"/>
  <c r="CH42" i="4"/>
  <c r="BM48" i="4"/>
  <c r="CD62" i="4"/>
  <c r="F44" i="4"/>
  <c r="AX51" i="4"/>
  <c r="AP61" i="4"/>
  <c r="CS43" i="4"/>
  <c r="R36" i="4"/>
  <c r="AD29" i="4"/>
  <c r="G58" i="4"/>
  <c r="BM43" i="4"/>
  <c r="AM36" i="4"/>
  <c r="CC28" i="4"/>
  <c r="H59" i="4"/>
  <c r="I43" i="4"/>
  <c r="BP35" i="4"/>
  <c r="N28" i="4"/>
  <c r="CJ52" i="4"/>
  <c r="BS40" i="4"/>
  <c r="AM33" i="4"/>
  <c r="CC25" i="4"/>
  <c r="CU47" i="4"/>
  <c r="AP38" i="4"/>
  <c r="BB31" i="4"/>
  <c r="CH55" i="4"/>
  <c r="BW42" i="4"/>
  <c r="BM35" i="4"/>
  <c r="BY28" i="4"/>
  <c r="AI53" i="4"/>
  <c r="D43" i="4"/>
  <c r="CN37" i="4"/>
  <c r="CJ32" i="4"/>
  <c r="CF27" i="4"/>
  <c r="G61" i="4"/>
  <c r="CR47" i="4"/>
  <c r="CK40" i="4"/>
  <c r="BN37" i="4"/>
  <c r="Y26" i="4"/>
  <c r="AC20" i="4"/>
  <c r="Y15" i="4"/>
  <c r="U10" i="4"/>
  <c r="CH80" i="3"/>
  <c r="CC34" i="4"/>
  <c r="AG24" i="4"/>
  <c r="N19" i="4"/>
  <c r="J14" i="4"/>
  <c r="F9" i="4"/>
  <c r="AL35" i="4"/>
  <c r="BJ24" i="4"/>
  <c r="AI19" i="4"/>
  <c r="AE14" i="4"/>
  <c r="AA9" i="4"/>
  <c r="BS77" i="4"/>
  <c r="BJ32" i="4"/>
  <c r="X23" i="4"/>
  <c r="T18" i="4"/>
  <c r="P13" i="4"/>
  <c r="L8" i="4"/>
  <c r="T44" i="4"/>
  <c r="J30" i="4"/>
  <c r="I22" i="4"/>
  <c r="E17" i="4"/>
  <c r="CS11" i="4"/>
  <c r="CF82" i="3"/>
  <c r="CR36" i="4"/>
  <c r="BV25" i="4"/>
  <c r="CT19" i="4"/>
  <c r="F38" i="4"/>
  <c r="BE26" i="4"/>
  <c r="AS20" i="4"/>
  <c r="AO15" i="4"/>
  <c r="AK10" i="4"/>
  <c r="O81" i="3"/>
  <c r="AA35" i="4"/>
  <c r="BC24" i="4"/>
  <c r="AD19" i="4"/>
  <c r="AF36" i="4"/>
  <c r="AB25" i="4"/>
  <c r="BU19" i="4"/>
  <c r="BV39" i="4"/>
  <c r="CO27" i="4"/>
  <c r="L21" i="4"/>
  <c r="AM37" i="4"/>
  <c r="F26" i="4"/>
  <c r="S20" i="4"/>
  <c r="L41" i="4"/>
  <c r="CK28" i="4"/>
  <c r="BB21" i="4"/>
  <c r="AB43" i="4"/>
  <c r="CI29" i="4"/>
  <c r="CS21" i="4"/>
  <c r="CO16" i="4"/>
  <c r="CK11" i="4"/>
  <c r="BX82" i="3"/>
  <c r="F39" i="4"/>
  <c r="AJ27" i="4"/>
  <c r="CD20" i="4"/>
  <c r="BZ15" i="4"/>
  <c r="BV10" i="4"/>
  <c r="AZ81" i="3"/>
  <c r="T36" i="4"/>
  <c r="N25" i="4"/>
  <c r="BO19" i="4"/>
  <c r="BB82" i="4"/>
  <c r="AY67" i="4"/>
  <c r="AQ59" i="4"/>
  <c r="Y67" i="4"/>
  <c r="CN44" i="4"/>
  <c r="BL50" i="4"/>
  <c r="CP72" i="4"/>
  <c r="AH66" i="4"/>
  <c r="BX60" i="4"/>
  <c r="BK29" i="4"/>
  <c r="BL37" i="4"/>
  <c r="CU38" i="4"/>
  <c r="AI24" i="4"/>
  <c r="T43" i="4"/>
  <c r="BF32" i="4"/>
  <c r="AT58" i="4"/>
  <c r="M55" i="4"/>
  <c r="CB40" i="4"/>
  <c r="BZ32" i="4"/>
  <c r="CT24" i="4"/>
  <c r="AM46" i="4"/>
  <c r="CC37" i="4"/>
  <c r="AA30" i="4"/>
  <c r="Z58" i="4"/>
  <c r="BJ42" i="4"/>
  <c r="U48" i="4"/>
  <c r="BB61" i="4"/>
  <c r="BR43" i="4"/>
  <c r="CR50" i="4"/>
  <c r="AD60" i="4"/>
  <c r="BN43" i="4"/>
  <c r="CN35" i="4"/>
  <c r="BH28" i="4"/>
  <c r="O57" i="4"/>
  <c r="AK43" i="4"/>
  <c r="Y35" i="4"/>
  <c r="AK28" i="4"/>
  <c r="CS57" i="4"/>
  <c r="CA42" i="4"/>
  <c r="AT35" i="4"/>
  <c r="CJ27" i="4"/>
  <c r="AP52" i="4"/>
  <c r="AW40" i="4"/>
  <c r="Q33" i="4"/>
  <c r="BG25" i="4"/>
  <c r="BC47" i="4"/>
  <c r="T38" i="4"/>
  <c r="CF30" i="4"/>
  <c r="AN55" i="4"/>
  <c r="BA42" i="4"/>
  <c r="AY34" i="4"/>
  <c r="BC28" i="4"/>
  <c r="CC52" i="4"/>
  <c r="BV42" i="4"/>
  <c r="BR37" i="4"/>
  <c r="BN32" i="4"/>
  <c r="BJ27" i="4"/>
  <c r="CM59" i="4"/>
  <c r="AZ47" i="4"/>
  <c r="BO40" i="4"/>
  <c r="L37" i="4"/>
  <c r="CB25" i="4"/>
  <c r="G20" i="4"/>
  <c r="CU14" i="4"/>
  <c r="CQ9" i="4"/>
  <c r="BL80" i="3"/>
  <c r="Z34" i="4"/>
  <c r="E24" i="4"/>
  <c r="CJ18" i="4"/>
  <c r="CF13" i="4"/>
  <c r="CB8" i="4"/>
  <c r="CB34" i="4"/>
  <c r="AE24" i="4"/>
  <c r="M19" i="4"/>
  <c r="I14" i="4"/>
  <c r="E9" i="4"/>
  <c r="BQ59" i="4"/>
  <c r="M32" i="4"/>
  <c r="CT22" i="4"/>
  <c r="CP17" i="4"/>
  <c r="CL12" i="4"/>
  <c r="CH7" i="4"/>
  <c r="AV42" i="4"/>
  <c r="BD29" i="4"/>
  <c r="CE21" i="4"/>
  <c r="CA16" i="4"/>
  <c r="BW11" i="4"/>
  <c r="BJ82" i="3"/>
  <c r="AP36" i="4"/>
  <c r="AF25" i="4"/>
  <c r="BX19" i="4"/>
  <c r="AU37" i="4"/>
  <c r="N26" i="4"/>
  <c r="W20" i="4"/>
  <c r="S15" i="4"/>
  <c r="O10" i="4"/>
  <c r="CB80" i="3"/>
  <c r="BP34" i="4"/>
  <c r="X24" i="4"/>
  <c r="H19" i="4"/>
  <c r="BV35" i="4"/>
  <c r="CG24" i="4"/>
  <c r="AY19" i="4"/>
  <c r="R39" i="4"/>
  <c r="AU27" i="4"/>
  <c r="CH20" i="4"/>
  <c r="CG36" i="4"/>
  <c r="BL25" i="4"/>
  <c r="CO19" i="4"/>
  <c r="AK40" i="4"/>
  <c r="AO28" i="4"/>
  <c r="AF21" i="4"/>
  <c r="D42" i="4"/>
  <c r="AN29" i="4"/>
  <c r="BW21" i="4"/>
  <c r="BS16" i="4"/>
  <c r="BO11" i="4"/>
  <c r="BB82" i="3"/>
  <c r="AU38" i="4"/>
  <c r="CJ26" i="4"/>
  <c r="BH20" i="4"/>
  <c r="BD15" i="4"/>
  <c r="AZ10" i="4"/>
  <c r="AD81" i="3"/>
  <c r="H82" i="4"/>
  <c r="AE56" i="4"/>
  <c r="CD58" i="4"/>
  <c r="J66" i="4"/>
  <c r="BO70" i="4"/>
  <c r="AP50" i="4"/>
  <c r="V72" i="4"/>
  <c r="CT65" i="4"/>
  <c r="CB57" i="4"/>
  <c r="S29" i="4"/>
  <c r="T37" i="4"/>
  <c r="AG38" i="4"/>
  <c r="M24" i="4"/>
  <c r="BV41" i="4"/>
  <c r="AJ32" i="4"/>
  <c r="AP57" i="4"/>
  <c r="BJ54" i="4"/>
  <c r="BF40" i="4"/>
  <c r="BD32" i="4"/>
  <c r="AF24" i="4"/>
  <c r="CN45" i="4"/>
  <c r="BG37" i="4"/>
  <c r="M29" i="4"/>
  <c r="BN56" i="4"/>
  <c r="AN42" i="4"/>
  <c r="BU47" i="4"/>
  <c r="AH60" i="4"/>
  <c r="AN43" i="4"/>
  <c r="AW50" i="4"/>
  <c r="O59" i="4"/>
  <c r="AL43" i="4"/>
  <c r="BR35" i="4"/>
  <c r="AL28" i="4"/>
  <c r="BB56" i="4"/>
  <c r="BE42" i="4"/>
  <c r="CU34" i="4"/>
  <c r="O28" i="4"/>
  <c r="CO54" i="4"/>
  <c r="AH42" i="4"/>
  <c r="X35" i="4"/>
  <c r="BN27" i="4"/>
  <c r="CJ51" i="4"/>
  <c r="AA40" i="4"/>
  <c r="CM32" i="4"/>
  <c r="AK25" i="4"/>
  <c r="K47" i="4"/>
  <c r="CP37" i="4"/>
  <c r="BJ30" i="4"/>
  <c r="CH54" i="4"/>
  <c r="CE41" i="4"/>
  <c r="AC34" i="4"/>
  <c r="AG28" i="4"/>
  <c r="AH52" i="4"/>
  <c r="AZ42" i="4"/>
  <c r="AV37" i="4"/>
  <c r="AR32" i="4"/>
  <c r="AN27" i="4"/>
  <c r="BY58" i="4"/>
  <c r="H47" i="4"/>
  <c r="AS40" i="4"/>
  <c r="BA36" i="4"/>
  <c r="AP25" i="4"/>
  <c r="CC19" i="4"/>
  <c r="BY14" i="4"/>
  <c r="BU9" i="4"/>
  <c r="AP80" i="3"/>
  <c r="BP33" i="4"/>
  <c r="BU23" i="4"/>
  <c r="BN18" i="4"/>
  <c r="BJ13" i="4"/>
  <c r="BF8" i="4"/>
  <c r="Y34" i="4"/>
  <c r="CT23" i="4"/>
  <c r="CI18" i="4"/>
  <c r="CE13" i="4"/>
  <c r="CA8" i="4"/>
  <c r="AJ54" i="4"/>
  <c r="BI31" i="4"/>
  <c r="BX22" i="4"/>
  <c r="BT17" i="4"/>
  <c r="BP12" i="4"/>
  <c r="BL7" i="4"/>
  <c r="AH41" i="4"/>
  <c r="J29" i="4"/>
  <c r="BI21" i="4"/>
  <c r="BE16" i="4"/>
  <c r="BA11" i="4"/>
  <c r="AN82" i="3"/>
  <c r="CE35" i="4"/>
  <c r="CK24" i="4"/>
  <c r="BB19" i="4"/>
  <c r="CM36" i="4"/>
  <c r="BT25" i="4"/>
  <c r="CS19" i="4"/>
  <c r="CO14" i="4"/>
  <c r="CK9" i="4"/>
  <c r="BF80" i="3"/>
  <c r="N34" i="4"/>
  <c r="CO23" i="4"/>
  <c r="CD18" i="4"/>
  <c r="S35" i="4"/>
  <c r="BA24" i="4"/>
  <c r="AC19" i="4"/>
  <c r="BA38" i="4"/>
  <c r="CO26" i="4"/>
  <c r="BL20" i="4"/>
  <c r="AD36" i="4"/>
  <c r="V25" i="4"/>
  <c r="BS19" i="4"/>
  <c r="BT39" i="4"/>
  <c r="CM27" i="4"/>
  <c r="J21" i="4"/>
  <c r="G41" i="4"/>
  <c r="CH28" i="4"/>
  <c r="BA21" i="4"/>
  <c r="AW16" i="4"/>
  <c r="AS11" i="4"/>
  <c r="AF82" i="3"/>
  <c r="CJ37" i="4"/>
  <c r="AR26" i="4"/>
  <c r="AL20" i="4"/>
  <c r="AH15" i="4"/>
  <c r="AD10" i="4"/>
  <c r="H81" i="3"/>
  <c r="BY74" i="4"/>
  <c r="AM55" i="4"/>
  <c r="BE82" i="4"/>
  <c r="H66" i="4"/>
  <c r="L69" i="4"/>
  <c r="P45" i="4"/>
  <c r="BZ71" i="4"/>
  <c r="BN58" i="4"/>
  <c r="AD57" i="4"/>
  <c r="BS28" i="4"/>
  <c r="N35" i="4"/>
  <c r="AW36" i="4"/>
  <c r="BF76" i="4"/>
  <c r="AZ41" i="4"/>
  <c r="N32" i="4"/>
  <c r="U56" i="4"/>
  <c r="P54" i="4"/>
  <c r="AJ40" i="4"/>
  <c r="CH31" i="4"/>
  <c r="J24" i="4"/>
  <c r="BB45" i="4"/>
  <c r="CK36" i="4"/>
  <c r="CI28" i="4"/>
  <c r="K56" i="4"/>
  <c r="J75" i="4"/>
  <c r="CC46" i="4"/>
  <c r="V59" i="4"/>
  <c r="N43" i="4"/>
  <c r="CU49" i="4"/>
  <c r="H58" i="4"/>
  <c r="K43" i="4"/>
  <c r="AV35" i="4"/>
  <c r="P28" i="4"/>
  <c r="CS55" i="4"/>
  <c r="AI42" i="4"/>
  <c r="BY34" i="4"/>
  <c r="AS27" i="4"/>
  <c r="AQ54" i="4"/>
  <c r="L42" i="4"/>
  <c r="J34" i="4"/>
  <c r="V27" i="4"/>
  <c r="AO51" i="4"/>
  <c r="E40" i="4"/>
  <c r="BQ32" i="4"/>
  <c r="O25" i="4"/>
  <c r="BK46" i="4"/>
  <c r="BB74" i="4"/>
  <c r="Q55" i="4"/>
  <c r="AP74" i="4"/>
  <c r="BM65" i="4"/>
  <c r="BX68" i="4"/>
  <c r="BP44" i="4"/>
  <c r="AM71" i="4"/>
  <c r="J58" i="4"/>
  <c r="O77" i="4"/>
  <c r="AW28" i="4"/>
  <c r="BN34" i="4"/>
  <c r="CA35" i="4"/>
  <c r="BM64" i="4"/>
  <c r="AD41" i="4"/>
  <c r="CJ31" i="4"/>
  <c r="BL55" i="4"/>
  <c r="BN53" i="4"/>
  <c r="N40" i="4"/>
  <c r="BL31" i="4"/>
  <c r="CF23" i="4"/>
  <c r="N45" i="4"/>
  <c r="BO36" i="4"/>
  <c r="BM28" i="4"/>
  <c r="BH54" i="4"/>
  <c r="BH70" i="4"/>
  <c r="AK46" i="4"/>
  <c r="BB55" i="4"/>
  <c r="BH42" i="4"/>
  <c r="BC49" i="4"/>
  <c r="P57" i="4"/>
  <c r="CD42" i="4"/>
  <c r="Z35" i="4"/>
  <c r="CL27" i="4"/>
  <c r="AY55" i="4"/>
  <c r="M42" i="4"/>
  <c r="BC34" i="4"/>
  <c r="H74" i="4"/>
  <c r="E75" i="4"/>
  <c r="BH73" i="4"/>
  <c r="AG65" i="4"/>
  <c r="BR58" i="4"/>
  <c r="X44" i="4"/>
  <c r="AC63" i="4"/>
  <c r="CC57" i="4"/>
  <c r="O72" i="4"/>
  <c r="BM26" i="4"/>
  <c r="AR34" i="4"/>
  <c r="BE35" i="4"/>
  <c r="Z63" i="4"/>
  <c r="BH40" i="4"/>
  <c r="BN31" i="4"/>
  <c r="BO53" i="4"/>
  <c r="M53" i="4"/>
  <c r="CJ39" i="4"/>
  <c r="AP31" i="4"/>
  <c r="BJ23" i="4"/>
  <c r="BX44" i="4"/>
  <c r="AS36" i="4"/>
  <c r="AQ28" i="4"/>
  <c r="BE53" i="4"/>
  <c r="AY66" i="4"/>
  <c r="K45" i="4"/>
  <c r="H55" i="4"/>
  <c r="AL42" i="4"/>
  <c r="AA47" i="4"/>
  <c r="CT55" i="4"/>
  <c r="BF42" i="4"/>
  <c r="D35" i="4"/>
  <c r="BP27" i="4"/>
  <c r="CP54" i="4"/>
  <c r="CI41" i="4"/>
  <c r="AG34" i="4"/>
  <c r="CS26" i="4"/>
  <c r="AT53" i="4"/>
  <c r="T41" i="4"/>
  <c r="BJ33" i="4"/>
  <c r="AD26" i="4"/>
  <c r="AZ48" i="4"/>
  <c r="AI39" i="4"/>
  <c r="AG31" i="4"/>
  <c r="AR69" i="4"/>
  <c r="BY45" i="4"/>
  <c r="BH64" i="4"/>
  <c r="BM73" i="4"/>
  <c r="AP72" i="4"/>
  <c r="S56" i="4"/>
  <c r="AP58" i="4"/>
  <c r="BB43" i="4"/>
  <c r="BX61" i="4"/>
  <c r="BD57" i="4"/>
  <c r="BW55" i="4"/>
  <c r="AQ26" i="4"/>
  <c r="V34" i="4"/>
  <c r="AI35" i="4"/>
  <c r="BX56" i="4"/>
  <c r="AL40" i="4"/>
  <c r="CD29" i="4"/>
  <c r="N52" i="4"/>
  <c r="BG52" i="4"/>
  <c r="BN39" i="4"/>
  <c r="T31" i="4"/>
  <c r="CC82" i="4"/>
  <c r="AO44" i="4"/>
  <c r="W36" i="4"/>
  <c r="U28" i="4"/>
  <c r="G53" i="4"/>
  <c r="AN64" i="4"/>
  <c r="BV44" i="4"/>
  <c r="BF54" i="4"/>
  <c r="BP41" i="4"/>
  <c r="CA46" i="4"/>
  <c r="AZ55" i="4"/>
  <c r="AR41" i="4"/>
  <c r="BD34" i="4"/>
  <c r="AT27" i="4"/>
  <c r="AV54" i="4"/>
  <c r="BM41" i="4"/>
  <c r="K34" i="4"/>
  <c r="AL64" i="4"/>
  <c r="Q70" i="4"/>
  <c r="CO53" i="4"/>
  <c r="BS55" i="4"/>
  <c r="O58" i="4"/>
  <c r="BL70" i="4"/>
  <c r="AS61" i="4"/>
  <c r="BO52" i="4"/>
  <c r="BS50" i="4"/>
  <c r="J77" i="4"/>
  <c r="BK59" i="4"/>
  <c r="AQ34" i="4"/>
  <c r="V56" i="4"/>
  <c r="P40" i="4"/>
  <c r="BH29" i="4"/>
  <c r="BK51" i="4"/>
  <c r="BJ51" i="4"/>
  <c r="AZ38" i="4"/>
  <c r="BT30" i="4"/>
  <c r="BD75" i="4"/>
  <c r="I44" i="4"/>
  <c r="BW35" i="4"/>
  <c r="CQ27" i="4"/>
  <c r="BD52" i="4"/>
  <c r="D63" i="4"/>
  <c r="AK44" i="4"/>
  <c r="E54" i="4"/>
  <c r="AT41" i="4"/>
  <c r="AI46" i="4"/>
  <c r="CQ53" i="4"/>
  <c r="V41" i="4"/>
  <c r="AH34" i="4"/>
  <c r="AF26" i="4"/>
  <c r="AU53" i="4"/>
  <c r="AQ41" i="4"/>
  <c r="CG33" i="4"/>
  <c r="BA26" i="4"/>
  <c r="AQ52" i="4"/>
  <c r="BT40" i="4"/>
  <c r="R33" i="4"/>
  <c r="CD25" i="4"/>
  <c r="BH47" i="4"/>
  <c r="AQ38" i="4"/>
  <c r="CG30" i="4"/>
  <c r="X61" i="4"/>
  <c r="BJ43" i="4"/>
  <c r="P64" i="4"/>
  <c r="AH50" i="4"/>
  <c r="BS53" i="4"/>
  <c r="AI54" i="4"/>
  <c r="CA51" i="4"/>
  <c r="CK69" i="4"/>
  <c r="K61" i="4"/>
  <c r="W52" i="4"/>
  <c r="BX49" i="4"/>
  <c r="CG67" i="4"/>
  <c r="AX58" i="4"/>
  <c r="AY33" i="4"/>
  <c r="S55" i="4"/>
  <c r="BP39" i="4"/>
  <c r="P29" i="4"/>
  <c r="Q51" i="4"/>
  <c r="I50" i="4"/>
  <c r="AD38" i="4"/>
  <c r="AX30" i="4"/>
  <c r="AN59" i="4"/>
  <c r="AQ43" i="4"/>
  <c r="BA35" i="4"/>
  <c r="BU27" i="4"/>
  <c r="J52" i="4"/>
  <c r="BG61" i="4"/>
  <c r="G44" i="4"/>
  <c r="AY53" i="4"/>
  <c r="AB81" i="4"/>
  <c r="CJ45" i="4"/>
  <c r="AV53" i="4"/>
  <c r="CR40" i="4"/>
  <c r="BL33" i="4"/>
  <c r="J26" i="4"/>
  <c r="CS52" i="4"/>
  <c r="AC40" i="4"/>
  <c r="AO33" i="4"/>
  <c r="CM60" i="4"/>
  <c r="BL49" i="4"/>
  <c r="AW53" i="4"/>
  <c r="AU47" i="4"/>
  <c r="BE51" i="4"/>
  <c r="AW69" i="4"/>
  <c r="AR55" i="4"/>
  <c r="BA51" i="4"/>
  <c r="AF49" i="4"/>
  <c r="BU64" i="4"/>
  <c r="W53" i="4"/>
  <c r="AC33" i="4"/>
  <c r="BM54" i="4"/>
  <c r="X39" i="4"/>
  <c r="CL28" i="4"/>
  <c r="BH50" i="4"/>
  <c r="X48" i="4"/>
  <c r="H38" i="4"/>
  <c r="CB29" i="4"/>
  <c r="AF58" i="4"/>
  <c r="Q43" i="4"/>
  <c r="AM34" i="4"/>
  <c r="AC27" i="4"/>
  <c r="BH51" i="4"/>
  <c r="AO60" i="4"/>
  <c r="BS43" i="4"/>
  <c r="D53" i="4"/>
  <c r="BH74" i="4"/>
  <c r="AT45" i="4"/>
  <c r="CT52" i="4"/>
  <c r="BV40" i="4"/>
  <c r="AP33" i="4"/>
  <c r="CF25" i="4"/>
  <c r="AR51" i="4"/>
  <c r="G40" i="4"/>
  <c r="S33" i="4"/>
  <c r="Q25" i="4"/>
  <c r="CN50" i="4"/>
  <c r="AB40" i="4"/>
  <c r="BR32" i="4"/>
  <c r="AL25" i="4"/>
  <c r="BK58" i="4"/>
  <c r="AP49" i="4"/>
  <c r="CO66" i="4"/>
  <c r="Y47" i="4"/>
  <c r="AI51" i="4"/>
  <c r="J69" i="4"/>
  <c r="CR54" i="4"/>
  <c r="AE51" i="4"/>
  <c r="CF48" i="4"/>
  <c r="AL63" i="4"/>
  <c r="S51" i="4"/>
  <c r="O32" i="4"/>
  <c r="R54" i="4"/>
  <c r="AF38" i="4"/>
  <c r="BP28" i="4"/>
  <c r="AG47" i="4"/>
  <c r="BX47" i="4"/>
  <c r="CD37" i="4"/>
  <c r="BF29" i="4"/>
  <c r="AL57" i="4"/>
  <c r="AO42" i="4"/>
  <c r="Q34" i="4"/>
  <c r="G27" i="4"/>
  <c r="N49" i="4"/>
  <c r="X58" i="4"/>
  <c r="AO43" i="4"/>
  <c r="BB52" i="4"/>
  <c r="T70" i="4"/>
  <c r="G45" i="4"/>
  <c r="AZ52" i="4"/>
  <c r="AZ40" i="4"/>
  <c r="T33" i="4"/>
  <c r="BJ25" i="4"/>
  <c r="CO50" i="4"/>
  <c r="CC39" i="4"/>
  <c r="AW32" i="4"/>
  <c r="CM24" i="4"/>
  <c r="AT50" i="4"/>
  <c r="N39" i="4"/>
  <c r="Z32" i="4"/>
  <c r="P25" i="4"/>
  <c r="X46" i="4"/>
  <c r="BU37" i="4"/>
  <c r="S30" i="4"/>
  <c r="CM57" i="4"/>
  <c r="BX42" i="4"/>
  <c r="AR35" i="4"/>
  <c r="CH27" i="4"/>
  <c r="AL49" i="4"/>
  <c r="K39" i="4"/>
  <c r="BW31" i="4"/>
  <c r="BZ63" i="4"/>
  <c r="CS47" i="4"/>
  <c r="BP40" i="4"/>
  <c r="BL35" i="4"/>
  <c r="BH30" i="4"/>
  <c r="BD25" i="4"/>
  <c r="CB53" i="4"/>
  <c r="CI43" i="4"/>
  <c r="CK60" i="4"/>
  <c r="S32" i="4"/>
  <c r="E23" i="4"/>
  <c r="CS17" i="4"/>
  <c r="CO12" i="4"/>
  <c r="CK7" i="4"/>
  <c r="BM42" i="4"/>
  <c r="BL29" i="4"/>
  <c r="CH21" i="4"/>
  <c r="CD16" i="4"/>
  <c r="BZ11" i="4"/>
  <c r="BA44" i="4"/>
  <c r="M30" i="4"/>
  <c r="K22" i="4"/>
  <c r="G17" i="4"/>
  <c r="CU11" i="4"/>
  <c r="CH82" i="3"/>
  <c r="AD39" i="4"/>
  <c r="BF27" i="4"/>
  <c r="CN20" i="4"/>
  <c r="CJ15" i="4"/>
  <c r="CF10" i="4"/>
  <c r="BJ81" i="3"/>
  <c r="AQ36" i="4"/>
  <c r="AG25" i="4"/>
  <c r="BY19" i="4"/>
  <c r="BU14" i="4"/>
  <c r="BQ9" i="4"/>
  <c r="AA54" i="4"/>
  <c r="BG31" i="4"/>
  <c r="BV22" i="4"/>
  <c r="AY72" i="4"/>
  <c r="BB32" i="4"/>
  <c r="U23" i="4"/>
  <c r="Q18" i="4"/>
  <c r="M13" i="4"/>
  <c r="I8" i="4"/>
  <c r="CG43" i="4"/>
  <c r="CU29" i="4"/>
  <c r="F22" i="4"/>
  <c r="CA49" i="4"/>
  <c r="CT30" i="4"/>
  <c r="AW22" i="4"/>
  <c r="AS17" i="4"/>
  <c r="E34" i="4"/>
  <c r="CM23" i="4"/>
  <c r="CK56" i="4"/>
  <c r="CO31" i="4"/>
  <c r="CM22" i="4"/>
  <c r="CI17" i="4"/>
  <c r="P35" i="4"/>
  <c r="AX24" i="4"/>
  <c r="Z19" i="4"/>
  <c r="V36" i="4"/>
  <c r="T25" i="4"/>
  <c r="BQ19" i="4"/>
  <c r="BM14" i="4"/>
  <c r="BI9" i="4"/>
  <c r="AD80" i="3"/>
  <c r="AQ33" i="4"/>
  <c r="BH23" i="4"/>
  <c r="BB18" i="4"/>
  <c r="BF78" i="4"/>
  <c r="AA66" i="4"/>
  <c r="BB66" i="4"/>
  <c r="BY46" i="4"/>
  <c r="BL80" i="4"/>
  <c r="AY60" i="4"/>
  <c r="BV54" i="4"/>
  <c r="AW46" i="4"/>
  <c r="CE43" i="4"/>
  <c r="BV55" i="4"/>
  <c r="BQ50" i="4"/>
  <c r="BA30" i="4"/>
  <c r="R51" i="4"/>
  <c r="J38" i="4"/>
  <c r="AT28" i="4"/>
  <c r="CG46" i="4"/>
  <c r="AF47" i="4"/>
  <c r="BH37" i="4"/>
  <c r="AJ29" i="4"/>
  <c r="BO56" i="4"/>
  <c r="S42" i="4"/>
  <c r="CM33" i="4"/>
  <c r="AK26" i="4"/>
  <c r="BN48" i="4"/>
  <c r="Z57" i="4"/>
  <c r="Q42" i="4"/>
  <c r="AY51" i="4"/>
  <c r="AD66" i="4"/>
  <c r="BT44" i="4"/>
  <c r="CQ51" i="4"/>
  <c r="AD40" i="4"/>
  <c r="CP32" i="4"/>
  <c r="AN25" i="4"/>
  <c r="AU50" i="4"/>
  <c r="BG39" i="4"/>
  <c r="AA32" i="4"/>
  <c r="BQ24" i="4"/>
  <c r="CS48" i="4"/>
  <c r="CJ38" i="4"/>
  <c r="D32" i="4"/>
  <c r="CR63" i="4"/>
  <c r="AP45" i="4"/>
  <c r="AY37" i="4"/>
  <c r="CO29" i="4"/>
  <c r="CU56" i="4"/>
  <c r="BB42" i="4"/>
  <c r="V35" i="4"/>
  <c r="BL27" i="4"/>
  <c r="CL48" i="4"/>
  <c r="CG38" i="4"/>
  <c r="BA31" i="4"/>
  <c r="AK62" i="4"/>
  <c r="BA47" i="4"/>
  <c r="AT40" i="4"/>
  <c r="AP35" i="4"/>
  <c r="AL30" i="4"/>
  <c r="AH25" i="4"/>
  <c r="AH53" i="4"/>
  <c r="BG43" i="4"/>
  <c r="CD54" i="4"/>
  <c r="BP31" i="4"/>
  <c r="CA22" i="4"/>
  <c r="BW17" i="4"/>
  <c r="BS12" i="4"/>
  <c r="BO7" i="4"/>
  <c r="AS41" i="4"/>
  <c r="O29" i="4"/>
  <c r="BL21" i="4"/>
  <c r="BH16" i="4"/>
  <c r="BD11" i="4"/>
  <c r="AX42" i="4"/>
  <c r="BJ29" i="4"/>
  <c r="CG21" i="4"/>
  <c r="CC16" i="4"/>
  <c r="BY11" i="4"/>
  <c r="BL82" i="3"/>
  <c r="BR38" i="4"/>
  <c r="L27" i="4"/>
  <c r="BR20" i="4"/>
  <c r="BN15" i="4"/>
  <c r="BJ10" i="4"/>
  <c r="AN81" i="3"/>
  <c r="CF35" i="4"/>
  <c r="CL24" i="4"/>
  <c r="BC19" i="4"/>
  <c r="AY14" i="4"/>
  <c r="AU9" i="4"/>
  <c r="AB50" i="4"/>
  <c r="F31" i="4"/>
  <c r="AZ22" i="4"/>
  <c r="BI58" i="4"/>
  <c r="H32" i="4"/>
  <c r="CQ22" i="4"/>
  <c r="CM17" i="4"/>
  <c r="CI12" i="4"/>
  <c r="CE7" i="4"/>
  <c r="AA42" i="4"/>
  <c r="BA29" i="4"/>
  <c r="CB21" i="4"/>
  <c r="BF46" i="4"/>
  <c r="AV30" i="4"/>
  <c r="AA22" i="4"/>
  <c r="W17" i="4"/>
  <c r="AW33" i="4"/>
  <c r="BM23" i="4"/>
  <c r="AB53" i="4"/>
  <c r="AT31" i="4"/>
  <c r="BQ22" i="4"/>
  <c r="BM17" i="4"/>
  <c r="BF34" i="4"/>
  <c r="T24" i="4"/>
  <c r="D19" i="4"/>
  <c r="BK35" i="4"/>
  <c r="CB24" i="4"/>
  <c r="AU19" i="4"/>
  <c r="AQ14" i="4"/>
  <c r="AM9" i="4"/>
  <c r="H80" i="3"/>
  <c r="CH32" i="4"/>
  <c r="AJ23" i="4"/>
  <c r="AF18" i="4"/>
  <c r="AB13" i="4"/>
  <c r="X8" i="4"/>
  <c r="BP45" i="4"/>
  <c r="BE78" i="4"/>
  <c r="CO63" i="4"/>
  <c r="BZ65" i="4"/>
  <c r="W75" i="4"/>
  <c r="CL79" i="4"/>
  <c r="BF59" i="4"/>
  <c r="AD54" i="4"/>
  <c r="E46" i="4"/>
  <c r="BC41" i="4"/>
  <c r="AB55" i="4"/>
  <c r="P50" i="4"/>
  <c r="AE30" i="4"/>
  <c r="BP50" i="4"/>
  <c r="CF37" i="4"/>
  <c r="CT27" i="4"/>
  <c r="AO46" i="4"/>
  <c r="CF46" i="4"/>
  <c r="CL36" i="4"/>
  <c r="N29" i="4"/>
  <c r="L56" i="4"/>
  <c r="CO41" i="4"/>
  <c r="BQ33" i="4"/>
  <c r="O26" i="4"/>
  <c r="V48" i="4"/>
  <c r="BD55" i="4"/>
  <c r="CM41" i="4"/>
  <c r="CS50" i="4"/>
  <c r="U59" i="4"/>
  <c r="CU43" i="4"/>
  <c r="AS51" i="4"/>
  <c r="H40" i="4"/>
  <c r="BT32" i="4"/>
  <c r="R25" i="4"/>
  <c r="CL49" i="4"/>
  <c r="AK39" i="4"/>
  <c r="E32" i="4"/>
  <c r="AU24" i="4"/>
  <c r="BA48" i="4"/>
  <c r="BN38" i="4"/>
  <c r="AH31" i="4"/>
  <c r="BI62" i="4"/>
  <c r="CT44" i="4"/>
  <c r="AK36" i="4"/>
  <c r="AW29" i="4"/>
  <c r="AS56" i="4"/>
  <c r="AF42" i="4"/>
  <c r="CR34" i="4"/>
  <c r="AP27" i="4"/>
  <c r="AT48" i="4"/>
  <c r="BK38" i="4"/>
  <c r="AE31" i="4"/>
  <c r="H61" i="4"/>
  <c r="BI46" i="4"/>
  <c r="X40" i="4"/>
  <c r="T35" i="4"/>
  <c r="P30" i="4"/>
  <c r="L25" i="4"/>
  <c r="CB52" i="4"/>
  <c r="AD43" i="4"/>
  <c r="AB51" i="4"/>
  <c r="R31" i="4"/>
  <c r="BE22" i="4"/>
  <c r="BA17" i="4"/>
  <c r="AW12" i="4"/>
  <c r="AS7" i="4"/>
  <c r="BN40" i="4"/>
  <c r="BK28" i="4"/>
  <c r="AP21" i="4"/>
  <c r="AL16" i="4"/>
  <c r="AH11" i="4"/>
  <c r="AJ41" i="4"/>
  <c r="L29" i="4"/>
  <c r="BK21" i="4"/>
  <c r="BG16" i="4"/>
  <c r="BC11" i="4"/>
  <c r="AP82" i="3"/>
  <c r="O38" i="4"/>
  <c r="BL26" i="4"/>
  <c r="AV20" i="4"/>
  <c r="AR15" i="4"/>
  <c r="AN10" i="4"/>
  <c r="R81" i="3"/>
  <c r="AD35" i="4"/>
  <c r="BH24" i="4"/>
  <c r="AG19" i="4"/>
  <c r="AC14" i="4"/>
  <c r="Y9" i="4"/>
  <c r="F47" i="4"/>
  <c r="BD30" i="4"/>
  <c r="AD22" i="4"/>
  <c r="CA53" i="4"/>
  <c r="AY31" i="4"/>
  <c r="BU22" i="4"/>
  <c r="BQ17" i="4"/>
  <c r="BM12" i="4"/>
  <c r="BI7" i="4"/>
  <c r="X41" i="4"/>
  <c r="CR28" i="4"/>
  <c r="BF21" i="4"/>
  <c r="CF43" i="4"/>
  <c r="CT29" i="4"/>
  <c r="E22" i="4"/>
  <c r="CS16" i="4"/>
  <c r="CS32" i="4"/>
  <c r="AN23" i="4"/>
  <c r="BY49" i="4"/>
  <c r="CN30" i="4"/>
  <c r="AU22" i="4"/>
  <c r="AQ17" i="4"/>
  <c r="CU33" i="4"/>
  <c r="CJ23" i="4"/>
  <c r="BZ18" i="4"/>
  <c r="K35" i="4"/>
  <c r="AW24" i="4"/>
  <c r="Y19" i="4"/>
  <c r="U14" i="4"/>
  <c r="Q9" i="4"/>
  <c r="E65" i="4"/>
  <c r="AN32" i="4"/>
  <c r="N23" i="4"/>
  <c r="J18" i="4"/>
  <c r="F13" i="4"/>
  <c r="CT7" i="4"/>
  <c r="Z43" i="4"/>
  <c r="CF29" i="4"/>
  <c r="CQ21" i="4"/>
  <c r="CM16" i="4"/>
  <c r="AK77" i="4"/>
  <c r="BZ62" i="4"/>
  <c r="CL60" i="4"/>
  <c r="AR73" i="4"/>
  <c r="Q79" i="4"/>
  <c r="Z59" i="4"/>
  <c r="BR49" i="4"/>
  <c r="CA45" i="4"/>
  <c r="K41" i="4"/>
  <c r="X49" i="4"/>
  <c r="CE47" i="4"/>
  <c r="I30" i="4"/>
  <c r="O50" i="4"/>
  <c r="BJ37" i="4"/>
  <c r="BX27" i="4"/>
  <c r="CT45" i="4"/>
  <c r="AN46" i="4"/>
  <c r="BP36" i="4"/>
  <c r="CJ28" i="4"/>
  <c r="BJ55" i="4"/>
  <c r="BS41" i="4"/>
  <c r="AU33" i="4"/>
  <c r="BO25" i="4"/>
  <c r="BV47" i="4"/>
  <c r="I55" i="4"/>
  <c r="BQ41" i="4"/>
  <c r="BD49" i="4"/>
  <c r="R58" i="4"/>
  <c r="BO43" i="4"/>
  <c r="J49" i="4"/>
  <c r="BH39" i="4"/>
  <c r="AX32" i="4"/>
  <c r="CN24" i="4"/>
  <c r="AT49" i="4"/>
  <c r="O39" i="4"/>
  <c r="CA31" i="4"/>
  <c r="Y24" i="4"/>
  <c r="I48" i="4"/>
  <c r="AR38" i="4"/>
  <c r="L31" i="4"/>
  <c r="Z61" i="4"/>
  <c r="CO43" i="4"/>
  <c r="O36" i="4"/>
  <c r="AA29" i="4"/>
  <c r="CL53" i="4"/>
  <c r="CF41" i="4"/>
  <c r="BV34" i="4"/>
  <c r="T27" i="4"/>
  <c r="CT47" i="4"/>
  <c r="AO38" i="4"/>
  <c r="I31" i="4"/>
  <c r="CO59" i="4"/>
  <c r="Q46" i="4"/>
  <c r="CT39" i="4"/>
  <c r="CP34" i="4"/>
  <c r="CL29" i="4"/>
  <c r="CH24" i="4"/>
  <c r="AG52" i="4"/>
  <c r="CT42" i="4"/>
  <c r="CO47" i="4"/>
  <c r="BP30" i="4"/>
  <c r="AI22" i="4"/>
  <c r="AE17" i="4"/>
  <c r="AA12" i="4"/>
  <c r="W7" i="4"/>
  <c r="CR39" i="4"/>
  <c r="Q28" i="4"/>
  <c r="T21" i="4"/>
  <c r="P16" i="4"/>
  <c r="L11" i="4"/>
  <c r="BM40" i="4"/>
  <c r="BJ28" i="4"/>
  <c r="AO21" i="4"/>
  <c r="AK16" i="4"/>
  <c r="AG11" i="4"/>
  <c r="T82" i="3"/>
  <c r="BE37" i="4"/>
  <c r="V26" i="4"/>
  <c r="Z20" i="4"/>
  <c r="V15" i="4"/>
  <c r="R10" i="4"/>
  <c r="CE80" i="3"/>
  <c r="BS34" i="4"/>
  <c r="AC24" i="4"/>
  <c r="K19" i="4"/>
  <c r="G14" i="4"/>
  <c r="CU8" i="4"/>
  <c r="S44" i="4"/>
  <c r="G30" i="4"/>
  <c r="H22" i="4"/>
  <c r="AA50" i="4"/>
  <c r="E31" i="4"/>
  <c r="AY22" i="4"/>
  <c r="AU17" i="4"/>
  <c r="AQ12" i="4"/>
  <c r="AM7" i="4"/>
  <c r="BA40" i="4"/>
  <c r="AX28" i="4"/>
  <c r="AJ21" i="4"/>
  <c r="Z42" i="4"/>
  <c r="AS29" i="4"/>
  <c r="CA21" i="4"/>
  <c r="AD68" i="4"/>
  <c r="AY32" i="4"/>
  <c r="R23" i="4"/>
  <c r="O46" i="4"/>
  <c r="AT30" i="4"/>
  <c r="Y22" i="4"/>
  <c r="U17" i="4"/>
  <c r="AS33" i="4"/>
  <c r="BK23" i="4"/>
  <c r="BD18" i="4"/>
  <c r="BE34" i="4"/>
  <c r="S24" i="4"/>
  <c r="CU18" i="4"/>
  <c r="CQ13" i="4"/>
  <c r="CM8" i="4"/>
  <c r="AH56" i="4"/>
  <c r="CI31" i="4"/>
  <c r="CJ22" i="4"/>
  <c r="CF17" i="4"/>
  <c r="CB12" i="4"/>
  <c r="BX7" i="4"/>
  <c r="CB41" i="4"/>
  <c r="AH29" i="4"/>
  <c r="N77" i="4"/>
  <c r="CA47" i="4"/>
  <c r="CR59" i="4"/>
  <c r="CT72" i="4"/>
  <c r="BH67" i="4"/>
  <c r="CQ58" i="4"/>
  <c r="D49" i="4"/>
  <c r="BE45" i="4"/>
  <c r="CG40" i="4"/>
  <c r="AF48" i="4"/>
  <c r="D46" i="4"/>
  <c r="CE29" i="4"/>
  <c r="BN49" i="4"/>
  <c r="AN37" i="4"/>
  <c r="CF26" i="4"/>
  <c r="BD45" i="4"/>
  <c r="AP44" i="4"/>
  <c r="X36" i="4"/>
  <c r="BN28" i="4"/>
  <c r="L55" i="4"/>
  <c r="AW41" i="4"/>
  <c r="Y33" i="4"/>
  <c r="AS25" i="4"/>
  <c r="AD47" i="4"/>
  <c r="BG54" i="4"/>
  <c r="AU41" i="4"/>
  <c r="L49" i="4"/>
  <c r="Q57" i="4"/>
  <c r="CE42" i="4"/>
  <c r="BJ48" i="4"/>
  <c r="AL39" i="4"/>
  <c r="AJ31" i="4"/>
  <c r="AV24" i="4"/>
  <c r="CT48" i="4"/>
  <c r="CK38" i="4"/>
  <c r="BE31" i="4"/>
  <c r="CU23" i="4"/>
  <c r="BI47" i="4"/>
  <c r="V38" i="4"/>
  <c r="CH30" i="4"/>
  <c r="L60" i="4"/>
  <c r="BK43" i="4"/>
  <c r="CK35" i="4"/>
  <c r="BE28" i="4"/>
  <c r="AR53" i="4"/>
  <c r="BJ41" i="4"/>
  <c r="BH33" i="4"/>
  <c r="BT26" i="4"/>
  <c r="BB47" i="4"/>
  <c r="S38" i="4"/>
  <c r="CE30" i="4"/>
  <c r="CA57" i="4"/>
  <c r="BS45" i="4"/>
  <c r="BX39" i="4"/>
  <c r="BT34" i="4"/>
  <c r="BP29" i="4"/>
  <c r="BL24" i="4"/>
  <c r="CE51" i="4"/>
  <c r="BU42" i="4"/>
  <c r="BC44" i="4"/>
  <c r="O30" i="4"/>
  <c r="M22" i="4"/>
  <c r="I17" i="4"/>
  <c r="E12" i="4"/>
  <c r="CJ82" i="3"/>
  <c r="AN39" i="4"/>
  <c r="BH27" i="4"/>
  <c r="CP20" i="4"/>
  <c r="CL15" i="4"/>
  <c r="CH10" i="4"/>
  <c r="CQ39" i="4"/>
  <c r="I28" i="4"/>
  <c r="S21" i="4"/>
  <c r="O16" i="4"/>
  <c r="K11" i="4"/>
  <c r="CG81" i="3"/>
  <c r="CT36" i="4"/>
  <c r="BX25" i="4"/>
  <c r="D20" i="4"/>
  <c r="CR14" i="4"/>
  <c r="CN9" i="4"/>
  <c r="BI80" i="3"/>
  <c r="S34" i="4"/>
  <c r="CR23" i="4"/>
  <c r="CG18" i="4"/>
  <c r="CC13" i="4"/>
  <c r="BY8" i="4"/>
  <c r="AQ42" i="4"/>
  <c r="BC29" i="4"/>
  <c r="CD21" i="4"/>
  <c r="E47" i="4"/>
  <c r="BB30" i="4"/>
  <c r="AC22" i="4"/>
  <c r="Y17" i="4"/>
  <c r="U12" i="4"/>
  <c r="Q7" i="4"/>
  <c r="CF39" i="4"/>
  <c r="CS27" i="4"/>
  <c r="N21" i="4"/>
  <c r="W41" i="4"/>
  <c r="CQ28" i="4"/>
  <c r="BE21" i="4"/>
  <c r="BM57" i="4"/>
  <c r="CP31" i="4"/>
  <c r="CN22" i="4"/>
  <c r="BC43" i="4"/>
  <c r="CK29" i="4"/>
  <c r="CU21" i="4"/>
  <c r="CQ16" i="4"/>
  <c r="CQ32" i="4"/>
  <c r="AL23" i="4"/>
  <c r="AH18" i="4"/>
  <c r="CT33" i="4"/>
  <c r="CI23" i="4"/>
  <c r="BY18" i="4"/>
  <c r="BU13" i="4"/>
  <c r="BQ8" i="4"/>
  <c r="BY52" i="4"/>
  <c r="AM31" i="4"/>
  <c r="BN22" i="4"/>
  <c r="BJ17" i="4"/>
  <c r="BF12" i="4"/>
  <c r="BB7" i="4"/>
  <c r="CC69" i="4"/>
  <c r="BE47" i="4"/>
  <c r="BN59" i="4"/>
  <c r="CI61" i="4"/>
  <c r="BY66" i="4"/>
  <c r="BI53" i="4"/>
  <c r="BZ48" i="4"/>
  <c r="T77" i="4"/>
  <c r="S40" i="4"/>
  <c r="CF47" i="4"/>
  <c r="BL45" i="4"/>
  <c r="BI29" i="4"/>
  <c r="V49" i="4"/>
  <c r="BD35" i="4"/>
  <c r="BJ26" i="4"/>
  <c r="T45" i="4"/>
  <c r="J44" i="4"/>
  <c r="CT35" i="4"/>
  <c r="AZ27" i="4"/>
  <c r="O54" i="4"/>
  <c r="CA40" i="4"/>
  <c r="CU32" i="4"/>
  <c r="W25" i="4"/>
  <c r="CD46" i="4"/>
  <c r="F54" i="4"/>
  <c r="Y41" i="4"/>
  <c r="BL48" i="4"/>
  <c r="BD56" i="4"/>
  <c r="BG42" i="4"/>
  <c r="R48" i="4"/>
  <c r="BP38" i="4"/>
  <c r="N31" i="4"/>
  <c r="Z24" i="4"/>
  <c r="BR46" i="4"/>
  <c r="AS38" i="4"/>
  <c r="AI31" i="4"/>
  <c r="BY23" i="4"/>
  <c r="Q47" i="4"/>
  <c r="CR37" i="4"/>
  <c r="BL30" i="4"/>
  <c r="D59" i="4"/>
  <c r="AH43" i="4"/>
  <c r="BO35" i="4"/>
  <c r="AI28" i="4"/>
  <c r="CI52" i="4"/>
  <c r="CN40" i="4"/>
  <c r="AL33" i="4"/>
  <c r="AX26" i="4"/>
  <c r="AH45" i="4"/>
  <c r="BS37" i="4"/>
  <c r="BI30" i="4"/>
  <c r="CN56" i="4"/>
  <c r="AG45" i="4"/>
  <c r="BB39" i="4"/>
  <c r="AX34" i="4"/>
  <c r="AT29" i="4"/>
  <c r="AP24" i="4"/>
  <c r="AD51" i="4"/>
  <c r="AY42" i="4"/>
  <c r="BR42" i="4"/>
  <c r="BM29" i="4"/>
  <c r="CI21" i="4"/>
  <c r="CE16" i="4"/>
  <c r="CA11" i="4"/>
  <c r="BN82" i="3"/>
  <c r="BT38" i="4"/>
  <c r="O27" i="4"/>
  <c r="BT20" i="4"/>
  <c r="BP15" i="4"/>
  <c r="BL10" i="4"/>
  <c r="AM39" i="4"/>
  <c r="BG27" i="4"/>
  <c r="CO20" i="4"/>
  <c r="CK15" i="4"/>
  <c r="CG10" i="4"/>
  <c r="BK81" i="3"/>
  <c r="AR36" i="4"/>
  <c r="AI25" i="4"/>
  <c r="BZ19" i="4"/>
  <c r="BV14" i="4"/>
  <c r="BR9" i="4"/>
  <c r="AM80" i="3"/>
  <c r="BM33" i="4"/>
  <c r="BR23" i="4"/>
  <c r="BK18" i="4"/>
  <c r="BG13" i="4"/>
  <c r="BC8" i="4"/>
  <c r="AC41" i="4"/>
  <c r="I29" i="4"/>
  <c r="BH21" i="4"/>
  <c r="CH43" i="4"/>
  <c r="D30" i="4"/>
  <c r="G22" i="4"/>
  <c r="CU16" i="4"/>
  <c r="CQ11" i="4"/>
  <c r="CD82" i="3"/>
  <c r="T39" i="4"/>
  <c r="AW27" i="4"/>
  <c r="CJ20" i="4"/>
  <c r="AR40" i="4"/>
  <c r="AV28" i="4"/>
  <c r="AI21" i="4"/>
  <c r="AC53" i="4"/>
  <c r="AV31" i="4"/>
  <c r="BR22" i="4"/>
  <c r="F42" i="4"/>
  <c r="AQ29" i="4"/>
  <c r="BY21" i="4"/>
  <c r="P65" i="4"/>
  <c r="AP32" i="4"/>
  <c r="P23" i="4"/>
  <c r="L18" i="4"/>
  <c r="AR33" i="4"/>
  <c r="BI23" i="4"/>
  <c r="BC18" i="4"/>
  <c r="AY13" i="4"/>
  <c r="AU8" i="4"/>
  <c r="AG49" i="4"/>
  <c r="CK30" i="4"/>
  <c r="AR22" i="4"/>
  <c r="AN17" i="4"/>
  <c r="AJ12" i="4"/>
  <c r="AF7" i="4"/>
  <c r="AE40" i="4"/>
  <c r="BG69" i="4"/>
  <c r="CI46" i="4"/>
  <c r="K80" i="4"/>
  <c r="AX61" i="4"/>
  <c r="AO66" i="4"/>
  <c r="Q53" i="4"/>
  <c r="BD48" i="4"/>
  <c r="BG75" i="4"/>
  <c r="CI37" i="4"/>
  <c r="AN47" i="4"/>
  <c r="AX44" i="4"/>
  <c r="CM28" i="4"/>
  <c r="BV48" i="4"/>
  <c r="AH35" i="4"/>
  <c r="AN26" i="4"/>
  <c r="AR44" i="4"/>
  <c r="BW43" i="4"/>
  <c r="AF35" i="4"/>
  <c r="CD26" i="4"/>
  <c r="BF53" i="4"/>
  <c r="BM39" i="4"/>
  <c r="BC32" i="4"/>
  <c r="CS24" i="4"/>
  <c r="AL46" i="4"/>
  <c r="BD53" i="4"/>
  <c r="CU40" i="4"/>
  <c r="T48" i="4"/>
  <c r="D56" i="4"/>
  <c r="AK42" i="4"/>
  <c r="BR47" i="4"/>
  <c r="AT38" i="4"/>
  <c r="CJ30" i="4"/>
  <c r="BD23" i="4"/>
  <c r="Z46" i="4"/>
  <c r="W38" i="4"/>
  <c r="U30" i="4"/>
  <c r="AP80" i="4"/>
  <c r="BQ46" i="4"/>
  <c r="BV37" i="4"/>
  <c r="AP30" i="4"/>
  <c r="CP57" i="4"/>
  <c r="H43" i="4"/>
  <c r="AS35" i="4"/>
  <c r="M28" i="4"/>
  <c r="AK52" i="4"/>
  <c r="BR40" i="4"/>
  <c r="P33" i="4"/>
  <c r="E69" i="4"/>
  <c r="CR44" i="4"/>
  <c r="AW37" i="4"/>
  <c r="Q30" i="4"/>
  <c r="AQ56" i="4"/>
  <c r="CQ44" i="4"/>
  <c r="AF39" i="4"/>
  <c r="AB34" i="4"/>
  <c r="X29" i="4"/>
  <c r="AB78" i="4"/>
  <c r="CB50" i="4"/>
  <c r="AC42" i="4"/>
  <c r="AV41" i="4"/>
  <c r="R29" i="4"/>
  <c r="BM21" i="4"/>
  <c r="BI16" i="4"/>
  <c r="BE11" i="4"/>
  <c r="AR82" i="3"/>
  <c r="Q38" i="4"/>
  <c r="BO26" i="4"/>
  <c r="AX20" i="4"/>
  <c r="AT15" i="4"/>
  <c r="AP10" i="4"/>
  <c r="BS38" i="4"/>
  <c r="N27" i="4"/>
  <c r="BS20" i="4"/>
  <c r="BO15" i="4"/>
  <c r="BK10" i="4"/>
  <c r="AO81" i="3"/>
  <c r="CG35" i="4"/>
  <c r="CO24" i="4"/>
  <c r="BD19" i="4"/>
  <c r="AZ14" i="4"/>
  <c r="AV9" i="4"/>
  <c r="Q80" i="3"/>
  <c r="K33" i="4"/>
  <c r="AS23" i="4"/>
  <c r="AO18" i="4"/>
  <c r="AK13" i="4"/>
  <c r="AG8" i="4"/>
  <c r="BD40" i="4"/>
  <c r="AZ28" i="4"/>
  <c r="AL21" i="4"/>
  <c r="AB42" i="4"/>
  <c r="BB29" i="4"/>
  <c r="CC21" i="4"/>
  <c r="BY16" i="4"/>
  <c r="BU11" i="4"/>
  <c r="BH82" i="3"/>
  <c r="BG38" i="4"/>
  <c r="D27" i="4"/>
  <c r="BN20" i="4"/>
  <c r="CE39" i="4"/>
  <c r="CP27" i="4"/>
  <c r="M21" i="4"/>
  <c r="BZ49" i="4"/>
  <c r="CQ30" i="4"/>
  <c r="AV22" i="4"/>
  <c r="M41" i="4"/>
  <c r="CN28" i="4"/>
  <c r="BC21" i="4"/>
  <c r="CJ56" i="4"/>
  <c r="CN31" i="4"/>
  <c r="CL22" i="4"/>
  <c r="CH17" i="4"/>
  <c r="CI32" i="4"/>
  <c r="AK23" i="4"/>
  <c r="AG18" i="4"/>
  <c r="AC13" i="4"/>
  <c r="Y8" i="4"/>
  <c r="BQ45" i="4"/>
  <c r="AJ30" i="4"/>
  <c r="V22" i="4"/>
  <c r="R17" i="4"/>
  <c r="N12" i="4"/>
  <c r="J7" i="4"/>
  <c r="BK39" i="4"/>
  <c r="CC27" i="4"/>
  <c r="O69" i="4"/>
  <c r="BS59" i="4"/>
  <c r="BK78" i="4"/>
  <c r="T61" i="4"/>
  <c r="M58" i="4"/>
  <c r="CM52" i="4"/>
  <c r="AN78" i="4"/>
  <c r="K75" i="4"/>
  <c r="CC35" i="4"/>
  <c r="AX43" i="4"/>
  <c r="W42" i="4"/>
  <c r="BQ28" i="4"/>
  <c r="CL46" i="4"/>
  <c r="L35" i="4"/>
  <c r="R26" i="4"/>
  <c r="K44" i="4"/>
  <c r="AR43" i="4"/>
  <c r="J35" i="4"/>
  <c r="BH26" i="4"/>
  <c r="K52" i="4"/>
  <c r="AQ39" i="4"/>
  <c r="AG32" i="4"/>
  <c r="BR66" i="4"/>
  <c r="AW45" i="4"/>
  <c r="F53" i="4"/>
  <c r="BY40" i="4"/>
  <c r="BT47" i="4"/>
  <c r="BA55" i="4"/>
  <c r="O42" i="4"/>
  <c r="Z47" i="4"/>
  <c r="X38" i="4"/>
  <c r="BN30" i="4"/>
  <c r="AR80" i="4"/>
  <c r="CH45" i="4"/>
  <c r="BA37" i="4"/>
  <c r="CQ29" i="4"/>
  <c r="O74" i="4"/>
  <c r="BL44" i="4"/>
  <c r="AD37" i="4"/>
  <c r="T30" i="4"/>
  <c r="D57" i="4"/>
  <c r="BZ42" i="4"/>
  <c r="W35" i="4"/>
  <c r="CI27" i="4"/>
  <c r="CH51" i="4"/>
  <c r="AV40" i="4"/>
  <c r="CL32" i="4"/>
  <c r="BC65" i="4"/>
  <c r="BG44" i="4"/>
  <c r="CA36" i="4"/>
  <c r="CM29" i="4"/>
  <c r="CG55" i="4"/>
  <c r="BE44" i="4"/>
  <c r="J39" i="4"/>
  <c r="F34" i="4"/>
  <c r="CT28" i="4"/>
  <c r="CL72" i="4"/>
  <c r="AD50" i="4"/>
  <c r="G42" i="4"/>
  <c r="BW40" i="4"/>
  <c r="BL28" i="4"/>
  <c r="AQ21" i="4"/>
  <c r="AM16" i="4"/>
  <c r="AI11" i="4"/>
  <c r="V82" i="3"/>
  <c r="BI37" i="4"/>
  <c r="X26" i="4"/>
  <c r="AB20" i="4"/>
  <c r="X15" i="4"/>
  <c r="T10" i="4"/>
  <c r="P38" i="4"/>
  <c r="BN26" i="4"/>
  <c r="AW20" i="4"/>
  <c r="AS15" i="4"/>
  <c r="AO10" i="4"/>
  <c r="S81" i="3"/>
  <c r="AG35" i="4"/>
  <c r="V68" i="4"/>
  <c r="AQ47" i="4"/>
  <c r="AG27" i="4"/>
  <c r="BL42" i="4"/>
  <c r="AO64" i="4"/>
  <c r="AX53" i="4"/>
  <c r="AR45" i="4"/>
  <c r="AE44" i="4"/>
  <c r="AP55" i="4"/>
  <c r="AO30" i="4"/>
  <c r="AX37" i="4"/>
  <c r="CK53" i="4"/>
  <c r="CC33" i="4"/>
  <c r="AL51" i="4"/>
  <c r="D37" i="4"/>
  <c r="CN26" i="4"/>
  <c r="P46" i="4"/>
  <c r="AN35" i="4"/>
  <c r="AK19" i="4"/>
  <c r="AC9" i="4"/>
  <c r="BL32" i="4"/>
  <c r="V18" i="4"/>
  <c r="N8" i="4"/>
  <c r="AU23" i="4"/>
  <c r="AM13" i="4"/>
  <c r="AW47" i="4"/>
  <c r="BB22" i="4"/>
  <c r="BH13" i="4"/>
  <c r="BW58" i="4"/>
  <c r="BW25" i="4"/>
  <c r="AQ15" i="4"/>
  <c r="BI81" i="3"/>
  <c r="BF24" i="4"/>
  <c r="W39" i="4"/>
  <c r="AK21" i="4"/>
  <c r="AI13" i="4"/>
  <c r="BZ53" i="4"/>
  <c r="T23" i="4"/>
  <c r="BK34" i="4"/>
  <c r="U20" i="4"/>
  <c r="CS29" i="4"/>
  <c r="Y68" i="4"/>
  <c r="BL23" i="4"/>
  <c r="CL37" i="4"/>
  <c r="CF20" i="4"/>
  <c r="CL30" i="4"/>
  <c r="CG17" i="4"/>
  <c r="CE9" i="4"/>
  <c r="H35" i="4"/>
  <c r="BP19" i="4"/>
  <c r="CR10" i="4"/>
  <c r="CT40" i="4"/>
  <c r="CS25" i="4"/>
  <c r="AS19" i="4"/>
  <c r="S14" i="4"/>
  <c r="O9" i="4"/>
  <c r="CA41" i="4"/>
  <c r="AG29" i="4"/>
  <c r="BT21" i="4"/>
  <c r="BP16" i="4"/>
  <c r="BL11" i="4"/>
  <c r="AY82" i="3"/>
  <c r="BC35" i="4"/>
  <c r="BU24" i="4"/>
  <c r="AQ19" i="4"/>
  <c r="AM14" i="4"/>
  <c r="AI9" i="4"/>
  <c r="AZ39" i="4"/>
  <c r="BW27" i="4"/>
  <c r="D21" i="4"/>
  <c r="CR15" i="4"/>
  <c r="CN10" i="4"/>
  <c r="BR81" i="3"/>
  <c r="BK36" i="4"/>
  <c r="AU25" i="4"/>
  <c r="CF19" i="4"/>
  <c r="CB14" i="4"/>
  <c r="CP47" i="4"/>
  <c r="BQ30" i="4"/>
  <c r="AJ22" i="4"/>
  <c r="AF17" i="4"/>
  <c r="AB12" i="4"/>
  <c r="X7" i="4"/>
  <c r="CD10" i="4"/>
  <c r="CF77" i="3"/>
  <c r="AI72" i="3"/>
  <c r="BU66" i="3"/>
  <c r="X61" i="3"/>
  <c r="CR60" i="4"/>
  <c r="E8" i="4"/>
  <c r="BH76" i="3"/>
  <c r="K71" i="3"/>
  <c r="AW65" i="3"/>
  <c r="CI59" i="3"/>
  <c r="AG20" i="4"/>
  <c r="AR81" i="3"/>
  <c r="AJ75" i="3"/>
  <c r="BV69" i="3"/>
  <c r="Y64" i="3"/>
  <c r="BK58" i="3"/>
  <c r="R15" i="4"/>
  <c r="BI79" i="3"/>
  <c r="L74" i="3"/>
  <c r="AX68" i="3"/>
  <c r="CJ62" i="3"/>
  <c r="AM57" i="3"/>
  <c r="CR11" i="4"/>
  <c r="AK78" i="3"/>
  <c r="BW72" i="3"/>
  <c r="Z67" i="3"/>
  <c r="BL61" i="3"/>
  <c r="BU51" i="4"/>
  <c r="CM7" i="4"/>
  <c r="BD76" i="3"/>
  <c r="G71" i="3"/>
  <c r="AS65" i="3"/>
  <c r="CE59" i="3"/>
  <c r="CG19" i="4"/>
  <c r="AI81" i="3"/>
  <c r="AF75" i="3"/>
  <c r="AK22" i="4"/>
  <c r="BX81" i="3"/>
  <c r="BA75" i="3"/>
  <c r="CR16" i="4"/>
  <c r="BA80" i="3"/>
  <c r="BU74" i="3"/>
  <c r="E15" i="4"/>
  <c r="CR67" i="4"/>
  <c r="U47" i="4"/>
  <c r="K27" i="4"/>
  <c r="BT41" i="4"/>
  <c r="F63" i="4"/>
  <c r="CR51" i="4"/>
  <c r="D45" i="4"/>
  <c r="CP43" i="4"/>
  <c r="CM53" i="4"/>
  <c r="BM27" i="4"/>
  <c r="AB37" i="4"/>
  <c r="AJ53" i="4"/>
  <c r="BG33" i="4"/>
  <c r="AE50" i="4"/>
  <c r="BZ36" i="4"/>
  <c r="BR26" i="4"/>
  <c r="BR45" i="4"/>
  <c r="CD34" i="4"/>
  <c r="O19" i="4"/>
  <c r="G9" i="4"/>
  <c r="R32" i="4"/>
  <c r="CR17" i="4"/>
  <c r="AA78" i="4"/>
  <c r="Y23" i="4"/>
  <c r="Q13" i="4"/>
  <c r="V44" i="4"/>
  <c r="AF22" i="4"/>
  <c r="AL13" i="4"/>
  <c r="AB54" i="4"/>
  <c r="W23" i="4"/>
  <c r="U15" i="4"/>
  <c r="AM81" i="3"/>
  <c r="AB24" i="4"/>
  <c r="BH38" i="4"/>
  <c r="O21" i="4"/>
  <c r="AY11" i="4"/>
  <c r="Z50" i="4"/>
  <c r="CP22" i="4"/>
  <c r="M34" i="4"/>
  <c r="CQ19" i="4"/>
  <c r="AR29" i="4"/>
  <c r="AP40" i="4"/>
  <c r="AM23" i="4"/>
  <c r="AJ37" i="4"/>
  <c r="BJ20" i="4"/>
  <c r="AK30" i="4"/>
  <c r="BK17" i="4"/>
  <c r="CU7" i="4"/>
  <c r="AW34" i="4"/>
  <c r="AT19" i="4"/>
  <c r="BV67" i="4"/>
  <c r="V77" i="4"/>
  <c r="AO26" i="4"/>
  <c r="CF34" i="4"/>
  <c r="BM61" i="4"/>
  <c r="CK41" i="4"/>
  <c r="BN44" i="4"/>
  <c r="BL43" i="4"/>
  <c r="AS53" i="4"/>
  <c r="AQ27" i="4"/>
  <c r="CB36" i="4"/>
  <c r="CH52" i="4"/>
  <c r="AK33" i="4"/>
  <c r="CC49" i="4"/>
  <c r="BD36" i="4"/>
  <c r="AV26" i="4"/>
  <c r="AF45" i="4"/>
  <c r="AA34" i="4"/>
  <c r="CK18" i="4"/>
  <c r="CC8" i="4"/>
  <c r="BM31" i="4"/>
  <c r="BV17" i="4"/>
  <c r="CB59" i="4"/>
  <c r="CU22" i="4"/>
  <c r="CM12" i="4"/>
  <c r="AW42" i="4"/>
  <c r="J22" i="4"/>
  <c r="AT12" i="4"/>
  <c r="BT50" i="4"/>
  <c r="CS22" i="4"/>
  <c r="CQ14" i="4"/>
  <c r="Q81" i="3"/>
  <c r="CQ23" i="4"/>
  <c r="AO36" i="4"/>
  <c r="CK20" i="4"/>
  <c r="AC11" i="4"/>
  <c r="BG46" i="4"/>
  <c r="BT22" i="4"/>
  <c r="BB33" i="4"/>
  <c r="G19" i="4"/>
  <c r="CP28" i="4"/>
  <c r="BU39" i="4"/>
  <c r="Q23" i="4"/>
  <c r="BY36" i="4"/>
  <c r="AN20" i="4"/>
  <c r="AN28" i="4"/>
  <c r="AO17" i="4"/>
  <c r="BY7" i="4"/>
  <c r="CO33" i="4"/>
  <c r="X19" i="4"/>
  <c r="CD9" i="4"/>
  <c r="AM38" i="4"/>
  <c r="BY24" i="4"/>
  <c r="CS18" i="4"/>
  <c r="BS13" i="4"/>
  <c r="BO8" i="4"/>
  <c r="V40" i="4"/>
  <c r="AD28" i="4"/>
  <c r="AB21" i="4"/>
  <c r="X16" i="4"/>
  <c r="T11" i="4"/>
  <c r="G82" i="3"/>
  <c r="AT34" i="4"/>
  <c r="N24" i="4"/>
  <c r="CQ18" i="4"/>
  <c r="CM13" i="4"/>
  <c r="CI8" i="4"/>
  <c r="AJ38" i="4"/>
  <c r="CA26" i="4"/>
  <c r="BD20" i="4"/>
  <c r="AZ15" i="4"/>
  <c r="AV10" i="4"/>
  <c r="Z81" i="3"/>
  <c r="AX35" i="4"/>
  <c r="BP24" i="4"/>
  <c r="AN19" i="4"/>
  <c r="AJ14" i="4"/>
  <c r="BS42" i="4"/>
  <c r="BN29" i="4"/>
  <c r="CJ21" i="4"/>
  <c r="CF16" i="4"/>
  <c r="CB11" i="4"/>
  <c r="BO82" i="3"/>
  <c r="BP9" i="4"/>
  <c r="AN77" i="3"/>
  <c r="BZ71" i="3"/>
  <c r="AC66" i="3"/>
  <c r="BO60" i="3"/>
  <c r="U32" i="4"/>
  <c r="CL82" i="3"/>
  <c r="P76" i="3"/>
  <c r="BB70" i="3"/>
  <c r="E65" i="3"/>
  <c r="AQ59" i="3"/>
  <c r="V17" i="4"/>
  <c r="BH80" i="3"/>
  <c r="CA74" i="3"/>
  <c r="AD69" i="3"/>
  <c r="BP63" i="3"/>
  <c r="S58" i="3"/>
  <c r="CR13" i="4"/>
  <c r="Q79" i="3"/>
  <c r="BC73" i="3"/>
  <c r="F68" i="3"/>
  <c r="AR62" i="3"/>
  <c r="CD56" i="3"/>
  <c r="BY10" i="4"/>
  <c r="CB77" i="3"/>
  <c r="AE72" i="3"/>
  <c r="BQ66" i="3"/>
  <c r="T61" i="3"/>
  <c r="X31" i="4"/>
  <c r="CB82" i="3"/>
  <c r="L76" i="3"/>
  <c r="AX70" i="3"/>
  <c r="CJ64" i="3"/>
  <c r="AM59" i="3"/>
  <c r="D17" i="4"/>
  <c r="BC80" i="3"/>
  <c r="BW74" i="3"/>
  <c r="CJ17" i="4"/>
  <c r="CI80" i="3"/>
  <c r="CQ67" i="4"/>
  <c r="BM76" i="4"/>
  <c r="CA24" i="4"/>
  <c r="BJ34" i="4"/>
  <c r="AR60" i="4"/>
  <c r="BO41" i="4"/>
  <c r="AF44" i="4"/>
  <c r="AJ43" i="4"/>
  <c r="CR48" i="4"/>
  <c r="AC26" i="4"/>
  <c r="BF36" i="4"/>
  <c r="CG51" i="4"/>
  <c r="O33" i="4"/>
  <c r="AK49" i="4"/>
  <c r="AH36" i="4"/>
  <c r="Z26" i="4"/>
  <c r="CP44" i="4"/>
  <c r="BS33" i="4"/>
  <c r="BO18" i="4"/>
  <c r="BG8" i="4"/>
  <c r="Q31" i="4"/>
  <c r="AZ17" i="4"/>
  <c r="CB54" i="4"/>
  <c r="BY22" i="4"/>
  <c r="BQ12" i="4"/>
  <c r="AI41" i="4"/>
  <c r="CF21" i="4"/>
  <c r="X12" i="4"/>
  <c r="G47" i="4"/>
  <c r="BW22" i="4"/>
  <c r="O13" i="4"/>
  <c r="CK72" i="4"/>
  <c r="BQ23" i="4"/>
  <c r="CD35" i="4"/>
  <c r="BO20" i="4"/>
  <c r="G11" i="4"/>
  <c r="E38" i="4"/>
  <c r="AX22" i="4"/>
  <c r="CT32" i="4"/>
  <c r="CC18" i="4"/>
  <c r="AS28" i="4"/>
  <c r="Q39" i="4"/>
  <c r="AG21" i="4"/>
  <c r="Y36" i="4"/>
  <c r="R20" i="4"/>
  <c r="CE27" i="4"/>
  <c r="S17" i="4"/>
  <c r="BC7" i="4"/>
  <c r="CH29" i="4"/>
  <c r="CT18" i="4"/>
  <c r="BH9" i="4"/>
  <c r="CE37" i="4"/>
  <c r="AS24" i="4"/>
  <c r="BW18" i="4"/>
  <c r="AW13" i="4"/>
  <c r="AS8" i="4"/>
  <c r="BJ39" i="4"/>
  <c r="CB27" i="4"/>
  <c r="F21" i="4"/>
  <c r="CT15" i="4"/>
  <c r="CP10" i="4"/>
  <c r="BT81" i="3"/>
  <c r="CJ33" i="4"/>
  <c r="CD23" i="4"/>
  <c r="BU18" i="4"/>
  <c r="BQ13" i="4"/>
  <c r="BM8" i="4"/>
  <c r="BZ37" i="4"/>
  <c r="AI26" i="4"/>
  <c r="AH20" i="4"/>
  <c r="AD15" i="4"/>
  <c r="Z10" i="4"/>
  <c r="D81" i="3"/>
  <c r="CM34" i="4"/>
  <c r="AM24" i="4"/>
  <c r="R19" i="4"/>
  <c r="N14" i="4"/>
  <c r="AY41" i="4"/>
  <c r="T29" i="4"/>
  <c r="BN21" i="4"/>
  <c r="BJ16" i="4"/>
  <c r="BF11" i="4"/>
  <c r="AS82" i="3"/>
  <c r="S9" i="4"/>
  <c r="R77" i="3"/>
  <c r="BD71" i="3"/>
  <c r="G66" i="3"/>
  <c r="AS60" i="3"/>
  <c r="BS26" i="4"/>
  <c r="AM82" i="3"/>
  <c r="CC75" i="3"/>
  <c r="AF70" i="3"/>
  <c r="BR64" i="3"/>
  <c r="U59" i="3"/>
  <c r="AY16" i="4"/>
  <c r="AB80" i="3"/>
  <c r="BE74" i="3"/>
  <c r="H69" i="3"/>
  <c r="AT63" i="3"/>
  <c r="CF57" i="3"/>
  <c r="AF13" i="4"/>
  <c r="CD78" i="3"/>
  <c r="AR59" i="4"/>
  <c r="M76" i="4"/>
  <c r="AT46" i="4"/>
  <c r="AN34" i="4"/>
  <c r="L45" i="4"/>
  <c r="U64" i="4"/>
  <c r="AE37" i="4"/>
  <c r="AP41" i="4"/>
  <c r="H48" i="4"/>
  <c r="G26" i="4"/>
  <c r="CJ35" i="4"/>
  <c r="AM51" i="4"/>
  <c r="BO32" i="4"/>
  <c r="CK48" i="4"/>
  <c r="L36" i="4"/>
  <c r="D26" i="4"/>
  <c r="BD44" i="4"/>
  <c r="V33" i="4"/>
  <c r="AS18" i="4"/>
  <c r="AK8" i="4"/>
  <c r="BO30" i="4"/>
  <c r="AD17" i="4"/>
  <c r="BW50" i="4"/>
  <c r="BC22" i="4"/>
  <c r="AU12" i="4"/>
  <c r="BL40" i="4"/>
  <c r="BJ21" i="4"/>
  <c r="CT11" i="4"/>
  <c r="BG40" i="4"/>
  <c r="BA22" i="4"/>
  <c r="CK12" i="4"/>
  <c r="BU58" i="4"/>
  <c r="AR23" i="4"/>
  <c r="AB35" i="4"/>
  <c r="BW19" i="4"/>
  <c r="CC10" i="4"/>
  <c r="AT37" i="4"/>
  <c r="AB22" i="4"/>
  <c r="AZ32" i="4"/>
  <c r="BG18" i="4"/>
  <c r="AW26" i="4"/>
  <c r="AX38" i="4"/>
  <c r="K21" i="4"/>
  <c r="BS35" i="4"/>
  <c r="CN19" i="4"/>
  <c r="AK27" i="4"/>
  <c r="AA16" i="4"/>
  <c r="AG7" i="4"/>
  <c r="AK29" i="4"/>
  <c r="BX18" i="4"/>
  <c r="AL9" i="4"/>
  <c r="AG37" i="4"/>
  <c r="Q24" i="4"/>
  <c r="BA18" i="4"/>
  <c r="AA13" i="4"/>
  <c r="W8" i="4"/>
  <c r="CP38" i="4"/>
  <c r="AE27" i="4"/>
  <c r="CE58" i="4"/>
  <c r="AW67" i="4"/>
  <c r="AS44" i="4"/>
  <c r="R34" i="4"/>
  <c r="BT43" i="4"/>
  <c r="BP62" i="4"/>
  <c r="I37" i="4"/>
  <c r="CP40" i="4"/>
  <c r="P47" i="4"/>
  <c r="BP79" i="4"/>
  <c r="BN35" i="4"/>
  <c r="CD49" i="4"/>
  <c r="AS32" i="4"/>
  <c r="AS48" i="4"/>
  <c r="CH35" i="4"/>
  <c r="BZ25" i="4"/>
  <c r="W44" i="4"/>
  <c r="BM32" i="4"/>
  <c r="W18" i="4"/>
  <c r="O8" i="4"/>
  <c r="N30" i="4"/>
  <c r="H17" i="4"/>
  <c r="AX47" i="4"/>
  <c r="AG22" i="4"/>
  <c r="Y12" i="4"/>
  <c r="CP39" i="4"/>
  <c r="AN21" i="4"/>
  <c r="BX11" i="4"/>
  <c r="CK39" i="4"/>
  <c r="AE22" i="4"/>
  <c r="BO12" i="4"/>
  <c r="CH39" i="4"/>
  <c r="V23" i="4"/>
  <c r="BQ34" i="4"/>
  <c r="BA19" i="4"/>
  <c r="BG10" i="4"/>
  <c r="CJ36" i="4"/>
  <c r="AR20" i="4"/>
  <c r="CQ31" i="4"/>
  <c r="AK18" i="4"/>
  <c r="K26" i="4"/>
  <c r="CM37" i="4"/>
  <c r="CG20" i="4"/>
  <c r="AQ31" i="4"/>
  <c r="BR19" i="4"/>
  <c r="CK26" i="4"/>
  <c r="E16" i="4"/>
  <c r="K7" i="4"/>
  <c r="CG28" i="4"/>
  <c r="CN16" i="4"/>
  <c r="P9" i="4"/>
  <c r="BV36" i="4"/>
  <c r="CG23" i="4"/>
  <c r="AE18" i="4"/>
  <c r="E13" i="4"/>
  <c r="CS7" i="4"/>
  <c r="AL38" i="4"/>
  <c r="CE26" i="4"/>
  <c r="BF20" i="4"/>
  <c r="BB15" i="4"/>
  <c r="AX10" i="4"/>
  <c r="AB81" i="3"/>
  <c r="CD32" i="4"/>
  <c r="BF82" i="4"/>
  <c r="BI74" i="4"/>
  <c r="L44" i="4"/>
  <c r="AL26" i="4"/>
  <c r="AP43" i="4"/>
  <c r="BZ46" i="4"/>
  <c r="CE36" i="4"/>
  <c r="AX40" i="4"/>
  <c r="BP46" i="4"/>
  <c r="BD65" i="4"/>
  <c r="BP32" i="4"/>
  <c r="AB44" i="4"/>
  <c r="BQ29" i="4"/>
  <c r="Y44" i="4"/>
  <c r="CB33" i="4"/>
  <c r="BJ68" i="4"/>
  <c r="CC41" i="4"/>
  <c r="R28" i="4"/>
  <c r="Q16" i="4"/>
  <c r="CI81" i="3"/>
  <c r="CA25" i="4"/>
  <c r="CT14" i="4"/>
  <c r="BF37" i="4"/>
  <c r="AA20" i="4"/>
  <c r="S10" i="4"/>
  <c r="CA34" i="4"/>
  <c r="R21" i="4"/>
  <c r="BB11" i="4"/>
  <c r="AC39" i="4"/>
  <c r="AM21" i="4"/>
  <c r="AS12" i="4"/>
  <c r="AB39" i="4"/>
  <c r="CR22" i="4"/>
  <c r="O34" i="4"/>
  <c r="AE19" i="4"/>
  <c r="BO9" i="4"/>
  <c r="AG36" i="4"/>
  <c r="V20" i="4"/>
  <c r="AW31" i="4"/>
  <c r="O18" i="4"/>
  <c r="BM25" i="4"/>
  <c r="BT35" i="4"/>
  <c r="BK20" i="4"/>
  <c r="CM30" i="4"/>
  <c r="AV19" i="4"/>
  <c r="AS26" i="4"/>
  <c r="CA15" i="4"/>
  <c r="J82" i="3"/>
  <c r="AM28" i="4"/>
  <c r="BR16" i="4"/>
  <c r="CL8" i="4"/>
  <c r="BI35" i="4"/>
  <c r="BZ81" i="4"/>
  <c r="AG66" i="4"/>
  <c r="CB43" i="4"/>
  <c r="P26" i="4"/>
  <c r="P43" i="4"/>
  <c r="AH46" i="4"/>
  <c r="BI36" i="4"/>
  <c r="H37" i="4"/>
  <c r="BC42" i="4"/>
  <c r="F60" i="4"/>
  <c r="AT32" i="4"/>
  <c r="CK43" i="4"/>
  <c r="AU29" i="4"/>
  <c r="CJ43" i="4"/>
  <c r="BF33" i="4"/>
  <c r="AJ65" i="4"/>
  <c r="BG41" i="4"/>
  <c r="BI27" i="4"/>
  <c r="CM15" i="4"/>
  <c r="BM81" i="3"/>
  <c r="AO25" i="4"/>
  <c r="BX14" i="4"/>
  <c r="CU36" i="4"/>
  <c r="E20" i="4"/>
  <c r="CO9" i="4"/>
  <c r="X34" i="4"/>
  <c r="AH19" i="4"/>
  <c r="AF11" i="4"/>
  <c r="BQ38" i="4"/>
  <c r="Q21" i="4"/>
  <c r="W12" i="4"/>
  <c r="BI38" i="4"/>
  <c r="P21" i="4"/>
  <c r="BD33" i="4"/>
  <c r="I19" i="4"/>
  <c r="AS9" i="4"/>
  <c r="BY35" i="4"/>
  <c r="CR19" i="4"/>
  <c r="AV27" i="4"/>
  <c r="CK17" i="4"/>
  <c r="Y25" i="4"/>
  <c r="Q35" i="4"/>
  <c r="AO20" i="4"/>
  <c r="AS30" i="4"/>
  <c r="O65" i="4"/>
  <c r="CU25" i="4"/>
  <c r="BE15" i="4"/>
  <c r="BW81" i="3"/>
  <c r="CD27" i="4"/>
  <c r="AV16" i="4"/>
  <c r="BP8" i="4"/>
  <c r="G35" i="4"/>
  <c r="AI23" i="4"/>
  <c r="CE17" i="4"/>
  <c r="BE12" i="4"/>
  <c r="BA7" i="4"/>
  <c r="Y37" i="4"/>
  <c r="CR25" i="4"/>
  <c r="N20" i="4"/>
  <c r="J15" i="4"/>
  <c r="F10" i="4"/>
  <c r="CA55" i="4"/>
  <c r="CD31" i="4"/>
  <c r="CG22" i="4"/>
  <c r="CC17" i="4"/>
  <c r="BY12" i="4"/>
  <c r="BU7" i="4"/>
  <c r="AZ35" i="4"/>
  <c r="BT24" i="4"/>
  <c r="AP19" i="4"/>
  <c r="AL14" i="4"/>
  <c r="AH9" i="4"/>
  <c r="CL79" i="3"/>
  <c r="BW32" i="4"/>
  <c r="AD23" i="4"/>
  <c r="Z18" i="4"/>
  <c r="V13" i="4"/>
  <c r="CB38" i="4"/>
  <c r="Q27" i="4"/>
  <c r="BV20" i="4"/>
  <c r="BR15" i="4"/>
  <c r="BN10" i="4"/>
  <c r="AD32" i="4"/>
  <c r="D7" i="4"/>
  <c r="Q76" i="3"/>
  <c r="BC70" i="3"/>
  <c r="F65" i="3"/>
  <c r="AR59" i="3"/>
  <c r="X17" i="4"/>
  <c r="BK80" i="3"/>
  <c r="CB74" i="3"/>
  <c r="AE69" i="3"/>
  <c r="BQ63" i="3"/>
  <c r="T58" i="3"/>
  <c r="CS13" i="4"/>
  <c r="R79" i="3"/>
  <c r="BD73" i="3"/>
  <c r="G68" i="3"/>
  <c r="AS62" i="3"/>
  <c r="CE56" i="3"/>
  <c r="BZ10" i="4"/>
  <c r="CC77" i="3"/>
  <c r="AF72" i="3"/>
  <c r="BR66" i="3"/>
  <c r="U61" i="3"/>
  <c r="CD51" i="4"/>
  <c r="CN7" i="4"/>
  <c r="BE76" i="3"/>
  <c r="H71" i="3"/>
  <c r="AT65" i="3"/>
  <c r="CF59" i="3"/>
  <c r="K17" i="4"/>
  <c r="BD80" i="3"/>
  <c r="BX74" i="3"/>
  <c r="AA69" i="3"/>
  <c r="BM63" i="3"/>
  <c r="P58" i="3"/>
  <c r="CB13" i="4"/>
  <c r="N79" i="3"/>
  <c r="AZ73" i="3"/>
  <c r="AT14" i="4"/>
  <c r="AI79" i="3"/>
  <c r="BU73" i="3"/>
  <c r="BA12" i="4"/>
  <c r="BC78" i="3"/>
  <c r="CT77" i="4"/>
  <c r="BE65" i="4"/>
  <c r="CH34" i="4"/>
  <c r="CL25" i="4"/>
  <c r="AZ50" i="4"/>
  <c r="AS45" i="4"/>
  <c r="BU29" i="4"/>
  <c r="AL36" i="4"/>
  <c r="AO41" i="4"/>
  <c r="CM58" i="4"/>
  <c r="X32" i="4"/>
  <c r="BI43" i="4"/>
  <c r="Y29" i="4"/>
  <c r="BH43" i="4"/>
  <c r="AJ33" i="4"/>
  <c r="BW63" i="4"/>
  <c r="AK41" i="4"/>
  <c r="P27" i="4"/>
  <c r="BQ15" i="4"/>
  <c r="AQ81" i="3"/>
  <c r="CQ24" i="4"/>
  <c r="BB14" i="4"/>
  <c r="AU36" i="4"/>
  <c r="CA19" i="4"/>
  <c r="BS9" i="4"/>
  <c r="BN33" i="4"/>
  <c r="L19" i="4"/>
  <c r="J11" i="4"/>
  <c r="N38" i="4"/>
  <c r="CM20" i="4"/>
  <c r="AE11" i="4"/>
  <c r="I38" i="4"/>
  <c r="CL20" i="4"/>
  <c r="H33" i="4"/>
  <c r="CE18" i="4"/>
  <c r="W9" i="4"/>
  <c r="BC33" i="4"/>
  <c r="BV19" i="4"/>
  <c r="CU26" i="4"/>
  <c r="BO17" i="4"/>
  <c r="CF24" i="4"/>
  <c r="BG34" i="4"/>
  <c r="AW19" i="4"/>
  <c r="CJ29" i="4"/>
  <c r="CI56" i="4"/>
  <c r="BF25" i="4"/>
  <c r="AI15" i="4"/>
  <c r="BA81" i="3"/>
  <c r="CT25" i="4"/>
  <c r="Z16" i="4"/>
  <c r="AT8" i="4"/>
  <c r="AV34" i="4"/>
  <c r="M23" i="4"/>
  <c r="BI17" i="4"/>
  <c r="AI12" i="4"/>
  <c r="AE7" i="4"/>
  <c r="BQ36" i="4"/>
  <c r="BB25" i="4"/>
  <c r="CJ19" i="4"/>
  <c r="CF14" i="4"/>
  <c r="CB9" i="4"/>
  <c r="AE52" i="4"/>
  <c r="AC31" i="4"/>
  <c r="BK22" i="4"/>
  <c r="BG17" i="4"/>
  <c r="BC12" i="4"/>
  <c r="AY7" i="4"/>
  <c r="CO34" i="4"/>
  <c r="AO24" i="4"/>
  <c r="T19" i="4"/>
  <c r="P14" i="4"/>
  <c r="L9" i="4"/>
  <c r="N62" i="4"/>
  <c r="AC32" i="4"/>
  <c r="H23" i="4"/>
  <c r="D18" i="4"/>
  <c r="CR12" i="4"/>
  <c r="Z38" i="4"/>
  <c r="BQ26" i="4"/>
  <c r="AZ20" i="4"/>
  <c r="AV15" i="4"/>
  <c r="AR10" i="4"/>
  <c r="BZ26" i="4"/>
  <c r="AQ82" i="3"/>
  <c r="CD75" i="3"/>
  <c r="AG70" i="3"/>
  <c r="BS64" i="3"/>
  <c r="V59" i="3"/>
  <c r="AZ16" i="4"/>
  <c r="AE80" i="3"/>
  <c r="BF74" i="3"/>
  <c r="I69" i="3"/>
  <c r="AU63" i="3"/>
  <c r="CG57" i="3"/>
  <c r="AG13" i="4"/>
  <c r="CE78" i="3"/>
  <c r="AH73" i="3"/>
  <c r="BT67" i="3"/>
  <c r="W62" i="3"/>
  <c r="BI56" i="3"/>
  <c r="W10" i="4"/>
  <c r="BG77" i="3"/>
  <c r="J72" i="3"/>
  <c r="AV66" i="3"/>
  <c r="CH60" i="3"/>
  <c r="V37" i="4"/>
  <c r="AR7" i="4"/>
  <c r="AI76" i="3"/>
  <c r="BU70" i="3"/>
  <c r="X65" i="3"/>
  <c r="BJ59" i="3"/>
  <c r="AO16" i="4"/>
  <c r="X80" i="3"/>
  <c r="BB74" i="3"/>
  <c r="E69" i="3"/>
  <c r="AQ63" i="3"/>
  <c r="CC57" i="3"/>
  <c r="W13" i="4"/>
  <c r="CA78" i="3"/>
  <c r="AD73" i="3"/>
  <c r="BZ13" i="4"/>
  <c r="M79" i="3"/>
  <c r="AY73" i="3"/>
  <c r="CM11" i="4"/>
  <c r="AG78" i="3"/>
  <c r="BS72" i="3"/>
  <c r="J10" i="4"/>
  <c r="W61" i="4"/>
  <c r="R65" i="4"/>
  <c r="BL34" i="4"/>
  <c r="BP25" i="4"/>
  <c r="E50" i="4"/>
  <c r="E45" i="4"/>
  <c r="AY29" i="4"/>
  <c r="P36" i="4"/>
  <c r="S41" i="4"/>
  <c r="AN51" i="4"/>
  <c r="BX31" i="4"/>
  <c r="AF43" i="4"/>
  <c r="CU28" i="4"/>
  <c r="AE43" i="4"/>
  <c r="N33" i="4"/>
  <c r="AI62" i="4"/>
  <c r="O41" i="4"/>
  <c r="BP26" i="4"/>
  <c r="AU15" i="4"/>
  <c r="U81" i="3"/>
  <c r="BK24" i="4"/>
  <c r="AF14" i="4"/>
  <c r="CO35" i="4"/>
  <c r="BE19" i="4"/>
  <c r="AW9" i="4"/>
  <c r="L33" i="4"/>
  <c r="CH18" i="4"/>
  <c r="Z9" i="4"/>
  <c r="BD37" i="4"/>
  <c r="BQ20" i="4"/>
  <c r="I11" i="4"/>
  <c r="BC37" i="4"/>
  <c r="BP20" i="4"/>
  <c r="CS28" i="4"/>
  <c r="BI18" i="4"/>
  <c r="CS8" i="4"/>
  <c r="E33" i="4"/>
  <c r="AZ19" i="4"/>
  <c r="BC26" i="4"/>
  <c r="BE46" i="4"/>
  <c r="AZ24" i="4"/>
  <c r="D34" i="4"/>
  <c r="AA19" i="4"/>
  <c r="AP29" i="4"/>
  <c r="BZ52" i="4"/>
  <c r="O23" i="4"/>
  <c r="M15" i="4"/>
  <c r="AE81" i="3"/>
  <c r="BE25" i="4"/>
  <c r="D16" i="4"/>
  <c r="BW82" i="3"/>
  <c r="CL33" i="4"/>
  <c r="CI22" i="4"/>
  <c r="AM17" i="4"/>
  <c r="M12" i="4"/>
  <c r="I7" i="4"/>
  <c r="S36" i="4"/>
  <c r="M25" i="4"/>
  <c r="BN19" i="4"/>
  <c r="BJ14" i="4"/>
  <c r="BF9" i="4"/>
  <c r="CG48" i="4"/>
  <c r="CA30" i="4"/>
  <c r="AO22" i="4"/>
  <c r="AK17" i="4"/>
  <c r="AG12" i="4"/>
  <c r="AC7" i="4"/>
  <c r="AO34" i="4"/>
  <c r="L24" i="4"/>
  <c r="CP18" i="4"/>
  <c r="CL13" i="4"/>
  <c r="CH8" i="4"/>
  <c r="AF55" i="4"/>
  <c r="BT31" i="4"/>
  <c r="CD22" i="4"/>
  <c r="BZ17" i="4"/>
  <c r="BV12" i="4"/>
  <c r="BO37" i="4"/>
  <c r="AA26" i="4"/>
  <c r="AD20" i="4"/>
  <c r="Z15" i="4"/>
  <c r="V10" i="4"/>
  <c r="I23" i="4"/>
  <c r="CJ81" i="3"/>
  <c r="BH75" i="3"/>
  <c r="K70" i="3"/>
  <c r="AW64" i="3"/>
  <c r="CI58" i="3"/>
  <c r="CF15" i="4"/>
  <c r="CH79" i="3"/>
  <c r="AJ74" i="3"/>
  <c r="BV68" i="3"/>
  <c r="Y63" i="3"/>
  <c r="BK57" i="3"/>
  <c r="BN12" i="4"/>
  <c r="CJ60" i="4"/>
  <c r="CK34" i="4"/>
  <c r="T34" i="4"/>
  <c r="BI51" i="4"/>
  <c r="BE49" i="4"/>
  <c r="CT37" i="4"/>
  <c r="AC29" i="4"/>
  <c r="CL35" i="4"/>
  <c r="CO40" i="4"/>
  <c r="CL50" i="4"/>
  <c r="AN30" i="4"/>
  <c r="BI41" i="4"/>
  <c r="K28" i="4"/>
  <c r="AD42" i="4"/>
  <c r="V32" i="4"/>
  <c r="BZ57" i="4"/>
  <c r="W40" i="4"/>
  <c r="CR24" i="4"/>
  <c r="BC14" i="4"/>
  <c r="T80" i="3"/>
  <c r="AV23" i="4"/>
  <c r="AN13" i="4"/>
  <c r="BO33" i="4"/>
  <c r="BM18" i="4"/>
  <c r="BE8" i="4"/>
  <c r="O31" i="4"/>
  <c r="BL18" i="4"/>
  <c r="D9" i="4"/>
  <c r="CS36" i="4"/>
  <c r="AU20" i="4"/>
  <c r="CE10" i="4"/>
  <c r="AC35" i="4"/>
  <c r="AT20" i="4"/>
  <c r="AY28" i="4"/>
  <c r="AM18" i="4"/>
  <c r="BW8" i="4"/>
  <c r="BA32" i="4"/>
  <c r="BH18" i="4"/>
  <c r="L26" i="4"/>
  <c r="BF43" i="4"/>
  <c r="V24" i="4"/>
  <c r="AT33" i="4"/>
  <c r="E19" i="4"/>
  <c r="AL27" i="4"/>
  <c r="AH49" i="4"/>
  <c r="CK22" i="4"/>
  <c r="CI14" i="4"/>
  <c r="I81" i="3"/>
  <c r="S25" i="4"/>
  <c r="L15" i="4"/>
  <c r="BA82" i="3"/>
  <c r="AI33" i="4"/>
  <c r="BM22" i="4"/>
  <c r="BF60" i="4"/>
  <c r="BO34" i="4"/>
  <c r="BT33" i="4"/>
  <c r="H51" i="4"/>
  <c r="M49" i="4"/>
  <c r="BX37" i="4"/>
  <c r="G29" i="4"/>
  <c r="CF33" i="4"/>
  <c r="BE39" i="4"/>
  <c r="CE49" i="4"/>
  <c r="R30" i="4"/>
  <c r="AM41" i="4"/>
  <c r="CG27" i="4"/>
  <c r="H42" i="4"/>
  <c r="CR31" i="4"/>
  <c r="CL56" i="4"/>
  <c r="CS39" i="4"/>
  <c r="BM24" i="4"/>
  <c r="AG14" i="4"/>
  <c r="CG79" i="3"/>
  <c r="Z23" i="4"/>
  <c r="R13" i="4"/>
  <c r="M33" i="4"/>
  <c r="AQ18" i="4"/>
  <c r="AI8" i="4"/>
  <c r="BF30" i="4"/>
  <c r="AP18" i="4"/>
  <c r="BZ8" i="4"/>
  <c r="BH32" i="4"/>
  <c r="Y20" i="4"/>
  <c r="BI10" i="4"/>
  <c r="BR34" i="4"/>
  <c r="X20" i="4"/>
  <c r="D28" i="4"/>
  <c r="BC16" i="4"/>
  <c r="BA8" i="4"/>
  <c r="G32" i="4"/>
  <c r="AL18" i="4"/>
  <c r="BN25" i="4"/>
  <c r="U42" i="4"/>
  <c r="Z22" i="4"/>
  <c r="CR32" i="4"/>
  <c r="CA18" i="4"/>
  <c r="CL26" i="4"/>
  <c r="M46" i="4"/>
  <c r="BO22" i="4"/>
  <c r="G13" i="4"/>
  <c r="BV80" i="3"/>
  <c r="BZ24" i="4"/>
  <c r="CH14" i="4"/>
  <c r="AE82" i="3"/>
  <c r="CG32" i="4"/>
  <c r="AQ22" i="4"/>
  <c r="BQ16" i="4"/>
  <c r="BM11" i="4"/>
  <c r="AZ82" i="3"/>
  <c r="F35" i="4"/>
  <c r="AR24" i="4"/>
  <c r="V19" i="4"/>
  <c r="R14" i="4"/>
  <c r="N9" i="4"/>
  <c r="CS42" i="4"/>
  <c r="BZ29" i="4"/>
  <c r="CO21" i="4"/>
  <c r="CK16" i="4"/>
  <c r="CG11" i="4"/>
  <c r="BT82" i="3"/>
  <c r="AF33" i="4"/>
  <c r="BB23" i="4"/>
  <c r="AX18" i="4"/>
  <c r="AT13" i="4"/>
  <c r="AP8" i="4"/>
  <c r="AO48" i="4"/>
  <c r="BU30" i="4"/>
  <c r="AL22" i="4"/>
  <c r="AH17" i="4"/>
  <c r="AD12" i="4"/>
  <c r="BB36" i="4"/>
  <c r="AQ25" i="4"/>
  <c r="CD19" i="4"/>
  <c r="BZ14" i="4"/>
  <c r="BV9" i="4"/>
  <c r="AU18" i="4"/>
  <c r="J81" i="3"/>
  <c r="P75" i="3"/>
  <c r="BB69" i="3"/>
  <c r="E64" i="3"/>
  <c r="AQ58" i="3"/>
  <c r="BN14" i="4"/>
  <c r="AO79" i="3"/>
  <c r="CA73" i="3"/>
  <c r="AD68" i="3"/>
  <c r="BP62" i="3"/>
  <c r="S57" i="3"/>
  <c r="AU11" i="4"/>
  <c r="Q78" i="3"/>
  <c r="BC72" i="3"/>
  <c r="F67" i="3"/>
  <c r="AR61" i="3"/>
  <c r="CD55" i="3"/>
  <c r="AY8" i="4"/>
  <c r="CB76" i="3"/>
  <c r="AE71" i="3"/>
  <c r="CH53" i="4"/>
  <c r="AS34" i="4"/>
  <c r="AV25" i="4"/>
  <c r="BF50" i="4"/>
  <c r="AG40" i="4"/>
  <c r="BB37" i="4"/>
  <c r="W27" i="4"/>
  <c r="AN33" i="4"/>
  <c r="BM38" i="4"/>
  <c r="AM49" i="4"/>
  <c r="CN29" i="4"/>
  <c r="Q41" i="4"/>
  <c r="BK27" i="4"/>
  <c r="CD41" i="4"/>
  <c r="BV31" i="4"/>
  <c r="AP56" i="4"/>
  <c r="BW39" i="4"/>
  <c r="AH24" i="4"/>
  <c r="K14" i="4"/>
  <c r="CC59" i="4"/>
  <c r="D23" i="4"/>
  <c r="CN12" i="4"/>
  <c r="BK32" i="4"/>
  <c r="U18" i="4"/>
  <c r="M8" i="4"/>
  <c r="L30" i="4"/>
  <c r="AX17" i="4"/>
  <c r="BD8" i="4"/>
  <c r="J32" i="4"/>
  <c r="CU19" i="4"/>
  <c r="AM10" i="4"/>
  <c r="P34" i="4"/>
  <c r="AF19" i="4"/>
  <c r="AX27" i="4"/>
  <c r="AG16" i="4"/>
  <c r="AE8" i="4"/>
  <c r="AX31" i="4"/>
  <c r="P18" i="4"/>
  <c r="W24" i="4"/>
  <c r="N41" i="4"/>
  <c r="D22" i="4"/>
  <c r="AQ32" i="4"/>
  <c r="BE18" i="4"/>
  <c r="AT26" i="4"/>
  <c r="AH40" i="4"/>
  <c r="AS22" i="4"/>
  <c r="CC12" i="4"/>
  <c r="AZ80" i="3"/>
  <c r="AT24" i="4"/>
  <c r="BL14" i="4"/>
  <c r="I82" i="3"/>
  <c r="AL32" i="4"/>
  <c r="U22" i="4"/>
  <c r="AU16" i="4"/>
  <c r="AQ11" i="4"/>
  <c r="AD82" i="3"/>
  <c r="AU34" i="4"/>
  <c r="P24" i="4"/>
  <c r="CR18" i="4"/>
  <c r="CN13" i="4"/>
  <c r="CJ8" i="4"/>
  <c r="BZ41" i="4"/>
  <c r="AF29" i="4"/>
  <c r="BS21" i="4"/>
  <c r="BO16" i="4"/>
  <c r="BK11" i="4"/>
  <c r="AX82" i="3"/>
  <c r="CA32" i="4"/>
  <c r="AF23" i="4"/>
  <c r="AB18" i="4"/>
  <c r="X13" i="4"/>
  <c r="T8" i="4"/>
  <c r="CK44" i="4"/>
  <c r="Y30" i="4"/>
  <c r="P22" i="4"/>
  <c r="L17" i="4"/>
  <c r="H12" i="4"/>
  <c r="CR35" i="4"/>
  <c r="CU24" i="4"/>
  <c r="BH19" i="4"/>
  <c r="BD14" i="4"/>
  <c r="AZ9" i="4"/>
  <c r="Z17" i="4"/>
  <c r="BM80" i="3"/>
  <c r="CC74" i="3"/>
  <c r="AF69" i="3"/>
  <c r="BR63" i="3"/>
  <c r="U58" i="3"/>
  <c r="CT13" i="4"/>
  <c r="S79" i="3"/>
  <c r="BE73" i="3"/>
  <c r="H68" i="3"/>
  <c r="AT62" i="3"/>
  <c r="CF56" i="3"/>
  <c r="CA10" i="4"/>
  <c r="CD77" i="3"/>
  <c r="AG72" i="3"/>
  <c r="BS66" i="3"/>
  <c r="V61" i="3"/>
  <c r="AE55" i="4"/>
  <c r="CO7" i="4"/>
  <c r="BF76" i="3"/>
  <c r="I71" i="3"/>
  <c r="AU65" i="3"/>
  <c r="CG59" i="3"/>
  <c r="K20" i="4"/>
  <c r="AL81" i="3"/>
  <c r="AH75" i="3"/>
  <c r="BT69" i="3"/>
  <c r="W64" i="3"/>
  <c r="BI58" i="3"/>
  <c r="CI13" i="4"/>
  <c r="O79" i="3"/>
  <c r="BA73" i="3"/>
  <c r="D68" i="3"/>
  <c r="AP62" i="3"/>
  <c r="CB56" i="3"/>
  <c r="BQ10" i="4"/>
  <c r="AP53" i="4"/>
  <c r="AM32" i="4"/>
  <c r="U63" i="4"/>
  <c r="H50" i="4"/>
  <c r="CS81" i="4"/>
  <c r="AN36" i="4"/>
  <c r="BW26" i="4"/>
  <c r="CN32" i="4"/>
  <c r="U38" i="4"/>
  <c r="S46" i="4"/>
  <c r="BR29" i="4"/>
  <c r="CM40" i="4"/>
  <c r="AO27" i="4"/>
  <c r="BH41" i="4"/>
  <c r="AZ31" i="4"/>
  <c r="CF55" i="4"/>
  <c r="BA39" i="4"/>
  <c r="F24" i="4"/>
  <c r="CG13" i="4"/>
  <c r="CC54" i="4"/>
  <c r="BZ22" i="4"/>
  <c r="BR12" i="4"/>
  <c r="P32" i="4"/>
  <c r="CQ17" i="4"/>
  <c r="CI7" i="4"/>
  <c r="BG29" i="4"/>
  <c r="AB17" i="4"/>
  <c r="AH8" i="4"/>
  <c r="BH31" i="4"/>
  <c r="S18" i="4"/>
  <c r="Q10" i="4"/>
  <c r="BE33" i="4"/>
  <c r="J19" i="4"/>
  <c r="E27" i="4"/>
  <c r="K16" i="4"/>
  <c r="AL82" i="3"/>
  <c r="D31" i="4"/>
  <c r="CL17" i="4"/>
  <c r="CN23" i="4"/>
  <c r="AQ40" i="4"/>
  <c r="BZ21" i="4"/>
  <c r="AP28" i="4"/>
  <c r="AI18" i="4"/>
  <c r="E26" i="4"/>
  <c r="BO39" i="4"/>
  <c r="W22" i="4"/>
  <c r="BG12" i="4"/>
  <c r="AA43" i="4"/>
  <c r="R24" i="4"/>
  <c r="AP14" i="4"/>
  <c r="BV81" i="3"/>
  <c r="CF31" i="4"/>
  <c r="BU21" i="4"/>
  <c r="Y16" i="4"/>
  <c r="U11" i="4"/>
  <c r="H82" i="3"/>
  <c r="CK33" i="4"/>
  <c r="CE23" i="4"/>
  <c r="BV18" i="4"/>
  <c r="BR13" i="4"/>
  <c r="BN8" i="4"/>
  <c r="CJ40" i="4"/>
  <c r="BW28" i="4"/>
  <c r="AW21" i="4"/>
  <c r="AS16" i="4"/>
  <c r="AO11" i="4"/>
  <c r="AC62" i="4"/>
  <c r="AE32" i="4"/>
  <c r="J23" i="4"/>
  <c r="F18" i="4"/>
  <c r="CT12" i="4"/>
  <c r="CP7" i="4"/>
  <c r="CL42" i="4"/>
  <c r="BW29" i="4"/>
  <c r="CL21" i="4"/>
  <c r="CH16" i="4"/>
  <c r="CD11" i="4"/>
  <c r="AO35" i="4"/>
  <c r="BN24" i="4"/>
  <c r="AL19" i="4"/>
  <c r="AH14" i="4"/>
  <c r="AD9" i="4"/>
  <c r="BA16" i="4"/>
  <c r="AF80" i="3"/>
  <c r="BG74" i="3"/>
  <c r="J69" i="3"/>
  <c r="AV63" i="3"/>
  <c r="CH57" i="3"/>
  <c r="AH13" i="4"/>
  <c r="CF78" i="3"/>
  <c r="AI73" i="3"/>
  <c r="BU67" i="3"/>
  <c r="X62" i="3"/>
  <c r="BJ56" i="3"/>
  <c r="X10" i="4"/>
  <c r="BH77" i="3"/>
  <c r="K72" i="3"/>
  <c r="AW66" i="3"/>
  <c r="CI60" i="3"/>
  <c r="BP37" i="4"/>
  <c r="AU7" i="4"/>
  <c r="AJ76" i="3"/>
  <c r="BV70" i="3"/>
  <c r="Y65" i="3"/>
  <c r="BK59" i="3"/>
  <c r="N18" i="4"/>
  <c r="CL80" i="3"/>
  <c r="F52" i="4"/>
  <c r="V43" i="4"/>
  <c r="CK61" i="4"/>
  <c r="U39" i="4"/>
  <c r="AF66" i="4"/>
  <c r="AR30" i="4"/>
  <c r="AE26" i="4"/>
  <c r="F29" i="4"/>
  <c r="CQ37" i="4"/>
  <c r="CN43" i="4"/>
  <c r="BD28" i="4"/>
  <c r="BQ40" i="4"/>
  <c r="AD73" i="4"/>
  <c r="AL41" i="4"/>
  <c r="AD31" i="4"/>
  <c r="AH55" i="4"/>
  <c r="AE39" i="4"/>
  <c r="BV23" i="4"/>
  <c r="BK13" i="4"/>
  <c r="W51" i="4"/>
  <c r="BD22" i="4"/>
  <c r="AV12" i="4"/>
  <c r="BJ31" i="4"/>
  <c r="BU17" i="4"/>
  <c r="BM7" i="4"/>
  <c r="K29" i="4"/>
  <c r="F17" i="4"/>
  <c r="AP7" i="4"/>
  <c r="G31" i="4"/>
  <c r="CO17" i="4"/>
  <c r="CM9" i="4"/>
  <c r="J33" i="4"/>
  <c r="CF18" i="4"/>
  <c r="AE25" i="4"/>
  <c r="CG15" i="4"/>
  <c r="P82" i="3"/>
  <c r="AY30" i="4"/>
  <c r="BI68" i="4"/>
  <c r="BN23" i="4"/>
  <c r="CU37" i="4"/>
  <c r="BD21" i="4"/>
  <c r="CN27" i="4"/>
  <c r="M18" i="4"/>
  <c r="BK25" i="4"/>
  <c r="G39" i="4"/>
  <c r="AE21" i="4"/>
  <c r="AK12" i="4"/>
  <c r="CQ41" i="4"/>
  <c r="CH23" i="4"/>
  <c r="T14" i="4"/>
  <c r="BU80" i="3"/>
  <c r="AN45" i="4"/>
  <c r="CF40" i="4"/>
  <c r="BI60" i="4"/>
  <c r="CQ38" i="4"/>
  <c r="Z64" i="4"/>
  <c r="V30" i="4"/>
  <c r="CS63" i="4"/>
  <c r="CB28" i="4"/>
  <c r="CS34" i="4"/>
  <c r="AG43" i="4"/>
  <c r="AH28" i="4"/>
  <c r="BC39" i="4"/>
  <c r="D69" i="4"/>
  <c r="P41" i="4"/>
  <c r="H31" i="4"/>
  <c r="CE54" i="4"/>
  <c r="I39" i="4"/>
  <c r="AW23" i="4"/>
  <c r="AO13" i="4"/>
  <c r="AY47" i="4"/>
  <c r="AH22" i="4"/>
  <c r="Z12" i="4"/>
  <c r="P31" i="4"/>
  <c r="AY17" i="4"/>
  <c r="AQ7" i="4"/>
  <c r="BI28" i="4"/>
  <c r="CB16" i="4"/>
  <c r="T7" i="4"/>
  <c r="BE30" i="4"/>
  <c r="BS17" i="4"/>
  <c r="K8" i="4"/>
  <c r="BE32" i="4"/>
  <c r="BJ18" i="4"/>
  <c r="CJ24" i="4"/>
  <c r="BK15" i="4"/>
  <c r="CC81" i="3"/>
  <c r="BD26" i="4"/>
  <c r="BP57" i="4"/>
  <c r="AO23" i="4"/>
  <c r="AR37" i="4"/>
  <c r="AH21" i="4"/>
  <c r="AM27" i="4"/>
  <c r="Z53" i="4"/>
  <c r="U25" i="4"/>
  <c r="AV38" i="4"/>
  <c r="I21" i="4"/>
  <c r="O12" i="4"/>
  <c r="D41" i="4"/>
  <c r="CR21" i="4"/>
  <c r="CP13" i="4"/>
  <c r="AY80" i="3"/>
  <c r="CC30" i="4"/>
  <c r="AC21" i="4"/>
  <c r="BY15" i="4"/>
  <c r="BU10" i="4"/>
  <c r="AY81" i="3"/>
  <c r="CF32" i="4"/>
  <c r="AH23" i="4"/>
  <c r="AD18" i="4"/>
  <c r="Z13" i="4"/>
  <c r="V8" i="4"/>
  <c r="BI39" i="4"/>
  <c r="BZ27" i="4"/>
  <c r="E21" i="4"/>
  <c r="CS15" i="4"/>
  <c r="CO10" i="4"/>
  <c r="AD52" i="4"/>
  <c r="BG57" i="4"/>
  <c r="AN40" i="4"/>
  <c r="BE64" i="4"/>
  <c r="BU38" i="4"/>
  <c r="AB47" i="4"/>
  <c r="CR29" i="4"/>
  <c r="BL62" i="4"/>
  <c r="BF28" i="4"/>
  <c r="BA34" i="4"/>
  <c r="F43" i="4"/>
  <c r="L28" i="4"/>
  <c r="AG39" i="4"/>
  <c r="AO65" i="4"/>
  <c r="CL40" i="4"/>
  <c r="CD30" i="4"/>
  <c r="AK54" i="4"/>
  <c r="CE38" i="4"/>
  <c r="AA23" i="4"/>
  <c r="S13" i="4"/>
  <c r="BB44" i="4"/>
  <c r="L22" i="4"/>
  <c r="D12" i="4"/>
  <c r="BG30" i="4"/>
  <c r="AC17" i="4"/>
  <c r="U7" i="4"/>
  <c r="H28" i="4"/>
  <c r="BF16" i="4"/>
  <c r="CG82" i="3"/>
  <c r="BA28" i="4"/>
  <c r="AW17" i="4"/>
  <c r="CG7" i="4"/>
  <c r="I32" i="4"/>
  <c r="AN18" i="4"/>
  <c r="BD24" i="4"/>
  <c r="BS14" i="4"/>
  <c r="BG81" i="3"/>
  <c r="M26" i="4"/>
  <c r="BU53" i="4"/>
  <c r="S23" i="4"/>
  <c r="CH36" i="4"/>
  <c r="AP20" i="4"/>
  <c r="CM26" i="4"/>
  <c r="AI49" i="4"/>
  <c r="CD24" i="4"/>
  <c r="CK37" i="4"/>
  <c r="CE20" i="4"/>
  <c r="W11" i="4"/>
  <c r="AF40" i="4"/>
  <c r="BV21" i="4"/>
  <c r="BT13" i="4"/>
  <c r="AC80" i="3"/>
  <c r="AI30" i="4"/>
  <c r="G21" i="4"/>
  <c r="BC15" i="4"/>
  <c r="AY10" i="4"/>
  <c r="BE63" i="4"/>
  <c r="AI32" i="4"/>
  <c r="L23" i="4"/>
  <c r="H18" i="4"/>
  <c r="D13" i="4"/>
  <c r="CR7" i="4"/>
  <c r="CO38" i="4"/>
  <c r="AB27" i="4"/>
  <c r="CA20" i="4"/>
  <c r="BW15" i="4"/>
  <c r="BS10" i="4"/>
  <c r="AQ48" i="4"/>
  <c r="BZ30" i="4"/>
  <c r="AN22" i="4"/>
  <c r="AJ17" i="4"/>
  <c r="AF12" i="4"/>
  <c r="AB7" i="4"/>
  <c r="L40" i="4"/>
  <c r="W28" i="4"/>
  <c r="X21" i="4"/>
  <c r="T16" i="4"/>
  <c r="P11" i="4"/>
  <c r="BX33" i="4"/>
  <c r="BW23" i="4"/>
  <c r="BP18" i="4"/>
  <c r="BL13" i="4"/>
  <c r="BH8" i="4"/>
  <c r="BO14" i="4"/>
  <c r="AP79" i="3"/>
  <c r="CB73" i="3"/>
  <c r="AE68" i="3"/>
  <c r="BQ62" i="3"/>
  <c r="T57" i="3"/>
  <c r="AV11" i="4"/>
  <c r="R78" i="3"/>
  <c r="BD72" i="3"/>
  <c r="G67" i="3"/>
  <c r="AS61" i="3"/>
  <c r="CE55" i="3"/>
  <c r="AZ8" i="4"/>
  <c r="CC76" i="3"/>
  <c r="AF71" i="3"/>
  <c r="BR65" i="3"/>
  <c r="U60" i="3"/>
  <c r="CC22" i="4"/>
  <c r="CB81" i="3"/>
  <c r="BE75" i="3"/>
  <c r="H70" i="3"/>
  <c r="AT64" i="3"/>
  <c r="CF58" i="3"/>
  <c r="CC15" i="4"/>
  <c r="CD79" i="3"/>
  <c r="AG74" i="3"/>
  <c r="BS68" i="3"/>
  <c r="V63" i="3"/>
  <c r="BH57" i="3"/>
  <c r="AK11" i="4"/>
  <c r="N78" i="3"/>
  <c r="AZ72" i="3"/>
  <c r="CL66" i="3"/>
  <c r="AO61" i="3"/>
  <c r="CA55" i="3"/>
  <c r="AV8" i="4"/>
  <c r="BY76" i="3"/>
  <c r="AB71" i="3"/>
  <c r="CQ8" i="4"/>
  <c r="K77" i="3"/>
  <c r="I36" i="4"/>
  <c r="AH51" i="4"/>
  <c r="BA41" i="4"/>
  <c r="BG60" i="4"/>
  <c r="AO31" i="4"/>
  <c r="AI44" i="4"/>
  <c r="BY69" i="4"/>
  <c r="CN53" i="4"/>
  <c r="H26" i="4"/>
  <c r="AU32" i="4"/>
  <c r="BZ39" i="4"/>
  <c r="V61" i="4"/>
  <c r="M36" i="4"/>
  <c r="AL54" i="4"/>
  <c r="AN38" i="4"/>
  <c r="AF28" i="4"/>
  <c r="CJ48" i="4"/>
  <c r="BW38" i="4"/>
  <c r="BU20" i="4"/>
  <c r="BM10" i="4"/>
  <c r="CP35" i="4"/>
  <c r="BF19" i="4"/>
  <c r="AX9" i="4"/>
  <c r="AJ25" i="4"/>
  <c r="BW14" i="4"/>
  <c r="AN80" i="3"/>
  <c r="CS23" i="4"/>
  <c r="AD14" i="4"/>
  <c r="S82" i="3"/>
  <c r="I27" i="4"/>
  <c r="M16" i="4"/>
  <c r="S7" i="4"/>
  <c r="F27" i="4"/>
  <c r="Z41" i="4"/>
  <c r="BP23" i="4"/>
  <c r="E14" i="4"/>
  <c r="N80" i="3"/>
  <c r="CI24" i="4"/>
  <c r="D38" i="4"/>
  <c r="CI20" i="4"/>
  <c r="R35" i="4"/>
  <c r="BT19" i="4"/>
  <c r="AY24" i="4"/>
  <c r="E42" i="4"/>
  <c r="X22" i="4"/>
  <c r="AO32" i="4"/>
  <c r="Q20" i="4"/>
  <c r="BA10" i="4"/>
  <c r="BW36" i="4"/>
  <c r="H21" i="4"/>
  <c r="BN11" i="4"/>
  <c r="AG56" i="4"/>
  <c r="AH27" i="4"/>
  <c r="AK20" i="4"/>
  <c r="CG14" i="4"/>
  <c r="CC9" i="4"/>
  <c r="CH48" i="4"/>
  <c r="CB30" i="4"/>
  <c r="AP22" i="4"/>
  <c r="AL17" i="4"/>
  <c r="AH12" i="4"/>
  <c r="AD7" i="4"/>
  <c r="X37" i="4"/>
  <c r="CP25" i="4"/>
  <c r="M20" i="4"/>
  <c r="I15" i="4"/>
  <c r="E10" i="4"/>
  <c r="BU41" i="4"/>
  <c r="AE29" i="4"/>
  <c r="BR21" i="4"/>
  <c r="BN16" i="4"/>
  <c r="BJ11" i="4"/>
  <c r="AW82" i="3"/>
  <c r="AB38" i="4"/>
  <c r="BY26" i="4"/>
  <c r="BB20" i="4"/>
  <c r="AX15" i="4"/>
  <c r="CP60" i="4"/>
  <c r="T32" i="4"/>
  <c r="F23" i="4"/>
  <c r="CT17" i="4"/>
  <c r="CP12" i="4"/>
  <c r="CL7" i="4"/>
  <c r="BW12" i="4"/>
  <c r="BK78" i="3"/>
  <c r="N73" i="3"/>
  <c r="AZ67" i="3"/>
  <c r="CL61" i="3"/>
  <c r="AO56" i="3"/>
  <c r="BN9" i="4"/>
  <c r="AM77" i="3"/>
  <c r="BY71" i="3"/>
  <c r="AB66" i="3"/>
  <c r="BN60" i="3"/>
  <c r="BU31" i="4"/>
  <c r="CI82" i="3"/>
  <c r="O76" i="3"/>
  <c r="BA70" i="3"/>
  <c r="D65" i="3"/>
  <c r="AP59" i="3"/>
  <c r="T17" i="4"/>
  <c r="BG80" i="3"/>
  <c r="BZ74" i="3"/>
  <c r="AC69" i="3"/>
  <c r="BO63" i="3"/>
  <c r="R58" i="3"/>
  <c r="CK13" i="4"/>
  <c r="P79" i="3"/>
  <c r="BB73" i="3"/>
  <c r="E68" i="3"/>
  <c r="AQ62" i="3"/>
  <c r="CC56" i="3"/>
  <c r="BJ9" i="4"/>
  <c r="AI77" i="3"/>
  <c r="BU71" i="3"/>
  <c r="X66" i="3"/>
  <c r="BJ60" i="3"/>
  <c r="BX30" i="4"/>
  <c r="CA82" i="3"/>
  <c r="K76" i="3"/>
  <c r="BC36" i="4"/>
  <c r="AK7" i="4"/>
  <c r="AF76" i="3"/>
  <c r="Q22" i="4"/>
  <c r="BQ52" i="4"/>
  <c r="I41" i="4"/>
  <c r="R43" i="4"/>
  <c r="S31" i="4"/>
  <c r="G55" i="4"/>
  <c r="CJ65" i="4"/>
  <c r="CR52" i="4"/>
  <c r="BH25" i="4"/>
  <c r="K31" i="4"/>
  <c r="BL38" i="4"/>
  <c r="CS59" i="4"/>
  <c r="CI35" i="4"/>
  <c r="CJ53" i="4"/>
  <c r="R38" i="4"/>
  <c r="J28" i="4"/>
  <c r="AR48" i="4"/>
  <c r="Y38" i="4"/>
  <c r="AY20" i="4"/>
  <c r="AQ10" i="4"/>
  <c r="AM35" i="4"/>
  <c r="AJ19" i="4"/>
  <c r="AB9" i="4"/>
  <c r="CP24" i="4"/>
  <c r="BA14" i="4"/>
  <c r="R80" i="3"/>
  <c r="BS23" i="4"/>
  <c r="H14" i="4"/>
  <c r="CF81" i="3"/>
  <c r="BI26" i="4"/>
  <c r="CI15" i="4"/>
  <c r="R82" i="3"/>
  <c r="BF26" i="4"/>
  <c r="BB40" i="4"/>
  <c r="AQ23" i="4"/>
  <c r="CA13" i="4"/>
  <c r="AX72" i="4"/>
  <c r="BO23" i="4"/>
  <c r="AS37" i="4"/>
  <c r="BM20" i="4"/>
  <c r="BH34" i="4"/>
  <c r="AX19" i="4"/>
  <c r="U24" i="4"/>
  <c r="H39" i="4"/>
  <c r="CT21" i="4"/>
  <c r="CL31" i="4"/>
  <c r="CM19" i="4"/>
  <c r="AE10" i="4"/>
  <c r="U36" i="4"/>
  <c r="P20" i="4"/>
  <c r="AR11" i="4"/>
  <c r="BX52" i="4"/>
  <c r="CH26" i="4"/>
  <c r="O20" i="4"/>
  <c r="BK14" i="4"/>
  <c r="BG9" i="4"/>
  <c r="BO45" i="4"/>
  <c r="AH30" i="4"/>
  <c r="T22" i="4"/>
  <c r="P17" i="4"/>
  <c r="L12" i="4"/>
  <c r="H7" i="4"/>
  <c r="BN36" i="4"/>
  <c r="BA25" i="4"/>
  <c r="CI19" i="4"/>
  <c r="CE14" i="4"/>
  <c r="CA9" i="4"/>
  <c r="CI40" i="4"/>
  <c r="BV28" i="4"/>
  <c r="AV21" i="4"/>
  <c r="AR16" i="4"/>
  <c r="AN11" i="4"/>
  <c r="AA82" i="3"/>
  <c r="BQ37" i="4"/>
  <c r="AG26" i="4"/>
  <c r="AF20" i="4"/>
  <c r="AB15" i="4"/>
  <c r="AD55" i="4"/>
  <c r="BR31" i="4"/>
  <c r="CB22" i="4"/>
  <c r="BX17" i="4"/>
  <c r="BT12" i="4"/>
  <c r="BP7" i="4"/>
  <c r="Q12" i="4"/>
  <c r="AO78" i="3"/>
  <c r="CA72" i="3"/>
  <c r="AD67" i="3"/>
  <c r="BP61" i="3"/>
  <c r="S56" i="3"/>
  <c r="R9" i="4"/>
  <c r="Q77" i="3"/>
  <c r="BC71" i="3"/>
  <c r="F66" i="3"/>
  <c r="AR60" i="3"/>
  <c r="AH26" i="4"/>
  <c r="AK82" i="3"/>
  <c r="CB75" i="3"/>
  <c r="AE70" i="3"/>
  <c r="BQ64" i="3"/>
  <c r="T59" i="3"/>
  <c r="AX16" i="4"/>
  <c r="AA80" i="3"/>
  <c r="BD74" i="3"/>
  <c r="G69" i="3"/>
  <c r="AS63" i="3"/>
  <c r="CE57" i="3"/>
  <c r="AE13" i="4"/>
  <c r="CC78" i="3"/>
  <c r="CI47" i="4"/>
  <c r="Q40" i="4"/>
  <c r="CK42" i="4"/>
  <c r="BS30" i="4"/>
  <c r="D54" i="4"/>
  <c r="S64" i="4"/>
  <c r="CK51" i="4"/>
  <c r="CQ55" i="4"/>
  <c r="BK30" i="4"/>
  <c r="BT37" i="4"/>
  <c r="AM54" i="4"/>
  <c r="G34" i="4"/>
  <c r="CF51" i="4"/>
  <c r="Z37" i="4"/>
  <c r="R27" i="4"/>
  <c r="BH46" i="4"/>
  <c r="CQ35" i="4"/>
  <c r="BG19" i="4"/>
  <c r="AY9" i="4"/>
  <c r="U33" i="4"/>
  <c r="AR18" i="4"/>
  <c r="AJ8" i="4"/>
  <c r="BT23" i="4"/>
  <c r="BI13" i="4"/>
  <c r="BV50" i="4"/>
  <c r="AT23" i="4"/>
  <c r="CD13" i="4"/>
  <c r="BQ77" i="4"/>
  <c r="T26" i="4"/>
  <c r="BM15" i="4"/>
  <c r="CE81" i="3"/>
  <c r="Q26" i="4"/>
  <c r="CG39" i="4"/>
  <c r="BG21" i="4"/>
  <c r="BE13" i="4"/>
  <c r="BR57" i="4"/>
  <c r="AP23" i="4"/>
  <c r="CI36" i="4"/>
  <c r="AQ20" i="4"/>
  <c r="AU30" i="4"/>
  <c r="AB19" i="4"/>
  <c r="CL23" i="4"/>
  <c r="AW38" i="4"/>
  <c r="BX21" i="4"/>
  <c r="AN31" i="4"/>
  <c r="AH57" i="4"/>
  <c r="BE36" i="4"/>
  <c r="W26" i="4"/>
  <c r="AA24" i="4"/>
  <c r="AI37" i="4"/>
  <c r="AL31" i="4"/>
  <c r="G10" i="4"/>
  <c r="CP21" i="4"/>
  <c r="BV7" i="4"/>
  <c r="K23" i="4"/>
  <c r="AA10" i="4"/>
  <c r="CM25" i="4"/>
  <c r="BH14" i="4"/>
  <c r="BE41" i="4"/>
  <c r="CT20" i="4"/>
  <c r="AC51" i="4"/>
  <c r="AR21" i="4"/>
  <c r="CJ10" i="4"/>
  <c r="CI79" i="3"/>
  <c r="I68" i="3"/>
  <c r="CF55" i="3"/>
  <c r="BG75" i="3"/>
  <c r="D64" i="3"/>
  <c r="BM9" i="4"/>
  <c r="BX71" i="3"/>
  <c r="BM60" i="3"/>
  <c r="CE82" i="3"/>
  <c r="BA71" i="3"/>
  <c r="BM61" i="3"/>
  <c r="BK12" i="4"/>
  <c r="L75" i="3"/>
  <c r="D67" i="3"/>
  <c r="CE58" i="3"/>
  <c r="AW8" i="4"/>
  <c r="J74" i="3"/>
  <c r="CK65" i="3"/>
  <c r="BG57" i="3"/>
  <c r="AL7" i="4"/>
  <c r="I74" i="3"/>
  <c r="BO10" i="4"/>
  <c r="BW75" i="3"/>
  <c r="BY13" i="4"/>
  <c r="BX77" i="3"/>
  <c r="CJ44" i="4"/>
  <c r="BR82" i="3"/>
  <c r="H76" i="3"/>
  <c r="BR17" i="4"/>
  <c r="CC80" i="3"/>
  <c r="F75" i="3"/>
  <c r="BH15" i="4"/>
  <c r="BW79" i="3"/>
  <c r="Z74" i="3"/>
  <c r="CM14" i="4"/>
  <c r="AZ79" i="3"/>
  <c r="CL73" i="3"/>
  <c r="AO68" i="3"/>
  <c r="CA62" i="3"/>
  <c r="AD57" i="3"/>
  <c r="O11" i="4"/>
  <c r="F78" i="3"/>
  <c r="AR72" i="3"/>
  <c r="CD66" i="3"/>
  <c r="AG61" i="3"/>
  <c r="BS55" i="3"/>
  <c r="AA8" i="4"/>
  <c r="BQ76" i="3"/>
  <c r="T71" i="3"/>
  <c r="AJ34" i="4"/>
  <c r="R7" i="4"/>
  <c r="BH56" i="4"/>
  <c r="AI36" i="4"/>
  <c r="BY25" i="4"/>
  <c r="CP23" i="4"/>
  <c r="BX36" i="4"/>
  <c r="CF28" i="4"/>
  <c r="AK9" i="4"/>
  <c r="AX21" i="4"/>
  <c r="AZ7" i="4"/>
  <c r="S22" i="4"/>
  <c r="BE9" i="4"/>
  <c r="AZ25" i="4"/>
  <c r="BP13" i="4"/>
  <c r="CC40" i="4"/>
  <c r="BX20" i="4"/>
  <c r="CH44" i="4"/>
  <c r="V21" i="4"/>
  <c r="CR9" i="4"/>
  <c r="BL79" i="3"/>
  <c r="BV67" i="3"/>
  <c r="AA38" i="4"/>
  <c r="AK75" i="3"/>
  <c r="CL62" i="3"/>
  <c r="K9" i="4"/>
  <c r="BB71" i="3"/>
  <c r="AQ60" i="3"/>
  <c r="AJ82" i="3"/>
  <c r="AZ70" i="3"/>
  <c r="AQ61" i="3"/>
  <c r="AM11" i="4"/>
  <c r="BY74" i="3"/>
  <c r="AU66" i="3"/>
  <c r="AM58" i="3"/>
  <c r="AN7" i="4"/>
  <c r="BW73" i="3"/>
  <c r="BO65" i="3"/>
  <c r="AK57" i="3"/>
  <c r="AG82" i="3"/>
  <c r="BV73" i="3"/>
  <c r="L10" i="4"/>
  <c r="AE75" i="3"/>
  <c r="N13" i="4"/>
  <c r="BB77" i="3"/>
  <c r="CU35" i="4"/>
  <c r="Y82" i="3"/>
  <c r="BU75" i="3"/>
  <c r="CI16" i="4"/>
  <c r="AW80" i="3"/>
  <c r="BS74" i="3"/>
  <c r="CN14" i="4"/>
  <c r="BA79" i="3"/>
  <c r="D74" i="3"/>
  <c r="AB14" i="4"/>
  <c r="AD79" i="3"/>
  <c r="BP73" i="3"/>
  <c r="S68" i="3"/>
  <c r="BE62" i="3"/>
  <c r="H57" i="3"/>
  <c r="BB10" i="4"/>
  <c r="BS77" i="3"/>
  <c r="V72" i="3"/>
  <c r="BH66" i="3"/>
  <c r="K61" i="3"/>
  <c r="CH40" i="4"/>
  <c r="BR7" i="4"/>
  <c r="AU76" i="3"/>
  <c r="CG70" i="3"/>
  <c r="BR28" i="4"/>
  <c r="BF82" i="3"/>
  <c r="CK75" i="3"/>
  <c r="AN70" i="3"/>
  <c r="BZ64" i="3"/>
  <c r="AC59" i="3"/>
  <c r="AE12" i="4"/>
  <c r="AU78" i="3"/>
  <c r="CG72" i="3"/>
  <c r="AJ67" i="3"/>
  <c r="R40" i="4"/>
  <c r="AI55" i="4"/>
  <c r="W15" i="4"/>
  <c r="AW14" i="4"/>
  <c r="BI20" i="4"/>
  <c r="AE28" i="4"/>
  <c r="CK8" i="4"/>
  <c r="CB20" i="4"/>
  <c r="BU82" i="3"/>
  <c r="AA21" i="4"/>
  <c r="M9" i="4"/>
  <c r="J25" i="4"/>
  <c r="BX12" i="4"/>
  <c r="AX39" i="4"/>
  <c r="J20" i="4"/>
  <c r="BX40" i="4"/>
  <c r="CR20" i="4"/>
  <c r="H9" i="4"/>
  <c r="T79" i="3"/>
  <c r="H67" i="3"/>
  <c r="G23" i="4"/>
  <c r="O75" i="3"/>
  <c r="CK61" i="3"/>
  <c r="D8" i="4"/>
  <c r="J71" i="3"/>
  <c r="CH59" i="3"/>
  <c r="AP81" i="3"/>
  <c r="AD70" i="3"/>
  <c r="BL60" i="3"/>
  <c r="P10" i="4"/>
  <c r="BC74" i="3"/>
  <c r="Y66" i="3"/>
  <c r="Q58" i="3"/>
  <c r="AH82" i="3"/>
  <c r="AE73" i="3"/>
  <c r="W65" i="3"/>
  <c r="O57" i="3"/>
  <c r="BY81" i="3"/>
  <c r="H73" i="3"/>
  <c r="BB9" i="4"/>
  <c r="I75" i="3"/>
  <c r="AA11" i="4"/>
  <c r="AF77" i="3"/>
  <c r="X30" i="4"/>
  <c r="BQ81" i="3"/>
  <c r="AY75" i="3"/>
  <c r="AC16" i="4"/>
  <c r="P80" i="3"/>
  <c r="AW74" i="3"/>
  <c r="AI14" i="4"/>
  <c r="AE79" i="3"/>
  <c r="BQ73" i="3"/>
  <c r="BO13" i="4"/>
  <c r="H79" i="3"/>
  <c r="AT73" i="3"/>
  <c r="CF67" i="3"/>
  <c r="AI62" i="3"/>
  <c r="BU56" i="3"/>
  <c r="CL9" i="4"/>
  <c r="AW77" i="3"/>
  <c r="CI71" i="3"/>
  <c r="AL66" i="3"/>
  <c r="BX60" i="3"/>
  <c r="AL34" i="4"/>
  <c r="V7" i="4"/>
  <c r="Y76" i="3"/>
  <c r="BK70" i="3"/>
  <c r="H24" i="4"/>
  <c r="M82" i="3"/>
  <c r="BO75" i="3"/>
  <c r="R70" i="3"/>
  <c r="BD64" i="3"/>
  <c r="G59" i="3"/>
  <c r="BQ11" i="4"/>
  <c r="Y78" i="3"/>
  <c r="BK72" i="3"/>
  <c r="N67" i="3"/>
  <c r="AZ61" i="3"/>
  <c r="V14" i="4"/>
  <c r="Y79" i="3"/>
  <c r="BK73" i="3"/>
  <c r="N68" i="3"/>
  <c r="AZ62" i="3"/>
  <c r="AJ10" i="4"/>
  <c r="BN77" i="3"/>
  <c r="BW41" i="4"/>
  <c r="CF54" i="4"/>
  <c r="CS14" i="4"/>
  <c r="AA14" i="4"/>
  <c r="AM20" i="4"/>
  <c r="AP26" i="4"/>
  <c r="BW7" i="4"/>
  <c r="AJ20" i="4"/>
  <c r="AC82" i="3"/>
  <c r="BE20" i="4"/>
  <c r="AQ8" i="4"/>
  <c r="CC23" i="4"/>
  <c r="BB12" i="4"/>
  <c r="CD38" i="4"/>
  <c r="BJ19" i="4"/>
  <c r="J40" i="4"/>
  <c r="H20" i="4"/>
  <c r="CD8" i="4"/>
  <c r="CG78" i="3"/>
  <c r="AY66" i="3"/>
  <c r="BA20" i="4"/>
  <c r="N74" i="3"/>
  <c r="BO61" i="3"/>
  <c r="AV7" i="4"/>
  <c r="BW70" i="3"/>
  <c r="BL59" i="3"/>
  <c r="E81" i="3"/>
  <c r="BU69" i="3"/>
  <c r="AP60" i="3"/>
  <c r="BK9" i="4"/>
  <c r="K74" i="3"/>
  <c r="CL65" i="3"/>
  <c r="CD57" i="3"/>
  <c r="BZ81" i="3"/>
  <c r="I73" i="3"/>
  <c r="BN64" i="3"/>
  <c r="BF56" i="3"/>
  <c r="CJ80" i="3"/>
  <c r="BU72" i="3"/>
  <c r="AO8" i="4"/>
  <c r="BV74" i="3"/>
  <c r="BH10" i="4"/>
  <c r="J77" i="3"/>
  <c r="F25" i="4"/>
  <c r="AF81" i="3"/>
  <c r="AC75" i="3"/>
  <c r="BI15" i="4"/>
  <c r="BX79" i="3"/>
  <c r="AA74" i="3"/>
  <c r="BV13" i="4"/>
  <c r="J63" i="4"/>
  <c r="CF38" i="4"/>
  <c r="CF80" i="3"/>
  <c r="AK81" i="3"/>
  <c r="K18" i="4"/>
  <c r="BC25" i="4"/>
  <c r="BV82" i="3"/>
  <c r="AR19" i="4"/>
  <c r="AX81" i="3"/>
  <c r="AI20" i="4"/>
  <c r="U8" i="4"/>
  <c r="CF22" i="4"/>
  <c r="J12" i="4"/>
  <c r="Q37" i="4"/>
  <c r="CN18" i="4"/>
  <c r="AP39" i="4"/>
  <c r="P19" i="4"/>
  <c r="AL8" i="4"/>
  <c r="S78" i="3"/>
  <c r="BT65" i="3"/>
  <c r="AJ18" i="4"/>
  <c r="M73" i="3"/>
  <c r="W61" i="3"/>
  <c r="CD81" i="3"/>
  <c r="I70" i="3"/>
  <c r="CG58" i="3"/>
  <c r="CE79" i="3"/>
  <c r="AY69" i="3"/>
  <c r="T60" i="3"/>
  <c r="I9" i="4"/>
  <c r="BX73" i="3"/>
  <c r="BP65" i="3"/>
  <c r="AL57" i="3"/>
  <c r="AJ81" i="3"/>
  <c r="BV72" i="3"/>
  <c r="AR64" i="3"/>
  <c r="AJ56" i="3"/>
  <c r="W80" i="3"/>
  <c r="AY72" i="3"/>
  <c r="CF7" i="4"/>
  <c r="AZ74" i="3"/>
  <c r="K10" i="4"/>
  <c r="BW76" i="3"/>
  <c r="O22" i="4"/>
  <c r="BU61" i="4"/>
  <c r="BJ38" i="4"/>
  <c r="BJ80" i="3"/>
  <c r="AJ80" i="3"/>
  <c r="CS10" i="4"/>
  <c r="BG23" i="4"/>
  <c r="BU81" i="3"/>
  <c r="AZ18" i="4"/>
  <c r="AX63" i="4"/>
  <c r="BM19" i="4"/>
  <c r="CQ7" i="4"/>
  <c r="BJ22" i="4"/>
  <c r="CF11" i="4"/>
  <c r="H36" i="4"/>
  <c r="BR18" i="4"/>
  <c r="M37" i="4"/>
  <c r="CL18" i="4"/>
  <c r="P8" i="4"/>
  <c r="BJ77" i="3"/>
  <c r="AX65" i="3"/>
  <c r="AA15" i="4"/>
  <c r="BZ72" i="3"/>
  <c r="CJ60" i="3"/>
  <c r="F81" i="3"/>
  <c r="AZ69" i="3"/>
  <c r="AO58" i="3"/>
  <c r="AM79" i="3"/>
  <c r="BT68" i="3"/>
  <c r="AO59" i="3"/>
  <c r="AX8" i="4"/>
  <c r="AF73" i="3"/>
  <c r="CK64" i="3"/>
  <c r="P57" i="3"/>
  <c r="CK80" i="3"/>
  <c r="AD72" i="3"/>
  <c r="V64" i="3"/>
  <c r="N56" i="3"/>
  <c r="CB79" i="3"/>
  <c r="AC72" i="3"/>
  <c r="BZ82" i="3"/>
  <c r="AD74" i="3"/>
  <c r="BA9" i="4"/>
  <c r="BA76" i="3"/>
  <c r="BI19" i="4"/>
  <c r="AX80" i="3"/>
  <c r="BT74" i="3"/>
  <c r="AK14" i="4"/>
  <c r="AF79" i="3"/>
  <c r="BR73" i="3"/>
  <c r="AP12" i="4"/>
  <c r="AZ78" i="3"/>
  <c r="CL72" i="3"/>
  <c r="BV11" i="4"/>
  <c r="AC78" i="3"/>
  <c r="BO72" i="3"/>
  <c r="R67" i="3"/>
  <c r="BD61" i="3"/>
  <c r="G56" i="3"/>
  <c r="AB8" i="4"/>
  <c r="BR76" i="3"/>
  <c r="U71" i="3"/>
  <c r="BG65" i="3"/>
  <c r="J60" i="3"/>
  <c r="AU21" i="4"/>
  <c r="BH81" i="3"/>
  <c r="AT75" i="3"/>
  <c r="CF69" i="3"/>
  <c r="BC17" i="4"/>
  <c r="BW80" i="3"/>
  <c r="CJ74" i="3"/>
  <c r="AM69" i="3"/>
  <c r="BY63" i="3"/>
  <c r="AB58" i="3"/>
  <c r="CH9" i="4"/>
  <c r="AT77" i="3"/>
  <c r="CF71" i="3"/>
  <c r="AI66" i="3"/>
  <c r="BU60" i="3"/>
  <c r="AC12" i="4"/>
  <c r="AT78" i="3"/>
  <c r="CF72" i="3"/>
  <c r="AI67" i="3"/>
  <c r="BU61" i="3"/>
  <c r="BS8" i="4"/>
  <c r="CI76" i="3"/>
  <c r="AL71" i="3"/>
  <c r="BX65" i="3"/>
  <c r="AA60" i="3"/>
  <c r="BR8" i="4"/>
  <c r="T64" i="3"/>
  <c r="AY38" i="4"/>
  <c r="BX28" i="4"/>
  <c r="BI24" i="4"/>
  <c r="BQ25" i="4"/>
  <c r="BW10" i="4"/>
  <c r="AY21" i="4"/>
  <c r="AF56" i="4"/>
  <c r="CD17" i="4"/>
  <c r="AA45" i="4"/>
  <c r="U19" i="4"/>
  <c r="G7" i="4"/>
  <c r="R22" i="4"/>
  <c r="R11" i="4"/>
  <c r="AK34" i="4"/>
  <c r="AV18" i="4"/>
  <c r="CG34" i="4"/>
  <c r="AT18" i="4"/>
  <c r="AT7" i="4"/>
  <c r="CE76" i="3"/>
  <c r="AB65" i="3"/>
  <c r="BU12" i="4"/>
  <c r="AH72" i="3"/>
  <c r="V60" i="3"/>
  <c r="CF79" i="3"/>
  <c r="BU68" i="3"/>
  <c r="BJ57" i="3"/>
  <c r="BH78" i="3"/>
  <c r="AB68" i="3"/>
  <c r="S59" i="3"/>
  <c r="CC82" i="3"/>
  <c r="J73" i="3"/>
  <c r="BO64" i="3"/>
  <c r="BG56" i="3"/>
  <c r="CC79" i="3"/>
  <c r="H72" i="3"/>
  <c r="CI63" i="3"/>
  <c r="AP48" i="4"/>
  <c r="BF79" i="3"/>
  <c r="G72" i="3"/>
  <c r="AB82" i="3"/>
  <c r="H74" i="3"/>
  <c r="CP8" i="4"/>
  <c r="AE76" i="3"/>
  <c r="BY17" i="4"/>
  <c r="S80" i="3"/>
  <c r="AX74" i="3"/>
  <c r="BW13" i="4"/>
  <c r="BK31" i="4"/>
  <c r="BB28" i="4"/>
  <c r="AD24" i="4"/>
  <c r="AD25" i="4"/>
  <c r="I10" i="4"/>
  <c r="CC20" i="4"/>
  <c r="AF52" i="4"/>
  <c r="BH17" i="4"/>
  <c r="U40" i="4"/>
  <c r="AY18" i="4"/>
  <c r="BZ55" i="4"/>
  <c r="CN21" i="4"/>
  <c r="BR10" i="4"/>
  <c r="BZ33" i="4"/>
  <c r="BD17" i="4"/>
  <c r="AI34" i="4"/>
  <c r="X18" i="4"/>
  <c r="CK82" i="3"/>
  <c r="BI76" i="3"/>
  <c r="AA64" i="3"/>
  <c r="P12" i="4"/>
  <c r="L72" i="3"/>
  <c r="BM59" i="3"/>
  <c r="BJ79" i="3"/>
  <c r="AY68" i="3"/>
  <c r="AN57" i="3"/>
  <c r="AL78" i="3"/>
  <c r="BS67" i="3"/>
  <c r="BJ58" i="3"/>
  <c r="AI82" i="3"/>
  <c r="BA72" i="3"/>
  <c r="AS64" i="3"/>
  <c r="AK56" i="3"/>
  <c r="BG79" i="3"/>
  <c r="AY71" i="3"/>
  <c r="U63" i="3"/>
  <c r="BL36" i="4"/>
  <c r="AJ79" i="3"/>
  <c r="BT71" i="3"/>
  <c r="AH81" i="3"/>
  <c r="AC73" i="3"/>
  <c r="AN8" i="4"/>
  <c r="I76" i="3"/>
  <c r="CP16" i="4"/>
  <c r="BY79" i="3"/>
  <c r="J45" i="4"/>
  <c r="CB49" i="4"/>
  <c r="AJ16" i="4"/>
  <c r="S39" i="4"/>
  <c r="BL39" i="4"/>
  <c r="BG20" i="4"/>
  <c r="S43" i="4"/>
  <c r="CL16" i="4"/>
  <c r="AK38" i="4"/>
  <c r="AC18" i="4"/>
  <c r="Z45" i="4"/>
  <c r="Z21" i="4"/>
  <c r="D10" i="4"/>
  <c r="AA33" i="4"/>
  <c r="BL16" i="4"/>
  <c r="W33" i="4"/>
  <c r="BB17" i="4"/>
  <c r="W82" i="3"/>
  <c r="AM76" i="3"/>
  <c r="Z63" i="3"/>
  <c r="CB10" i="4"/>
  <c r="AG71" i="3"/>
  <c r="CH58" i="3"/>
  <c r="AN79" i="3"/>
  <c r="AC68" i="3"/>
  <c r="R57" i="3"/>
  <c r="P78" i="3"/>
  <c r="AW67" i="3"/>
  <c r="AN58" i="3"/>
  <c r="CA81" i="3"/>
  <c r="I72" i="3"/>
  <c r="CJ63" i="3"/>
  <c r="N37" i="4"/>
  <c r="AK79" i="3"/>
  <c r="AC71" i="3"/>
  <c r="CH62" i="3"/>
  <c r="AX25" i="4"/>
  <c r="BE78" i="3"/>
  <c r="AX71" i="3"/>
  <c r="BB80" i="3"/>
  <c r="G73" i="3"/>
  <c r="CD7" i="4"/>
  <c r="BV75" i="3"/>
  <c r="AD16" i="4"/>
  <c r="BU44" i="4"/>
  <c r="AJ49" i="4"/>
  <c r="N16" i="4"/>
  <c r="BF38" i="4"/>
  <c r="AH37" i="4"/>
  <c r="CK19" i="4"/>
  <c r="CS40" i="4"/>
  <c r="AT16" i="4"/>
  <c r="CA37" i="4"/>
  <c r="G18" i="4"/>
  <c r="CR42" i="4"/>
  <c r="BZ20" i="4"/>
  <c r="BZ9" i="4"/>
  <c r="Z31" i="4"/>
  <c r="AP16" i="4"/>
  <c r="BU32" i="4"/>
  <c r="J17" i="4"/>
  <c r="X62" i="4"/>
  <c r="AL75" i="3"/>
  <c r="D63" i="3"/>
  <c r="Y10" i="4"/>
  <c r="BX70" i="3"/>
  <c r="BL58" i="3"/>
  <c r="BI78" i="3"/>
  <c r="AX67" i="3"/>
  <c r="AM56" i="3"/>
  <c r="AK77" i="3"/>
  <c r="AA67" i="3"/>
  <c r="BI57" i="3"/>
  <c r="BE80" i="3"/>
  <c r="BV71" i="3"/>
  <c r="BN63" i="3"/>
  <c r="CH25" i="4"/>
  <c r="CB78" i="3"/>
  <c r="BT70" i="3"/>
  <c r="BL62" i="3"/>
  <c r="AM22" i="4"/>
  <c r="AI78" i="3"/>
  <c r="F71" i="3"/>
  <c r="V80" i="3"/>
  <c r="BT72" i="3"/>
  <c r="AJ7" i="4"/>
  <c r="AZ75" i="3"/>
  <c r="BJ15" i="4"/>
  <c r="AG79" i="3"/>
  <c r="BS73" i="3"/>
  <c r="CE11" i="4"/>
  <c r="AE78" i="3"/>
  <c r="BQ72" i="3"/>
  <c r="CT9" i="4"/>
  <c r="AZ29" i="4"/>
  <c r="I40" i="4"/>
  <c r="BK82" i="3"/>
  <c r="CO22" i="4"/>
  <c r="BJ35" i="4"/>
  <c r="W19" i="4"/>
  <c r="CB37" i="4"/>
  <c r="BX15" i="4"/>
  <c r="K36" i="4"/>
  <c r="O17" i="4"/>
  <c r="T40" i="4"/>
  <c r="L20" i="4"/>
  <c r="BD9" i="4"/>
  <c r="V29" i="4"/>
  <c r="CP15" i="4"/>
  <c r="U31" i="4"/>
  <c r="AN16" i="4"/>
  <c r="AE38" i="4"/>
  <c r="AK74" i="3"/>
  <c r="AU62" i="3"/>
  <c r="BB8" i="4"/>
  <c r="J70" i="3"/>
  <c r="AP58" i="3"/>
  <c r="AM78" i="3"/>
  <c r="AB67" i="3"/>
  <c r="Q56" i="3"/>
  <c r="O77" i="3"/>
  <c r="E67" i="3"/>
  <c r="Q57" i="3"/>
  <c r="Z80" i="3"/>
  <c r="AZ71" i="3"/>
  <c r="AR63" i="3"/>
  <c r="BG22" i="4"/>
  <c r="BF78" i="3"/>
  <c r="AB70" i="3"/>
  <c r="T62" i="3"/>
  <c r="CU17" i="4"/>
  <c r="M78" i="3"/>
  <c r="CQ47" i="4"/>
  <c r="Q74" i="4"/>
  <c r="AO39" i="4"/>
  <c r="AO82" i="3"/>
  <c r="BS22" i="4"/>
  <c r="AZ21" i="4"/>
  <c r="I18" i="4"/>
  <c r="BH35" i="4"/>
  <c r="AF15" i="4"/>
  <c r="E35" i="4"/>
  <c r="W16" i="4"/>
  <c r="CN38" i="4"/>
  <c r="CH19" i="4"/>
  <c r="BL8" i="4"/>
  <c r="BT28" i="4"/>
  <c r="BT15" i="4"/>
  <c r="W30" i="4"/>
  <c r="R16" i="4"/>
  <c r="BC20" i="4"/>
  <c r="O74" i="3"/>
  <c r="Y62" i="3"/>
  <c r="AW7" i="4"/>
  <c r="BW69" i="3"/>
  <c r="AO57" i="3"/>
  <c r="AL77" i="3"/>
  <c r="AA66" i="3"/>
  <c r="BS31" i="4"/>
  <c r="N76" i="3"/>
  <c r="Z66" i="3"/>
  <c r="BH56" i="3"/>
  <c r="BH79" i="3"/>
  <c r="AD71" i="3"/>
  <c r="CI62" i="3"/>
  <c r="I20" i="4"/>
  <c r="AJ78" i="3"/>
  <c r="F70" i="3"/>
  <c r="CG61" i="3"/>
  <c r="AH16" i="4"/>
  <c r="BZ77" i="3"/>
  <c r="BR30" i="4"/>
  <c r="BE79" i="3"/>
  <c r="AC61" i="4"/>
  <c r="U21" i="4"/>
  <c r="G28" i="4"/>
  <c r="AE36" i="4"/>
  <c r="AD21" i="4"/>
  <c r="Q17" i="4"/>
  <c r="AH33" i="4"/>
  <c r="AN14" i="4"/>
  <c r="AG33" i="4"/>
  <c r="BA15" i="4"/>
  <c r="W37" i="4"/>
  <c r="BL19" i="4"/>
  <c r="BT7" i="4"/>
  <c r="BS27" i="4"/>
  <c r="F15" i="4"/>
  <c r="BO28" i="4"/>
  <c r="CN15" i="4"/>
  <c r="CH15" i="4"/>
  <c r="BF73" i="3"/>
  <c r="AT61" i="3"/>
  <c r="CH81" i="3"/>
  <c r="BA69" i="3"/>
  <c r="AN56" i="3"/>
  <c r="P77" i="3"/>
  <c r="E66" i="3"/>
  <c r="AB26" i="4"/>
  <c r="CA75" i="3"/>
  <c r="D66" i="3"/>
  <c r="AL56" i="3"/>
  <c r="AL79" i="3"/>
  <c r="AY70" i="3"/>
  <c r="BM62" i="3"/>
  <c r="E18" i="4"/>
  <c r="CA77" i="3"/>
  <c r="BS69" i="3"/>
  <c r="BK61" i="3"/>
  <c r="BU15" i="4"/>
  <c r="BD77" i="3"/>
  <c r="AR25" i="4"/>
  <c r="BZ78" i="3"/>
  <c r="F72" i="3"/>
  <c r="BS81" i="3"/>
  <c r="AY74" i="3"/>
  <c r="L13" i="4"/>
  <c r="BB78" i="3"/>
  <c r="E73" i="3"/>
  <c r="CU9" i="4"/>
  <c r="AZ77" i="3"/>
  <c r="CL71" i="3"/>
  <c r="AD8" i="4"/>
  <c r="BT76" i="3"/>
  <c r="BF41" i="4"/>
  <c r="BZ7" i="4"/>
  <c r="AW76" i="3"/>
  <c r="CI70" i="3"/>
  <c r="AL65" i="3"/>
  <c r="BX59" i="3"/>
  <c r="BL17" i="4"/>
  <c r="BY80" i="3"/>
  <c r="CL74" i="3"/>
  <c r="AO69" i="3"/>
  <c r="CA63" i="3"/>
  <c r="AD58" i="3"/>
  <c r="Y14" i="4"/>
  <c r="AB79" i="3"/>
  <c r="BN73" i="3"/>
  <c r="Q68" i="3"/>
  <c r="CQ12" i="4"/>
  <c r="BR78" i="3"/>
  <c r="U73" i="3"/>
  <c r="BG67" i="3"/>
  <c r="J62" i="3"/>
  <c r="CB23" i="4"/>
  <c r="N60" i="4"/>
  <c r="CQ20" i="4"/>
  <c r="BD27" i="4"/>
  <c r="BU35" i="4"/>
  <c r="CL19" i="4"/>
  <c r="CU15" i="4"/>
  <c r="CE31" i="4"/>
  <c r="AV13" i="4"/>
  <c r="AF32" i="4"/>
  <c r="AE15" i="4"/>
  <c r="BM36" i="4"/>
  <c r="BT18" i="4"/>
  <c r="AX7" i="4"/>
  <c r="Y27" i="4"/>
  <c r="BF14" i="4"/>
  <c r="S28" i="4"/>
  <c r="D15" i="4"/>
  <c r="AC15" i="4"/>
  <c r="AJ73" i="3"/>
  <c r="CK60" i="3"/>
  <c r="AS81" i="3"/>
  <c r="AZ68" i="3"/>
  <c r="R56" i="3"/>
  <c r="BG76" i="3"/>
  <c r="AV65" i="3"/>
  <c r="AE20" i="4"/>
  <c r="AI75" i="3"/>
  <c r="BQ65" i="3"/>
  <c r="P56" i="3"/>
  <c r="BG78" i="3"/>
  <c r="AC70" i="3"/>
  <c r="U62" i="3"/>
  <c r="CB15" i="4"/>
  <c r="BE77" i="3"/>
  <c r="AW69" i="3"/>
  <c r="S61" i="3"/>
  <c r="O15" i="4"/>
  <c r="AH77" i="3"/>
  <c r="CE19" i="4"/>
  <c r="BD78" i="3"/>
  <c r="Y45" i="4"/>
  <c r="AG81" i="3"/>
  <c r="AC74" i="3"/>
  <c r="AY12" i="4"/>
  <c r="AF78" i="3"/>
  <c r="BR72" i="3"/>
  <c r="AR9" i="4"/>
  <c r="AD77" i="3"/>
  <c r="BT42" i="4"/>
  <c r="CA7" i="4"/>
  <c r="AX76" i="3"/>
  <c r="CN34" i="4"/>
  <c r="Z7" i="4"/>
  <c r="AA76" i="3"/>
  <c r="BM70" i="3"/>
  <c r="P65" i="3"/>
  <c r="BB59" i="3"/>
  <c r="BX16" i="4"/>
  <c r="AS80" i="3"/>
  <c r="BP74" i="3"/>
  <c r="S69" i="3"/>
  <c r="BE63" i="3"/>
  <c r="H58" i="3"/>
  <c r="BF13" i="4"/>
  <c r="F79" i="3"/>
  <c r="AR73" i="3"/>
  <c r="CD67" i="3"/>
  <c r="AL12" i="4"/>
  <c r="AV78" i="3"/>
  <c r="CH72" i="3"/>
  <c r="AK67" i="3"/>
  <c r="BW61" i="3"/>
  <c r="Y21" i="4"/>
  <c r="BE81" i="3"/>
  <c r="AR75" i="3"/>
  <c r="CD69" i="3"/>
  <c r="AG64" i="3"/>
  <c r="K40" i="4"/>
  <c r="BJ7" i="4"/>
  <c r="AR76" i="3"/>
  <c r="CD70" i="3"/>
  <c r="AJ28" i="4"/>
  <c r="M11" i="4"/>
  <c r="AA17" i="4"/>
  <c r="T20" i="4"/>
  <c r="AX13" i="4"/>
  <c r="AG15" i="4"/>
  <c r="AK31" i="4"/>
  <c r="BZ12" i="4"/>
  <c r="AF30" i="4"/>
  <c r="BI14" i="4"/>
  <c r="J36" i="4"/>
  <c r="CB17" i="4"/>
  <c r="F7" i="4"/>
  <c r="CI25" i="4"/>
  <c r="CJ13" i="4"/>
  <c r="BQ27" i="4"/>
  <c r="L14" i="4"/>
  <c r="CU13" i="4"/>
  <c r="BE72" i="3"/>
  <c r="W60" i="3"/>
  <c r="G81" i="3"/>
  <c r="AY67" i="3"/>
  <c r="BX55" i="4"/>
  <c r="AK76" i="3"/>
  <c r="Z65" i="3"/>
  <c r="Y18" i="4"/>
  <c r="M75" i="3"/>
  <c r="CL64" i="3"/>
  <c r="CC55" i="3"/>
  <c r="O78" i="3"/>
  <c r="G70" i="3"/>
  <c r="CH61" i="3"/>
  <c r="P15" i="4"/>
  <c r="M77" i="3"/>
  <c r="BR68" i="3"/>
  <c r="CF60" i="3"/>
  <c r="AU14" i="4"/>
  <c r="L77" i="3"/>
  <c r="CT16" i="4"/>
  <c r="AH78" i="3"/>
  <c r="Z30" i="4"/>
  <c r="CG80" i="3"/>
  <c r="CR26" i="4"/>
  <c r="CI10" i="4"/>
  <c r="AI16" i="4"/>
  <c r="CP19" i="4"/>
  <c r="CJ11" i="4"/>
  <c r="K15" i="4"/>
  <c r="CC29" i="4"/>
  <c r="BD12" i="4"/>
  <c r="AC28" i="4"/>
  <c r="Q14" i="4"/>
  <c r="CI33" i="4"/>
  <c r="BF17" i="4"/>
  <c r="BS82" i="3"/>
  <c r="H25" i="4"/>
  <c r="BN13" i="4"/>
  <c r="CG25" i="4"/>
  <c r="CH13" i="4"/>
  <c r="AJ13" i="4"/>
  <c r="M72" i="3"/>
  <c r="CJ59" i="3"/>
  <c r="BK79" i="3"/>
  <c r="AC67" i="3"/>
  <c r="BY37" i="4"/>
  <c r="BF75" i="3"/>
  <c r="AU64" i="3"/>
  <c r="CD15" i="4"/>
  <c r="AH74" i="3"/>
  <c r="BP64" i="3"/>
  <c r="AA31" i="4"/>
  <c r="BF77" i="3"/>
  <c r="AX69" i="3"/>
  <c r="AP61" i="3"/>
  <c r="AV14" i="4"/>
  <c r="BZ76" i="3"/>
  <c r="AV68" i="3"/>
  <c r="AN60" i="3"/>
  <c r="BI12" i="4"/>
  <c r="BC76" i="3"/>
  <c r="AF16" i="4"/>
  <c r="L78" i="3"/>
  <c r="I25" i="4"/>
  <c r="U80" i="3"/>
  <c r="BT73" i="3"/>
  <c r="Z11" i="4"/>
  <c r="BW77" i="3"/>
  <c r="Z72" i="3"/>
  <c r="AF8" i="4"/>
  <c r="BU76" i="3"/>
  <c r="BO29" i="4"/>
  <c r="AE34" i="4"/>
  <c r="K37" i="4"/>
  <c r="BK7" i="4"/>
  <c r="AU26" i="4"/>
  <c r="V11" i="4"/>
  <c r="AO14" i="4"/>
  <c r="CE28" i="4"/>
  <c r="CH11" i="4"/>
  <c r="CB26" i="4"/>
  <c r="AU13" i="4"/>
  <c r="CC31" i="4"/>
  <c r="N17" i="4"/>
  <c r="E82" i="3"/>
  <c r="I24" i="4"/>
  <c r="AR13" i="4"/>
  <c r="AJ24" i="4"/>
  <c r="AP13" i="4"/>
  <c r="AW11" i="4"/>
  <c r="AH71" i="3"/>
  <c r="BN59" i="3"/>
  <c r="BJ78" i="3"/>
  <c r="BT66" i="3"/>
  <c r="CE22" i="4"/>
  <c r="N75" i="3"/>
  <c r="CL63" i="3"/>
  <c r="BE14" i="4"/>
  <c r="BY73" i="3"/>
  <c r="X64" i="3"/>
  <c r="CJ25" i="4"/>
  <c r="AJ77" i="3"/>
  <c r="AB69" i="3"/>
  <c r="CG60" i="3"/>
  <c r="AD13" i="4"/>
  <c r="AH76" i="3"/>
  <c r="Z68" i="3"/>
  <c r="R60" i="3"/>
  <c r="CO11" i="4"/>
  <c r="BI33" i="4"/>
  <c r="AZ36" i="4"/>
  <c r="AO7" i="4"/>
  <c r="CE24" i="4"/>
  <c r="H10" i="4"/>
  <c r="CO13" i="4"/>
  <c r="AM26" i="4"/>
  <c r="AP11" i="4"/>
  <c r="AJ26" i="4"/>
  <c r="Y13" i="4"/>
  <c r="AB31" i="4"/>
  <c r="CJ16" i="4"/>
  <c r="AV81" i="3"/>
  <c r="CA23" i="4"/>
  <c r="AZ12" i="4"/>
  <c r="G24" i="4"/>
  <c r="T13" i="4"/>
  <c r="AF10" i="4"/>
  <c r="L71" i="3"/>
  <c r="BM58" i="3"/>
  <c r="AN78" i="3"/>
  <c r="AX66" i="3"/>
  <c r="AA18" i="4"/>
  <c r="AI74" i="3"/>
  <c r="X63" i="3"/>
  <c r="BL12" i="4"/>
  <c r="AG73" i="3"/>
  <c r="CK63" i="3"/>
  <c r="BI22" i="4"/>
  <c r="N77" i="3"/>
  <c r="F69" i="3"/>
  <c r="BK60" i="3"/>
  <c r="BJ12" i="4"/>
  <c r="BY75" i="3"/>
  <c r="BQ67" i="3"/>
  <c r="BI59" i="3"/>
  <c r="AD11" i="4"/>
  <c r="BX75" i="3"/>
  <c r="N15" i="4"/>
  <c r="BC77" i="3"/>
  <c r="CA17" i="4"/>
  <c r="BD79" i="3"/>
  <c r="AB73" i="3"/>
  <c r="AT9" i="4"/>
  <c r="AE77" i="3"/>
  <c r="AY35" i="4"/>
  <c r="AH7" i="4"/>
  <c r="AC76" i="3"/>
  <c r="CK21" i="4"/>
  <c r="Z40" i="4"/>
  <c r="F20" i="4"/>
  <c r="F28" i="4"/>
  <c r="N46" i="4"/>
  <c r="G80" i="3"/>
  <c r="CA12" i="4"/>
  <c r="BV24" i="4"/>
  <c r="BT10" i="4"/>
  <c r="K25" i="4"/>
  <c r="CU12" i="4"/>
  <c r="AC30" i="4"/>
  <c r="V16" i="4"/>
  <c r="BQ80" i="3"/>
  <c r="AZ23" i="4"/>
  <c r="BH11" i="4"/>
  <c r="AX23" i="4"/>
  <c r="AX12" i="4"/>
  <c r="BI8" i="4"/>
  <c r="BY70" i="3"/>
  <c r="BL57" i="3"/>
  <c r="CE77" i="3"/>
  <c r="BS65" i="3"/>
  <c r="CE15" i="4"/>
  <c r="M74" i="3"/>
  <c r="CK62" i="3"/>
  <c r="G12" i="4"/>
  <c r="K73" i="3"/>
  <c r="W63" i="3"/>
  <c r="M17" i="4"/>
  <c r="CA76" i="3"/>
  <c r="AW68" i="3"/>
  <c r="AO60" i="3"/>
  <c r="CP11" i="4"/>
  <c r="BC75" i="3"/>
  <c r="AU67" i="3"/>
  <c r="Q59" i="3"/>
  <c r="M10" i="4"/>
  <c r="BB75" i="3"/>
  <c r="U13" i="4"/>
  <c r="AG77" i="3"/>
  <c r="AE16" i="4"/>
  <c r="AH79" i="3"/>
  <c r="F73" i="3"/>
  <c r="CO8" i="4"/>
  <c r="I77" i="3"/>
  <c r="BX29" i="4"/>
  <c r="BQ82" i="3"/>
  <c r="G76" i="3"/>
  <c r="AM19" i="4"/>
  <c r="AA81" i="3"/>
  <c r="AA75" i="3"/>
  <c r="BN17" i="4"/>
  <c r="BZ80" i="3"/>
  <c r="D75" i="3"/>
  <c r="AP69" i="3"/>
  <c r="CB63" i="3"/>
  <c r="AE58" i="3"/>
  <c r="BM13" i="4"/>
  <c r="G79" i="3"/>
  <c r="AS73" i="3"/>
  <c r="CE67" i="3"/>
  <c r="AH62" i="3"/>
  <c r="BT56" i="3"/>
  <c r="AU10" i="4"/>
  <c r="BR77" i="3"/>
  <c r="U72" i="3"/>
  <c r="BG66" i="3"/>
  <c r="AG9" i="4"/>
  <c r="Y77" i="3"/>
  <c r="BK71" i="3"/>
  <c r="N66" i="3"/>
  <c r="AZ60" i="3"/>
  <c r="AP15" i="4"/>
  <c r="BR79" i="3"/>
  <c r="U74" i="3"/>
  <c r="BG68" i="3"/>
  <c r="J63" i="3"/>
  <c r="CB18" i="4"/>
  <c r="P81" i="3"/>
  <c r="U75" i="3"/>
  <c r="BG69" i="3"/>
  <c r="J64" i="3"/>
  <c r="O14" i="4"/>
  <c r="X79" i="3"/>
  <c r="BJ73" i="3"/>
  <c r="M68" i="3"/>
  <c r="AY62" i="3"/>
  <c r="M14" i="4"/>
  <c r="BC69" i="3"/>
  <c r="BN57" i="3"/>
  <c r="AP51" i="3"/>
  <c r="CB45" i="3"/>
  <c r="AE40" i="3"/>
  <c r="BQ34" i="3"/>
  <c r="J67" i="3"/>
  <c r="J56" i="3"/>
  <c r="AN50" i="3"/>
  <c r="BZ44" i="3"/>
  <c r="AC39" i="3"/>
  <c r="BO33" i="3"/>
  <c r="R64" i="3"/>
  <c r="BM54" i="3"/>
  <c r="P49" i="3"/>
  <c r="BB43" i="3"/>
  <c r="E38" i="3"/>
  <c r="T76" i="3"/>
  <c r="AI60" i="3"/>
  <c r="CF52" i="3"/>
  <c r="AI47" i="3"/>
  <c r="BU41" i="3"/>
  <c r="X36" i="3"/>
  <c r="L70" i="3"/>
  <c r="G58" i="3"/>
  <c r="AF66" i="3"/>
  <c r="BK55" i="3"/>
  <c r="N50" i="3"/>
  <c r="S65" i="3"/>
  <c r="R55" i="3"/>
  <c r="BD49" i="3"/>
  <c r="G44" i="3"/>
  <c r="AS38" i="3"/>
  <c r="P74" i="3"/>
  <c r="BR59" i="3"/>
  <c r="AH69" i="3"/>
  <c r="AX57" i="3"/>
  <c r="AH51" i="3"/>
  <c r="K68" i="3"/>
  <c r="D40" i="4"/>
  <c r="CB19" i="4"/>
  <c r="BA27" i="4"/>
  <c r="BA43" i="4"/>
  <c r="BF63" i="4"/>
  <c r="CI11" i="4"/>
  <c r="BF23" i="4"/>
  <c r="AB10" i="4"/>
  <c r="AQ24" i="4"/>
  <c r="K12" i="4"/>
  <c r="BY29" i="4"/>
  <c r="BV15" i="4"/>
  <c r="AU80" i="3"/>
  <c r="BH22" i="4"/>
  <c r="CB63" i="4"/>
  <c r="CP9" i="4"/>
  <c r="R18" i="4"/>
  <c r="BP22" i="4"/>
  <c r="CI48" i="4"/>
  <c r="CQ10" i="4"/>
  <c r="CH22" i="4"/>
  <c r="AJ9" i="4"/>
  <c r="BE23" i="4"/>
  <c r="S11" i="4"/>
  <c r="AB28" i="4"/>
  <c r="H15" i="4"/>
  <c r="Y80" i="3"/>
  <c r="BP21" i="4"/>
  <c r="CL10" i="4"/>
  <c r="BF22" i="4"/>
  <c r="AJ11" i="4"/>
  <c r="BD7" i="4"/>
  <c r="BW68" i="3"/>
  <c r="CG56" i="3"/>
  <c r="CD76" i="3"/>
  <c r="AV64" i="3"/>
  <c r="BG14" i="4"/>
  <c r="AR62" i="4"/>
  <c r="BT9" i="4"/>
  <c r="CN17" i="4"/>
  <c r="AT22" i="4"/>
  <c r="CS38" i="4"/>
  <c r="AC10" i="4"/>
  <c r="BL22" i="4"/>
  <c r="AR8" i="4"/>
  <c r="AG23" i="4"/>
  <c r="AW10" i="4"/>
  <c r="AA27" i="4"/>
  <c r="CD14" i="4"/>
  <c r="BV51" i="4"/>
  <c r="AT21" i="4"/>
  <c r="BO62" i="3"/>
  <c r="AN59" i="3"/>
  <c r="BH12" i="4"/>
  <c r="G74" i="3"/>
  <c r="AB74" i="3"/>
  <c r="BA78" i="3"/>
  <c r="BD10" i="4"/>
  <c r="E75" i="3"/>
  <c r="CS9" i="4"/>
  <c r="Z75" i="3"/>
  <c r="BI66" i="3"/>
  <c r="BW58" i="3"/>
  <c r="BS7" i="4"/>
  <c r="X74" i="3"/>
  <c r="CC65" i="3"/>
  <c r="BU57" i="3"/>
  <c r="BG82" i="3"/>
  <c r="CJ73" i="3"/>
  <c r="BZ40" i="4"/>
  <c r="AA79" i="3"/>
  <c r="AO71" i="3"/>
  <c r="BC63" i="3"/>
  <c r="CM18" i="4"/>
  <c r="Z79" i="3"/>
  <c r="BJ71" i="3"/>
  <c r="BY64" i="3"/>
  <c r="BX23" i="4"/>
  <c r="F80" i="3"/>
  <c r="S73" i="3"/>
  <c r="AH66" i="3"/>
  <c r="BS18" i="4"/>
  <c r="E80" i="3"/>
  <c r="AN73" i="3"/>
  <c r="AH67" i="3"/>
  <c r="AB61" i="3"/>
  <c r="BY9" i="4"/>
  <c r="BI63" i="3"/>
  <c r="W54" i="3"/>
  <c r="AM48" i="3"/>
  <c r="BC42" i="3"/>
  <c r="BS36" i="3"/>
  <c r="AU71" i="3"/>
  <c r="AW58" i="3"/>
  <c r="BK51" i="3"/>
  <c r="CA45" i="3"/>
  <c r="H40" i="3"/>
  <c r="X34" i="3"/>
  <c r="BL64" i="3"/>
  <c r="AQ54" i="3"/>
  <c r="BG48" i="3"/>
  <c r="BW42" i="3"/>
  <c r="D37" i="3"/>
  <c r="M70" i="3"/>
  <c r="BE57" i="3"/>
  <c r="Q51" i="3"/>
  <c r="AG45" i="3"/>
  <c r="AW39" i="3"/>
  <c r="BM33" i="3"/>
  <c r="AY63" i="3"/>
  <c r="R74" i="3"/>
  <c r="AH59" i="3"/>
  <c r="P52" i="3"/>
  <c r="AQ69" i="3"/>
  <c r="U57" i="3"/>
  <c r="CA50" i="3"/>
  <c r="H45" i="3"/>
  <c r="X39" i="3"/>
  <c r="BM77" i="3"/>
  <c r="Z60" i="3"/>
  <c r="BO68" i="3"/>
  <c r="BP56" i="3"/>
  <c r="BC50" i="3"/>
  <c r="BJ65" i="3"/>
  <c r="U66" i="3"/>
  <c r="AW18" i="4"/>
  <c r="BY62" i="3"/>
  <c r="L54" i="3"/>
  <c r="AX48" i="3"/>
  <c r="CJ42" i="3"/>
  <c r="AM37" i="3"/>
  <c r="AO77" i="3"/>
  <c r="BG60" i="3"/>
  <c r="AL11" i="4"/>
  <c r="CJ61" i="3"/>
  <c r="R59" i="3"/>
  <c r="CN11" i="4"/>
  <c r="AX73" i="3"/>
  <c r="F74" i="3"/>
  <c r="I78" i="3"/>
  <c r="AQ9" i="4"/>
  <c r="BR74" i="3"/>
  <c r="AP9" i="4"/>
  <c r="BQ74" i="3"/>
  <c r="AM66" i="3"/>
  <c r="BA58" i="3"/>
  <c r="Y7" i="4"/>
  <c r="CK73" i="3"/>
  <c r="AK65" i="3"/>
  <c r="AY57" i="3"/>
  <c r="N82" i="3"/>
  <c r="V73" i="3"/>
  <c r="AS21" i="4"/>
  <c r="E79" i="3"/>
  <c r="S71" i="3"/>
  <c r="AG63" i="3"/>
  <c r="AV17" i="4"/>
  <c r="D79" i="3"/>
  <c r="AN71" i="3"/>
  <c r="BC64" i="3"/>
  <c r="W21" i="4"/>
  <c r="BQ79" i="3"/>
  <c r="BJ72" i="3"/>
  <c r="L66" i="3"/>
  <c r="AR17" i="4"/>
  <c r="BP79" i="3"/>
  <c r="R73" i="3"/>
  <c r="L67" i="3"/>
  <c r="F61" i="3"/>
  <c r="V9" i="4"/>
  <c r="O63" i="3"/>
  <c r="CJ53" i="3"/>
  <c r="Q48" i="3"/>
  <c r="AG42" i="3"/>
  <c r="AW36" i="3"/>
  <c r="BR70" i="3"/>
  <c r="L58" i="3"/>
  <c r="AO51" i="3"/>
  <c r="BE45" i="3"/>
  <c r="BU39" i="3"/>
  <c r="CK33" i="3"/>
  <c r="BG63" i="3"/>
  <c r="U54" i="3"/>
  <c r="AK48" i="3"/>
  <c r="BA42" i="3"/>
  <c r="BQ36" i="3"/>
  <c r="AT69" i="3"/>
  <c r="X57" i="3"/>
  <c r="CD50" i="3"/>
  <c r="K45" i="3"/>
  <c r="AA39" i="3"/>
  <c r="AQ33" i="3"/>
  <c r="E63" i="3"/>
  <c r="AK72" i="3"/>
  <c r="CA58" i="3"/>
  <c r="CC51" i="3"/>
  <c r="BQ68" i="3"/>
  <c r="BR56" i="3"/>
  <c r="BE50" i="3"/>
  <c r="BU44" i="3"/>
  <c r="CK38" i="3"/>
  <c r="CF75" i="3"/>
  <c r="AD59" i="3"/>
  <c r="L68" i="3"/>
  <c r="AF56" i="3"/>
  <c r="AG50" i="3"/>
  <c r="N65" i="3"/>
  <c r="BI65" i="3"/>
  <c r="CK10" i="4"/>
  <c r="AA62" i="3"/>
  <c r="BY53" i="3"/>
  <c r="AB48" i="3"/>
  <c r="BN42" i="3"/>
  <c r="Q37" i="3"/>
  <c r="AO75" i="3"/>
  <c r="O60" i="3"/>
  <c r="BW52" i="3"/>
  <c r="BP10" i="4"/>
  <c r="BN61" i="3"/>
  <c r="BX10" i="4"/>
  <c r="AB11" i="4"/>
  <c r="AW72" i="3"/>
  <c r="AW73" i="3"/>
  <c r="BV77" i="3"/>
  <c r="CG8" i="4"/>
  <c r="AV74" i="3"/>
  <c r="CF8" i="4"/>
  <c r="AU74" i="3"/>
  <c r="Q66" i="3"/>
  <c r="I58" i="3"/>
  <c r="BI82" i="3"/>
  <c r="BO73" i="3"/>
  <c r="O65" i="3"/>
  <c r="AC57" i="3"/>
  <c r="W81" i="3"/>
  <c r="CI72" i="3"/>
  <c r="CO18" i="4"/>
  <c r="Z78" i="3"/>
  <c r="CF70" i="3"/>
  <c r="K63" i="3"/>
  <c r="BU16" i="4"/>
  <c r="BQ78" i="3"/>
  <c r="R71" i="3"/>
  <c r="K64" i="3"/>
  <c r="AT17" i="4"/>
  <c r="AU79" i="3"/>
  <c r="AN72" i="3"/>
  <c r="BY65" i="3"/>
  <c r="BM16" i="4"/>
  <c r="AT79" i="3"/>
  <c r="CE72" i="3"/>
  <c r="BY66" i="3"/>
  <c r="BS60" i="3"/>
  <c r="J8" i="4"/>
  <c r="AX62" i="3"/>
  <c r="BN53" i="3"/>
  <c r="CD47" i="3"/>
  <c r="K42" i="3"/>
  <c r="AA36" i="3"/>
  <c r="V70" i="3"/>
  <c r="BM57" i="3"/>
  <c r="S51" i="3"/>
  <c r="AI45" i="3"/>
  <c r="AY39" i="3"/>
  <c r="AS33" i="3"/>
  <c r="G63" i="3"/>
  <c r="CH53" i="3"/>
  <c r="O48" i="3"/>
  <c r="AE42" i="3"/>
  <c r="AU36" i="3"/>
  <c r="BZ68" i="3"/>
  <c r="BW56" i="3"/>
  <c r="BH50" i="3"/>
  <c r="BX44" i="3"/>
  <c r="E39" i="3"/>
  <c r="Z27" i="4"/>
  <c r="AN62" i="3"/>
  <c r="AI71" i="3"/>
  <c r="AS58" i="3"/>
  <c r="BG51" i="3"/>
  <c r="U68" i="3"/>
  <c r="AH56" i="3"/>
  <c r="AI50" i="3"/>
  <c r="AY44" i="3"/>
  <c r="BO38" i="3"/>
  <c r="P72" i="3"/>
  <c r="BY58" i="3"/>
  <c r="AS67" i="3"/>
  <c r="CJ55" i="3"/>
  <c r="K50" i="3"/>
  <c r="AY64" i="3"/>
  <c r="I65" i="3"/>
  <c r="CK81" i="3"/>
  <c r="BJ61" i="3"/>
  <c r="BC53" i="3"/>
  <c r="F48" i="3"/>
  <c r="AR42" i="3"/>
  <c r="CD36" i="3"/>
  <c r="BH73" i="3"/>
  <c r="BG59" i="3"/>
  <c r="BA52" i="3"/>
  <c r="D47" i="3"/>
  <c r="AP41" i="3"/>
  <c r="CB35" i="3"/>
  <c r="W69" i="3"/>
  <c r="AR57" i="3"/>
  <c r="AC51" i="3"/>
  <c r="BO45" i="3"/>
  <c r="R40" i="3"/>
  <c r="BD34" i="3"/>
  <c r="AC63" i="3"/>
  <c r="AE54" i="3"/>
  <c r="BQ48" i="3"/>
  <c r="T43" i="3"/>
  <c r="BF37" i="3"/>
  <c r="S77" i="3"/>
  <c r="BD60" i="3"/>
  <c r="G53" i="3"/>
  <c r="AS47" i="3"/>
  <c r="CE41" i="3"/>
  <c r="AH36" i="3"/>
  <c r="CF64" i="3"/>
  <c r="H55" i="3"/>
  <c r="AT49" i="3"/>
  <c r="CF43" i="3"/>
  <c r="AI38" i="3"/>
  <c r="BJ66" i="3"/>
  <c r="BV55" i="3"/>
  <c r="X50" i="3"/>
  <c r="BJ44" i="3"/>
  <c r="M39" i="3"/>
  <c r="AY33" i="3"/>
  <c r="BL63" i="3"/>
  <c r="AV54" i="3"/>
  <c r="BW45" i="3"/>
  <c r="J34" i="3"/>
  <c r="W28" i="3"/>
  <c r="BI22" i="3"/>
  <c r="L17" i="3"/>
  <c r="BP59" i="3"/>
  <c r="E43" i="3"/>
  <c r="AV32" i="3"/>
  <c r="AB23" i="4"/>
  <c r="AT11" i="4"/>
  <c r="N10" i="4"/>
  <c r="CA79" i="3"/>
  <c r="AA72" i="3"/>
  <c r="AA73" i="3"/>
  <c r="H77" i="3"/>
  <c r="AA7" i="4"/>
  <c r="AU73" i="3"/>
  <c r="AC8" i="4"/>
  <c r="Y74" i="3"/>
  <c r="CD65" i="3"/>
  <c r="BV57" i="3"/>
  <c r="O82" i="3"/>
  <c r="W73" i="3"/>
  <c r="CB64" i="3"/>
  <c r="G57" i="3"/>
  <c r="BX80" i="3"/>
  <c r="BM72" i="3"/>
  <c r="BV16" i="4"/>
  <c r="D78" i="3"/>
  <c r="BJ70" i="3"/>
  <c r="BX62" i="3"/>
  <c r="I16" i="4"/>
  <c r="CL77" i="3"/>
  <c r="CE70" i="3"/>
  <c r="BX63" i="3"/>
  <c r="BT16" i="4"/>
  <c r="CL78" i="3"/>
  <c r="R72" i="3"/>
  <c r="BC65" i="3"/>
  <c r="G16" i="4"/>
  <c r="CK78" i="3"/>
  <c r="BI72" i="3"/>
  <c r="BC66" i="3"/>
  <c r="AW60" i="3"/>
  <c r="CM38" i="4"/>
  <c r="D62" i="3"/>
  <c r="AR53" i="3"/>
  <c r="BH47" i="3"/>
  <c r="BX41" i="3"/>
  <c r="E36" i="3"/>
  <c r="AV69" i="3"/>
  <c r="Z57" i="3"/>
  <c r="CF50" i="3"/>
  <c r="M45" i="3"/>
  <c r="G39" i="3"/>
  <c r="BX32" i="4"/>
  <c r="AV62" i="3"/>
  <c r="BL53" i="3"/>
  <c r="CB47" i="3"/>
  <c r="I42" i="3"/>
  <c r="Y36" i="3"/>
  <c r="X68" i="3"/>
  <c r="AQ56" i="3"/>
  <c r="AL50" i="3"/>
  <c r="BB44" i="3"/>
  <c r="BR38" i="3"/>
  <c r="CE12" i="4"/>
  <c r="CC61" i="3"/>
  <c r="BN70" i="3"/>
  <c r="E58" i="3"/>
  <c r="AK51" i="3"/>
  <c r="BA67" i="3"/>
  <c r="CL55" i="3"/>
  <c r="M50" i="3"/>
  <c r="AC44" i="3"/>
  <c r="W38" i="3"/>
  <c r="Z71" i="3"/>
  <c r="AK58" i="3"/>
  <c r="CF66" i="3"/>
  <c r="BH55" i="3"/>
  <c r="BX49" i="3"/>
  <c r="CH63" i="3"/>
  <c r="AX64" i="3"/>
  <c r="W79" i="3"/>
  <c r="N22" i="4"/>
  <c r="BL9" i="4"/>
  <c r="CT8" i="4"/>
  <c r="BY77" i="3"/>
  <c r="E72" i="3"/>
  <c r="AV72" i="3"/>
  <c r="AY76" i="3"/>
  <c r="BP82" i="3"/>
  <c r="Y73" i="3"/>
  <c r="BM82" i="3"/>
  <c r="X73" i="3"/>
  <c r="BH65" i="3"/>
  <c r="AZ57" i="3"/>
  <c r="BL81" i="3"/>
  <c r="CJ72" i="3"/>
  <c r="BF64" i="3"/>
  <c r="AX56" i="3"/>
  <c r="AR80" i="3"/>
  <c r="AQ72" i="3"/>
  <c r="J16" i="4"/>
  <c r="BQ77" i="3"/>
  <c r="CE69" i="3"/>
  <c r="BB62" i="3"/>
  <c r="CC14" i="4"/>
  <c r="BP77" i="3"/>
  <c r="BI70" i="3"/>
  <c r="BB63" i="3"/>
  <c r="H16" i="4"/>
  <c r="BP78" i="3"/>
  <c r="CE71" i="3"/>
  <c r="AG65" i="3"/>
  <c r="AM15" i="4"/>
  <c r="BO78" i="3"/>
  <c r="AM72" i="3"/>
  <c r="AG66" i="3"/>
  <c r="E60" i="3"/>
  <c r="F14" i="4"/>
  <c r="F12" i="4"/>
  <c r="J9" i="4"/>
  <c r="AG75" i="3"/>
  <c r="BX76" i="3"/>
  <c r="AR14" i="4"/>
  <c r="CQ42" i="4"/>
  <c r="BT75" i="3"/>
  <c r="U82" i="3"/>
  <c r="BP72" i="3"/>
  <c r="Q82" i="3"/>
  <c r="CK72" i="3"/>
  <c r="CC64" i="3"/>
  <c r="AY56" i="3"/>
  <c r="X81" i="3"/>
  <c r="BN72" i="3"/>
  <c r="AJ64" i="3"/>
  <c r="AB56" i="3"/>
  <c r="K80" i="3"/>
  <c r="CH71" i="3"/>
  <c r="AW15" i="4"/>
  <c r="AU77" i="3"/>
  <c r="BI69" i="3"/>
  <c r="AF62" i="3"/>
  <c r="W14" i="4"/>
  <c r="X77" i="3"/>
  <c r="AM70" i="3"/>
  <c r="AF63" i="3"/>
  <c r="AN15" i="4"/>
  <c r="X78" i="3"/>
  <c r="BI71" i="3"/>
  <c r="K65" i="3"/>
  <c r="BT14" i="4"/>
  <c r="AS78" i="3"/>
  <c r="Q72" i="3"/>
  <c r="K66" i="3"/>
  <c r="AS39" i="4"/>
  <c r="BG7" i="4"/>
  <c r="CD60" i="3"/>
  <c r="CI52" i="3"/>
  <c r="P47" i="3"/>
  <c r="AF41" i="3"/>
  <c r="AV35" i="3"/>
  <c r="AF68" i="3"/>
  <c r="N11" i="4"/>
  <c r="BX72" i="3"/>
  <c r="K75" i="3"/>
  <c r="BB76" i="3"/>
  <c r="BX13" i="4"/>
  <c r="BS24" i="4"/>
  <c r="AX75" i="3"/>
  <c r="BO81" i="3"/>
  <c r="AT72" i="3"/>
  <c r="BN81" i="3"/>
  <c r="AS72" i="3"/>
  <c r="BG64" i="3"/>
  <c r="AC56" i="3"/>
  <c r="L80" i="3"/>
  <c r="BM71" i="3"/>
  <c r="N64" i="3"/>
  <c r="F56" i="3"/>
  <c r="BT79" i="3"/>
  <c r="BL71" i="3"/>
  <c r="CJ14" i="4"/>
  <c r="CL76" i="3"/>
  <c r="Q69" i="3"/>
  <c r="BA61" i="3"/>
  <c r="BC13" i="4"/>
  <c r="CK76" i="3"/>
  <c r="Q70" i="3"/>
  <c r="BW62" i="3"/>
  <c r="CA14" i="4"/>
  <c r="CK77" i="3"/>
  <c r="AM71" i="3"/>
  <c r="BX64" i="3"/>
  <c r="BA13" i="4"/>
  <c r="W78" i="3"/>
  <c r="CD71" i="3"/>
  <c r="BB65" i="3"/>
  <c r="X33" i="4"/>
  <c r="AH80" i="3"/>
  <c r="AL60" i="3"/>
  <c r="BM52" i="3"/>
  <c r="CC46" i="3"/>
  <c r="J41" i="3"/>
  <c r="Z35" i="3"/>
  <c r="BM67" i="3"/>
  <c r="BO55" i="3"/>
  <c r="CE49" i="3"/>
  <c r="L44" i="3"/>
  <c r="AB38" i="3"/>
  <c r="D80" i="3"/>
  <c r="CB60" i="3"/>
  <c r="F8" i="4"/>
  <c r="BB72" i="3"/>
  <c r="AF74" i="3"/>
  <c r="J76" i="3"/>
  <c r="CL11" i="4"/>
  <c r="CM21" i="4"/>
  <c r="AB75" i="3"/>
  <c r="CA80" i="3"/>
  <c r="X72" i="3"/>
  <c r="Y81" i="3"/>
  <c r="W72" i="3"/>
  <c r="AK64" i="3"/>
  <c r="BD41" i="4"/>
  <c r="BU79" i="3"/>
  <c r="AQ71" i="3"/>
  <c r="AI63" i="3"/>
  <c r="BU28" i="4"/>
  <c r="AX79" i="3"/>
  <c r="AP71" i="3"/>
  <c r="X14" i="4"/>
  <c r="BP76" i="3"/>
  <c r="CD68" i="3"/>
  <c r="AE61" i="3"/>
  <c r="CJ12" i="4"/>
  <c r="BO76" i="3"/>
  <c r="BH69" i="3"/>
  <c r="BA62" i="3"/>
  <c r="BB13" i="4"/>
  <c r="BO77" i="3"/>
  <c r="Q71" i="3"/>
  <c r="BB64" i="3"/>
  <c r="CG12" i="4"/>
  <c r="CJ77" i="3"/>
  <c r="AT81" i="3"/>
  <c r="BW71" i="3"/>
  <c r="Y67" i="3"/>
  <c r="AX72" i="3"/>
  <c r="BF10" i="4"/>
  <c r="BX69" i="3"/>
  <c r="BN62" i="3"/>
  <c r="BP66" i="3"/>
  <c r="AB72" i="3"/>
  <c r="AM8" i="4"/>
  <c r="CP14" i="4"/>
  <c r="AV73" i="3"/>
  <c r="O80" i="3"/>
  <c r="BO71" i="3"/>
  <c r="M80" i="3"/>
  <c r="BN71" i="3"/>
  <c r="BF63" i="3"/>
  <c r="U29" i="4"/>
  <c r="AC79" i="3"/>
  <c r="BL70" i="3"/>
  <c r="BZ62" i="3"/>
  <c r="F19" i="4"/>
  <c r="AW78" i="3"/>
  <c r="S70" i="3"/>
  <c r="BR11" i="4"/>
  <c r="X76" i="3"/>
  <c r="AL68" i="3"/>
  <c r="BV60" i="3"/>
  <c r="AS10" i="4"/>
  <c r="W76" i="3"/>
  <c r="P69" i="3"/>
  <c r="I62" i="3"/>
  <c r="BP11" i="4"/>
  <c r="W77" i="3"/>
  <c r="AL70" i="3"/>
  <c r="BW63" i="3"/>
  <c r="BI11" i="4"/>
  <c r="V77" i="3"/>
  <c r="CC70" i="3"/>
  <c r="BW64" i="3"/>
  <c r="CS20" i="4"/>
  <c r="BI74" i="3"/>
  <c r="CL58" i="3"/>
  <c r="CH51" i="3"/>
  <c r="O46" i="3"/>
  <c r="I40" i="3"/>
  <c r="Y34" i="3"/>
  <c r="AD65" i="3"/>
  <c r="CJ54" i="3"/>
  <c r="BA68" i="3"/>
  <c r="V62" i="3"/>
  <c r="AT66" i="3"/>
  <c r="BK19" i="4"/>
  <c r="CC7" i="4"/>
  <c r="K13" i="4"/>
  <c r="Z73" i="3"/>
  <c r="I79" i="3"/>
  <c r="AS71" i="3"/>
  <c r="BV79" i="3"/>
  <c r="AR71" i="3"/>
  <c r="AJ63" i="3"/>
  <c r="AL24" i="4"/>
  <c r="BT78" i="3"/>
  <c r="AP70" i="3"/>
  <c r="BD62" i="3"/>
  <c r="BE17" i="4"/>
  <c r="AA78" i="3"/>
  <c r="BJ69" i="3"/>
  <c r="F11" i="4"/>
  <c r="AS75" i="3"/>
  <c r="P68" i="3"/>
  <c r="AD60" i="3"/>
  <c r="AF9" i="4"/>
  <c r="CJ75" i="3"/>
  <c r="CC68" i="3"/>
  <c r="BV61" i="3"/>
  <c r="D11" i="4"/>
  <c r="CJ76" i="3"/>
  <c r="P70" i="3"/>
  <c r="BA63" i="3"/>
  <c r="CU10" i="4"/>
  <c r="BM76" i="3"/>
  <c r="BG70" i="3"/>
  <c r="BA64" i="3"/>
  <c r="BQ18" i="4"/>
  <c r="CB72" i="3"/>
  <c r="AY58" i="3"/>
  <c r="AP57" i="3"/>
  <c r="CI61" i="3"/>
  <c r="CD58" i="3"/>
  <c r="BL15" i="4"/>
  <c r="AI7" i="4"/>
  <c r="AR12" i="4"/>
  <c r="D73" i="3"/>
  <c r="BV78" i="3"/>
  <c r="W29" i="4"/>
  <c r="BU78" i="3"/>
  <c r="V71" i="3"/>
  <c r="N63" i="3"/>
  <c r="BO21" i="4"/>
  <c r="AX78" i="3"/>
  <c r="T70" i="3"/>
  <c r="L62" i="3"/>
  <c r="BW16" i="4"/>
  <c r="E78" i="3"/>
  <c r="AN69" i="3"/>
  <c r="AT10" i="4"/>
  <c r="W75" i="3"/>
  <c r="CC67" i="3"/>
  <c r="H60" i="3"/>
  <c r="BU8" i="4"/>
  <c r="BN75" i="3"/>
  <c r="AK68" i="3"/>
  <c r="AD61" i="3"/>
  <c r="AL10" i="4"/>
  <c r="BN76" i="3"/>
  <c r="CC69" i="3"/>
  <c r="AE63" i="3"/>
  <c r="CF9" i="4"/>
  <c r="BK56" i="3"/>
  <c r="AQ16" i="4"/>
  <c r="BH58" i="3"/>
  <c r="G15" i="4"/>
  <c r="CD80" i="3"/>
  <c r="Y11" i="4"/>
  <c r="AU72" i="3"/>
  <c r="AD78" i="3"/>
  <c r="AN24" i="4"/>
  <c r="AY78" i="3"/>
  <c r="AQ70" i="3"/>
  <c r="M62" i="3"/>
  <c r="Q19" i="4"/>
  <c r="AB78" i="3"/>
  <c r="CG69" i="3"/>
  <c r="BY61" i="3"/>
  <c r="L16" i="4"/>
  <c r="AV77" i="3"/>
  <c r="R69" i="3"/>
  <c r="CI9" i="4"/>
  <c r="BN74" i="3"/>
  <c r="O67" i="3"/>
  <c r="BU59" i="3"/>
  <c r="S8" i="4"/>
  <c r="V75" i="3"/>
  <c r="O68" i="3"/>
  <c r="H61" i="3"/>
  <c r="CG9" i="4"/>
  <c r="V76" i="3"/>
  <c r="AK69" i="3"/>
  <c r="I63" i="3"/>
  <c r="X9" i="4"/>
  <c r="U76" i="3"/>
  <c r="O70" i="3"/>
  <c r="I64" i="3"/>
  <c r="BK16" i="4"/>
  <c r="BS70" i="3"/>
  <c r="AA57" i="3"/>
  <c r="CG50" i="3"/>
  <c r="N45" i="3"/>
  <c r="AD39" i="3"/>
  <c r="AT33" i="3"/>
  <c r="BH63" i="3"/>
  <c r="V54" i="3"/>
  <c r="AL48" i="3"/>
  <c r="BB42" i="3"/>
  <c r="BR36" i="3"/>
  <c r="BQ70" i="3"/>
  <c r="K58" i="3"/>
  <c r="AN51" i="3"/>
  <c r="BD45" i="3"/>
  <c r="BT39" i="3"/>
  <c r="CJ33" i="3"/>
  <c r="F63" i="3"/>
  <c r="CG53" i="3"/>
  <c r="N48" i="3"/>
  <c r="AD42" i="3"/>
  <c r="AT36" i="3"/>
  <c r="AS69" i="3"/>
  <c r="W57" i="3"/>
  <c r="BI64" i="3"/>
  <c r="BJ54" i="3"/>
  <c r="S12" i="4"/>
  <c r="CA61" i="3"/>
  <c r="AL53" i="3"/>
  <c r="BB47" i="3"/>
  <c r="BR41" i="3"/>
  <c r="CH35" i="3"/>
  <c r="BL65" i="3"/>
  <c r="AZ11" i="4"/>
  <c r="BS61" i="3"/>
  <c r="AJ53" i="3"/>
  <c r="CD73" i="3"/>
  <c r="CC73" i="3"/>
  <c r="BO59" i="3"/>
  <c r="BL68" i="3"/>
  <c r="J57" i="3"/>
  <c r="I51" i="3"/>
  <c r="AU45" i="3"/>
  <c r="CG39" i="3"/>
  <c r="AJ34" i="3"/>
  <c r="BI77" i="3"/>
  <c r="Q15" i="4"/>
  <c r="AL58" i="3"/>
  <c r="AS14" i="4"/>
  <c r="BC79" i="3"/>
  <c r="BE10" i="4"/>
  <c r="Y72" i="3"/>
  <c r="H78" i="3"/>
  <c r="BQ21" i="4"/>
  <c r="G78" i="3"/>
  <c r="U70" i="3"/>
  <c r="BZ61" i="3"/>
  <c r="S16" i="4"/>
  <c r="AA77" i="3"/>
  <c r="BK69" i="3"/>
  <c r="BC61" i="3"/>
  <c r="AY15" i="4"/>
  <c r="Z77" i="3"/>
  <c r="CE68" i="3"/>
  <c r="BV8" i="4"/>
  <c r="AR74" i="3"/>
  <c r="CB66" i="3"/>
  <c r="AY59" i="3"/>
  <c r="BN7" i="4"/>
  <c r="CI74" i="3"/>
  <c r="CB67" i="3"/>
  <c r="AY60" i="3"/>
  <c r="AE9" i="4"/>
  <c r="CI75" i="3"/>
  <c r="O69" i="3"/>
  <c r="BV62" i="3"/>
  <c r="Q8" i="4"/>
  <c r="CH75" i="3"/>
  <c r="CB69" i="3"/>
  <c r="BV63" i="3"/>
  <c r="F16" i="4"/>
  <c r="W70" i="3"/>
  <c r="BZ56" i="3"/>
  <c r="BK50" i="3"/>
  <c r="CA44" i="3"/>
  <c r="H39" i="3"/>
  <c r="X33" i="3"/>
  <c r="L63" i="3"/>
  <c r="CI53" i="3"/>
  <c r="P48" i="3"/>
  <c r="AF42" i="3"/>
  <c r="AV36" i="3"/>
  <c r="N70" i="3"/>
  <c r="BF57" i="3"/>
  <c r="R51" i="3"/>
  <c r="AH45" i="3"/>
  <c r="AX39" i="3"/>
  <c r="BV32" i="4"/>
  <c r="AO62" i="3"/>
  <c r="BK53" i="3"/>
  <c r="CA47" i="3"/>
  <c r="H42" i="3"/>
  <c r="CK35" i="3"/>
  <c r="BY68" i="3"/>
  <c r="BV56" i="3"/>
  <c r="M64" i="3"/>
  <c r="AN54" i="3"/>
  <c r="AV82" i="3"/>
  <c r="AC61" i="3"/>
  <c r="P53" i="3"/>
  <c r="AF47" i="3"/>
  <c r="AV41" i="3"/>
  <c r="BL35" i="3"/>
  <c r="R65" i="3"/>
  <c r="AT82" i="3"/>
  <c r="Z61" i="3"/>
  <c r="N53" i="3"/>
  <c r="N72" i="3"/>
  <c r="D72" i="3"/>
  <c r="Y59" i="3"/>
  <c r="CL67" i="3"/>
  <c r="BM56" i="3"/>
  <c r="BV50" i="3"/>
  <c r="Y45" i="3"/>
  <c r="BK39" i="3"/>
  <c r="N34" i="3"/>
  <c r="BA65" i="3"/>
  <c r="AH55" i="3"/>
  <c r="BT49" i="3"/>
  <c r="W44" i="3"/>
  <c r="BI38" i="3"/>
  <c r="AG17" i="4"/>
  <c r="BS62" i="3"/>
  <c r="J54" i="3"/>
  <c r="AV48" i="3"/>
  <c r="CH42" i="3"/>
  <c r="AK37" i="3"/>
  <c r="BR69" i="3"/>
  <c r="BY57" i="3"/>
  <c r="AX51" i="3"/>
  <c r="CJ45" i="3"/>
  <c r="AM40" i="3"/>
  <c r="BY34" i="3"/>
  <c r="BL66" i="3"/>
  <c r="BX55" i="3"/>
  <c r="Z50" i="3"/>
  <c r="BL44" i="3"/>
  <c r="O39" i="3"/>
  <c r="BQ71" i="3"/>
  <c r="M59" i="3"/>
  <c r="AA52" i="3"/>
  <c r="BM46" i="3"/>
  <c r="P41" i="3"/>
  <c r="CG76" i="3"/>
  <c r="AX60" i="3"/>
  <c r="E53" i="3"/>
  <c r="AQ47" i="3"/>
  <c r="CC41" i="3"/>
  <c r="AF36" i="3"/>
  <c r="Z70" i="3"/>
  <c r="V58" i="3"/>
  <c r="BF52" i="3"/>
  <c r="BN39" i="3"/>
  <c r="D31" i="3"/>
  <c r="AP25" i="3"/>
  <c r="CB19" i="3"/>
  <c r="AE14" i="3"/>
  <c r="N49" i="3"/>
  <c r="CF36" i="3"/>
  <c r="BO29" i="3"/>
  <c r="R24" i="3"/>
  <c r="BD18" i="3"/>
  <c r="AL76" i="3"/>
  <c r="AX14" i="4"/>
  <c r="BC9" i="4"/>
  <c r="BY82" i="3"/>
  <c r="K79" i="3"/>
  <c r="CN8" i="4"/>
  <c r="AW35" i="4"/>
  <c r="BU77" i="3"/>
  <c r="S19" i="4"/>
  <c r="BT77" i="3"/>
  <c r="CH69" i="3"/>
  <c r="AH61" i="3"/>
  <c r="BF15" i="4"/>
  <c r="E77" i="3"/>
  <c r="CF68" i="3"/>
  <c r="BB60" i="3"/>
  <c r="CK14" i="4"/>
  <c r="D77" i="3"/>
  <c r="BI68" i="3"/>
  <c r="Z8" i="4"/>
  <c r="V74" i="3"/>
  <c r="BF66" i="3"/>
  <c r="BT58" i="3"/>
  <c r="P7" i="4"/>
  <c r="BM74" i="3"/>
  <c r="BF67" i="3"/>
  <c r="AC60" i="3"/>
  <c r="BT8" i="4"/>
  <c r="BM75" i="3"/>
  <c r="CB68" i="3"/>
  <c r="AD62" i="3"/>
  <c r="BH7" i="4"/>
  <c r="BL75" i="3"/>
  <c r="BF69" i="3"/>
  <c r="AZ63" i="3"/>
  <c r="AL15" i="4"/>
  <c r="CJ68" i="3"/>
  <c r="AT56" i="3"/>
  <c r="AO50" i="3"/>
  <c r="BE44" i="3"/>
  <c r="BU38" i="3"/>
  <c r="CC38" i="4"/>
  <c r="AW62" i="3"/>
  <c r="BM53" i="3"/>
  <c r="CC47" i="3"/>
  <c r="J42" i="3"/>
  <c r="Z36" i="3"/>
  <c r="AU69" i="3"/>
  <c r="Y57" i="3"/>
  <c r="CE50" i="3"/>
  <c r="L45" i="3"/>
  <c r="AB39" i="3"/>
  <c r="AQ13" i="4"/>
  <c r="CD61" i="3"/>
  <c r="AO53" i="3"/>
  <c r="BE47" i="3"/>
  <c r="AY41" i="3"/>
  <c r="BO35" i="3"/>
  <c r="W68" i="3"/>
  <c r="AP56" i="3"/>
  <c r="AX63" i="3"/>
  <c r="R54" i="3"/>
  <c r="BN79" i="3"/>
  <c r="BT60" i="3"/>
  <c r="CC52" i="3"/>
  <c r="J47" i="3"/>
  <c r="Z41" i="3"/>
  <c r="AP35" i="3"/>
  <c r="BE64" i="3"/>
  <c r="AS79" i="3"/>
  <c r="BQ60" i="3"/>
  <c r="CA52" i="3"/>
  <c r="X71" i="3"/>
  <c r="W71" i="3"/>
  <c r="BS58" i="3"/>
  <c r="AP67" i="3"/>
  <c r="AA56" i="3"/>
  <c r="AZ50" i="3"/>
  <c r="CL44" i="3"/>
  <c r="AO39" i="3"/>
  <c r="CA33" i="3"/>
  <c r="G65" i="3"/>
  <c r="L55" i="3"/>
  <c r="AX49" i="3"/>
  <c r="CJ43" i="3"/>
  <c r="AM38" i="3"/>
  <c r="AG10" i="4"/>
  <c r="S62" i="3"/>
  <c r="BW53" i="3"/>
  <c r="Z48" i="3"/>
  <c r="BL42" i="3"/>
  <c r="O37" i="3"/>
  <c r="V69" i="3"/>
  <c r="AQ57" i="3"/>
  <c r="AB51" i="3"/>
  <c r="BN45" i="3"/>
  <c r="Q40" i="3"/>
  <c r="BC34" i="3"/>
  <c r="I66" i="3"/>
  <c r="BA55" i="3"/>
  <c r="D50" i="3"/>
  <c r="AP44" i="3"/>
  <c r="CB38" i="3"/>
  <c r="CL70" i="3"/>
  <c r="BG58" i="3"/>
  <c r="E52" i="3"/>
  <c r="AQ46" i="3"/>
  <c r="AA65" i="3"/>
  <c r="M76" i="3"/>
  <c r="CR8" i="4"/>
  <c r="Z82" i="3"/>
  <c r="BX78" i="3"/>
  <c r="CB7" i="4"/>
  <c r="BO24" i="4"/>
  <c r="AY77" i="3"/>
  <c r="BZ16" i="4"/>
  <c r="AX77" i="3"/>
  <c r="BL69" i="3"/>
  <c r="L61" i="3"/>
  <c r="CL14" i="4"/>
  <c r="AV76" i="3"/>
  <c r="BJ68" i="3"/>
  <c r="AF60" i="3"/>
  <c r="CS12" i="4"/>
  <c r="CL75" i="3"/>
  <c r="AM68" i="3"/>
  <c r="BQ7" i="4"/>
  <c r="CI73" i="3"/>
  <c r="AJ66" i="3"/>
  <c r="AX58" i="3"/>
  <c r="BE82" i="3"/>
  <c r="AQ74" i="3"/>
  <c r="CA66" i="3"/>
  <c r="G60" i="3"/>
  <c r="R8" i="4"/>
  <c r="AQ75" i="3"/>
  <c r="BF68" i="3"/>
  <c r="H62" i="3"/>
  <c r="N7" i="4"/>
  <c r="AP75" i="3"/>
  <c r="AJ69" i="3"/>
  <c r="AD63" i="3"/>
  <c r="BR14" i="4"/>
  <c r="AG68" i="3"/>
  <c r="K56" i="3"/>
  <c r="S50" i="3"/>
  <c r="AI44" i="3"/>
  <c r="AY38" i="3"/>
  <c r="D14" i="4"/>
  <c r="CF61" i="3"/>
  <c r="AQ53" i="3"/>
  <c r="BG47" i="3"/>
  <c r="BW41" i="3"/>
  <c r="D36" i="3"/>
  <c r="CH68" i="3"/>
  <c r="BX56" i="3"/>
  <c r="BI50" i="3"/>
  <c r="BY44" i="3"/>
  <c r="F39" i="3"/>
  <c r="M7" i="4"/>
  <c r="AJ61" i="3"/>
  <c r="S53" i="3"/>
  <c r="M47" i="3"/>
  <c r="AC41" i="3"/>
  <c r="AS35" i="3"/>
  <c r="BC67" i="3"/>
  <c r="E56" i="3"/>
  <c r="CG62" i="3"/>
  <c r="CE53" i="3"/>
  <c r="CG77" i="3"/>
  <c r="AB60" i="3"/>
  <c r="BG52" i="3"/>
  <c r="BW46" i="3"/>
  <c r="D41" i="3"/>
  <c r="T35" i="3"/>
  <c r="G64" i="3"/>
  <c r="BL77" i="3"/>
  <c r="Y60" i="3"/>
  <c r="BE52" i="3"/>
  <c r="AW70" i="3"/>
  <c r="AV70" i="3"/>
  <c r="AH58" i="3"/>
  <c r="BV66" i="3"/>
  <c r="CG55" i="3"/>
  <c r="AD50" i="3"/>
  <c r="BP44" i="3"/>
  <c r="S39" i="3"/>
  <c r="BE33" i="3"/>
  <c r="AP64" i="3"/>
  <c r="BY54" i="3"/>
  <c r="AB49" i="3"/>
  <c r="BN43" i="3"/>
  <c r="Q38" i="3"/>
  <c r="AW81" i="3"/>
  <c r="BH61" i="3"/>
  <c r="BA53" i="3"/>
  <c r="D48" i="3"/>
  <c r="AP42" i="3"/>
  <c r="CB36" i="3"/>
  <c r="BB68" i="3"/>
  <c r="E57" i="3"/>
  <c r="F51" i="3"/>
  <c r="AR45" i="3"/>
  <c r="CD39" i="3"/>
  <c r="AG34" i="3"/>
  <c r="AR65" i="3"/>
  <c r="AE55" i="3"/>
  <c r="BQ49" i="3"/>
  <c r="T44" i="3"/>
  <c r="BF38" i="3"/>
  <c r="AI70" i="3"/>
  <c r="Y58" i="3"/>
  <c r="BR51" i="3"/>
  <c r="U46" i="3"/>
  <c r="BG40" i="3"/>
  <c r="Q73" i="3"/>
  <c r="AZ59" i="3"/>
  <c r="AV52" i="3"/>
  <c r="CH46" i="3"/>
  <c r="AK41" i="3"/>
  <c r="BW35" i="3"/>
  <c r="D69" i="3"/>
  <c r="AF57" i="3"/>
  <c r="W51" i="3"/>
  <c r="BB38" i="3"/>
  <c r="AU30" i="3"/>
  <c r="CG24" i="3"/>
  <c r="AJ19" i="3"/>
  <c r="BV13" i="3"/>
  <c r="H48" i="3"/>
  <c r="CD35" i="3"/>
  <c r="Z64" i="3"/>
  <c r="BZ75" i="3"/>
  <c r="CJ7" i="4"/>
  <c r="BZ79" i="3"/>
  <c r="J78" i="3"/>
  <c r="X82" i="3"/>
  <c r="BP17" i="4"/>
  <c r="AC77" i="3"/>
  <c r="U16" i="4"/>
  <c r="AB77" i="3"/>
  <c r="T69" i="3"/>
  <c r="BY60" i="3"/>
  <c r="Z14" i="4"/>
  <c r="Z76" i="3"/>
  <c r="AN68" i="3"/>
  <c r="BW59" i="3"/>
  <c r="AM12" i="4"/>
  <c r="BP75" i="3"/>
  <c r="BH67" i="3"/>
  <c r="BF81" i="3"/>
  <c r="BM73" i="3"/>
  <c r="CA65" i="3"/>
  <c r="F58" i="3"/>
  <c r="L82" i="3"/>
  <c r="CH73" i="3"/>
  <c r="BE66" i="3"/>
  <c r="BT59" i="3"/>
  <c r="O7" i="4"/>
  <c r="CH74" i="3"/>
  <c r="AJ68" i="3"/>
  <c r="AY61" i="3"/>
  <c r="BC82" i="3"/>
  <c r="T75" i="3"/>
  <c r="N69" i="3"/>
  <c r="H63" i="3"/>
  <c r="AZ13" i="4"/>
  <c r="BN67" i="3"/>
  <c r="BP55" i="3"/>
  <c r="CF49" i="3"/>
  <c r="M44" i="3"/>
  <c r="AC38" i="3"/>
  <c r="BF7" i="4"/>
  <c r="AL61" i="3"/>
  <c r="U53" i="3"/>
  <c r="AK47" i="3"/>
  <c r="BA41" i="3"/>
  <c r="BQ35" i="3"/>
  <c r="Y68" i="3"/>
  <c r="AR56" i="3"/>
  <c r="AM50" i="3"/>
  <c r="BC44" i="3"/>
  <c r="BS38" i="3"/>
  <c r="CK79" i="3"/>
  <c r="CA60" i="3"/>
  <c r="BJ52" i="3"/>
  <c r="BZ46" i="3"/>
  <c r="G41" i="3"/>
  <c r="W35" i="3"/>
  <c r="CJ66" i="3"/>
  <c r="S27" i="4"/>
  <c r="AM62" i="3"/>
  <c r="BI53" i="3"/>
  <c r="CG75" i="3"/>
  <c r="BS59" i="3"/>
  <c r="AK52" i="3"/>
  <c r="BA46" i="3"/>
  <c r="BQ40" i="3"/>
  <c r="CG34" i="3"/>
  <c r="AP63" i="3"/>
  <c r="CE75" i="3"/>
  <c r="BQ59" i="3"/>
  <c r="AI52" i="3"/>
  <c r="CJ69" i="3"/>
  <c r="CI69" i="3"/>
  <c r="CI57" i="3"/>
  <c r="T66" i="3"/>
  <c r="BE55" i="3"/>
  <c r="H50" i="3"/>
  <c r="AT44" i="3"/>
  <c r="CF38" i="3"/>
  <c r="AI33" i="3"/>
  <c r="CE63" i="3"/>
  <c r="BC54" i="3"/>
  <c r="F49" i="3"/>
  <c r="AR43" i="3"/>
  <c r="CD37" i="3"/>
  <c r="U79" i="3"/>
  <c r="O61" i="3"/>
  <c r="AE53" i="3"/>
  <c r="BQ47" i="3"/>
  <c r="T15" i="4"/>
  <c r="BD75" i="3"/>
  <c r="AG76" i="3"/>
  <c r="L79" i="3"/>
  <c r="BA77" i="3"/>
  <c r="BP81" i="3"/>
  <c r="CG16" i="4"/>
  <c r="G77" i="3"/>
  <c r="BG15" i="4"/>
  <c r="F77" i="3"/>
  <c r="CG68" i="3"/>
  <c r="BC60" i="3"/>
  <c r="H13" i="4"/>
  <c r="D76" i="3"/>
  <c r="R68" i="3"/>
  <c r="BA59" i="3"/>
  <c r="BS11" i="4"/>
  <c r="X75" i="3"/>
  <c r="AL67" i="3"/>
  <c r="V81" i="3"/>
  <c r="AQ73" i="3"/>
  <c r="BE65" i="3"/>
  <c r="BS57" i="3"/>
  <c r="T81" i="3"/>
  <c r="BL73" i="3"/>
  <c r="M66" i="3"/>
  <c r="AX59" i="3"/>
  <c r="BD82" i="3"/>
  <c r="BL74" i="3"/>
  <c r="CA67" i="3"/>
  <c r="AY39" i="4"/>
  <c r="F82" i="3"/>
  <c r="CG74" i="3"/>
  <c r="CA68" i="3"/>
  <c r="BU62" i="3"/>
  <c r="CF12" i="4"/>
  <c r="K67" i="3"/>
  <c r="AT55" i="3"/>
  <c r="BJ49" i="3"/>
  <c r="BZ43" i="3"/>
  <c r="G38" i="3"/>
  <c r="AG80" i="3"/>
  <c r="CC60" i="3"/>
  <c r="CH52" i="3"/>
  <c r="O47" i="3"/>
  <c r="AE41" i="3"/>
  <c r="AU35" i="3"/>
  <c r="BL67" i="3"/>
  <c r="I56" i="3"/>
  <c r="Q50" i="3"/>
  <c r="AG44" i="3"/>
  <c r="AW38" i="3"/>
  <c r="T78" i="3"/>
  <c r="BZ59" i="3"/>
  <c r="AN52" i="3"/>
  <c r="BD46" i="3"/>
  <c r="BT40" i="3"/>
  <c r="CJ34" i="3"/>
  <c r="AN66" i="3"/>
  <c r="CD12" i="4"/>
  <c r="CB61" i="3"/>
  <c r="AM53" i="3"/>
  <c r="Q74" i="3"/>
  <c r="AG59" i="3"/>
  <c r="O52" i="3"/>
  <c r="AE46" i="3"/>
  <c r="AU40" i="3"/>
  <c r="BK34" i="3"/>
  <c r="CE62" i="3"/>
  <c r="CE73" i="3"/>
  <c r="AA59" i="3"/>
  <c r="M52" i="3"/>
  <c r="AG69" i="3"/>
  <c r="Z69" i="3"/>
  <c r="AU57" i="3"/>
  <c r="BF65" i="3"/>
  <c r="AI55" i="3"/>
  <c r="BU49" i="3"/>
  <c r="X44" i="3"/>
  <c r="BJ38" i="3"/>
  <c r="M33" i="3"/>
  <c r="AK63" i="3"/>
  <c r="AG54" i="3"/>
  <c r="BS48" i="3"/>
  <c r="V43" i="3"/>
  <c r="BH37" i="3"/>
  <c r="U77" i="3"/>
  <c r="BF60" i="3"/>
  <c r="I53" i="3"/>
  <c r="AU47" i="3"/>
  <c r="CG41" i="3"/>
  <c r="AJ36" i="3"/>
  <c r="AF67" i="3"/>
  <c r="X56" i="3"/>
  <c r="AW50" i="3"/>
  <c r="CI44" i="3"/>
  <c r="AL39" i="3"/>
  <c r="BX33" i="3"/>
  <c r="AM64" i="3"/>
  <c r="BV54" i="3"/>
  <c r="Y49" i="3"/>
  <c r="BK43" i="3"/>
  <c r="N38" i="3"/>
  <c r="M69" i="3"/>
  <c r="AI57" i="3"/>
  <c r="Z51" i="3"/>
  <c r="BL45" i="3"/>
  <c r="O40" i="3"/>
  <c r="CK70" i="3"/>
  <c r="BF58" i="3"/>
  <c r="D52" i="3"/>
  <c r="AP46" i="3"/>
  <c r="CB40" i="3"/>
  <c r="AE35" i="3"/>
  <c r="BW67" i="3"/>
  <c r="AW56" i="3"/>
  <c r="BY49" i="3"/>
  <c r="AS37" i="3"/>
  <c r="CL29" i="3"/>
  <c r="AO24" i="3"/>
  <c r="CA18" i="3"/>
  <c r="AD13" i="3"/>
  <c r="CE46" i="3"/>
  <c r="CE34" i="3"/>
  <c r="I12" i="4"/>
  <c r="AA68" i="3"/>
  <c r="J75" i="3"/>
  <c r="BY78" i="3"/>
  <c r="BV76" i="3"/>
  <c r="AC81" i="3"/>
  <c r="AB16" i="4"/>
  <c r="AB76" i="3"/>
  <c r="I13" i="4"/>
  <c r="BS76" i="3"/>
  <c r="BK68" i="3"/>
  <c r="AG60" i="3"/>
  <c r="AN12" i="4"/>
  <c r="BQ75" i="3"/>
  <c r="BI67" i="3"/>
  <c r="AE59" i="3"/>
  <c r="H11" i="4"/>
  <c r="CK74" i="3"/>
  <c r="P67" i="3"/>
  <c r="AQ80" i="3"/>
  <c r="BL72" i="3"/>
  <c r="AI65" i="3"/>
  <c r="AW57" i="3"/>
  <c r="BT80" i="3"/>
  <c r="AP73" i="3"/>
  <c r="BZ65" i="3"/>
  <c r="AB59" i="3"/>
  <c r="K82" i="3"/>
  <c r="AP74" i="3"/>
  <c r="BE67" i="3"/>
  <c r="AD33" i="4"/>
  <c r="BC81" i="3"/>
  <c r="BK74" i="3"/>
  <c r="BE68" i="3"/>
  <c r="AC62" i="3"/>
  <c r="T12" i="4"/>
  <c r="AR66" i="3"/>
  <c r="X55" i="3"/>
  <c r="AN49" i="3"/>
  <c r="BD43" i="3"/>
  <c r="BT37" i="3"/>
  <c r="V78" i="3"/>
  <c r="AK60" i="3"/>
  <c r="BL52" i="3"/>
  <c r="CB46" i="3"/>
  <c r="I41" i="3"/>
  <c r="Y35" i="3"/>
  <c r="I67" i="3"/>
  <c r="BN55" i="3"/>
  <c r="CD49" i="3"/>
  <c r="K44" i="3"/>
  <c r="AA38" i="3"/>
  <c r="AM74" i="3"/>
  <c r="AJ59" i="3"/>
  <c r="R52" i="3"/>
  <c r="AH46" i="3"/>
  <c r="AX40" i="3"/>
  <c r="BN34" i="3"/>
  <c r="BU65" i="3"/>
  <c r="E7" i="4"/>
  <c r="AF61" i="3"/>
  <c r="Q53" i="3"/>
  <c r="AJ72" i="3"/>
  <c r="BZ58" i="3"/>
  <c r="CB51" i="3"/>
  <c r="I46" i="3"/>
  <c r="Y40" i="3"/>
  <c r="AC23" i="4"/>
  <c r="AK62" i="3"/>
  <c r="O72" i="3"/>
  <c r="BX58" i="3"/>
  <c r="BZ51" i="3"/>
  <c r="BN68" i="3"/>
  <c r="BM68" i="3"/>
  <c r="K57" i="3"/>
  <c r="H65" i="3"/>
  <c r="M55" i="3"/>
  <c r="AY49" i="3"/>
  <c r="CK43" i="3"/>
  <c r="AN38" i="3"/>
  <c r="AI17" i="4"/>
  <c r="BT62" i="3"/>
  <c r="K54" i="3"/>
  <c r="AW48" i="3"/>
  <c r="CI42" i="3"/>
  <c r="AL37" i="3"/>
  <c r="AN75" i="3"/>
  <c r="N60" i="3"/>
  <c r="BV52" i="3"/>
  <c r="Y47" i="3"/>
  <c r="BK41" i="3"/>
  <c r="N36" i="3"/>
  <c r="BM66" i="3"/>
  <c r="BY55" i="3"/>
  <c r="AA50" i="3"/>
  <c r="BM44" i="3"/>
  <c r="P39" i="3"/>
  <c r="BB33" i="3"/>
  <c r="BZ63" i="3"/>
  <c r="AZ54" i="3"/>
  <c r="CL48" i="3"/>
  <c r="AO43" i="3"/>
  <c r="CA37" i="3"/>
  <c r="AT68" i="3"/>
  <c r="CL56" i="3"/>
  <c r="D51" i="3"/>
  <c r="AP45" i="3"/>
  <c r="CB39" i="3"/>
  <c r="AH70" i="3"/>
  <c r="X58" i="3"/>
  <c r="BQ51" i="3"/>
  <c r="T46" i="3"/>
  <c r="BF40" i="3"/>
  <c r="I35" i="3"/>
  <c r="U67" i="3"/>
  <c r="O56" i="3"/>
  <c r="S49" i="3"/>
  <c r="CG36" i="3"/>
  <c r="BP29" i="3"/>
  <c r="S24" i="3"/>
  <c r="BE18" i="3"/>
  <c r="H13" i="3"/>
  <c r="AG46" i="3"/>
  <c r="AP34" i="3"/>
  <c r="AR28" i="3"/>
  <c r="CD22" i="3"/>
  <c r="AG17" i="3"/>
  <c r="BZ73" i="3"/>
  <c r="BR67" i="3"/>
  <c r="BA74" i="3"/>
  <c r="K78" i="3"/>
  <c r="AZ76" i="3"/>
  <c r="BB79" i="3"/>
  <c r="J13" i="4"/>
  <c r="F76" i="3"/>
  <c r="AO12" i="4"/>
  <c r="E76" i="3"/>
  <c r="BJ67" i="3"/>
  <c r="K60" i="3"/>
  <c r="BT11" i="4"/>
  <c r="AU75" i="3"/>
  <c r="AM67" i="3"/>
  <c r="I59" i="3"/>
  <c r="CJ9" i="4"/>
  <c r="BO74" i="3"/>
  <c r="CC66" i="3"/>
  <c r="J80" i="3"/>
  <c r="AP72" i="3"/>
  <c r="M65" i="3"/>
  <c r="O40" i="4"/>
  <c r="AO80" i="3"/>
  <c r="T73" i="3"/>
  <c r="BD65" i="3"/>
  <c r="F59" i="3"/>
  <c r="BD81" i="3"/>
  <c r="T74" i="3"/>
  <c r="M67" i="3"/>
  <c r="BT27" i="4"/>
  <c r="N81" i="3"/>
  <c r="AO74" i="3"/>
  <c r="AI68" i="3"/>
  <c r="G62" i="3"/>
  <c r="BG11" i="4"/>
  <c r="CE65" i="3"/>
  <c r="CK54" i="3"/>
  <c r="R49" i="3"/>
  <c r="AH43" i="3"/>
  <c r="AX37" i="3"/>
  <c r="AO76" i="3"/>
  <c r="CB59" i="3"/>
  <c r="AP52" i="3"/>
  <c r="BF46" i="3"/>
  <c r="BV40" i="3"/>
  <c r="CL34" i="3"/>
  <c r="AP66" i="3"/>
  <c r="AR55" i="3"/>
  <c r="BH49" i="3"/>
  <c r="BX43" i="3"/>
  <c r="BR37" i="3"/>
  <c r="BF72" i="3"/>
  <c r="CC58" i="3"/>
  <c r="CE51" i="3"/>
  <c r="L46" i="3"/>
  <c r="AB40" i="3"/>
  <c r="L73" i="3"/>
  <c r="AT80" i="3"/>
  <c r="AN9" i="4"/>
  <c r="AV79" i="3"/>
  <c r="V12" i="4"/>
  <c r="AP78" i="3"/>
  <c r="AJ45" i="3"/>
  <c r="AL59" i="3"/>
  <c r="BC43" i="3"/>
  <c r="BW65" i="3"/>
  <c r="AJ47" i="3"/>
  <c r="X35" i="3"/>
  <c r="BL54" i="3"/>
  <c r="AZ42" i="3"/>
  <c r="U65" i="3"/>
  <c r="BW60" i="3"/>
  <c r="AA71" i="3"/>
  <c r="BF51" i="3"/>
  <c r="CL39" i="3"/>
  <c r="BX61" i="3"/>
  <c r="AJ58" i="3"/>
  <c r="AR67" i="3"/>
  <c r="BN56" i="3"/>
  <c r="AT57" i="3"/>
  <c r="Z46" i="3"/>
  <c r="BG35" i="3"/>
  <c r="BQ58" i="3"/>
  <c r="G50" i="3"/>
  <c r="CG40" i="3"/>
  <c r="BD33" i="3"/>
  <c r="F57" i="3"/>
  <c r="AA49" i="3"/>
  <c r="BJ40" i="3"/>
  <c r="T77" i="3"/>
  <c r="BD56" i="3"/>
  <c r="AU48" i="3"/>
  <c r="AN41" i="3"/>
  <c r="BB16" i="4"/>
  <c r="N59" i="3"/>
  <c r="BR50" i="3"/>
  <c r="AN42" i="3"/>
  <c r="U9" i="4"/>
  <c r="BW57" i="3"/>
  <c r="X49" i="3"/>
  <c r="Q42" i="3"/>
  <c r="BP71" i="3"/>
  <c r="U56" i="3"/>
  <c r="CJ48" i="3"/>
  <c r="P42" i="3"/>
  <c r="AD34" i="3"/>
  <c r="K62" i="3"/>
  <c r="BQ54" i="3"/>
  <c r="AN36" i="3"/>
  <c r="CJ27" i="3"/>
  <c r="P21" i="3"/>
  <c r="I14" i="3"/>
  <c r="O44" i="3"/>
  <c r="AU31" i="3"/>
  <c r="AO25" i="3"/>
  <c r="AI19" i="3"/>
  <c r="CJ70" i="3"/>
  <c r="BH44" i="3"/>
  <c r="AB33" i="3"/>
  <c r="BL27" i="3"/>
  <c r="O22" i="3"/>
  <c r="BA16" i="3"/>
  <c r="AP55" i="3"/>
  <c r="BZ41" i="3"/>
  <c r="CK31" i="3"/>
  <c r="AT52" i="3"/>
  <c r="BC39" i="3"/>
  <c r="AS52" i="3"/>
  <c r="BB39" i="3"/>
  <c r="CH30" i="3"/>
  <c r="J51" i="3"/>
  <c r="AQ38" i="3"/>
  <c r="AO30" i="3"/>
  <c r="AO48" i="3"/>
  <c r="W36" i="3"/>
  <c r="BM51" i="3"/>
  <c r="CI38" i="3"/>
  <c r="BI30" i="3"/>
  <c r="AI48" i="3"/>
  <c r="T36" i="3"/>
  <c r="AK29" i="3"/>
  <c r="BW23" i="3"/>
  <c r="Z18" i="3"/>
  <c r="AU56" i="3"/>
  <c r="Y42" i="3"/>
  <c r="Q32" i="3"/>
  <c r="BC26" i="3"/>
  <c r="F21" i="3"/>
  <c r="AR15" i="3"/>
  <c r="Y52" i="3"/>
  <c r="AQ39" i="3"/>
  <c r="CB30" i="3"/>
  <c r="BY72" i="3"/>
  <c r="BR75" i="3"/>
  <c r="BX8" i="4"/>
  <c r="AS76" i="3"/>
  <c r="BR80" i="3"/>
  <c r="AP76" i="3"/>
  <c r="L43" i="3"/>
  <c r="CK58" i="3"/>
  <c r="AG43" i="3"/>
  <c r="AC65" i="3"/>
  <c r="N47" i="3"/>
  <c r="CK34" i="3"/>
  <c r="AP54" i="3"/>
  <c r="F40" i="3"/>
  <c r="BJ64" i="3"/>
  <c r="AE60" i="3"/>
  <c r="BF70" i="3"/>
  <c r="AJ51" i="3"/>
  <c r="BP39" i="3"/>
  <c r="AA61" i="3"/>
  <c r="CK57" i="3"/>
  <c r="BX66" i="3"/>
  <c r="AD56" i="3"/>
  <c r="BZ54" i="3"/>
  <c r="D46" i="3"/>
  <c r="AK35" i="3"/>
  <c r="AF58" i="3"/>
  <c r="AA48" i="3"/>
  <c r="BK40" i="3"/>
  <c r="AH33" i="3"/>
  <c r="BE56" i="3"/>
  <c r="E49" i="3"/>
  <c r="AN40" i="3"/>
  <c r="AM75" i="3"/>
  <c r="BB55" i="3"/>
  <c r="Y48" i="3"/>
  <c r="R41" i="3"/>
  <c r="BW9" i="4"/>
  <c r="BN58" i="3"/>
  <c r="AV50" i="3"/>
  <c r="R42" i="3"/>
  <c r="L81" i="3"/>
  <c r="BB56" i="3"/>
  <c r="CK48" i="3"/>
  <c r="CD41" i="3"/>
  <c r="BO69" i="3"/>
  <c r="AY55" i="3"/>
  <c r="BN48" i="3"/>
  <c r="BG41" i="3"/>
  <c r="H34" i="3"/>
  <c r="AV61" i="3"/>
  <c r="D54" i="3"/>
  <c r="CE35" i="3"/>
  <c r="BN27" i="3"/>
  <c r="CC20" i="3"/>
  <c r="AZ13" i="3"/>
  <c r="AZ43" i="3"/>
  <c r="Y31" i="3"/>
  <c r="S25" i="3"/>
  <c r="M19" i="3"/>
  <c r="AZ66" i="3"/>
  <c r="N44" i="3"/>
  <c r="D33" i="3"/>
  <c r="AP27" i="3"/>
  <c r="CB21" i="3"/>
  <c r="AE16" i="3"/>
  <c r="BH54" i="3"/>
  <c r="AB41" i="3"/>
  <c r="BO31" i="3"/>
  <c r="BX51" i="3"/>
  <c r="I39" i="3"/>
  <c r="BP51" i="3"/>
  <c r="D39" i="3"/>
  <c r="BL30" i="3"/>
  <c r="AH50" i="3"/>
  <c r="CF37" i="3"/>
  <c r="S30" i="3"/>
  <c r="BZ47" i="3"/>
  <c r="BN35" i="3"/>
  <c r="CJ50" i="3"/>
  <c r="AO38" i="3"/>
  <c r="AM30" i="3"/>
  <c r="BW47" i="3"/>
  <c r="BK35" i="3"/>
  <c r="O29" i="3"/>
  <c r="BA23" i="3"/>
  <c r="D18" i="3"/>
  <c r="T55" i="3"/>
  <c r="BN41" i="3"/>
  <c r="CD31" i="3"/>
  <c r="AG26" i="3"/>
  <c r="BS20" i="3"/>
  <c r="V15" i="3"/>
  <c r="BC51" i="3"/>
  <c r="BY38" i="3"/>
  <c r="BF30" i="3"/>
  <c r="I25" i="3"/>
  <c r="AU19" i="3"/>
  <c r="CG13" i="3"/>
  <c r="BZ48" i="3"/>
  <c r="BI36" i="3"/>
  <c r="O50" i="3"/>
  <c r="BM37" i="3"/>
  <c r="L30" i="3"/>
  <c r="AX24" i="3"/>
  <c r="CJ18" i="3"/>
  <c r="AM13" i="3"/>
  <c r="BK47" i="3"/>
  <c r="AZ35" i="3"/>
  <c r="J29" i="3"/>
  <c r="AV23" i="3"/>
  <c r="CH17" i="3"/>
  <c r="CI55" i="3"/>
  <c r="M42" i="3"/>
  <c r="L32" i="3"/>
  <c r="AX26" i="3"/>
  <c r="CJ20" i="3"/>
  <c r="AM15" i="3"/>
  <c r="AG49" i="3"/>
  <c r="I37" i="3"/>
  <c r="BV29" i="3"/>
  <c r="Y24" i="3"/>
  <c r="BK18" i="3"/>
  <c r="AL51" i="3"/>
  <c r="BN38" i="3"/>
  <c r="AZ30" i="3"/>
  <c r="CL24" i="3"/>
  <c r="AO19" i="3"/>
  <c r="AV67" i="3"/>
  <c r="AV75" i="3"/>
  <c r="BS78" i="3"/>
  <c r="AO72" i="3"/>
  <c r="AK80" i="3"/>
  <c r="AV71" i="3"/>
  <c r="BY42" i="3"/>
  <c r="BY56" i="3"/>
  <c r="K43" i="3"/>
  <c r="CE61" i="3"/>
  <c r="CA46" i="3"/>
  <c r="BO34" i="3"/>
  <c r="T54" i="3"/>
  <c r="BS39" i="3"/>
  <c r="P64" i="3"/>
  <c r="BV59" i="3"/>
  <c r="D70" i="3"/>
  <c r="N51" i="3"/>
  <c r="AT39" i="3"/>
  <c r="BR60" i="3"/>
  <c r="M57" i="3"/>
  <c r="V66" i="3"/>
  <c r="CH55" i="3"/>
  <c r="BD54" i="3"/>
  <c r="BQ45" i="3"/>
  <c r="O35" i="3"/>
  <c r="CA57" i="3"/>
  <c r="E48" i="3"/>
  <c r="AO40" i="3"/>
  <c r="BG73" i="3"/>
  <c r="Y56" i="3"/>
  <c r="BR48" i="3"/>
  <c r="CE39" i="3"/>
  <c r="AM73" i="3"/>
  <c r="AF55" i="3"/>
  <c r="CL47" i="3"/>
  <c r="CE40" i="3"/>
  <c r="M81" i="3"/>
  <c r="Z58" i="3"/>
  <c r="AU49" i="3"/>
  <c r="BI41" i="3"/>
  <c r="CH78" i="3"/>
  <c r="V56" i="3"/>
  <c r="BO48" i="3"/>
  <c r="BH41" i="3"/>
  <c r="L69" i="3"/>
  <c r="AC55" i="3"/>
  <c r="AR48" i="3"/>
  <c r="O41" i="3"/>
  <c r="BU33" i="3"/>
  <c r="D61" i="3"/>
  <c r="AH53" i="3"/>
  <c r="AM35" i="3"/>
  <c r="AR27" i="3"/>
  <c r="BG20" i="3"/>
  <c r="BU12" i="3"/>
  <c r="AT42" i="3"/>
  <c r="CL30" i="3"/>
  <c r="CF24" i="3"/>
  <c r="BZ18" i="3"/>
  <c r="BC62" i="3"/>
  <c r="AY43" i="3"/>
  <c r="BQ32" i="3"/>
  <c r="T27" i="3"/>
  <c r="BF21" i="3"/>
  <c r="I16" i="3"/>
  <c r="CF53" i="3"/>
  <c r="BP40" i="3"/>
  <c r="AS31" i="3"/>
  <c r="M51" i="3"/>
  <c r="AT38" i="3"/>
  <c r="K51" i="3"/>
  <c r="AR38" i="3"/>
  <c r="AP30" i="3"/>
  <c r="BK49" i="3"/>
  <c r="AE37" i="3"/>
  <c r="CF29" i="3"/>
  <c r="AE47" i="3"/>
  <c r="AA35" i="3"/>
  <c r="AE50" i="3"/>
  <c r="BW37" i="3"/>
  <c r="Q30" i="3"/>
  <c r="AC47" i="3"/>
  <c r="U35" i="3"/>
  <c r="CB28" i="3"/>
  <c r="AE23" i="3"/>
  <c r="BQ17" i="3"/>
  <c r="AL54" i="3"/>
  <c r="M41" i="3"/>
  <c r="BH31" i="3"/>
  <c r="K26" i="3"/>
  <c r="AW20" i="3"/>
  <c r="CI14" i="3"/>
  <c r="CC50" i="3"/>
  <c r="AE38" i="3"/>
  <c r="AJ30" i="3"/>
  <c r="BV24" i="3"/>
  <c r="Y19" i="3"/>
  <c r="BK13" i="3"/>
  <c r="AE48" i="3"/>
  <c r="Q36" i="3"/>
  <c r="AP49" i="3"/>
  <c r="S37" i="3"/>
  <c r="BY29" i="3"/>
  <c r="AB24" i="3"/>
  <c r="BN18" i="3"/>
  <c r="Q13" i="3"/>
  <c r="Q47" i="3"/>
  <c r="K35" i="3"/>
  <c r="BW28" i="3"/>
  <c r="S60" i="3"/>
  <c r="CJ71" i="3"/>
  <c r="AS74" i="3"/>
  <c r="S72" i="3"/>
  <c r="AR77" i="3"/>
  <c r="AE65" i="3"/>
  <c r="BB41" i="3"/>
  <c r="AS56" i="3"/>
  <c r="BX42" i="3"/>
  <c r="AK61" i="3"/>
  <c r="BE46" i="3"/>
  <c r="AS34" i="3"/>
  <c r="BI51" i="3"/>
  <c r="AV38" i="3"/>
  <c r="AI61" i="3"/>
  <c r="BC57" i="3"/>
  <c r="CH66" i="3"/>
  <c r="BZ49" i="3"/>
  <c r="CJ37" i="3"/>
  <c r="CL57" i="3"/>
  <c r="AL55" i="3"/>
  <c r="AN63" i="3"/>
  <c r="AP77" i="3"/>
  <c r="AH54" i="3"/>
  <c r="BO43" i="3"/>
  <c r="CB34" i="3"/>
  <c r="AS57" i="3"/>
  <c r="BR47" i="3"/>
  <c r="S40" i="3"/>
  <c r="CA71" i="3"/>
  <c r="BZ55" i="3"/>
  <c r="CL46" i="3"/>
  <c r="BI39" i="3"/>
  <c r="BS71" i="3"/>
  <c r="J55" i="3"/>
  <c r="BP47" i="3"/>
  <c r="BI40" i="3"/>
  <c r="CI78" i="3"/>
  <c r="BX57" i="3"/>
  <c r="BP48" i="3"/>
  <c r="AM41" i="3"/>
  <c r="CH76" i="3"/>
  <c r="BW55" i="3"/>
  <c r="AS48" i="3"/>
  <c r="AL41" i="3"/>
  <c r="AS68" i="3"/>
  <c r="G55" i="3"/>
  <c r="V48" i="3"/>
  <c r="AJ40" i="3"/>
  <c r="AC33" i="3"/>
  <c r="AU60" i="3"/>
  <c r="CI51" i="3"/>
  <c r="CF34" i="3"/>
  <c r="V27" i="3"/>
  <c r="AK20" i="3"/>
  <c r="BQ14" i="4"/>
  <c r="CB41" i="3"/>
  <c r="BP30" i="3"/>
  <c r="BJ24" i="3"/>
  <c r="AH18" i="3"/>
  <c r="AW59" i="3"/>
  <c r="D43" i="3"/>
  <c r="AU32" i="3"/>
  <c r="CG26" i="3"/>
  <c r="AJ21" i="3"/>
  <c r="BV15" i="3"/>
  <c r="X53" i="3"/>
  <c r="V40" i="3"/>
  <c r="W31" i="3"/>
  <c r="AP50" i="3"/>
  <c r="CH37" i="3"/>
  <c r="AK50" i="3"/>
  <c r="CG37" i="3"/>
  <c r="T30" i="3"/>
  <c r="H49" i="3"/>
  <c r="BT36" i="3"/>
  <c r="BJ29" i="3"/>
  <c r="BT46" i="3"/>
  <c r="BT34" i="3"/>
  <c r="BC49" i="3"/>
  <c r="AC37" i="3"/>
  <c r="CD29" i="3"/>
  <c r="BK46" i="3"/>
  <c r="BR34" i="3"/>
  <c r="BF28" i="3"/>
  <c r="I23" i="3"/>
  <c r="AU17" i="3"/>
  <c r="BO53" i="3"/>
  <c r="BB40" i="3"/>
  <c r="AL31" i="3"/>
  <c r="BX25" i="3"/>
  <c r="AA20" i="3"/>
  <c r="BM14" i="3"/>
  <c r="U50" i="3"/>
  <c r="BP37" i="3"/>
  <c r="N30" i="3"/>
  <c r="AZ24" i="3"/>
  <c r="CL18" i="3"/>
  <c r="AO13" i="3"/>
  <c r="BT47" i="3"/>
  <c r="BH35" i="3"/>
  <c r="BX48" i="3"/>
  <c r="BC36" i="3"/>
  <c r="BC29" i="3"/>
  <c r="F24" i="3"/>
  <c r="AR18" i="3"/>
  <c r="CD12" i="3"/>
  <c r="BB46" i="3"/>
  <c r="BH34" i="3"/>
  <c r="BA28" i="3"/>
  <c r="D23" i="3"/>
  <c r="AP17" i="3"/>
  <c r="Y54" i="3"/>
  <c r="CL40" i="3"/>
  <c r="BC31" i="3"/>
  <c r="F26" i="3"/>
  <c r="AR20" i="3"/>
  <c r="CD14" i="3"/>
  <c r="T48" i="3"/>
  <c r="G36" i="3"/>
  <c r="AD29" i="3"/>
  <c r="BP23" i="3"/>
  <c r="S18" i="3"/>
  <c r="CJ49" i="3"/>
  <c r="BB37" i="3"/>
  <c r="H30" i="3"/>
  <c r="AT24" i="3"/>
  <c r="CF18" i="3"/>
  <c r="AE74" i="3"/>
  <c r="AN67" i="3"/>
  <c r="W74" i="3"/>
  <c r="AL69" i="3"/>
  <c r="AQ76" i="3"/>
  <c r="BT64" i="3"/>
  <c r="BW40" i="3"/>
  <c r="AS55" i="3"/>
  <c r="AZ40" i="3"/>
  <c r="AJ60" i="3"/>
  <c r="AI46" i="3"/>
  <c r="W34" i="3"/>
  <c r="AM51" i="3"/>
  <c r="Z38" i="3"/>
  <c r="BZ60" i="3"/>
  <c r="V57" i="3"/>
  <c r="AE66" i="3"/>
  <c r="AH49" i="3"/>
  <c r="BN37" i="3"/>
  <c r="BA57" i="3"/>
  <c r="P55" i="3"/>
  <c r="CC62" i="3"/>
  <c r="BI75" i="3"/>
  <c r="AG53" i="3"/>
  <c r="AS43" i="3"/>
  <c r="BF34" i="3"/>
  <c r="I57" i="3"/>
  <c r="AV47" i="3"/>
  <c r="CF39" i="3"/>
  <c r="M71" i="3"/>
  <c r="BC55" i="3"/>
  <c r="BP46" i="3"/>
  <c r="AM39" i="3"/>
  <c r="E71" i="3"/>
  <c r="BW54" i="3"/>
  <c r="AT47" i="3"/>
  <c r="BS15" i="4"/>
  <c r="CE66" i="3"/>
  <c r="AO70" i="3"/>
  <c r="AH65" i="3"/>
  <c r="S74" i="3"/>
  <c r="AM61" i="3"/>
  <c r="BA40" i="3"/>
  <c r="W55" i="3"/>
  <c r="AD40" i="3"/>
  <c r="CA59" i="3"/>
  <c r="M46" i="3"/>
  <c r="AK71" i="3"/>
  <c r="P50" i="3"/>
  <c r="D38" i="3"/>
  <c r="AH60" i="3"/>
  <c r="BS56" i="3"/>
  <c r="BM65" i="3"/>
  <c r="L49" i="3"/>
  <c r="AR37" i="3"/>
  <c r="N57" i="3"/>
  <c r="CC54" i="3"/>
  <c r="BF18" i="4"/>
  <c r="BI73" i="3"/>
  <c r="K53" i="3"/>
  <c r="W43" i="3"/>
  <c r="AH10" i="4"/>
  <c r="BL56" i="3"/>
  <c r="Z47" i="3"/>
  <c r="BJ39" i="3"/>
  <c r="AS70" i="3"/>
  <c r="AG55" i="3"/>
  <c r="AT46" i="3"/>
  <c r="Q39" i="3"/>
  <c r="AR70" i="3"/>
  <c r="BA54" i="3"/>
  <c r="X47" i="3"/>
  <c r="CC38" i="3"/>
  <c r="AL73" i="3"/>
  <c r="D57" i="3"/>
  <c r="X48" i="3"/>
  <c r="CD40" i="3"/>
  <c r="AK73" i="3"/>
  <c r="AD55" i="3"/>
  <c r="CJ47" i="3"/>
  <c r="AK40" i="3"/>
  <c r="W67" i="3"/>
  <c r="AX54" i="3"/>
  <c r="AD75" i="3"/>
  <c r="O64" i="3"/>
  <c r="AK66" i="3"/>
  <c r="L65" i="3"/>
  <c r="CF73" i="3"/>
  <c r="CC59" i="3"/>
  <c r="BV39" i="3"/>
  <c r="BN54" i="3"/>
  <c r="BT38" i="3"/>
  <c r="AK59" i="3"/>
  <c r="BZ45" i="3"/>
  <c r="BP70" i="3"/>
  <c r="CC49" i="3"/>
  <c r="BQ37" i="3"/>
  <c r="BY59" i="3"/>
  <c r="AI56" i="3"/>
  <c r="BH64" i="3"/>
  <c r="BY48" i="3"/>
  <c r="V37" i="3"/>
  <c r="BQ56" i="3"/>
  <c r="BG54" i="3"/>
  <c r="CM10" i="4"/>
  <c r="CC71" i="3"/>
  <c r="BX52" i="3"/>
  <c r="V42" i="3"/>
  <c r="BB81" i="3"/>
  <c r="Z56" i="3"/>
  <c r="BQ46" i="3"/>
  <c r="AN39" i="3"/>
  <c r="BY69" i="3"/>
  <c r="K55" i="3"/>
  <c r="X46" i="3"/>
  <c r="CD38" i="3"/>
  <c r="CI67" i="3"/>
  <c r="I54" i="3"/>
  <c r="CK46" i="3"/>
  <c r="BG38" i="3"/>
  <c r="BR71" i="3"/>
  <c r="BC56" i="3"/>
  <c r="CK47" i="3"/>
  <c r="BH40" i="3"/>
  <c r="BP69" i="3"/>
  <c r="BU54" i="3"/>
  <c r="BN47" i="3"/>
  <c r="BF39" i="3"/>
  <c r="CJ65" i="3"/>
  <c r="AB54" i="3"/>
  <c r="U47" i="3"/>
  <c r="BE39" i="3"/>
  <c r="BO80" i="3"/>
  <c r="H59" i="3"/>
  <c r="H75" i="3"/>
  <c r="AF59" i="3"/>
  <c r="O66" i="3"/>
  <c r="AE62" i="3"/>
  <c r="BH71" i="3"/>
  <c r="AS59" i="3"/>
  <c r="AZ39" i="3"/>
  <c r="AR54" i="3"/>
  <c r="AX38" i="3"/>
  <c r="CJ58" i="3"/>
  <c r="AF43" i="3"/>
  <c r="BK67" i="3"/>
  <c r="BG49" i="3"/>
  <c r="AU37" i="3"/>
  <c r="AI59" i="3"/>
  <c r="D56" i="3"/>
  <c r="H64" i="3"/>
  <c r="BC48" i="3"/>
  <c r="CI36" i="3"/>
  <c r="AG56" i="3"/>
  <c r="AK54" i="3"/>
  <c r="CL81" i="3"/>
  <c r="O71" i="3"/>
  <c r="BB52" i="3"/>
  <c r="CI41" i="3"/>
  <c r="V79" i="3"/>
  <c r="CB55" i="3"/>
  <c r="AU46" i="3"/>
  <c r="R39" i="3"/>
  <c r="BC68" i="3"/>
  <c r="BX54" i="3"/>
  <c r="CK45" i="3"/>
  <c r="BH38" i="3"/>
  <c r="J66" i="3"/>
  <c r="BV53" i="3"/>
  <c r="BO46" i="3"/>
  <c r="AK38" i="3"/>
  <c r="D71" i="3"/>
  <c r="W56" i="3"/>
  <c r="BO47" i="3"/>
  <c r="AL40" i="3"/>
  <c r="CG67" i="3"/>
  <c r="AY54" i="3"/>
  <c r="AR47" i="3"/>
  <c r="AJ39" i="3"/>
  <c r="AP65" i="3"/>
  <c r="F54" i="3"/>
  <c r="BL46" i="3"/>
  <c r="AI39" i="3"/>
  <c r="BL78" i="3"/>
  <c r="BD58" i="3"/>
  <c r="AD76" i="3"/>
  <c r="J59" i="3"/>
  <c r="BD13" i="4"/>
  <c r="BY33" i="4"/>
  <c r="P71" i="3"/>
  <c r="M58" i="3"/>
  <c r="AB37" i="3"/>
  <c r="T52" i="3"/>
  <c r="F38" i="3"/>
  <c r="AV58" i="3"/>
  <c r="J43" i="3"/>
  <c r="CK66" i="3"/>
  <c r="AK49" i="3"/>
  <c r="Y37" i="3"/>
  <c r="CB58" i="3"/>
  <c r="AO55" i="3"/>
  <c r="AW63" i="3"/>
  <c r="AG48" i="3"/>
  <c r="BM36" i="3"/>
  <c r="CK55" i="3"/>
  <c r="O54" i="3"/>
  <c r="AQ79" i="3"/>
  <c r="AU70" i="3"/>
  <c r="AF52" i="3"/>
  <c r="BM41" i="3"/>
  <c r="CB71" i="3"/>
  <c r="BD55" i="3"/>
  <c r="Y46" i="3"/>
  <c r="CE38" i="3"/>
  <c r="CJ67" i="3"/>
  <c r="BB54" i="3"/>
  <c r="AS45" i="3"/>
  <c r="AL38" i="3"/>
  <c r="AY65" i="3"/>
  <c r="AZ53" i="3"/>
  <c r="AS46" i="3"/>
  <c r="O38" i="3"/>
  <c r="AJ70" i="3"/>
  <c r="I55" i="3"/>
  <c r="G75" i="3"/>
  <c r="CL34" i="4"/>
  <c r="BS79" i="3"/>
  <c r="T28" i="4"/>
  <c r="AK70" i="3"/>
  <c r="BO54" i="3"/>
  <c r="F37" i="3"/>
  <c r="CG51" i="3"/>
  <c r="BS37" i="3"/>
  <c r="V55" i="3"/>
  <c r="BV41" i="3"/>
  <c r="AO66" i="3"/>
  <c r="O49" i="3"/>
  <c r="CL36" i="3"/>
  <c r="AT58" i="3"/>
  <c r="S55" i="3"/>
  <c r="CF62" i="3"/>
  <c r="K48" i="3"/>
  <c r="AQ36" i="3"/>
  <c r="BI55" i="3"/>
  <c r="CB53" i="3"/>
  <c r="AQ77" i="3"/>
  <c r="CA69" i="3"/>
  <c r="J52" i="3"/>
  <c r="AQ41" i="3"/>
  <c r="N71" i="3"/>
  <c r="BX53" i="3"/>
  <c r="CL45" i="3"/>
  <c r="P37" i="3"/>
  <c r="AG67" i="3"/>
  <c r="AF54" i="3"/>
  <c r="W45" i="3"/>
  <c r="P38" i="3"/>
  <c r="CH64" i="3"/>
  <c r="AD53" i="3"/>
  <c r="W46" i="3"/>
  <c r="CB37" i="3"/>
  <c r="BQ69" i="3"/>
  <c r="AO19" i="4"/>
  <c r="AO9" i="4"/>
  <c r="AW79" i="3"/>
  <c r="CH12" i="4"/>
  <c r="BZ67" i="3"/>
  <c r="AS54" i="3"/>
  <c r="BR35" i="3"/>
  <c r="BJ50" i="3"/>
  <c r="AW37" i="3"/>
  <c r="CI54" i="3"/>
  <c r="AZ41" i="3"/>
  <c r="BV65" i="3"/>
  <c r="CB48" i="3"/>
  <c r="BP36" i="3"/>
  <c r="BD57" i="3"/>
  <c r="CF54" i="3"/>
  <c r="AL62" i="3"/>
  <c r="BX47" i="3"/>
  <c r="U36" i="3"/>
  <c r="BY20" i="4"/>
  <c r="BF53" i="3"/>
  <c r="BJ75" i="3"/>
  <c r="Y69" i="3"/>
  <c r="BW51" i="3"/>
  <c r="U41" i="3"/>
  <c r="AT70" i="3"/>
  <c r="BB53" i="3"/>
  <c r="BP45" i="3"/>
  <c r="CC36" i="3"/>
  <c r="BN66" i="3"/>
  <c r="AZ52" i="3"/>
  <c r="CJ44" i="3"/>
  <c r="CC37" i="3"/>
  <c r="AN64" i="3"/>
  <c r="H53" i="3"/>
  <c r="V45" i="3"/>
  <c r="AJ37" i="3"/>
  <c r="U69" i="3"/>
  <c r="H54" i="3"/>
  <c r="J79" i="3"/>
  <c r="CE8" i="4"/>
  <c r="AT76" i="3"/>
  <c r="BS80" i="3"/>
  <c r="BD67" i="3"/>
  <c r="V53" i="3"/>
  <c r="D35" i="3"/>
  <c r="R50" i="3"/>
  <c r="AA37" i="3"/>
  <c r="AP53" i="3"/>
  <c r="AD41" i="3"/>
  <c r="V65" i="3"/>
  <c r="BF48" i="3"/>
  <c r="AR34" i="3"/>
  <c r="BO79" i="3"/>
  <c r="CD52" i="3"/>
  <c r="AR58" i="3"/>
  <c r="BV45" i="3"/>
  <c r="R12" i="4"/>
  <c r="Y71" i="3"/>
  <c r="BD51" i="3"/>
  <c r="J68" i="3"/>
  <c r="AQ64" i="3"/>
  <c r="BA51" i="3"/>
  <c r="CH40" i="3"/>
  <c r="BZ69" i="3"/>
  <c r="AF53" i="3"/>
  <c r="AT45" i="3"/>
  <c r="BG36" i="3"/>
  <c r="R66" i="3"/>
  <c r="AD52" i="3"/>
  <c r="BN44" i="3"/>
  <c r="BG37" i="3"/>
  <c r="CC63" i="3"/>
  <c r="BU52" i="3"/>
  <c r="AQ44" i="3"/>
  <c r="N37" i="3"/>
  <c r="AU68" i="3"/>
  <c r="BU53" i="3"/>
  <c r="AR46" i="3"/>
  <c r="AK39" i="3"/>
  <c r="AQ65" i="3"/>
  <c r="AX53" i="3"/>
  <c r="T45" i="3"/>
  <c r="M38" i="3"/>
  <c r="T63" i="3"/>
  <c r="BR52" i="3"/>
  <c r="S45" i="3"/>
  <c r="L38" i="3"/>
  <c r="BF71" i="3"/>
  <c r="AW55" i="3"/>
  <c r="BQ44" i="3"/>
  <c r="E32" i="3"/>
  <c r="BK24" i="3"/>
  <c r="AH17" i="3"/>
  <c r="Z53" i="3"/>
  <c r="AQ37" i="3"/>
  <c r="V28" i="3"/>
  <c r="P22" i="3"/>
  <c r="J16" i="3"/>
  <c r="U51" i="3"/>
  <c r="AZ38" i="3"/>
  <c r="AS30" i="3"/>
  <c r="CE24" i="3"/>
  <c r="AH19" i="3"/>
  <c r="BT13" i="3"/>
  <c r="CH47" i="3"/>
  <c r="BV35" i="3"/>
  <c r="U29" i="3"/>
  <c r="BR45" i="3"/>
  <c r="E34" i="3"/>
  <c r="BJ45" i="3"/>
  <c r="D34" i="3"/>
  <c r="Y70" i="3"/>
  <c r="AZ44" i="3"/>
  <c r="W33" i="3"/>
  <c r="BO56" i="3"/>
  <c r="AC42" i="3"/>
  <c r="AI80" i="3"/>
  <c r="I45" i="3"/>
  <c r="AZ33" i="3"/>
  <c r="AV56" i="3"/>
  <c r="Z42" i="3"/>
  <c r="R32" i="3"/>
  <c r="BD26" i="3"/>
  <c r="G21" i="3"/>
  <c r="AS15" i="3"/>
  <c r="AH48" i="3"/>
  <c r="S36" i="3"/>
  <c r="AJ29" i="3"/>
  <c r="BV23" i="3"/>
  <c r="Y18" i="3"/>
  <c r="BK12" i="3"/>
  <c r="AY45" i="3"/>
  <c r="CC33" i="3"/>
  <c r="L28" i="3"/>
  <c r="AX22" i="3"/>
  <c r="CJ16" i="3"/>
  <c r="E61" i="3"/>
  <c r="AC43" i="3"/>
  <c r="CK68" i="3"/>
  <c r="AK44" i="3"/>
  <c r="P33" i="3"/>
  <c r="BA27" i="3"/>
  <c r="D22" i="3"/>
  <c r="AP16" i="3"/>
  <c r="L56" i="3"/>
  <c r="N42" i="3"/>
  <c r="M32" i="3"/>
  <c r="AY26" i="3"/>
  <c r="CK20" i="3"/>
  <c r="AN15" i="3"/>
  <c r="BV48" i="3"/>
  <c r="AZ36" i="3"/>
  <c r="BW78" i="3"/>
  <c r="AY79" i="3"/>
  <c r="T72" i="3"/>
  <c r="AL80" i="3"/>
  <c r="AF65" i="3"/>
  <c r="AQ52" i="3"/>
  <c r="AU34" i="3"/>
  <c r="BI49" i="3"/>
  <c r="E37" i="3"/>
  <c r="T53" i="3"/>
  <c r="H41" i="3"/>
  <c r="BK64" i="3"/>
  <c r="AJ48" i="3"/>
  <c r="V34" i="3"/>
  <c r="CH77" i="3"/>
  <c r="BH52" i="3"/>
  <c r="D58" i="3"/>
  <c r="AZ45" i="3"/>
  <c r="AU82" i="3"/>
  <c r="BD70" i="3"/>
  <c r="L51" i="3"/>
  <c r="AQ67" i="3"/>
  <c r="CF63" i="3"/>
  <c r="AE51" i="3"/>
  <c r="BL40" i="3"/>
  <c r="X69" i="3"/>
  <c r="J53" i="3"/>
  <c r="X45" i="3"/>
  <c r="AK36" i="3"/>
  <c r="AZ65" i="3"/>
  <c r="H52" i="3"/>
  <c r="AR44" i="3"/>
  <c r="BF36" i="3"/>
  <c r="BR62" i="3"/>
  <c r="AY52" i="3"/>
  <c r="U44" i="3"/>
  <c r="CA36" i="3"/>
  <c r="CH67" i="3"/>
  <c r="AY53" i="3"/>
  <c r="V46" i="3"/>
  <c r="AJ38" i="3"/>
  <c r="AL64" i="3"/>
  <c r="AB53" i="3"/>
  <c r="CG44" i="3"/>
  <c r="BZ37" i="3"/>
  <c r="BI62" i="3"/>
  <c r="Z52" i="3"/>
  <c r="CF44" i="3"/>
  <c r="BY37" i="3"/>
  <c r="CB70" i="3"/>
  <c r="AA55" i="3"/>
  <c r="P44" i="3"/>
  <c r="BR31" i="3"/>
  <c r="CF23" i="3"/>
  <c r="BY16" i="3"/>
  <c r="BD52" i="3"/>
  <c r="AM36" i="3"/>
  <c r="CI27" i="3"/>
  <c r="CC21" i="3"/>
  <c r="BW15" i="3"/>
  <c r="AR50" i="3"/>
  <c r="CK37" i="3"/>
  <c r="W30" i="3"/>
  <c r="BI24" i="3"/>
  <c r="L19" i="3"/>
  <c r="AX13" i="3"/>
  <c r="AN47" i="3"/>
  <c r="AF35" i="3"/>
  <c r="H8" i="4"/>
  <c r="Q45" i="3"/>
  <c r="G8" i="4"/>
  <c r="P45" i="3"/>
  <c r="BF33" i="3"/>
  <c r="CF65" i="3"/>
  <c r="E44" i="3"/>
  <c r="CI32" i="3"/>
  <c r="AB55" i="3"/>
  <c r="BQ41" i="3"/>
  <c r="BN69" i="3"/>
  <c r="AW44" i="3"/>
  <c r="U33" i="3"/>
  <c r="Y55" i="3"/>
  <c r="BO41" i="3"/>
  <c r="CE31" i="3"/>
  <c r="AH26" i="3"/>
  <c r="BT20" i="3"/>
  <c r="W15" i="3"/>
  <c r="BV47" i="3"/>
  <c r="BJ35" i="3"/>
  <c r="N29" i="3"/>
  <c r="AZ23" i="3"/>
  <c r="CL17" i="3"/>
  <c r="AQ78" i="3"/>
  <c r="E45" i="3"/>
  <c r="AV33" i="3"/>
  <c r="BY27" i="3"/>
  <c r="AB22" i="3"/>
  <c r="BN16" i="3"/>
  <c r="BB58" i="3"/>
  <c r="BQ42" i="3"/>
  <c r="AD64" i="3"/>
  <c r="BV43" i="3"/>
  <c r="CB32" i="3"/>
  <c r="AE27" i="3"/>
  <c r="BQ21" i="3"/>
  <c r="T16" i="3"/>
  <c r="F55" i="3"/>
  <c r="BC41" i="3"/>
  <c r="BZ31" i="3"/>
  <c r="AC26" i="3"/>
  <c r="BO20" i="3"/>
  <c r="R15" i="3"/>
  <c r="U48" i="3"/>
  <c r="H36" i="3"/>
  <c r="AE29" i="3"/>
  <c r="BQ23" i="3"/>
  <c r="T18" i="3"/>
  <c r="AV60" i="3"/>
  <c r="X43" i="3"/>
  <c r="BC32" i="3"/>
  <c r="F27" i="3"/>
  <c r="AR21" i="3"/>
  <c r="BJ74" i="3"/>
  <c r="BW44" i="3"/>
  <c r="AM33" i="3"/>
  <c r="BS27" i="3"/>
  <c r="V22" i="3"/>
  <c r="BH16" i="3"/>
  <c r="E74" i="3"/>
  <c r="Y75" i="3"/>
  <c r="CG71" i="3"/>
  <c r="AS77" i="3"/>
  <c r="J65" i="3"/>
  <c r="U52" i="3"/>
  <c r="CL33" i="3"/>
  <c r="AM49" i="3"/>
  <c r="BP34" i="3"/>
  <c r="CG52" i="3"/>
  <c r="BU40" i="3"/>
  <c r="Q64" i="3"/>
  <c r="BY45" i="3"/>
  <c r="CI33" i="3"/>
  <c r="R76" i="3"/>
  <c r="AL52" i="3"/>
  <c r="BB57" i="3"/>
  <c r="AD45" i="3"/>
  <c r="BM79" i="3"/>
  <c r="CK69" i="3"/>
  <c r="BY50" i="3"/>
  <c r="BW66" i="3"/>
  <c r="AL63" i="3"/>
  <c r="AC49" i="3"/>
  <c r="AP40" i="3"/>
  <c r="BD68" i="3"/>
  <c r="AE52" i="3"/>
  <c r="CK44" i="3"/>
  <c r="O36" i="3"/>
  <c r="CI64" i="3"/>
  <c r="BU51" i="3"/>
  <c r="V44" i="3"/>
  <c r="CA35" i="3"/>
  <c r="R62" i="3"/>
  <c r="AC52" i="3"/>
  <c r="CH43" i="3"/>
  <c r="BE36" i="3"/>
  <c r="AE67" i="3"/>
  <c r="AC53" i="3"/>
  <c r="CI45" i="3"/>
  <c r="BE37" i="3"/>
  <c r="BU63" i="3"/>
  <c r="F53" i="3"/>
  <c r="BK44" i="3"/>
  <c r="BD37" i="3"/>
  <c r="O62" i="3"/>
  <c r="AU51" i="3"/>
  <c r="AN44" i="3"/>
  <c r="BC37" i="3"/>
  <c r="BM69" i="3"/>
  <c r="E55" i="3"/>
  <c r="BE43" i="3"/>
  <c r="AV31" i="3"/>
  <c r="BJ23" i="3"/>
  <c r="BC16" i="3"/>
  <c r="CD51" i="3"/>
  <c r="AL35" i="3"/>
  <c r="BM27" i="3"/>
  <c r="BG21" i="3"/>
  <c r="BA15" i="3"/>
  <c r="BV49" i="3"/>
  <c r="AP37" i="3"/>
  <c r="CJ29" i="3"/>
  <c r="AM24" i="3"/>
  <c r="BY18" i="3"/>
  <c r="AB13" i="3"/>
  <c r="BY46" i="3"/>
  <c r="CC34" i="3"/>
  <c r="BZ70" i="3"/>
  <c r="BF44" i="3"/>
  <c r="AA70" i="3"/>
  <c r="BA44" i="3"/>
  <c r="Y33" i="3"/>
  <c r="E62" i="3"/>
  <c r="AT43" i="3"/>
  <c r="BM32" i="3"/>
  <c r="AU54" i="3"/>
  <c r="W41" i="3"/>
  <c r="AM65" i="3"/>
  <c r="CL43" i="3"/>
  <c r="CG32" i="3"/>
  <c r="AO54" i="3"/>
  <c r="N41" i="3"/>
  <c r="BI31" i="3"/>
  <c r="L26" i="3"/>
  <c r="AX20" i="3"/>
  <c r="CJ14" i="3"/>
  <c r="AB47" i="3"/>
  <c r="S35" i="3"/>
  <c r="CA28" i="3"/>
  <c r="AD23" i="3"/>
  <c r="BP17" i="3"/>
  <c r="K69" i="3"/>
  <c r="AM44" i="3"/>
  <c r="R33" i="3"/>
  <c r="BC27" i="3"/>
  <c r="CC11" i="4"/>
  <c r="AT74" i="3"/>
  <c r="BH68" i="3"/>
  <c r="CG73" i="3"/>
  <c r="AE64" i="3"/>
  <c r="BL51" i="3"/>
  <c r="BP33" i="3"/>
  <c r="Q49" i="3"/>
  <c r="AT34" i="3"/>
  <c r="BK52" i="3"/>
  <c r="AY40" i="3"/>
  <c r="BD63" i="3"/>
  <c r="BC45" i="3"/>
  <c r="L7" i="4"/>
  <c r="E70" i="3"/>
  <c r="O51" i="3"/>
  <c r="BJ55" i="3"/>
  <c r="BT43" i="3"/>
  <c r="BE70" i="3"/>
  <c r="W66" i="3"/>
  <c r="BB49" i="3"/>
  <c r="CG63" i="3"/>
  <c r="Q61" i="3"/>
  <c r="G49" i="3"/>
  <c r="T40" i="3"/>
  <c r="CK67" i="3"/>
  <c r="I52" i="3"/>
  <c r="BO44" i="3"/>
  <c r="BF35" i="3"/>
  <c r="AO64" i="3"/>
  <c r="AY51" i="3"/>
  <c r="CI43" i="3"/>
  <c r="BE35" i="3"/>
  <c r="BG61" i="3"/>
  <c r="G52" i="3"/>
  <c r="BL43" i="3"/>
  <c r="AI36" i="3"/>
  <c r="CG64" i="3"/>
  <c r="BT52" i="3"/>
  <c r="BM45" i="3"/>
  <c r="AI37" i="3"/>
  <c r="AA63" i="3"/>
  <c r="BS52" i="3"/>
  <c r="AO44" i="3"/>
  <c r="AH37" i="3"/>
  <c r="BB61" i="3"/>
  <c r="Y51" i="3"/>
  <c r="R44" i="3"/>
  <c r="AG37" i="3"/>
  <c r="AQ68" i="3"/>
  <c r="BR54" i="3"/>
  <c r="G43" i="3"/>
  <c r="Z31" i="3"/>
  <c r="AN23" i="3"/>
  <c r="AG16" i="3"/>
  <c r="V51" i="3"/>
  <c r="I34" i="3"/>
  <c r="AQ27" i="3"/>
  <c r="AK21" i="3"/>
  <c r="AE15" i="3"/>
  <c r="M49" i="3"/>
  <c r="CE36" i="3"/>
  <c r="BN29" i="3"/>
  <c r="Q24" i="3"/>
  <c r="BC18" i="3"/>
  <c r="F13" i="3"/>
  <c r="AD46" i="3"/>
  <c r="AN34" i="3"/>
  <c r="CI65" i="3"/>
  <c r="H44" i="3"/>
  <c r="CG65" i="3"/>
  <c r="F44" i="3"/>
  <c r="CJ32" i="3"/>
  <c r="K59" i="3"/>
  <c r="CB42" i="3"/>
  <c r="AQ32" i="3"/>
  <c r="BR53" i="3"/>
  <c r="BE40" i="3"/>
  <c r="AW61" i="3"/>
  <c r="AK43" i="3"/>
  <c r="BK32" i="3"/>
  <c r="BP53" i="3"/>
  <c r="BC40" i="3"/>
  <c r="AM31" i="3"/>
  <c r="BY25" i="3"/>
  <c r="AB20" i="3"/>
  <c r="BN14" i="3"/>
  <c r="BJ46" i="3"/>
  <c r="BM34" i="3"/>
  <c r="BE28" i="3"/>
  <c r="H23" i="3"/>
  <c r="AT17" i="3"/>
  <c r="BV64" i="3"/>
  <c r="CB43" i="3"/>
  <c r="CD32" i="3"/>
  <c r="AG27" i="3"/>
  <c r="BS21" i="3"/>
  <c r="V16" i="3"/>
  <c r="O55" i="3"/>
  <c r="BE41" i="3"/>
  <c r="AI58" i="3"/>
  <c r="BP42" i="3"/>
  <c r="AJ32" i="3"/>
  <c r="BV26" i="3"/>
  <c r="Y21" i="3"/>
  <c r="BK15" i="3"/>
  <c r="BD53" i="3"/>
  <c r="AS40" i="3"/>
  <c r="AH31" i="3"/>
  <c r="BT25" i="3"/>
  <c r="W20" i="3"/>
  <c r="BI14" i="3"/>
  <c r="L47" i="3"/>
  <c r="J35" i="3"/>
  <c r="BV28" i="3"/>
  <c r="Y23" i="3"/>
  <c r="BK17" i="3"/>
  <c r="BU55" i="3"/>
  <c r="L42" i="3"/>
  <c r="K32" i="3"/>
  <c r="X11" i="4"/>
  <c r="CH70" i="3"/>
  <c r="AH64" i="3"/>
  <c r="AO73" i="3"/>
  <c r="BT61" i="3"/>
  <c r="T51" i="3"/>
  <c r="BH74" i="3"/>
  <c r="CD48" i="3"/>
  <c r="AS13" i="4"/>
  <c r="AO52" i="3"/>
  <c r="AC40" i="3"/>
  <c r="AU58" i="3"/>
  <c r="AF44" i="3"/>
  <c r="CJ79" i="3"/>
  <c r="AR69" i="3"/>
  <c r="CB50" i="3"/>
  <c r="AN55" i="3"/>
  <c r="AX43" i="3"/>
  <c r="CL69" i="3"/>
  <c r="BK65" i="3"/>
  <c r="AF49" i="3"/>
  <c r="AM63" i="3"/>
  <c r="BH60" i="3"/>
  <c r="BT48" i="3"/>
  <c r="R38" i="3"/>
  <c r="AO67" i="3"/>
  <c r="BV51" i="3"/>
  <c r="AS44" i="3"/>
  <c r="AJ35" i="3"/>
  <c r="CD63" i="3"/>
  <c r="G51" i="3"/>
  <c r="BM43" i="3"/>
  <c r="AI35" i="3"/>
  <c r="N61" i="3"/>
  <c r="BT51" i="3"/>
  <c r="AP43" i="3"/>
  <c r="M36" i="3"/>
  <c r="AB63" i="3"/>
  <c r="AX52" i="3"/>
  <c r="AQ45" i="3"/>
  <c r="M37" i="3"/>
  <c r="BJ62" i="3"/>
  <c r="AW52" i="3"/>
  <c r="S44" i="3"/>
  <c r="L37" i="3"/>
  <c r="G61" i="3"/>
  <c r="CL50" i="3"/>
  <c r="CE43" i="3"/>
  <c r="K37" i="3"/>
  <c r="BA66" i="3"/>
  <c r="AK15" i="4"/>
  <c r="AU42" i="3"/>
  <c r="BQ30" i="3"/>
  <c r="R23" i="3"/>
  <c r="K16" i="3"/>
  <c r="AS50" i="3"/>
  <c r="BJ33" i="3"/>
  <c r="U27" i="3"/>
  <c r="O21" i="3"/>
  <c r="I15" i="3"/>
  <c r="BA48" i="3"/>
  <c r="AG36" i="3"/>
  <c r="AR29" i="3"/>
  <c r="CD23" i="3"/>
  <c r="AG18" i="3"/>
  <c r="BS12" i="3"/>
  <c r="BS45" i="3"/>
  <c r="F34" i="3"/>
  <c r="N62" i="3"/>
  <c r="AV43" i="3"/>
  <c r="F62" i="3"/>
  <c r="AU43" i="3"/>
  <c r="BN32" i="3"/>
  <c r="CA56" i="3"/>
  <c r="AH42" i="3"/>
  <c r="U32" i="3"/>
  <c r="M53" i="3"/>
  <c r="K40" i="3"/>
  <c r="D59" i="3"/>
  <c r="BZ42" i="3"/>
  <c r="AO32" i="3"/>
  <c r="D53" i="3"/>
  <c r="E40" i="3"/>
  <c r="Q31" i="3"/>
  <c r="BC25" i="3"/>
  <c r="F20" i="3"/>
  <c r="AR14" i="3"/>
  <c r="P46" i="3"/>
  <c r="AC34" i="3"/>
  <c r="AI28" i="3"/>
  <c r="BU22" i="3"/>
  <c r="X17" i="3"/>
  <c r="Y61" i="3"/>
  <c r="AD43" i="3"/>
  <c r="BH32" i="3"/>
  <c r="K27" i="3"/>
  <c r="AW21" i="3"/>
  <c r="CI15" i="3"/>
  <c r="AI54" i="3"/>
  <c r="K41" i="3"/>
  <c r="M56" i="3"/>
  <c r="O42" i="3"/>
  <c r="N32" i="3"/>
  <c r="AZ26" i="3"/>
  <c r="CL20" i="3"/>
  <c r="AO15" i="3"/>
  <c r="CB52" i="3"/>
  <c r="CH39" i="3"/>
  <c r="L31" i="3"/>
  <c r="AX25" i="3"/>
  <c r="CJ19" i="3"/>
  <c r="AM14" i="3"/>
  <c r="AZ46" i="3"/>
  <c r="BG34" i="3"/>
  <c r="AZ28" i="3"/>
  <c r="CL22" i="3"/>
  <c r="AO17" i="3"/>
  <c r="CL54" i="3"/>
  <c r="AW41" i="3"/>
  <c r="BX31" i="3"/>
  <c r="AA26" i="3"/>
  <c r="BM20" i="3"/>
  <c r="AT60" i="3"/>
  <c r="P43" i="3"/>
  <c r="BB32" i="3"/>
  <c r="E27" i="3"/>
  <c r="AQ21" i="3"/>
  <c r="AV80" i="3"/>
  <c r="Q67" i="3"/>
  <c r="L64" i="3"/>
  <c r="BH70" i="3"/>
  <c r="AX61" i="3"/>
  <c r="CE48" i="3"/>
  <c r="BH72" i="3"/>
  <c r="BH48" i="3"/>
  <c r="BE7" i="4"/>
  <c r="S52" i="3"/>
  <c r="G40" i="3"/>
  <c r="J58" i="3"/>
  <c r="J44" i="3"/>
  <c r="CI77" i="3"/>
  <c r="BX68" i="3"/>
  <c r="BF50" i="3"/>
  <c r="CE54" i="3"/>
  <c r="AB43" i="3"/>
  <c r="AI69" i="3"/>
  <c r="Q65" i="3"/>
  <c r="BW20" i="4"/>
  <c r="CB62" i="3"/>
  <c r="P60" i="3"/>
  <c r="BS47" i="3"/>
  <c r="CE37" i="3"/>
  <c r="BO66" i="3"/>
  <c r="AZ51" i="3"/>
  <c r="BM42" i="3"/>
  <c r="N35" i="3"/>
  <c r="AH63" i="3"/>
  <c r="BT50" i="3"/>
  <c r="AQ43" i="3"/>
  <c r="M35" i="3"/>
  <c r="BE60" i="3"/>
  <c r="BS50" i="3"/>
  <c r="CG42" i="3"/>
  <c r="BZ35" i="3"/>
  <c r="BK62" i="3"/>
  <c r="AB52" i="3"/>
  <c r="U45" i="3"/>
  <c r="BZ36" i="3"/>
  <c r="P62" i="3"/>
  <c r="AV51" i="3"/>
  <c r="BJ43" i="3"/>
  <c r="BY36" i="3"/>
  <c r="F60" i="3"/>
  <c r="BP50" i="3"/>
  <c r="BI43" i="3"/>
  <c r="BX36" i="3"/>
  <c r="CH65" i="3"/>
  <c r="BE71" i="3"/>
  <c r="CJ41" i="3"/>
  <c r="Y30" i="3"/>
  <c r="CE22" i="3"/>
  <c r="BX15" i="3"/>
  <c r="BW49" i="3"/>
  <c r="AD33" i="3"/>
  <c r="CH26" i="3"/>
  <c r="CB20" i="3"/>
  <c r="BV14" i="3"/>
  <c r="G48" i="3"/>
  <c r="BX35" i="3"/>
  <c r="V29" i="3"/>
  <c r="BH23" i="3"/>
  <c r="K18" i="3"/>
  <c r="BK8" i="4"/>
  <c r="R45" i="3"/>
  <c r="BH33" i="3"/>
  <c r="AT59" i="3"/>
  <c r="CK42" i="3"/>
  <c r="Z59" i="3"/>
  <c r="CC42" i="3"/>
  <c r="AR32" i="3"/>
  <c r="AJ55" i="3"/>
  <c r="BS41" i="3"/>
  <c r="CH31" i="3"/>
  <c r="AM52" i="3"/>
  <c r="AV39" i="3"/>
  <c r="AZ56" i="3"/>
  <c r="AB42" i="3"/>
  <c r="BS75" i="3"/>
  <c r="P66" i="3"/>
  <c r="I61" i="3"/>
  <c r="BZ66" i="3"/>
  <c r="BR27" i="4"/>
  <c r="BI48" i="3"/>
  <c r="CI68" i="3"/>
  <c r="AJ46" i="3"/>
  <c r="U78" i="3"/>
  <c r="CF51" i="3"/>
  <c r="AV37" i="3"/>
  <c r="H56" i="3"/>
  <c r="BW43" i="3"/>
  <c r="S76" i="3"/>
  <c r="V68" i="3"/>
  <c r="AJ50" i="3"/>
  <c r="BI54" i="3"/>
  <c r="F43" i="3"/>
  <c r="BP68" i="3"/>
  <c r="AZ64" i="3"/>
  <c r="AX11" i="4"/>
  <c r="AB62" i="3"/>
  <c r="BH59" i="3"/>
  <c r="AW47" i="3"/>
  <c r="BI37" i="3"/>
  <c r="S66" i="3"/>
  <c r="AD51" i="3"/>
  <c r="AQ42" i="3"/>
  <c r="CA34" i="3"/>
  <c r="BF59" i="3"/>
  <c r="AX50" i="3"/>
  <c r="U43" i="3"/>
  <c r="BZ34" i="3"/>
  <c r="M60" i="3"/>
  <c r="E50" i="3"/>
  <c r="BK42" i="3"/>
  <c r="BD35" i="3"/>
  <c r="Q62" i="3"/>
  <c r="F52" i="3"/>
  <c r="CH44" i="3"/>
  <c r="BD36" i="3"/>
  <c r="BE61" i="3"/>
  <c r="BQ50" i="3"/>
  <c r="AN43" i="3"/>
  <c r="CO15" i="4"/>
  <c r="L59" i="3"/>
  <c r="AT50" i="3"/>
  <c r="AM43" i="3"/>
  <c r="BB36" i="3"/>
  <c r="AN65" i="3"/>
  <c r="S67" i="3"/>
  <c r="AI41" i="3"/>
  <c r="AT29" i="3"/>
  <c r="AM22" i="3"/>
  <c r="BB15" i="3"/>
  <c r="BB48" i="3"/>
  <c r="E33" i="3"/>
  <c r="BL26" i="3"/>
  <c r="BF20" i="3"/>
  <c r="AZ14" i="3"/>
  <c r="AO47" i="3"/>
  <c r="AG35" i="3"/>
  <c r="CI28" i="3"/>
  <c r="AL23" i="3"/>
  <c r="BX17" i="3"/>
  <c r="CA70" i="3"/>
  <c r="BG44" i="3"/>
  <c r="AA33" i="3"/>
  <c r="CJ56" i="3"/>
  <c r="AJ42" i="3"/>
  <c r="CH56" i="3"/>
  <c r="AI42" i="3"/>
  <c r="V32" i="3"/>
  <c r="AW54" i="3"/>
  <c r="X41" i="3"/>
  <c r="BL31" i="3"/>
  <c r="BN51" i="3"/>
  <c r="CJ38" i="3"/>
  <c r="Z55" i="3"/>
  <c r="BP41" i="3"/>
  <c r="CF31" i="3"/>
  <c r="BH51" i="3"/>
  <c r="CH38" i="3"/>
  <c r="BH30" i="3"/>
  <c r="K25" i="3"/>
  <c r="AW19" i="3"/>
  <c r="AR78" i="3"/>
  <c r="F45" i="3"/>
  <c r="AW33" i="3"/>
  <c r="BZ27" i="3"/>
  <c r="AC22" i="3"/>
  <c r="BO16" i="3"/>
  <c r="AE56" i="3"/>
  <c r="X42" i="3"/>
  <c r="P32" i="3"/>
  <c r="BB26" i="3"/>
  <c r="E21" i="3"/>
  <c r="AQ15" i="3"/>
  <c r="CJ52" i="3"/>
  <c r="CJ39" i="3"/>
  <c r="AA54" i="3"/>
  <c r="F41" i="3"/>
  <c r="BE31" i="3"/>
  <c r="H26" i="3"/>
  <c r="AT20" i="3"/>
  <c r="CF14" i="3"/>
  <c r="AS51" i="3"/>
  <c r="BV38" i="3"/>
  <c r="BC30" i="3"/>
  <c r="F25" i="3"/>
  <c r="AR19" i="3"/>
  <c r="CD13" i="3"/>
  <c r="AN45" i="3"/>
  <c r="BV33" i="3"/>
  <c r="H28" i="3"/>
  <c r="AT22" i="3"/>
  <c r="CF16" i="3"/>
  <c r="AU53" i="3"/>
  <c r="AQ40" i="3"/>
  <c r="AF31" i="3"/>
  <c r="AW75" i="3"/>
  <c r="AK46" i="3"/>
  <c r="BM55" i="3"/>
  <c r="CD53" i="3"/>
  <c r="X59" i="3"/>
  <c r="BL41" i="3"/>
  <c r="BE59" i="3"/>
  <c r="AJ57" i="3"/>
  <c r="R75" i="3"/>
  <c r="BI42" i="3"/>
  <c r="CK49" i="3"/>
  <c r="AJ15" i="4"/>
  <c r="CF46" i="3"/>
  <c r="CH25" i="3"/>
  <c r="AV55" i="3"/>
  <c r="W29" i="3"/>
  <c r="BX16" i="3"/>
  <c r="W40" i="3"/>
  <c r="BJ25" i="3"/>
  <c r="AY14" i="3"/>
  <c r="AO37" i="3"/>
  <c r="AM47" i="3"/>
  <c r="AH47" i="3"/>
  <c r="CF28" i="3"/>
  <c r="AK34" i="3"/>
  <c r="D44" i="3"/>
  <c r="BS46" i="3"/>
  <c r="BE69" i="3"/>
  <c r="CE33" i="3"/>
  <c r="J24" i="3"/>
  <c r="CD64" i="3"/>
  <c r="CD33" i="3"/>
  <c r="AE24" i="3"/>
  <c r="BL13" i="3"/>
  <c r="BJ36" i="3"/>
  <c r="BA25" i="3"/>
  <c r="W17" i="3"/>
  <c r="S47" i="3"/>
  <c r="N55" i="3"/>
  <c r="P35" i="3"/>
  <c r="AY25" i="3"/>
  <c r="U17" i="3"/>
  <c r="BW48" i="3"/>
  <c r="AI32" i="3"/>
  <c r="Z23" i="3"/>
  <c r="BJ15" i="3"/>
  <c r="BG42" i="3"/>
  <c r="J30" i="3"/>
  <c r="CK21" i="3"/>
  <c r="AL14" i="3"/>
  <c r="BR43" i="3"/>
  <c r="AE30" i="3"/>
  <c r="X23" i="3"/>
  <c r="BI16" i="3"/>
  <c r="BQ43" i="3"/>
  <c r="BA31" i="3"/>
  <c r="BP24" i="3"/>
  <c r="CE17" i="3"/>
  <c r="P73" i="3"/>
  <c r="BV44" i="3"/>
  <c r="AL33" i="3"/>
  <c r="BR27" i="3"/>
  <c r="N54" i="3"/>
  <c r="CA40" i="3"/>
  <c r="AY31" i="3"/>
  <c r="CK25" i="3"/>
  <c r="BS44" i="3"/>
  <c r="BB19" i="3"/>
  <c r="BZ10" i="3"/>
  <c r="F40" i="2"/>
  <c r="K21" i="3"/>
  <c r="BD11" i="3"/>
  <c r="C62" i="2"/>
  <c r="BM22" i="3"/>
  <c r="AI12" i="3"/>
  <c r="F72" i="2"/>
  <c r="AK24" i="3"/>
  <c r="AG13" i="3"/>
  <c r="AX7" i="3"/>
  <c r="V26" i="3"/>
  <c r="BB14" i="3"/>
  <c r="AB8" i="3"/>
  <c r="AN27" i="3"/>
  <c r="AU15" i="3"/>
  <c r="BS8" i="3"/>
  <c r="BI28" i="3"/>
  <c r="AK16" i="3"/>
  <c r="AA9" i="3"/>
  <c r="AW30" i="3"/>
  <c r="AK17" i="3"/>
  <c r="BR9" i="3"/>
  <c r="BU32" i="3"/>
  <c r="AK18" i="3"/>
  <c r="Z10" i="3"/>
  <c r="AV42" i="3"/>
  <c r="AK19" i="3"/>
  <c r="BQ10" i="3"/>
  <c r="BG55" i="3"/>
  <c r="AH20" i="3"/>
  <c r="Y11" i="3"/>
  <c r="F46" i="2"/>
  <c r="AI21" i="3"/>
  <c r="BP11" i="3"/>
  <c r="C79" i="2"/>
  <c r="AQ22" i="3"/>
  <c r="X12" i="3"/>
  <c r="F67" i="2"/>
  <c r="BC23" i="3"/>
  <c r="BX12" i="3"/>
  <c r="R7" i="3"/>
  <c r="BL24" i="3"/>
  <c r="AV13" i="3"/>
  <c r="CK71" i="3"/>
  <c r="BF45" i="3"/>
  <c r="AQ55" i="3"/>
  <c r="BH53" i="3"/>
  <c r="BR58" i="3"/>
  <c r="T41" i="3"/>
  <c r="O59" i="3"/>
  <c r="AD54" i="3"/>
  <c r="X67" i="3"/>
  <c r="AM42" i="3"/>
  <c r="BO49" i="3"/>
  <c r="BJ8" i="4"/>
  <c r="AL46" i="3"/>
  <c r="BL25" i="3"/>
  <c r="BP54" i="3"/>
  <c r="CJ28" i="3"/>
  <c r="BB16" i="3"/>
  <c r="BL39" i="3"/>
  <c r="AN25" i="3"/>
  <c r="AC14" i="3"/>
  <c r="BW36" i="3"/>
  <c r="BX46" i="3"/>
  <c r="BV46" i="3"/>
  <c r="BJ28" i="3"/>
  <c r="CH33" i="3"/>
  <c r="AL43" i="3"/>
  <c r="R46" i="3"/>
  <c r="AJ65" i="3"/>
  <c r="AX33" i="3"/>
  <c r="BV22" i="3"/>
  <c r="AN61" i="3"/>
  <c r="S33" i="3"/>
  <c r="I24" i="3"/>
  <c r="AP13" i="3"/>
  <c r="R36" i="3"/>
  <c r="AE25" i="3"/>
  <c r="AR16" i="3"/>
  <c r="BH46" i="3"/>
  <c r="BE53" i="3"/>
  <c r="BI34" i="3"/>
  <c r="AC25" i="3"/>
  <c r="CH16" i="3"/>
  <c r="AC48" i="3"/>
  <c r="BD31" i="3"/>
  <c r="BQ22" i="3"/>
  <c r="CE14" i="3"/>
  <c r="AX41" i="3"/>
  <c r="BW29" i="3"/>
  <c r="BO21" i="3"/>
  <c r="P14" i="3"/>
  <c r="BF42" i="3"/>
  <c r="I30" i="3"/>
  <c r="CK22" i="3"/>
  <c r="AM16" i="3"/>
  <c r="BE42" i="3"/>
  <c r="AE31" i="3"/>
  <c r="X24" i="3"/>
  <c r="BI17" i="3"/>
  <c r="BP67" i="3"/>
  <c r="AA44" i="3"/>
  <c r="J33" i="3"/>
  <c r="AV27" i="3"/>
  <c r="AN53" i="3"/>
  <c r="AG40" i="3"/>
  <c r="AC31" i="3"/>
  <c r="BO25" i="3"/>
  <c r="BK38" i="3"/>
  <c r="J19" i="3"/>
  <c r="BD10" i="3"/>
  <c r="BG71" i="3"/>
  <c r="BB20" i="3"/>
  <c r="AH11" i="3"/>
  <c r="F12" i="2"/>
  <c r="R22" i="3"/>
  <c r="L12" i="3"/>
  <c r="F28" i="2"/>
  <c r="BY23" i="3"/>
  <c r="CL12" i="3"/>
  <c r="AB7" i="3"/>
  <c r="BF25" i="3"/>
  <c r="L14" i="3"/>
  <c r="F8" i="3"/>
  <c r="CA26" i="3"/>
  <c r="E15" i="3"/>
  <c r="AW8" i="3"/>
  <c r="CL27" i="3"/>
  <c r="CD15" i="3"/>
  <c r="E9" i="3"/>
  <c r="AP29" i="3"/>
  <c r="CB16" i="3"/>
  <c r="AV9" i="3"/>
  <c r="BF31" i="3"/>
  <c r="CB17" i="3"/>
  <c r="D10" i="3"/>
  <c r="AO36" i="3"/>
  <c r="CB18" i="3"/>
  <c r="AU10" i="3"/>
  <c r="L48" i="3"/>
  <c r="BY19" i="3"/>
  <c r="CL10" i="3"/>
  <c r="F24" i="2"/>
  <c r="BY20" i="3"/>
  <c r="AT11" i="3"/>
  <c r="C24" i="2"/>
  <c r="CE21" i="3"/>
  <c r="CK11" i="3"/>
  <c r="F56" i="2"/>
  <c r="F23" i="3"/>
  <c r="AV12" i="3"/>
  <c r="C78" i="2"/>
  <c r="M24" i="3"/>
  <c r="R13" i="3"/>
  <c r="AM7" i="3"/>
  <c r="AH25" i="3"/>
  <c r="CB13" i="3"/>
  <c r="CD7" i="3"/>
  <c r="AS26" i="3"/>
  <c r="BS14" i="3"/>
  <c r="AL8" i="3"/>
  <c r="BK27" i="3"/>
  <c r="BL15" i="3"/>
  <c r="CC8" i="3"/>
  <c r="Q11" i="4"/>
  <c r="AQ66" i="3"/>
  <c r="U55" i="3"/>
  <c r="BS42" i="3"/>
  <c r="AG58" i="3"/>
  <c r="BE34" i="3"/>
  <c r="BO58" i="3"/>
  <c r="BS51" i="3"/>
  <c r="BK66" i="3"/>
  <c r="CC40" i="3"/>
  <c r="AS49" i="3"/>
  <c r="BL76" i="3"/>
  <c r="AB45" i="3"/>
  <c r="T25" i="3"/>
  <c r="CL53" i="3"/>
  <c r="BN28" i="3"/>
  <c r="AF16" i="3"/>
  <c r="K39" i="3"/>
  <c r="R25" i="3"/>
  <c r="G14" i="3"/>
  <c r="AE36" i="3"/>
  <c r="AC46" i="3"/>
  <c r="AB46" i="3"/>
  <c r="BP80" i="3"/>
  <c r="BC33" i="3"/>
  <c r="CA42" i="3"/>
  <c r="BG45" i="3"/>
  <c r="AU61" i="3"/>
  <c r="T33" i="3"/>
  <c r="AZ22" i="3"/>
  <c r="BE58" i="3"/>
  <c r="CE32" i="3"/>
  <c r="AY22" i="3"/>
  <c r="T13" i="3"/>
  <c r="BI35" i="3"/>
  <c r="AD24" i="3"/>
  <c r="BM15" i="3"/>
  <c r="J46" i="3"/>
  <c r="CE52" i="3"/>
  <c r="Z34" i="3"/>
  <c r="G25" i="3"/>
  <c r="BL16" i="3"/>
  <c r="G46" i="3"/>
  <c r="BY30" i="3"/>
  <c r="AU22" i="3"/>
  <c r="Q14" i="3"/>
  <c r="AR40" i="3"/>
  <c r="BA29" i="3"/>
  <c r="AS21" i="3"/>
  <c r="CC13" i="3"/>
  <c r="CK40" i="3"/>
  <c r="AZ29" i="3"/>
  <c r="BO22" i="3"/>
  <c r="Q16" i="3"/>
  <c r="G42" i="3"/>
  <c r="I31" i="3"/>
  <c r="CK23" i="3"/>
  <c r="AM17" i="3"/>
  <c r="BJ63" i="3"/>
  <c r="BP43" i="3"/>
  <c r="BW32" i="3"/>
  <c r="Z27" i="3"/>
  <c r="BO52" i="3"/>
  <c r="BR39" i="3"/>
  <c r="G31" i="3"/>
  <c r="AS25" i="3"/>
  <c r="BG33" i="3"/>
  <c r="BA18" i="3"/>
  <c r="AH10" i="3"/>
  <c r="X51" i="3"/>
  <c r="J20" i="3"/>
  <c r="L11" i="3"/>
  <c r="C18" i="2"/>
  <c r="BD21" i="3"/>
  <c r="BY11" i="3"/>
  <c r="F61" i="2"/>
  <c r="AB23" i="3"/>
  <c r="BG12" i="3"/>
  <c r="F7" i="3"/>
  <c r="CI24" i="3"/>
  <c r="BM13" i="3"/>
  <c r="BS7" i="3"/>
  <c r="R26" i="3"/>
  <c r="AX14" i="3"/>
  <c r="AA8" i="3"/>
  <c r="AM27" i="3"/>
  <c r="AT15" i="3"/>
  <c r="BR8" i="3"/>
  <c r="BH28" i="3"/>
  <c r="AJ16" i="3"/>
  <c r="Z9" i="3"/>
  <c r="AV30" i="3"/>
  <c r="AJ17" i="3"/>
  <c r="BQ9" i="3"/>
  <c r="BT32" i="3"/>
  <c r="AJ18" i="3"/>
  <c r="Y10" i="3"/>
  <c r="BC10" i="4"/>
  <c r="CB65" i="3"/>
  <c r="CH54" i="3"/>
  <c r="AW42" i="3"/>
  <c r="CB57" i="3"/>
  <c r="AI34" i="3"/>
  <c r="AA58" i="3"/>
  <c r="AW51" i="3"/>
  <c r="H66" i="3"/>
  <c r="N39" i="3"/>
  <c r="W49" i="3"/>
  <c r="CE74" i="3"/>
  <c r="BX40" i="3"/>
  <c r="Q22" i="3"/>
  <c r="AP47" i="3"/>
  <c r="AP26" i="3"/>
  <c r="AD14" i="3"/>
  <c r="CD34" i="3"/>
  <c r="P23" i="3"/>
  <c r="AS66" i="3"/>
  <c r="CL32" i="3"/>
  <c r="BY41" i="3"/>
  <c r="BT41" i="3"/>
  <c r="BZ53" i="3"/>
  <c r="AP31" i="3"/>
  <c r="AP38" i="3"/>
  <c r="V41" i="3"/>
  <c r="BU58" i="3"/>
  <c r="CF32" i="3"/>
  <c r="AD22" i="3"/>
  <c r="CL52" i="3"/>
  <c r="BI32" i="3"/>
  <c r="G22" i="3"/>
  <c r="CG12" i="3"/>
  <c r="R35" i="3"/>
  <c r="H24" i="3"/>
  <c r="U15" i="3"/>
  <c r="AX45" i="3"/>
  <c r="W52" i="3"/>
  <c r="BY33" i="3"/>
  <c r="BT24" i="3"/>
  <c r="CG15" i="3"/>
  <c r="AV45" i="3"/>
  <c r="AG30" i="3"/>
  <c r="Y22" i="3"/>
  <c r="CF74" i="3"/>
  <c r="BZ39" i="3"/>
  <c r="I29" i="3"/>
  <c r="W21" i="3"/>
  <c r="BG13" i="3"/>
  <c r="BY39" i="3"/>
  <c r="H29" i="3"/>
  <c r="AS22" i="3"/>
  <c r="BX67" i="3"/>
  <c r="AU41" i="3"/>
  <c r="BV30" i="3"/>
  <c r="BO23" i="3"/>
  <c r="Q17" i="3"/>
  <c r="AM60" i="3"/>
  <c r="O43" i="3"/>
  <c r="BA32" i="3"/>
  <c r="D27" i="3"/>
  <c r="CL51" i="3"/>
  <c r="W39" i="3"/>
  <c r="BT30" i="3"/>
  <c r="W25" i="3"/>
  <c r="F32" i="3"/>
  <c r="I18" i="3"/>
  <c r="L10" i="3"/>
  <c r="BR44" i="3"/>
  <c r="BA19" i="3"/>
  <c r="BY10" i="3"/>
  <c r="C40" i="2"/>
  <c r="J21" i="3"/>
  <c r="BC11" i="3"/>
  <c r="F50" i="2"/>
  <c r="BK22" i="3"/>
  <c r="AG12" i="3"/>
  <c r="C50" i="2"/>
  <c r="AJ24" i="3"/>
  <c r="AF13" i="3"/>
  <c r="AW7" i="3"/>
  <c r="BE25" i="3"/>
  <c r="K14" i="3"/>
  <c r="E8" i="3"/>
  <c r="BW26" i="3"/>
  <c r="D15" i="3"/>
  <c r="AV8" i="3"/>
  <c r="CK27" i="3"/>
  <c r="CB15" i="3"/>
  <c r="D9" i="3"/>
  <c r="AM29" i="3"/>
  <c r="CA16" i="3"/>
  <c r="AU9" i="3"/>
  <c r="AX31" i="3"/>
  <c r="CA17" i="3"/>
  <c r="CL9" i="3"/>
  <c r="CG35" i="3"/>
  <c r="BX18" i="3"/>
  <c r="AT10" i="3"/>
  <c r="J48" i="3"/>
  <c r="BX19" i="3"/>
  <c r="CK10" i="3"/>
  <c r="C46" i="2"/>
  <c r="BX20" i="3"/>
  <c r="AS11" i="3"/>
  <c r="F45" i="2"/>
  <c r="CA21" i="3"/>
  <c r="CJ11" i="3"/>
  <c r="C67" i="2"/>
  <c r="CI22" i="3"/>
  <c r="AU12" i="3"/>
  <c r="F77" i="2"/>
  <c r="L24" i="3"/>
  <c r="P13" i="3"/>
  <c r="AL7" i="3"/>
  <c r="AD25" i="3"/>
  <c r="BZ13" i="3"/>
  <c r="M63" i="3"/>
  <c r="BM64" i="3"/>
  <c r="BA43" i="3"/>
  <c r="AA42" i="3"/>
  <c r="AA47" i="3"/>
  <c r="M34" i="3"/>
  <c r="BR49" i="3"/>
  <c r="AA51" i="3"/>
  <c r="J61" i="3"/>
  <c r="CA38" i="3"/>
  <c r="CI47" i="3"/>
  <c r="O73" i="3"/>
  <c r="Z40" i="3"/>
  <c r="CD21" i="3"/>
  <c r="BU45" i="3"/>
  <c r="T26" i="3"/>
  <c r="H14" i="3"/>
  <c r="AO34" i="3"/>
  <c r="CC22" i="3"/>
  <c r="AG62" i="3"/>
  <c r="BP32" i="3"/>
  <c r="AA41" i="3"/>
  <c r="Y41" i="3"/>
  <c r="O53" i="3"/>
  <c r="T31" i="3"/>
  <c r="BX37" i="3"/>
  <c r="BD40" i="3"/>
  <c r="AH52" i="3"/>
  <c r="BJ32" i="3"/>
  <c r="H22" i="3"/>
  <c r="AG52" i="3"/>
  <c r="AM32" i="3"/>
  <c r="BT21" i="3"/>
  <c r="BC58" i="3"/>
  <c r="BL34" i="3"/>
  <c r="BU23" i="3"/>
  <c r="CH14" i="3"/>
  <c r="D45" i="3"/>
  <c r="AT51" i="3"/>
  <c r="AR33" i="3"/>
  <c r="BS23" i="3"/>
  <c r="S15" i="3"/>
  <c r="CD44" i="3"/>
  <c r="K30" i="3"/>
  <c r="CL21" i="3"/>
  <c r="AP68" i="3"/>
  <c r="AF39" i="3"/>
  <c r="AD28" i="3"/>
  <c r="BN20" i="3"/>
  <c r="CD74" i="3"/>
  <c r="AE39" i="3"/>
  <c r="BU28" i="3"/>
  <c r="W22" i="3"/>
  <c r="BK63" i="3"/>
  <c r="CJ40" i="3"/>
  <c r="BV58" i="3"/>
  <c r="S64" i="3"/>
  <c r="AE43" i="3"/>
  <c r="E42" i="3"/>
  <c r="E47" i="3"/>
  <c r="BZ33" i="3"/>
  <c r="AV49" i="3"/>
  <c r="E51" i="3"/>
  <c r="BA60" i="3"/>
  <c r="BE38" i="3"/>
  <c r="BM47" i="3"/>
  <c r="CA64" i="3"/>
  <c r="T39" i="3"/>
  <c r="BH21" i="3"/>
  <c r="AA45" i="3"/>
  <c r="CG25" i="3"/>
  <c r="BU13" i="3"/>
  <c r="G34" i="3"/>
  <c r="BG22" i="3"/>
  <c r="AU59" i="3"/>
  <c r="AT32" i="3"/>
  <c r="BO40" i="3"/>
  <c r="BN40" i="3"/>
  <c r="AR52" i="3"/>
  <c r="CG30" i="3"/>
  <c r="AD37" i="3"/>
  <c r="J40" i="3"/>
  <c r="CI50" i="3"/>
  <c r="AN32" i="3"/>
  <c r="BU21" i="3"/>
  <c r="BE51" i="3"/>
  <c r="P31" i="3"/>
  <c r="AX21" i="3"/>
  <c r="Q55" i="3"/>
  <c r="AB34" i="3"/>
  <c r="AY23" i="3"/>
  <c r="BL14" i="3"/>
  <c r="AL44" i="3"/>
  <c r="BX50" i="3"/>
  <c r="BF32" i="3"/>
  <c r="AW23" i="3"/>
  <c r="BJ14" i="3"/>
  <c r="AJ44" i="3"/>
  <c r="BX29" i="3"/>
  <c r="BP21" i="3"/>
  <c r="U64" i="3"/>
  <c r="BQ38" i="3"/>
  <c r="BU27" i="3"/>
  <c r="V20" i="3"/>
  <c r="AH68" i="3"/>
  <c r="BP38" i="3"/>
  <c r="AY28" i="3"/>
  <c r="CJ21" i="3"/>
  <c r="CJ57" i="3"/>
  <c r="AI40" i="3"/>
  <c r="AZ58" i="3"/>
  <c r="N46" i="3"/>
  <c r="I43" i="3"/>
  <c r="T68" i="3"/>
  <c r="BR46" i="3"/>
  <c r="P59" i="3"/>
  <c r="Z49" i="3"/>
  <c r="AT48" i="3"/>
  <c r="I60" i="3"/>
  <c r="T9" i="4"/>
  <c r="CG45" i="3"/>
  <c r="AC64" i="3"/>
  <c r="H38" i="3"/>
  <c r="AL21" i="3"/>
  <c r="BI44" i="3"/>
  <c r="BK25" i="3"/>
  <c r="BP14" i="4"/>
  <c r="BI33" i="3"/>
  <c r="AK22" i="3"/>
  <c r="L57" i="3"/>
  <c r="X32" i="3"/>
  <c r="U40" i="3"/>
  <c r="M40" i="3"/>
  <c r="BO51" i="3"/>
  <c r="BK30" i="3"/>
  <c r="BO36" i="3"/>
  <c r="AU39" i="3"/>
  <c r="W50" i="3"/>
  <c r="CD30" i="3"/>
  <c r="AY21" i="3"/>
  <c r="CH50" i="3"/>
  <c r="CC30" i="3"/>
  <c r="AB21" i="3"/>
  <c r="AJ54" i="3"/>
  <c r="AL32" i="3"/>
  <c r="AC23" i="3"/>
  <c r="AP14" i="3"/>
  <c r="CA43" i="3"/>
  <c r="AD48" i="3"/>
  <c r="CA31" i="3"/>
  <c r="AA23" i="3"/>
  <c r="AN14" i="3"/>
  <c r="BU43" i="3"/>
  <c r="BB29" i="3"/>
  <c r="AT21" i="3"/>
  <c r="BP60" i="3"/>
  <c r="V38" i="3"/>
  <c r="AY27" i="3"/>
  <c r="CI19" i="3"/>
  <c r="BS63" i="3"/>
  <c r="U38" i="3"/>
  <c r="AC28" i="3"/>
  <c r="BN21" i="3"/>
  <c r="BR55" i="3"/>
  <c r="BX39" i="3"/>
  <c r="K24" i="4"/>
  <c r="BD44" i="3"/>
  <c r="BV42" i="3"/>
  <c r="AT67" i="3"/>
  <c r="AV46" i="3"/>
  <c r="BP58" i="3"/>
  <c r="D49" i="3"/>
  <c r="W47" i="3"/>
  <c r="BC59" i="3"/>
  <c r="K81" i="3"/>
  <c r="BK45" i="3"/>
  <c r="R63" i="3"/>
  <c r="AQ34" i="3"/>
  <c r="O20" i="3"/>
  <c r="AH41" i="3"/>
  <c r="AN24" i="3"/>
  <c r="AB57" i="3"/>
  <c r="Y32" i="3"/>
  <c r="N21" i="3"/>
  <c r="AU52" i="3"/>
  <c r="CJ30" i="3"/>
  <c r="AN37" i="3"/>
  <c r="AF37" i="3"/>
  <c r="AP48" i="3"/>
  <c r="AN29" i="3"/>
  <c r="AH34" i="3"/>
  <c r="BN36" i="3"/>
  <c r="BA49" i="3"/>
  <c r="AL30" i="3"/>
  <c r="AC21" i="3"/>
  <c r="V50" i="3"/>
  <c r="BG30" i="3"/>
  <c r="E20" i="3"/>
  <c r="BJ53" i="3"/>
  <c r="CC31" i="3"/>
  <c r="G23" i="3"/>
  <c r="T14" i="3"/>
  <c r="W42" i="3"/>
  <c r="BL47" i="3"/>
  <c r="AI31" i="3"/>
  <c r="E23" i="3"/>
  <c r="R14" i="3"/>
  <c r="Z43" i="3"/>
  <c r="AF29" i="3"/>
  <c r="X21" i="3"/>
  <c r="O58" i="3"/>
  <c r="BK37" i="3"/>
  <c r="AC27" i="3"/>
  <c r="BM19" i="3"/>
  <c r="N58" i="3"/>
  <c r="BJ37" i="3"/>
  <c r="CA33" i="4"/>
  <c r="AH44" i="3"/>
  <c r="AL74" i="3"/>
  <c r="CG66" i="3"/>
  <c r="BH36" i="3"/>
  <c r="AC58" i="3"/>
  <c r="AO42" i="3"/>
  <c r="CJ46" i="3"/>
  <c r="AZ55" i="3"/>
  <c r="BN78" i="3"/>
  <c r="AO45" i="3"/>
  <c r="BG62" i="3"/>
  <c r="BK33" i="3"/>
  <c r="BF19" i="3"/>
  <c r="BS40" i="3"/>
  <c r="CE23" i="3"/>
  <c r="AU55" i="3"/>
  <c r="CL31" i="3"/>
  <c r="CA20" i="3"/>
  <c r="BY51" i="3"/>
  <c r="BN30" i="3"/>
  <c r="BV36" i="3"/>
  <c r="BU36" i="3"/>
  <c r="CE47" i="3"/>
  <c r="R29" i="3"/>
  <c r="CG33" i="3"/>
  <c r="V36" i="3"/>
  <c r="CG48" i="3"/>
  <c r="P30" i="3"/>
  <c r="BS19" i="3"/>
  <c r="AZ49" i="3"/>
  <c r="AK30" i="3"/>
  <c r="BR19" i="3"/>
  <c r="CK52" i="3"/>
  <c r="BG31" i="3"/>
  <c r="BT22" i="3"/>
  <c r="S13" i="3"/>
  <c r="AV40" i="3"/>
  <c r="R47" i="3"/>
  <c r="M31" i="3"/>
  <c r="BR22" i="3"/>
  <c r="CE13" i="3"/>
  <c r="BO42" i="3"/>
  <c r="AE28" i="3"/>
  <c r="AS20" i="3"/>
  <c r="D55" i="3"/>
  <c r="J37" i="3"/>
  <c r="G27" i="3"/>
  <c r="AQ19" i="3"/>
  <c r="X54" i="3"/>
  <c r="AY36" i="3"/>
  <c r="Z28" i="4"/>
  <c r="BY43" i="3"/>
  <c r="AL72" i="3"/>
  <c r="AD66" i="3"/>
  <c r="AL36" i="3"/>
  <c r="BZ57" i="3"/>
  <c r="S42" i="3"/>
  <c r="BN46" i="3"/>
  <c r="AC54" i="3"/>
  <c r="Q75" i="3"/>
  <c r="Q43" i="3"/>
  <c r="CL59" i="3"/>
  <c r="AE33" i="3"/>
  <c r="N19" i="3"/>
  <c r="X40" i="3"/>
  <c r="BI23" i="3"/>
  <c r="BK54" i="3"/>
  <c r="BP31" i="3"/>
  <c r="BE20" i="3"/>
  <c r="P51" i="3"/>
  <c r="AR30" i="3"/>
  <c r="AD36" i="3"/>
  <c r="AC36" i="3"/>
  <c r="AG47" i="3"/>
  <c r="BN80" i="3"/>
  <c r="BA33" i="3"/>
  <c r="BM35" i="3"/>
  <c r="Q46" i="3"/>
  <c r="CC29" i="3"/>
  <c r="AA19" i="3"/>
  <c r="CF48" i="3"/>
  <c r="O30" i="3"/>
  <c r="AV19" i="3"/>
  <c r="AR49" i="3"/>
  <c r="AK31" i="3"/>
  <c r="F22" i="3"/>
  <c r="CF12" i="3"/>
  <c r="AP39" i="3"/>
  <c r="BC46" i="3"/>
  <c r="BZ30" i="3"/>
  <c r="AV22" i="3"/>
  <c r="BI13" i="3"/>
  <c r="E41" i="3"/>
  <c r="I28" i="3"/>
  <c r="BN19" i="3"/>
  <c r="AV53" i="3"/>
  <c r="AY35" i="3"/>
  <c r="BT26" i="3"/>
  <c r="U19" i="3"/>
  <c r="BY52" i="3"/>
  <c r="AX35" i="3"/>
  <c r="AX27" i="3"/>
  <c r="AQ20" i="3"/>
  <c r="AT53" i="3"/>
  <c r="H37" i="3"/>
  <c r="E11" i="4"/>
  <c r="AN76" i="3"/>
  <c r="AJ71" i="3"/>
  <c r="F64" i="3"/>
  <c r="P36" i="3"/>
  <c r="AB50" i="3"/>
  <c r="CF41" i="3"/>
  <c r="CG43" i="3"/>
  <c r="G54" i="3"/>
  <c r="BY67" i="3"/>
  <c r="CD42" i="3"/>
  <c r="AV59" i="3"/>
  <c r="F33" i="3"/>
  <c r="AI18" i="3"/>
  <c r="BM39" i="3"/>
  <c r="AM23" i="3"/>
  <c r="CK53" i="3"/>
  <c r="AT31" i="3"/>
  <c r="AI20" i="3"/>
  <c r="AQ50" i="3"/>
  <c r="V30" i="3"/>
  <c r="BU35" i="3"/>
  <c r="BT35" i="3"/>
  <c r="BU46" i="3"/>
  <c r="X70" i="3"/>
  <c r="V33" i="3"/>
  <c r="V35" i="3"/>
  <c r="BB45" i="3"/>
  <c r="BG29" i="3"/>
  <c r="E19" i="3"/>
  <c r="BA45" i="3"/>
  <c r="CB29" i="3"/>
  <c r="Z19" i="3"/>
  <c r="CA48" i="3"/>
  <c r="O31" i="3"/>
  <c r="AA21" i="3"/>
  <c r="BJ12" i="3"/>
  <c r="BX38" i="3"/>
  <c r="H46" i="3"/>
  <c r="BD30" i="3"/>
  <c r="Z22" i="3"/>
  <c r="BH12" i="3"/>
  <c r="AG39" i="3"/>
  <c r="BV27" i="3"/>
  <c r="V19" i="3"/>
  <c r="BZ52" i="3"/>
  <c r="T34" i="3"/>
  <c r="AB26" i="3"/>
  <c r="CH18" i="3"/>
  <c r="N52" i="3"/>
  <c r="H35" i="3"/>
  <c r="AB27" i="3"/>
  <c r="U20" i="3"/>
  <c r="BQ52" i="3"/>
  <c r="AX36" i="3"/>
  <c r="AX28" i="3"/>
  <c r="BM21" i="3"/>
  <c r="O15" i="3"/>
  <c r="K52" i="3"/>
  <c r="Y39" i="3"/>
  <c r="BU30" i="3"/>
  <c r="X25" i="3"/>
  <c r="BA47" i="3"/>
  <c r="AQ35" i="3"/>
  <c r="E29" i="3"/>
  <c r="AQ23" i="3"/>
  <c r="AJ26" i="3"/>
  <c r="BG14" i="3"/>
  <c r="AF8" i="3"/>
  <c r="R28" i="3"/>
  <c r="F16" i="3"/>
  <c r="J9" i="3"/>
  <c r="BS30" i="3"/>
  <c r="AX17" i="3"/>
  <c r="BW9" i="3"/>
  <c r="I38" i="3"/>
  <c r="G19" i="3"/>
  <c r="BA10" i="3"/>
  <c r="Q63" i="3"/>
  <c r="AY20" i="3"/>
  <c r="AE11" i="3"/>
  <c r="F60" i="2"/>
  <c r="BA21" i="3"/>
  <c r="BV11" i="3"/>
  <c r="C49" i="2"/>
  <c r="BE22" i="3"/>
  <c r="AD12" i="3"/>
  <c r="F81" i="2"/>
  <c r="BL23" i="3"/>
  <c r="CH12" i="3"/>
  <c r="X7" i="3"/>
  <c r="CB24" i="3"/>
  <c r="BD13" i="3"/>
  <c r="BO7" i="3"/>
  <c r="N26" i="3"/>
  <c r="AT14" i="3"/>
  <c r="W8" i="3"/>
  <c r="AF27" i="3"/>
  <c r="AI15" i="3"/>
  <c r="BN8" i="3"/>
  <c r="AT28" i="3"/>
  <c r="AC16" i="3"/>
  <c r="V9" i="3"/>
  <c r="AA30" i="3"/>
  <c r="AC17" i="3"/>
  <c r="BM9" i="3"/>
  <c r="AX32" i="3"/>
  <c r="AC18" i="3"/>
  <c r="U10" i="3"/>
  <c r="BZ40" i="3"/>
  <c r="AC19" i="3"/>
  <c r="BL10" i="3"/>
  <c r="E54" i="3"/>
  <c r="AC20" i="3"/>
  <c r="T11" i="3"/>
  <c r="C66" i="2"/>
  <c r="AD21" i="3"/>
  <c r="BK11" i="3"/>
  <c r="F54" i="2"/>
  <c r="AH22" i="3"/>
  <c r="S12" i="3"/>
  <c r="C43" i="2"/>
  <c r="AO23" i="3"/>
  <c r="BQ12" i="3"/>
  <c r="M7" i="3"/>
  <c r="BD24" i="3"/>
  <c r="AQ13" i="3"/>
  <c r="I80" i="3"/>
  <c r="AN74" i="3"/>
  <c r="BO70" i="3"/>
  <c r="AO63" i="3"/>
  <c r="CC35" i="3"/>
  <c r="F50" i="3"/>
  <c r="BJ41" i="3"/>
  <c r="S43" i="3"/>
  <c r="BT53" i="3"/>
  <c r="CE64" i="3"/>
  <c r="BH42" i="3"/>
  <c r="BQ57" i="3"/>
  <c r="BS32" i="3"/>
  <c r="M18" i="3"/>
  <c r="L39" i="3"/>
  <c r="Q23" i="3"/>
  <c r="Y53" i="3"/>
  <c r="X31" i="3"/>
  <c r="M20" i="3"/>
  <c r="BN49" i="3"/>
  <c r="CI29" i="3"/>
  <c r="AD35" i="3"/>
  <c r="AC35" i="3"/>
  <c r="AA46" i="3"/>
  <c r="AO65" i="3"/>
  <c r="CH32" i="3"/>
  <c r="BS34" i="3"/>
  <c r="G45" i="3"/>
  <c r="AJ28" i="3"/>
  <c r="BR18" i="3"/>
  <c r="AU44" i="3"/>
  <c r="BF29" i="3"/>
  <c r="D19" i="3"/>
  <c r="AF48" i="3"/>
  <c r="CA29" i="3"/>
  <c r="BR20" i="3"/>
  <c r="AN12" i="3"/>
  <c r="AD38" i="3"/>
  <c r="AW45" i="3"/>
  <c r="AH30" i="3"/>
  <c r="AU21" i="3"/>
  <c r="AL12" i="3"/>
  <c r="X38" i="3"/>
  <c r="AZ27" i="3"/>
  <c r="CI18" i="3"/>
  <c r="Q52" i="3"/>
  <c r="AO33" i="3"/>
  <c r="BS25" i="3"/>
  <c r="BL18" i="3"/>
  <c r="AQ51" i="3"/>
  <c r="BB34" i="3"/>
  <c r="BS26" i="3"/>
  <c r="CH19" i="3"/>
  <c r="L52" i="3"/>
  <c r="F36" i="3"/>
  <c r="AB28" i="3"/>
  <c r="U21" i="3"/>
  <c r="CB14" i="3"/>
  <c r="AI51" i="3"/>
  <c r="BM38" i="3"/>
  <c r="AY30" i="3"/>
  <c r="CK24" i="3"/>
  <c r="G47" i="3"/>
  <c r="E35" i="3"/>
  <c r="BR28" i="3"/>
  <c r="U23" i="3"/>
  <c r="BM25" i="3"/>
  <c r="W14" i="3"/>
  <c r="J8" i="3"/>
  <c r="BB27" i="3"/>
  <c r="AY15" i="3"/>
  <c r="BW8" i="3"/>
  <c r="BL29" i="3"/>
  <c r="F17" i="3"/>
  <c r="BA9" i="3"/>
  <c r="Z33" i="3"/>
  <c r="AX18" i="3"/>
  <c r="AE10" i="3"/>
  <c r="CG49" i="3"/>
  <c r="G20" i="3"/>
  <c r="I11" i="3"/>
  <c r="C11" i="2"/>
  <c r="D21" i="3"/>
  <c r="AZ11" i="3"/>
  <c r="C38" i="2"/>
  <c r="K22" i="3"/>
  <c r="H12" i="3"/>
  <c r="F26" i="2"/>
  <c r="O23" i="3"/>
  <c r="BB12" i="3"/>
  <c r="C81" i="2"/>
  <c r="AC24" i="3"/>
  <c r="Z13" i="3"/>
  <c r="AS7" i="3"/>
  <c r="AQ25" i="3"/>
  <c r="D14" i="3"/>
  <c r="CJ7" i="3"/>
  <c r="BI26" i="3"/>
  <c r="CC14" i="3"/>
  <c r="AR8" i="3"/>
  <c r="CD27" i="3"/>
  <c r="BU15" i="3"/>
  <c r="CI8" i="3"/>
  <c r="T29" i="3"/>
  <c r="BT16" i="3"/>
  <c r="AQ9" i="3"/>
  <c r="AJ31" i="3"/>
  <c r="BT17" i="3"/>
  <c r="CH9" i="3"/>
  <c r="CI34" i="3"/>
  <c r="BT18" i="3"/>
  <c r="AP10" i="3"/>
  <c r="CG46" i="3"/>
  <c r="BT19" i="3"/>
  <c r="CG10" i="3"/>
  <c r="C22" i="2"/>
  <c r="BQ20" i="3"/>
  <c r="AO11" i="3"/>
  <c r="F21" i="2"/>
  <c r="BW21" i="3"/>
  <c r="CF11" i="3"/>
  <c r="C32" i="2"/>
  <c r="CA22" i="3"/>
  <c r="BD66" i="3"/>
  <c r="BG72" i="3"/>
  <c r="BB67" i="3"/>
  <c r="CD62" i="3"/>
  <c r="Z62" i="3"/>
  <c r="BS49" i="3"/>
  <c r="BH39" i="3"/>
  <c r="CF42" i="3"/>
  <c r="AU50" i="3"/>
  <c r="AI64" i="3"/>
  <c r="AL42" i="3"/>
  <c r="CI56" i="3"/>
  <c r="AW32" i="3"/>
  <c r="BZ17" i="3"/>
  <c r="BA38" i="3"/>
  <c r="BH22" i="3"/>
  <c r="BC52" i="3"/>
  <c r="CK30" i="3"/>
  <c r="BZ19" i="3"/>
  <c r="K49" i="3"/>
  <c r="BM29" i="3"/>
  <c r="BX34" i="3"/>
  <c r="BW34" i="3"/>
  <c r="BI45" i="3"/>
  <c r="BR61" i="3"/>
  <c r="BL32" i="3"/>
  <c r="AF34" i="3"/>
  <c r="AV44" i="3"/>
  <c r="N28" i="3"/>
  <c r="AV18" i="3"/>
  <c r="CC43" i="3"/>
  <c r="M28" i="3"/>
  <c r="BQ18" i="3"/>
  <c r="BU47" i="3"/>
  <c r="BE29" i="3"/>
  <c r="AV20" i="3"/>
  <c r="CF76" i="3"/>
  <c r="BO37" i="3"/>
  <c r="CE44" i="3"/>
  <c r="AG29" i="3"/>
  <c r="BP20" i="3"/>
  <c r="BJ76" i="3"/>
  <c r="BL37" i="3"/>
  <c r="AD27" i="3"/>
  <c r="BM18" i="3"/>
  <c r="AR51" i="3"/>
  <c r="N33" i="3"/>
  <c r="AW25" i="3"/>
  <c r="AP18" i="3"/>
  <c r="BN50" i="3"/>
  <c r="S34" i="3"/>
  <c r="AW26" i="3"/>
  <c r="BL19" i="3"/>
  <c r="BM50" i="3"/>
  <c r="AW35" i="3"/>
  <c r="F28" i="3"/>
  <c r="CH20" i="3"/>
  <c r="BF14" i="3"/>
  <c r="BL50" i="3"/>
  <c r="S38" i="3"/>
  <c r="AC30" i="3"/>
  <c r="BO24" i="3"/>
  <c r="AO46" i="3"/>
  <c r="AX34" i="3"/>
  <c r="AV28" i="3"/>
  <c r="CH22" i="3"/>
  <c r="N25" i="3"/>
  <c r="BQ13" i="3"/>
  <c r="BW7" i="3"/>
  <c r="CE26" i="3"/>
  <c r="L15" i="3"/>
  <c r="BA8" i="3"/>
  <c r="BQ28" i="3"/>
  <c r="AW16" i="3"/>
  <c r="AE9" i="3"/>
  <c r="CB31" i="3"/>
  <c r="F18" i="3"/>
  <c r="I10" i="3"/>
  <c r="BG43" i="3"/>
  <c r="AX19" i="3"/>
  <c r="BV10" i="3"/>
  <c r="P63" i="3"/>
  <c r="AU20" i="3"/>
  <c r="AD11" i="3"/>
  <c r="C27" i="2"/>
  <c r="AZ21" i="3"/>
  <c r="BU11" i="3"/>
  <c r="F70" i="2"/>
  <c r="BD22" i="3"/>
  <c r="AC12" i="3"/>
  <c r="C70" i="2"/>
  <c r="BK23" i="3"/>
  <c r="CE12" i="3"/>
  <c r="W7" i="3"/>
  <c r="CA24" i="3"/>
  <c r="BC13" i="3"/>
  <c r="BN7" i="3"/>
  <c r="M26" i="3"/>
  <c r="AS14" i="3"/>
  <c r="V8" i="3"/>
  <c r="X27" i="3"/>
  <c r="AH15" i="3"/>
  <c r="BM8" i="3"/>
  <c r="AP28" i="3"/>
  <c r="AB16" i="3"/>
  <c r="U9" i="3"/>
  <c r="Z30" i="3"/>
  <c r="AB17" i="3"/>
  <c r="BL9" i="3"/>
  <c r="AS32" i="3"/>
  <c r="AB18" i="3"/>
  <c r="T10" i="3"/>
  <c r="BY40" i="3"/>
  <c r="AB19" i="3"/>
  <c r="BK10" i="3"/>
  <c r="AK53" i="3"/>
  <c r="Y20" i="3"/>
  <c r="S11" i="3"/>
  <c r="C16" i="2"/>
  <c r="Z21" i="3"/>
  <c r="AF64" i="3"/>
  <c r="AT71" i="3"/>
  <c r="CI66" i="3"/>
  <c r="AJ62" i="3"/>
  <c r="BI61" i="3"/>
  <c r="AW49" i="3"/>
  <c r="AH35" i="3"/>
  <c r="BJ42" i="3"/>
  <c r="Y50" i="3"/>
  <c r="BT63" i="3"/>
  <c r="N40" i="3"/>
  <c r="BT55" i="3"/>
  <c r="AA32" i="3"/>
  <c r="BD17" i="3"/>
  <c r="CL37" i="3"/>
  <c r="AL22" i="3"/>
  <c r="CA51" i="3"/>
  <c r="BO30" i="3"/>
  <c r="BD19" i="3"/>
  <c r="AZ48" i="3"/>
  <c r="AQ29" i="3"/>
  <c r="AM34" i="3"/>
  <c r="AL34" i="3"/>
  <c r="O45" i="3"/>
  <c r="E59" i="3"/>
  <c r="AP32" i="3"/>
  <c r="CF33" i="3"/>
  <c r="CD43" i="3"/>
  <c r="CA27" i="3"/>
  <c r="Y17" i="3"/>
  <c r="AI43" i="3"/>
  <c r="BD27" i="3"/>
  <c r="AU18" i="3"/>
  <c r="T47" i="3"/>
  <c r="AI29" i="3"/>
  <c r="Z20" i="3"/>
  <c r="CL68" i="3"/>
  <c r="T37" i="3"/>
  <c r="AA43" i="3"/>
  <c r="K29" i="3"/>
  <c r="X20" i="3"/>
  <c r="AR68" i="3"/>
  <c r="R37" i="3"/>
  <c r="H27" i="3"/>
  <c r="AQ18" i="3"/>
  <c r="BO50" i="3"/>
  <c r="BZ32" i="3"/>
  <c r="AA25" i="3"/>
  <c r="CG17" i="3"/>
  <c r="I50" i="3"/>
  <c r="BT33" i="3"/>
  <c r="E26" i="3"/>
  <c r="AP19" i="3"/>
  <c r="AE49" i="3"/>
  <c r="G35" i="3"/>
  <c r="AW27" i="3"/>
  <c r="BL20" i="3"/>
  <c r="AJ14" i="3"/>
  <c r="CI49" i="3"/>
  <c r="BA37" i="3"/>
  <c r="G30" i="3"/>
  <c r="AS24" i="3"/>
  <c r="CD45" i="3"/>
  <c r="P34" i="3"/>
  <c r="Z28" i="3"/>
  <c r="BL22" i="3"/>
  <c r="AQ24" i="3"/>
  <c r="AK13" i="3"/>
  <c r="BA7" i="3"/>
  <c r="AI26" i="3"/>
  <c r="BE14" i="3"/>
  <c r="AE8" i="3"/>
  <c r="Q28" i="3"/>
  <c r="E16" i="3"/>
  <c r="I9" i="3"/>
  <c r="BR30" i="3"/>
  <c r="AW17" i="3"/>
  <c r="BV9" i="3"/>
  <c r="AY37" i="3"/>
  <c r="F19" i="3"/>
  <c r="AZ10" i="3"/>
  <c r="CB49" i="3"/>
  <c r="CL19" i="3"/>
  <c r="H11" i="3"/>
  <c r="F10" i="2"/>
  <c r="CG20" i="3"/>
  <c r="AY11" i="3"/>
  <c r="C10" i="2"/>
  <c r="J22" i="3"/>
  <c r="G12" i="3"/>
  <c r="C59" i="2"/>
  <c r="N23" i="3"/>
  <c r="BA12" i="3"/>
  <c r="F80" i="2"/>
  <c r="BA23" i="4"/>
  <c r="BJ51" i="3"/>
  <c r="BN65" i="3"/>
  <c r="D82" i="3"/>
  <c r="P61" i="3"/>
  <c r="T42" i="3"/>
  <c r="L35" i="3"/>
  <c r="Q41" i="3"/>
  <c r="CL49" i="3"/>
  <c r="BT57" i="3"/>
  <c r="CA39" i="3"/>
  <c r="BH62" i="3"/>
  <c r="X29" i="3"/>
  <c r="AF15" i="3"/>
  <c r="BR32" i="3"/>
  <c r="AJ20" i="3"/>
  <c r="CD46" i="3"/>
  <c r="BM28" i="3"/>
  <c r="BB17" i="3"/>
  <c r="I44" i="3"/>
  <c r="AM55" i="3"/>
  <c r="AK55" i="3"/>
  <c r="CI31" i="3"/>
  <c r="BM40" i="3"/>
  <c r="CK50" i="3"/>
  <c r="AT54" i="3"/>
  <c r="S32" i="3"/>
  <c r="AJ43" i="3"/>
  <c r="BE27" i="3"/>
  <c r="CL16" i="3"/>
  <c r="BT42" i="3"/>
  <c r="AH27" i="3"/>
  <c r="CK16" i="3"/>
  <c r="BI46" i="3"/>
  <c r="M29" i="3"/>
  <c r="D20" i="3"/>
  <c r="BU64" i="3"/>
  <c r="Q35" i="3"/>
  <c r="BD41" i="3"/>
  <c r="BX28" i="3"/>
  <c r="CK19" i="3"/>
  <c r="AB64" i="3"/>
  <c r="BA36" i="3"/>
  <c r="BU26" i="3"/>
  <c r="U18" i="3"/>
  <c r="J50" i="3"/>
  <c r="BD32" i="3"/>
  <c r="E25" i="3"/>
  <c r="S17" i="3"/>
  <c r="BU48" i="3"/>
  <c r="AN33" i="3"/>
  <c r="BR25" i="3"/>
  <c r="T19" i="3"/>
  <c r="BM48" i="3"/>
  <c r="BA34" i="3"/>
  <c r="AA27" i="3"/>
  <c r="AP20" i="3"/>
  <c r="N14" i="3"/>
  <c r="AD49" i="3"/>
  <c r="G37" i="3"/>
  <c r="BT29" i="3"/>
  <c r="W24" i="3"/>
  <c r="AF45" i="3"/>
  <c r="BQ33" i="3"/>
  <c r="D28" i="3"/>
  <c r="AP22" i="3"/>
  <c r="CB23" i="3"/>
  <c r="G13" i="3"/>
  <c r="AE7" i="3"/>
  <c r="BI25" i="3"/>
  <c r="S14" i="3"/>
  <c r="I8" i="3"/>
  <c r="AT27" i="3"/>
  <c r="AX15" i="3"/>
  <c r="BV8" i="3"/>
  <c r="BI29" i="3"/>
  <c r="E17" i="3"/>
  <c r="AZ9" i="3"/>
  <c r="H33" i="3"/>
  <c r="AW18" i="3"/>
  <c r="AD10" i="3"/>
  <c r="BF43" i="3"/>
  <c r="AT19" i="3"/>
  <c r="BU10" i="3"/>
  <c r="D60" i="3"/>
  <c r="AO20" i="3"/>
  <c r="AC11" i="3"/>
  <c r="F48" i="2"/>
  <c r="AV21" i="3"/>
  <c r="BT11" i="3"/>
  <c r="C37" i="2"/>
  <c r="BC22" i="3"/>
  <c r="AB12" i="3"/>
  <c r="F36" i="2"/>
  <c r="CU20" i="4"/>
  <c r="AL49" i="3"/>
  <c r="T65" i="3"/>
  <c r="AR79" i="3"/>
  <c r="W59" i="3"/>
  <c r="AO41" i="3"/>
  <c r="K34" i="3"/>
  <c r="P40" i="3"/>
  <c r="BP49" i="3"/>
  <c r="AH57" i="3"/>
  <c r="BZ38" i="3"/>
  <c r="CD59" i="3"/>
  <c r="CK28" i="3"/>
  <c r="J15" i="3"/>
  <c r="Z32" i="3"/>
  <c r="N20" i="3"/>
  <c r="AF46" i="3"/>
  <c r="AQ28" i="3"/>
  <c r="AF17" i="3"/>
  <c r="AW43" i="3"/>
  <c r="BF54" i="3"/>
  <c r="BE54" i="3"/>
  <c r="BM31" i="3"/>
  <c r="L40" i="3"/>
  <c r="AF50" i="3"/>
  <c r="BQ53" i="3"/>
  <c r="BJ31" i="3"/>
  <c r="BU42" i="3"/>
  <c r="AI27" i="3"/>
  <c r="BP16" i="3"/>
  <c r="D40" i="3"/>
  <c r="L27" i="3"/>
  <c r="AS16" i="3"/>
  <c r="K46" i="3"/>
  <c r="BZ28" i="3"/>
  <c r="BQ19" i="3"/>
  <c r="T56" i="3"/>
  <c r="BJ34" i="3"/>
  <c r="AT40" i="3"/>
  <c r="BB28" i="3"/>
  <c r="BO19" i="3"/>
  <c r="CE60" i="3"/>
  <c r="I36" i="3"/>
  <c r="G26" i="3"/>
  <c r="BL17" i="3"/>
  <c r="AJ49" i="3"/>
  <c r="AH32" i="3"/>
  <c r="BR24" i="3"/>
  <c r="BJ16" i="3"/>
  <c r="BI47" i="3"/>
  <c r="L33" i="3"/>
  <c r="AV25" i="3"/>
  <c r="CG18" i="3"/>
  <c r="S48" i="3"/>
  <c r="R34" i="3"/>
  <c r="BR26" i="3"/>
  <c r="T20" i="3"/>
  <c r="CA13" i="3"/>
  <c r="BL48" i="3"/>
  <c r="AS36" i="3"/>
  <c r="AX29" i="3"/>
  <c r="CD72" i="3"/>
  <c r="BT44" i="3"/>
  <c r="AK33" i="3"/>
  <c r="BQ27" i="3"/>
  <c r="T22" i="3"/>
  <c r="AH23" i="3"/>
  <c r="BM12" i="3"/>
  <c r="I7" i="3"/>
  <c r="M25" i="3"/>
  <c r="BP13" i="3"/>
  <c r="BV7" i="3"/>
  <c r="CD26" i="3"/>
  <c r="K15" i="3"/>
  <c r="AZ8" i="3"/>
  <c r="BP28" i="3"/>
  <c r="AV16" i="3"/>
  <c r="AD9" i="3"/>
  <c r="BT31" i="3"/>
  <c r="E18" i="3"/>
  <c r="H10" i="3"/>
  <c r="AT37" i="3"/>
  <c r="CK18" i="3"/>
  <c r="AY10" i="3"/>
  <c r="U49" i="3"/>
  <c r="CF19" i="3"/>
  <c r="G11" i="3"/>
  <c r="F37" i="2"/>
  <c r="CF20" i="3"/>
  <c r="AX11" i="3"/>
  <c r="F9" i="2"/>
  <c r="I22" i="3"/>
  <c r="F12" i="3"/>
  <c r="F69" i="2"/>
  <c r="M23" i="3"/>
  <c r="AZ12" i="3"/>
  <c r="C58" i="2"/>
  <c r="T24" i="3"/>
  <c r="X13" i="3"/>
  <c r="AQ7" i="3"/>
  <c r="AL25" i="3"/>
  <c r="CK13" i="3"/>
  <c r="CH7" i="3"/>
  <c r="BG26" i="3"/>
  <c r="BZ14" i="3"/>
  <c r="AP8" i="3"/>
  <c r="CB27" i="3"/>
  <c r="BS15" i="3"/>
  <c r="CG8" i="3"/>
  <c r="P29" i="3"/>
  <c r="BR16" i="3"/>
  <c r="AO9" i="3"/>
  <c r="AA31" i="3"/>
  <c r="BR17" i="3"/>
  <c r="CF9" i="3"/>
  <c r="AW34" i="3"/>
  <c r="BO18" i="3"/>
  <c r="AN10" i="3"/>
  <c r="AM46" i="3"/>
  <c r="BJ19" i="3"/>
  <c r="CE10" i="3"/>
  <c r="C21" i="2"/>
  <c r="BJ20" i="3"/>
  <c r="AM11" i="3"/>
  <c r="F53" i="2"/>
  <c r="AI10" i="4"/>
  <c r="CL35" i="3"/>
  <c r="AE23" i="4"/>
  <c r="R61" i="3"/>
  <c r="AC50" i="3"/>
  <c r="BX9" i="4"/>
  <c r="M61" i="3"/>
  <c r="BY35" i="3"/>
  <c r="CH45" i="3"/>
  <c r="BS53" i="3"/>
  <c r="BA35" i="3"/>
  <c r="BD48" i="3"/>
  <c r="BM26" i="3"/>
  <c r="BB66" i="3"/>
  <c r="X30" i="3"/>
  <c r="BY17" i="3"/>
  <c r="CA41" i="3"/>
  <c r="AO26" i="3"/>
  <c r="AD15" i="3"/>
  <c r="J39" i="3"/>
  <c r="J49" i="3"/>
  <c r="I49" i="3"/>
  <c r="BK29" i="3"/>
  <c r="BS35" i="3"/>
  <c r="BH45" i="3"/>
  <c r="AN48" i="3"/>
  <c r="BH29" i="3"/>
  <c r="X37" i="3"/>
  <c r="BX24" i="3"/>
  <c r="BO15" i="3"/>
  <c r="BU37" i="3"/>
  <c r="J25" i="3"/>
  <c r="AQ14" i="3"/>
  <c r="AW40" i="3"/>
  <c r="AF26" i="3"/>
  <c r="CK17" i="3"/>
  <c r="BZ50" i="3"/>
  <c r="Q33" i="3"/>
  <c r="Y38" i="3"/>
  <c r="I27" i="3"/>
  <c r="CI17" i="3"/>
  <c r="BW50" i="3"/>
  <c r="O33" i="3"/>
  <c r="AA24" i="3"/>
  <c r="AO16" i="3"/>
  <c r="AE44" i="3"/>
  <c r="BX30" i="3"/>
  <c r="AU23" i="3"/>
  <c r="BI15" i="3"/>
  <c r="AM45" i="3"/>
  <c r="J31" i="3"/>
  <c r="AU24" i="3"/>
  <c r="AN17" i="3"/>
  <c r="CF45" i="3"/>
  <c r="AF32" i="3"/>
  <c r="BQ25" i="3"/>
  <c r="BJ18" i="3"/>
  <c r="BZ12" i="3"/>
  <c r="AW46" i="3"/>
  <c r="AY34" i="3"/>
  <c r="AW28" i="3"/>
  <c r="BP57" i="3"/>
  <c r="AY42" i="3"/>
  <c r="AD32" i="3"/>
  <c r="BP26" i="3"/>
  <c r="S21" i="3"/>
  <c r="L21" i="3"/>
  <c r="BE11" i="3"/>
  <c r="F18" i="2"/>
  <c r="BS22" i="3"/>
  <c r="AJ12" i="3"/>
  <c r="C73" i="2"/>
  <c r="AL24" i="3"/>
  <c r="AH13" i="3"/>
  <c r="AY7" i="3"/>
  <c r="W26" i="3"/>
  <c r="BC14" i="3"/>
  <c r="AC8" i="3"/>
  <c r="O28" i="3"/>
  <c r="CL15" i="3"/>
  <c r="G9" i="3"/>
  <c r="AV29" i="3"/>
  <c r="CI16" i="3"/>
  <c r="AX9" i="3"/>
  <c r="BN31" i="3"/>
  <c r="CD17" i="3"/>
  <c r="F10" i="3"/>
  <c r="CH36" i="3"/>
  <c r="CD18" i="3"/>
  <c r="AW10" i="3"/>
  <c r="BJ48" i="3"/>
  <c r="CD19" i="3"/>
  <c r="E11" i="3"/>
  <c r="C9" i="2"/>
  <c r="CD20" i="3"/>
  <c r="AV11" i="3"/>
  <c r="F8" i="2"/>
  <c r="CH21" i="3"/>
  <c r="D12" i="3"/>
  <c r="F79" i="2"/>
  <c r="K23" i="3"/>
  <c r="AX12" i="3"/>
  <c r="C57" i="2"/>
  <c r="O24" i="3"/>
  <c r="V13" i="3"/>
  <c r="AO7" i="3"/>
  <c r="AJ25" i="3"/>
  <c r="CI13" i="3"/>
  <c r="CF7" i="3"/>
  <c r="BE26" i="3"/>
  <c r="BX14" i="3"/>
  <c r="AN8" i="3"/>
  <c r="BP27" i="3"/>
  <c r="BQ15" i="3"/>
  <c r="CE8" i="3"/>
  <c r="D29" i="3"/>
  <c r="AY23" i="4"/>
  <c r="AY50" i="3"/>
  <c r="CE42" i="3"/>
  <c r="BA14" i="3"/>
  <c r="S26" i="3"/>
  <c r="AQ31" i="3"/>
  <c r="CE30" i="3"/>
  <c r="BK36" i="3"/>
  <c r="AT18" i="3"/>
  <c r="AD26" i="3"/>
  <c r="T17" i="3"/>
  <c r="CE15" i="3"/>
  <c r="AO18" i="3"/>
  <c r="AC29" i="3"/>
  <c r="CC15" i="3"/>
  <c r="CI40" i="3"/>
  <c r="CL25" i="3"/>
  <c r="CK36" i="3"/>
  <c r="V24" i="3"/>
  <c r="G16" i="3"/>
  <c r="CA30" i="3"/>
  <c r="BX9" i="3"/>
  <c r="H19" i="3"/>
  <c r="T67" i="3"/>
  <c r="AF11" i="3"/>
  <c r="M22" i="3"/>
  <c r="F49" i="2"/>
  <c r="BE12" i="3"/>
  <c r="AH24" i="3"/>
  <c r="AU7" i="3"/>
  <c r="F14" i="3"/>
  <c r="BN26" i="3"/>
  <c r="AT8" i="3"/>
  <c r="BZ16" i="3"/>
  <c r="C69" i="2"/>
  <c r="AD16" i="3"/>
  <c r="F68" i="2"/>
  <c r="CA14" i="3"/>
  <c r="CA54" i="3"/>
  <c r="AK14" i="3"/>
  <c r="BS54" i="3"/>
  <c r="AI14" i="3"/>
  <c r="M54" i="3"/>
  <c r="CF13" i="3"/>
  <c r="C6" i="2"/>
  <c r="BT14" i="3"/>
  <c r="F16" i="2"/>
  <c r="BM16" i="3"/>
  <c r="BG7" i="3"/>
  <c r="CB22" i="3"/>
  <c r="AM10" i="3"/>
  <c r="N31" i="3"/>
  <c r="N16" i="3"/>
  <c r="BF8" i="3"/>
  <c r="J27" i="3"/>
  <c r="BP14" i="3"/>
  <c r="M8" i="3"/>
  <c r="CK26" i="3"/>
  <c r="P15" i="3"/>
  <c r="BD8" i="3"/>
  <c r="O25" i="3"/>
  <c r="BR13" i="3"/>
  <c r="BX7" i="3"/>
  <c r="BA13" i="3"/>
  <c r="V12" i="3"/>
  <c r="AN46" i="3"/>
  <c r="CD9" i="3"/>
  <c r="N8" i="3"/>
  <c r="BD7" i="3"/>
  <c r="L8" i="3"/>
  <c r="AF7" i="3"/>
  <c r="P28" i="3"/>
  <c r="AB11" i="3"/>
  <c r="CL41" i="3"/>
  <c r="W13" i="3"/>
  <c r="W12" i="3"/>
  <c r="R30" i="3"/>
  <c r="F76" i="2"/>
  <c r="AI23" i="3"/>
  <c r="BG32" i="3"/>
  <c r="BN11" i="3"/>
  <c r="L29" i="3"/>
  <c r="F65" i="2"/>
  <c r="C74" i="2"/>
  <c r="AG7" i="3"/>
  <c r="BH17" i="3"/>
  <c r="BZ22" i="3"/>
  <c r="AJ23" i="3"/>
  <c r="BJ21" i="3"/>
  <c r="BT12" i="3"/>
  <c r="CA25" i="3"/>
  <c r="C53" i="2"/>
  <c r="BD20" i="3"/>
  <c r="R31" i="3"/>
  <c r="AY16" i="3"/>
  <c r="AK27" i="3"/>
  <c r="C23" i="2"/>
  <c r="AP17" i="4"/>
  <c r="U42" i="3"/>
  <c r="CK56" i="3"/>
  <c r="AW71" i="3"/>
  <c r="CF25" i="3"/>
  <c r="U31" i="3"/>
  <c r="AL29" i="3"/>
  <c r="BY26" i="3"/>
  <c r="X18" i="3"/>
  <c r="BU25" i="3"/>
  <c r="CG16" i="3"/>
  <c r="Q15" i="3"/>
  <c r="CF17" i="3"/>
  <c r="G29" i="3"/>
  <c r="BG15" i="3"/>
  <c r="AH40" i="3"/>
  <c r="BP25" i="3"/>
  <c r="AR36" i="3"/>
  <c r="CI23" i="3"/>
  <c r="BC15" i="3"/>
  <c r="BQ29" i="3"/>
  <c r="BB9" i="3"/>
  <c r="AY18" i="3"/>
  <c r="BB50" i="3"/>
  <c r="J11" i="3"/>
  <c r="BB21" i="3"/>
  <c r="F38" i="2"/>
  <c r="AE12" i="3"/>
  <c r="BN23" i="3"/>
  <c r="Y7" i="3"/>
  <c r="BF13" i="3"/>
  <c r="O26" i="3"/>
  <c r="X8" i="3"/>
  <c r="AH16" i="3"/>
  <c r="C36" i="2"/>
  <c r="BY15" i="3"/>
  <c r="BF55" i="3"/>
  <c r="AO14" i="3"/>
  <c r="AZ47" i="3"/>
  <c r="CJ13" i="3"/>
  <c r="AY47" i="3"/>
  <c r="AW13" i="3"/>
  <c r="F47" i="3"/>
  <c r="BW12" i="3"/>
  <c r="CH34" i="3"/>
  <c r="AG14" i="3"/>
  <c r="C33" i="2"/>
  <c r="U16" i="3"/>
  <c r="AK7" i="3"/>
  <c r="BK20" i="3"/>
  <c r="Q10" i="3"/>
  <c r="D30" i="3"/>
  <c r="BH15" i="3"/>
  <c r="AJ8" i="3"/>
  <c r="AM26" i="3"/>
  <c r="Z14" i="3"/>
  <c r="BZ7" i="3"/>
  <c r="AL26" i="3"/>
  <c r="BO14" i="3"/>
  <c r="AH8" i="3"/>
  <c r="AY24" i="3"/>
  <c r="AL13" i="3"/>
  <c r="BB7" i="3"/>
  <c r="I12" i="3"/>
  <c r="AA13" i="3"/>
  <c r="AR25" i="3"/>
  <c r="CK7" i="3"/>
  <c r="C47" i="2"/>
  <c r="U13" i="3"/>
  <c r="AU13" i="3"/>
  <c r="O7" i="3"/>
  <c r="CH28" i="3"/>
  <c r="BZ25" i="3"/>
  <c r="BV25" i="3"/>
  <c r="CC23" i="3"/>
  <c r="AZ7" i="3"/>
  <c r="AV17" i="3"/>
  <c r="AN19" i="3"/>
  <c r="AP21" i="3"/>
  <c r="BB13" i="3"/>
  <c r="AO35" i="3"/>
  <c r="AN35" i="3"/>
  <c r="CI11" i="3"/>
  <c r="AF40" i="3"/>
  <c r="R19" i="3"/>
  <c r="AG28" i="3"/>
  <c r="CA7" i="3"/>
  <c r="K13" i="3"/>
  <c r="P25" i="3"/>
  <c r="BN12" i="3"/>
  <c r="CB12" i="3"/>
  <c r="AW12" i="3"/>
  <c r="BM11" i="3"/>
  <c r="AF14" i="3"/>
  <c r="AL9" i="3"/>
  <c r="BE7" i="3"/>
  <c r="L7" i="3"/>
  <c r="BX22" i="3"/>
  <c r="BX27" i="3"/>
  <c r="AT13" i="3"/>
  <c r="N27" i="3"/>
  <c r="AI7" i="3"/>
  <c r="C75" i="2"/>
  <c r="BO12" i="3"/>
  <c r="CB11" i="3"/>
  <c r="AL28" i="3"/>
  <c r="AK8" i="3"/>
  <c r="F64" i="2"/>
  <c r="C20" i="2"/>
  <c r="BP18" i="3"/>
  <c r="K10" i="3"/>
  <c r="BP8" i="3"/>
  <c r="AH14" i="3"/>
  <c r="BI27" i="3"/>
  <c r="K8" i="3"/>
  <c r="CT10" i="4"/>
  <c r="CH41" i="3"/>
  <c r="BA56" i="3"/>
  <c r="BF62" i="3"/>
  <c r="J17" i="3"/>
  <c r="CG29" i="3"/>
  <c r="BM78" i="3"/>
  <c r="BB25" i="3"/>
  <c r="BO17" i="3"/>
  <c r="AS19" i="3"/>
  <c r="BK16" i="3"/>
  <c r="BH14" i="3"/>
  <c r="BJ17" i="3"/>
  <c r="BT28" i="3"/>
  <c r="AK15" i="3"/>
  <c r="BW39" i="3"/>
  <c r="AT25" i="3"/>
  <c r="CI35" i="3"/>
  <c r="BM23" i="3"/>
  <c r="M15" i="3"/>
  <c r="BY28" i="3"/>
  <c r="AF9" i="3"/>
  <c r="G18" i="3"/>
  <c r="Q44" i="3"/>
  <c r="BW10" i="3"/>
  <c r="H21" i="3"/>
  <c r="F27" i="2"/>
  <c r="S23" i="3"/>
  <c r="F59" i="2"/>
  <c r="BZ15" i="3"/>
  <c r="CL13" i="3"/>
  <c r="CK41" i="3"/>
  <c r="AR41" i="3"/>
  <c r="AY13" i="3"/>
  <c r="AJ41" i="3"/>
  <c r="AB31" i="3"/>
  <c r="AK32" i="3"/>
  <c r="BP15" i="3"/>
  <c r="S20" i="3"/>
  <c r="X15" i="3"/>
  <c r="BW13" i="3"/>
  <c r="Y14" i="3"/>
  <c r="I13" i="3"/>
  <c r="AP24" i="3"/>
  <c r="G33" i="3"/>
  <c r="CK59" i="3"/>
  <c r="AJ15" i="3"/>
  <c r="CF35" i="3"/>
  <c r="BY12" i="3"/>
  <c r="U30" i="3"/>
  <c r="BV12" i="3"/>
  <c r="Z15" i="3"/>
  <c r="BH9" i="3"/>
  <c r="BQ14" i="3"/>
  <c r="Q25" i="3"/>
  <c r="AH7" i="3"/>
  <c r="BS13" i="3"/>
  <c r="J7" i="3"/>
  <c r="BO32" i="3"/>
  <c r="AY32" i="3"/>
  <c r="AN28" i="3"/>
  <c r="AT12" i="3"/>
  <c r="BI18" i="3"/>
  <c r="BJ27" i="3"/>
  <c r="BP12" i="3"/>
  <c r="AN13" i="3"/>
  <c r="AM12" i="3"/>
  <c r="AQ11" i="3"/>
  <c r="F43" i="2"/>
  <c r="AA22" i="3"/>
  <c r="AN26" i="3"/>
  <c r="F75" i="2"/>
  <c r="L13" i="3"/>
  <c r="BY22" i="3"/>
  <c r="F63" i="2"/>
  <c r="BK26" i="3"/>
  <c r="AZ37" i="3"/>
  <c r="CD24" i="3"/>
  <c r="BU16" i="3"/>
  <c r="V17" i="3"/>
  <c r="AI8" i="3"/>
  <c r="AL47" i="3"/>
  <c r="S41" i="3"/>
  <c r="BT54" i="3"/>
  <c r="AE57" i="3"/>
  <c r="BW16" i="3"/>
  <c r="AO29" i="3"/>
  <c r="AS39" i="3"/>
  <c r="AF25" i="3"/>
  <c r="AS17" i="3"/>
  <c r="W19" i="3"/>
  <c r="S16" i="3"/>
  <c r="K47" i="3"/>
  <c r="R17" i="3"/>
  <c r="AV26" i="3"/>
  <c r="BE13" i="3"/>
  <c r="CJ35" i="3"/>
  <c r="BO67" i="3"/>
  <c r="I33" i="3"/>
  <c r="CG21" i="3"/>
  <c r="AK12" i="3"/>
  <c r="BD14" i="3"/>
  <c r="H9" i="3"/>
  <c r="AC10" i="3"/>
  <c r="F58" i="2"/>
  <c r="BY7" i="3"/>
  <c r="CH23" i="3"/>
  <c r="BC24" i="3"/>
  <c r="AM28" i="3"/>
  <c r="P9" i="3"/>
  <c r="AK23" i="3"/>
  <c r="J13" i="3"/>
  <c r="BG8" i="3"/>
  <c r="Q12" i="3"/>
  <c r="K7" i="3"/>
  <c r="F52" i="2"/>
  <c r="BH11" i="3"/>
  <c r="BR23" i="3"/>
  <c r="F23" i="2"/>
  <c r="BG46" i="3"/>
  <c r="CF40" i="3"/>
  <c r="AW53" i="3"/>
  <c r="D32" i="3"/>
  <c r="AZ15" i="3"/>
  <c r="S29" i="3"/>
  <c r="AG38" i="3"/>
  <c r="BW24" i="3"/>
  <c r="BG53" i="3"/>
  <c r="V18" i="3"/>
  <c r="CF15" i="3"/>
  <c r="AY46" i="3"/>
  <c r="CE16" i="3"/>
  <c r="Z26" i="3"/>
  <c r="AI13" i="3"/>
  <c r="AR35" i="3"/>
  <c r="S63" i="3"/>
  <c r="BV32" i="3"/>
  <c r="BK21" i="3"/>
  <c r="N12" i="3"/>
  <c r="CA23" i="3"/>
  <c r="AD7" i="3"/>
  <c r="O14" i="3"/>
  <c r="AS27" i="3"/>
  <c r="BU8" i="3"/>
  <c r="D17" i="3"/>
  <c r="BS31" i="3"/>
  <c r="G10" i="3"/>
  <c r="CE18" i="3"/>
  <c r="T49" i="3"/>
  <c r="F11" i="3"/>
  <c r="CE20" i="3"/>
  <c r="F25" i="2"/>
  <c r="CG14" i="3"/>
  <c r="CA12" i="3"/>
  <c r="Q29" i="3"/>
  <c r="AC32" i="3"/>
  <c r="AA14" i="3"/>
  <c r="BC7" i="3"/>
  <c r="V31" i="3"/>
  <c r="BX13" i="3"/>
  <c r="CG23" i="3"/>
  <c r="O12" i="3"/>
  <c r="AR13" i="3"/>
  <c r="C64" i="2"/>
  <c r="M21" i="3"/>
  <c r="AE22" i="3"/>
  <c r="CF47" i="3"/>
  <c r="CC7" i="3"/>
  <c r="CC48" i="3"/>
  <c r="BD16" i="4"/>
  <c r="AA53" i="3"/>
  <c r="BQ31" i="3"/>
  <c r="H15" i="3"/>
  <c r="BA39" i="3"/>
  <c r="BV37" i="3"/>
  <c r="BA24" i="3"/>
  <c r="X52" i="3"/>
  <c r="BM17" i="3"/>
  <c r="BJ47" i="3"/>
  <c r="E46" i="3"/>
  <c r="CG54" i="3"/>
  <c r="D26" i="3"/>
  <c r="M13" i="3"/>
  <c r="F35" i="3"/>
  <c r="X60" i="3"/>
  <c r="AZ32" i="3"/>
  <c r="AO21" i="3"/>
  <c r="CA11" i="3"/>
  <c r="AG23" i="3"/>
  <c r="H7" i="3"/>
  <c r="BO13" i="3"/>
  <c r="CC26" i="3"/>
  <c r="AY8" i="3"/>
  <c r="AU16" i="3"/>
  <c r="BJ30" i="3"/>
  <c r="BT9" i="3"/>
  <c r="AM18" i="3"/>
  <c r="H43" i="3"/>
  <c r="BS10" i="3"/>
  <c r="AM20" i="3"/>
  <c r="F47" i="2"/>
  <c r="Y13" i="3"/>
  <c r="AW31" i="3"/>
  <c r="AY12" i="3"/>
  <c r="AR31" i="3"/>
  <c r="Y12" i="3"/>
  <c r="AO31" i="3"/>
  <c r="BO11" i="3"/>
  <c r="AO28" i="3"/>
  <c r="AR11" i="3"/>
  <c r="U12" i="3"/>
  <c r="Q18" i="3"/>
  <c r="AP12" i="3"/>
  <c r="C63" i="2"/>
  <c r="AI53" i="3"/>
  <c r="C52" i="2"/>
  <c r="BQ7" i="3"/>
  <c r="BF47" i="3"/>
  <c r="AU81" i="3"/>
  <c r="BD38" i="3"/>
  <c r="AT30" i="3"/>
  <c r="BU14" i="3"/>
  <c r="CL38" i="3"/>
  <c r="BL36" i="3"/>
  <c r="W16" i="3"/>
  <c r="BB51" i="3"/>
  <c r="AQ17" i="3"/>
  <c r="F46" i="3"/>
  <c r="CB44" i="3"/>
  <c r="S54" i="3"/>
  <c r="AU25" i="3"/>
  <c r="BD12" i="3"/>
  <c r="Q34" i="3"/>
  <c r="BL55" i="3"/>
  <c r="H32" i="3"/>
  <c r="CC72" i="3"/>
  <c r="AI11" i="3"/>
  <c r="S22" i="3"/>
  <c r="C51" i="2"/>
  <c r="D13" i="3"/>
  <c r="BG25" i="3"/>
  <c r="G8" i="3"/>
  <c r="AV15" i="3"/>
  <c r="BK28" i="3"/>
  <c r="AB9" i="3"/>
  <c r="AL17" i="3"/>
  <c r="CC32" i="3"/>
  <c r="AA10" i="3"/>
  <c r="AL19" i="3"/>
  <c r="AV57" i="3"/>
  <c r="CC12" i="3"/>
  <c r="AN30" i="3"/>
  <c r="Z12" i="3"/>
  <c r="AI30" i="3"/>
  <c r="CL11" i="3"/>
  <c r="CC27" i="3"/>
  <c r="W11" i="3"/>
  <c r="S27" i="3"/>
  <c r="V11" i="3"/>
  <c r="R27" i="3"/>
  <c r="U11" i="3"/>
  <c r="Q27" i="3"/>
  <c r="CH11" i="3"/>
  <c r="M30" i="3"/>
  <c r="O13" i="3"/>
  <c r="F32" i="2"/>
  <c r="AF22" i="3"/>
  <c r="F74" i="2"/>
  <c r="W32" i="3"/>
  <c r="Z37" i="3"/>
  <c r="CJ78" i="3"/>
  <c r="AH38" i="3"/>
  <c r="CK29" i="3"/>
  <c r="CL42" i="3"/>
  <c r="AB36" i="3"/>
  <c r="AE34" i="3"/>
  <c r="CJ15" i="3"/>
  <c r="T50" i="3"/>
  <c r="W58" i="3"/>
  <c r="CC44" i="3"/>
  <c r="AD44" i="3"/>
  <c r="BD47" i="3"/>
  <c r="Y25" i="3"/>
  <c r="AH12" i="3"/>
  <c r="BR33" i="3"/>
  <c r="CB54" i="3"/>
  <c r="BU31" i="3"/>
  <c r="AF51" i="3"/>
  <c r="M11" i="3"/>
  <c r="BE21" i="3"/>
  <c r="C29" i="2"/>
  <c r="BI12" i="3"/>
  <c r="H25" i="3"/>
  <c r="BT7" i="3"/>
  <c r="F15" i="3"/>
  <c r="K28" i="3"/>
  <c r="F9" i="3"/>
  <c r="CC16" i="3"/>
  <c r="BK31" i="3"/>
  <c r="E10" i="3"/>
  <c r="CC18" i="3"/>
  <c r="BE48" i="3"/>
  <c r="AA12" i="3"/>
  <c r="Z29" i="3"/>
  <c r="BQ11" i="3"/>
  <c r="Y29" i="3"/>
  <c r="X11" i="3"/>
  <c r="W27" i="3"/>
  <c r="CJ10" i="3"/>
  <c r="BF26" i="3"/>
  <c r="CI10" i="3"/>
  <c r="CE25" i="3"/>
  <c r="CH10" i="3"/>
  <c r="BA26" i="3"/>
  <c r="BL11" i="3"/>
  <c r="P17" i="3"/>
  <c r="CD11" i="3"/>
  <c r="AO12" i="3"/>
  <c r="BF11" i="3"/>
  <c r="P12" i="3"/>
  <c r="F41" i="2"/>
  <c r="AA15" i="3"/>
  <c r="BP35" i="3"/>
  <c r="AF33" i="3"/>
  <c r="J36" i="3"/>
  <c r="AS29" i="3"/>
  <c r="AK42" i="3"/>
  <c r="AB35" i="3"/>
  <c r="M27" i="3"/>
  <c r="BN15" i="3"/>
  <c r="AQ49" i="3"/>
  <c r="Z54" i="3"/>
  <c r="BS43" i="3"/>
  <c r="BY32" i="3"/>
  <c r="I47" i="3"/>
  <c r="AS23" i="3"/>
  <c r="BR57" i="3"/>
  <c r="AE32" i="3"/>
  <c r="AG51" i="3"/>
  <c r="AX30" i="3"/>
  <c r="CF30" i="3"/>
  <c r="BY9" i="3"/>
  <c r="I19" i="3"/>
  <c r="V67" i="3"/>
  <c r="AG11" i="3"/>
  <c r="N22" i="3"/>
  <c r="C61" i="2"/>
  <c r="CK12" i="3"/>
  <c r="CH24" i="3"/>
  <c r="BR7" i="3"/>
  <c r="AW14" i="3"/>
  <c r="AL27" i="3"/>
  <c r="BQ8" i="3"/>
  <c r="AI16" i="3"/>
  <c r="AQ30" i="3"/>
  <c r="E12" i="3"/>
  <c r="AU28" i="3"/>
  <c r="AU11" i="3"/>
  <c r="BH26" i="3"/>
  <c r="BO10" i="3"/>
  <c r="CJ25" i="3"/>
  <c r="BN10" i="3"/>
  <c r="CI25" i="3"/>
  <c r="BM10" i="3"/>
  <c r="AI25" i="3"/>
  <c r="CG9" i="3"/>
  <c r="CD25" i="3"/>
  <c r="AP11" i="3"/>
  <c r="BO27" i="3"/>
  <c r="AS12" i="3"/>
  <c r="AA40" i="3"/>
  <c r="BG16" i="3"/>
  <c r="O8" i="3"/>
  <c r="U25" i="3"/>
  <c r="AQ12" i="3"/>
  <c r="F20" i="2"/>
  <c r="BR21" i="3"/>
  <c r="AJ11" i="3"/>
  <c r="AT41" i="3"/>
  <c r="C77" i="2"/>
  <c r="AT35" i="3"/>
  <c r="S75" i="3"/>
  <c r="BV34" i="3"/>
  <c r="CA19" i="3"/>
  <c r="BD39" i="3"/>
  <c r="BU34" i="3"/>
  <c r="BZ26" i="3"/>
  <c r="U14" i="3"/>
  <c r="AA34" i="3"/>
  <c r="V52" i="3"/>
  <c r="Y43" i="3"/>
  <c r="AG32" i="3"/>
  <c r="AX46" i="3"/>
  <c r="W23" i="3"/>
  <c r="BQ55" i="3"/>
  <c r="I32" i="3"/>
  <c r="BG50" i="3"/>
  <c r="AB30" i="3"/>
  <c r="BR29" i="3"/>
  <c r="BC9" i="3"/>
  <c r="AZ18" i="3"/>
  <c r="BD50" i="3"/>
  <c r="K11" i="3"/>
  <c r="BC21" i="3"/>
  <c r="C72" i="2"/>
  <c r="BF12" i="3"/>
  <c r="AI24" i="3"/>
  <c r="AV7" i="3"/>
  <c r="J14" i="3"/>
  <c r="BO26" i="3"/>
  <c r="AU8" i="3"/>
  <c r="CA15" i="3"/>
  <c r="AH29" i="3"/>
  <c r="BR11" i="3"/>
  <c r="CE27" i="3"/>
  <c r="BP10" i="3"/>
  <c r="I26" i="3"/>
  <c r="AS10" i="3"/>
  <c r="AK25" i="3"/>
  <c r="AR10" i="3"/>
  <c r="BM24" i="3"/>
  <c r="AQ10" i="3"/>
  <c r="BB23" i="3"/>
  <c r="BK9" i="3"/>
  <c r="BH24" i="3"/>
  <c r="AO10" i="3"/>
  <c r="P27" i="3"/>
  <c r="T12" i="3"/>
  <c r="AV34" i="3"/>
  <c r="O16" i="3"/>
  <c r="CB7" i="3"/>
  <c r="BE24" i="3"/>
  <c r="R12" i="3"/>
  <c r="F42" i="2"/>
  <c r="R21" i="3"/>
  <c r="AL11" i="3"/>
  <c r="C42" i="2"/>
  <c r="BL21" i="3"/>
  <c r="CC11" i="3"/>
  <c r="CJ51" i="3"/>
  <c r="L20" i="3"/>
  <c r="N11" i="3"/>
  <c r="C41" i="2"/>
  <c r="CG27" i="3"/>
  <c r="BF15" i="3"/>
  <c r="P16" i="3"/>
  <c r="AP23" i="3"/>
  <c r="CA49" i="3"/>
  <c r="BF61" i="3"/>
  <c r="AZ34" i="3"/>
  <c r="BE19" i="3"/>
  <c r="AU38" i="3"/>
  <c r="BF49" i="3"/>
  <c r="AG25" i="3"/>
  <c r="CH13" i="3"/>
  <c r="CB33" i="3"/>
  <c r="L50" i="3"/>
  <c r="BY31" i="3"/>
  <c r="BB31" i="3"/>
  <c r="AL45" i="3"/>
  <c r="CJ22" i="3"/>
  <c r="CD54" i="3"/>
  <c r="BV31" i="3"/>
  <c r="CH49" i="3"/>
  <c r="F30" i="3"/>
  <c r="CC28" i="3"/>
  <c r="AG9" i="3"/>
  <c r="H18" i="3"/>
  <c r="Y44" i="3"/>
  <c r="BX10" i="3"/>
  <c r="I21" i="3"/>
  <c r="C17" i="2"/>
  <c r="AF12" i="3"/>
  <c r="BT23" i="3"/>
  <c r="Z7" i="3"/>
  <c r="BH13" i="3"/>
  <c r="P26" i="3"/>
  <c r="Y8" i="3"/>
  <c r="AL15" i="3"/>
  <c r="BC28" i="3"/>
  <c r="Z11" i="3"/>
  <c r="AM25" i="3"/>
  <c r="X10" i="3"/>
  <c r="BY24" i="3"/>
  <c r="W10" i="3"/>
  <c r="BU24" i="3"/>
  <c r="V10" i="3"/>
  <c r="N24" i="3"/>
  <c r="AP9" i="3"/>
  <c r="AN22" i="3"/>
  <c r="S9" i="3"/>
  <c r="AX23" i="3"/>
  <c r="S10" i="3"/>
  <c r="CC25" i="3"/>
  <c r="CG11" i="3"/>
  <c r="AB32" i="3"/>
  <c r="Y15" i="3"/>
  <c r="BF7" i="3"/>
  <c r="CJ23" i="3"/>
  <c r="CE11" i="3"/>
  <c r="F31" i="2"/>
  <c r="BI20" i="3"/>
  <c r="P11" i="3"/>
  <c r="F14" i="2"/>
  <c r="Q21" i="3"/>
  <c r="BG11" i="3"/>
  <c r="AC45" i="3"/>
  <c r="BC19" i="3"/>
  <c r="CA10" i="3"/>
  <c r="F30" i="2"/>
  <c r="C30" i="2"/>
  <c r="L22" i="3"/>
  <c r="AS9" i="3"/>
  <c r="BL8" i="3"/>
  <c r="BV20" i="3"/>
  <c r="AR23" i="3"/>
  <c r="BY13" i="3"/>
  <c r="CD10" i="3"/>
  <c r="AK10" i="3"/>
  <c r="BG19" i="3"/>
  <c r="J18" i="3"/>
  <c r="BC20" i="3"/>
  <c r="BE30" i="3"/>
  <c r="E22" i="3"/>
  <c r="BW18" i="3"/>
  <c r="F66" i="2"/>
  <c r="E31" i="3"/>
  <c r="BY47" i="3"/>
  <c r="R18" i="3"/>
  <c r="F51" i="2"/>
  <c r="U7" i="3"/>
  <c r="X19" i="3"/>
  <c r="CC45" i="3"/>
  <c r="CE29" i="3"/>
  <c r="CJ24" i="3"/>
  <c r="Q26" i="3"/>
  <c r="F57" i="2"/>
  <c r="BG17" i="3"/>
  <c r="N15" i="3"/>
  <c r="AN31" i="3"/>
  <c r="AL16" i="3"/>
  <c r="I20" i="3"/>
  <c r="CL14" i="3"/>
  <c r="AD17" i="3"/>
  <c r="AB15" i="3"/>
  <c r="C44" i="2"/>
  <c r="R16" i="3"/>
  <c r="BB11" i="3"/>
  <c r="AI17" i="3"/>
  <c r="BY14" i="3"/>
  <c r="CB8" i="3"/>
  <c r="X14" i="3"/>
  <c r="BE49" i="3"/>
  <c r="L60" i="3"/>
  <c r="AG57" i="3"/>
  <c r="L18" i="3"/>
  <c r="CI37" i="3"/>
  <c r="CI48" i="3"/>
  <c r="BB24" i="3"/>
  <c r="BR42" i="3"/>
  <c r="AU33" i="3"/>
  <c r="AO49" i="3"/>
  <c r="AG31" i="3"/>
  <c r="BW30" i="3"/>
  <c r="AB44" i="3"/>
  <c r="BN22" i="3"/>
  <c r="P54" i="3"/>
  <c r="AZ31" i="3"/>
  <c r="V49" i="3"/>
  <c r="BS29" i="3"/>
  <c r="S28" i="3"/>
  <c r="K9" i="3"/>
  <c r="AY17" i="3"/>
  <c r="J38" i="3"/>
  <c r="BB10" i="3"/>
  <c r="AZ20" i="3"/>
  <c r="F11" i="2"/>
  <c r="J12" i="3"/>
  <c r="T23" i="3"/>
  <c r="D7" i="3"/>
  <c r="AC13" i="3"/>
  <c r="AZ25" i="3"/>
  <c r="CL7" i="3"/>
  <c r="CK14" i="3"/>
  <c r="CF27" i="3"/>
  <c r="D11" i="3"/>
  <c r="BZ24" i="3"/>
  <c r="CK9" i="3"/>
  <c r="P24" i="3"/>
  <c r="CJ9" i="3"/>
  <c r="BD23" i="3"/>
  <c r="CI9" i="3"/>
  <c r="AO22" i="3"/>
  <c r="T9" i="3"/>
  <c r="BZ21" i="3"/>
  <c r="CF8" i="3"/>
  <c r="CG22" i="3"/>
  <c r="BJ9" i="3"/>
  <c r="BG24" i="3"/>
  <c r="CF10" i="3"/>
  <c r="S31" i="3"/>
  <c r="BR14" i="3"/>
  <c r="AJ7" i="3"/>
  <c r="AG22" i="3"/>
  <c r="BI11" i="3"/>
  <c r="C15" i="2"/>
  <c r="Q20" i="3"/>
  <c r="CC10" i="3"/>
  <c r="C31" i="2"/>
  <c r="BH20" i="3"/>
  <c r="AK11" i="3"/>
  <c r="U39" i="3"/>
  <c r="K19" i="3"/>
  <c r="BE10" i="3"/>
  <c r="BA11" i="3"/>
  <c r="BC12" i="3"/>
  <c r="AT7" i="3"/>
  <c r="E14" i="3"/>
  <c r="BJ26" i="3"/>
  <c r="L23" i="3"/>
  <c r="AR9" i="3"/>
  <c r="AO8" i="3"/>
  <c r="R9" i="3"/>
  <c r="CL28" i="3"/>
  <c r="BX45" i="3"/>
  <c r="AE45" i="3"/>
  <c r="G32" i="3"/>
  <c r="AT26" i="3"/>
  <c r="AQ16" i="3"/>
  <c r="AX42" i="3"/>
  <c r="BM7" i="3"/>
  <c r="BU18" i="3"/>
  <c r="BP19" i="3"/>
  <c r="BN52" i="3"/>
  <c r="AJ9" i="3"/>
  <c r="BI60" i="3"/>
  <c r="BS24" i="3"/>
  <c r="E28" i="3"/>
  <c r="AF23" i="3"/>
  <c r="AU29" i="3"/>
  <c r="AR7" i="3"/>
  <c r="BS16" i="3"/>
  <c r="F44" i="2"/>
  <c r="BE9" i="3"/>
  <c r="C12" i="2"/>
  <c r="C7" i="2"/>
  <c r="AN11" i="3"/>
  <c r="CE28" i="3"/>
  <c r="CI46" i="3"/>
  <c r="V21" i="3"/>
  <c r="AJ33" i="3"/>
  <c r="AE13" i="3"/>
  <c r="AE17" i="3"/>
  <c r="AC15" i="3"/>
  <c r="Y16" i="3"/>
  <c r="BN17" i="3"/>
  <c r="P8" i="3"/>
  <c r="R11" i="3"/>
  <c r="O17" i="3"/>
  <c r="O9" i="3"/>
  <c r="X28" i="3"/>
  <c r="BK14" i="3"/>
  <c r="BW14" i="3"/>
  <c r="AR24" i="3"/>
  <c r="AV14" i="3"/>
  <c r="AG15" i="3"/>
  <c r="BI10" i="3"/>
  <c r="BE15" i="3"/>
  <c r="AI49" i="3"/>
  <c r="BD59" i="3"/>
  <c r="AX55" i="3"/>
  <c r="BC17" i="3"/>
  <c r="CC53" i="3"/>
  <c r="S46" i="3"/>
  <c r="AF24" i="3"/>
  <c r="BF41" i="3"/>
  <c r="BK76" i="3"/>
  <c r="U34" i="3"/>
  <c r="K31" i="3"/>
  <c r="BA30" i="3"/>
  <c r="Z39" i="3"/>
  <c r="AR22" i="3"/>
  <c r="AS53" i="3"/>
  <c r="AD31" i="3"/>
  <c r="BK48" i="3"/>
  <c r="AW29" i="3"/>
  <c r="BF27" i="3"/>
  <c r="BX8" i="3"/>
  <c r="G17" i="3"/>
  <c r="AG33" i="3"/>
  <c r="AF10" i="3"/>
  <c r="H20" i="3"/>
  <c r="C39" i="2"/>
  <c r="BW11" i="3"/>
  <c r="BF22" i="3"/>
  <c r="C71" i="2"/>
  <c r="CI12" i="3"/>
  <c r="CC24" i="3"/>
  <c r="BP7" i="3"/>
  <c r="AU14" i="3"/>
  <c r="AJ27" i="3"/>
  <c r="BP9" i="3"/>
  <c r="BF23" i="3"/>
  <c r="BO9" i="3"/>
  <c r="BE23" i="3"/>
  <c r="BN9" i="3"/>
  <c r="J23" i="3"/>
  <c r="CH8" i="3"/>
  <c r="AG21" i="3"/>
  <c r="BK8" i="3"/>
  <c r="AF21" i="3"/>
  <c r="BJ8" i="3"/>
  <c r="AJ22" i="3"/>
  <c r="AN9" i="3"/>
  <c r="K24" i="3"/>
  <c r="BJ10" i="3"/>
  <c r="E30" i="3"/>
  <c r="AB14" i="3"/>
  <c r="N7" i="3"/>
  <c r="BV21" i="3"/>
  <c r="Q11" i="3"/>
  <c r="BI52" i="3"/>
  <c r="BH19" i="3"/>
  <c r="BG10" i="3"/>
  <c r="CK51" i="3"/>
  <c r="P20" i="3"/>
  <c r="O11" i="3"/>
  <c r="BL33" i="3"/>
  <c r="BB18" i="3"/>
  <c r="AI10" i="3"/>
  <c r="F19" i="2"/>
  <c r="AG24" i="3"/>
  <c r="AW22" i="3"/>
  <c r="BW20" i="3"/>
  <c r="R8" i="3"/>
  <c r="R10" i="3"/>
  <c r="T21" i="3"/>
  <c r="P19" i="3"/>
  <c r="CB10" i="3"/>
  <c r="C19" i="2"/>
  <c r="M14" i="3"/>
  <c r="C45" i="2"/>
  <c r="T28" i="3"/>
  <c r="AR39" i="3"/>
  <c r="AS41" i="3"/>
  <c r="CB26" i="3"/>
  <c r="AP36" i="3"/>
  <c r="T7" i="3"/>
  <c r="Z17" i="3"/>
  <c r="BJ11" i="3"/>
  <c r="N9" i="3"/>
  <c r="BD15" i="3"/>
  <c r="BA20" i="3"/>
  <c r="AL20" i="3"/>
  <c r="AA16" i="3"/>
  <c r="C55" i="2"/>
  <c r="CJ26" i="3"/>
  <c r="BW25" i="3"/>
  <c r="F42" i="3"/>
  <c r="BX11" i="3"/>
  <c r="C25" i="2"/>
  <c r="BW27" i="3"/>
  <c r="AZ19" i="3"/>
  <c r="BV16" i="3"/>
  <c r="F22" i="2"/>
  <c r="AM54" i="3"/>
  <c r="CC39" i="3"/>
  <c r="BA50" i="3"/>
  <c r="K17" i="3"/>
  <c r="W53" i="3"/>
  <c r="J45" i="3"/>
  <c r="AT16" i="3"/>
  <c r="L41" i="3"/>
  <c r="CL60" i="3"/>
  <c r="BW33" i="3"/>
  <c r="BB30" i="3"/>
  <c r="G28" i="3"/>
  <c r="T38" i="3"/>
  <c r="CI21" i="3"/>
  <c r="BP52" i="3"/>
  <c r="H31" i="3"/>
  <c r="M48" i="3"/>
  <c r="AA29" i="3"/>
  <c r="CF26" i="3"/>
  <c r="BB8" i="3"/>
  <c r="AX16" i="3"/>
  <c r="CG31" i="3"/>
  <c r="J10" i="3"/>
  <c r="AY19" i="3"/>
  <c r="C28" i="2"/>
  <c r="C60" i="2"/>
  <c r="AT9" i="3"/>
  <c r="AH21" i="3"/>
  <c r="BY21" i="3"/>
  <c r="C54" i="2"/>
  <c r="M10" i="3"/>
  <c r="BZ23" i="3"/>
  <c r="AS8" i="3"/>
  <c r="AA17" i="3"/>
  <c r="CB25" i="3"/>
  <c r="CC9" i="3"/>
  <c r="CA9" i="3"/>
  <c r="CI26" i="3"/>
  <c r="BP22" i="3"/>
  <c r="K20" i="3"/>
  <c r="AX8" i="3"/>
  <c r="AV10" i="3"/>
  <c r="AD18" i="3"/>
  <c r="P7" i="3"/>
  <c r="CD8" i="3"/>
  <c r="P18" i="3"/>
  <c r="M17" i="3"/>
  <c r="AZ17" i="3"/>
  <c r="Z8" i="3"/>
  <c r="C68" i="2"/>
  <c r="M16" i="3"/>
  <c r="CH27" i="3"/>
  <c r="J28" i="3"/>
  <c r="AU26" i="3"/>
  <c r="V23" i="3"/>
  <c r="CC19" i="3"/>
  <c r="F34" i="2"/>
  <c r="L16" i="3"/>
  <c r="W37" i="3"/>
  <c r="Y26" i="3"/>
  <c r="CJ12" i="3"/>
  <c r="C35" i="2"/>
  <c r="BN25" i="3"/>
  <c r="Q54" i="3"/>
  <c r="BG39" i="3"/>
  <c r="I48" i="3"/>
  <c r="BT45" i="3"/>
  <c r="BM49" i="3"/>
  <c r="AX44" i="3"/>
  <c r="X16" i="3"/>
  <c r="CK39" i="3"/>
  <c r="CI39" i="3"/>
  <c r="AP33" i="3"/>
  <c r="AF30" i="3"/>
  <c r="BT27" i="3"/>
  <c r="BS33" i="3"/>
  <c r="CG19" i="3"/>
  <c r="R48" i="3"/>
  <c r="AB29" i="3"/>
  <c r="Z44" i="3"/>
  <c r="AU27" i="3"/>
  <c r="BW22" i="3"/>
  <c r="F73" i="2"/>
  <c r="AJ13" i="3"/>
  <c r="AE26" i="3"/>
  <c r="AD8" i="3"/>
  <c r="D16" i="3"/>
  <c r="BM30" i="3"/>
  <c r="BU9" i="3"/>
  <c r="AS18" i="3"/>
  <c r="M43" i="3"/>
  <c r="BT10" i="3"/>
  <c r="AN20" i="3"/>
  <c r="C48" i="2"/>
  <c r="BS11" i="3"/>
  <c r="U24" i="3"/>
  <c r="X9" i="3"/>
  <c r="BA22" i="3"/>
  <c r="W9" i="3"/>
  <c r="CF21" i="3"/>
  <c r="AQ8" i="3"/>
  <c r="AF20" i="3"/>
  <c r="T8" i="3"/>
  <c r="AE20" i="3"/>
  <c r="S8" i="3"/>
  <c r="AD20" i="3"/>
  <c r="CE7" i="3"/>
  <c r="AE21" i="3"/>
  <c r="BI8" i="3"/>
  <c r="CF22" i="3"/>
  <c r="CE9" i="3"/>
  <c r="AK28" i="3"/>
  <c r="AS13" i="3"/>
  <c r="F15" i="2"/>
  <c r="R20" i="3"/>
  <c r="BH10" i="3"/>
  <c r="BO39" i="3"/>
  <c r="BG18" i="3"/>
  <c r="O10" i="3"/>
  <c r="V39" i="3"/>
  <c r="O19" i="3"/>
  <c r="BF10" i="3"/>
  <c r="CI30" i="3"/>
  <c r="BA17" i="3"/>
  <c r="BZ9" i="3"/>
  <c r="C14" i="2"/>
  <c r="BQ24" i="3"/>
  <c r="AO27" i="3"/>
  <c r="BR10" i="3"/>
  <c r="AP7" i="3"/>
  <c r="BH7" i="3"/>
  <c r="BH18" i="3"/>
  <c r="BE17" i="3"/>
  <c r="W48" i="3"/>
  <c r="BW31" i="3"/>
  <c r="G7" i="3"/>
  <c r="CC17" i="3"/>
  <c r="AE18" i="3"/>
  <c r="Z16" i="3"/>
  <c r="V25" i="3"/>
  <c r="BE16" i="3"/>
  <c r="BG27" i="3"/>
  <c r="BC10" i="3"/>
  <c r="V7" i="3"/>
  <c r="BR15" i="3"/>
  <c r="BH8" i="3"/>
  <c r="BQ39" i="3"/>
  <c r="CA8" i="3"/>
  <c r="BC8" i="3"/>
  <c r="AQ48" i="3"/>
  <c r="BN24" i="3"/>
  <c r="D8" i="3"/>
  <c r="F7" i="2"/>
  <c r="G24" i="3"/>
  <c r="Y28" i="3"/>
  <c r="AK26" i="3"/>
  <c r="BU50" i="3"/>
  <c r="F17" i="2"/>
  <c r="BF16" i="3"/>
  <c r="BK77" i="3"/>
  <c r="L36" i="3"/>
  <c r="AX47" i="3"/>
  <c r="Z45" i="3"/>
  <c r="AY48" i="3"/>
  <c r="L53" i="3"/>
  <c r="CK15" i="3"/>
  <c r="U37" i="3"/>
  <c r="AH39" i="3"/>
  <c r="CA32" i="3"/>
  <c r="AV24" i="3"/>
  <c r="Z25" i="3"/>
  <c r="K33" i="3"/>
  <c r="BK19" i="3"/>
  <c r="BC47" i="3"/>
  <c r="F29" i="3"/>
  <c r="BH43" i="3"/>
  <c r="Y27" i="3"/>
  <c r="U22" i="3"/>
  <c r="C13" i="2"/>
  <c r="E13" i="3"/>
  <c r="BH25" i="3"/>
  <c r="H8" i="3"/>
  <c r="AW15" i="3"/>
  <c r="BD29" i="3"/>
  <c r="AY9" i="3"/>
  <c r="CJ17" i="3"/>
  <c r="CJ36" i="3"/>
  <c r="AX10" i="3"/>
  <c r="CE19" i="3"/>
  <c r="C26" i="2"/>
  <c r="AW11" i="3"/>
  <c r="BG23" i="3"/>
  <c r="CK8" i="3"/>
  <c r="AM21" i="3"/>
  <c r="CJ8" i="3"/>
  <c r="AG20" i="3"/>
  <c r="U8" i="3"/>
  <c r="BW19" i="3"/>
  <c r="CG7" i="3"/>
  <c r="BV19" i="3"/>
  <c r="BJ7" i="3"/>
  <c r="BU19" i="3"/>
  <c r="BI7" i="3"/>
  <c r="BU20" i="3"/>
  <c r="AM8" i="3"/>
  <c r="AI22" i="3"/>
  <c r="BI9" i="3"/>
  <c r="O27" i="3"/>
  <c r="N13" i="3"/>
  <c r="C76" i="2"/>
  <c r="BI19" i="3"/>
  <c r="AL10" i="3"/>
  <c r="L34" i="3"/>
  <c r="O18" i="3"/>
  <c r="CB9" i="3"/>
  <c r="BN33" i="3"/>
  <c r="BF18" i="3"/>
  <c r="AJ10" i="3"/>
  <c r="BZ29" i="3"/>
  <c r="I17" i="3"/>
  <c r="BD9" i="3"/>
  <c r="F13" i="2"/>
  <c r="AS28" i="3"/>
  <c r="AA28" i="3"/>
  <c r="F62" i="2"/>
  <c r="AL18" i="3"/>
  <c r="S7" i="3"/>
  <c r="Q9" i="3"/>
  <c r="F31" i="3"/>
  <c r="H16" i="3"/>
  <c r="R53" i="3"/>
  <c r="BB35" i="3"/>
  <c r="AK45" i="3"/>
  <c r="BZ11" i="3"/>
  <c r="CH15" i="3"/>
  <c r="AN21" i="3"/>
  <c r="F78" i="2"/>
  <c r="CH29" i="3"/>
  <c r="BX23" i="3"/>
  <c r="AP15" i="3"/>
  <c r="BW17" i="3"/>
  <c r="C56" i="2"/>
  <c r="CG28" i="3"/>
  <c r="H51" i="3"/>
  <c r="E24" i="3"/>
  <c r="H17" i="3"/>
  <c r="E7" i="3"/>
  <c r="CL8" i="3"/>
  <c r="BT15" i="3"/>
  <c r="F33" i="2"/>
  <c r="M9" i="3"/>
  <c r="CI20" i="3"/>
  <c r="BJ22" i="3"/>
  <c r="C8" i="2"/>
  <c r="T15" i="3"/>
  <c r="BK75" i="3"/>
  <c r="BC35" i="3"/>
  <c r="BO28" i="3"/>
  <c r="AS42" i="3"/>
  <c r="CG47" i="3"/>
  <c r="AJ52" i="3"/>
  <c r="V14" i="3"/>
  <c r="BD28" i="3"/>
  <c r="BW38" i="3"/>
  <c r="BE32" i="3"/>
  <c r="Z24" i="3"/>
  <c r="D25" i="3"/>
  <c r="BX32" i="3"/>
  <c r="S19" i="3"/>
  <c r="H47" i="3"/>
  <c r="BS28" i="3"/>
  <c r="N43" i="3"/>
  <c r="CL26" i="3"/>
  <c r="BI21" i="3"/>
  <c r="F29" i="2"/>
  <c r="BL12" i="3"/>
  <c r="L25" i="3"/>
  <c r="BU7" i="3"/>
  <c r="G15" i="3"/>
  <c r="BL28" i="3"/>
  <c r="AC9" i="3"/>
  <c r="AR17" i="3"/>
  <c r="CK32" i="3"/>
  <c r="AB10" i="3"/>
  <c r="AM19" i="3"/>
  <c r="BO57" i="3"/>
  <c r="AA11" i="3"/>
  <c r="BB22" i="3"/>
  <c r="BO8" i="3"/>
  <c r="BZ20" i="3"/>
  <c r="CI7" i="3"/>
  <c r="AF19" i="3"/>
  <c r="BL7" i="3"/>
  <c r="AE19" i="3"/>
  <c r="BK7" i="3"/>
  <c r="AD19" i="3"/>
  <c r="AN7" i="3"/>
  <c r="BS17" i="3"/>
  <c r="Q7" i="3"/>
  <c r="BS18" i="3"/>
  <c r="Q8" i="3"/>
  <c r="BX21" i="3"/>
  <c r="AM9" i="3"/>
  <c r="AR26" i="3"/>
  <c r="BR12" i="3"/>
  <c r="C65" i="2"/>
  <c r="Q19" i="3"/>
  <c r="P10" i="3"/>
  <c r="T32" i="3"/>
  <c r="BF17" i="3"/>
  <c r="BF9" i="3"/>
  <c r="O32" i="3"/>
  <c r="N18" i="3"/>
  <c r="N10" i="3"/>
  <c r="CD28" i="3"/>
  <c r="AZ16" i="3"/>
  <c r="AH9" i="3"/>
  <c r="BQ61" i="3"/>
  <c r="CQ15" i="4"/>
  <c r="AG41" i="3"/>
  <c r="CA53" i="3"/>
  <c r="CH48" i="3"/>
  <c r="BD69" i="3"/>
  <c r="AH28" i="3"/>
  <c r="K36" i="3"/>
  <c r="AB25" i="3"/>
  <c r="D24" i="3"/>
  <c r="J32" i="3"/>
  <c r="AN18" i="3"/>
  <c r="CE45" i="3"/>
  <c r="D42" i="3"/>
  <c r="M12" i="3"/>
  <c r="AC7" i="3"/>
  <c r="BT8" i="3"/>
  <c r="BS9" i="3"/>
  <c r="AG19" i="3"/>
  <c r="BV18" i="3"/>
  <c r="AA18" i="3"/>
  <c r="AR12" i="3"/>
  <c r="N17" i="3"/>
  <c r="L9" i="3"/>
  <c r="BR40" i="3"/>
  <c r="BX26" i="3"/>
  <c r="CL23" i="3"/>
  <c r="X26" i="3"/>
  <c r="BN13" i="3"/>
  <c r="AW9" i="3"/>
  <c r="AF18" i="3"/>
  <c r="F6" i="2"/>
  <c r="BG9" i="3"/>
  <c r="BY8" i="3"/>
  <c r="K12" i="3"/>
  <c r="Y9" i="3"/>
  <c r="BU17" i="3"/>
  <c r="BQ16" i="3"/>
  <c r="W18" i="3"/>
  <c r="BF24" i="3"/>
  <c r="AK9" i="3"/>
  <c r="BD16" i="3"/>
  <c r="U26" i="3"/>
  <c r="BU29" i="3"/>
  <c r="AG10" i="3"/>
  <c r="BD25" i="3"/>
  <c r="F35" i="2"/>
  <c r="AY29" i="3"/>
  <c r="F71" i="2"/>
  <c r="BH27" i="3"/>
  <c r="Q60" i="3"/>
  <c r="V47" i="3"/>
  <c r="AQ26" i="3"/>
  <c r="U28" i="3"/>
  <c r="BL49" i="3"/>
  <c r="AD47" i="3"/>
  <c r="CG38" i="3"/>
  <c r="J26" i="3"/>
  <c r="AF28" i="3"/>
  <c r="AW24" i="3"/>
  <c r="X22" i="3"/>
  <c r="AT23" i="3"/>
  <c r="AD30" i="3"/>
  <c r="CD16" i="3"/>
  <c r="BD42" i="3"/>
  <c r="BQ26" i="3"/>
  <c r="BL38" i="3"/>
  <c r="BC38" i="3"/>
  <c r="AA7" i="3"/>
  <c r="BJ13" i="3"/>
  <c r="BG28" i="3"/>
  <c r="BV17" i="3"/>
  <c r="F55" i="2"/>
  <c r="AI9" i="3"/>
  <c r="AF38" i="3"/>
  <c r="AN16" i="3"/>
  <c r="K38" i="3"/>
  <c r="F39" i="2"/>
  <c r="C34" i="2"/>
  <c r="O34" i="3"/>
  <c r="BE8" i="3"/>
  <c r="AG8" i="3"/>
  <c r="R43" i="3"/>
  <c r="CJ31" i="3"/>
  <c r="C80" i="2"/>
  <c r="BZ8" i="3"/>
  <c r="C101" i="1" l="1"/>
  <c r="C87" i="1"/>
  <c r="F133" i="1"/>
  <c r="F97" i="1"/>
  <c r="C32" i="1"/>
  <c r="C179" i="1"/>
  <c r="C55" i="1"/>
  <c r="C73" i="1"/>
  <c r="F67" i="1"/>
  <c r="C19" i="1"/>
  <c r="F39" i="1"/>
  <c r="C84" i="1"/>
  <c r="F52" i="1"/>
  <c r="F84" i="1"/>
  <c r="F55" i="1"/>
  <c r="F179" i="1"/>
  <c r="F32" i="1"/>
  <c r="C94" i="1"/>
  <c r="F87" i="1"/>
  <c r="C133" i="1"/>
  <c r="F11" i="1"/>
  <c r="C178" i="1"/>
  <c r="C29" i="1"/>
  <c r="C153" i="1"/>
  <c r="F94" i="1"/>
  <c r="F73" i="1"/>
  <c r="C61" i="1"/>
  <c r="C43" i="1"/>
  <c r="C188" i="1" s="1"/>
  <c r="F19" i="1"/>
  <c r="F91" i="1"/>
  <c r="F35" i="1"/>
  <c r="F180" i="1"/>
  <c r="C122" i="1"/>
  <c r="C39" i="1"/>
  <c r="C91" i="1"/>
  <c r="C164" i="1"/>
  <c r="C70" i="1"/>
  <c r="F43" i="1"/>
  <c r="F64" i="1"/>
  <c r="C52" i="1"/>
  <c r="F61" i="1"/>
  <c r="C144" i="1"/>
  <c r="F81" i="1"/>
  <c r="F122" i="1"/>
  <c r="C180" i="1"/>
  <c r="C35" i="1"/>
  <c r="C185" i="1"/>
  <c r="C15" i="1"/>
  <c r="C81" i="1"/>
  <c r="C97" i="1"/>
  <c r="F70" i="1"/>
  <c r="F114" i="1"/>
  <c r="C64" i="1"/>
  <c r="C67" i="1"/>
  <c r="F153" i="1"/>
  <c r="F144" i="1"/>
  <c r="C7" i="1"/>
  <c r="C176" i="1"/>
  <c r="C175" i="1"/>
  <c r="C190" i="1"/>
  <c r="F175" i="1"/>
  <c r="F176" i="1"/>
  <c r="F190" i="1"/>
  <c r="F7" i="1"/>
  <c r="F188" i="1"/>
  <c r="C11" i="1"/>
  <c r="C114" i="1"/>
  <c r="C22" i="1"/>
  <c r="F22" i="1"/>
  <c r="F101" i="1"/>
  <c r="F29" i="1"/>
  <c r="F178" i="1"/>
  <c r="F185" i="1"/>
  <c r="F15" i="1"/>
  <c r="F164" i="1"/>
  <c r="F60" i="1" l="1"/>
  <c r="F80" i="1"/>
  <c r="F6" i="1"/>
  <c r="F183" i="1"/>
  <c r="F182" i="1"/>
  <c r="F191" i="1"/>
  <c r="F193" i="1"/>
  <c r="C182" i="1"/>
  <c r="C193" i="1"/>
  <c r="C183" i="1"/>
  <c r="C191" i="1"/>
  <c r="C6" i="1"/>
  <c r="F186" i="1"/>
  <c r="F128" i="1"/>
  <c r="F131" i="1" s="1"/>
  <c r="C186" i="1"/>
  <c r="F113" i="1"/>
  <c r="F130" i="1" s="1"/>
  <c r="F28" i="1"/>
  <c r="F195" i="1" s="1"/>
  <c r="C80" i="1"/>
  <c r="C60" i="1"/>
  <c r="C128" i="1"/>
  <c r="C131" i="1" s="1"/>
  <c r="C28" i="1"/>
  <c r="C113" i="1" l="1"/>
  <c r="C130" i="1" s="1"/>
  <c r="C195" i="1"/>
  <c r="F59" i="1"/>
  <c r="F129" i="1" s="1"/>
  <c r="F132" i="1" s="1"/>
  <c r="C59" i="1"/>
  <c r="C129" i="1" s="1"/>
  <c r="C132" i="1" s="1"/>
</calcChain>
</file>

<file path=xl/sharedStrings.xml><?xml version="1.0" encoding="utf-8"?>
<sst xmlns="http://schemas.openxmlformats.org/spreadsheetml/2006/main" count="8466" uniqueCount="529">
  <si>
    <t>Toplam (Hayat Dışı Şirketler+Hayat ve Emeklilik Şirketleri+Reasürans Şirketleri)</t>
  </si>
  <si>
    <t>Lütfen Seçimlerinizi Yapınız</t>
  </si>
  <si>
    <t>Chubb European Group SE Merkezi Fransa Türkiye İstanbul Şubesi</t>
  </si>
  <si>
    <t>Gelir Tablosu - Haziran 2026</t>
  </si>
  <si>
    <t>Aksigorta AŞ</t>
  </si>
  <si>
    <t>Allianz Sigorta AŞ</t>
  </si>
  <si>
    <t>A- HAYAT DIŞI TEKNİK GELİR</t>
  </si>
  <si>
    <t>Anadolu Anonim Türk Sigorta Şirketi</t>
  </si>
  <si>
    <t>1- YAZILAN PRİMLER (REASÜRÖR PAYI DÜŞÜLMÜŞ OLARAK)</t>
  </si>
  <si>
    <t>Ankara Anonim Türk Sigorta Şirketi</t>
  </si>
  <si>
    <t>a.) Brüt Yazılan Primler (+/-)</t>
  </si>
  <si>
    <t>Atradius Crédito y Caución S.A. de Seguros y Reaseguros, İstanbul Şubesi</t>
  </si>
  <si>
    <t>b.) Reasüröre Devredilen Primler (+/-)</t>
  </si>
  <si>
    <t>Unico Sigorta AŞ</t>
  </si>
  <si>
    <t>c.) SGK ya Aktarılan Primler (-);</t>
  </si>
  <si>
    <t>Axa Sigorta AŞ</t>
  </si>
  <si>
    <t>2. KAZANILMAMIŞ PRİMLER KARŞILIĞI (REASÜRÖR PAYI DÜŞÜLMÜŞ OLARAK)</t>
  </si>
  <si>
    <t>BNP Paribas Cardif Sigorta AŞ</t>
  </si>
  <si>
    <t>a.) Kazanılmamış Primler Karşılığı Brüt (+/-)</t>
  </si>
  <si>
    <t>Coface Sigorta AŞ</t>
  </si>
  <si>
    <t>b.) Kazanılmamış Prımler Karşılığında Reasürör Payı (+/-)</t>
  </si>
  <si>
    <t>Corpus Sigorta AŞ</t>
  </si>
  <si>
    <t>c.) Kazanılmamış Prımler Karşılığında SGK Payı (+/-)</t>
  </si>
  <si>
    <t>VHV Allgemeine Sigorta AŞ</t>
  </si>
  <si>
    <t>3. DEVREDEN KAZANILMAMIŞ PRİMLER KARŞILIĞI (REASÜRÖR PAYI DÜŞÜLMÜŞ OLARAK)</t>
  </si>
  <si>
    <t>Euler Hermes Sigorta AŞ</t>
  </si>
  <si>
    <t>a.) Devreden Kazanılmamış Primler Karşılığı Brüt (+/-)</t>
  </si>
  <si>
    <t>Eureko Sigorta AŞ</t>
  </si>
  <si>
    <t>b.) Devreden Kazanılmamış Prımler Karşılığında Reasürör Payı (+/-)</t>
  </si>
  <si>
    <t>Referans Sigorta AŞ</t>
  </si>
  <si>
    <t>c.) Devreden Kazanılmamış Prımler Karşılığında SGK Payı (+/-)</t>
  </si>
  <si>
    <t>Türkiye Sigorta AŞ</t>
  </si>
  <si>
    <t>4. DEVAM EDEN RİSKLER KARŞILIĞI (REASÜRÖR PAYI DÜŞÜLMÜŞ OLARAK)</t>
  </si>
  <si>
    <t>HDI Sigorta AŞ</t>
  </si>
  <si>
    <t>a.) Devam Eden Riskler Karşılığı Brüt (-)</t>
  </si>
  <si>
    <t>Bereket Sigorta AŞ</t>
  </si>
  <si>
    <t>b.) Devam Eden Riskler Karşılığında Reasürör Payı (+)</t>
  </si>
  <si>
    <t>Magdeburger Sigorta AŞ</t>
  </si>
  <si>
    <t>5. DEVREDEN DEVAM EDEN RİSKLER KARŞILIĞI (REASÜRÖR PAYI DÜŞÜLMÜŞ OLARAK)</t>
  </si>
  <si>
    <t>Mapfre Sigorta AŞ</t>
  </si>
  <si>
    <t>a.) Devreden Devam Eden Riskler Karşılığı Brüt (+)</t>
  </si>
  <si>
    <t>Neova Katılım Sigorta AŞ</t>
  </si>
  <si>
    <t>b.) Devreden Devam Eden Riskler Karşılığında Reasürör Payı (-)</t>
  </si>
  <si>
    <t>Orient Sigorta AŞ</t>
  </si>
  <si>
    <t>6. TEKNİK OLMAYAN BÖLÜMDEN AKTARILAN YATIRIM GELİRLERİ</t>
  </si>
  <si>
    <t>Ray Sigorta AŞ</t>
  </si>
  <si>
    <t>7. DİĞER TEKNİK GELİRLER (REASÜRÖR PAYI DÜŞÜLMÜŞ OLARAK)</t>
  </si>
  <si>
    <t>Şeker Sigorta AŞ</t>
  </si>
  <si>
    <t>8. TAHAKKUK EDEN RÜCU VE SOVTAJ GELİRLERİ (+)</t>
  </si>
  <si>
    <t>Sompo Sigorta AŞ</t>
  </si>
  <si>
    <t>B- HAYAT DIŞI TEKNİK GİDER</t>
  </si>
  <si>
    <t>Doga Sigorta AŞ</t>
  </si>
  <si>
    <t>1. ÖDENEN TAZMİNATLAR (REASÜRÖR PAYI DÜŞÜLMÜŞ OLARAK)</t>
  </si>
  <si>
    <t>Koru Sigorta AŞ</t>
  </si>
  <si>
    <t>a.) Brüt Ödenen Tazminatlar (+/-)</t>
  </si>
  <si>
    <t>GIG Sigorta AŞ</t>
  </si>
  <si>
    <t>b.) Ödenen Tazminatlarda Reasürör Payı (+/-)</t>
  </si>
  <si>
    <t>Türk Nippon Sigorta AŞ</t>
  </si>
  <si>
    <t>2. MUALLAK TAZMİNATLAR KARŞILIĞI (REASÜRÖR PAYI DÜŞÜLMÜŞ OLARAK)</t>
  </si>
  <si>
    <t>Türk P&amp;I Sigorta AŞ</t>
  </si>
  <si>
    <t>a.) Muallak Tazminatlar Karşılığı Brüt (-)</t>
  </si>
  <si>
    <t>Zurich Sigorta AŞ</t>
  </si>
  <si>
    <t>b.) Muallak Tazminatlar Karşılığında Reasürör Payı (+)</t>
  </si>
  <si>
    <t>Ethica Sigorta AŞ</t>
  </si>
  <si>
    <t>3. DEVREDEN MUALLAK HASARLAR KARŞILIĞI (REASÜRÖR PAYI DÜŞÜLMÜŞ OLARAK)</t>
  </si>
  <si>
    <t>Quick Sigorta AŞ</t>
  </si>
  <si>
    <t>a) Devreden Muallak Tazminatlar Karşılığı Brüt (+);</t>
  </si>
  <si>
    <t>SS Atlas Sigorta Kooperatifi</t>
  </si>
  <si>
    <t>b) Devreden Muallak Tazminatlar Karşılığında Reasürör Payı (-)</t>
  </si>
  <si>
    <t>Türkiye Katılım Sigorta AŞ</t>
  </si>
  <si>
    <t>4. İKRAMİYE VE İNDİRİMLER KARŞILIĞINDA DEĞİŞİM (REASÜRÖR PAYI DÜŞÜLMÜŞ OLARAK)</t>
  </si>
  <si>
    <t>Ana Sigorta AŞ</t>
  </si>
  <si>
    <t>5. DİĞER TEKNİK KARŞILIKLAR (REASÜRÖR PAYI VE DEVREDEN DÜŞÜLMÜŞ OLARAK)</t>
  </si>
  <si>
    <t>Arex Sigorta AŞ</t>
  </si>
  <si>
    <t>a.) Dengeleme Karşılığında Değişim (Reasürör Payı ve Dev. Kısım Düşülmüş Olarak) (+/-)</t>
  </si>
  <si>
    <t>Prive Sigorta AŞ</t>
  </si>
  <si>
    <t>b.) Mali Riskler Karşılığında Değişim (Reasürör Payı ve Dev. Kısım Düşülmüş Olarak) (+/-)</t>
  </si>
  <si>
    <t>Hepiyi Sigorta AŞ</t>
  </si>
  <si>
    <t>c.) Diğer Çeşitli Karşılıklarda Değişim (Reasürör Payı ve Dev. Kısım Düşülmüş Olarak) (+/-)</t>
  </si>
  <si>
    <t>Aveon Global Sigorta AŞ</t>
  </si>
  <si>
    <t>6. FAALİYET GİDERLERİ (-)</t>
  </si>
  <si>
    <t>AcnTurk Sigorta AŞ</t>
  </si>
  <si>
    <t>a.) Üretim Giderleri (-)</t>
  </si>
  <si>
    <t>Emaa Sigorta AŞ</t>
  </si>
  <si>
    <t>b.) Personele İlişkin Giderler (-)</t>
  </si>
  <si>
    <t>HDI Katılım Sigorta AŞ</t>
  </si>
  <si>
    <t>c.) Yönetim Giderleri (-)</t>
  </si>
  <si>
    <t>Fiba Sigorta AŞ</t>
  </si>
  <si>
    <t>d.) Araştırma ve Geliştirme Giderleri (-)</t>
  </si>
  <si>
    <t>Turkcell Dijital Sigorta AŞ</t>
  </si>
  <si>
    <t>e.) Pazarlama ve Satış Giderleri (-)</t>
  </si>
  <si>
    <t>Global World Sigorta AŞ</t>
  </si>
  <si>
    <t>f.) Dışarıdan Sağlanan Fayda ve Hizmet Giderleri (-)</t>
  </si>
  <si>
    <t>Medisa Sigorta AŞ</t>
  </si>
  <si>
    <t>g.) Reasürans Komisyonları Geliri (+/-)</t>
  </si>
  <si>
    <t>Bupa Acıbadem Sigorta AŞ</t>
  </si>
  <si>
    <t>h.) Diğer Faaliyet Giderleri (+/-)</t>
  </si>
  <si>
    <t>BNP Paribas Cardif Hayat Sigorta AŞ</t>
  </si>
  <si>
    <t>7. MATEMATİK KARŞILIKLAR (REASÜRÖR PAYI DÜŞÜLMÜŞ OLARAK)</t>
  </si>
  <si>
    <t>Demir Sağlık ve Hayat Sigorta AŞ</t>
  </si>
  <si>
    <t>a.) Matematik Karşılıklar Brüt (-)</t>
  </si>
  <si>
    <t>Zurich Yaşam ve Emeklilik AŞ</t>
  </si>
  <si>
    <t>b.) Matematik Karşılıklarda Reasürör Payı (+)</t>
  </si>
  <si>
    <t>Türkiye Katılım Hayat AŞ</t>
  </si>
  <si>
    <t>8. DEVREDEN MATEMATİK KARŞILIKLAR (REASÜRÖR PAYI DÜŞÜLMÜŞ OLARAK)</t>
  </si>
  <si>
    <t>Quick Hayat Sigorta AŞ</t>
  </si>
  <si>
    <t>a.) Devreden Matematik Karşılık Brüt (+)</t>
  </si>
  <si>
    <t>Viennalife Emeklilik ve Hayat AŞ</t>
  </si>
  <si>
    <t>b.) Devreden Matematik Karşılıklarda Reasürör Payı (-)</t>
  </si>
  <si>
    <t>Allianz Hayat ve Emeklilik AŞ</t>
  </si>
  <si>
    <t>9. DİĞER TEKNİK GİDERLER (REASÜRÖR PAYI DÜŞÜLMÜŞ OLARAK)</t>
  </si>
  <si>
    <t>Allianz Yaşam ve Emeklilik AŞ</t>
  </si>
  <si>
    <t>C- TEKNİK BÖLÜM DENGESİ- HAYAT DIŞI (A+B)</t>
  </si>
  <si>
    <t>Anadolu Hayat Emeklilik AŞ</t>
  </si>
  <si>
    <t>D- HAYAT  TEKNİK GELİR</t>
  </si>
  <si>
    <t>Bereket Emeklilik ve Hayat AŞ</t>
  </si>
  <si>
    <t>AgeSA Emeklilik ve Hayat AŞ</t>
  </si>
  <si>
    <t>Axa Hayat ve Emeklilik AŞ</t>
  </si>
  <si>
    <t>BNP Paribas Cardif Emeklilik AŞ</t>
  </si>
  <si>
    <t>QNB Sağlık Hayat Sigorta ve Emeklilik AŞ</t>
  </si>
  <si>
    <t>Fiba Emeklilik ve Hayat AŞ</t>
  </si>
  <si>
    <t>Garanti Emeklilik ve Hayat AŞ</t>
  </si>
  <si>
    <t>Katılım Emeklilik ve Hayat AŞ</t>
  </si>
  <si>
    <t>Metlife Emeklilik ve Hayat AŞ</t>
  </si>
  <si>
    <t>Türkiye Hayat ve Emeklilik AŞ</t>
  </si>
  <si>
    <t>Milli Reasürans TAŞ</t>
  </si>
  <si>
    <t>VHV Reasürans AŞ</t>
  </si>
  <si>
    <t>Türk Reasürans AŞ</t>
  </si>
  <si>
    <t>Türk Katılım Reasürans AŞ</t>
  </si>
  <si>
    <t>TOPLAM (HAYAT DIŞI ŞİRKETLER)</t>
  </si>
  <si>
    <t>TOPLAM (HAYAT VE EMEKLİLİK ŞİRKETLERİ)</t>
  </si>
  <si>
    <t>6. HAYAT BRANŞI YATIRIM GELİRİ</t>
  </si>
  <si>
    <t>TOPLAM (REASÜRANS ŞİRKETLERİ)</t>
  </si>
  <si>
    <t>7. YATIRIMLARDAKİ GERÇEKLEŞMEMİŞ KARLAR</t>
  </si>
  <si>
    <t>TOPLAM (HAYAT DIŞI ŞİRKETLER+HAYAT VE EMEKLİLİK ŞİRKETLERİ)</t>
  </si>
  <si>
    <t>8. DİĞER TEKNİK GELİRLER (REASÜRÖR PAYI DÜŞÜLMÜŞ OLARAK)</t>
  </si>
  <si>
    <t>TOPLAM (HAYAT DIŞI ŞİRKETLER+HAYAT VE EMEKLİLİK ŞİRKETLERİ+REASÜRANS ŞİRKETLERİ)</t>
  </si>
  <si>
    <t>9. TAHAKKUK EDEN RÜCU GELİRLERİ (REASÜRÖR PAYI DÜŞÜLMÜŞ OLARAK)</t>
  </si>
  <si>
    <t>E- HAYAT TEKNİK GİDER</t>
  </si>
  <si>
    <t>5. MATEMATİK KARŞILIKLAR (REASÜRÖR PAYI DÜŞÜLMÜŞ OLARAK)</t>
  </si>
  <si>
    <t>6. DEVREDEN MATEMATİK KARŞILIKLAR (REASÜRÖR PAYI DÜŞÜLMÜŞ OLARAK)</t>
  </si>
  <si>
    <t>7. DİĞER TEKNİK KARŞILIKLAR (REASÜRÖR PAYI VE DEVREDEN DÜŞÜLMÜŞ OLARAK)</t>
  </si>
  <si>
    <t>8. FAALİYET GİDERLERİ (-)</t>
  </si>
  <si>
    <t>9. YATIRIM GİDERLERİ (-)</t>
  </si>
  <si>
    <t>10. YATIRIMLARDAKİ GERÇEKLEŞMEMİŞ ZARARLAR (-)</t>
  </si>
  <si>
    <t>11. TEKNİK OLMAYAN BÖLÜME AKTARILAN YATIRIM GELİRLERİ (-)</t>
  </si>
  <si>
    <t>F- TEKNİK BÖLÜM DENGESİ- HAYAT  (D+E)</t>
  </si>
  <si>
    <t>G- EMEKLİLİK TEKNİK GELİR</t>
  </si>
  <si>
    <t xml:space="preserve">a.) Fon İşletim Gelirleri </t>
  </si>
  <si>
    <t>b.) Yönetim Gideri Kesintisi</t>
  </si>
  <si>
    <t>c.) Giriş Aidatı Gelirleri</t>
  </si>
  <si>
    <t>d.) Ara Verme Halinde Yönetim Gideri Kesintisi</t>
  </si>
  <si>
    <t xml:space="preserve">e.) Özel Hizmet Gideri Kesintisi </t>
  </si>
  <si>
    <t>f.) Sermaye Tahsis Avansı Değer Artış Gelirleri</t>
  </si>
  <si>
    <t xml:space="preserve">g.) Diğer Teknik Gelirler </t>
  </si>
  <si>
    <t xml:space="preserve">H- EMEKLİLİK TEKNİK GİDER </t>
  </si>
  <si>
    <t>a.) Toplam Fon Giderleri (-)</t>
  </si>
  <si>
    <t>b.) Sermaye Tahsis Avansları Değer Azalış Giderleri (-)</t>
  </si>
  <si>
    <t>c.) Faaliyet Giderleri (-)</t>
  </si>
  <si>
    <t>d.) Diğer Teknik Giderler (-)</t>
  </si>
  <si>
    <t>e.) Ceza Ödemeleri (-)</t>
  </si>
  <si>
    <t>I- TEKNİK BÖLÜM DENGESİ - EMEKLİLİK (G+H)</t>
  </si>
  <si>
    <t>I- GENEL TEKNİK BÖLÜM DENGESİ (C+F+I)</t>
  </si>
  <si>
    <t>K- YATIRIM GELİRLERİ</t>
  </si>
  <si>
    <t>a.) Finansal Yatırımlardan Elde Edilen Gelirler</t>
  </si>
  <si>
    <t>b.) Finansal Yatırımların Nakte Çev.Elde Edilen Karlar</t>
  </si>
  <si>
    <t>c.) Finansal Yatırımların Değerlemesi</t>
  </si>
  <si>
    <t>d.) Kambiyo Karları</t>
  </si>
  <si>
    <t>e.) İştiraklerden Gelirler</t>
  </si>
  <si>
    <t>f.) Bağlı Ortaklıklar ve Müşterek Yönetime Tabi Teşebbüslerden Gelirler</t>
  </si>
  <si>
    <t>g.) Arazi, Arsa ile Binalardan Elde Edilen Gelirler</t>
  </si>
  <si>
    <t>h.) Türev Ürünlerden Elde Edilen Gelirler</t>
  </si>
  <si>
    <t>i.) Diğer Yatırımlar</t>
  </si>
  <si>
    <t xml:space="preserve">j) Hayat Teknik Bölümünden Aktarılan Yatırım Gelirleri </t>
  </si>
  <si>
    <t>L- YATIRIM GİDERLERİ</t>
  </si>
  <si>
    <t>a.) Yatırım Yönetim Giderleri – Faiz Dahil (-)</t>
  </si>
  <si>
    <t>b.) Yatırımlar Değer Azalışları (-)</t>
  </si>
  <si>
    <t>c.) Yatırımların Nakde Çevrilmesi Sonucunda Oluşan Zararlar (-)</t>
  </si>
  <si>
    <t>d.) Hayat Dışı Teknik Bölümüne Aktarılan Yatırım Gelirleri (-);</t>
  </si>
  <si>
    <t>e.) Türev Ürünler Sonucunda Oluşan Zararlar (-)</t>
  </si>
  <si>
    <t>f.) Kambiyo Zararları (-)</t>
  </si>
  <si>
    <t>g.) Amortisman Giderleri(-)</t>
  </si>
  <si>
    <t>h.) Diğer Yatırım Giderleri (-)</t>
  </si>
  <si>
    <t>M- DİĞER FAALİYET GELİR VE KAR İLE GİDER VE ZARAR (+/-);</t>
  </si>
  <si>
    <t>a.) Karşılıklar Hesabı (+/-)</t>
  </si>
  <si>
    <t>b.) Reeskont Hesabı (+/-)</t>
  </si>
  <si>
    <t>c.) Ozellikli Sigortalar Hesabı(+/-)</t>
  </si>
  <si>
    <t>d.) Enflasyon Düzeltmesi Hesabı (+/-)</t>
  </si>
  <si>
    <t>e.) Ertelenmiş Vergi Varlığı Hesabı (+/-)</t>
  </si>
  <si>
    <t>f.) Ertelenmiş Vergi Yükümlülüğü Gideri(-)</t>
  </si>
  <si>
    <t>g.) Diğer Gelir ve Karlar</t>
  </si>
  <si>
    <t>h.) Diğer Gider ve Zararlar (-)</t>
  </si>
  <si>
    <t>i.) Önceki Yıl Gelir ve Karları</t>
  </si>
  <si>
    <t>j.) Önceki Yıl Gider ve Zararları(-)</t>
  </si>
  <si>
    <t>N- NET DÖNEM KARI VEYA ZARARI</t>
  </si>
  <si>
    <t xml:space="preserve">Dönem Karı veya Zararı </t>
  </si>
  <si>
    <t>Dönem Karı Vergi ve Diğer Yasal Yükümlülük Karşılıkları (-)</t>
  </si>
  <si>
    <t>Dönem Net Karı veya Zararı</t>
  </si>
  <si>
    <t xml:space="preserve">Enflasyon Düzeltme Hesabı </t>
  </si>
  <si>
    <t>Rasyolar - Haziran 2026</t>
  </si>
  <si>
    <t>Ödenen Hasar / Brüt Yazılan Primler</t>
  </si>
  <si>
    <t>Muallak Hasar / Brüt Yazılan Primler</t>
  </si>
  <si>
    <t>Öd.Hasar Re.Payı / Öd. Hasar</t>
  </si>
  <si>
    <t>Muallak Hasar Re. Payı / Muallak Hasar</t>
  </si>
  <si>
    <t>Devreden Muallak Hasar Re. Payı / Devreden Muallak Hasar</t>
  </si>
  <si>
    <t>Net Ödenen Hasar / Net Yazılan Primler</t>
  </si>
  <si>
    <t>Net Muallak Hasar / Net Yazılan Primler</t>
  </si>
  <si>
    <t>Brüt Hasar Prim Oranı</t>
  </si>
  <si>
    <t>Net Hasar Prim Oranı</t>
  </si>
  <si>
    <t>Faaliyet Giderler / Brüt Yazılan Primler</t>
  </si>
  <si>
    <t>Devredilen Prim Oranı</t>
  </si>
  <si>
    <t>Net Komisyon Oranı</t>
  </si>
  <si>
    <t>Faaliyet Giderleri / Net Kazanılmış Primler</t>
  </si>
  <si>
    <t>Bileşik Rasyo</t>
  </si>
  <si>
    <t>Hayat Dışı</t>
  </si>
  <si>
    <t>HAYATDISI</t>
  </si>
  <si>
    <t>Brüt Yazılan Primler</t>
  </si>
  <si>
    <t>Hayat</t>
  </si>
  <si>
    <t>HAYAT</t>
  </si>
  <si>
    <t>Brüt Kazanılan Primler</t>
  </si>
  <si>
    <t>Kaza</t>
  </si>
  <si>
    <t>KAZA</t>
  </si>
  <si>
    <t>Brüt Ödenen Tazminatlar</t>
  </si>
  <si>
    <t>Hastalık-Sağlık</t>
  </si>
  <si>
    <t>HASTALIK-SAĞLIK</t>
  </si>
  <si>
    <t>Brüt Muallak Tazminatlar</t>
  </si>
  <si>
    <t>Kara Araçları</t>
  </si>
  <si>
    <t>KARA ARAÇLARI</t>
  </si>
  <si>
    <t>Brüt Raporlanmayan Tazminatlar</t>
  </si>
  <si>
    <t>Kasko</t>
  </si>
  <si>
    <t>KASKO</t>
  </si>
  <si>
    <t>Brüt Gerçekleşen Hasarlar</t>
  </si>
  <si>
    <t>Raylı Araçlar</t>
  </si>
  <si>
    <t>RAYLI ARAÇLAR</t>
  </si>
  <si>
    <t>Net Yazılan Primler</t>
  </si>
  <si>
    <t>Hava Araçları</t>
  </si>
  <si>
    <t>HAVA ARAÇLARI</t>
  </si>
  <si>
    <t>Net Kazanılan Primler</t>
  </si>
  <si>
    <t>Su Araçları</t>
  </si>
  <si>
    <t>SU ARAÇLARI</t>
  </si>
  <si>
    <t>Net Ödenen Tazminatlar</t>
  </si>
  <si>
    <t>Nakliyat</t>
  </si>
  <si>
    <t>NAKLİYAT</t>
  </si>
  <si>
    <t>Net Muallak Tazminatlar</t>
  </si>
  <si>
    <t>Yangın ve Doğal Afetler</t>
  </si>
  <si>
    <t>YANGIN VE DOĞAL AFETLER</t>
  </si>
  <si>
    <t>Net Raporlanmayan Tazminatlar</t>
  </si>
  <si>
    <t>Genel Zararlar</t>
  </si>
  <si>
    <t>GENEL ZARARLAR</t>
  </si>
  <si>
    <t>Net Gerçekleşen Hasarlar</t>
  </si>
  <si>
    <t>Kara Araçları Sorumluluk</t>
  </si>
  <si>
    <t>KARA ARAÇLARI SORUMLULUK</t>
  </si>
  <si>
    <t>Teknik Kar Zarar</t>
  </si>
  <si>
    <t xml:space="preserve"> </t>
  </si>
  <si>
    <t>Trafik</t>
  </si>
  <si>
    <t>TRAFİK</t>
  </si>
  <si>
    <t>Hava Araçları Sorumluluk</t>
  </si>
  <si>
    <t>HAVA ARAÇLARI SORUMLULUK</t>
  </si>
  <si>
    <t>Su Araçları Sorumluluk</t>
  </si>
  <si>
    <t>SU ARAÇLARI SORUMLULUK</t>
  </si>
  <si>
    <t>Genel Sorumluluk</t>
  </si>
  <si>
    <t>GENEL SORUMLULUK</t>
  </si>
  <si>
    <t>Kredi</t>
  </si>
  <si>
    <t>KREDİ</t>
  </si>
  <si>
    <t>Kefalet</t>
  </si>
  <si>
    <t>KEFALET</t>
  </si>
  <si>
    <t>Finansal Kayıplar</t>
  </si>
  <si>
    <t>FİNANSAL KAYIPLAR</t>
  </si>
  <si>
    <t>Hukuksal Koruma</t>
  </si>
  <si>
    <t>HUKUKSAL KORUMA</t>
  </si>
  <si>
    <t>Destek</t>
  </si>
  <si>
    <t>DESTEK</t>
  </si>
  <si>
    <t>Devlet Destekli Tarım Sigortaları</t>
  </si>
  <si>
    <t>DEV. DEST. TARIM SİGORTALARI</t>
  </si>
  <si>
    <t>Mühendislik Sigortaları</t>
  </si>
  <si>
    <t>MÜHENDİSLİK SİGORTALARI</t>
  </si>
  <si>
    <t>Hayat Toplam</t>
  </si>
  <si>
    <t>HAYAT TOPLAM</t>
  </si>
  <si>
    <t>H-Hastalık Sağlık</t>
  </si>
  <si>
    <t>H-HASTALIK SAĞLIK</t>
  </si>
  <si>
    <t>Hayat Grubu Toplam</t>
  </si>
  <si>
    <t>HAYAT GRUBU TOPLAM</t>
  </si>
  <si>
    <t>Toplam (Hayat Dışı Şirketler)</t>
  </si>
  <si>
    <t>Toplam (Hayat ve Emeklilik Şirketleri)</t>
  </si>
  <si>
    <t>Toplam (Reasürans Şirketleri)</t>
  </si>
  <si>
    <t>Toplam (Hayat Dışı Şirketler+Hayat ve Emeklilik Şirketleri)</t>
  </si>
  <si>
    <t>G E L İ R   T A B L O S U</t>
  </si>
  <si>
    <t/>
  </si>
  <si>
    <t>Lütfen Seçiminizi Yapınız</t>
  </si>
  <si>
    <t>01.01.2026-30.06.2026</t>
  </si>
  <si>
    <t>Şirket Adı</t>
  </si>
  <si>
    <t>Şirket Kodu</t>
  </si>
  <si>
    <t>Şirket Tipi</t>
  </si>
  <si>
    <t>Hayat Dışı Teknik Gelir</t>
  </si>
  <si>
    <t>Yazılan Primler  (Reasürör Payı Düşülmüş Olarak);</t>
  </si>
  <si>
    <t>Brüt Yazılan Primler (+/-);</t>
  </si>
  <si>
    <t>Reasüröre Devredilen Primler (+/-);</t>
  </si>
  <si>
    <t>SGK ya Aktarılan Primler (-);</t>
  </si>
  <si>
    <t>Kazanılmamış Primler Karş. Değ. (Reas. Payı ve Devr. Kısım Düşülmüş Olarak); (+/-);</t>
  </si>
  <si>
    <t>Brüt Kazanılmamış Primler Karş. Değ. (Devreden Kısım Düşülmüş);</t>
  </si>
  <si>
    <t>Kazanılmamış Primler Karşılığı (+/-);</t>
  </si>
  <si>
    <t>Devreden Kazanılmamış Primler Karşılığı (+/-);</t>
  </si>
  <si>
    <t>Brüt Kazanılmamış Primler Karş. Değ. Reasürör Payı (Devreden Kısım Düşülmüş);</t>
  </si>
  <si>
    <t>Kazanılmamış Prımler Karşılığında Reasürör Payı (+/-);</t>
  </si>
  <si>
    <t>Devreden Kazanılmamış Primler Karşılığında Reasürör Payı (+/-);</t>
  </si>
  <si>
    <t>Brüt Kazanılmamış Primler Karşılığında Değişim SGK Payı (Devreden Kısım Düşülmüş);</t>
  </si>
  <si>
    <t>Kazanılmamış Prımler Karşılığında SGK Payı (+/-);</t>
  </si>
  <si>
    <t>Devreden Kazanılmamış Primler Karşılığında SGK Payı (+/-);</t>
  </si>
  <si>
    <t>Devam Eden Riskler Karş. Değ. (Rea.Payı ve Dev. Kısım Düş.Olarak); (+/-);</t>
  </si>
  <si>
    <t>Brüt Devam Eden Riskler Karşılığında Değişim (Devreden Kısım Düşülmüş);</t>
  </si>
  <si>
    <t>Devam Eden Riskler Karşılığı (-);</t>
  </si>
  <si>
    <t>Devreden Devam Eden Riskler Karşılığı (+);</t>
  </si>
  <si>
    <t>Brüt Devam Eden Riskler Karş. Değ. Reasürör Payı (Dev. Kısım Düşülmüş);</t>
  </si>
  <si>
    <t>Devam Eden Riskler Karşılığında Reasürör Payı (+);</t>
  </si>
  <si>
    <t>Devreden Devam Eden Riskler Karşılığında Reasürör Payı (-);</t>
  </si>
  <si>
    <t>Teknik Olmayan Bölümden Aktarılan Yatırım Gelirleri</t>
  </si>
  <si>
    <t>Finansal Yatırımlardan Elde Edilen Gelirler</t>
  </si>
  <si>
    <t>Finansal Yatırımların Nakde Çevrilmesinden Elde Edilen Karlar</t>
  </si>
  <si>
    <t>Finansal Yatırımların Değerlemesi</t>
  </si>
  <si>
    <t>Kambiyo Karları</t>
  </si>
  <si>
    <t>İştiraklerden Gelirler</t>
  </si>
  <si>
    <t>Bağlı Ortaklıklar ve Müşterek Yönetime Tabi Teşebbüslerden Gelirler</t>
  </si>
  <si>
    <t>Arazi, Arsa İle Binalardan Elde Edilen Gelirler</t>
  </si>
  <si>
    <t>Türev Ürünlerden Elde Edilen Gelirler</t>
  </si>
  <si>
    <t>Diğer Yatırımlar</t>
  </si>
  <si>
    <t>Diğer Teknik Gelirler (Reasürör Payı Düşülmüş Olarak);</t>
  </si>
  <si>
    <t>Brüt Diğer Teknik Gelirler (+/-);</t>
  </si>
  <si>
    <t>Brüt Dığer Teknık Gelırler Reasürör Payı (+/-);</t>
  </si>
  <si>
    <t>Tahakkuk Eden Rücu ve Sovtaj Gelirleri (+);</t>
  </si>
  <si>
    <t>Tahakkuk Eden Rücu Gelirleri (+);</t>
  </si>
  <si>
    <t>Tahakkuk Eden Rücu Gelirleri Reasürör Payı(-);</t>
  </si>
  <si>
    <t>Tahakkuk Eden Sovtaj Gelirleri (+);</t>
  </si>
  <si>
    <t>Tahakkuk Eden Sovtaj Gelirleri Reasürör Payı(-);</t>
  </si>
  <si>
    <t>Rücu ve Sovtaj Faaliyetlerinden Alacaklar Karşılığı (-);</t>
  </si>
  <si>
    <t>Hayat Dışı Teknik Gider (-);</t>
  </si>
  <si>
    <t>Ödenen Tazminatlar (Reasürör Payı Düşülmüş Olarak);</t>
  </si>
  <si>
    <t>Brüt Ödenen Tazminatlar (+/-);</t>
  </si>
  <si>
    <t>Ödenen Tazminatlarda Reasürör Payı (+/-);</t>
  </si>
  <si>
    <t>Muallak Tazminat Karşılığında Değ. (Rea. Payı ve Dev. Kısım Düş. Olarak); (+/-);</t>
  </si>
  <si>
    <t>Brüt Muallak Tazminat Karşılığında Değişim (Devreden Kısım Düşülmüş);</t>
  </si>
  <si>
    <t>Muallak Tazminat Karşılığı (-);</t>
  </si>
  <si>
    <t>Tahakkuk Eden</t>
  </si>
  <si>
    <t>Raporlanmayan</t>
  </si>
  <si>
    <t>Muallak Tazminat Karşılığı Yeterlilik Farkı</t>
  </si>
  <si>
    <t xml:space="preserve">Nakit Akışlarından Kaynaklanan İskonto </t>
  </si>
  <si>
    <t>Devreden Muallak Tazminatlar Karşılığı (+);</t>
  </si>
  <si>
    <t>Brüt Muallak Tazm. Kar. Değişim Reasürör Payı (Dev. Kısım Düşülmüş);</t>
  </si>
  <si>
    <t>Muallak Tazminatlar Karşılığında Reasürör Payı (+);</t>
  </si>
  <si>
    <t>Nakit Akışlarından Kaynaklanan İskontoda Reasürör Payı</t>
  </si>
  <si>
    <t>Devreden Muallak Tazminatlar Karşılığında Reasürör Payı (-);</t>
  </si>
  <si>
    <t>İkramiye ve İndirimler Kar. Değ. (Rea.Payı ve Dev. Kısım Düş. Olarak); (+/-);</t>
  </si>
  <si>
    <t>Brüt İkramiye ve İndirimler Kar. Değ. (Devreden Kısım Düşülmüş);</t>
  </si>
  <si>
    <t>Brüt İkramiye ve İnd. Kar. Değ. Reasürör Payı(Devreden Kısım Düşülmüş);</t>
  </si>
  <si>
    <t>Diğer Teknik Kar. Değişim (Rea.Payı ve Dev. Kısım Düşülmüş Olarak); (+/-);</t>
  </si>
  <si>
    <t>Dengeleme Kar. Değişim (Rea. Payı ve Devreden Kısım Düş. Olarak); (+/-);</t>
  </si>
  <si>
    <t>Mali Riskler Kar. Değ. (Reasürör Payı ve Dev. Kısım Düşülmüş Olarak); (+/-);</t>
  </si>
  <si>
    <t>Diğer Çeşitli Kar. Değ. (Reasürör Payı ve Dev. Kısım Düşülmüş Olarak); (+/-);</t>
  </si>
  <si>
    <t>Faaliyet Giderleri (-);</t>
  </si>
  <si>
    <t>Üretim Giderleri (-);</t>
  </si>
  <si>
    <t>Personele İlişkin Giderler(-);</t>
  </si>
  <si>
    <t>Yönetim Giderleri (-);</t>
  </si>
  <si>
    <t>Araştırma ve Geliştirme Giderleri (-);</t>
  </si>
  <si>
    <t>Pazarlama ve Satış Giderleri (-);</t>
  </si>
  <si>
    <t>Dışarıdan Sağlanan Fayda ve Hizmet Giderleri(-);</t>
  </si>
  <si>
    <t>Reasürans Komisyonları (+/-);</t>
  </si>
  <si>
    <t>Diğer Faaliyet Giderleri (+/-);</t>
  </si>
  <si>
    <t>Matematik Karş.Değ. (Reas. Payı ve Devr. Kısım Düşülmüş Olarak); (+/-);</t>
  </si>
  <si>
    <t>Brüt Matematik Karşılıklarda Değişim (Devreden Kısım Düşülmüş);</t>
  </si>
  <si>
    <t>Matematik Karşılıklar (-);</t>
  </si>
  <si>
    <t>Devreden Matematik Karşılık (+);</t>
  </si>
  <si>
    <t>Brüt Matematik Karşılıklarda Değişim Reasürör Payı (Devreden Kısım Düşülmüş);</t>
  </si>
  <si>
    <t>Matematik Karşılıklarda Reasürör Payı (+);</t>
  </si>
  <si>
    <t>Devreden Matematik Karşılıklarda Reasürör Payı (-);</t>
  </si>
  <si>
    <t>Diğer Teknik Giderler (-);</t>
  </si>
  <si>
    <t>Brüt Diğer Teknik Giderler (-);</t>
  </si>
  <si>
    <t>Diğer Teknik Giderler Reasürör Payı (+);</t>
  </si>
  <si>
    <t>HD</t>
  </si>
  <si>
    <t>H</t>
  </si>
  <si>
    <t>E</t>
  </si>
  <si>
    <t>R</t>
  </si>
  <si>
    <t>T (HD)</t>
  </si>
  <si>
    <t>T (H+E)</t>
  </si>
  <si>
    <t>T (R)</t>
  </si>
  <si>
    <t>T (HD+H+E)</t>
  </si>
  <si>
    <t>T (HD+H+E+R)</t>
  </si>
  <si>
    <t xml:space="preserve">Hayat Teknik Gelir </t>
  </si>
  <si>
    <t>Yazılan Primler (Reasürör Payı Düşülmüş Olarak);</t>
  </si>
  <si>
    <t>Brüt Kazanılmamış Primler Karşılığında Değişim (Devreden Kısım Düşülmüş);</t>
  </si>
  <si>
    <t>Brüt Kazanılmamış Primler Karşılığında Değişim Reasürör Payı (Devr. Kısım Düşülmüş);</t>
  </si>
  <si>
    <t>Devam Eden Riskler Karş. Değ. (Reas. Payı ve Devr. Kısım Düşülmüş Olarak); (+/-);</t>
  </si>
  <si>
    <t>Brüt Devam Eden Riskler Karşılığında Değ. Reasürör Payı (Devr. Kısım Düşülmüş);</t>
  </si>
  <si>
    <t>Hayat Branşı Yatırım Geliri</t>
  </si>
  <si>
    <t>Yatırımlardaki Gerçekleşmemiş Karlar</t>
  </si>
  <si>
    <t>Brüt Diğer Teknık Gelirler Reasürör Payı (+/-);</t>
  </si>
  <si>
    <t>Tahakkuk Eden Rücu Gelirleri (Brüt); (+);</t>
  </si>
  <si>
    <t>Rücu Faaliyetlerinden Alacaklar Karşılığı (-);</t>
  </si>
  <si>
    <t>Hayat Teknik Gider (-);</t>
  </si>
  <si>
    <t>Ödenen Tazminatlar (Reasürör Payı Düşülmüş Olarak); (-);</t>
  </si>
  <si>
    <t>Brüt Ödenen Tazminatlarda Reasürör Payı (+/-);</t>
  </si>
  <si>
    <t>Muallak Tazminat Karş. Değ. (Reas. Payı ve Devr. Kısım Düşülmüş Olarak); (+/-);</t>
  </si>
  <si>
    <t>Muallak Tazminat Karşılığı (+/-);</t>
  </si>
  <si>
    <t>Nakit Akışlarından Kaynaklanan İskonto</t>
  </si>
  <si>
    <t>Devreden Muallak Tazminatlar Karşılığı (+/-);</t>
  </si>
  <si>
    <t>Brüt Muallak Tazminat Karşılığında Değişim Reas. Payı (Devreden Kısım Düşülmüş);</t>
  </si>
  <si>
    <t>Muallak Tazminat Karşılığında Reasürör Payı (+/-);</t>
  </si>
  <si>
    <t>Devreden Muallak Tazminat Karşılığında Reasürör Payı (+/-);</t>
  </si>
  <si>
    <t>İkramiye ve İndirimler Karş. Değ. (Reas. Payı ve Devr. Kısım Düşülmüş Olarak); (+/-);</t>
  </si>
  <si>
    <t>Brüt İkramiye ve İndirimler Karşılığında Değişim (Devr.Kısım Düşülmüş);</t>
  </si>
  <si>
    <t>Brüt İkramiye ve İndirimler Karşılığı Değ. Reas. Payı (Devreden Kısım Düşülmüş);</t>
  </si>
  <si>
    <t>Matematik Karşılıklarda Değişim (Reas. Payı ve Devr. Kısım Düşülmüş Olarak); (+/-);</t>
  </si>
  <si>
    <t>Devreden Matematik Karşılıklar (+);</t>
  </si>
  <si>
    <t>Brüt Matematik Karşılıklarda Değ. Reasürör Payı (Devreden Kısım Düşülmüş);</t>
  </si>
  <si>
    <t>Matematık Karşılıklarda Reasürör Payı (+);</t>
  </si>
  <si>
    <t>Diğer Teknik Karş. Değişim (Reasürör Payı ve Dev. Kısım Düşülmüş Olarak); (+/-);</t>
  </si>
  <si>
    <t>Dengeleme Karşılığında Değişim (Reas. Pay ve Devreden Kısım Düş. Olarak); (+/-);</t>
  </si>
  <si>
    <t>Mali Riskler Karş. Değişim (Reasürör Payı ve Devr. Kısım Düşülmüş Ol.); (+/-);</t>
  </si>
  <si>
    <t>Diğer Çeşitli Karş. Değ. (Reasürör Payı ve Dev. Kısım Düşülmüş Olarak); (+/-);</t>
  </si>
  <si>
    <t>Personele İlişkin Giderler (-);</t>
  </si>
  <si>
    <t>Dışarıdan Sağlanan Fayda ve Hizmet Giderleri (-);</t>
  </si>
  <si>
    <t>Yatırım Giderleri (-);</t>
  </si>
  <si>
    <t>Yatırım Yönetim Giderleri ? Faiz Dahil (-);</t>
  </si>
  <si>
    <t>Yatırımların Değerlemesi (-);</t>
  </si>
  <si>
    <t>Yatırımların Nakde Çevrilmesi Sonucunda Oluşan Zararlar (-);</t>
  </si>
  <si>
    <t>Kambiyo Zararları (-);</t>
  </si>
  <si>
    <t>Diğer Yatırım Giderleri (-);</t>
  </si>
  <si>
    <t>Yatırımlardaki Gerçekleşmemiş Zararlar (-);</t>
  </si>
  <si>
    <t>Teknik Olmayan Bölüme Aktarılan Yatırım Gelirleri (-);</t>
  </si>
  <si>
    <t>Finansal Yatırımlardan Elde Edilen Gelirler (-);</t>
  </si>
  <si>
    <t>Finansal Yatırımların Nakde Çevrilmesinden Elde Edilen Karlar (-);</t>
  </si>
  <si>
    <t>Finansal Yatırımların Değerlemesi (-);</t>
  </si>
  <si>
    <t>Kambiyo Karları (-);</t>
  </si>
  <si>
    <t>İştiraklerden Gelirler (-);</t>
  </si>
  <si>
    <t>Bağlı Ortaklıklar ve Müşterek Yönetime Tabi Teşebbüslerden Gelirler (-);</t>
  </si>
  <si>
    <t>Arazi, Arsa İle Binalardan Elde Edilen Gelirler (-);</t>
  </si>
  <si>
    <t>Türev Ürünlerden Elde Edilen Gelirler (-);</t>
  </si>
  <si>
    <t>Diğer Yatırımlar (-);</t>
  </si>
  <si>
    <t>EMEKLILIK</t>
  </si>
  <si>
    <t>Emeklilik Teknik Gelir</t>
  </si>
  <si>
    <t>Fon İşletim Gelirleri</t>
  </si>
  <si>
    <t>Katılımcılar</t>
  </si>
  <si>
    <t>Devlet Katkısı</t>
  </si>
  <si>
    <t>Yönetim Gideri Kesintisi</t>
  </si>
  <si>
    <t>Giriş Aidatı Gelirleri</t>
  </si>
  <si>
    <t>Ara Verme Halinde Yönetim Gideri Kesintisi</t>
  </si>
  <si>
    <t>Özel Hizmet Gideri Kesintisi</t>
  </si>
  <si>
    <t>Sermaye Tahsis Avansı Değer Artış Gelirleri</t>
  </si>
  <si>
    <t>Diğer Teknik Gelirler</t>
  </si>
  <si>
    <t>Emeklilik Teknik Gider(-);</t>
  </si>
  <si>
    <t>Toplam Fon Giderleri(-);</t>
  </si>
  <si>
    <t>Fon İşletim Gider Kesintisi</t>
  </si>
  <si>
    <t>Diğer Giderler</t>
  </si>
  <si>
    <t>Sermaye Tahsis Avansları Değer Azalış Giderleri(-);</t>
  </si>
  <si>
    <t>Üretim Komisyonu Giderleri (-);</t>
  </si>
  <si>
    <t>Dışarıdan Sağlanan Fayda ve Hizmet  Giderleri (-);</t>
  </si>
  <si>
    <t>Ceza Ödemeleri (-)</t>
  </si>
  <si>
    <t>Gecikme Zammı (6183 s. Kanuna göre hesaplanan gecikme zammı)</t>
  </si>
  <si>
    <t>Gecikme Cezası</t>
  </si>
  <si>
    <t>MALI</t>
  </si>
  <si>
    <t>Yatırım Gelirleri</t>
  </si>
  <si>
    <t>Hisse Senetleri ve Diğer Değişken Getirili Menkul Kıymetler</t>
  </si>
  <si>
    <t>Hazine Bonoları</t>
  </si>
  <si>
    <t xml:space="preserve">Devlet Tahvilleri </t>
  </si>
  <si>
    <t>Özel Sektör Bonoları</t>
  </si>
  <si>
    <t>Diğer Sabit Getirili Menkul Kıymetler</t>
  </si>
  <si>
    <t>Yatırım Fonu Katılma Belgeleri</t>
  </si>
  <si>
    <t>Repo İşlemlerine Konu Olan Finansal Varlıklar</t>
  </si>
  <si>
    <t>Vadeli Mevduat Hesabı</t>
  </si>
  <si>
    <t>Diğer Finansal Varlıklar</t>
  </si>
  <si>
    <t>Hisse Senetlerı ve Dığer Değışken Getırılı Menkul Kıymetler</t>
  </si>
  <si>
    <t xml:space="preserve"> Repo İşlemlerine Konu Olan Finansal Varlıklar</t>
  </si>
  <si>
    <t>Temettü</t>
  </si>
  <si>
    <t>Diğer</t>
  </si>
  <si>
    <t xml:space="preserve">Kira </t>
  </si>
  <si>
    <t>Satış Karı</t>
  </si>
  <si>
    <t>Değerleme Artışları</t>
  </si>
  <si>
    <t>Düzenli Gelirler</t>
  </si>
  <si>
    <t>Nakde Çevrimden Elde Edilen Gelirler</t>
  </si>
  <si>
    <t>Hayat Teknik Bölümünden Aktarılan Yatırım Gelirleri</t>
  </si>
  <si>
    <t>Yatırımlar Değer Azalışları (-);</t>
  </si>
  <si>
    <t>Hayat Dışı Teknik Bölümüne Aktarılan Yatırım Gelirleri (-);</t>
  </si>
  <si>
    <t>Türev Ürünler Sonucunda Oluşan Zararlar (-);</t>
  </si>
  <si>
    <t>Amortisman Giderleri(-);</t>
  </si>
  <si>
    <t>Yatırım Amaçlı Gayrimenkuller Amortismanı (-);</t>
  </si>
  <si>
    <t>Kullanım Amaçlı Gayrimenkuller Amortismanı (-);</t>
  </si>
  <si>
    <t>Makine ve Teçhizatlar Amortismanı (-);</t>
  </si>
  <si>
    <t>Demirbaş ve Tesisatlar Amortismanı (-);</t>
  </si>
  <si>
    <t>Motorlu Taşıtlar Amortismanı (-);</t>
  </si>
  <si>
    <t>Diğer Maddi Varlıklar Amortismanı (-);</t>
  </si>
  <si>
    <t>Kiralama Yoluyla Edinilmiş Maddi Varlıklar Amortismanı (-);</t>
  </si>
  <si>
    <t>Maddi Olmayan Varlıklara İlişkin Amortismanlar (-);</t>
  </si>
  <si>
    <t>Diğer Faaliyet Gelir ve Kar ile Gider ve Zarar(+/-);</t>
  </si>
  <si>
    <t>Karşılıklar Hesabı (+/-);</t>
  </si>
  <si>
    <t>Konusu Kalmayan Karşılıklar</t>
  </si>
  <si>
    <t>Karşılık Giderleri (-/+);</t>
  </si>
  <si>
    <t>Kıdem Tazminatı Karşılığı Gideri (-);</t>
  </si>
  <si>
    <t>Şüpheli Alacaklar Karşılığı Gideri (-);</t>
  </si>
  <si>
    <t>Değer Düşüklüğü Karşılığı Gideri (-);</t>
  </si>
  <si>
    <t>Diğer Karşılıklar (-);</t>
  </si>
  <si>
    <t>Reeskont Hesabı (+/-);</t>
  </si>
  <si>
    <t>Reeskont Faiz Gelirleri</t>
  </si>
  <si>
    <t>Reeskont Faiz Giderleri (-);</t>
  </si>
  <si>
    <t>Ozellikli Sigortalar Hesabı(+/-);</t>
  </si>
  <si>
    <t>Zorunlu Deprem Sigortası Komisyon Gelirleri (+);</t>
  </si>
  <si>
    <t>Zorunlu Deprem Sigortası Giderleri (-);</t>
  </si>
  <si>
    <t>Devlet Destekli Tarım Sigortası Komisyon Geliri (+);</t>
  </si>
  <si>
    <t>Devlet Destekli Tarım Sigortası Komisyon Giderleri (-);</t>
  </si>
  <si>
    <t>Enflasyon Düzeltmesi Hesabı(+/-);</t>
  </si>
  <si>
    <t>Enflasyon Düzeltmesi Karları</t>
  </si>
  <si>
    <t>Enflasyon Düzeltmesi Zararları (-);</t>
  </si>
  <si>
    <t>Ertelenmiş Vergi Varlığı Hesabı(+/-);</t>
  </si>
  <si>
    <t>Ertelenmiş Vergi Varlığı Geliri</t>
  </si>
  <si>
    <t>Ertelenmiş Vergi Varlığı Gideri(-);</t>
  </si>
  <si>
    <t>Ertelenmiş Vergi Yükümlülüğü Gideri (-);</t>
  </si>
  <si>
    <t>Diğer Gelir ve Karlar</t>
  </si>
  <si>
    <t>Diğer Gider ve Zararlar (-);</t>
  </si>
  <si>
    <t>Kanunen Kabul Edilmeyen Giderler (-);</t>
  </si>
  <si>
    <t>Önceki Yıl Gelir ve Karları</t>
  </si>
  <si>
    <t>Önceki Yıl Gider ve Zararları (-);</t>
  </si>
  <si>
    <t>Dönem Net Karı Veya Zararı</t>
  </si>
  <si>
    <t>Dönem Karı Veya Zararı</t>
  </si>
  <si>
    <t>Dönem Karı Vergi ve Diğer Yasal Yükümlülük Karşılıkları (-);</t>
  </si>
  <si>
    <t>Enflasyon Düzeltme Hesabı</t>
  </si>
  <si>
    <t>Toplam Teknik Kar Zarar</t>
  </si>
  <si>
    <t>Mali Kar</t>
  </si>
  <si>
    <t>HASTALIK SAĞLIK</t>
  </si>
  <si>
    <t>KTK ZMSS (Trafik) (Yeşil Kart Dahil)</t>
  </si>
  <si>
    <t>DEVLET DESTEKLİ TARIM SİGORTALARI</t>
  </si>
  <si>
    <t>*Bu ve/veya ilgili sayfalardaki veriler 11.08.2026  tarihi itibarıyla üye şirketlerimizden gelen verilere göre oluşturulmuştur.</t>
  </si>
  <si>
    <t>**Aveon Global Sigorta ve AcnTurk Sigorta AŞ şirketinden veri temin edilememiştir.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</si>
</sst>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%\ 0.00"/>
    <numFmt numFmtId="165" formatCode="#,##0_ ;[Red]\-#,##0\ "/>
    <numFmt numFmtId="166" formatCode="_-* #,##0.00\ _₺_-;\-* #,##0.00\ _₺_-;_-* &quot;-&quot;??\ _₺_-;_-@_-"/>
    <numFmt numFmtId="167" formatCode="0.0%"/>
    <numFmt numFmtId="168" formatCode="#,##0_ ;\-#,##0\ "/>
    <numFmt numFmtId="169" formatCode="0_ ;\-0\ "/>
  </numFmts>
  <fonts count="36">
    <font>
      <sz val="10"/>
      <name val="Arial"/>
    </font>
    <font>
      <sz val="10"/>
      <name val="Arial"/>
      <family val="2"/>
      <charset val="162"/>
    </font>
    <font>
      <sz val="10"/>
      <color theme="0"/>
      <name val="Calibri"/>
      <family val="2"/>
      <charset val="162"/>
      <scheme val="minor"/>
    </font>
    <font>
      <sz val="10"/>
      <name val="Calibri"/>
      <family val="2"/>
      <charset val="162"/>
      <scheme val="minor"/>
    </font>
    <font>
      <sz val="10"/>
      <color theme="1"/>
      <name val="Arial"/>
      <family val="2"/>
      <charset val="162"/>
    </font>
    <font>
      <b/>
      <sz val="10"/>
      <color theme="0"/>
      <name val="Calibri"/>
      <family val="2"/>
      <charset val="162"/>
      <scheme val="minor"/>
    </font>
    <font>
      <b/>
      <sz val="10"/>
      <color indexed="8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sz val="9"/>
      <name val="Geneva"/>
    </font>
    <font>
      <sz val="10"/>
      <color indexed="9"/>
      <name val="Calibri"/>
      <family val="2"/>
      <charset val="162"/>
      <scheme val="minor"/>
    </font>
    <font>
      <b/>
      <sz val="10"/>
      <color indexed="9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24"/>
      <color rgb="FFFF0000"/>
      <name val="Arial"/>
      <family val="2"/>
      <charset val="162"/>
    </font>
    <font>
      <sz val="10"/>
      <color theme="1"/>
      <name val="Calibri"/>
      <family val="2"/>
      <charset val="162"/>
      <scheme val="minor"/>
    </font>
    <font>
      <b/>
      <sz val="10"/>
      <color indexed="16"/>
      <name val="Calibri"/>
      <family val="2"/>
      <charset val="162"/>
      <scheme val="minor"/>
    </font>
    <font>
      <sz val="10"/>
      <color theme="0"/>
      <name val="Arial"/>
      <family val="2"/>
      <charset val="162"/>
    </font>
    <font>
      <b/>
      <sz val="12"/>
      <color theme="1"/>
      <name val="Calibri"/>
      <family val="2"/>
      <charset val="162"/>
      <scheme val="minor"/>
    </font>
    <font>
      <b/>
      <sz val="11"/>
      <color indexed="16"/>
      <name val="Arial"/>
      <family val="2"/>
      <charset val="162"/>
    </font>
    <font>
      <b/>
      <sz val="10"/>
      <color theme="1"/>
      <name val="Calibri"/>
      <family val="2"/>
      <charset val="162"/>
      <scheme val="minor"/>
    </font>
    <font>
      <b/>
      <sz val="10"/>
      <color rgb="FFFF0066"/>
      <name val="Calibri"/>
      <family val="2"/>
      <charset val="162"/>
      <scheme val="minor"/>
    </font>
    <font>
      <b/>
      <sz val="10"/>
      <color indexed="18"/>
      <name val="Calibri"/>
      <family val="2"/>
      <charset val="162"/>
      <scheme val="minor"/>
    </font>
    <font>
      <b/>
      <sz val="10"/>
      <color rgb="FF00B050"/>
      <name val="Calibri"/>
      <family val="2"/>
      <charset val="162"/>
      <scheme val="minor"/>
    </font>
    <font>
      <b/>
      <sz val="10"/>
      <color indexed="48"/>
      <name val="Calibri"/>
      <family val="2"/>
      <charset val="162"/>
      <scheme val="minor"/>
    </font>
    <font>
      <sz val="10"/>
      <color indexed="8"/>
      <name val="Calibri"/>
      <family val="2"/>
      <charset val="162"/>
      <scheme val="minor"/>
    </font>
    <font>
      <b/>
      <sz val="10"/>
      <color theme="2" tint="-9.9978637043366805E-2"/>
      <name val="Calibri"/>
      <family val="2"/>
      <charset val="162"/>
      <scheme val="minor"/>
    </font>
    <font>
      <b/>
      <sz val="12"/>
      <color indexed="16"/>
      <name val="Calibri"/>
      <family val="2"/>
      <charset val="162"/>
      <scheme val="minor"/>
    </font>
    <font>
      <sz val="12"/>
      <name val="Calibri"/>
      <family val="2"/>
      <charset val="162"/>
      <scheme val="minor"/>
    </font>
    <font>
      <b/>
      <sz val="10"/>
      <color rgb="FFFF9900"/>
      <name val="Calibri"/>
      <family val="2"/>
      <charset val="162"/>
    </font>
    <font>
      <b/>
      <sz val="10"/>
      <color indexed="18"/>
      <name val="Calibri"/>
      <family val="2"/>
      <charset val="162"/>
    </font>
    <font>
      <b/>
      <sz val="10"/>
      <color rgb="FF00B050"/>
      <name val="Calibri"/>
      <family val="2"/>
      <charset val="162"/>
    </font>
    <font>
      <b/>
      <sz val="10"/>
      <color indexed="48"/>
      <name val="Calibri"/>
      <family val="2"/>
      <charset val="162"/>
    </font>
    <font>
      <b/>
      <sz val="10"/>
      <color indexed="16"/>
      <name val="Calibri"/>
      <family val="2"/>
      <charset val="162"/>
    </font>
    <font>
      <b/>
      <sz val="10"/>
      <color indexed="8"/>
      <name val="Calibri"/>
      <family val="2"/>
      <charset val="162"/>
    </font>
    <font>
      <sz val="12"/>
      <color theme="1"/>
      <name val="Calibri"/>
      <family val="2"/>
      <charset val="162"/>
      <scheme val="minor"/>
    </font>
    <font>
      <b/>
      <sz val="8"/>
      <color indexed="8"/>
      <name val="Arial"/>
      <family val="2"/>
      <charset val="162"/>
    </font>
    <font>
      <sz val="12"/>
      <color theme="0"/>
      <name val="Calibri"/>
      <family val="2"/>
      <charset val="16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degree="90">
        <stop position="0">
          <color theme="0"/>
        </stop>
        <stop position="1">
          <color theme="2" tint="-0.49803155613879818"/>
        </stop>
      </gradientFill>
    </fill>
    <fill>
      <gradientFill degree="90">
        <stop position="0">
          <color theme="0"/>
        </stop>
        <stop position="1">
          <color theme="2" tint="-0.25098422193060094"/>
        </stop>
      </gradientFill>
    </fill>
    <fill>
      <gradientFill>
        <stop position="0">
          <color theme="0"/>
        </stop>
        <stop position="1">
          <color theme="2" tint="-0.25098422193060094"/>
        </stop>
      </gradientFill>
    </fill>
    <fill>
      <gradientFill>
        <stop position="0">
          <color theme="2"/>
        </stop>
        <stop position="1">
          <color theme="2" tint="-9.8025452436902985E-2"/>
        </stop>
      </gradientFill>
    </fill>
    <fill>
      <gradientFill degree="90">
        <stop position="0">
          <color theme="2" tint="-9.8025452436902985E-2"/>
        </stop>
        <stop position="1">
          <color theme="2" tint="-9.8025452436902985E-2"/>
        </stop>
      </gradient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medium">
        <color indexed="9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medium">
        <color indexed="9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</borders>
  <cellStyleXfs count="8">
    <xf numFmtId="0" fontId="0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</cellStyleXfs>
  <cellXfs count="96">
    <xf numFmtId="0" fontId="0" fillId="0" borderId="0" xfId="0"/>
    <xf numFmtId="49" fontId="2" fillId="2" borderId="0" xfId="2" applyNumberFormat="1" applyFont="1" applyFill="1" applyAlignment="1">
      <alignment horizontal="center"/>
    </xf>
    <xf numFmtId="49" fontId="3" fillId="2" borderId="0" xfId="2" applyNumberFormat="1" applyFont="1" applyFill="1"/>
    <xf numFmtId="0" fontId="3" fillId="2" borderId="0" xfId="0" applyFont="1" applyFill="1"/>
    <xf numFmtId="0" fontId="0" fillId="2" borderId="0" xfId="0" applyFill="1"/>
    <xf numFmtId="0" fontId="4" fillId="2" borderId="0" xfId="0" applyFont="1" applyFill="1"/>
    <xf numFmtId="3" fontId="5" fillId="2" borderId="0" xfId="3" applyNumberFormat="1" applyFont="1" applyFill="1" applyAlignment="1">
      <alignment horizontal="center" vertical="center"/>
    </xf>
    <xf numFmtId="0" fontId="6" fillId="2" borderId="0" xfId="2" applyFont="1" applyFill="1" applyAlignment="1">
      <alignment horizontal="left" vertical="center"/>
    </xf>
    <xf numFmtId="0" fontId="5" fillId="2" borderId="0" xfId="2" applyFont="1" applyFill="1" applyAlignment="1">
      <alignment horizontal="center" vertical="center"/>
    </xf>
    <xf numFmtId="1" fontId="5" fillId="2" borderId="0" xfId="2" applyNumberFormat="1" applyFont="1" applyFill="1" applyAlignment="1">
      <alignment horizontal="center" vertical="center"/>
    </xf>
    <xf numFmtId="164" fontId="7" fillId="2" borderId="0" xfId="4" applyNumberFormat="1" applyFont="1" applyFill="1" applyAlignment="1">
      <alignment horizontal="right"/>
    </xf>
    <xf numFmtId="0" fontId="5" fillId="2" borderId="4" xfId="2" applyFont="1" applyFill="1" applyBorder="1" applyAlignment="1">
      <alignment horizontal="center" vertical="center"/>
    </xf>
    <xf numFmtId="0" fontId="9" fillId="2" borderId="0" xfId="0" applyFont="1" applyFill="1"/>
    <xf numFmtId="0" fontId="10" fillId="2" borderId="5" xfId="2" applyFont="1" applyFill="1" applyBorder="1" applyAlignment="1">
      <alignment horizontal="center" vertical="center" wrapText="1"/>
    </xf>
    <xf numFmtId="3" fontId="7" fillId="2" borderId="0" xfId="4" applyNumberFormat="1" applyFont="1" applyFill="1" applyAlignment="1">
      <alignment horizontal="right"/>
    </xf>
    <xf numFmtId="0" fontId="5" fillId="2" borderId="0" xfId="5" applyFont="1" applyFill="1" applyAlignment="1">
      <alignment horizontal="center" vertical="center" wrapText="1"/>
    </xf>
    <xf numFmtId="165" fontId="7" fillId="3" borderId="6" xfId="0" applyNumberFormat="1" applyFont="1" applyFill="1" applyBorder="1" applyAlignment="1">
      <alignment vertical="center" wrapText="1"/>
    </xf>
    <xf numFmtId="38" fontId="6" fillId="3" borderId="6" xfId="0" applyNumberFormat="1" applyFont="1" applyFill="1" applyBorder="1" applyAlignment="1">
      <alignment horizontal="right"/>
    </xf>
    <xf numFmtId="165" fontId="7" fillId="4" borderId="6" xfId="0" applyNumberFormat="1" applyFont="1" applyFill="1" applyBorder="1" applyAlignment="1">
      <alignment horizontal="left" vertical="center" wrapText="1" indent="1"/>
    </xf>
    <xf numFmtId="38" fontId="6" fillId="4" borderId="6" xfId="0" applyNumberFormat="1" applyFont="1" applyFill="1" applyBorder="1" applyAlignment="1">
      <alignment horizontal="right"/>
    </xf>
    <xf numFmtId="0" fontId="2" fillId="2" borderId="0" xfId="5" applyFont="1" applyFill="1" applyAlignment="1">
      <alignment horizontal="center" vertical="center" wrapText="1"/>
    </xf>
    <xf numFmtId="37" fontId="11" fillId="0" borderId="6" xfId="0" applyNumberFormat="1" applyFont="1" applyBorder="1" applyAlignment="1">
      <alignment horizontal="left" vertical="center" indent="2"/>
    </xf>
    <xf numFmtId="165" fontId="3" fillId="0" borderId="6" xfId="1" applyNumberFormat="1" applyFont="1" applyFill="1" applyBorder="1" applyAlignment="1">
      <alignment wrapText="1"/>
    </xf>
    <xf numFmtId="0" fontId="12" fillId="2" borderId="0" xfId="0" applyFont="1" applyFill="1"/>
    <xf numFmtId="17" fontId="0" fillId="2" borderId="0" xfId="0" applyNumberFormat="1" applyFill="1"/>
    <xf numFmtId="0" fontId="5" fillId="2" borderId="4" xfId="5" applyFont="1" applyFill="1" applyBorder="1" applyAlignment="1">
      <alignment horizontal="center" vertical="center" wrapText="1"/>
    </xf>
    <xf numFmtId="0" fontId="5" fillId="2" borderId="7" xfId="5" applyFont="1" applyFill="1" applyBorder="1" applyAlignment="1">
      <alignment horizontal="center" vertical="top" wrapText="1"/>
    </xf>
    <xf numFmtId="0" fontId="5" fillId="2" borderId="0" xfId="5" applyFont="1" applyFill="1" applyAlignment="1">
      <alignment horizontal="center" vertical="top" wrapText="1"/>
    </xf>
    <xf numFmtId="4" fontId="0" fillId="2" borderId="0" xfId="0" applyNumberFormat="1" applyFill="1"/>
    <xf numFmtId="0" fontId="2" fillId="2" borderId="0" xfId="5" applyFont="1" applyFill="1" applyAlignment="1">
      <alignment horizontal="center" vertical="top" wrapText="1"/>
    </xf>
    <xf numFmtId="37" fontId="13" fillId="0" borderId="6" xfId="0" applyNumberFormat="1" applyFont="1" applyBorder="1" applyAlignment="1">
      <alignment horizontal="left" vertical="center" indent="2"/>
    </xf>
    <xf numFmtId="0" fontId="2" fillId="2" borderId="0" xfId="0" applyFont="1" applyFill="1" applyAlignment="1">
      <alignment horizontal="center"/>
    </xf>
    <xf numFmtId="4" fontId="13" fillId="2" borderId="0" xfId="3" applyNumberFormat="1" applyFont="1" applyFill="1" applyAlignment="1">
      <alignment horizontal="right" vertical="center"/>
    </xf>
    <xf numFmtId="1" fontId="5" fillId="2" borderId="0" xfId="6" applyNumberFormat="1" applyFont="1" applyFill="1" applyAlignment="1">
      <alignment horizontal="center"/>
    </xf>
    <xf numFmtId="1" fontId="14" fillId="2" borderId="0" xfId="6" applyNumberFormat="1" applyFont="1" applyFill="1" applyAlignment="1">
      <alignment horizontal="left"/>
    </xf>
    <xf numFmtId="2" fontId="5" fillId="2" borderId="0" xfId="6" applyNumberFormat="1" applyFont="1" applyFill="1" applyAlignment="1">
      <alignment horizontal="center"/>
    </xf>
    <xf numFmtId="10" fontId="3" fillId="2" borderId="0" xfId="0" applyNumberFormat="1" applyFont="1" applyFill="1"/>
    <xf numFmtId="49" fontId="2" fillId="2" borderId="0" xfId="6" applyNumberFormat="1" applyFont="1" applyFill="1" applyAlignment="1">
      <alignment horizontal="center"/>
    </xf>
    <xf numFmtId="37" fontId="11" fillId="0" borderId="6" xfId="0" applyNumberFormat="1" applyFont="1" applyBorder="1" applyAlignment="1">
      <alignment horizontal="left" vertical="center"/>
    </xf>
    <xf numFmtId="167" fontId="3" fillId="0" borderId="6" xfId="1" applyNumberFormat="1" applyFont="1" applyFill="1" applyBorder="1" applyAlignment="1">
      <alignment wrapText="1"/>
    </xf>
    <xf numFmtId="0" fontId="2" fillId="2" borderId="0" xfId="6" applyFont="1" applyFill="1" applyAlignment="1">
      <alignment horizontal="center"/>
    </xf>
    <xf numFmtId="49" fontId="2" fillId="2" borderId="0" xfId="7" applyNumberFormat="1" applyFont="1" applyFill="1" applyAlignment="1">
      <alignment horizontal="center"/>
    </xf>
    <xf numFmtId="0" fontId="15" fillId="2" borderId="0" xfId="0" applyFont="1" applyFill="1"/>
    <xf numFmtId="0" fontId="6" fillId="5" borderId="6" xfId="0" applyFont="1" applyFill="1" applyBorder="1" applyAlignment="1">
      <alignment horizontal="left"/>
    </xf>
    <xf numFmtId="168" fontId="4" fillId="2" borderId="0" xfId="0" applyNumberFormat="1" applyFont="1" applyFill="1"/>
    <xf numFmtId="0" fontId="6" fillId="5" borderId="1" xfId="0" applyFont="1" applyFill="1" applyBorder="1" applyAlignment="1">
      <alignment horizontal="left"/>
    </xf>
    <xf numFmtId="37" fontId="7" fillId="4" borderId="1" xfId="0" applyNumberFormat="1" applyFont="1" applyFill="1" applyBorder="1" applyAlignment="1">
      <alignment vertical="center" wrapText="1"/>
    </xf>
    <xf numFmtId="37" fontId="7" fillId="4" borderId="1" xfId="0" applyNumberFormat="1" applyFont="1" applyFill="1" applyBorder="1" applyAlignment="1">
      <alignment vertical="center"/>
    </xf>
    <xf numFmtId="0" fontId="16" fillId="6" borderId="0" xfId="0" applyFont="1" applyFill="1" applyAlignment="1">
      <alignment horizontal="left"/>
    </xf>
    <xf numFmtId="0" fontId="17" fillId="7" borderId="0" xfId="0" applyFont="1" applyFill="1"/>
    <xf numFmtId="0" fontId="0" fillId="7" borderId="0" xfId="0" applyFill="1"/>
    <xf numFmtId="0" fontId="18" fillId="7" borderId="0" xfId="0" applyFont="1" applyFill="1"/>
    <xf numFmtId="0" fontId="19" fillId="4" borderId="6" xfId="0" applyFont="1" applyFill="1" applyBorder="1" applyAlignment="1">
      <alignment horizontal="center" vertical="center" wrapText="1"/>
    </xf>
    <xf numFmtId="0" fontId="20" fillId="4" borderId="6" xfId="0" applyFont="1" applyFill="1" applyBorder="1" applyAlignment="1">
      <alignment horizontal="center" vertical="center" wrapText="1"/>
    </xf>
    <xf numFmtId="0" fontId="21" fillId="4" borderId="6" xfId="0" applyFont="1" applyFill="1" applyBorder="1" applyAlignment="1">
      <alignment horizontal="center" vertical="center" wrapText="1"/>
    </xf>
    <xf numFmtId="0" fontId="22" fillId="4" borderId="6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18" fillId="4" borderId="6" xfId="0" applyFont="1" applyFill="1" applyBorder="1" applyAlignment="1">
      <alignment horizontal="center" vertical="center" wrapText="1"/>
    </xf>
    <xf numFmtId="1" fontId="18" fillId="5" borderId="6" xfId="0" quotePrefix="1" applyNumberFormat="1" applyFont="1" applyFill="1" applyBorder="1" applyAlignment="1">
      <alignment horizontal="center"/>
    </xf>
    <xf numFmtId="0" fontId="6" fillId="5" borderId="6" xfId="0" applyFont="1" applyFill="1" applyBorder="1" applyAlignment="1">
      <alignment horizontal="center"/>
    </xf>
    <xf numFmtId="38" fontId="23" fillId="8" borderId="6" xfId="0" applyNumberFormat="1" applyFont="1" applyFill="1" applyBorder="1" applyAlignment="1">
      <alignment horizontal="right"/>
    </xf>
    <xf numFmtId="1" fontId="18" fillId="5" borderId="2" xfId="0" quotePrefix="1" applyNumberFormat="1" applyFont="1" applyFill="1" applyBorder="1" applyAlignment="1">
      <alignment horizontal="center"/>
    </xf>
    <xf numFmtId="169" fontId="24" fillId="4" borderId="2" xfId="0" applyNumberFormat="1" applyFont="1" applyFill="1" applyBorder="1" applyAlignment="1">
      <alignment horizontal="center" vertical="center" wrapText="1"/>
    </xf>
    <xf numFmtId="38" fontId="6" fillId="5" borderId="6" xfId="0" applyNumberFormat="1" applyFont="1" applyFill="1" applyBorder="1" applyAlignment="1">
      <alignment horizontal="right"/>
    </xf>
    <xf numFmtId="37" fontId="7" fillId="4" borderId="2" xfId="0" applyNumberFormat="1" applyFont="1" applyFill="1" applyBorder="1" applyAlignment="1">
      <alignment vertical="center" wrapText="1"/>
    </xf>
    <xf numFmtId="0" fontId="25" fillId="7" borderId="0" xfId="0" applyFont="1" applyFill="1"/>
    <xf numFmtId="0" fontId="26" fillId="7" borderId="0" xfId="0" applyFont="1" applyFill="1"/>
    <xf numFmtId="0" fontId="26" fillId="2" borderId="0" xfId="0" applyFont="1" applyFill="1"/>
    <xf numFmtId="0" fontId="1" fillId="2" borderId="0" xfId="0" applyFont="1" applyFill="1"/>
    <xf numFmtId="0" fontId="27" fillId="4" borderId="6" xfId="0" applyFont="1" applyFill="1" applyBorder="1" applyAlignment="1">
      <alignment horizontal="center" vertical="center" wrapText="1"/>
    </xf>
    <xf numFmtId="0" fontId="28" fillId="4" borderId="6" xfId="0" applyFont="1" applyFill="1" applyBorder="1" applyAlignment="1">
      <alignment horizontal="center" vertical="center" wrapText="1"/>
    </xf>
    <xf numFmtId="0" fontId="29" fillId="4" borderId="6" xfId="0" applyFont="1" applyFill="1" applyBorder="1" applyAlignment="1">
      <alignment horizontal="center" vertical="center" wrapText="1"/>
    </xf>
    <xf numFmtId="0" fontId="30" fillId="4" borderId="6" xfId="0" applyFont="1" applyFill="1" applyBorder="1" applyAlignment="1">
      <alignment horizontal="center" vertical="center" wrapText="1"/>
    </xf>
    <xf numFmtId="0" fontId="31" fillId="4" borderId="6" xfId="0" applyFont="1" applyFill="1" applyBorder="1" applyAlignment="1">
      <alignment horizontal="center" vertical="center" wrapText="1"/>
    </xf>
    <xf numFmtId="0" fontId="32" fillId="4" borderId="6" xfId="0" applyFont="1" applyFill="1" applyBorder="1" applyAlignment="1">
      <alignment horizontal="center" vertical="center" wrapText="1"/>
    </xf>
    <xf numFmtId="0" fontId="16" fillId="7" borderId="0" xfId="0" applyFont="1" applyFill="1"/>
    <xf numFmtId="0" fontId="33" fillId="7" borderId="0" xfId="0" applyFont="1" applyFill="1"/>
    <xf numFmtId="0" fontId="33" fillId="2" borderId="0" xfId="0" applyFont="1" applyFill="1"/>
    <xf numFmtId="0" fontId="34" fillId="4" borderId="6" xfId="0" applyFont="1" applyFill="1" applyBorder="1" applyAlignment="1">
      <alignment horizontal="center" vertical="center" wrapText="1"/>
    </xf>
    <xf numFmtId="38" fontId="23" fillId="8" borderId="15" xfId="0" applyNumberFormat="1" applyFont="1" applyFill="1" applyBorder="1" applyAlignment="1">
      <alignment horizontal="right"/>
    </xf>
    <xf numFmtId="0" fontId="6" fillId="4" borderId="1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left"/>
    </xf>
    <xf numFmtId="1" fontId="18" fillId="5" borderId="14" xfId="0" applyNumberFormat="1" applyFont="1" applyFill="1" applyBorder="1" applyAlignment="1">
      <alignment horizontal="center"/>
    </xf>
    <xf numFmtId="0" fontId="35" fillId="2" borderId="0" xfId="0" applyFont="1" applyFill="1"/>
    <xf numFmtId="37" fontId="7" fillId="3" borderId="1" xfId="0" applyNumberFormat="1" applyFont="1" applyFill="1" applyBorder="1" applyAlignment="1">
      <alignment horizontal="center" vertical="center" wrapText="1"/>
    </xf>
    <xf numFmtId="37" fontId="7" fillId="3" borderId="2" xfId="0" applyNumberFormat="1" applyFont="1" applyFill="1" applyBorder="1" applyAlignment="1">
      <alignment horizontal="center" vertical="center" wrapText="1"/>
    </xf>
    <xf numFmtId="37" fontId="7" fillId="3" borderId="3" xfId="0" applyNumberFormat="1" applyFont="1" applyFill="1" applyBorder="1" applyAlignment="1">
      <alignment horizontal="center" vertical="center" wrapText="1"/>
    </xf>
    <xf numFmtId="37" fontId="7" fillId="4" borderId="1" xfId="0" applyNumberFormat="1" applyFont="1" applyFill="1" applyBorder="1" applyAlignment="1">
      <alignment horizontal="center" vertical="center" wrapText="1"/>
    </xf>
    <xf numFmtId="37" fontId="7" fillId="4" borderId="2" xfId="0" applyNumberFormat="1" applyFont="1" applyFill="1" applyBorder="1" applyAlignment="1">
      <alignment horizontal="center" vertical="center" wrapText="1"/>
    </xf>
    <xf numFmtId="37" fontId="7" fillId="4" borderId="8" xfId="0" applyNumberFormat="1" applyFont="1" applyFill="1" applyBorder="1" applyAlignment="1">
      <alignment horizontal="center" vertical="center" wrapText="1"/>
    </xf>
    <xf numFmtId="37" fontId="7" fillId="4" borderId="9" xfId="0" applyNumberFormat="1" applyFont="1" applyFill="1" applyBorder="1" applyAlignment="1">
      <alignment horizontal="center" vertical="center" wrapText="1"/>
    </xf>
    <xf numFmtId="37" fontId="7" fillId="4" borderId="10" xfId="0" applyNumberFormat="1" applyFont="1" applyFill="1" applyBorder="1" applyAlignment="1">
      <alignment horizontal="center" vertical="center" wrapText="1"/>
    </xf>
    <xf numFmtId="37" fontId="7" fillId="4" borderId="11" xfId="0" applyNumberFormat="1" applyFont="1" applyFill="1" applyBorder="1" applyAlignment="1">
      <alignment horizontal="center" vertical="center" wrapText="1"/>
    </xf>
    <xf numFmtId="37" fontId="7" fillId="4" borderId="12" xfId="0" applyNumberFormat="1" applyFont="1" applyFill="1" applyBorder="1" applyAlignment="1">
      <alignment horizontal="center" vertical="center" wrapText="1"/>
    </xf>
    <xf numFmtId="37" fontId="7" fillId="4" borderId="13" xfId="0" applyNumberFormat="1" applyFont="1" applyFill="1" applyBorder="1" applyAlignment="1">
      <alignment horizontal="center" vertical="center" wrapText="1"/>
    </xf>
  </cellXfs>
  <cellStyles count="8">
    <cellStyle name="Normal" xfId="0" builtinId="0"/>
    <cellStyle name="Normal_2004_09_sigortacı gazetesisektör1" xfId="4" xr:uid="{31087B63-70FD-4DDA-ACDD-E5F2E38B87EB}"/>
    <cellStyle name="Normal_KZ1" xfId="6" xr:uid="{C229EE2A-6CA4-4DD8-9082-B6141E0793C9}"/>
    <cellStyle name="Normal_KZ3" xfId="5" xr:uid="{57CBF6CB-6D2E-4A84-9853-920A92BF8191}"/>
    <cellStyle name="Normal_Sayfa2" xfId="2" xr:uid="{FD0EB835-3D13-465A-89E1-81E66EDF8616}"/>
    <cellStyle name="Normal_Sayfa4_KZ1" xfId="7" xr:uid="{197013F4-58FD-4683-8DEA-1D33DA45AE10}"/>
    <cellStyle name="Normal_TemmuzKZ" xfId="3" xr:uid="{2C41D160-0D84-4CA6-BEAC-F9F8D218E715}"/>
    <cellStyle name="Virgül" xfId="1" builtinId="3"/>
  </cellStyles>
  <dxfs count="1"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2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226219</xdr:colOff>
      <xdr:row>1</xdr:row>
      <xdr:rowOff>130969</xdr:rowOff>
    </xdr:from>
    <xdr:to>
      <xdr:col>6</xdr:col>
      <xdr:colOff>430477</xdr:colOff>
      <xdr:row>3</xdr:row>
      <xdr:rowOff>67469</xdr:rowOff>
    </xdr:to>
    <xdr:sp macro="" textlink="">
      <xdr:nvSpPr>
        <xdr:cNvPr id="2" name="Yukarı Ok 1">
          <a:extLst>
            <a:ext uri="{FF2B5EF4-FFF2-40B4-BE49-F238E27FC236}">
              <a16:creationId xmlns:a16="http://schemas.microsoft.com/office/drawing/2014/main" id="{3A45C118-0DB5-49CD-AB75-E95B7C06A294}"/>
            </a:ext>
          </a:extLst>
        </xdr:cNvPr>
        <xdr:cNvSpPr/>
      </xdr:nvSpPr>
      <xdr:spPr bwMode="auto">
        <a:xfrm rot="16200000">
          <a:off x="13199798" y="320940"/>
          <a:ext cx="260350" cy="204258"/>
        </a:xfrm>
        <a:prstGeom prst="upArrow">
          <a:avLst/>
        </a:prstGeom>
        <a:gradFill flip="none" rotWithShape="1">
          <a:gsLst>
            <a:gs pos="0">
              <a:schemeClr val="accent2">
                <a:lumMod val="0"/>
                <a:lumOff val="100000"/>
              </a:schemeClr>
            </a:gs>
            <a:gs pos="35000">
              <a:schemeClr val="accent2">
                <a:lumMod val="0"/>
                <a:lumOff val="100000"/>
              </a:schemeClr>
            </a:gs>
            <a:gs pos="100000">
              <a:schemeClr val="accent2">
                <a:lumMod val="100000"/>
              </a:schemeClr>
            </a:gs>
          </a:gsLst>
          <a:path path="circle">
            <a:fillToRect l="50000" t="-80000" r="50000" b="180000"/>
          </a:path>
          <a:tileRect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tr-T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169330</xdr:colOff>
      <xdr:row>2</xdr:row>
      <xdr:rowOff>46301</xdr:rowOff>
    </xdr:from>
    <xdr:to>
      <xdr:col>3</xdr:col>
      <xdr:colOff>373588</xdr:colOff>
      <xdr:row>3</xdr:row>
      <xdr:rowOff>149488</xdr:rowOff>
    </xdr:to>
    <xdr:sp macro="" textlink="">
      <xdr:nvSpPr>
        <xdr:cNvPr id="2" name="Yukarı Ok 1">
          <a:extLst>
            <a:ext uri="{FF2B5EF4-FFF2-40B4-BE49-F238E27FC236}">
              <a16:creationId xmlns:a16="http://schemas.microsoft.com/office/drawing/2014/main" id="{BB13C9AD-F6C1-4578-BC5C-1C191232867F}"/>
            </a:ext>
          </a:extLst>
        </xdr:cNvPr>
        <xdr:cNvSpPr/>
      </xdr:nvSpPr>
      <xdr:spPr bwMode="auto">
        <a:xfrm rot="16200000">
          <a:off x="6158703" y="400578"/>
          <a:ext cx="265112" cy="204258"/>
        </a:xfrm>
        <a:prstGeom prst="upArrow">
          <a:avLst/>
        </a:prstGeom>
        <a:gradFill flip="none" rotWithShape="1">
          <a:gsLst>
            <a:gs pos="0">
              <a:schemeClr val="accent2">
                <a:lumMod val="0"/>
                <a:lumOff val="100000"/>
              </a:schemeClr>
            </a:gs>
            <a:gs pos="35000">
              <a:schemeClr val="accent2">
                <a:lumMod val="0"/>
                <a:lumOff val="100000"/>
              </a:schemeClr>
            </a:gs>
            <a:gs pos="100000">
              <a:schemeClr val="accent2">
                <a:lumMod val="100000"/>
              </a:schemeClr>
            </a:gs>
          </a:gsLst>
          <a:path path="circle">
            <a:fillToRect l="50000" t="-80000" r="50000" b="180000"/>
          </a:path>
          <a:tileRect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tr-TR" sz="1100"/>
        </a:p>
      </xdr:txBody>
    </xdr:sp>
    <xdr:clientData/>
  </xdr:twoCellAnchor>
  <xdr:twoCellAnchor>
    <xdr:from>
      <xdr:col>6</xdr:col>
      <xdr:colOff>181236</xdr:colOff>
      <xdr:row>2</xdr:row>
      <xdr:rowOff>46301</xdr:rowOff>
    </xdr:from>
    <xdr:to>
      <xdr:col>6</xdr:col>
      <xdr:colOff>385494</xdr:colOff>
      <xdr:row>3</xdr:row>
      <xdr:rowOff>149488</xdr:rowOff>
    </xdr:to>
    <xdr:sp macro="" textlink="">
      <xdr:nvSpPr>
        <xdr:cNvPr id="3" name="Yukarı Ok 2">
          <a:extLst>
            <a:ext uri="{FF2B5EF4-FFF2-40B4-BE49-F238E27FC236}">
              <a16:creationId xmlns:a16="http://schemas.microsoft.com/office/drawing/2014/main" id="{A6430DB3-830C-4C7D-98EA-A94482ACD300}"/>
            </a:ext>
          </a:extLst>
        </xdr:cNvPr>
        <xdr:cNvSpPr/>
      </xdr:nvSpPr>
      <xdr:spPr bwMode="auto">
        <a:xfrm rot="16200000">
          <a:off x="15400334" y="400578"/>
          <a:ext cx="265112" cy="204258"/>
        </a:xfrm>
        <a:prstGeom prst="upArrow">
          <a:avLst/>
        </a:prstGeom>
        <a:gradFill flip="none" rotWithShape="1">
          <a:gsLst>
            <a:gs pos="0">
              <a:schemeClr val="accent2">
                <a:lumMod val="0"/>
                <a:lumOff val="100000"/>
              </a:schemeClr>
            </a:gs>
            <a:gs pos="35000">
              <a:schemeClr val="accent2">
                <a:lumMod val="0"/>
                <a:lumOff val="100000"/>
              </a:schemeClr>
            </a:gs>
            <a:gs pos="100000">
              <a:schemeClr val="accent2">
                <a:lumMod val="100000"/>
              </a:schemeClr>
            </a:gs>
          </a:gsLst>
          <a:path path="circle">
            <a:fillToRect l="50000" t="-80000" r="50000" b="180000"/>
          </a:path>
          <a:tileRect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tr-TR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452440</xdr:colOff>
      <xdr:row>0</xdr:row>
      <xdr:rowOff>166688</xdr:rowOff>
    </xdr:from>
    <xdr:to>
      <xdr:col>1</xdr:col>
      <xdr:colOff>656698</xdr:colOff>
      <xdr:row>2</xdr:row>
      <xdr:rowOff>55563</xdr:rowOff>
    </xdr:to>
    <xdr:sp macro="" textlink="">
      <xdr:nvSpPr>
        <xdr:cNvPr id="2" name="Yukarı Ok 1">
          <a:extLst>
            <a:ext uri="{FF2B5EF4-FFF2-40B4-BE49-F238E27FC236}">
              <a16:creationId xmlns:a16="http://schemas.microsoft.com/office/drawing/2014/main" id="{9E80F5F0-E55E-493D-8F93-C6AAF3A8382A}"/>
            </a:ext>
          </a:extLst>
        </xdr:cNvPr>
        <xdr:cNvSpPr/>
      </xdr:nvSpPr>
      <xdr:spPr bwMode="auto">
        <a:xfrm rot="16200000">
          <a:off x="4743981" y="199497"/>
          <a:ext cx="269875" cy="204258"/>
        </a:xfrm>
        <a:prstGeom prst="upArrow">
          <a:avLst/>
        </a:prstGeom>
        <a:gradFill flip="none" rotWithShape="1">
          <a:gsLst>
            <a:gs pos="0">
              <a:schemeClr val="accent2">
                <a:lumMod val="0"/>
                <a:lumOff val="100000"/>
              </a:schemeClr>
            </a:gs>
            <a:gs pos="35000">
              <a:schemeClr val="accent2">
                <a:lumMod val="0"/>
                <a:lumOff val="100000"/>
              </a:schemeClr>
            </a:gs>
            <a:gs pos="100000">
              <a:schemeClr val="accent2">
                <a:lumMod val="100000"/>
              </a:schemeClr>
            </a:gs>
          </a:gsLst>
          <a:path path="circle">
            <a:fillToRect l="50000" t="-80000" r="50000" b="180000"/>
          </a:path>
          <a:tileRect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tr-TR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452440</xdr:colOff>
      <xdr:row>0</xdr:row>
      <xdr:rowOff>166688</xdr:rowOff>
    </xdr:from>
    <xdr:to>
      <xdr:col>1</xdr:col>
      <xdr:colOff>656698</xdr:colOff>
      <xdr:row>2</xdr:row>
      <xdr:rowOff>55563</xdr:rowOff>
    </xdr:to>
    <xdr:sp macro="" textlink="">
      <xdr:nvSpPr>
        <xdr:cNvPr id="2" name="Yukarı Ok 1">
          <a:extLst>
            <a:ext uri="{FF2B5EF4-FFF2-40B4-BE49-F238E27FC236}">
              <a16:creationId xmlns:a16="http://schemas.microsoft.com/office/drawing/2014/main" id="{D55101CA-5D2A-4D9E-9701-2200A9DA2BD7}"/>
            </a:ext>
          </a:extLst>
        </xdr:cNvPr>
        <xdr:cNvSpPr/>
      </xdr:nvSpPr>
      <xdr:spPr bwMode="auto">
        <a:xfrm rot="16200000">
          <a:off x="4334406" y="199497"/>
          <a:ext cx="269875" cy="204258"/>
        </a:xfrm>
        <a:prstGeom prst="upArrow">
          <a:avLst/>
        </a:prstGeom>
        <a:gradFill flip="none" rotWithShape="1">
          <a:gsLst>
            <a:gs pos="0">
              <a:schemeClr val="accent2">
                <a:lumMod val="0"/>
                <a:lumOff val="100000"/>
              </a:schemeClr>
            </a:gs>
            <a:gs pos="35000">
              <a:schemeClr val="accent2">
                <a:lumMod val="0"/>
                <a:lumOff val="100000"/>
              </a:schemeClr>
            </a:gs>
            <a:gs pos="100000">
              <a:schemeClr val="accent2">
                <a:lumMod val="100000"/>
              </a:schemeClr>
            </a:gs>
          </a:gsLst>
          <a:path path="circle">
            <a:fillToRect l="50000" t="-80000" r="50000" b="180000"/>
          </a:path>
          <a:tileRect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tr-TR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yyildizg\Desktop\Haziran%202026%20Konsolidasyon%20&#199;al&#305;&#351;mas&#305;.xlsx" TargetMode="External"/><Relationship Id="rId1" Type="http://schemas.openxmlformats.org/officeDocument/2006/relationships/externalLinkPath" Target="Haziran%202026%20Konsolidasyon%20&#199;al&#305;&#351;mas&#30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201.45\mifk\Documents%20and%20Settings\umut.dogan\M&#304;FK\&#246;n%20dosyalar\Forecast_P&amp;C_20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Şirket_ID"/>
      <sheetName val="Branş_ID"/>
      <sheetName val="Genel Kontrol Ünitesi"/>
      <sheetName val="Gelir Tablosu"/>
      <sheetName val="Branş Kırılımlı Analiz"/>
      <sheetName val="Hayatdışı Branşlar"/>
      <sheetName val="Hayat Branşlar"/>
      <sheetName val="HAYATDISI"/>
      <sheetName val="HAYAT"/>
      <sheetName val="EMEKLİLİK"/>
      <sheetName val="MALI"/>
      <sheetName val="701"/>
      <sheetName val="702"/>
      <sheetName val="703"/>
      <sheetName val="704"/>
      <sheetName val="705"/>
      <sheetName val="706"/>
      <sheetName val="707"/>
      <sheetName val="708"/>
      <sheetName val="710"/>
      <sheetName val="711"/>
      <sheetName val="712"/>
      <sheetName val="713"/>
      <sheetName val="714"/>
      <sheetName val="715"/>
      <sheetName val="716"/>
      <sheetName val="717"/>
      <sheetName val="718"/>
      <sheetName val="719"/>
      <sheetName val="720"/>
      <sheetName val="721"/>
      <sheetName val="722"/>
      <sheetName val="723"/>
      <sheetName val="724"/>
      <sheetName val="725"/>
      <sheetName val="726"/>
      <sheetName val="727"/>
      <sheetName val="728"/>
      <sheetName val="729"/>
      <sheetName val="730"/>
      <sheetName val="731"/>
      <sheetName val="732"/>
      <sheetName val="733"/>
      <sheetName val="734"/>
      <sheetName val="735"/>
      <sheetName val="736"/>
      <sheetName val="737"/>
      <sheetName val="738"/>
      <sheetName val="739"/>
      <sheetName val="740"/>
      <sheetName val="741"/>
      <sheetName val="742"/>
      <sheetName val="743"/>
      <sheetName val="744"/>
      <sheetName val="745"/>
      <sheetName val="746"/>
      <sheetName val="747"/>
      <sheetName val="748"/>
      <sheetName val="749"/>
      <sheetName val="750"/>
      <sheetName val="751"/>
      <sheetName val="752"/>
      <sheetName val="753"/>
      <sheetName val="754"/>
      <sheetName val="755"/>
      <sheetName val="756"/>
      <sheetName val="757"/>
      <sheetName val="758"/>
      <sheetName val="759"/>
      <sheetName val="760"/>
      <sheetName val="761"/>
      <sheetName val="765"/>
      <sheetName val="766"/>
      <sheetName val="767"/>
      <sheetName val="768"/>
      <sheetName val="769"/>
      <sheetName val="770"/>
      <sheetName val="771"/>
      <sheetName val="772"/>
      <sheetName val="773"/>
      <sheetName val="774"/>
      <sheetName val="775"/>
      <sheetName val="776"/>
      <sheetName val="777"/>
      <sheetName val="778"/>
      <sheetName val="779"/>
      <sheetName val="780"/>
      <sheetName val="781"/>
      <sheetName val="782"/>
      <sheetName val="783"/>
      <sheetName val="784"/>
      <sheetName val="785"/>
      <sheetName val="786"/>
      <sheetName val="789"/>
      <sheetName val="798"/>
      <sheetName val="855"/>
      <sheetName val="856"/>
      <sheetName val="790"/>
      <sheetName val="791"/>
      <sheetName val="792"/>
      <sheetName val="793"/>
      <sheetName val="794"/>
      <sheetName val="795"/>
      <sheetName val="796"/>
      <sheetName val="797"/>
      <sheetName val="799"/>
      <sheetName val="Gelir Tablosu Özet"/>
      <sheetName val="Gelir Tablosu (2)"/>
      <sheetName val="Branş Kırılımlı Analiz (2)"/>
      <sheetName val="Hayatdışı Branşlar (2)"/>
      <sheetName val="Hayat Branşlar (2)"/>
      <sheetName val="HAYATDISI (2)"/>
      <sheetName val="HAYAT (2)"/>
      <sheetName val="EMEKLİLİK (2)"/>
      <sheetName val="MALI (2)"/>
      <sheetName val="KAZA"/>
      <sheetName val="HASTALIK-SAĞLIK"/>
      <sheetName val="KARA ARAÇLARI"/>
      <sheetName val="KASKO"/>
      <sheetName val="RAYLI ARAÇLAR"/>
      <sheetName val="HAVA ARAÇLARI"/>
      <sheetName val="SU ARAÇLARI"/>
      <sheetName val="NAKLİYAT"/>
      <sheetName val="YANGIN VE DOĞAL AFETLER"/>
      <sheetName val="GENEL ZARARLAR"/>
      <sheetName val="KARA ARAÇLARI SORUMLULUK"/>
      <sheetName val="TRAFİK"/>
      <sheetName val="HAVA ARAÇLARI SORUMLULUK"/>
      <sheetName val="SU ARAÇLARI SORUMLULUK"/>
      <sheetName val="GENEL SORUMLULUK"/>
      <sheetName val="KREDİ"/>
      <sheetName val="KEFALET"/>
      <sheetName val="FİNANSAL KAYIPLAR"/>
      <sheetName val="HUKUKSAL KORUMA"/>
      <sheetName val="DESTEK"/>
      <sheetName val="DEV. DEST. TARIM SİGORTALARI"/>
      <sheetName val="MÜHENDİSLİK SİGORTALARI"/>
      <sheetName val="HAYAT TOPLAM"/>
      <sheetName val="H-HASTALIK SAĞLIK"/>
      <sheetName val="HAYAT GRUBU TOPLAM"/>
      <sheetName val="Bilanço Detay Aktif"/>
      <sheetName val="Bilanço"/>
      <sheetName val="Aktif Cari 1"/>
      <sheetName val="Aktif Cari 2"/>
      <sheetName val="Aktif Cari Olmayan"/>
      <sheetName val="Bilanço Detay Pasif"/>
      <sheetName val="Pasif 1"/>
      <sheetName val="Pasif 2"/>
      <sheetName val="Bilanço Özet"/>
      <sheetName val="Bilanço (2)"/>
      <sheetName val="Aktif Detay"/>
      <sheetName val="Aktif Ozet"/>
      <sheetName val="Pasif Detay"/>
      <sheetName val="Pasif Ozet"/>
      <sheetName val="Hasar-Prim Oranları"/>
      <sheetName val="GENEL"/>
      <sheetName val="HAYATDISI (3)"/>
      <sheetName val="HAYAT (3)"/>
      <sheetName val="KAZA (2)"/>
      <sheetName val="HASTALIK-SAĞLIK (2)"/>
      <sheetName val="KARA ARAÇLARI (2)"/>
      <sheetName val="KASKO (2)"/>
      <sheetName val="RAYLI ARAÇLAR (2)"/>
      <sheetName val="HAVA ARAÇLARI (2)"/>
      <sheetName val="SU ARAÇLARI (2)"/>
      <sheetName val="NAKLİYAT (2)"/>
      <sheetName val="YANGIN VE DOĞAL AFETLER (2)"/>
      <sheetName val="GENEL ZARARLAR (2)"/>
      <sheetName val="KARA ARAÇLARI SORUMLULUK (2)"/>
      <sheetName val="TRAFİK (2)"/>
      <sheetName val="HAVA ARAÇLARI SORUMLULUK (2)"/>
      <sheetName val="SU ARAÇLARI SORUMLULUK (2)"/>
      <sheetName val="GENEL SORUMLULUK (2)"/>
      <sheetName val="KREDİ (2)"/>
      <sheetName val="KEFALET (2)"/>
      <sheetName val="FİNANSAL KAYIPLAR (2)"/>
      <sheetName val="HUKUKSAL KORUMA (2)"/>
      <sheetName val="DESTEK (2)"/>
      <sheetName val="DEV. DEST. TARIM SİGORTALAR (2"/>
      <sheetName val="MÜHENDİSLİK SİGORTALARI (2)"/>
      <sheetName val="Faaliyet Giderleri"/>
      <sheetName val="OZET"/>
      <sheetName val="GENEL (2)"/>
      <sheetName val="HAYATDISI (4)"/>
      <sheetName val="HAYAT (4)"/>
      <sheetName val="EMEKLILIK"/>
      <sheetName val="KAZA (3)"/>
      <sheetName val="HASTALIK-SAĞLIK (3)"/>
      <sheetName val="KARA ARAÇLARI (3)"/>
      <sheetName val="KASKO (3)"/>
      <sheetName val="RAYLI ARAÇLAR (3)"/>
      <sheetName val="HAVA ARAÇLARI (3)"/>
      <sheetName val="SU ARAÇLARI (3)"/>
      <sheetName val="NAKLİYAT (3)"/>
      <sheetName val="YANGIN VE DOĞAL AFETLER (3)"/>
      <sheetName val="GENEL ZARARLAR (3)"/>
      <sheetName val="KARA ARAÇLARI SORUMLULUK (3)"/>
      <sheetName val="TRAFİK (3)"/>
      <sheetName val="HAVA ARAÇLARI SORUMLULUK (3)"/>
      <sheetName val="SU ARAÇLARI SORUMLULUK (3)"/>
      <sheetName val="GENEL SORUMLULUK (3)"/>
      <sheetName val="KREDİ (3)"/>
      <sheetName val="KEFALET (3)"/>
      <sheetName val="FİNANSAL KAYIPLAR (3)"/>
      <sheetName val="HUKUKSAL KORUMA (3)"/>
      <sheetName val="DESTEK (3)"/>
      <sheetName val="DEV. DEST. TARIM SİGORTALARI (3"/>
      <sheetName val="MÜHENDİSLİK SİGORTALARI (3)"/>
      <sheetName val="Konsolide Tablolar"/>
      <sheetName val="Hayat Dışı (şirketler)"/>
      <sheetName val="Hayat Dışı (reasürans şirk)"/>
      <sheetName val="Hayat (şirketler)"/>
      <sheetName val="Hayat (reasürans şirk)"/>
      <sheetName val="Emeklilik (şirketler)"/>
      <sheetName val="Mali Neticeler"/>
      <sheetName val="Bilanço Aktif"/>
      <sheetName val="Bilanço Pasif"/>
      <sheetName val="Dağıtım Kanalı Bazında Üretim"/>
      <sheetName val="Genel(4)"/>
      <sheetName val="HAYATDISI (5)"/>
      <sheetName val="HAYAT (5)"/>
      <sheetName val="701 (2)"/>
      <sheetName val="702 (2)"/>
      <sheetName val="703 (2)"/>
      <sheetName val="704 (2)"/>
      <sheetName val="705 (2)"/>
      <sheetName val="706 (2)"/>
      <sheetName val="707 (2)"/>
      <sheetName val="708 (2)"/>
      <sheetName val="710 (2)"/>
      <sheetName val="711 (2)"/>
      <sheetName val="712 (2)"/>
      <sheetName val="713 (2)"/>
      <sheetName val="714 (2)"/>
      <sheetName val="715 (2)"/>
      <sheetName val="716 (2)"/>
      <sheetName val="717 (2)"/>
      <sheetName val="718 (2)"/>
      <sheetName val="719 (2)"/>
      <sheetName val="720 (2)"/>
      <sheetName val="721 (2)"/>
      <sheetName val="722 (2)"/>
      <sheetName val="723 (2)"/>
      <sheetName val="724 (2)"/>
      <sheetName val="725 (2)"/>
      <sheetName val="726 (2)"/>
      <sheetName val="727 (2)"/>
      <sheetName val="728 (2)"/>
      <sheetName val="729 (2)"/>
      <sheetName val="730 (2)"/>
      <sheetName val="731 (2)"/>
      <sheetName val="732 (2)"/>
      <sheetName val="733 (2)"/>
      <sheetName val="734 (2)"/>
      <sheetName val="735 (2)"/>
      <sheetName val="736 (2)"/>
      <sheetName val="737 (2)"/>
      <sheetName val="738 (2)"/>
      <sheetName val="739 (2)"/>
      <sheetName val="740 (2)"/>
      <sheetName val="741 (2)"/>
      <sheetName val="742 (2)"/>
      <sheetName val="743 (2)"/>
      <sheetName val="744 (2)"/>
      <sheetName val="745 (2)"/>
      <sheetName val="746 (2)"/>
      <sheetName val="747 (2)"/>
      <sheetName val="748 (2)"/>
      <sheetName val="749 (2)"/>
      <sheetName val="750 (2)"/>
      <sheetName val="751 (2)"/>
      <sheetName val="752 (2)"/>
      <sheetName val="753 (2)"/>
      <sheetName val="754 (2)"/>
      <sheetName val="755 (2)"/>
      <sheetName val="756 (2)"/>
      <sheetName val="757 (2)"/>
      <sheetName val="758 (2)"/>
      <sheetName val="759 (2)"/>
      <sheetName val="760 (2)"/>
      <sheetName val="761 (2)"/>
      <sheetName val="765 (2)"/>
      <sheetName val="766 (2)"/>
      <sheetName val="767 (2)"/>
      <sheetName val="768 (2)"/>
      <sheetName val="769 (2)"/>
      <sheetName val="770 (2)"/>
      <sheetName val="771 (2)"/>
      <sheetName val="772 (2)"/>
      <sheetName val="773 (2)"/>
      <sheetName val="774 (2)"/>
      <sheetName val="775 (2)"/>
      <sheetName val="776 (2)"/>
      <sheetName val="777 (2)"/>
      <sheetName val="778 (2)"/>
      <sheetName val="779 (2)"/>
      <sheetName val="780 (2)"/>
      <sheetName val="781 (2)"/>
      <sheetName val="782 (2)"/>
      <sheetName val="783 (2)"/>
      <sheetName val="784 (2)"/>
      <sheetName val="785 (2)"/>
      <sheetName val="786 (2)"/>
      <sheetName val="789 (2)"/>
      <sheetName val="798 (2)"/>
      <sheetName val="855 (2)"/>
      <sheetName val="856 (2)"/>
      <sheetName val="790 (2)"/>
      <sheetName val="791 (2)"/>
      <sheetName val="792 (2)"/>
      <sheetName val="793 (2)"/>
      <sheetName val="794 (2)"/>
      <sheetName val="795 (2)"/>
      <sheetName val="796 (2)"/>
      <sheetName val="797 (2)"/>
      <sheetName val="799 (2)"/>
      <sheetName val="Özet"/>
      <sheetName val="Genel (3)"/>
      <sheetName val="Kasko Trafik"/>
      <sheetName val="1001-B"/>
      <sheetName val="1001-G"/>
      <sheetName val="1001-GTD"/>
      <sheetName val="1003-B"/>
      <sheetName val="1003-G"/>
      <sheetName val="1003-GTD"/>
      <sheetName val="1004-B"/>
      <sheetName val="1004-G"/>
      <sheetName val="1004-GTD"/>
      <sheetName val="1005-B"/>
      <sheetName val="1005-G"/>
      <sheetName val="1005-GTD"/>
      <sheetName val="1006-B"/>
      <sheetName val="1006-G"/>
      <sheetName val="1006-GTD"/>
      <sheetName val="1007-B"/>
      <sheetName val="1007-G"/>
      <sheetName val="1007-GTD"/>
      <sheetName val="1008-B"/>
      <sheetName val="1008-G"/>
      <sheetName val="1008-GTD"/>
      <sheetName val="1009-B"/>
      <sheetName val="1009-G"/>
      <sheetName val="1009-GTD"/>
      <sheetName val="1010-B"/>
      <sheetName val="1010-G"/>
      <sheetName val="1010-GTD"/>
      <sheetName val="1011-B"/>
      <sheetName val="1011-G"/>
      <sheetName val="1011-GTD"/>
      <sheetName val="1012-B"/>
      <sheetName val="1012-G"/>
      <sheetName val="1012-GTD"/>
      <sheetName val="1013-B"/>
      <sheetName val="1013-G"/>
      <sheetName val="1013-GTD"/>
      <sheetName val="1016-B"/>
      <sheetName val="1016-G"/>
      <sheetName val="1016-GTD"/>
      <sheetName val="1017-B"/>
      <sheetName val="1017-G"/>
      <sheetName val="1017-GTD"/>
      <sheetName val="1018-B"/>
      <sheetName val="1018-G"/>
      <sheetName val="1018-GTD"/>
      <sheetName val="1020-B"/>
      <sheetName val="1020-G"/>
      <sheetName val="1020-GTD"/>
      <sheetName val="1022-B"/>
      <sheetName val="1022-G"/>
      <sheetName val="1022-GTD"/>
      <sheetName val="1025-B"/>
      <sheetName val="1025-G"/>
      <sheetName val="1025-GTD"/>
      <sheetName val="1027-B"/>
      <sheetName val="1027-G"/>
      <sheetName val="1027-GTD"/>
      <sheetName val="1028-B"/>
      <sheetName val="1028-G"/>
      <sheetName val="1028-GTD"/>
      <sheetName val="1030-B"/>
      <sheetName val="1030-G"/>
      <sheetName val="1030-GTD"/>
      <sheetName val="1031-B"/>
      <sheetName val="1031-G"/>
      <sheetName val="1031-GTD"/>
      <sheetName val="1032-B"/>
      <sheetName val="1032-G"/>
      <sheetName val="1032-GTD"/>
      <sheetName val="1034-B"/>
      <sheetName val="1034-G"/>
      <sheetName val="1034-GTD"/>
      <sheetName val="1035-B"/>
      <sheetName val="1035-G"/>
      <sheetName val="1035-GTD"/>
      <sheetName val="1036-B"/>
      <sheetName val="1036-G"/>
      <sheetName val="1036-GTD"/>
      <sheetName val="1037-B"/>
      <sheetName val="1037-G"/>
      <sheetName val="1037-GTD"/>
      <sheetName val="1038-B"/>
      <sheetName val="1038-G"/>
      <sheetName val="1038-GTD"/>
      <sheetName val="1039-B"/>
      <sheetName val="1039-G"/>
      <sheetName val="1039-GTD"/>
      <sheetName val="1040-B"/>
      <sheetName val="1040-G"/>
      <sheetName val="1040-GTD"/>
      <sheetName val="1043-B"/>
      <sheetName val="1043-G"/>
      <sheetName val="1043-GTD"/>
      <sheetName val="1044-B"/>
      <sheetName val="1044-G"/>
      <sheetName val="1044-GTD"/>
      <sheetName val="1045-B"/>
      <sheetName val="1045-G"/>
      <sheetName val="1045-GTD"/>
      <sheetName val="1046-B"/>
      <sheetName val="1046-G"/>
      <sheetName val="1046-GTD"/>
      <sheetName val="1048-B"/>
      <sheetName val="1048-G"/>
      <sheetName val="1048-GTD"/>
      <sheetName val="1049-B"/>
      <sheetName val="1049-G"/>
      <sheetName val="1049-GTD"/>
      <sheetName val="1051-B"/>
      <sheetName val="1051-G"/>
      <sheetName val="1051-GTD"/>
      <sheetName val="1052-B"/>
      <sheetName val="1052-G"/>
      <sheetName val="1052-GTD"/>
      <sheetName val="1053-B"/>
      <sheetName val="1053-G"/>
      <sheetName val="1053-GTD"/>
      <sheetName val="1056-B"/>
      <sheetName val="1056-G"/>
      <sheetName val="1056-GTD"/>
      <sheetName val="1057-B"/>
      <sheetName val="1057-G"/>
      <sheetName val="1057-GTD"/>
      <sheetName val="1058-B"/>
      <sheetName val="1058-G"/>
      <sheetName val="1058-GTD"/>
      <sheetName val="1059-B"/>
      <sheetName val="1059-G"/>
      <sheetName val="1059-GTD"/>
      <sheetName val="1060-B"/>
      <sheetName val="1060-G"/>
      <sheetName val="1060-GTD"/>
      <sheetName val="1061-B"/>
      <sheetName val="1061-G"/>
      <sheetName val="1061-GTD"/>
      <sheetName val="2001-B"/>
      <sheetName val="2001-G"/>
      <sheetName val="2001-GTD"/>
      <sheetName val="2002-B"/>
      <sheetName val="2002-G"/>
      <sheetName val="2002-GTD"/>
      <sheetName val="2005-B"/>
      <sheetName val="2005-G"/>
      <sheetName val="2005-GTD"/>
      <sheetName val="2006-B"/>
      <sheetName val="2006-G"/>
      <sheetName val="2006-GTD"/>
      <sheetName val="2007-B"/>
      <sheetName val="2007-G"/>
      <sheetName val="2007-GTD"/>
      <sheetName val="2008-B"/>
      <sheetName val="2008-G"/>
      <sheetName val="2008-GTD"/>
      <sheetName val="3001-B"/>
      <sheetName val="3001-G"/>
      <sheetName val="3001-GTD"/>
      <sheetName val="3002-B"/>
      <sheetName val="3002-G"/>
      <sheetName val="3002-GTD"/>
      <sheetName val="3003-B"/>
      <sheetName val="3003-G"/>
      <sheetName val="3003-GTD"/>
      <sheetName val="3004-B"/>
      <sheetName val="3004-G"/>
      <sheetName val="3004-GTD"/>
      <sheetName val="3005-B"/>
      <sheetName val="3005-G"/>
      <sheetName val="3005-GTD"/>
      <sheetName val="3006-B"/>
      <sheetName val="3006-G"/>
      <sheetName val="3006-GTD"/>
      <sheetName val="3007-B"/>
      <sheetName val="3007-G"/>
      <sheetName val="3007-GTD"/>
      <sheetName val="3008-B"/>
      <sheetName val="3008-G"/>
      <sheetName val="3008-GTD"/>
      <sheetName val="3009-B"/>
      <sheetName val="3009-G"/>
      <sheetName val="3009-GTD"/>
      <sheetName val="3011-B"/>
      <sheetName val="3011-G"/>
      <sheetName val="3011-GTD"/>
      <sheetName val="3012-B"/>
      <sheetName val="3012-G"/>
      <sheetName val="3012-GTD"/>
      <sheetName val="3016-B"/>
      <sheetName val="3016-G"/>
      <sheetName val="3016-GTD"/>
      <sheetName val="3017-B"/>
      <sheetName val="3017-G"/>
      <sheetName val="3017-GTD"/>
      <sheetName val="3018-B"/>
      <sheetName val="3018-G"/>
      <sheetName val="3018-GTD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BF3" t="str">
            <v>Hayatdışı</v>
          </cell>
          <cell r="BH3" t="str">
            <v>Brüt Yazılan Primler</v>
          </cell>
        </row>
        <row r="4">
          <cell r="BF4" t="str">
            <v>Hayat</v>
          </cell>
          <cell r="BH4" t="str">
            <v>Brüt Kazanılan Primler</v>
          </cell>
        </row>
        <row r="5">
          <cell r="BF5" t="str">
            <v>Yangın</v>
          </cell>
          <cell r="BH5" t="str">
            <v>Brüt Ödenen Tazminatlar</v>
          </cell>
        </row>
        <row r="6">
          <cell r="BF6" t="str">
            <v>Kar Kaybı</v>
          </cell>
          <cell r="BH6" t="str">
            <v>Brüt Muallak Tazminatlar</v>
          </cell>
        </row>
        <row r="7">
          <cell r="BF7" t="str">
            <v>Zorunlu Deprem</v>
          </cell>
          <cell r="BH7" t="str">
            <v>Brüt Raporlanmayan Tazminatlar</v>
          </cell>
        </row>
        <row r="8">
          <cell r="BF8" t="str">
            <v>Maden Çalışanları Zorunlu Ferdi Kaza</v>
          </cell>
          <cell r="BH8" t="str">
            <v>Brüt Gerçekleşen Hasarlar</v>
          </cell>
        </row>
        <row r="9">
          <cell r="BF9" t="str">
            <v>Doğrudan Kefalet</v>
          </cell>
          <cell r="BH9" t="str">
            <v>Net Yazılan Primler</v>
          </cell>
        </row>
        <row r="10">
          <cell r="BF10" t="str">
            <v>Dolaylı Kefalet</v>
          </cell>
          <cell r="BH10" t="str">
            <v>Net Kazanılan Primler</v>
          </cell>
        </row>
        <row r="11">
          <cell r="BF11" t="str">
            <v>Devlet Destekli Ticari Alacak</v>
          </cell>
          <cell r="BH11" t="str">
            <v>Net Ödenen Tazminatlar</v>
          </cell>
        </row>
        <row r="12">
          <cell r="BF12" t="str">
            <v>Bina Tamamlama</v>
          </cell>
          <cell r="BH12" t="str">
            <v>Net Muallak Tazminatlar</v>
          </cell>
        </row>
        <row r="13">
          <cell r="BF13" t="str">
            <v>Emtea</v>
          </cell>
          <cell r="BH13" t="str">
            <v>Net Raporlanmayan Tazminatlar</v>
          </cell>
        </row>
        <row r="14">
          <cell r="BF14" t="str">
            <v>Kıymet</v>
          </cell>
          <cell r="BH14" t="str">
            <v>Net Gerçekleşen Hasarlar</v>
          </cell>
        </row>
        <row r="15">
          <cell r="BF15" t="str">
            <v>Tekne</v>
          </cell>
          <cell r="BH15" t="str">
            <v>Teknik Kar Zarar</v>
          </cell>
        </row>
        <row r="16">
          <cell r="BF16" t="str">
            <v>Raylı Araçlar</v>
          </cell>
        </row>
        <row r="17">
          <cell r="BF17" t="str">
            <v>Zorunlu Karayolu Tasımacılık Mali Sorumluluk</v>
          </cell>
        </row>
        <row r="18">
          <cell r="BF18" t="str">
            <v>KTK ZMSS (Trafik) (Yeşil Kart Dahil)</v>
          </cell>
        </row>
        <row r="19">
          <cell r="BF19" t="str">
            <v>İhtiyari Mali Sorumluluk</v>
          </cell>
        </row>
        <row r="20">
          <cell r="BF20" t="str">
            <v>Kasko</v>
          </cell>
        </row>
        <row r="21">
          <cell r="BF21" t="str">
            <v>Karayolu Yolcu Taşımacılığı Zorunlu Koltuk Ferdi Kaza</v>
          </cell>
        </row>
        <row r="22">
          <cell r="BF22" t="str">
            <v>İşveren Mali Sorumluluk</v>
          </cell>
        </row>
        <row r="23">
          <cell r="BF23" t="str">
            <v>Üçüncü Şahıslara Karşı MS</v>
          </cell>
        </row>
        <row r="24">
          <cell r="BF24" t="str">
            <v>Asansör Kaza 3. Şahıs MS</v>
          </cell>
        </row>
        <row r="25">
          <cell r="BF25" t="str">
            <v>Çevre Kirliliği Mali Sorumluluk</v>
          </cell>
        </row>
        <row r="26">
          <cell r="BF26" t="str">
            <v>Cam Kırılması</v>
          </cell>
        </row>
        <row r="27">
          <cell r="BF27" t="str">
            <v>Hırsızlık</v>
          </cell>
        </row>
        <row r="28">
          <cell r="BF28" t="str">
            <v>Tüpgaz Zorunlu Sorumluluk</v>
          </cell>
        </row>
        <row r="29">
          <cell r="BF29" t="str">
            <v>Tehlike Maddeler Zorunlu Sorumluluk</v>
          </cell>
        </row>
        <row r="30">
          <cell r="BF30" t="str">
            <v>Uçak Tekne</v>
          </cell>
        </row>
        <row r="31">
          <cell r="BF31" t="str">
            <v>Uçak Mali Mesuliyet</v>
          </cell>
        </row>
        <row r="32">
          <cell r="BF32" t="str">
            <v>Uçak Yolcu Kaza</v>
          </cell>
        </row>
        <row r="33">
          <cell r="BF33" t="str">
            <v>Tıbbı Kötü Uygulamaya İlişkin ZMSS</v>
          </cell>
        </row>
        <row r="34">
          <cell r="BF34" t="str">
            <v>Özel Güvenlik MSs</v>
          </cell>
        </row>
        <row r="35">
          <cell r="BF35" t="str">
            <v>Zorunlu Sertifika MS</v>
          </cell>
        </row>
        <row r="36">
          <cell r="BF36" t="str">
            <v>Mesleki Sorumluluk</v>
          </cell>
        </row>
        <row r="37">
          <cell r="BF37" t="str">
            <v>Kıyı Tesisleri Deniz Kirliliği Zorunlu MS</v>
          </cell>
        </row>
        <row r="38">
          <cell r="BF38" t="str">
            <v>Tekne Sorumluluk</v>
          </cell>
        </row>
        <row r="39">
          <cell r="BF39" t="str">
            <v>Emniyeti Suistimal</v>
          </cell>
        </row>
        <row r="40">
          <cell r="BF40" t="str">
            <v>Motorlu Kara Taşıtları Dışındaki Kara Taşıtları</v>
          </cell>
        </row>
        <row r="41">
          <cell r="BF41" t="str">
            <v>Nehir Araçları</v>
          </cell>
        </row>
        <row r="42">
          <cell r="BF42" t="str">
            <v>Göl Araçları</v>
          </cell>
        </row>
        <row r="43">
          <cell r="BF43" t="str">
            <v>İhtiyari Deprem</v>
          </cell>
        </row>
        <row r="44">
          <cell r="BF44" t="str">
            <v>Sel</v>
          </cell>
        </row>
        <row r="45">
          <cell r="BF45" t="str">
            <v>Deprem Ve Sel Dışındaki Doğal Afetler</v>
          </cell>
        </row>
        <row r="46">
          <cell r="BF46" t="str">
            <v>Nükleer Enerji</v>
          </cell>
        </row>
        <row r="47">
          <cell r="BF47" t="str">
            <v>Toprak Kayması</v>
          </cell>
        </row>
        <row r="48">
          <cell r="BF48" t="str">
            <v>Tasitli Kredi</v>
          </cell>
        </row>
        <row r="49">
          <cell r="BF49" t="str">
            <v>Uzun Vadeli Konut Kredisi</v>
          </cell>
        </row>
        <row r="50">
          <cell r="BF50" t="str">
            <v>Tarım Kredisi</v>
          </cell>
        </row>
        <row r="51">
          <cell r="BF51" t="str">
            <v>İstihdam</v>
          </cell>
        </row>
        <row r="52">
          <cell r="BF52" t="str">
            <v>Gelir Yetersizliği</v>
          </cell>
        </row>
      </sheetData>
      <sheetData sheetId="5">
        <row r="1">
          <cell r="KV1" t="str">
            <v>Hayatdışı</v>
          </cell>
        </row>
        <row r="2">
          <cell r="KV2" t="str">
            <v>Yangın</v>
          </cell>
        </row>
        <row r="3">
          <cell r="KV3" t="str">
            <v>Kar Kaybı</v>
          </cell>
        </row>
        <row r="4">
          <cell r="KV4" t="str">
            <v>Zorunlu Deprem</v>
          </cell>
        </row>
        <row r="5">
          <cell r="KV5" t="str">
            <v>Maden Çalışanları Zorunlu Ferdi Kaza</v>
          </cell>
        </row>
        <row r="6">
          <cell r="KV6" t="str">
            <v>Doğrudan Kefalet</v>
          </cell>
        </row>
        <row r="7">
          <cell r="KV7" t="str">
            <v>Dolaylı Kefalet</v>
          </cell>
        </row>
        <row r="8">
          <cell r="KV8" t="str">
            <v>Bina Tamamlama</v>
          </cell>
        </row>
        <row r="9">
          <cell r="KV9" t="str">
            <v>Emtea</v>
          </cell>
        </row>
        <row r="10">
          <cell r="KV10" t="str">
            <v>Kıymet</v>
          </cell>
        </row>
        <row r="11">
          <cell r="KV11" t="str">
            <v>Tekne</v>
          </cell>
        </row>
        <row r="12">
          <cell r="KV12" t="str">
            <v>Raylı Araçlar</v>
          </cell>
        </row>
        <row r="13">
          <cell r="KV13" t="str">
            <v>Zorunlu Karayolu Tasımacılık Mali Sorumluluk</v>
          </cell>
        </row>
        <row r="14">
          <cell r="KV14" t="str">
            <v>KTK ZMSS (Trafik) (Yeşil Kart Dahil)</v>
          </cell>
        </row>
        <row r="15">
          <cell r="KV15" t="str">
            <v>İhtiyari Mali Sorumluluk</v>
          </cell>
        </row>
        <row r="16">
          <cell r="KV16" t="str">
            <v>Kasko</v>
          </cell>
        </row>
        <row r="17">
          <cell r="KV17" t="str">
            <v>Karayolu Yolcu Taşımacılığı Zorunlu Koltuk Ferdi Kaza</v>
          </cell>
        </row>
        <row r="18">
          <cell r="KV18" t="str">
            <v>İşveren Mali Sorumluluk</v>
          </cell>
        </row>
        <row r="19">
          <cell r="KV19" t="str">
            <v>Üçüncü Şahıslara Karşı MS</v>
          </cell>
        </row>
        <row r="20">
          <cell r="KV20" t="str">
            <v>Asansör Kaza 3. Şahıs MS</v>
          </cell>
        </row>
        <row r="21">
          <cell r="KV21" t="str">
            <v>Çevre Kirliliği Mali Sorumluluk</v>
          </cell>
        </row>
        <row r="22">
          <cell r="KV22" t="str">
            <v>Hırsızlık</v>
          </cell>
        </row>
        <row r="23">
          <cell r="KV23" t="str">
            <v>Tüpgaz Zorunlu Sorumluluk</v>
          </cell>
        </row>
        <row r="24">
          <cell r="KV24" t="str">
            <v>Tehlike Maddeler Zorunlu Sorumluluk</v>
          </cell>
        </row>
        <row r="25">
          <cell r="KV25" t="str">
            <v>Uçak Tekne</v>
          </cell>
        </row>
        <row r="26">
          <cell r="KV26" t="str">
            <v>Uçak Mali Mesuliyet</v>
          </cell>
        </row>
        <row r="27">
          <cell r="KV27" t="str">
            <v>Uçak Yolcu Kaza</v>
          </cell>
        </row>
        <row r="28">
          <cell r="KV28" t="str">
            <v>Tıbbı Kötü Uygulamaya İlişkin ZMSS</v>
          </cell>
        </row>
        <row r="29">
          <cell r="KV29" t="str">
            <v>Özel Güvenlik MSs</v>
          </cell>
        </row>
        <row r="30">
          <cell r="KV30" t="str">
            <v>Zorunlu Sertifika MS</v>
          </cell>
        </row>
        <row r="31">
          <cell r="KV31" t="str">
            <v>Mesleki Sorumluluk</v>
          </cell>
        </row>
        <row r="32">
          <cell r="KV32" t="str">
            <v>Kıyı Tesisleri Deniz Kirliliği Zorunlu MS</v>
          </cell>
        </row>
        <row r="33">
          <cell r="KV33" t="str">
            <v>Emniyeti Suistimal</v>
          </cell>
        </row>
        <row r="34">
          <cell r="KV34" t="str">
            <v>Motorlu Kara Taşıtları Dışındaki Kara Taşıtları</v>
          </cell>
        </row>
        <row r="35">
          <cell r="KV35" t="str">
            <v>Nehir Araçları</v>
          </cell>
        </row>
        <row r="36">
          <cell r="KV36" t="str">
            <v>Göl Araçları</v>
          </cell>
        </row>
        <row r="37">
          <cell r="KV37" t="str">
            <v>Sel</v>
          </cell>
        </row>
        <row r="38">
          <cell r="KV38" t="str">
            <v>Deprem Ve Sel Dışındaki Doğal Afetler</v>
          </cell>
        </row>
        <row r="39">
          <cell r="KV39" t="str">
            <v>Nükleer Enerji</v>
          </cell>
        </row>
        <row r="40">
          <cell r="KV40" t="str">
            <v>Tasitli Kredi</v>
          </cell>
        </row>
        <row r="41">
          <cell r="KV41" t="str">
            <v>Tarım Kredisi</v>
          </cell>
        </row>
        <row r="42">
          <cell r="KV42" t="str">
            <v>İstihdam</v>
          </cell>
        </row>
        <row r="43">
          <cell r="KV43" t="str">
            <v>Gelir Yetersizliği</v>
          </cell>
        </row>
        <row r="44">
          <cell r="KV44" t="str">
            <v>Ferdi Kaza</v>
          </cell>
        </row>
        <row r="45">
          <cell r="KV45" t="str">
            <v>Uzun Süreli Ferdi Kaza</v>
          </cell>
        </row>
        <row r="46">
          <cell r="KV46" t="str">
            <v>Genel Giderler</v>
          </cell>
        </row>
        <row r="47">
          <cell r="KV47" t="str">
            <v>Beklenmeyen Ticari Giderler</v>
          </cell>
        </row>
        <row r="48">
          <cell r="KV48" t="str">
            <v>Kredi</v>
          </cell>
        </row>
        <row r="49">
          <cell r="KV49" t="str">
            <v>İhracat Kredi</v>
          </cell>
        </row>
        <row r="50">
          <cell r="KV50" t="str">
            <v>Piyasa Değerindeki Kayıp</v>
          </cell>
        </row>
        <row r="51">
          <cell r="KV51" t="str">
            <v>Diğer Finansal Kayıplar</v>
          </cell>
        </row>
        <row r="52">
          <cell r="KV52" t="str">
            <v>Hukuksal Koruma</v>
          </cell>
        </row>
        <row r="53">
          <cell r="KV53" t="str">
            <v>Patlama</v>
          </cell>
        </row>
        <row r="54">
          <cell r="KV54" t="str">
            <v>Makine Kırılması</v>
          </cell>
        </row>
        <row r="55">
          <cell r="KV55" t="str">
            <v>Montaj</v>
          </cell>
        </row>
        <row r="56">
          <cell r="KV56" t="str">
            <v>İnşaat</v>
          </cell>
        </row>
        <row r="57">
          <cell r="KV57" t="str">
            <v>Elektronik Cihaz</v>
          </cell>
        </row>
        <row r="58">
          <cell r="KV58" t="str">
            <v>Deniz Yolu Yolcu Taşımacılığı ZMS</v>
          </cell>
        </row>
        <row r="59">
          <cell r="KV59" t="str">
            <v>Devlet Destekli Arıcılık</v>
          </cell>
        </row>
        <row r="60">
          <cell r="KV60" t="str">
            <v>Su Ürünleri</v>
          </cell>
        </row>
        <row r="61">
          <cell r="KV61" t="str">
            <v>Dolu Sera</v>
          </cell>
        </row>
        <row r="62">
          <cell r="KV62" t="str">
            <v>Devlet Destekli Sera</v>
          </cell>
        </row>
        <row r="63">
          <cell r="KV63" t="str">
            <v>Devlet Destekli Bitkisel Ürün</v>
          </cell>
        </row>
        <row r="64">
          <cell r="KV64" t="str">
            <v>Devlet Destekli Su Ürünleri</v>
          </cell>
        </row>
        <row r="65">
          <cell r="KV65" t="str">
            <v>Devlet Destekli Hayvan Hayat</v>
          </cell>
        </row>
        <row r="66">
          <cell r="KV66" t="str">
            <v>Hayvan Hayat</v>
          </cell>
        </row>
        <row r="67">
          <cell r="KV67" t="str">
            <v>Kümes Hayvan. Hayat</v>
          </cell>
        </row>
        <row r="68">
          <cell r="KV68" t="str">
            <v>Devlet Destekli Küçükbaş Hayvan Hayat</v>
          </cell>
        </row>
        <row r="69">
          <cell r="KV69" t="str">
            <v>Hastalık</v>
          </cell>
        </row>
        <row r="70">
          <cell r="KV70" t="str">
            <v>Sağlık</v>
          </cell>
        </row>
        <row r="71">
          <cell r="KV71" t="str">
            <v>Destek</v>
          </cell>
        </row>
        <row r="72">
          <cell r="KV72" t="str">
            <v>Yeşil Kart</v>
          </cell>
        </row>
        <row r="73">
          <cell r="KV73" t="str">
            <v>Devlet Destekli Ticari Alacak</v>
          </cell>
        </row>
        <row r="74">
          <cell r="KV74" t="str">
            <v>Ürün Sorumluluk</v>
          </cell>
        </row>
      </sheetData>
      <sheetData sheetId="6">
        <row r="1">
          <cell r="KS1" t="str">
            <v>Hayat</v>
          </cell>
        </row>
        <row r="2">
          <cell r="KS2" t="str">
            <v>İrat Ödemeli Hayat Sigortaları</v>
          </cell>
        </row>
        <row r="3">
          <cell r="KS3" t="str">
            <v>Diğer Hayat Sigortaları</v>
          </cell>
        </row>
        <row r="4">
          <cell r="KS4" t="str">
            <v>Evlilik/Doğum Sigortası</v>
          </cell>
        </row>
        <row r="5">
          <cell r="KS5" t="str">
            <v>Yatırım Fonlu Sigortalar</v>
          </cell>
        </row>
        <row r="6">
          <cell r="KS6" t="str">
            <v>Sermaye İtfa Sigortası</v>
          </cell>
        </row>
        <row r="7">
          <cell r="KS7" t="str">
            <v>Fon Yönetim İşlemi Sigortası</v>
          </cell>
        </row>
        <row r="8">
          <cell r="KS8" t="str">
            <v>Hastalık</v>
          </cell>
        </row>
        <row r="9">
          <cell r="KS9" t="str">
            <v>Sağlık</v>
          </cell>
        </row>
        <row r="10">
          <cell r="KS10" t="str">
            <v>Tontin</v>
          </cell>
        </row>
      </sheetData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>
        <row r="3">
          <cell r="BF3" t="str">
            <v>Hayat Dışı</v>
          </cell>
        </row>
      </sheetData>
      <sheetData sheetId="109">
        <row r="2">
          <cell r="HL2" t="str">
            <v>Kaza</v>
          </cell>
        </row>
      </sheetData>
      <sheetData sheetId="110">
        <row r="1">
          <cell r="GC1" t="str">
            <v>Hayat</v>
          </cell>
        </row>
      </sheetData>
      <sheetData sheetId="111"/>
      <sheetData sheetId="112"/>
      <sheetData sheetId="113" refreshError="1"/>
      <sheetData sheetId="114" refreshError="1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>
        <row r="3">
          <cell r="BC3" t="str">
            <v>Chubb European Group SE Merkezi Fransa Türkiye İstanbul Şubesi</v>
          </cell>
        </row>
      </sheetData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/>
      <sheetData sheetId="183"/>
      <sheetData sheetId="184"/>
      <sheetData sheetId="185"/>
      <sheetData sheetId="186"/>
      <sheetData sheetId="187"/>
      <sheetData sheetId="188"/>
      <sheetData sheetId="189" refreshError="1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/>
      <sheetData sheetId="199"/>
      <sheetData sheetId="200"/>
      <sheetData sheetId="201"/>
      <sheetData sheetId="202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>
        <row r="1">
          <cell r="DH1" t="str">
            <v>Hayatdışı</v>
          </cell>
        </row>
        <row r="2">
          <cell r="DH2" t="str">
            <v>Hayat</v>
          </cell>
        </row>
        <row r="3">
          <cell r="DH3" t="str">
            <v>Yangın</v>
          </cell>
        </row>
        <row r="4">
          <cell r="DH4" t="str">
            <v>Kar Kaybı</v>
          </cell>
        </row>
        <row r="5">
          <cell r="DH5" t="str">
            <v>Zorunlu Deprem</v>
          </cell>
        </row>
        <row r="6">
          <cell r="DH6" t="str">
            <v>Maden Çalışanları Zorunlu Ferdi Kaza</v>
          </cell>
        </row>
        <row r="7">
          <cell r="DH7" t="str">
            <v>Doğrudan Kefalet</v>
          </cell>
        </row>
        <row r="8">
          <cell r="DH8" t="str">
            <v>Dolaylı Kefalet</v>
          </cell>
        </row>
        <row r="9">
          <cell r="DH9" t="str">
            <v>Devlet Destekli Ticari Alacak</v>
          </cell>
        </row>
        <row r="10">
          <cell r="DH10" t="str">
            <v>Bina Tamamlama</v>
          </cell>
        </row>
        <row r="11">
          <cell r="DH11" t="str">
            <v>Emtea</v>
          </cell>
        </row>
        <row r="12">
          <cell r="DH12" t="str">
            <v>Kıymet</v>
          </cell>
        </row>
        <row r="13">
          <cell r="DH13" t="str">
            <v>Tekne</v>
          </cell>
        </row>
        <row r="14">
          <cell r="DH14" t="str">
            <v>Raylı Araçlar</v>
          </cell>
        </row>
        <row r="15">
          <cell r="DH15" t="str">
            <v>Zorunlu Karayolu Tasımacılık Mali Sorumluluk</v>
          </cell>
        </row>
        <row r="16">
          <cell r="DH16" t="str">
            <v>KTK ZMSS (Trafik) (Yeşil Kart Dahil)</v>
          </cell>
        </row>
        <row r="17">
          <cell r="DH17" t="str">
            <v>İhtiyari Mali Sorumluluk</v>
          </cell>
        </row>
        <row r="18">
          <cell r="DH18" t="str">
            <v>Kasko</v>
          </cell>
        </row>
        <row r="19">
          <cell r="DH19" t="str">
            <v>Karayolu Yolcu Taşımacılığı Zorunlu Koltuk Ferdi Kaza</v>
          </cell>
        </row>
        <row r="20">
          <cell r="DH20" t="str">
            <v>İşveren Mali Sorumluluk</v>
          </cell>
        </row>
        <row r="21">
          <cell r="DH21" t="str">
            <v>Üçüncü Şahıslara Karşı MS</v>
          </cell>
        </row>
        <row r="22">
          <cell r="DH22" t="str">
            <v>Çevre Kirliliği Mali Sorumluluk</v>
          </cell>
        </row>
        <row r="23">
          <cell r="DH23" t="str">
            <v>Cam Kırılması</v>
          </cell>
        </row>
        <row r="24">
          <cell r="DH24" t="str">
            <v>Hırsızlık</v>
          </cell>
        </row>
        <row r="25">
          <cell r="DH25" t="str">
            <v>Tüpgaz Zorunlu Sorumluluk</v>
          </cell>
        </row>
        <row r="26">
          <cell r="DH26" t="str">
            <v>Tehlike Maddeler Zorunlu Sorumluluk</v>
          </cell>
        </row>
        <row r="27">
          <cell r="DH27" t="str">
            <v>Uçak Tekne</v>
          </cell>
        </row>
        <row r="28">
          <cell r="DH28" t="str">
            <v>Uçak Mali Mesuliyet</v>
          </cell>
        </row>
        <row r="29">
          <cell r="DH29" t="str">
            <v>Uçak Yolcu Kaza</v>
          </cell>
        </row>
        <row r="30">
          <cell r="DH30" t="str">
            <v>Tıbbı Kötü Uygulamaya İlişkin ZMSS</v>
          </cell>
        </row>
        <row r="31">
          <cell r="DH31" t="str">
            <v>Özel Güvenlik MSs</v>
          </cell>
        </row>
        <row r="32">
          <cell r="DH32" t="str">
            <v>Zorunlu Sertifika MS</v>
          </cell>
        </row>
        <row r="33">
          <cell r="DH33" t="str">
            <v>Mesleki Sorumluluk</v>
          </cell>
        </row>
        <row r="34">
          <cell r="DH34" t="str">
            <v>Kıyı Tesisleri Deniz Kirliliği Zorunlu MS</v>
          </cell>
        </row>
        <row r="35">
          <cell r="DH35" t="str">
            <v>Tekne Sorumluluk</v>
          </cell>
        </row>
        <row r="36">
          <cell r="DH36" t="str">
            <v>Emniyeti Suistimal</v>
          </cell>
        </row>
        <row r="37">
          <cell r="DH37" t="str">
            <v>Motorlu Kara Taşıtları Dışındaki Kara Taşıtları</v>
          </cell>
        </row>
        <row r="38">
          <cell r="DH38" t="str">
            <v>Nehir Araçları</v>
          </cell>
        </row>
        <row r="39">
          <cell r="DH39" t="str">
            <v>Göl Araçları</v>
          </cell>
        </row>
        <row r="40">
          <cell r="DH40" t="str">
            <v>İhtiyari Deprem</v>
          </cell>
        </row>
        <row r="41">
          <cell r="DH41" t="str">
            <v>Deprem Ve Sel Dışındaki Doğal Afetler</v>
          </cell>
        </row>
        <row r="42">
          <cell r="DH42" t="str">
            <v>Nükleer Enerji</v>
          </cell>
        </row>
        <row r="43">
          <cell r="DH43" t="str">
            <v>Toprak Kayması</v>
          </cell>
        </row>
        <row r="44">
          <cell r="DH44" t="str">
            <v>Tasitli Kredi</v>
          </cell>
        </row>
        <row r="45">
          <cell r="DH45" t="str">
            <v>Uzun Vadeli Konut Kredisi</v>
          </cell>
        </row>
        <row r="46">
          <cell r="DH46" t="str">
            <v>Tarım Kredisi</v>
          </cell>
        </row>
        <row r="47">
          <cell r="DH47" t="str">
            <v>İstihdam</v>
          </cell>
        </row>
        <row r="48">
          <cell r="DH48" t="str">
            <v>Gelir Yetersizliği</v>
          </cell>
        </row>
        <row r="49">
          <cell r="DH49" t="str">
            <v>Ferdi Kaza</v>
          </cell>
        </row>
        <row r="50">
          <cell r="DH50" t="str">
            <v>Uzun Süreli Ferdi Kaza</v>
          </cell>
        </row>
        <row r="51">
          <cell r="DH51" t="str">
            <v>Hava Şartları</v>
          </cell>
        </row>
        <row r="52">
          <cell r="DH52" t="str">
            <v>Genel Giderler</v>
          </cell>
        </row>
        <row r="53">
          <cell r="DH53" t="str">
            <v>Beklenmeyen Ticari Giderler</v>
          </cell>
        </row>
        <row r="54">
          <cell r="DH54" t="str">
            <v>Kredi</v>
          </cell>
        </row>
        <row r="55">
          <cell r="DH55" t="str">
            <v>İhracat Kredi</v>
          </cell>
        </row>
        <row r="56">
          <cell r="DH56" t="str">
            <v>Piyasa Değerindeki Kayıp</v>
          </cell>
        </row>
        <row r="57">
          <cell r="DH57" t="str">
            <v>Kira Ve Gelir Kaybı</v>
          </cell>
        </row>
        <row r="58">
          <cell r="DH58" t="str">
            <v>Diğer Finansal Kayıplar</v>
          </cell>
        </row>
        <row r="59">
          <cell r="DH59" t="str">
            <v>Hukuksal Koruma</v>
          </cell>
        </row>
        <row r="60">
          <cell r="DH60" t="str">
            <v>Patlama</v>
          </cell>
        </row>
        <row r="61">
          <cell r="DH61" t="str">
            <v>Makine Kırılması</v>
          </cell>
        </row>
        <row r="62">
          <cell r="DH62" t="str">
            <v>Montaj</v>
          </cell>
        </row>
        <row r="63">
          <cell r="DH63" t="str">
            <v>İnşaat</v>
          </cell>
        </row>
        <row r="64">
          <cell r="DH64" t="str">
            <v>Elektronik Cihaz</v>
          </cell>
        </row>
        <row r="65">
          <cell r="DH65" t="str">
            <v>Yapı Denetimi Zorunlu MS</v>
          </cell>
        </row>
        <row r="66">
          <cell r="DH66" t="str">
            <v>Deniz Yolu Yolcu Taşımacılığı ZMS</v>
          </cell>
        </row>
        <row r="67">
          <cell r="DH67" t="str">
            <v>Ürün Sorumluluk</v>
          </cell>
        </row>
        <row r="68">
          <cell r="DH68" t="str">
            <v>Su Ürünleri</v>
          </cell>
        </row>
        <row r="69">
          <cell r="DH69" t="str">
            <v>Dolu Sera</v>
          </cell>
        </row>
        <row r="70">
          <cell r="DH70" t="str">
            <v>Devlet Destekli Sera</v>
          </cell>
        </row>
        <row r="71">
          <cell r="DH71" t="str">
            <v>Devlet Destekli Su Ürünleri</v>
          </cell>
        </row>
        <row r="72">
          <cell r="DH72" t="str">
            <v>Devlet Destekli Hayvan Hayat</v>
          </cell>
        </row>
        <row r="73">
          <cell r="DH73" t="str">
            <v>Hayvan Hayat</v>
          </cell>
        </row>
        <row r="74">
          <cell r="DH74" t="str">
            <v>Kümes Hayvan. Hayat</v>
          </cell>
        </row>
        <row r="75">
          <cell r="DH75" t="str">
            <v>Devlet Destekli Kümes Hayvan Hayat</v>
          </cell>
        </row>
        <row r="76">
          <cell r="DH76" t="str">
            <v>Devlet Destekli Küçükbaş Hayvan Hayat</v>
          </cell>
        </row>
        <row r="77">
          <cell r="DH77" t="str">
            <v>Hastalık</v>
          </cell>
        </row>
        <row r="78">
          <cell r="DH78" t="str">
            <v>Sağlık</v>
          </cell>
        </row>
        <row r="79">
          <cell r="DH79" t="str">
            <v>Seyahat Sağlık</v>
          </cell>
        </row>
        <row r="80">
          <cell r="DH80" t="str">
            <v>Seyahat Araç Destek</v>
          </cell>
        </row>
        <row r="81">
          <cell r="DH81" t="str">
            <v>Destek</v>
          </cell>
        </row>
        <row r="82">
          <cell r="DH82" t="str">
            <v>Yeşil Kart</v>
          </cell>
        </row>
        <row r="83">
          <cell r="DH83" t="str">
            <v>Riskli Sigortalılar Havuzu</v>
          </cell>
        </row>
        <row r="84">
          <cell r="DH84" t="str">
            <v>İrat Ödemeli Hayat Sigortaları</v>
          </cell>
        </row>
        <row r="85">
          <cell r="DH85" t="str">
            <v>Diğer Hayat Sigortaları</v>
          </cell>
        </row>
        <row r="86">
          <cell r="DH86" t="str">
            <v>Evlilik/Doğum Sigortası</v>
          </cell>
        </row>
        <row r="87">
          <cell r="DH87" t="str">
            <v>Yatırım Fonlu Sigortalar</v>
          </cell>
        </row>
        <row r="88">
          <cell r="DH88" t="str">
            <v>Sermaye İtfa Sigortası</v>
          </cell>
        </row>
        <row r="89">
          <cell r="DH89" t="str">
            <v>Fon Yönetim İşlemi Sigortası</v>
          </cell>
        </row>
        <row r="90">
          <cell r="DH90" t="str">
            <v>Hastalık</v>
          </cell>
        </row>
        <row r="91">
          <cell r="DH91" t="str">
            <v>Sağlık (Hayat)</v>
          </cell>
        </row>
        <row r="92">
          <cell r="DH92" t="str">
            <v>Tontin</v>
          </cell>
        </row>
      </sheetData>
      <sheetData sheetId="219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 Menu"/>
      <sheetName val="Menu 1"/>
      <sheetName val="Menu 2"/>
      <sheetName val="Menu 3"/>
      <sheetName val="Print Menu"/>
      <sheetName val="PR001"/>
      <sheetName val="PR002"/>
      <sheetName val="PR003"/>
      <sheetName val="PR004"/>
      <sheetName val="PR005"/>
      <sheetName val="PR006"/>
      <sheetName val="PR007"/>
      <sheetName val="PR008"/>
      <sheetName val="PR009"/>
      <sheetName val="PR010"/>
      <sheetName val="PR011"/>
      <sheetName val="PR012"/>
      <sheetName val="PR013"/>
      <sheetName val="PR014"/>
      <sheetName val="PR015"/>
      <sheetName val="PR016"/>
      <sheetName val="PR017"/>
      <sheetName val="PR018"/>
      <sheetName val="PR019"/>
      <sheetName val="PR020"/>
      <sheetName val="PR021"/>
      <sheetName val="PR022"/>
      <sheetName val="PR023"/>
      <sheetName val="PR024"/>
      <sheetName val="PR025"/>
      <sheetName val="PR026"/>
      <sheetName val="PR027"/>
      <sheetName val="PR028"/>
      <sheetName val="PR029"/>
      <sheetName val="PR030"/>
      <sheetName val="PR031"/>
      <sheetName val="PR032"/>
      <sheetName val="PR033"/>
      <sheetName val="PR100"/>
      <sheetName val="PR101"/>
      <sheetName val="PR102"/>
      <sheetName val="PR103"/>
      <sheetName val="PR104"/>
      <sheetName val="PR105"/>
      <sheetName val="PR106"/>
      <sheetName val="PR107"/>
      <sheetName val="PR108"/>
      <sheetName val="PR109"/>
      <sheetName val="PR110"/>
      <sheetName val="PR111"/>
      <sheetName val="PR112"/>
      <sheetName val="PR113"/>
      <sheetName val="PR114"/>
      <sheetName val="PR115"/>
      <sheetName val="PR116"/>
      <sheetName val="PR117"/>
      <sheetName val="PR118"/>
      <sheetName val="PR119"/>
      <sheetName val="PR120"/>
      <sheetName val="PR121"/>
      <sheetName val="PR200"/>
      <sheetName val="PR201"/>
      <sheetName val="PR202"/>
      <sheetName val="PR203"/>
      <sheetName val="PR204"/>
      <sheetName val="PR205"/>
      <sheetName val="PR206"/>
      <sheetName val="PR207"/>
      <sheetName val="PR208"/>
      <sheetName val="PR209"/>
      <sheetName val="PR210"/>
      <sheetName val="PR211"/>
      <sheetName val="PR212"/>
      <sheetName val="PR213"/>
      <sheetName val="PR214"/>
      <sheetName val="PR215"/>
      <sheetName val="PR216"/>
      <sheetName val="PR217"/>
      <sheetName val="PR218"/>
      <sheetName val="PR219"/>
      <sheetName val="PR220"/>
      <sheetName val="PR221"/>
      <sheetName val="PR301"/>
      <sheetName val="PR302"/>
      <sheetName val="PR303"/>
      <sheetName val="PR304"/>
      <sheetName val="PR305"/>
      <sheetName val="PR700"/>
      <sheetName val="PR701"/>
      <sheetName val="PROTH"/>
      <sheetName val="PRCPT"/>
      <sheetName val="CROSS-CHECK"/>
      <sheetName val="AFFILCALC"/>
      <sheetName val="prt_res"/>
      <sheetName val="color"/>
      <sheetName val="Macro1"/>
      <sheetName val="Parameters"/>
      <sheetName val="Branş Kırılımlı Analiz"/>
      <sheetName val="Branş Kırılımlı Analiz (2)"/>
      <sheetName val="Hayat Branşlar (2)"/>
      <sheetName val="Hayat Branşlar"/>
      <sheetName val="Hayatdışı Branşlar (2)"/>
      <sheetName val="Hayatdışı Branşlar"/>
      <sheetName val="Genel(4)"/>
      <sheetName val="Gelir Tablosu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86EF4-05D8-493E-A840-1A1F7967444B}">
  <sheetPr>
    <tabColor theme="2" tint="-0.499984740745262"/>
  </sheetPr>
  <dimension ref="A1:CJR198"/>
  <sheetViews>
    <sheetView showGridLines="0" tabSelected="1" zoomScale="80" zoomScaleNormal="80" workbookViewId="0">
      <selection activeCell="E3" sqref="E3:F3"/>
    </sheetView>
  </sheetViews>
  <sheetFormatPr defaultRowHeight="12.75"/>
  <cols>
    <col min="1" max="1" width="3.5703125" style="31" customWidth="1"/>
    <col min="2" max="2" width="77" style="3" customWidth="1"/>
    <col min="3" max="3" width="16.7109375" style="3" bestFit="1" customWidth="1"/>
    <col min="4" max="4" width="4" style="3" customWidth="1"/>
    <col min="5" max="5" width="77" style="3" customWidth="1"/>
    <col min="6" max="6" width="16.7109375" style="3" bestFit="1" customWidth="1"/>
    <col min="7" max="7" width="9.140625" style="3" customWidth="1"/>
    <col min="8" max="8" width="9.140625" style="4"/>
    <col min="9" max="9" width="13.5703125" style="4" bestFit="1" customWidth="1"/>
    <col min="10" max="54" width="9.140625" style="4"/>
    <col min="55" max="55" width="29.85546875" style="42" customWidth="1"/>
    <col min="56" max="58" width="9.140625" style="42"/>
    <col min="59" max="59" width="54.140625" style="42" bestFit="1" customWidth="1"/>
    <col min="60" max="64" width="9.140625" style="42"/>
    <col min="65" max="66" width="9.140625" style="5"/>
    <col min="67" max="255" width="9.140625" style="4"/>
    <col min="256" max="256" width="3.5703125" style="4" customWidth="1"/>
    <col min="257" max="257" width="9.5703125" style="4" bestFit="1" customWidth="1"/>
    <col min="258" max="258" width="57.140625" style="4" customWidth="1"/>
    <col min="259" max="259" width="16" style="4" customWidth="1"/>
    <col min="260" max="264" width="9.140625" style="4"/>
    <col min="265" max="265" width="13.5703125" style="4" bestFit="1" customWidth="1"/>
    <col min="266" max="511" width="9.140625" style="4"/>
    <col min="512" max="512" width="3.5703125" style="4" customWidth="1"/>
    <col min="513" max="513" width="9.5703125" style="4" bestFit="1" customWidth="1"/>
    <col min="514" max="514" width="57.140625" style="4" customWidth="1"/>
    <col min="515" max="515" width="16" style="4" customWidth="1"/>
    <col min="516" max="520" width="9.140625" style="4"/>
    <col min="521" max="521" width="13.5703125" style="4" bestFit="1" customWidth="1"/>
    <col min="522" max="767" width="9.140625" style="4"/>
    <col min="768" max="768" width="3.5703125" style="4" customWidth="1"/>
    <col min="769" max="769" width="9.5703125" style="4" bestFit="1" customWidth="1"/>
    <col min="770" max="770" width="57.140625" style="4" customWidth="1"/>
    <col min="771" max="771" width="16" style="4" customWidth="1"/>
    <col min="772" max="776" width="9.140625" style="4"/>
    <col min="777" max="777" width="13.5703125" style="4" bestFit="1" customWidth="1"/>
    <col min="778" max="1023" width="9.140625" style="4"/>
    <col min="1024" max="1024" width="3.5703125" style="4" customWidth="1"/>
    <col min="1025" max="1025" width="9.5703125" style="4" bestFit="1" customWidth="1"/>
    <col min="1026" max="1026" width="57.140625" style="4" customWidth="1"/>
    <col min="1027" max="1027" width="16" style="4" customWidth="1"/>
    <col min="1028" max="1032" width="9.140625" style="4"/>
    <col min="1033" max="1033" width="13.5703125" style="4" bestFit="1" customWidth="1"/>
    <col min="1034" max="1279" width="9.140625" style="4"/>
    <col min="1280" max="1280" width="3.5703125" style="4" customWidth="1"/>
    <col min="1281" max="1281" width="9.5703125" style="4" bestFit="1" customWidth="1"/>
    <col min="1282" max="1282" width="57.140625" style="4" customWidth="1"/>
    <col min="1283" max="1283" width="16" style="4" customWidth="1"/>
    <col min="1284" max="1288" width="9.140625" style="4"/>
    <col min="1289" max="1289" width="13.5703125" style="4" bestFit="1" customWidth="1"/>
    <col min="1290" max="1535" width="9.140625" style="4"/>
    <col min="1536" max="1536" width="3.5703125" style="4" customWidth="1"/>
    <col min="1537" max="1537" width="9.5703125" style="4" bestFit="1" customWidth="1"/>
    <col min="1538" max="1538" width="57.140625" style="4" customWidth="1"/>
    <col min="1539" max="1539" width="16" style="4" customWidth="1"/>
    <col min="1540" max="1544" width="9.140625" style="4"/>
    <col min="1545" max="1545" width="13.5703125" style="4" bestFit="1" customWidth="1"/>
    <col min="1546" max="1791" width="9.140625" style="4"/>
    <col min="1792" max="1792" width="3.5703125" style="4" customWidth="1"/>
    <col min="1793" max="1793" width="9.5703125" style="4" bestFit="1" customWidth="1"/>
    <col min="1794" max="1794" width="57.140625" style="4" customWidth="1"/>
    <col min="1795" max="1795" width="16" style="4" customWidth="1"/>
    <col min="1796" max="1800" width="9.140625" style="4"/>
    <col min="1801" max="1801" width="13.5703125" style="4" bestFit="1" customWidth="1"/>
    <col min="1802" max="2047" width="9.140625" style="4"/>
    <col min="2048" max="2048" width="3.5703125" style="4" customWidth="1"/>
    <col min="2049" max="2049" width="9.5703125" style="4" bestFit="1" customWidth="1"/>
    <col min="2050" max="2050" width="57.140625" style="4" customWidth="1"/>
    <col min="2051" max="2051" width="16" style="4" customWidth="1"/>
    <col min="2052" max="2056" width="9.140625" style="4"/>
    <col min="2057" max="2057" width="13.5703125" style="4" bestFit="1" customWidth="1"/>
    <col min="2058" max="2303" width="9.140625" style="4"/>
    <col min="2304" max="2304" width="3.5703125" style="4" customWidth="1"/>
    <col min="2305" max="2305" width="9.5703125" style="4" bestFit="1" customWidth="1"/>
    <col min="2306" max="2306" width="57.140625" style="5" customWidth="1"/>
    <col min="2307" max="2307" width="16" style="4" customWidth="1"/>
    <col min="2308" max="2312" width="9.140625" style="4"/>
    <col min="2313" max="2313" width="13.5703125" style="4" bestFit="1" customWidth="1"/>
    <col min="2314" max="2559" width="9.140625" style="4"/>
    <col min="2560" max="2560" width="3.5703125" style="4" customWidth="1"/>
    <col min="2561" max="2561" width="9.5703125" style="4" bestFit="1" customWidth="1"/>
    <col min="2562" max="2562" width="57.140625" style="4" customWidth="1"/>
    <col min="2563" max="2563" width="16" style="4" customWidth="1"/>
    <col min="2564" max="2568" width="9.140625" style="4"/>
    <col min="2569" max="2569" width="13.5703125" style="4" bestFit="1" customWidth="1"/>
    <col min="2570" max="2815" width="9.140625" style="4"/>
    <col min="2816" max="2816" width="3.5703125" style="4" customWidth="1"/>
    <col min="2817" max="2817" width="9.5703125" style="4" bestFit="1" customWidth="1"/>
    <col min="2818" max="2818" width="57.140625" style="4" customWidth="1"/>
    <col min="2819" max="2819" width="16" style="4" customWidth="1"/>
    <col min="2820" max="2824" width="9.140625" style="4"/>
    <col min="2825" max="2825" width="13.5703125" style="4" bestFit="1" customWidth="1"/>
    <col min="2826" max="3071" width="9.140625" style="4"/>
    <col min="3072" max="3072" width="3.5703125" style="4" customWidth="1"/>
    <col min="3073" max="3073" width="9.5703125" style="4" bestFit="1" customWidth="1"/>
    <col min="3074" max="3074" width="57.140625" style="4" customWidth="1"/>
    <col min="3075" max="3075" width="16" style="4" customWidth="1"/>
    <col min="3076" max="3080" width="9.140625" style="4"/>
    <col min="3081" max="3081" width="13.5703125" style="4" bestFit="1" customWidth="1"/>
    <col min="3082" max="3327" width="9.140625" style="4"/>
    <col min="3328" max="3328" width="3.5703125" style="4" customWidth="1"/>
    <col min="3329" max="3329" width="9.5703125" style="4" bestFit="1" customWidth="1"/>
    <col min="3330" max="3330" width="57.140625" style="4" customWidth="1"/>
    <col min="3331" max="3331" width="16" style="4" customWidth="1"/>
    <col min="3332" max="3336" width="9.140625" style="4"/>
    <col min="3337" max="3337" width="13.5703125" style="4" bestFit="1" customWidth="1"/>
    <col min="3338" max="3583" width="9.140625" style="4"/>
    <col min="3584" max="3584" width="3.5703125" style="4" customWidth="1"/>
    <col min="3585" max="3585" width="9.5703125" style="4" bestFit="1" customWidth="1"/>
    <col min="3586" max="3586" width="57.140625" style="4" customWidth="1"/>
    <col min="3587" max="3587" width="16" style="4" customWidth="1"/>
    <col min="3588" max="3592" width="9.140625" style="4"/>
    <col min="3593" max="3593" width="13.5703125" style="4" bestFit="1" customWidth="1"/>
    <col min="3594" max="3839" width="9.140625" style="4"/>
    <col min="3840" max="3840" width="3.5703125" style="4" customWidth="1"/>
    <col min="3841" max="3841" width="9.5703125" style="4" bestFit="1" customWidth="1"/>
    <col min="3842" max="3842" width="57.140625" style="4" customWidth="1"/>
    <col min="3843" max="3843" width="16" style="4" customWidth="1"/>
    <col min="3844" max="3848" width="9.140625" style="4"/>
    <col min="3849" max="3849" width="13.5703125" style="4" bestFit="1" customWidth="1"/>
    <col min="3850" max="4095" width="9.140625" style="4"/>
    <col min="4096" max="4096" width="3.5703125" style="4" customWidth="1"/>
    <col min="4097" max="4097" width="9.5703125" style="4" bestFit="1" customWidth="1"/>
    <col min="4098" max="4098" width="57.140625" style="4" customWidth="1"/>
    <col min="4099" max="4099" width="16" style="4" customWidth="1"/>
    <col min="4100" max="4104" width="9.140625" style="4"/>
    <col min="4105" max="4105" width="13.5703125" style="4" bestFit="1" customWidth="1"/>
    <col min="4106" max="4351" width="9.140625" style="4"/>
    <col min="4352" max="4352" width="3.5703125" style="4" customWidth="1"/>
    <col min="4353" max="4353" width="9.5703125" style="4" bestFit="1" customWidth="1"/>
    <col min="4354" max="4354" width="57.140625" style="4" customWidth="1"/>
    <col min="4355" max="4355" width="16" style="4" customWidth="1"/>
    <col min="4356" max="4360" width="9.140625" style="4"/>
    <col min="4361" max="4361" width="13.5703125" style="4" bestFit="1" customWidth="1"/>
    <col min="4362" max="4607" width="9.140625" style="4"/>
    <col min="4608" max="4608" width="3.5703125" style="4" customWidth="1"/>
    <col min="4609" max="4609" width="9.5703125" style="4" bestFit="1" customWidth="1"/>
    <col min="4610" max="4610" width="57.140625" style="4" customWidth="1"/>
    <col min="4611" max="4611" width="16" style="4" customWidth="1"/>
    <col min="4612" max="4616" width="9.140625" style="4"/>
    <col min="4617" max="4617" width="13.5703125" style="4" bestFit="1" customWidth="1"/>
    <col min="4618" max="4863" width="9.140625" style="4"/>
    <col min="4864" max="4864" width="3.5703125" style="4" customWidth="1"/>
    <col min="4865" max="4865" width="9.5703125" style="4" bestFit="1" customWidth="1"/>
    <col min="4866" max="4866" width="57.140625" style="4" customWidth="1"/>
    <col min="4867" max="4867" width="16" style="4" customWidth="1"/>
    <col min="4868" max="4872" width="9.140625" style="4"/>
    <col min="4873" max="4873" width="13.5703125" style="4" bestFit="1" customWidth="1"/>
    <col min="4874" max="5119" width="9.140625" style="4"/>
    <col min="5120" max="5120" width="3.5703125" style="4" customWidth="1"/>
    <col min="5121" max="5121" width="9.5703125" style="4" bestFit="1" customWidth="1"/>
    <col min="5122" max="5122" width="57.140625" style="4" customWidth="1"/>
    <col min="5123" max="5123" width="16" style="4" customWidth="1"/>
    <col min="5124" max="5128" width="9.140625" style="4"/>
    <col min="5129" max="5129" width="13.5703125" style="4" bestFit="1" customWidth="1"/>
    <col min="5130" max="5375" width="9.140625" style="4"/>
    <col min="5376" max="5376" width="3.5703125" style="4" customWidth="1"/>
    <col min="5377" max="5377" width="9.5703125" style="4" bestFit="1" customWidth="1"/>
    <col min="5378" max="5378" width="57.140625" style="4" customWidth="1"/>
    <col min="5379" max="5379" width="16" style="4" customWidth="1"/>
    <col min="5380" max="5384" width="9.140625" style="4"/>
    <col min="5385" max="5385" width="13.5703125" style="4" bestFit="1" customWidth="1"/>
    <col min="5386" max="5631" width="9.140625" style="4"/>
    <col min="5632" max="5632" width="3.5703125" style="4" customWidth="1"/>
    <col min="5633" max="5633" width="9.5703125" style="4" bestFit="1" customWidth="1"/>
    <col min="5634" max="5634" width="57.140625" style="4" customWidth="1"/>
    <col min="5635" max="5635" width="16" style="4" customWidth="1"/>
    <col min="5636" max="5640" width="9.140625" style="4"/>
    <col min="5641" max="5641" width="13.5703125" style="4" bestFit="1" customWidth="1"/>
    <col min="5642" max="5887" width="9.140625" style="4"/>
    <col min="5888" max="5888" width="3.5703125" style="4" customWidth="1"/>
    <col min="5889" max="5889" width="9.5703125" style="4" bestFit="1" customWidth="1"/>
    <col min="5890" max="5890" width="57.140625" style="4" customWidth="1"/>
    <col min="5891" max="5891" width="16" style="4" customWidth="1"/>
    <col min="5892" max="5896" width="9.140625" style="4"/>
    <col min="5897" max="5897" width="13.5703125" style="4" bestFit="1" customWidth="1"/>
    <col min="5898" max="6143" width="9.140625" style="4"/>
    <col min="6144" max="6144" width="3.5703125" style="4" customWidth="1"/>
    <col min="6145" max="6145" width="9.5703125" style="4" bestFit="1" customWidth="1"/>
    <col min="6146" max="6146" width="57.140625" style="4" customWidth="1"/>
    <col min="6147" max="6147" width="16" style="4" customWidth="1"/>
    <col min="6148" max="6152" width="9.140625" style="4"/>
    <col min="6153" max="6153" width="13.5703125" style="4" bestFit="1" customWidth="1"/>
    <col min="6154" max="6399" width="9.140625" style="4"/>
    <col min="6400" max="6400" width="3.5703125" style="4" customWidth="1"/>
    <col min="6401" max="6401" width="9.5703125" style="4" bestFit="1" customWidth="1"/>
    <col min="6402" max="6402" width="57.140625" style="4" customWidth="1"/>
    <col min="6403" max="6403" width="16" style="4" customWidth="1"/>
    <col min="6404" max="6408" width="9.140625" style="4"/>
    <col min="6409" max="6409" width="13.5703125" style="4" bestFit="1" customWidth="1"/>
    <col min="6410" max="6655" width="9.140625" style="4"/>
    <col min="6656" max="6656" width="3.5703125" style="4" customWidth="1"/>
    <col min="6657" max="6657" width="9.5703125" style="4" bestFit="1" customWidth="1"/>
    <col min="6658" max="6658" width="57.140625" style="4" customWidth="1"/>
    <col min="6659" max="6659" width="16" style="4" customWidth="1"/>
    <col min="6660" max="6664" width="9.140625" style="4"/>
    <col min="6665" max="6665" width="13.5703125" style="4" bestFit="1" customWidth="1"/>
    <col min="6666" max="6911" width="9.140625" style="4"/>
    <col min="6912" max="6912" width="3.5703125" style="4" customWidth="1"/>
    <col min="6913" max="6913" width="9.5703125" style="4" bestFit="1" customWidth="1"/>
    <col min="6914" max="6914" width="57.140625" style="4" customWidth="1"/>
    <col min="6915" max="6915" width="16" style="4" customWidth="1"/>
    <col min="6916" max="6920" width="9.140625" style="4"/>
    <col min="6921" max="6921" width="13.5703125" style="4" bestFit="1" customWidth="1"/>
    <col min="6922" max="7167" width="9.140625" style="4"/>
    <col min="7168" max="7168" width="3.5703125" style="4" customWidth="1"/>
    <col min="7169" max="7169" width="9.5703125" style="4" bestFit="1" customWidth="1"/>
    <col min="7170" max="7170" width="57.140625" style="4" customWidth="1"/>
    <col min="7171" max="7171" width="16" style="4" customWidth="1"/>
    <col min="7172" max="7176" width="9.140625" style="4"/>
    <col min="7177" max="7177" width="13.5703125" style="4" bestFit="1" customWidth="1"/>
    <col min="7178" max="7423" width="9.140625" style="4"/>
    <col min="7424" max="7424" width="3.5703125" style="4" customWidth="1"/>
    <col min="7425" max="7425" width="9.5703125" style="4" bestFit="1" customWidth="1"/>
    <col min="7426" max="7426" width="57.140625" style="4" customWidth="1"/>
    <col min="7427" max="7427" width="16" style="4" customWidth="1"/>
    <col min="7428" max="7432" width="9.140625" style="4"/>
    <col min="7433" max="7433" width="13.5703125" style="4" bestFit="1" customWidth="1"/>
    <col min="7434" max="7679" width="9.140625" style="4"/>
    <col min="7680" max="7680" width="3.5703125" style="4" customWidth="1"/>
    <col min="7681" max="7681" width="9.5703125" style="4" bestFit="1" customWidth="1"/>
    <col min="7682" max="7682" width="57.140625" style="4" customWidth="1"/>
    <col min="7683" max="7683" width="16" style="4" customWidth="1"/>
    <col min="7684" max="7688" width="9.140625" style="4"/>
    <col min="7689" max="7689" width="13.5703125" style="4" bestFit="1" customWidth="1"/>
    <col min="7690" max="7935" width="9.140625" style="4"/>
    <col min="7936" max="7936" width="3.5703125" style="4" customWidth="1"/>
    <col min="7937" max="7937" width="9.5703125" style="4" bestFit="1" customWidth="1"/>
    <col min="7938" max="7938" width="57.140625" style="4" customWidth="1"/>
    <col min="7939" max="7939" width="16" style="4" customWidth="1"/>
    <col min="7940" max="7944" width="9.140625" style="4"/>
    <col min="7945" max="7945" width="13.5703125" style="4" bestFit="1" customWidth="1"/>
    <col min="7946" max="8191" width="9.140625" style="4"/>
    <col min="8192" max="8192" width="3.5703125" style="4" customWidth="1"/>
    <col min="8193" max="8193" width="9.5703125" style="4" bestFit="1" customWidth="1"/>
    <col min="8194" max="8194" width="57.140625" style="4" customWidth="1"/>
    <col min="8195" max="8195" width="16" style="4" customWidth="1"/>
    <col min="8196" max="8200" width="9.140625" style="4"/>
    <col min="8201" max="8201" width="13.5703125" style="4" bestFit="1" customWidth="1"/>
    <col min="8202" max="8447" width="9.140625" style="4"/>
    <col min="8448" max="8448" width="3.5703125" style="4" customWidth="1"/>
    <col min="8449" max="8449" width="9.5703125" style="4" bestFit="1" customWidth="1"/>
    <col min="8450" max="8450" width="57.140625" style="4" customWidth="1"/>
    <col min="8451" max="8451" width="16" style="4" customWidth="1"/>
    <col min="8452" max="8456" width="9.140625" style="4"/>
    <col min="8457" max="8457" width="13.5703125" style="4" bestFit="1" customWidth="1"/>
    <col min="8458" max="8703" width="9.140625" style="4"/>
    <col min="8704" max="8704" width="3.5703125" style="4" customWidth="1"/>
    <col min="8705" max="8705" width="9.5703125" style="4" bestFit="1" customWidth="1"/>
    <col min="8706" max="8706" width="57.140625" style="4" customWidth="1"/>
    <col min="8707" max="8707" width="16" style="4" customWidth="1"/>
    <col min="8708" max="8712" width="9.140625" style="4"/>
    <col min="8713" max="8713" width="13.5703125" style="4" bestFit="1" customWidth="1"/>
    <col min="8714" max="8959" width="9.140625" style="4"/>
    <col min="8960" max="8960" width="3.5703125" style="4" customWidth="1"/>
    <col min="8961" max="8961" width="9.5703125" style="4" bestFit="1" customWidth="1"/>
    <col min="8962" max="8962" width="57.140625" style="4" customWidth="1"/>
    <col min="8963" max="8963" width="16" style="4" customWidth="1"/>
    <col min="8964" max="8968" width="9.140625" style="4"/>
    <col min="8969" max="8969" width="13.5703125" style="4" bestFit="1" customWidth="1"/>
    <col min="8970" max="9215" width="9.140625" style="4"/>
    <col min="9216" max="9216" width="3.5703125" style="4" customWidth="1"/>
    <col min="9217" max="9217" width="9.5703125" style="4" bestFit="1" customWidth="1"/>
    <col min="9218" max="9218" width="57.140625" style="4" customWidth="1"/>
    <col min="9219" max="9219" width="16" style="4" customWidth="1"/>
    <col min="9220" max="9224" width="9.140625" style="4"/>
    <col min="9225" max="9225" width="13.5703125" style="4" bestFit="1" customWidth="1"/>
    <col min="9226" max="9471" width="9.140625" style="4"/>
    <col min="9472" max="9472" width="3.5703125" style="4" customWidth="1"/>
    <col min="9473" max="9473" width="9.5703125" style="4" bestFit="1" customWidth="1"/>
    <col min="9474" max="9474" width="57.140625" style="4" customWidth="1"/>
    <col min="9475" max="9475" width="16" style="4" customWidth="1"/>
    <col min="9476" max="9480" width="9.140625" style="4"/>
    <col min="9481" max="9481" width="13.5703125" style="4" bestFit="1" customWidth="1"/>
    <col min="9482" max="9727" width="9.140625" style="4"/>
    <col min="9728" max="9728" width="3.5703125" style="4" customWidth="1"/>
    <col min="9729" max="9729" width="9.5703125" style="4" bestFit="1" customWidth="1"/>
    <col min="9730" max="9730" width="57.140625" style="4" customWidth="1"/>
    <col min="9731" max="9731" width="16" style="4" customWidth="1"/>
    <col min="9732" max="9736" width="9.140625" style="4"/>
    <col min="9737" max="9737" width="13.5703125" style="4" bestFit="1" customWidth="1"/>
    <col min="9738" max="9983" width="9.140625" style="4"/>
    <col min="9984" max="9984" width="3.5703125" style="4" customWidth="1"/>
    <col min="9985" max="9985" width="9.5703125" style="4" bestFit="1" customWidth="1"/>
    <col min="9986" max="9986" width="57.140625" style="4" customWidth="1"/>
    <col min="9987" max="9987" width="16" style="4" customWidth="1"/>
    <col min="9988" max="9992" width="9.140625" style="4"/>
    <col min="9993" max="9993" width="13.5703125" style="4" bestFit="1" customWidth="1"/>
    <col min="9994" max="10239" width="9.140625" style="4"/>
    <col min="10240" max="10240" width="3.5703125" style="4" customWidth="1"/>
    <col min="10241" max="10241" width="9.5703125" style="4" bestFit="1" customWidth="1"/>
    <col min="10242" max="10242" width="57.140625" style="4" customWidth="1"/>
    <col min="10243" max="10243" width="16" style="4" customWidth="1"/>
    <col min="10244" max="10248" width="9.140625" style="4"/>
    <col min="10249" max="10249" width="13.5703125" style="4" bestFit="1" customWidth="1"/>
    <col min="10250" max="10495" width="9.140625" style="4"/>
    <col min="10496" max="10496" width="3.5703125" style="4" customWidth="1"/>
    <col min="10497" max="10497" width="9.5703125" style="4" bestFit="1" customWidth="1"/>
    <col min="10498" max="10498" width="57.140625" style="4" customWidth="1"/>
    <col min="10499" max="10499" width="16" style="4" customWidth="1"/>
    <col min="10500" max="10504" width="9.140625" style="4"/>
    <col min="10505" max="10505" width="13.5703125" style="4" bestFit="1" customWidth="1"/>
    <col min="10506" max="10751" width="9.140625" style="4"/>
    <col min="10752" max="10752" width="3.5703125" style="4" customWidth="1"/>
    <col min="10753" max="10753" width="9.5703125" style="4" bestFit="1" customWidth="1"/>
    <col min="10754" max="10754" width="57.140625" style="4" customWidth="1"/>
    <col min="10755" max="10755" width="16" style="4" customWidth="1"/>
    <col min="10756" max="10760" width="9.140625" style="4"/>
    <col min="10761" max="10761" width="13.5703125" style="4" bestFit="1" customWidth="1"/>
    <col min="10762" max="11007" width="9.140625" style="4"/>
    <col min="11008" max="11008" width="3.5703125" style="4" customWidth="1"/>
    <col min="11009" max="11009" width="9.5703125" style="4" bestFit="1" customWidth="1"/>
    <col min="11010" max="11010" width="57.140625" style="4" customWidth="1"/>
    <col min="11011" max="11011" width="16" style="4" customWidth="1"/>
    <col min="11012" max="11016" width="9.140625" style="4"/>
    <col min="11017" max="11017" width="13.5703125" style="4" bestFit="1" customWidth="1"/>
    <col min="11018" max="11263" width="9.140625" style="4"/>
    <col min="11264" max="11264" width="3.5703125" style="4" customWidth="1"/>
    <col min="11265" max="11265" width="9.5703125" style="4" bestFit="1" customWidth="1"/>
    <col min="11266" max="11266" width="57.140625" style="4" customWidth="1"/>
    <col min="11267" max="11267" width="16" style="4" customWidth="1"/>
    <col min="11268" max="11272" width="9.140625" style="4"/>
    <col min="11273" max="11273" width="13.5703125" style="4" bestFit="1" customWidth="1"/>
    <col min="11274" max="11519" width="9.140625" style="4"/>
    <col min="11520" max="11520" width="3.5703125" style="4" customWidth="1"/>
    <col min="11521" max="11521" width="9.5703125" style="4" bestFit="1" customWidth="1"/>
    <col min="11522" max="11522" width="57.140625" style="4" customWidth="1"/>
    <col min="11523" max="11523" width="16" style="4" customWidth="1"/>
    <col min="11524" max="11528" width="9.140625" style="4"/>
    <col min="11529" max="11529" width="13.5703125" style="4" bestFit="1" customWidth="1"/>
    <col min="11530" max="11775" width="9.140625" style="4"/>
    <col min="11776" max="11776" width="3.5703125" style="4" customWidth="1"/>
    <col min="11777" max="11777" width="9.5703125" style="4" bestFit="1" customWidth="1"/>
    <col min="11778" max="11778" width="57.140625" style="4" customWidth="1"/>
    <col min="11779" max="11779" width="16" style="4" customWidth="1"/>
    <col min="11780" max="11784" width="9.140625" style="4"/>
    <col min="11785" max="11785" width="13.5703125" style="4" bestFit="1" customWidth="1"/>
    <col min="11786" max="12031" width="9.140625" style="4"/>
    <col min="12032" max="12032" width="3.5703125" style="4" customWidth="1"/>
    <col min="12033" max="12033" width="9.5703125" style="4" bestFit="1" customWidth="1"/>
    <col min="12034" max="12034" width="57.140625" style="4" customWidth="1"/>
    <col min="12035" max="12035" width="16" style="4" customWidth="1"/>
    <col min="12036" max="12040" width="9.140625" style="4"/>
    <col min="12041" max="12041" width="13.5703125" style="4" bestFit="1" customWidth="1"/>
    <col min="12042" max="12287" width="9.140625" style="4"/>
    <col min="12288" max="12288" width="3.5703125" style="4" customWidth="1"/>
    <col min="12289" max="12289" width="9.5703125" style="4" bestFit="1" customWidth="1"/>
    <col min="12290" max="12290" width="57.140625" style="4" customWidth="1"/>
    <col min="12291" max="12291" width="16" style="4" customWidth="1"/>
    <col min="12292" max="12296" width="9.140625" style="4"/>
    <col min="12297" max="12297" width="13.5703125" style="4" bestFit="1" customWidth="1"/>
    <col min="12298" max="12543" width="9.140625" style="4"/>
    <col min="12544" max="12544" width="3.5703125" style="4" customWidth="1"/>
    <col min="12545" max="12545" width="9.5703125" style="4" bestFit="1" customWidth="1"/>
    <col min="12546" max="12546" width="57.140625" style="4" customWidth="1"/>
    <col min="12547" max="12547" width="16" style="4" customWidth="1"/>
    <col min="12548" max="12552" width="9.140625" style="4"/>
    <col min="12553" max="12553" width="13.5703125" style="4" bestFit="1" customWidth="1"/>
    <col min="12554" max="12799" width="9.140625" style="4"/>
    <col min="12800" max="12800" width="3.5703125" style="4" customWidth="1"/>
    <col min="12801" max="12801" width="9.5703125" style="4" bestFit="1" customWidth="1"/>
    <col min="12802" max="12802" width="57.140625" style="4" customWidth="1"/>
    <col min="12803" max="12803" width="16" style="4" customWidth="1"/>
    <col min="12804" max="12808" width="9.140625" style="4"/>
    <col min="12809" max="12809" width="13.5703125" style="4" bestFit="1" customWidth="1"/>
    <col min="12810" max="13055" width="9.140625" style="4"/>
    <col min="13056" max="13056" width="3.5703125" style="4" customWidth="1"/>
    <col min="13057" max="13057" width="9.5703125" style="4" bestFit="1" customWidth="1"/>
    <col min="13058" max="13058" width="57.140625" style="4" customWidth="1"/>
    <col min="13059" max="13059" width="16" style="4" customWidth="1"/>
    <col min="13060" max="13064" width="9.140625" style="4"/>
    <col min="13065" max="13065" width="13.5703125" style="4" bestFit="1" customWidth="1"/>
    <col min="13066" max="13311" width="9.140625" style="4"/>
    <col min="13312" max="13312" width="3.5703125" style="4" customWidth="1"/>
    <col min="13313" max="13313" width="9.5703125" style="4" bestFit="1" customWidth="1"/>
    <col min="13314" max="13314" width="57.140625" style="4" customWidth="1"/>
    <col min="13315" max="13315" width="16" style="4" customWidth="1"/>
    <col min="13316" max="13320" width="9.140625" style="4"/>
    <col min="13321" max="13321" width="13.5703125" style="4" bestFit="1" customWidth="1"/>
    <col min="13322" max="13567" width="9.140625" style="4"/>
    <col min="13568" max="13568" width="3.5703125" style="4" customWidth="1"/>
    <col min="13569" max="13569" width="9.5703125" style="4" bestFit="1" customWidth="1"/>
    <col min="13570" max="13570" width="57.140625" style="4" customWidth="1"/>
    <col min="13571" max="13571" width="16" style="4" customWidth="1"/>
    <col min="13572" max="13576" width="9.140625" style="4"/>
    <col min="13577" max="13577" width="13.5703125" style="4" bestFit="1" customWidth="1"/>
    <col min="13578" max="13823" width="9.140625" style="4"/>
    <col min="13824" max="13824" width="3.5703125" style="4" customWidth="1"/>
    <col min="13825" max="13825" width="9.5703125" style="4" bestFit="1" customWidth="1"/>
    <col min="13826" max="13826" width="57.140625" style="4" customWidth="1"/>
    <col min="13827" max="13827" width="16" style="4" customWidth="1"/>
    <col min="13828" max="13832" width="9.140625" style="4"/>
    <col min="13833" max="13833" width="13.5703125" style="4" bestFit="1" customWidth="1"/>
    <col min="13834" max="14079" width="9.140625" style="4"/>
    <col min="14080" max="14080" width="3.5703125" style="4" customWidth="1"/>
    <col min="14081" max="14081" width="9.5703125" style="4" bestFit="1" customWidth="1"/>
    <col min="14082" max="14082" width="57.140625" style="4" customWidth="1"/>
    <col min="14083" max="14083" width="16" style="4" customWidth="1"/>
    <col min="14084" max="14088" width="9.140625" style="4"/>
    <col min="14089" max="14089" width="13.5703125" style="4" bestFit="1" customWidth="1"/>
    <col min="14090" max="14335" width="9.140625" style="4"/>
    <col min="14336" max="14336" width="3.5703125" style="4" customWidth="1"/>
    <col min="14337" max="14337" width="9.5703125" style="4" bestFit="1" customWidth="1"/>
    <col min="14338" max="14338" width="57.140625" style="4" customWidth="1"/>
    <col min="14339" max="14339" width="16" style="4" customWidth="1"/>
    <col min="14340" max="14344" width="9.140625" style="4"/>
    <col min="14345" max="14345" width="13.5703125" style="4" bestFit="1" customWidth="1"/>
    <col min="14346" max="14591" width="9.140625" style="4"/>
    <col min="14592" max="14592" width="3.5703125" style="4" customWidth="1"/>
    <col min="14593" max="14593" width="9.5703125" style="4" bestFit="1" customWidth="1"/>
    <col min="14594" max="14594" width="57.140625" style="4" customWidth="1"/>
    <col min="14595" max="14595" width="16" style="4" customWidth="1"/>
    <col min="14596" max="14600" width="9.140625" style="4"/>
    <col min="14601" max="14601" width="13.5703125" style="4" bestFit="1" customWidth="1"/>
    <col min="14602" max="14847" width="9.140625" style="4"/>
    <col min="14848" max="14848" width="3.5703125" style="4" customWidth="1"/>
    <col min="14849" max="14849" width="9.5703125" style="4" bestFit="1" customWidth="1"/>
    <col min="14850" max="14850" width="57.140625" style="4" customWidth="1"/>
    <col min="14851" max="14851" width="16" style="4" customWidth="1"/>
    <col min="14852" max="14856" width="9.140625" style="4"/>
    <col min="14857" max="14857" width="13.5703125" style="4" bestFit="1" customWidth="1"/>
    <col min="14858" max="15103" width="9.140625" style="4"/>
    <col min="15104" max="15104" width="3.5703125" style="4" customWidth="1"/>
    <col min="15105" max="15105" width="9.5703125" style="4" bestFit="1" customWidth="1"/>
    <col min="15106" max="15106" width="57.140625" style="4" customWidth="1"/>
    <col min="15107" max="15107" width="16" style="4" customWidth="1"/>
    <col min="15108" max="15112" width="9.140625" style="4"/>
    <col min="15113" max="15113" width="13.5703125" style="4" bestFit="1" customWidth="1"/>
    <col min="15114" max="15359" width="9.140625" style="4"/>
    <col min="15360" max="15360" width="3.5703125" style="4" customWidth="1"/>
    <col min="15361" max="15361" width="9.5703125" style="4" bestFit="1" customWidth="1"/>
    <col min="15362" max="15362" width="57.140625" style="4" customWidth="1"/>
    <col min="15363" max="15363" width="16" style="4" customWidth="1"/>
    <col min="15364" max="15368" width="9.140625" style="4"/>
    <col min="15369" max="15369" width="13.5703125" style="4" bestFit="1" customWidth="1"/>
    <col min="15370" max="15615" width="9.140625" style="4"/>
    <col min="15616" max="15616" width="3.5703125" style="4" customWidth="1"/>
    <col min="15617" max="15617" width="9.5703125" style="4" bestFit="1" customWidth="1"/>
    <col min="15618" max="15618" width="57.140625" style="4" customWidth="1"/>
    <col min="15619" max="15619" width="16" style="4" customWidth="1"/>
    <col min="15620" max="15624" width="9.140625" style="4"/>
    <col min="15625" max="15625" width="13.5703125" style="4" bestFit="1" customWidth="1"/>
    <col min="15626" max="15871" width="9.140625" style="4"/>
    <col min="15872" max="15872" width="3.5703125" style="4" customWidth="1"/>
    <col min="15873" max="15873" width="9.5703125" style="4" bestFit="1" customWidth="1"/>
    <col min="15874" max="15874" width="57.140625" style="4" customWidth="1"/>
    <col min="15875" max="15875" width="16" style="4" customWidth="1"/>
    <col min="15876" max="15880" width="9.140625" style="4"/>
    <col min="15881" max="15881" width="13.5703125" style="4" bestFit="1" customWidth="1"/>
    <col min="15882" max="16127" width="9.140625" style="4"/>
    <col min="16128" max="16128" width="3.5703125" style="4" customWidth="1"/>
    <col min="16129" max="16129" width="9.5703125" style="4" bestFit="1" customWidth="1"/>
    <col min="16130" max="16130" width="57.140625" style="4" customWidth="1"/>
    <col min="16131" max="16131" width="16" style="4" customWidth="1"/>
    <col min="16132" max="16136" width="9.140625" style="4"/>
    <col min="16137" max="16137" width="13.5703125" style="4" bestFit="1" customWidth="1"/>
    <col min="16138" max="16384" width="9.140625" style="4"/>
  </cols>
  <sheetData>
    <row r="1" spans="1:56">
      <c r="A1" s="1"/>
      <c r="B1" s="2"/>
      <c r="E1" s="2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</row>
    <row r="2" spans="1:56">
      <c r="A2" s="6"/>
      <c r="B2" s="7"/>
      <c r="E2" s="7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</row>
    <row r="3" spans="1:56">
      <c r="A3" s="8"/>
      <c r="B3" s="85" t="s">
        <v>0</v>
      </c>
      <c r="C3" s="86"/>
      <c r="E3" s="85" t="s">
        <v>136</v>
      </c>
      <c r="F3" s="86"/>
      <c r="H3" s="85" t="s">
        <v>1</v>
      </c>
      <c r="I3" s="87"/>
      <c r="J3" s="86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42" t="s">
        <v>2</v>
      </c>
      <c r="BD3" s="42">
        <v>1001</v>
      </c>
    </row>
    <row r="4" spans="1:56">
      <c r="A4" s="9"/>
      <c r="B4" s="85" t="s">
        <v>3</v>
      </c>
      <c r="C4" s="86"/>
      <c r="E4" s="85" t="str">
        <f>+B4</f>
        <v>Gelir Tablosu - Haziran 2026</v>
      </c>
      <c r="F4" s="86"/>
      <c r="H4" s="10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42" t="s">
        <v>4</v>
      </c>
      <c r="BD4" s="42">
        <v>1003</v>
      </c>
    </row>
    <row r="5" spans="1:56" ht="13.5" thickBot="1">
      <c r="A5" s="11"/>
      <c r="B5" s="12"/>
      <c r="C5" s="13"/>
      <c r="E5" s="12"/>
      <c r="F5" s="13"/>
      <c r="H5" s="14"/>
      <c r="I5" s="14"/>
      <c r="J5" s="14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42" t="s">
        <v>5</v>
      </c>
      <c r="BD5" s="42">
        <v>1004</v>
      </c>
    </row>
    <row r="6" spans="1:56">
      <c r="A6" s="15"/>
      <c r="B6" s="16" t="s">
        <v>6</v>
      </c>
      <c r="C6" s="17">
        <f ca="1">C7+C11+C15+C19+C22+C25+C26+C27</f>
        <v>520404428609.65521</v>
      </c>
      <c r="E6" s="16" t="s">
        <v>6</v>
      </c>
      <c r="F6" s="17">
        <f ca="1">F7+F11+F15+F19+F22+F25+F26+F27</f>
        <v>520404428609.65521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42" t="s">
        <v>7</v>
      </c>
      <c r="BD6" s="42">
        <v>1005</v>
      </c>
    </row>
    <row r="7" spans="1:56">
      <c r="A7" s="15"/>
      <c r="B7" s="18" t="s">
        <v>8</v>
      </c>
      <c r="C7" s="19">
        <f ca="1">C8+C9+C10</f>
        <v>446904012014.04449</v>
      </c>
      <c r="E7" s="18" t="s">
        <v>8</v>
      </c>
      <c r="F7" s="19">
        <f ca="1">F8+F9+F10</f>
        <v>446904012014.04449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42" t="s">
        <v>9</v>
      </c>
      <c r="BD7" s="42">
        <v>1006</v>
      </c>
    </row>
    <row r="8" spans="1:56">
      <c r="A8" s="20">
        <v>60001</v>
      </c>
      <c r="B8" s="21" t="s">
        <v>10</v>
      </c>
      <c r="C8" s="22">
        <f ca="1">INDIRECT("'HAYATDISI'!"&amp;ADDRESS(IFERROR(MATCH(VLOOKUP($B$3,$BC$3:$BE$150,2,0),HAYATDISI!$B:$B,0),MATCH(9003,HAYATDISI!$B:$B,0)+1),MATCH($A8,HAYATDISI!$5:$5,0)))</f>
        <v>629039471854.44543</v>
      </c>
      <c r="E8" s="21" t="s">
        <v>10</v>
      </c>
      <c r="F8" s="22">
        <f ca="1">INDIRECT("'HAYATDISI'!"&amp;ADDRESS(IFERROR(MATCH(VLOOKUP($E$3,$BC$3:$BE$150,2,0),HAYATDISI!$B:$B,0),MATCH(9003,HAYATDISI!$B:$B,0)+1),MATCH($A8,HAYATDISI!$5:$5,0)))</f>
        <v>629039471854.44543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42" t="s">
        <v>11</v>
      </c>
      <c r="BD8" s="42">
        <v>1007</v>
      </c>
    </row>
    <row r="9" spans="1:56">
      <c r="A9" s="20">
        <v>60002</v>
      </c>
      <c r="B9" s="21" t="s">
        <v>12</v>
      </c>
      <c r="C9" s="22">
        <f ca="1">INDIRECT("'HAYATDISI'!"&amp;ADDRESS(IFERROR(MATCH(VLOOKUP($B$3,$BC$3:$BE$150,2,0),HAYATDISI!$B:$B,0),MATCH(9003,HAYATDISI!$B:$B,0)+1),MATCH($A9,HAYATDISI!$5:$5,0)))</f>
        <v>-167944570562.99097</v>
      </c>
      <c r="E9" s="21" t="s">
        <v>12</v>
      </c>
      <c r="F9" s="22">
        <f ca="1">INDIRECT("'HAYATDISI'!"&amp;ADDRESS(IFERROR(MATCH(VLOOKUP($E$3,$BC$3:$BE$150,2,0),HAYATDISI!$B:$B,0),MATCH(9003,HAYATDISI!$B:$B,0)+1),MATCH($A9,HAYATDISI!$5:$5,0)))</f>
        <v>-167944570562.99097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42" t="s">
        <v>13</v>
      </c>
      <c r="BD9" s="42">
        <v>1008</v>
      </c>
    </row>
    <row r="10" spans="1:56">
      <c r="A10" s="20">
        <v>60003</v>
      </c>
      <c r="B10" s="21" t="s">
        <v>14</v>
      </c>
      <c r="C10" s="22">
        <f ca="1">INDIRECT("'HAYATDISI'!"&amp;ADDRESS(IFERROR(MATCH(VLOOKUP($B$3,$BC$3:$BE$150,2,0),HAYATDISI!$B:$B,0),MATCH(9003,HAYATDISI!$B:$B,0)+1),MATCH($A10,HAYATDISI!$5:$5,0)))</f>
        <v>-14190889277.409996</v>
      </c>
      <c r="E10" s="21" t="s">
        <v>14</v>
      </c>
      <c r="F10" s="22">
        <f ca="1">INDIRECT("'HAYATDISI'!"&amp;ADDRESS(IFERROR(MATCH(VLOOKUP($E$3,$BC$3:$BE$150,2,0),HAYATDISI!$B:$B,0),MATCH(9003,HAYATDISI!$B:$B,0)+1),MATCH($A10,HAYATDISI!$5:$5,0)))</f>
        <v>-14190889277.409996</v>
      </c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42" t="s">
        <v>15</v>
      </c>
      <c r="BD10" s="42">
        <v>1009</v>
      </c>
    </row>
    <row r="11" spans="1:56">
      <c r="A11" s="15"/>
      <c r="B11" s="18" t="s">
        <v>16</v>
      </c>
      <c r="C11" s="19">
        <f ca="1">C12+C13+C14</f>
        <v>-477450732128.37469</v>
      </c>
      <c r="E11" s="18" t="s">
        <v>16</v>
      </c>
      <c r="F11" s="19">
        <f ca="1">F12+F13+F14</f>
        <v>-477450732128.37469</v>
      </c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42" t="s">
        <v>17</v>
      </c>
      <c r="BD11" s="42">
        <v>1010</v>
      </c>
    </row>
    <row r="12" spans="1:56">
      <c r="A12" s="20">
        <v>601011</v>
      </c>
      <c r="B12" s="21" t="s">
        <v>18</v>
      </c>
      <c r="C12" s="22">
        <f ca="1">INDIRECT("'HAYATDISI'!"&amp;ADDRESS(IFERROR(MATCH(VLOOKUP($B$3,$BC$3:$BE$150,2,0),HAYATDISI!$B:$B,0),MATCH(9003,HAYATDISI!$B:$B,0)+1),MATCH($A12,HAYATDISI!$5:$5,0)))</f>
        <v>-634720039325.50854</v>
      </c>
      <c r="E12" s="21" t="s">
        <v>18</v>
      </c>
      <c r="F12" s="22">
        <f ca="1">INDIRECT("'HAYATDISI'!"&amp;ADDRESS(IFERROR(MATCH(VLOOKUP($E$3,$BC$3:$BE$150,2,0),HAYATDISI!$B:$B,0),MATCH(9003,HAYATDISI!$B:$B,0)+1),MATCH($A12,HAYATDISI!$5:$5,0)))</f>
        <v>-634720039325.50854</v>
      </c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42" t="s">
        <v>19</v>
      </c>
      <c r="BD12" s="42">
        <v>1011</v>
      </c>
    </row>
    <row r="13" spans="1:56" ht="15.75" customHeight="1">
      <c r="A13" s="20">
        <v>601021</v>
      </c>
      <c r="B13" s="21" t="s">
        <v>20</v>
      </c>
      <c r="C13" s="22">
        <f ca="1">INDIRECT("'HAYATDISI'!"&amp;ADDRESS(IFERROR(MATCH(VLOOKUP($B$3,$BC$3:$BE$150,2,0),HAYATDISI!$B:$B,0),MATCH(9003,HAYATDISI!$B:$B,0)+1),MATCH($A13,HAYATDISI!$5:$5,0)))</f>
        <v>142545764469.67383</v>
      </c>
      <c r="E13" s="21" t="s">
        <v>20</v>
      </c>
      <c r="F13" s="22">
        <f ca="1">INDIRECT("'HAYATDISI'!"&amp;ADDRESS(IFERROR(MATCH(VLOOKUP($E$3,$BC$3:$BE$150,2,0),HAYATDISI!$B:$B,0),MATCH(9003,HAYATDISI!$B:$B,0)+1),MATCH($A13,HAYATDISI!$5:$5,0)))</f>
        <v>142545764469.67383</v>
      </c>
      <c r="L13" s="23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42" t="s">
        <v>21</v>
      </c>
      <c r="BD13" s="42">
        <v>1012</v>
      </c>
    </row>
    <row r="14" spans="1:56">
      <c r="A14" s="20">
        <v>601031</v>
      </c>
      <c r="B14" s="21" t="s">
        <v>22</v>
      </c>
      <c r="C14" s="22">
        <f ca="1">INDIRECT("'HAYATDISI'!"&amp;ADDRESS(IFERROR(MATCH(VLOOKUP($B$3,$BC$3:$BE$150,2,0),HAYATDISI!$B:$B,0),MATCH(9003,HAYATDISI!$B:$B,0)+1),MATCH($A14,HAYATDISI!$5:$5,0)))</f>
        <v>14723542727.459999</v>
      </c>
      <c r="E14" s="21" t="s">
        <v>22</v>
      </c>
      <c r="F14" s="22">
        <f ca="1">INDIRECT("'HAYATDISI'!"&amp;ADDRESS(IFERROR(MATCH(VLOOKUP($E$3,$BC$3:$BE$150,2,0),HAYATDISI!$B:$B,0),MATCH(9003,HAYATDISI!$B:$B,0)+1),MATCH($A14,HAYATDISI!$5:$5,0)))</f>
        <v>14723542727.459999</v>
      </c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42" t="s">
        <v>23</v>
      </c>
      <c r="BD14" s="42">
        <v>1013</v>
      </c>
    </row>
    <row r="15" spans="1:56">
      <c r="A15" s="15"/>
      <c r="B15" s="18" t="s">
        <v>24</v>
      </c>
      <c r="C15" s="19">
        <f ca="1">C16+C17+C18</f>
        <v>427645266705.79846</v>
      </c>
      <c r="E15" s="18" t="s">
        <v>24</v>
      </c>
      <c r="F15" s="19">
        <f ca="1">F16+F17+F18</f>
        <v>427645266705.79846</v>
      </c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42" t="s">
        <v>25</v>
      </c>
      <c r="BD15" s="42">
        <v>1016</v>
      </c>
    </row>
    <row r="16" spans="1:56">
      <c r="A16" s="20">
        <v>601012</v>
      </c>
      <c r="B16" s="21" t="s">
        <v>26</v>
      </c>
      <c r="C16" s="22">
        <f ca="1">INDIRECT("'HAYATDISI'!"&amp;ADDRESS(IFERROR(MATCH(VLOOKUP($B$3,$BC$3:$BE$150,2,0),HAYATDISI!$B:$B,0),MATCH(9003,HAYATDISI!$B:$B,0)+1),MATCH($A16,HAYATDISI!$5:$5,0)))</f>
        <v>559481279102.7428</v>
      </c>
      <c r="E16" s="21" t="s">
        <v>26</v>
      </c>
      <c r="F16" s="22">
        <f ca="1">INDIRECT("'HAYATDISI'!"&amp;ADDRESS(IFERROR(MATCH(VLOOKUP($E$3,$BC$3:$BE$150,2,0),HAYATDISI!$B:$B,0),MATCH(9003,HAYATDISI!$B:$B,0)+1),MATCH($A16,HAYATDISI!$5:$5,0)))</f>
        <v>559481279102.7428</v>
      </c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42" t="s">
        <v>27</v>
      </c>
      <c r="BD16" s="42">
        <v>1017</v>
      </c>
    </row>
    <row r="17" spans="1:56">
      <c r="A17" s="20">
        <v>601022</v>
      </c>
      <c r="B17" s="21" t="s">
        <v>28</v>
      </c>
      <c r="C17" s="22">
        <f ca="1">INDIRECT("'HAYATDISI'!"&amp;ADDRESS(IFERROR(MATCH(VLOOKUP($B$3,$BC$3:$BE$150,2,0),HAYATDISI!$B:$B,0),MATCH(9003,HAYATDISI!$B:$B,0)+1),MATCH($A17,HAYATDISI!$5:$5,0)))</f>
        <v>-118929054861.32433</v>
      </c>
      <c r="E17" s="21" t="s">
        <v>28</v>
      </c>
      <c r="F17" s="22">
        <f ca="1">INDIRECT("'HAYATDISI'!"&amp;ADDRESS(IFERROR(MATCH(VLOOKUP($E$3,$BC$3:$BE$150,2,0),HAYATDISI!$B:$B,0),MATCH(9003,HAYATDISI!$B:$B,0)+1),MATCH($A17,HAYATDISI!$5:$5,0)))</f>
        <v>-118929054861.32433</v>
      </c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42" t="s">
        <v>29</v>
      </c>
      <c r="BD17" s="42">
        <v>1018</v>
      </c>
    </row>
    <row r="18" spans="1:56">
      <c r="A18" s="20">
        <v>601032</v>
      </c>
      <c r="B18" s="21" t="s">
        <v>30</v>
      </c>
      <c r="C18" s="22">
        <f ca="1">INDIRECT("'HAYATDISI'!"&amp;ADDRESS(IFERROR(MATCH(VLOOKUP($B$3,$BC$3:$BE$150,2,0),HAYATDISI!$B:$B,0),MATCH(9003,HAYATDISI!$B:$B,0)+1),MATCH($A18,HAYATDISI!$5:$5,0)))</f>
        <v>-12906957535.620001</v>
      </c>
      <c r="E18" s="21" t="s">
        <v>30</v>
      </c>
      <c r="F18" s="22">
        <f ca="1">INDIRECT("'HAYATDISI'!"&amp;ADDRESS(IFERROR(MATCH(VLOOKUP($E$3,$BC$3:$BE$150,2,0),HAYATDISI!$B:$B,0),MATCH(9003,HAYATDISI!$B:$B,0)+1),MATCH($A18,HAYATDISI!$5:$5,0)))</f>
        <v>-12906957535.620001</v>
      </c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42" t="s">
        <v>31</v>
      </c>
      <c r="BD18" s="42">
        <v>1020</v>
      </c>
    </row>
    <row r="19" spans="1:56">
      <c r="A19" s="15"/>
      <c r="B19" s="18" t="s">
        <v>32</v>
      </c>
      <c r="C19" s="19">
        <f ca="1">C20+C21</f>
        <v>-18177049594.509998</v>
      </c>
      <c r="E19" s="18" t="s">
        <v>32</v>
      </c>
      <c r="F19" s="19">
        <f ca="1">F20+F21</f>
        <v>-18177049594.509998</v>
      </c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42" t="s">
        <v>33</v>
      </c>
      <c r="BD19" s="42">
        <v>1022</v>
      </c>
    </row>
    <row r="20" spans="1:56">
      <c r="A20" s="20">
        <v>602011</v>
      </c>
      <c r="B20" s="21" t="s">
        <v>34</v>
      </c>
      <c r="C20" s="22">
        <f ca="1">INDIRECT("'HAYATDISI'!"&amp;ADDRESS(IFERROR(MATCH(VLOOKUP($B$3,$BC$3:$BE$150,2,0),HAYATDISI!$B:$B,0),MATCH(9003,HAYATDISI!$B:$B,0)+1),MATCH($A20,HAYATDISI!$5:$5,0)))</f>
        <v>-21972207496.119999</v>
      </c>
      <c r="E20" s="21" t="s">
        <v>34</v>
      </c>
      <c r="F20" s="22">
        <f ca="1">INDIRECT("'HAYATDISI'!"&amp;ADDRESS(IFERROR(MATCH(VLOOKUP($E$3,$BC$3:$BE$150,2,0),HAYATDISI!$B:$B,0),MATCH(9003,HAYATDISI!$B:$B,0)+1),MATCH($A20,HAYATDISI!$5:$5,0)))</f>
        <v>-21972207496.119999</v>
      </c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42" t="s">
        <v>35</v>
      </c>
      <c r="BD20" s="42">
        <v>1025</v>
      </c>
    </row>
    <row r="21" spans="1:56">
      <c r="A21" s="20">
        <v>602021</v>
      </c>
      <c r="B21" s="21" t="s">
        <v>36</v>
      </c>
      <c r="C21" s="22">
        <f ca="1">INDIRECT("'HAYATDISI'!"&amp;ADDRESS(IFERROR(MATCH(VLOOKUP($B$3,$BC$3:$BE$150,2,0),HAYATDISI!$B:$B,0),MATCH(9003,HAYATDISI!$B:$B,0)+1),MATCH($A21,HAYATDISI!$5:$5,0)))</f>
        <v>3795157901.6100011</v>
      </c>
      <c r="E21" s="21" t="s">
        <v>36</v>
      </c>
      <c r="F21" s="22">
        <f ca="1">INDIRECT("'HAYATDISI'!"&amp;ADDRESS(IFERROR(MATCH(VLOOKUP($E$3,$BC$3:$BE$150,2,0),HAYATDISI!$B:$B,0),MATCH(9003,HAYATDISI!$B:$B,0)+1),MATCH($A21,HAYATDISI!$5:$5,0)))</f>
        <v>3795157901.6100011</v>
      </c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42" t="s">
        <v>37</v>
      </c>
      <c r="BD21" s="42">
        <v>1027</v>
      </c>
    </row>
    <row r="22" spans="1:56">
      <c r="A22" s="15"/>
      <c r="B22" s="18" t="s">
        <v>38</v>
      </c>
      <c r="C22" s="19">
        <f ca="1">C23+C24</f>
        <v>15260199383.789995</v>
      </c>
      <c r="E22" s="18" t="s">
        <v>38</v>
      </c>
      <c r="F22" s="19">
        <f ca="1">F23+F24</f>
        <v>15260199383.789995</v>
      </c>
      <c r="H22" s="24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42" t="s">
        <v>39</v>
      </c>
      <c r="BD22" s="42">
        <v>1028</v>
      </c>
    </row>
    <row r="23" spans="1:56">
      <c r="A23" s="20">
        <v>602012</v>
      </c>
      <c r="B23" s="21" t="s">
        <v>40</v>
      </c>
      <c r="C23" s="22">
        <f ca="1">INDIRECT("'HAYATDISI'!"&amp;ADDRESS(IFERROR(MATCH(VLOOKUP($B$3,$BC$3:$BE$150,2,0),HAYATDISI!$B:$B,0),MATCH(9003,HAYATDISI!$B:$B,0)+1),MATCH($A23,HAYATDISI!$5:$5,0)))</f>
        <v>17922696736.239994</v>
      </c>
      <c r="E23" s="21" t="s">
        <v>40</v>
      </c>
      <c r="F23" s="22">
        <f ca="1">INDIRECT("'HAYATDISI'!"&amp;ADDRESS(IFERROR(MATCH(VLOOKUP($E$3,$BC$3:$BE$150,2,0),HAYATDISI!$B:$B,0),MATCH(9003,HAYATDISI!$B:$B,0)+1),MATCH($A23,HAYATDISI!$5:$5,0)))</f>
        <v>17922696736.239994</v>
      </c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42" t="s">
        <v>41</v>
      </c>
      <c r="BD23" s="42">
        <v>1030</v>
      </c>
    </row>
    <row r="24" spans="1:56">
      <c r="A24" s="20">
        <v>602022</v>
      </c>
      <c r="B24" s="21" t="s">
        <v>42</v>
      </c>
      <c r="C24" s="22">
        <f ca="1">INDIRECT("'HAYATDISI'!"&amp;ADDRESS(IFERROR(MATCH(VLOOKUP($B$3,$BC$3:$BE$150,2,0),HAYATDISI!$B:$B,0),MATCH(9003,HAYATDISI!$B:$B,0)+1),MATCH($A24,HAYATDISI!$5:$5,0)))</f>
        <v>-2662497352.4499993</v>
      </c>
      <c r="E24" s="21" t="s">
        <v>42</v>
      </c>
      <c r="F24" s="22">
        <f ca="1">INDIRECT("'HAYATDISI'!"&amp;ADDRESS(IFERROR(MATCH(VLOOKUP($E$3,$BC$3:$BE$150,2,0),HAYATDISI!$B:$B,0),MATCH(9003,HAYATDISI!$B:$B,0)+1),MATCH($A24,HAYATDISI!$5:$5,0)))</f>
        <v>-2662497352.4499993</v>
      </c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42" t="s">
        <v>43</v>
      </c>
      <c r="BD24" s="42">
        <v>1031</v>
      </c>
    </row>
    <row r="25" spans="1:56">
      <c r="A25" s="15">
        <v>603</v>
      </c>
      <c r="B25" s="18" t="s">
        <v>44</v>
      </c>
      <c r="C25" s="19">
        <f ca="1">INDIRECT("'HAYATDISI'!"&amp;ADDRESS(IFERROR(MATCH(VLOOKUP($B$3,$BC$3:$BE$150,2,0),HAYATDISI!$B:$B,0),MATCH(9003,HAYATDISI!$B:$B,0)+1),MATCH($A25,HAYATDISI!$5:$5,0)))</f>
        <v>121194616415.04308</v>
      </c>
      <c r="E25" s="18" t="s">
        <v>44</v>
      </c>
      <c r="F25" s="19">
        <f ca="1">INDIRECT("'HAYATDISI'!"&amp;ADDRESS(IFERROR(MATCH(VLOOKUP($E$3,$BC$3:$BE$150,2,0),HAYATDISI!$B:$B,0),MATCH(9003,HAYATDISI!$B:$B,0)+1),MATCH($A25,HAYATDISI!$5:$5,0)))</f>
        <v>121194616415.04308</v>
      </c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42" t="s">
        <v>45</v>
      </c>
      <c r="BD25" s="42">
        <v>1032</v>
      </c>
    </row>
    <row r="26" spans="1:56">
      <c r="A26" s="15">
        <v>604</v>
      </c>
      <c r="B26" s="18" t="s">
        <v>46</v>
      </c>
      <c r="C26" s="19">
        <f ca="1">INDIRECT("'HAYATDISI'!"&amp;ADDRESS(IFERROR(MATCH(VLOOKUP($B$3,$BC$3:$BE$150,2,0),HAYATDISI!$B:$B,0),MATCH(9003,HAYATDISI!$B:$B,0)+1),MATCH($A26,HAYATDISI!$5:$5,0)))</f>
        <v>634798502.04999995</v>
      </c>
      <c r="E26" s="18" t="s">
        <v>46</v>
      </c>
      <c r="F26" s="19">
        <f ca="1">INDIRECT("'HAYATDISI'!"&amp;ADDRESS(IFERROR(MATCH(VLOOKUP($E$3,$BC$3:$BE$150,2,0),HAYATDISI!$B:$B,0),MATCH(9003,HAYATDISI!$B:$B,0)+1),MATCH($A26,HAYATDISI!$5:$5,0)))</f>
        <v>634798502.04999995</v>
      </c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42" t="s">
        <v>47</v>
      </c>
      <c r="BD26" s="42">
        <v>1034</v>
      </c>
    </row>
    <row r="27" spans="1:56">
      <c r="A27" s="15">
        <v>605</v>
      </c>
      <c r="B27" s="18" t="s">
        <v>48</v>
      </c>
      <c r="C27" s="19">
        <f ca="1">INDIRECT("'HAYATDISI'!"&amp;ADDRESS(IFERROR(MATCH(VLOOKUP($B$3,$BC$3:$BE$150,2,0),HAYATDISI!$B:$B,0),MATCH(9003,HAYATDISI!$B:$B,0)+1),MATCH($A27,HAYATDISI!$5:$5,0)))</f>
        <v>4393317311.8139296</v>
      </c>
      <c r="E27" s="18" t="s">
        <v>48</v>
      </c>
      <c r="F27" s="19">
        <f ca="1">INDIRECT("'HAYATDISI'!"&amp;ADDRESS(IFERROR(MATCH(VLOOKUP($E$3,$BC$3:$BE$150,2,0),HAYATDISI!$B:$B,0),MATCH(9003,HAYATDISI!$B:$B,0)+1),MATCH($A27,HAYATDISI!$5:$5,0)))</f>
        <v>4393317311.8139296</v>
      </c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42" t="s">
        <v>49</v>
      </c>
      <c r="BD27" s="42">
        <v>1035</v>
      </c>
    </row>
    <row r="28" spans="1:56">
      <c r="A28" s="15"/>
      <c r="B28" s="16" t="s">
        <v>50</v>
      </c>
      <c r="C28" s="17">
        <f ca="1">+C29+C32+C35+C38+C39+C43+C52+C55+C58</f>
        <v>-444645109127.29401</v>
      </c>
      <c r="E28" s="16" t="s">
        <v>50</v>
      </c>
      <c r="F28" s="17">
        <f ca="1">+F29+F32+F35+F38+F39+F43+F52+F55+F58</f>
        <v>-444645109127.29401</v>
      </c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42" t="s">
        <v>51</v>
      </c>
      <c r="BD28" s="42">
        <v>1036</v>
      </c>
    </row>
    <row r="29" spans="1:56">
      <c r="A29" s="15"/>
      <c r="B29" s="18" t="s">
        <v>52</v>
      </c>
      <c r="C29" s="19">
        <f ca="1">C30+C31</f>
        <v>-244146961304.78046</v>
      </c>
      <c r="E29" s="18" t="s">
        <v>52</v>
      </c>
      <c r="F29" s="19">
        <f ca="1">F30+F31</f>
        <v>-244146961304.78046</v>
      </c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42" t="s">
        <v>53</v>
      </c>
      <c r="BD29" s="42">
        <v>1037</v>
      </c>
    </row>
    <row r="30" spans="1:56">
      <c r="A30" s="20">
        <v>61001</v>
      </c>
      <c r="B30" s="21" t="s">
        <v>54</v>
      </c>
      <c r="C30" s="22">
        <f ca="1">INDIRECT("'HAYATDISI'!"&amp;ADDRESS(IFERROR(MATCH(VLOOKUP($B$3,$BC$3:$BE$150,2,0),HAYATDISI!$B:$B,0),MATCH(9003,HAYATDISI!$B:$B,0)+1),MATCH($A30,HAYATDISI!$5:$5,0)))</f>
        <v>-286128474946.56201</v>
      </c>
      <c r="E30" s="21" t="s">
        <v>54</v>
      </c>
      <c r="F30" s="22">
        <f ca="1">INDIRECT("'HAYATDISI'!"&amp;ADDRESS(IFERROR(MATCH(VLOOKUP($E$3,$BC$3:$BE$150,2,0),HAYATDISI!$B:$B,0),MATCH(9003,HAYATDISI!$B:$B,0)+1),MATCH($A30,HAYATDISI!$5:$5,0)))</f>
        <v>-286128474946.56201</v>
      </c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42" t="s">
        <v>55</v>
      </c>
      <c r="BD30" s="42">
        <v>1038</v>
      </c>
    </row>
    <row r="31" spans="1:56">
      <c r="A31" s="20">
        <v>61002</v>
      </c>
      <c r="B31" s="21" t="s">
        <v>56</v>
      </c>
      <c r="C31" s="22">
        <f ca="1">INDIRECT("'HAYATDISI'!"&amp;ADDRESS(IFERROR(MATCH(VLOOKUP($B$3,$BC$3:$BE$150,2,0),HAYATDISI!$B:$B,0),MATCH(9003,HAYATDISI!$B:$B,0)+1),MATCH($A31,HAYATDISI!$5:$5,0)))</f>
        <v>41981513641.781555</v>
      </c>
      <c r="E31" s="21" t="s">
        <v>56</v>
      </c>
      <c r="F31" s="22">
        <f ca="1">INDIRECT("'HAYATDISI'!"&amp;ADDRESS(IFERROR(MATCH(VLOOKUP($E$3,$BC$3:$BE$150,2,0),HAYATDISI!$B:$B,0),MATCH(9003,HAYATDISI!$B:$B,0)+1),MATCH($A31,HAYATDISI!$5:$5,0)))</f>
        <v>41981513641.781555</v>
      </c>
      <c r="BC31" s="42" t="s">
        <v>57</v>
      </c>
      <c r="BD31" s="42">
        <v>1039</v>
      </c>
    </row>
    <row r="32" spans="1:56">
      <c r="A32" s="15"/>
      <c r="B32" s="18" t="s">
        <v>58</v>
      </c>
      <c r="C32" s="19">
        <f ca="1">C33+C34</f>
        <v>-398986043336.86157</v>
      </c>
      <c r="E32" s="18" t="s">
        <v>58</v>
      </c>
      <c r="F32" s="19">
        <f ca="1">F33+F34</f>
        <v>-398986043336.86157</v>
      </c>
      <c r="BC32" s="42" t="s">
        <v>59</v>
      </c>
      <c r="BD32" s="42">
        <v>1040</v>
      </c>
    </row>
    <row r="33" spans="1:56">
      <c r="A33" s="20">
        <v>611011</v>
      </c>
      <c r="B33" s="21" t="s">
        <v>60</v>
      </c>
      <c r="C33" s="22">
        <f ca="1">INDIRECT("'HAYATDISI'!"&amp;ADDRESS(IFERROR(MATCH(VLOOKUP($B$3,$BC$3:$BE$150,2,0),HAYATDISI!$B:$B,0),MATCH(9003,HAYATDISI!$B:$B,0)+1),MATCH($A33,HAYATDISI!$5:$5,0)))</f>
        <v>-535560164020.74548</v>
      </c>
      <c r="E33" s="21" t="s">
        <v>60</v>
      </c>
      <c r="F33" s="22">
        <f ca="1">INDIRECT("'HAYATDISI'!"&amp;ADDRESS(IFERROR(MATCH(VLOOKUP($E$3,$BC$3:$BE$150,2,0),HAYATDISI!$B:$B,0),MATCH(9003,HAYATDISI!$B:$B,0)+1),MATCH($A33,HAYATDISI!$5:$5,0)))</f>
        <v>-535560164020.74548</v>
      </c>
      <c r="BC33" s="42" t="s">
        <v>61</v>
      </c>
      <c r="BD33" s="42">
        <v>1043</v>
      </c>
    </row>
    <row r="34" spans="1:56">
      <c r="A34" s="20">
        <v>611021</v>
      </c>
      <c r="B34" s="21" t="s">
        <v>62</v>
      </c>
      <c r="C34" s="22">
        <f ca="1">INDIRECT("'HAYATDISI'!"&amp;ADDRESS(IFERROR(MATCH(VLOOKUP($B$3,$BC$3:$BE$150,2,0),HAYATDISI!$B:$B,0),MATCH(9003,HAYATDISI!$B:$B,0)+1),MATCH($A34,HAYATDISI!$5:$5,0)))</f>
        <v>136574120683.8839</v>
      </c>
      <c r="E34" s="21" t="s">
        <v>62</v>
      </c>
      <c r="F34" s="22">
        <f ca="1">INDIRECT("'HAYATDISI'!"&amp;ADDRESS(IFERROR(MATCH(VLOOKUP($E$3,$BC$3:$BE$150,2,0),HAYATDISI!$B:$B,0),MATCH(9003,HAYATDISI!$B:$B,0)+1),MATCH($A34,HAYATDISI!$5:$5,0)))</f>
        <v>136574120683.8839</v>
      </c>
      <c r="BC34" s="42" t="s">
        <v>63</v>
      </c>
      <c r="BD34" s="42">
        <v>1044</v>
      </c>
    </row>
    <row r="35" spans="1:56">
      <c r="A35" s="15"/>
      <c r="B35" s="18" t="s">
        <v>64</v>
      </c>
      <c r="C35" s="19">
        <f ca="1">C36+C37</f>
        <v>324671353704.95374</v>
      </c>
      <c r="E35" s="18" t="s">
        <v>64</v>
      </c>
      <c r="F35" s="19">
        <f ca="1">F36+F37</f>
        <v>324671353704.95374</v>
      </c>
      <c r="BC35" s="42" t="s">
        <v>65</v>
      </c>
      <c r="BD35" s="42">
        <v>1045</v>
      </c>
    </row>
    <row r="36" spans="1:56">
      <c r="A36" s="20">
        <v>611012</v>
      </c>
      <c r="B36" s="21" t="s">
        <v>66</v>
      </c>
      <c r="C36" s="22">
        <f ca="1">INDIRECT("'HAYATDISI'!"&amp;ADDRESS(IFERROR(MATCH(VLOOKUP($B$3,$BC$3:$BE$150,2,0),HAYATDISI!$B:$B,0),MATCH(9003,HAYATDISI!$B:$B,0)+1),MATCH($A36,HAYATDISI!$5:$5,0)))</f>
        <v>442496885039.21649</v>
      </c>
      <c r="E36" s="21" t="s">
        <v>66</v>
      </c>
      <c r="F36" s="22">
        <f ca="1">INDIRECT("'HAYATDISI'!"&amp;ADDRESS(IFERROR(MATCH(VLOOKUP($E$3,$BC$3:$BE$150,2,0),HAYATDISI!$B:$B,0),MATCH(9003,HAYATDISI!$B:$B,0)+1),MATCH($A36,HAYATDISI!$5:$5,0)))</f>
        <v>442496885039.21649</v>
      </c>
      <c r="BC36" s="42" t="s">
        <v>67</v>
      </c>
      <c r="BD36" s="42">
        <v>1046</v>
      </c>
    </row>
    <row r="37" spans="1:56">
      <c r="A37" s="20">
        <v>611022</v>
      </c>
      <c r="B37" s="21" t="s">
        <v>68</v>
      </c>
      <c r="C37" s="22">
        <f ca="1">INDIRECT("'HAYATDISI'!"&amp;ADDRESS(IFERROR(MATCH(VLOOKUP($B$3,$BC$3:$BE$150,2,0),HAYATDISI!$B:$B,0),MATCH(9003,HAYATDISI!$B:$B,0)+1),MATCH($A37,HAYATDISI!$5:$5,0)))</f>
        <v>-117825531334.26273</v>
      </c>
      <c r="E37" s="21" t="s">
        <v>68</v>
      </c>
      <c r="F37" s="22">
        <f ca="1">INDIRECT("'HAYATDISI'!"&amp;ADDRESS(IFERROR(MATCH(VLOOKUP($E$3,$BC$3:$BE$150,2,0),HAYATDISI!$B:$B,0),MATCH(9003,HAYATDISI!$B:$B,0)+1),MATCH($A37,HAYATDISI!$5:$5,0)))</f>
        <v>-117825531334.26273</v>
      </c>
      <c r="BC37" s="42" t="s">
        <v>69</v>
      </c>
      <c r="BD37" s="42">
        <v>1048</v>
      </c>
    </row>
    <row r="38" spans="1:56" ht="15.6" customHeight="1">
      <c r="A38" s="15">
        <v>612</v>
      </c>
      <c r="B38" s="18" t="s">
        <v>70</v>
      </c>
      <c r="C38" s="19">
        <f ca="1">INDIRECT("'HAYATDISI'!"&amp;ADDRESS(IFERROR(MATCH(VLOOKUP($B$3,$BC$3:$BE$150,2,0),HAYATDISI!$B:$B,0),MATCH(9003,HAYATDISI!$B:$B,0)+1),MATCH($A38,HAYATDISI!$5:$5,0)))</f>
        <v>-29170511.889774937</v>
      </c>
      <c r="E38" s="18" t="s">
        <v>70</v>
      </c>
      <c r="F38" s="19">
        <f ca="1">INDIRECT("'HAYATDISI'!"&amp;ADDRESS(IFERROR(MATCH(VLOOKUP($E$3,$BC$3:$BE$150,2,0),HAYATDISI!$B:$B,0),MATCH(9003,HAYATDISI!$B:$B,0)+1),MATCH($A38,HAYATDISI!$5:$5,0)))</f>
        <v>-29170511.889774937</v>
      </c>
      <c r="BC38" s="42" t="s">
        <v>71</v>
      </c>
      <c r="BD38" s="42">
        <v>1049</v>
      </c>
    </row>
    <row r="39" spans="1:56">
      <c r="A39" s="15"/>
      <c r="B39" s="18" t="s">
        <v>72</v>
      </c>
      <c r="C39" s="19">
        <f ca="1">C40+C41+C42</f>
        <v>-3237420710.8206911</v>
      </c>
      <c r="E39" s="18" t="s">
        <v>72</v>
      </c>
      <c r="F39" s="19">
        <f ca="1">F40+F41+F42</f>
        <v>-3237420710.8206911</v>
      </c>
      <c r="BC39" s="42" t="s">
        <v>73</v>
      </c>
      <c r="BD39" s="42">
        <v>1051</v>
      </c>
    </row>
    <row r="40" spans="1:56">
      <c r="A40" s="20">
        <v>61301</v>
      </c>
      <c r="B40" s="21" t="s">
        <v>74</v>
      </c>
      <c r="C40" s="22">
        <f ca="1">INDIRECT("'HAYATDISI'!"&amp;ADDRESS(IFERROR(MATCH(VLOOKUP($B$3,$BC$3:$BE$150,2,0),HAYATDISI!$B:$B,0),MATCH(9003,HAYATDISI!$B:$B,0)+1),MATCH($A40,HAYATDISI!$5:$5,0)))</f>
        <v>-3237424109.2206912</v>
      </c>
      <c r="E40" s="21" t="s">
        <v>74</v>
      </c>
      <c r="F40" s="22">
        <f ca="1">INDIRECT("'HAYATDISI'!"&amp;ADDRESS(IFERROR(MATCH(VLOOKUP($E$3,$BC$3:$BE$150,2,0),HAYATDISI!$B:$B,0),MATCH(9003,HAYATDISI!$B:$B,0)+1),MATCH($A40,HAYATDISI!$5:$5,0)))</f>
        <v>-3237424109.2206912</v>
      </c>
      <c r="BC40" s="42" t="s">
        <v>75</v>
      </c>
      <c r="BD40" s="42">
        <v>1052</v>
      </c>
    </row>
    <row r="41" spans="1:56">
      <c r="A41" s="20">
        <v>61302</v>
      </c>
      <c r="B41" s="21" t="s">
        <v>76</v>
      </c>
      <c r="C41" s="22">
        <f ca="1">INDIRECT("'HAYATDISI'!"&amp;ADDRESS(IFERROR(MATCH(VLOOKUP($B$3,$BC$3:$BE$150,2,0),HAYATDISI!$B:$B,0),MATCH(9003,HAYATDISI!$B:$B,0)+1),MATCH($A41,HAYATDISI!$5:$5,0)))</f>
        <v>0</v>
      </c>
      <c r="E41" s="21" t="s">
        <v>76</v>
      </c>
      <c r="F41" s="22">
        <f ca="1">INDIRECT("'HAYATDISI'!"&amp;ADDRESS(IFERROR(MATCH(VLOOKUP($E$3,$BC$3:$BE$150,2,0),HAYATDISI!$B:$B,0),MATCH(9003,HAYATDISI!$B:$B,0)+1),MATCH($A41,HAYATDISI!$5:$5,0)))</f>
        <v>0</v>
      </c>
      <c r="BC41" s="42" t="s">
        <v>77</v>
      </c>
      <c r="BD41" s="42">
        <v>1053</v>
      </c>
    </row>
    <row r="42" spans="1:56">
      <c r="A42" s="20">
        <v>61399</v>
      </c>
      <c r="B42" s="21" t="s">
        <v>78</v>
      </c>
      <c r="C42" s="22">
        <f ca="1">INDIRECT("'HAYATDISI'!"&amp;ADDRESS(IFERROR(MATCH(VLOOKUP($B$3,$BC$3:$BE$150,2,0),HAYATDISI!$B:$B,0),MATCH(9003,HAYATDISI!$B:$B,0)+1),MATCH($A42,HAYATDISI!$5:$5,0)))</f>
        <v>3398.4</v>
      </c>
      <c r="E42" s="21" t="s">
        <v>78</v>
      </c>
      <c r="F42" s="22">
        <f ca="1">INDIRECT("'HAYATDISI'!"&amp;ADDRESS(IFERROR(MATCH(VLOOKUP($E$3,$BC$3:$BE$150,2,0),HAYATDISI!$B:$B,0),MATCH(9003,HAYATDISI!$B:$B,0)+1),MATCH($A42,HAYATDISI!$5:$5,0)))</f>
        <v>3398.4</v>
      </c>
      <c r="BC42" s="42" t="s">
        <v>79</v>
      </c>
      <c r="BD42" s="42">
        <v>1054</v>
      </c>
    </row>
    <row r="43" spans="1:56">
      <c r="A43" s="15"/>
      <c r="B43" s="18" t="s">
        <v>80</v>
      </c>
      <c r="C43" s="19">
        <f ca="1">SUM(C44:C51)</f>
        <v>-113729661530.29529</v>
      </c>
      <c r="E43" s="18" t="s">
        <v>80</v>
      </c>
      <c r="F43" s="19">
        <f ca="1">SUM(F44:F51)</f>
        <v>-113729661530.29529</v>
      </c>
      <c r="BC43" s="42" t="s">
        <v>81</v>
      </c>
      <c r="BD43" s="42">
        <v>1055</v>
      </c>
    </row>
    <row r="44" spans="1:56">
      <c r="A44" s="20">
        <v>61401</v>
      </c>
      <c r="B44" s="21" t="s">
        <v>82</v>
      </c>
      <c r="C44" s="22">
        <f ca="1">INDIRECT("'HAYATDISI'!"&amp;ADDRESS(IFERROR(MATCH(VLOOKUP($B$3,$BC$3:$BE$150,2,0),HAYATDISI!$B:$B,0),MATCH(9003,HAYATDISI!$B:$B,0)+1),MATCH($A44,HAYATDISI!$5:$5,0)))</f>
        <v>-76980107710.307755</v>
      </c>
      <c r="E44" s="21" t="s">
        <v>82</v>
      </c>
      <c r="F44" s="22">
        <f ca="1">INDIRECT("'HAYATDISI'!"&amp;ADDRESS(IFERROR(MATCH(VLOOKUP($E$3,$BC$3:$BE$150,2,0),HAYATDISI!$B:$B,0),MATCH(9003,HAYATDISI!$B:$B,0)+1),MATCH($A44,HAYATDISI!$5:$5,0)))</f>
        <v>-76980107710.307755</v>
      </c>
      <c r="BC44" s="42" t="s">
        <v>83</v>
      </c>
      <c r="BD44" s="42">
        <v>1056</v>
      </c>
    </row>
    <row r="45" spans="1:56">
      <c r="A45" s="20">
        <v>61402</v>
      </c>
      <c r="B45" s="21" t="s">
        <v>84</v>
      </c>
      <c r="C45" s="22">
        <f ca="1">INDIRECT("'HAYATDISI'!"&amp;ADDRESS(IFERROR(MATCH(VLOOKUP($B$3,$BC$3:$BE$150,2,0),HAYATDISI!$B:$B,0),MATCH(9003,HAYATDISI!$B:$B,0)+1),MATCH($A45,HAYATDISI!$5:$5,0)))</f>
        <v>-31271339171.565426</v>
      </c>
      <c r="E45" s="21" t="s">
        <v>84</v>
      </c>
      <c r="F45" s="22">
        <f ca="1">INDIRECT("'HAYATDISI'!"&amp;ADDRESS(IFERROR(MATCH(VLOOKUP($E$3,$BC$3:$BE$150,2,0),HAYATDISI!$B:$B,0),MATCH(9003,HAYATDISI!$B:$B,0)+1),MATCH($A45,HAYATDISI!$5:$5,0)))</f>
        <v>-31271339171.565426</v>
      </c>
      <c r="BC45" s="42" t="s">
        <v>85</v>
      </c>
      <c r="BD45" s="42">
        <v>1057</v>
      </c>
    </row>
    <row r="46" spans="1:56">
      <c r="A46" s="20">
        <v>61403</v>
      </c>
      <c r="B46" s="21" t="s">
        <v>86</v>
      </c>
      <c r="C46" s="22">
        <f ca="1">INDIRECT("'HAYATDISI'!"&amp;ADDRESS(IFERROR(MATCH(VLOOKUP($B$3,$BC$3:$BE$150,2,0),HAYATDISI!$B:$B,0),MATCH(9003,HAYATDISI!$B:$B,0)+1),MATCH($A46,HAYATDISI!$5:$5,0)))</f>
        <v>-9129440575.312027</v>
      </c>
      <c r="E46" s="21" t="s">
        <v>86</v>
      </c>
      <c r="F46" s="22">
        <f ca="1">INDIRECT("'HAYATDISI'!"&amp;ADDRESS(IFERROR(MATCH(VLOOKUP($E$3,$BC$3:$BE$150,2,0),HAYATDISI!$B:$B,0),MATCH(9003,HAYATDISI!$B:$B,0)+1),MATCH($A46,HAYATDISI!$5:$5,0)))</f>
        <v>-9129440575.312027</v>
      </c>
      <c r="BC46" s="42" t="s">
        <v>87</v>
      </c>
      <c r="BD46" s="42">
        <v>1058</v>
      </c>
    </row>
    <row r="47" spans="1:56">
      <c r="A47" s="20">
        <v>61404</v>
      </c>
      <c r="B47" s="21" t="s">
        <v>88</v>
      </c>
      <c r="C47" s="22">
        <f ca="1">INDIRECT("'HAYATDISI'!"&amp;ADDRESS(IFERROR(MATCH(VLOOKUP($B$3,$BC$3:$BE$150,2,0),HAYATDISI!$B:$B,0),MATCH(9003,HAYATDISI!$B:$B,0)+1),MATCH($A47,HAYATDISI!$5:$5,0)))</f>
        <v>-2688756.2200000137</v>
      </c>
      <c r="E47" s="21" t="s">
        <v>88</v>
      </c>
      <c r="F47" s="22">
        <f ca="1">INDIRECT("'HAYATDISI'!"&amp;ADDRESS(IFERROR(MATCH(VLOOKUP($E$3,$BC$3:$BE$150,2,0),HAYATDISI!$B:$B,0),MATCH(9003,HAYATDISI!$B:$B,0)+1),MATCH($A47,HAYATDISI!$5:$5,0)))</f>
        <v>-2688756.2200000137</v>
      </c>
      <c r="BC47" s="42" t="s">
        <v>89</v>
      </c>
      <c r="BD47" s="42">
        <v>1059</v>
      </c>
    </row>
    <row r="48" spans="1:56">
      <c r="A48" s="20">
        <v>61405</v>
      </c>
      <c r="B48" s="21" t="s">
        <v>90</v>
      </c>
      <c r="C48" s="22">
        <f ca="1">INDIRECT("'HAYATDISI'!"&amp;ADDRESS(IFERROR(MATCH(VLOOKUP($B$3,$BC$3:$BE$150,2,0),HAYATDISI!$B:$B,0),MATCH(9003,HAYATDISI!$B:$B,0)+1),MATCH($A48,HAYATDISI!$5:$5,0)))</f>
        <v>-3803034927.17904</v>
      </c>
      <c r="E48" s="21" t="s">
        <v>90</v>
      </c>
      <c r="F48" s="22">
        <f ca="1">INDIRECT("'HAYATDISI'!"&amp;ADDRESS(IFERROR(MATCH(VLOOKUP($E$3,$BC$3:$BE$150,2,0),HAYATDISI!$B:$B,0),MATCH(9003,HAYATDISI!$B:$B,0)+1),MATCH($A48,HAYATDISI!$5:$5,0)))</f>
        <v>-3803034927.17904</v>
      </c>
      <c r="BC48" s="42" t="s">
        <v>91</v>
      </c>
      <c r="BD48" s="42">
        <v>1060</v>
      </c>
    </row>
    <row r="49" spans="1:56">
      <c r="A49" s="20">
        <v>61406</v>
      </c>
      <c r="B49" s="21" t="s">
        <v>92</v>
      </c>
      <c r="C49" s="22">
        <f ca="1">INDIRECT("'HAYATDISI'!"&amp;ADDRESS(IFERROR(MATCH(VLOOKUP($B$3,$BC$3:$BE$150,2,0),HAYATDISI!$B:$B,0),MATCH(9003,HAYATDISI!$B:$B,0)+1),MATCH($A49,HAYATDISI!$5:$5,0)))</f>
        <v>-5363815799.8620186</v>
      </c>
      <c r="E49" s="21" t="s">
        <v>92</v>
      </c>
      <c r="F49" s="22">
        <f ca="1">INDIRECT("'HAYATDISI'!"&amp;ADDRESS(IFERROR(MATCH(VLOOKUP($E$3,$BC$3:$BE$150,2,0),HAYATDISI!$B:$B,0),MATCH(9003,HAYATDISI!$B:$B,0)+1),MATCH($A49,HAYATDISI!$5:$5,0)))</f>
        <v>-5363815799.8620186</v>
      </c>
      <c r="BC49" s="42" t="s">
        <v>93</v>
      </c>
      <c r="BD49" s="42">
        <v>1061</v>
      </c>
    </row>
    <row r="50" spans="1:56">
      <c r="A50" s="20">
        <v>61407</v>
      </c>
      <c r="B50" s="21" t="s">
        <v>94</v>
      </c>
      <c r="C50" s="22">
        <f ca="1">INDIRECT("'HAYATDISI'!"&amp;ADDRESS(IFERROR(MATCH(VLOOKUP($B$3,$BC$3:$BE$150,2,0),HAYATDISI!$B:$B,0),MATCH(9003,HAYATDISI!$B:$B,0)+1),MATCH($A50,HAYATDISI!$5:$5,0)))</f>
        <v>17150550723.552338</v>
      </c>
      <c r="E50" s="21" t="s">
        <v>94</v>
      </c>
      <c r="F50" s="22">
        <f ca="1">INDIRECT("'HAYATDISI'!"&amp;ADDRESS(IFERROR(MATCH(VLOOKUP($E$3,$BC$3:$BE$150,2,0),HAYATDISI!$B:$B,0),MATCH(9003,HAYATDISI!$B:$B,0)+1),MATCH($A50,HAYATDISI!$5:$5,0)))</f>
        <v>17150550723.552338</v>
      </c>
      <c r="BC50" s="42" t="s">
        <v>95</v>
      </c>
      <c r="BD50" s="42">
        <v>2001</v>
      </c>
    </row>
    <row r="51" spans="1:56">
      <c r="A51" s="20">
        <v>61408</v>
      </c>
      <c r="B51" s="21" t="s">
        <v>96</v>
      </c>
      <c r="C51" s="22">
        <f ca="1">INDIRECT("'HAYATDISI'!"&amp;ADDRESS(IFERROR(MATCH(VLOOKUP($B$3,$BC$3:$BE$150,2,0),HAYATDISI!$B:$B,0),MATCH(9003,HAYATDISI!$B:$B,0)+1),MATCH($A51,HAYATDISI!$5:$5,0)))</f>
        <v>-4329785313.4013596</v>
      </c>
      <c r="E51" s="21" t="s">
        <v>96</v>
      </c>
      <c r="F51" s="22">
        <f ca="1">INDIRECT("'HAYATDISI'!"&amp;ADDRESS(IFERROR(MATCH(VLOOKUP($E$3,$BC$3:$BE$150,2,0),HAYATDISI!$B:$B,0),MATCH(9003,HAYATDISI!$B:$B,0)+1),MATCH($A51,HAYATDISI!$5:$5,0)))</f>
        <v>-4329785313.4013596</v>
      </c>
      <c r="BC51" s="42" t="s">
        <v>97</v>
      </c>
      <c r="BD51" s="42">
        <v>2002</v>
      </c>
    </row>
    <row r="52" spans="1:56">
      <c r="A52" s="15"/>
      <c r="B52" s="18" t="s">
        <v>98</v>
      </c>
      <c r="C52" s="19">
        <f ca="1">C53+C54</f>
        <v>-385162817.10984749</v>
      </c>
      <c r="E52" s="18" t="s">
        <v>98</v>
      </c>
      <c r="F52" s="19">
        <f ca="1">F53+F54</f>
        <v>-385162817.10984749</v>
      </c>
      <c r="BC52" s="42" t="s">
        <v>99</v>
      </c>
      <c r="BD52" s="42">
        <v>2005</v>
      </c>
    </row>
    <row r="53" spans="1:56">
      <c r="A53" s="20">
        <v>615011</v>
      </c>
      <c r="B53" s="21" t="s">
        <v>100</v>
      </c>
      <c r="C53" s="22">
        <f ca="1">INDIRECT("'HAYATDISI'!"&amp;ADDRESS(IFERROR(MATCH(VLOOKUP($B$3,$BC$3:$BE$150,2,0),HAYATDISI!$B:$B,0),MATCH(9003,HAYATDISI!$B:$B,0)+1),MATCH($A53,HAYATDISI!$5:$5,0)))</f>
        <v>-390427619.28984749</v>
      </c>
      <c r="E53" s="21" t="s">
        <v>100</v>
      </c>
      <c r="F53" s="22">
        <f ca="1">INDIRECT("'HAYATDISI'!"&amp;ADDRESS(IFERROR(MATCH(VLOOKUP($E$3,$BC$3:$BE$150,2,0),HAYATDISI!$B:$B,0),MATCH(9003,HAYATDISI!$B:$B,0)+1),MATCH($A53,HAYATDISI!$5:$5,0)))</f>
        <v>-390427619.28984749</v>
      </c>
      <c r="BC53" s="42" t="s">
        <v>101</v>
      </c>
      <c r="BD53" s="42">
        <v>2006</v>
      </c>
    </row>
    <row r="54" spans="1:56">
      <c r="A54" s="20">
        <v>615021</v>
      </c>
      <c r="B54" s="21" t="s">
        <v>102</v>
      </c>
      <c r="C54" s="22">
        <f ca="1">INDIRECT("'HAYATDISI'!"&amp;ADDRESS(IFERROR(MATCH(VLOOKUP($B$3,$BC$3:$BE$150,2,0),HAYATDISI!$B:$B,0),MATCH(9003,HAYATDISI!$B:$B,0)+1),MATCH($A54,HAYATDISI!$5:$5,0)))</f>
        <v>5264802.18</v>
      </c>
      <c r="E54" s="21" t="s">
        <v>102</v>
      </c>
      <c r="F54" s="22">
        <f ca="1">INDIRECT("'HAYATDISI'!"&amp;ADDRESS(IFERROR(MATCH(VLOOKUP($E$3,$BC$3:$BE$150,2,0),HAYATDISI!$B:$B,0),MATCH(9003,HAYATDISI!$B:$B,0)+1),MATCH($A54,HAYATDISI!$5:$5,0)))</f>
        <v>5264802.18</v>
      </c>
      <c r="BC54" s="42" t="s">
        <v>103</v>
      </c>
      <c r="BD54" s="42">
        <v>2007</v>
      </c>
    </row>
    <row r="55" spans="1:56">
      <c r="A55" s="15"/>
      <c r="B55" s="18" t="s">
        <v>104</v>
      </c>
      <c r="C55" s="19">
        <f ca="1">C56+C57</f>
        <v>289633775.97000003</v>
      </c>
      <c r="E55" s="18" t="s">
        <v>104</v>
      </c>
      <c r="F55" s="19">
        <f ca="1">F56+F57</f>
        <v>289633775.97000003</v>
      </c>
      <c r="BC55" s="42" t="s">
        <v>105</v>
      </c>
      <c r="BD55" s="42">
        <v>2008</v>
      </c>
    </row>
    <row r="56" spans="1:56">
      <c r="A56" s="20">
        <v>615012</v>
      </c>
      <c r="B56" s="21" t="s">
        <v>106</v>
      </c>
      <c r="C56" s="22">
        <f ca="1">INDIRECT("'HAYATDISI'!"&amp;ADDRESS(IFERROR(MATCH(VLOOKUP($B$3,$BC$3:$BE$150,2,0),HAYATDISI!$B:$B,0),MATCH(9003,HAYATDISI!$B:$B,0)+1),MATCH($A56,HAYATDISI!$5:$5,0)))</f>
        <v>294724612.62</v>
      </c>
      <c r="E56" s="21" t="s">
        <v>106</v>
      </c>
      <c r="F56" s="22">
        <f ca="1">INDIRECT("'HAYATDISI'!"&amp;ADDRESS(IFERROR(MATCH(VLOOKUP($E$3,$BC$3:$BE$150,2,0),HAYATDISI!$B:$B,0),MATCH(9003,HAYATDISI!$B:$B,0)+1),MATCH($A56,HAYATDISI!$5:$5,0)))</f>
        <v>294724612.62</v>
      </c>
      <c r="BC56" s="42" t="s">
        <v>107</v>
      </c>
      <c r="BD56" s="42">
        <v>3001</v>
      </c>
    </row>
    <row r="57" spans="1:56">
      <c r="A57" s="20">
        <v>615022</v>
      </c>
      <c r="B57" s="21" t="s">
        <v>108</v>
      </c>
      <c r="C57" s="22">
        <f ca="1">INDIRECT("'HAYATDISI'!"&amp;ADDRESS(IFERROR(MATCH(VLOOKUP($B$3,$BC$3:$BE$150,2,0),HAYATDISI!$B:$B,0),MATCH(9003,HAYATDISI!$B:$B,0)+1),MATCH($A57,HAYATDISI!$5:$5,0)))</f>
        <v>-5090836.6500000004</v>
      </c>
      <c r="E57" s="21" t="s">
        <v>108</v>
      </c>
      <c r="F57" s="22">
        <f ca="1">INDIRECT("'HAYATDISI'!"&amp;ADDRESS(IFERROR(MATCH(VLOOKUP($E$3,$BC$3:$BE$150,2,0),HAYATDISI!$B:$B,0),MATCH(9003,HAYATDISI!$B:$B,0)+1),MATCH($A57,HAYATDISI!$5:$5,0)))</f>
        <v>-5090836.6500000004</v>
      </c>
      <c r="BC57" s="42" t="s">
        <v>109</v>
      </c>
      <c r="BD57" s="42">
        <v>3002</v>
      </c>
    </row>
    <row r="58" spans="1:56">
      <c r="A58" s="15">
        <v>619</v>
      </c>
      <c r="B58" s="18" t="s">
        <v>110</v>
      </c>
      <c r="C58" s="19">
        <f ca="1">INDIRECT("'HAYATDISI'!"&amp;ADDRESS(IFERROR(MATCH(VLOOKUP($B$3,$BC$3:$BE$150,2,0),HAYATDISI!$B:$B,0),MATCH(9003,HAYATDISI!$B:$B,0)+1),MATCH($A58,HAYATDISI!$5:$5,0)))</f>
        <v>-9091676396.4600029</v>
      </c>
      <c r="E58" s="18" t="s">
        <v>110</v>
      </c>
      <c r="F58" s="19">
        <f ca="1">INDIRECT("'HAYATDISI'!"&amp;ADDRESS(IFERROR(MATCH(VLOOKUP($E$3,$BC$3:$BE$150,2,0),HAYATDISI!$B:$B,0),MATCH(9003,HAYATDISI!$B:$B,0)+1),MATCH($A58,HAYATDISI!$5:$5,0)))</f>
        <v>-9091676396.4600029</v>
      </c>
      <c r="BC58" s="42" t="s">
        <v>111</v>
      </c>
      <c r="BD58" s="42">
        <v>3003</v>
      </c>
    </row>
    <row r="59" spans="1:56" ht="13.5" thickBot="1">
      <c r="A59" s="25"/>
      <c r="B59" s="16" t="s">
        <v>112</v>
      </c>
      <c r="C59" s="17">
        <f ca="1">C6+C28</f>
        <v>75759319482.361206</v>
      </c>
      <c r="E59" s="16" t="s">
        <v>112</v>
      </c>
      <c r="F59" s="17">
        <f ca="1">F6+F28</f>
        <v>75759319482.361206</v>
      </c>
      <c r="BC59" s="42" t="s">
        <v>113</v>
      </c>
      <c r="BD59" s="42">
        <v>3004</v>
      </c>
    </row>
    <row r="60" spans="1:56">
      <c r="A60" s="15"/>
      <c r="B60" s="16" t="s">
        <v>114</v>
      </c>
      <c r="C60" s="17">
        <f ca="1">C61+C64+C67+C70+C73+C76+C77+C78+C79</f>
        <v>122235916226.74562</v>
      </c>
      <c r="E60" s="16" t="s">
        <v>114</v>
      </c>
      <c r="F60" s="17">
        <f ca="1">F61+F64+F67+F70+F73+F76+F77+F78+F79</f>
        <v>122235916226.74562</v>
      </c>
      <c r="BC60" s="42" t="s">
        <v>115</v>
      </c>
      <c r="BD60" s="42">
        <v>3005</v>
      </c>
    </row>
    <row r="61" spans="1:56">
      <c r="A61" s="15"/>
      <c r="B61" s="18" t="s">
        <v>8</v>
      </c>
      <c r="C61" s="19">
        <f ca="1">C62+C63</f>
        <v>109402448140.00198</v>
      </c>
      <c r="E61" s="18" t="s">
        <v>8</v>
      </c>
      <c r="F61" s="19">
        <f ca="1">F62+F63</f>
        <v>109402448140.00198</v>
      </c>
      <c r="BC61" s="42" t="s">
        <v>116</v>
      </c>
      <c r="BD61" s="42">
        <v>3006</v>
      </c>
    </row>
    <row r="62" spans="1:56">
      <c r="A62" s="20">
        <v>62001</v>
      </c>
      <c r="B62" s="21" t="s">
        <v>10</v>
      </c>
      <c r="C62" s="22">
        <f ca="1">INDIRECT("'HAYAT'!"&amp;ADDRESS(IFERROR(MATCH(VLOOKUP($B$3,$BC$3:$BE$150,2,0),HAYAT!$B:$B,0),MATCH(9003,HAYAT!$B:$B,0)+1),MATCH($A62,HAYAT!$5:$5,0)))</f>
        <v>114845653812.06911</v>
      </c>
      <c r="E62" s="21" t="s">
        <v>10</v>
      </c>
      <c r="F62" s="22">
        <f ca="1">INDIRECT("'HAYAT'!"&amp;ADDRESS(IFERROR(MATCH(VLOOKUP($E$3,$BC$3:$BE$150,2,0),HAYAT!$B:$B,0),MATCH(9003,HAYAT!$B:$B,0)+1),MATCH($A62,HAYAT!$5:$5,0)))</f>
        <v>114845653812.06911</v>
      </c>
      <c r="BC62" s="42" t="s">
        <v>117</v>
      </c>
      <c r="BD62" s="42">
        <v>3007</v>
      </c>
    </row>
    <row r="63" spans="1:56">
      <c r="A63" s="20">
        <v>62002</v>
      </c>
      <c r="B63" s="21" t="s">
        <v>12</v>
      </c>
      <c r="C63" s="22">
        <f ca="1">INDIRECT("'HAYAT'!"&amp;ADDRESS(IFERROR(MATCH(VLOOKUP($B$3,$BC$3:$BE$150,2,0),HAYAT!$B:$B,0),MATCH(9003,HAYAT!$B:$B,0)+1),MATCH($A63,HAYAT!$5:$5,0)))</f>
        <v>-5443205672.0671291</v>
      </c>
      <c r="E63" s="21" t="s">
        <v>12</v>
      </c>
      <c r="F63" s="22">
        <f ca="1">INDIRECT("'HAYAT'!"&amp;ADDRESS(IFERROR(MATCH(VLOOKUP($E$3,$BC$3:$BE$150,2,0),HAYAT!$B:$B,0),MATCH(9003,HAYAT!$B:$B,0)+1),MATCH($A63,HAYAT!$5:$5,0)))</f>
        <v>-5443205672.0671291</v>
      </c>
      <c r="BC63" s="42" t="s">
        <v>118</v>
      </c>
      <c r="BD63" s="42">
        <v>3008</v>
      </c>
    </row>
    <row r="64" spans="1:56">
      <c r="A64" s="15"/>
      <c r="B64" s="18" t="s">
        <v>16</v>
      </c>
      <c r="C64" s="19">
        <f ca="1">C65+C66</f>
        <v>-34614176178.260002</v>
      </c>
      <c r="E64" s="18" t="s">
        <v>16</v>
      </c>
      <c r="F64" s="19">
        <f ca="1">F65+F66</f>
        <v>-34614176178.260002</v>
      </c>
      <c r="BC64" s="42" t="s">
        <v>119</v>
      </c>
      <c r="BD64" s="42">
        <v>3009</v>
      </c>
    </row>
    <row r="65" spans="1:56">
      <c r="A65" s="20">
        <v>621011</v>
      </c>
      <c r="B65" s="21" t="s">
        <v>18</v>
      </c>
      <c r="C65" s="22">
        <f ca="1">INDIRECT("'HAYAT'!"&amp;ADDRESS(IFERROR(MATCH(VLOOKUP($B$3,$BC$3:$BE$150,2,0),HAYAT!$B:$B,0),MATCH(9003,HAYAT!$B:$B,0)+1),MATCH($A65,HAYAT!$5:$5,0)))</f>
        <v>-37205219999.400002</v>
      </c>
      <c r="E65" s="21" t="s">
        <v>18</v>
      </c>
      <c r="F65" s="22">
        <f ca="1">INDIRECT("'HAYAT'!"&amp;ADDRESS(IFERROR(MATCH(VLOOKUP($E$3,$BC$3:$BE$150,2,0),HAYAT!$B:$B,0),MATCH(9003,HAYAT!$B:$B,0)+1),MATCH($A65,HAYAT!$5:$5,0)))</f>
        <v>-37205219999.400002</v>
      </c>
      <c r="BC65" s="42" t="s">
        <v>120</v>
      </c>
      <c r="BD65" s="42">
        <v>3011</v>
      </c>
    </row>
    <row r="66" spans="1:56">
      <c r="A66" s="20">
        <v>621021</v>
      </c>
      <c r="B66" s="21" t="s">
        <v>20</v>
      </c>
      <c r="C66" s="22">
        <f ca="1">INDIRECT("'HAYAT'!"&amp;ADDRESS(IFERROR(MATCH(VLOOKUP($B$3,$BC$3:$BE$150,2,0),HAYAT!$B:$B,0),MATCH(9003,HAYAT!$B:$B,0)+1),MATCH($A66,HAYAT!$5:$5,0)))</f>
        <v>2591043821.1399999</v>
      </c>
      <c r="E66" s="21" t="s">
        <v>20</v>
      </c>
      <c r="F66" s="22">
        <f ca="1">INDIRECT("'HAYAT'!"&amp;ADDRESS(IFERROR(MATCH(VLOOKUP($E$3,$BC$3:$BE$150,2,0),HAYAT!$B:$B,0),MATCH(9003,HAYAT!$B:$B,0)+1),MATCH($A66,HAYAT!$5:$5,0)))</f>
        <v>2591043821.1399999</v>
      </c>
      <c r="BC66" s="42" t="s">
        <v>121</v>
      </c>
      <c r="BD66" s="42">
        <v>3012</v>
      </c>
    </row>
    <row r="67" spans="1:56">
      <c r="A67" s="15"/>
      <c r="B67" s="18" t="s">
        <v>24</v>
      </c>
      <c r="C67" s="19">
        <f ca="1">C68+C69</f>
        <v>26362021137.91</v>
      </c>
      <c r="E67" s="18" t="s">
        <v>24</v>
      </c>
      <c r="F67" s="19">
        <f ca="1">F68+F69</f>
        <v>26362021137.91</v>
      </c>
      <c r="BC67" s="42" t="s">
        <v>122</v>
      </c>
      <c r="BD67" s="42">
        <v>3016</v>
      </c>
    </row>
    <row r="68" spans="1:56">
      <c r="A68" s="20">
        <v>621012</v>
      </c>
      <c r="B68" s="21" t="s">
        <v>26</v>
      </c>
      <c r="C68" s="22">
        <f ca="1">INDIRECT("'HAYAT'!"&amp;ADDRESS(IFERROR(MATCH(VLOOKUP($B$3,$BC$3:$BE$150,2,0),HAYAT!$B:$B,0),MATCH(9003,HAYAT!$B:$B,0)+1),MATCH($A68,HAYAT!$5:$5,0)))</f>
        <v>28263981478.610001</v>
      </c>
      <c r="E68" s="21" t="s">
        <v>26</v>
      </c>
      <c r="F68" s="22">
        <f ca="1">INDIRECT("'HAYAT'!"&amp;ADDRESS(IFERROR(MATCH(VLOOKUP($E$3,$BC$3:$BE$150,2,0),HAYAT!$B:$B,0),MATCH(9003,HAYAT!$B:$B,0)+1),MATCH($A68,HAYAT!$5:$5,0)))</f>
        <v>28263981478.610001</v>
      </c>
      <c r="BC68" s="42" t="s">
        <v>123</v>
      </c>
      <c r="BD68" s="42">
        <v>3017</v>
      </c>
    </row>
    <row r="69" spans="1:56">
      <c r="A69" s="20">
        <v>621022</v>
      </c>
      <c r="B69" s="21" t="s">
        <v>28</v>
      </c>
      <c r="C69" s="22">
        <f ca="1">INDIRECT("'HAYAT'!"&amp;ADDRESS(IFERROR(MATCH(VLOOKUP($B$3,$BC$3:$BE$150,2,0),HAYAT!$B:$B,0),MATCH(9003,HAYAT!$B:$B,0)+1),MATCH($A69,HAYAT!$5:$5,0)))</f>
        <v>-1901960340.7</v>
      </c>
      <c r="E69" s="21" t="s">
        <v>28</v>
      </c>
      <c r="F69" s="22">
        <f ca="1">INDIRECT("'HAYAT'!"&amp;ADDRESS(IFERROR(MATCH(VLOOKUP($E$3,$BC$3:$BE$150,2,0),HAYAT!$B:$B,0),MATCH(9003,HAYAT!$B:$B,0)+1),MATCH($A69,HAYAT!$5:$5,0)))</f>
        <v>-1901960340.7</v>
      </c>
      <c r="BC69" s="42" t="s">
        <v>124</v>
      </c>
      <c r="BD69" s="42">
        <v>3018</v>
      </c>
    </row>
    <row r="70" spans="1:56">
      <c r="A70" s="15"/>
      <c r="B70" s="18" t="s">
        <v>32</v>
      </c>
      <c r="C70" s="19">
        <f ca="1">C71+C72</f>
        <v>0</v>
      </c>
      <c r="E70" s="18" t="s">
        <v>32</v>
      </c>
      <c r="F70" s="19">
        <f ca="1">F71+F72</f>
        <v>0</v>
      </c>
      <c r="BC70" s="42" t="s">
        <v>125</v>
      </c>
      <c r="BD70" s="42">
        <v>4002</v>
      </c>
    </row>
    <row r="71" spans="1:56">
      <c r="A71" s="20">
        <v>622011</v>
      </c>
      <c r="B71" s="21" t="s">
        <v>34</v>
      </c>
      <c r="C71" s="22">
        <f ca="1">INDIRECT("'HAYAT'!"&amp;ADDRESS(IFERROR(MATCH(VLOOKUP($B$3,$BC$3:$BE$150,2,0),HAYAT!$B:$B,0),MATCH(9003,HAYAT!$B:$B,0)+1),MATCH($A71,HAYAT!$5:$5,0)))</f>
        <v>0</v>
      </c>
      <c r="E71" s="21" t="s">
        <v>34</v>
      </c>
      <c r="F71" s="22">
        <f ca="1">INDIRECT("'HAYAT'!"&amp;ADDRESS(IFERROR(MATCH(VLOOKUP($E$3,$BC$3:$BE$150,2,0),HAYAT!$B:$B,0),MATCH(9003,HAYAT!$B:$B,0)+1),MATCH($A71,HAYAT!$5:$5,0)))</f>
        <v>0</v>
      </c>
      <c r="BC71" s="42" t="s">
        <v>126</v>
      </c>
      <c r="BD71" s="42">
        <v>4003</v>
      </c>
    </row>
    <row r="72" spans="1:56">
      <c r="A72" s="20">
        <v>622021</v>
      </c>
      <c r="B72" s="21" t="s">
        <v>36</v>
      </c>
      <c r="C72" s="22">
        <f ca="1">INDIRECT("'HAYAT'!"&amp;ADDRESS(IFERROR(MATCH(VLOOKUP($B$3,$BC$3:$BE$150,2,0),HAYAT!$B:$B,0),MATCH(9003,HAYAT!$B:$B,0)+1),MATCH($A72,HAYAT!$5:$5,0)))</f>
        <v>0</v>
      </c>
      <c r="E72" s="21" t="s">
        <v>36</v>
      </c>
      <c r="F72" s="22">
        <f ca="1">INDIRECT("'HAYAT'!"&amp;ADDRESS(IFERROR(MATCH(VLOOKUP($E$3,$BC$3:$BE$150,2,0),HAYAT!$B:$B,0),MATCH(9003,HAYAT!$B:$B,0)+1),MATCH($A72,HAYAT!$5:$5,0)))</f>
        <v>0</v>
      </c>
      <c r="BC72" s="42" t="s">
        <v>127</v>
      </c>
      <c r="BD72" s="42">
        <v>4004</v>
      </c>
    </row>
    <row r="73" spans="1:56">
      <c r="A73" s="15"/>
      <c r="B73" s="18" t="s">
        <v>38</v>
      </c>
      <c r="C73" s="19">
        <f ca="1">C74+C75</f>
        <v>0</v>
      </c>
      <c r="E73" s="18" t="s">
        <v>38</v>
      </c>
      <c r="F73" s="19">
        <f ca="1">F74+F75</f>
        <v>0</v>
      </c>
      <c r="BC73" s="42" t="s">
        <v>128</v>
      </c>
      <c r="BD73" s="42">
        <v>4005</v>
      </c>
    </row>
    <row r="74" spans="1:56">
      <c r="A74" s="20">
        <v>622012</v>
      </c>
      <c r="B74" s="21" t="s">
        <v>40</v>
      </c>
      <c r="C74" s="22">
        <f ca="1">INDIRECT("'HAYAT'!"&amp;ADDRESS(IFERROR(MATCH(VLOOKUP($B$3,$BC$3:$BE$150,2,0),HAYAT!$B:$B,0),MATCH(9003,HAYAT!$B:$B,0)+1),MATCH($A74,HAYAT!$5:$5,0)))</f>
        <v>0</v>
      </c>
      <c r="E74" s="21" t="s">
        <v>40</v>
      </c>
      <c r="F74" s="22">
        <f ca="1">INDIRECT("'HAYAT'!"&amp;ADDRESS(IFERROR(MATCH(VLOOKUP($E$3,$BC$3:$BE$150,2,0),HAYAT!$B:$B,0),MATCH(9003,HAYAT!$B:$B,0)+1),MATCH($A74,HAYAT!$5:$5,0)))</f>
        <v>0</v>
      </c>
      <c r="BC74" s="42" t="s">
        <v>129</v>
      </c>
      <c r="BD74" s="42">
        <v>9000</v>
      </c>
    </row>
    <row r="75" spans="1:56">
      <c r="A75" s="20">
        <v>622022</v>
      </c>
      <c r="B75" s="21" t="s">
        <v>42</v>
      </c>
      <c r="C75" s="22">
        <f ca="1">INDIRECT("'HAYAT'!"&amp;ADDRESS(IFERROR(MATCH(VLOOKUP($B$3,$BC$3:$BE$150,2,0),HAYAT!$B:$B,0),MATCH(9003,HAYAT!$B:$B,0)+1),MATCH($A75,HAYAT!$5:$5,0)))</f>
        <v>0</v>
      </c>
      <c r="E75" s="21" t="s">
        <v>42</v>
      </c>
      <c r="F75" s="22">
        <f ca="1">INDIRECT("'HAYAT'!"&amp;ADDRESS(IFERROR(MATCH(VLOOKUP($E$3,$BC$3:$BE$150,2,0),HAYAT!$B:$B,0),MATCH(9003,HAYAT!$B:$B,0)+1),MATCH($A75,HAYAT!$5:$5,0)))</f>
        <v>0</v>
      </c>
      <c r="BC75" s="42" t="s">
        <v>130</v>
      </c>
      <c r="BD75" s="42">
        <v>9001</v>
      </c>
    </row>
    <row r="76" spans="1:56">
      <c r="A76" s="15">
        <v>623</v>
      </c>
      <c r="B76" s="18" t="s">
        <v>131</v>
      </c>
      <c r="C76" s="19">
        <f ca="1">INDIRECT("'HAYAT'!"&amp;ADDRESS(IFERROR(MATCH(VLOOKUP($B$3,$BC$3:$BE$150,2,0),HAYAT!$B:$B,0),MATCH(9003,HAYAT!$B:$B,0)+1),MATCH($A76,HAYAT!$5:$5,0)))</f>
        <v>20301347042.553635</v>
      </c>
      <c r="E76" s="18" t="s">
        <v>131</v>
      </c>
      <c r="F76" s="19">
        <f ca="1">INDIRECT("'HAYAT'!"&amp;ADDRESS(IFERROR(MATCH(VLOOKUP($E$3,$BC$3:$BE$150,2,0),HAYAT!$B:$B,0),MATCH(9003,HAYAT!$B:$B,0)+1),MATCH($A76,HAYAT!$5:$5,0)))</f>
        <v>20301347042.553635</v>
      </c>
      <c r="BC76" s="42" t="s">
        <v>132</v>
      </c>
      <c r="BD76" s="42">
        <v>9002</v>
      </c>
    </row>
    <row r="77" spans="1:56">
      <c r="A77" s="15">
        <v>624</v>
      </c>
      <c r="B77" s="18" t="s">
        <v>133</v>
      </c>
      <c r="C77" s="19">
        <f ca="1">INDIRECT("'HAYAT'!"&amp;ADDRESS(IFERROR(MATCH(VLOOKUP($B$3,$BC$3:$BE$150,2,0),HAYAT!$B:$B,0),MATCH(9003,HAYAT!$B:$B,0)+1),MATCH($A77,HAYAT!$5:$5,0)))</f>
        <v>-4.9000000000000004</v>
      </c>
      <c r="E77" s="18" t="s">
        <v>133</v>
      </c>
      <c r="F77" s="19">
        <f ca="1">INDIRECT("'HAYAT'!"&amp;ADDRESS(IFERROR(MATCH(VLOOKUP($E$3,$BC$3:$BE$150,2,0),HAYAT!$B:$B,0),MATCH(9003,HAYAT!$B:$B,0)+1),MATCH($A77,HAYAT!$5:$5,0)))</f>
        <v>-4.9000000000000004</v>
      </c>
      <c r="BC77" s="42" t="s">
        <v>134</v>
      </c>
      <c r="BD77" s="42">
        <v>9003</v>
      </c>
    </row>
    <row r="78" spans="1:56">
      <c r="A78" s="15">
        <v>625</v>
      </c>
      <c r="B78" s="18" t="s">
        <v>135</v>
      </c>
      <c r="C78" s="19">
        <f ca="1">INDIRECT("'HAYAT'!"&amp;ADDRESS(IFERROR(MATCH(VLOOKUP($B$3,$BC$3:$BE$150,2,0),HAYAT!$B:$B,0),MATCH(9003,HAYAT!$B:$B,0)+1),MATCH($A78,HAYAT!$5:$5,0)))</f>
        <v>784276089.44000018</v>
      </c>
      <c r="E78" s="18" t="s">
        <v>135</v>
      </c>
      <c r="F78" s="19">
        <f ca="1">INDIRECT("'HAYAT'!"&amp;ADDRESS(IFERROR(MATCH(VLOOKUP($E$3,$BC$3:$BE$150,2,0),HAYAT!$B:$B,0),MATCH(9003,HAYAT!$B:$B,0)+1),MATCH($A78,HAYAT!$5:$5,0)))</f>
        <v>784276089.44000018</v>
      </c>
      <c r="H78" s="24"/>
      <c r="BC78" s="42" t="s">
        <v>136</v>
      </c>
    </row>
    <row r="79" spans="1:56">
      <c r="A79" s="15">
        <v>626</v>
      </c>
      <c r="B79" s="18" t="s">
        <v>137</v>
      </c>
      <c r="C79" s="19">
        <f ca="1">INDIRECT("'HAYAT'!"&amp;ADDRESS(IFERROR(MATCH(VLOOKUP($B$3,$BC$3:$BE$150,2,0),HAYAT!$B:$B,0),MATCH(9003,HAYAT!$B:$B,0)+1),MATCH($A79,HAYAT!$5:$5,0)))</f>
        <v>0</v>
      </c>
      <c r="E79" s="18" t="s">
        <v>137</v>
      </c>
      <c r="F79" s="19">
        <f ca="1">INDIRECT("'HAYAT'!"&amp;ADDRESS(IFERROR(MATCH(VLOOKUP($E$3,$BC$3:$BE$150,2,0),HAYAT!$B:$B,0),MATCH(9003,HAYAT!$B:$B,0)+1),MATCH($A79,HAYAT!$5:$5,0)))</f>
        <v>0</v>
      </c>
    </row>
    <row r="80" spans="1:56">
      <c r="A80" s="15"/>
      <c r="B80" s="16" t="s">
        <v>138</v>
      </c>
      <c r="C80" s="17">
        <f ca="1">C81+C84+C87+C90+C91+C110+C111+C112+C94+C97+C101</f>
        <v>-97042740186.970245</v>
      </c>
      <c r="E80" s="16" t="s">
        <v>138</v>
      </c>
      <c r="F80" s="17">
        <f ca="1">F81+F84+F87+F90+F91+F110+F111+F112+F94+F97+F101</f>
        <v>-97042740186.970245</v>
      </c>
    </row>
    <row r="81" spans="1:6">
      <c r="A81" s="15"/>
      <c r="B81" s="18" t="s">
        <v>52</v>
      </c>
      <c r="C81" s="19">
        <f ca="1">C82+C83</f>
        <v>-19731278292.781639</v>
      </c>
      <c r="E81" s="18" t="s">
        <v>52</v>
      </c>
      <c r="F81" s="19">
        <f ca="1">F82+F83</f>
        <v>-19731278292.781639</v>
      </c>
    </row>
    <row r="82" spans="1:6">
      <c r="A82" s="20">
        <v>63001</v>
      </c>
      <c r="B82" s="21" t="s">
        <v>54</v>
      </c>
      <c r="C82" s="22">
        <f ca="1">INDIRECT("'HAYAT'!"&amp;ADDRESS(IFERROR(MATCH(VLOOKUP($B$3,$BC$3:$BE$150,2,0),HAYAT!$B:$B,0),MATCH(9003,HAYAT!$B:$B,0)+1),MATCH($A82,HAYAT!$5:$5,0)))</f>
        <v>-20971971756.02</v>
      </c>
      <c r="E82" s="21" t="s">
        <v>54</v>
      </c>
      <c r="F82" s="22">
        <f ca="1">INDIRECT("'HAYAT'!"&amp;ADDRESS(IFERROR(MATCH(VLOOKUP($E$3,$BC$3:$BE$150,2,0),HAYAT!$B:$B,0),MATCH(9003,HAYAT!$B:$B,0)+1),MATCH($A82,HAYAT!$5:$5,0)))</f>
        <v>-20971971756.02</v>
      </c>
    </row>
    <row r="83" spans="1:6">
      <c r="A83" s="20">
        <v>63002</v>
      </c>
      <c r="B83" s="21" t="s">
        <v>56</v>
      </c>
      <c r="C83" s="22">
        <f ca="1">INDIRECT("'HAYAT'!"&amp;ADDRESS(IFERROR(MATCH(VLOOKUP($B$3,$BC$3:$BE$150,2,0),HAYAT!$B:$B,0),MATCH(9003,HAYAT!$B:$B,0)+1),MATCH($A83,HAYAT!$5:$5,0)))</f>
        <v>1240693463.2383618</v>
      </c>
      <c r="E83" s="21" t="s">
        <v>56</v>
      </c>
      <c r="F83" s="22">
        <f ca="1">INDIRECT("'HAYAT'!"&amp;ADDRESS(IFERROR(MATCH(VLOOKUP($E$3,$BC$3:$BE$150,2,0),HAYAT!$B:$B,0),MATCH(9003,HAYAT!$B:$B,0)+1),MATCH($A83,HAYAT!$5:$5,0)))</f>
        <v>1240693463.2383618</v>
      </c>
    </row>
    <row r="84" spans="1:6">
      <c r="A84" s="15"/>
      <c r="B84" s="18" t="s">
        <v>58</v>
      </c>
      <c r="C84" s="19">
        <f ca="1">C85+C86</f>
        <v>-8424438823.3204441</v>
      </c>
      <c r="E84" s="18" t="s">
        <v>58</v>
      </c>
      <c r="F84" s="19">
        <f ca="1">F85+F86</f>
        <v>-8424438823.3204441</v>
      </c>
    </row>
    <row r="85" spans="1:6">
      <c r="A85" s="20">
        <v>631011</v>
      </c>
      <c r="B85" s="21" t="s">
        <v>60</v>
      </c>
      <c r="C85" s="22">
        <f ca="1">INDIRECT("'HAYAT'!"&amp;ADDRESS(IFERROR(MATCH(VLOOKUP($B$3,$BC$3:$BE$150,2,0),HAYAT!$B:$B,0),MATCH(9003,HAYAT!$B:$B,0)+1),MATCH($A85,HAYAT!$5:$5,0)))</f>
        <v>-11086001034.077166</v>
      </c>
      <c r="E85" s="21" t="s">
        <v>60</v>
      </c>
      <c r="F85" s="22">
        <f ca="1">INDIRECT("'HAYAT'!"&amp;ADDRESS(IFERROR(MATCH(VLOOKUP($E$3,$BC$3:$BE$150,2,0),HAYAT!$B:$B,0),MATCH(9003,HAYAT!$B:$B,0)+1),MATCH($A85,HAYAT!$5:$5,0)))</f>
        <v>-11086001034.077166</v>
      </c>
    </row>
    <row r="86" spans="1:6">
      <c r="A86" s="20">
        <v>631021</v>
      </c>
      <c r="B86" s="21" t="s">
        <v>62</v>
      </c>
      <c r="C86" s="22">
        <f ca="1">INDIRECT("'HAYAT'!"&amp;ADDRESS(IFERROR(MATCH(VLOOKUP($B$3,$BC$3:$BE$150,2,0),HAYAT!$B:$B,0),MATCH(9003,HAYAT!$B:$B,0)+1),MATCH($A86,HAYAT!$5:$5,0)))</f>
        <v>2661562210.756721</v>
      </c>
      <c r="E86" s="21" t="s">
        <v>62</v>
      </c>
      <c r="F86" s="22">
        <f ca="1">INDIRECT("'HAYAT'!"&amp;ADDRESS(IFERROR(MATCH(VLOOKUP($E$3,$BC$3:$BE$150,2,0),HAYAT!$B:$B,0),MATCH(9003,HAYAT!$B:$B,0)+1),MATCH($A86,HAYAT!$5:$5,0)))</f>
        <v>2661562210.756721</v>
      </c>
    </row>
    <row r="87" spans="1:6">
      <c r="A87" s="15"/>
      <c r="B87" s="18" t="s">
        <v>64</v>
      </c>
      <c r="C87" s="19">
        <f ca="1">C88+C89</f>
        <v>7066037643.5605793</v>
      </c>
      <c r="E87" s="18" t="s">
        <v>64</v>
      </c>
      <c r="F87" s="19">
        <f ca="1">F88+F89</f>
        <v>7066037643.5605793</v>
      </c>
    </row>
    <row r="88" spans="1:6">
      <c r="A88" s="20">
        <v>631012</v>
      </c>
      <c r="B88" s="21" t="s">
        <v>66</v>
      </c>
      <c r="C88" s="22">
        <f ca="1">INDIRECT("'HAYAT'!"&amp;ADDRESS(IFERROR(MATCH(VLOOKUP($B$3,$BC$3:$BE$150,2,0),HAYAT!$B:$B,0),MATCH(9003,HAYAT!$B:$B,0)+1),MATCH($A88,HAYAT!$5:$5,0)))</f>
        <v>9000905099.787159</v>
      </c>
      <c r="E88" s="21" t="s">
        <v>66</v>
      </c>
      <c r="F88" s="22">
        <f ca="1">INDIRECT("'HAYAT'!"&amp;ADDRESS(IFERROR(MATCH(VLOOKUP($E$3,$BC$3:$BE$150,2,0),HAYAT!$B:$B,0),MATCH(9003,HAYAT!$B:$B,0)+1),MATCH($A88,HAYAT!$5:$5,0)))</f>
        <v>9000905099.787159</v>
      </c>
    </row>
    <row r="89" spans="1:6">
      <c r="A89" s="20">
        <v>631022</v>
      </c>
      <c r="B89" s="21" t="s">
        <v>68</v>
      </c>
      <c r="C89" s="22">
        <f ca="1">INDIRECT("'HAYAT'!"&amp;ADDRESS(IFERROR(MATCH(VLOOKUP($B$3,$BC$3:$BE$150,2,0),HAYAT!$B:$B,0),MATCH(9003,HAYAT!$B:$B,0)+1),MATCH($A89,HAYAT!$5:$5,0)))</f>
        <v>-1934867456.2265799</v>
      </c>
      <c r="E89" s="21" t="s">
        <v>68</v>
      </c>
      <c r="F89" s="22">
        <f ca="1">INDIRECT("'HAYAT'!"&amp;ADDRESS(IFERROR(MATCH(VLOOKUP($E$3,$BC$3:$BE$150,2,0),HAYAT!$B:$B,0),MATCH(9003,HAYAT!$B:$B,0)+1),MATCH($A89,HAYAT!$5:$5,0)))</f>
        <v>-1934867456.2265799</v>
      </c>
    </row>
    <row r="90" spans="1:6">
      <c r="A90" s="15">
        <v>632</v>
      </c>
      <c r="B90" s="18" t="s">
        <v>70</v>
      </c>
      <c r="C90" s="19">
        <f ca="1">INDIRECT("'HAYAT'!"&amp;ADDRESS(IFERROR(MATCH(VLOOKUP($B$3,$BC$3:$BE$150,2,0),HAYAT!$B:$B,0),MATCH(9003,HAYAT!$B:$B,0)+1),MATCH($A90,HAYAT!$5:$5,0)))</f>
        <v>-411267786.05999994</v>
      </c>
      <c r="E90" s="18" t="s">
        <v>70</v>
      </c>
      <c r="F90" s="19">
        <f ca="1">INDIRECT("'HAYAT'!"&amp;ADDRESS(IFERROR(MATCH(VLOOKUP($E$3,$BC$3:$BE$150,2,0),HAYAT!$B:$B,0),MATCH(9003,HAYAT!$B:$B,0)+1),MATCH($A90,HAYAT!$5:$5,0)))</f>
        <v>-411267786.05999994</v>
      </c>
    </row>
    <row r="91" spans="1:6">
      <c r="A91" s="15"/>
      <c r="B91" s="18" t="s">
        <v>139</v>
      </c>
      <c r="C91" s="19">
        <f ca="1">C92+C93</f>
        <v>-204355030001.9397</v>
      </c>
      <c r="E91" s="18" t="s">
        <v>139</v>
      </c>
      <c r="F91" s="19">
        <f ca="1">F92+F93</f>
        <v>-204355030001.9397</v>
      </c>
    </row>
    <row r="92" spans="1:6">
      <c r="A92" s="20">
        <v>633011</v>
      </c>
      <c r="B92" s="21" t="s">
        <v>100</v>
      </c>
      <c r="C92" s="22">
        <f ca="1">INDIRECT("'HAYAT'!"&amp;ADDRESS(IFERROR(MATCH(VLOOKUP($B$3,$BC$3:$BE$150,2,0),HAYAT!$B:$B,0),MATCH(9003,HAYAT!$B:$B,0)+1),MATCH($A92,HAYAT!$5:$5,0)))</f>
        <v>-204676459569.67969</v>
      </c>
      <c r="E92" s="21" t="s">
        <v>100</v>
      </c>
      <c r="F92" s="22">
        <f ca="1">INDIRECT("'HAYAT'!"&amp;ADDRESS(IFERROR(MATCH(VLOOKUP($E$3,$BC$3:$BE$150,2,0),HAYAT!$B:$B,0),MATCH(9003,HAYAT!$B:$B,0)+1),MATCH($A92,HAYAT!$5:$5,0)))</f>
        <v>-204676459569.67969</v>
      </c>
    </row>
    <row r="93" spans="1:6">
      <c r="A93" s="20">
        <v>633021</v>
      </c>
      <c r="B93" s="21" t="s">
        <v>102</v>
      </c>
      <c r="C93" s="22">
        <f ca="1">INDIRECT("'HAYAT'!"&amp;ADDRESS(IFERROR(MATCH(VLOOKUP($B$3,$BC$3:$BE$150,2,0),HAYAT!$B:$B,0),MATCH(9003,HAYAT!$B:$B,0)+1),MATCH($A93,HAYAT!$5:$5,0)))</f>
        <v>321429567.74000001</v>
      </c>
      <c r="E93" s="21" t="s">
        <v>102</v>
      </c>
      <c r="F93" s="22">
        <f ca="1">INDIRECT("'HAYAT'!"&amp;ADDRESS(IFERROR(MATCH(VLOOKUP($E$3,$BC$3:$BE$150,2,0),HAYAT!$B:$B,0),MATCH(9003,HAYAT!$B:$B,0)+1),MATCH($A93,HAYAT!$5:$5,0)))</f>
        <v>321429567.74000001</v>
      </c>
    </row>
    <row r="94" spans="1:6">
      <c r="A94" s="15"/>
      <c r="B94" s="18" t="s">
        <v>140</v>
      </c>
      <c r="C94" s="19">
        <f ca="1">C95+C96</f>
        <v>167862540517.42999</v>
      </c>
      <c r="E94" s="18" t="s">
        <v>140</v>
      </c>
      <c r="F94" s="19">
        <f ca="1">F95+F96</f>
        <v>167862540517.42999</v>
      </c>
    </row>
    <row r="95" spans="1:6">
      <c r="A95" s="20">
        <v>633012</v>
      </c>
      <c r="B95" s="21" t="s">
        <v>106</v>
      </c>
      <c r="C95" s="22">
        <f ca="1">INDIRECT("'HAYAT'!"&amp;ADDRESS(IFERROR(MATCH(VLOOKUP($B$3,$BC$3:$BE$150,2,0),HAYAT!$B:$B,0),MATCH(9003,HAYAT!$B:$B,0)+1),MATCH($A95,HAYAT!$5:$5,0)))</f>
        <v>168154501540.38</v>
      </c>
      <c r="E95" s="21" t="s">
        <v>106</v>
      </c>
      <c r="F95" s="22">
        <f ca="1">INDIRECT("'HAYAT'!"&amp;ADDRESS(IFERROR(MATCH(VLOOKUP($E$3,$BC$3:$BE$150,2,0),HAYAT!$B:$B,0),MATCH(9003,HAYAT!$B:$B,0)+1),MATCH($A95,HAYAT!$5:$5,0)))</f>
        <v>168154501540.38</v>
      </c>
    </row>
    <row r="96" spans="1:6">
      <c r="A96" s="20">
        <v>633022</v>
      </c>
      <c r="B96" s="21" t="s">
        <v>108</v>
      </c>
      <c r="C96" s="22">
        <f ca="1">INDIRECT("'HAYAT'!"&amp;ADDRESS(IFERROR(MATCH(VLOOKUP($B$3,$BC$3:$BE$150,2,0),HAYAT!$B:$B,0),MATCH(9003,HAYAT!$B:$B,0)+1),MATCH($A96,HAYAT!$5:$5,0)))</f>
        <v>-291961022.94999999</v>
      </c>
      <c r="E96" s="21" t="s">
        <v>108</v>
      </c>
      <c r="F96" s="22">
        <f ca="1">INDIRECT("'HAYAT'!"&amp;ADDRESS(IFERROR(MATCH(VLOOKUP($E$3,$BC$3:$BE$150,2,0),HAYAT!$B:$B,0),MATCH(9003,HAYAT!$B:$B,0)+1),MATCH($A96,HAYAT!$5:$5,0)))</f>
        <v>-291961022.94999999</v>
      </c>
    </row>
    <row r="97" spans="1:6">
      <c r="A97" s="15"/>
      <c r="B97" s="18" t="s">
        <v>141</v>
      </c>
      <c r="C97" s="19">
        <f ca="1">C98+C99+C100</f>
        <v>-496402865.88999993</v>
      </c>
      <c r="E97" s="18" t="s">
        <v>141</v>
      </c>
      <c r="F97" s="19">
        <f ca="1">F98+F99+F100</f>
        <v>-496402865.88999993</v>
      </c>
    </row>
    <row r="98" spans="1:6">
      <c r="A98" s="20">
        <v>63501</v>
      </c>
      <c r="B98" s="21" t="s">
        <v>74</v>
      </c>
      <c r="C98" s="22">
        <f ca="1">INDIRECT("'HAYAT'!"&amp;ADDRESS(IFERROR(MATCH(VLOOKUP($B$3,$BC$3:$BE$150,2,0),HAYAT!$B:$B,0),MATCH(9003,HAYAT!$B:$B,0)+1),MATCH($A98,HAYAT!$5:$5,0)))</f>
        <v>-490975084.0999999</v>
      </c>
      <c r="E98" s="21" t="s">
        <v>74</v>
      </c>
      <c r="F98" s="22">
        <f ca="1">INDIRECT("'HAYAT'!"&amp;ADDRESS(IFERROR(MATCH(VLOOKUP($E$3,$BC$3:$BE$150,2,0),HAYAT!$B:$B,0),MATCH(9003,HAYAT!$B:$B,0)+1),MATCH($A98,HAYAT!$5:$5,0)))</f>
        <v>-490975084.0999999</v>
      </c>
    </row>
    <row r="99" spans="1:6">
      <c r="A99" s="20">
        <v>63502</v>
      </c>
      <c r="B99" s="21" t="s">
        <v>76</v>
      </c>
      <c r="C99" s="22">
        <f ca="1">INDIRECT("'HAYAT'!"&amp;ADDRESS(IFERROR(MATCH(VLOOKUP($B$3,$BC$3:$BE$150,2,0),HAYAT!$B:$B,0),MATCH(9003,HAYAT!$B:$B,0)+1),MATCH($A99,HAYAT!$5:$5,0)))</f>
        <v>0</v>
      </c>
      <c r="E99" s="21" t="s">
        <v>76</v>
      </c>
      <c r="F99" s="22">
        <f ca="1">INDIRECT("'HAYAT'!"&amp;ADDRESS(IFERROR(MATCH(VLOOKUP($E$3,$BC$3:$BE$150,2,0),HAYAT!$B:$B,0),MATCH(9003,HAYAT!$B:$B,0)+1),MATCH($A99,HAYAT!$5:$5,0)))</f>
        <v>0</v>
      </c>
    </row>
    <row r="100" spans="1:6">
      <c r="A100" s="20">
        <v>63599</v>
      </c>
      <c r="B100" s="21" t="s">
        <v>78</v>
      </c>
      <c r="C100" s="22">
        <f ca="1">INDIRECT("'HAYAT'!"&amp;ADDRESS(IFERROR(MATCH(VLOOKUP($B$3,$BC$3:$BE$150,2,0),HAYAT!$B:$B,0),MATCH(9003,HAYAT!$B:$B,0)+1),MATCH($A100,HAYAT!$5:$5,0)))</f>
        <v>-5427781.79</v>
      </c>
      <c r="E100" s="21" t="s">
        <v>78</v>
      </c>
      <c r="F100" s="22">
        <f ca="1">INDIRECT("'HAYAT'!"&amp;ADDRESS(IFERROR(MATCH(VLOOKUP($E$3,$BC$3:$BE$150,2,0),HAYAT!$B:$B,0),MATCH(9003,HAYAT!$B:$B,0)+1),MATCH($A100,HAYAT!$5:$5,0)))</f>
        <v>-5427781.79</v>
      </c>
    </row>
    <row r="101" spans="1:6">
      <c r="A101" s="15"/>
      <c r="B101" s="18" t="s">
        <v>142</v>
      </c>
      <c r="C101" s="19">
        <f ca="1">SUM(C102:C109)</f>
        <v>-38344791676.909042</v>
      </c>
      <c r="E101" s="18" t="s">
        <v>142</v>
      </c>
      <c r="F101" s="19">
        <f ca="1">SUM(F102:F109)</f>
        <v>-38344791676.909042</v>
      </c>
    </row>
    <row r="102" spans="1:6">
      <c r="A102" s="20">
        <v>63601</v>
      </c>
      <c r="B102" s="21" t="s">
        <v>82</v>
      </c>
      <c r="C102" s="22">
        <f ca="1">INDIRECT("'HAYAT'!"&amp;ADDRESS(IFERROR(MATCH(VLOOKUP($B$3,$BC$3:$BE$150,2,0),HAYAT!$B:$B,0),MATCH(9003,HAYAT!$B:$B,0)+1),MATCH($A102,HAYAT!$5:$5,0)))</f>
        <v>-28348714493.858437</v>
      </c>
      <c r="E102" s="21" t="s">
        <v>82</v>
      </c>
      <c r="F102" s="22">
        <f ca="1">INDIRECT("'HAYAT'!"&amp;ADDRESS(IFERROR(MATCH(VLOOKUP($E$3,$BC$3:$BE$150,2,0),HAYAT!$B:$B,0),MATCH(9003,HAYAT!$B:$B,0)+1),MATCH($A102,HAYAT!$5:$5,0)))</f>
        <v>-28348714493.858437</v>
      </c>
    </row>
    <row r="103" spans="1:6">
      <c r="A103" s="20">
        <v>63602</v>
      </c>
      <c r="B103" s="21" t="s">
        <v>84</v>
      </c>
      <c r="C103" s="22">
        <f ca="1">INDIRECT("'HAYAT'!"&amp;ADDRESS(IFERROR(MATCH(VLOOKUP($B$3,$BC$3:$BE$150,2,0),HAYAT!$B:$B,0),MATCH(9003,HAYAT!$B:$B,0)+1),MATCH($A103,HAYAT!$5:$5,0)))</f>
        <v>-7731598381.2330809</v>
      </c>
      <c r="E103" s="21" t="s">
        <v>84</v>
      </c>
      <c r="F103" s="22">
        <f ca="1">INDIRECT("'HAYAT'!"&amp;ADDRESS(IFERROR(MATCH(VLOOKUP($E$3,$BC$3:$BE$150,2,0),HAYAT!$B:$B,0),MATCH(9003,HAYAT!$B:$B,0)+1),MATCH($A103,HAYAT!$5:$5,0)))</f>
        <v>-7731598381.2330809</v>
      </c>
    </row>
    <row r="104" spans="1:6">
      <c r="A104" s="20">
        <v>63603</v>
      </c>
      <c r="B104" s="21" t="s">
        <v>86</v>
      </c>
      <c r="C104" s="22">
        <f ca="1">INDIRECT("'HAYAT'!"&amp;ADDRESS(IFERROR(MATCH(VLOOKUP($B$3,$BC$3:$BE$150,2,0),HAYAT!$B:$B,0),MATCH(9003,HAYAT!$B:$B,0)+1),MATCH($A104,HAYAT!$5:$5,0)))</f>
        <v>-1803069034.5657842</v>
      </c>
      <c r="E104" s="21" t="s">
        <v>86</v>
      </c>
      <c r="F104" s="22">
        <f ca="1">INDIRECT("'HAYAT'!"&amp;ADDRESS(IFERROR(MATCH(VLOOKUP($E$3,$BC$3:$BE$150,2,0),HAYAT!$B:$B,0),MATCH(9003,HAYAT!$B:$B,0)+1),MATCH($A104,HAYAT!$5:$5,0)))</f>
        <v>-1803069034.5657842</v>
      </c>
    </row>
    <row r="105" spans="1:6">
      <c r="A105" s="20">
        <v>63604</v>
      </c>
      <c r="B105" s="21" t="s">
        <v>88</v>
      </c>
      <c r="C105" s="22">
        <f ca="1">INDIRECT("'HAYAT'!"&amp;ADDRESS(IFERROR(MATCH(VLOOKUP($B$3,$BC$3:$BE$150,2,0),HAYAT!$B:$B,0),MATCH(9003,HAYAT!$B:$B,0)+1),MATCH($A105,HAYAT!$5:$5,0)))</f>
        <v>0</v>
      </c>
      <c r="E105" s="21" t="s">
        <v>88</v>
      </c>
      <c r="F105" s="22">
        <f ca="1">INDIRECT("'HAYAT'!"&amp;ADDRESS(IFERROR(MATCH(VLOOKUP($E$3,$BC$3:$BE$150,2,0),HAYAT!$B:$B,0),MATCH(9003,HAYAT!$B:$B,0)+1),MATCH($A105,HAYAT!$5:$5,0)))</f>
        <v>0</v>
      </c>
    </row>
    <row r="106" spans="1:6">
      <c r="A106" s="20">
        <v>63605</v>
      </c>
      <c r="B106" s="21" t="s">
        <v>90</v>
      </c>
      <c r="C106" s="22">
        <f ca="1">INDIRECT("'HAYAT'!"&amp;ADDRESS(IFERROR(MATCH(VLOOKUP($B$3,$BC$3:$BE$150,2,0),HAYAT!$B:$B,0),MATCH(9003,HAYAT!$B:$B,0)+1),MATCH($A106,HAYAT!$5:$5,0)))</f>
        <v>-664066246.01378429</v>
      </c>
      <c r="E106" s="21" t="s">
        <v>90</v>
      </c>
      <c r="F106" s="22">
        <f ca="1">INDIRECT("'HAYAT'!"&amp;ADDRESS(IFERROR(MATCH(VLOOKUP($E$3,$BC$3:$BE$150,2,0),HAYAT!$B:$B,0),MATCH(9003,HAYAT!$B:$B,0)+1),MATCH($A106,HAYAT!$5:$5,0)))</f>
        <v>-664066246.01378429</v>
      </c>
    </row>
    <row r="107" spans="1:6">
      <c r="A107" s="20">
        <v>63606</v>
      </c>
      <c r="B107" s="21" t="s">
        <v>92</v>
      </c>
      <c r="C107" s="22">
        <f ca="1">INDIRECT("'HAYAT'!"&amp;ADDRESS(IFERROR(MATCH(VLOOKUP($B$3,$BC$3:$BE$150,2,0),HAYAT!$B:$B,0),MATCH(9003,HAYAT!$B:$B,0)+1),MATCH($A107,HAYAT!$5:$5,0)))</f>
        <v>-964806037.1964159</v>
      </c>
      <c r="E107" s="21" t="s">
        <v>92</v>
      </c>
      <c r="F107" s="22">
        <f ca="1">INDIRECT("'HAYAT'!"&amp;ADDRESS(IFERROR(MATCH(VLOOKUP($E$3,$BC$3:$BE$150,2,0),HAYAT!$B:$B,0),MATCH(9003,HAYAT!$B:$B,0)+1),MATCH($A107,HAYAT!$5:$5,0)))</f>
        <v>-964806037.1964159</v>
      </c>
    </row>
    <row r="108" spans="1:6">
      <c r="A108" s="20">
        <v>63607</v>
      </c>
      <c r="B108" s="21" t="s">
        <v>94</v>
      </c>
      <c r="C108" s="22">
        <f ca="1">INDIRECT("'HAYAT'!"&amp;ADDRESS(IFERROR(MATCH(VLOOKUP($B$3,$BC$3:$BE$150,2,0),HAYAT!$B:$B,0),MATCH(9003,HAYAT!$B:$B,0)+1),MATCH($A108,HAYAT!$5:$5,0)))</f>
        <v>1796461066.3743005</v>
      </c>
      <c r="E108" s="21" t="s">
        <v>94</v>
      </c>
      <c r="F108" s="22">
        <f ca="1">INDIRECT("'HAYAT'!"&amp;ADDRESS(IFERROR(MATCH(VLOOKUP($E$3,$BC$3:$BE$150,2,0),HAYAT!$B:$B,0),MATCH(9003,HAYAT!$B:$B,0)+1),MATCH($A108,HAYAT!$5:$5,0)))</f>
        <v>1796461066.3743005</v>
      </c>
    </row>
    <row r="109" spans="1:6">
      <c r="A109" s="20">
        <v>63699</v>
      </c>
      <c r="B109" s="21" t="s">
        <v>96</v>
      </c>
      <c r="C109" s="22">
        <f ca="1">INDIRECT("'HAYAT'!"&amp;ADDRESS(IFERROR(MATCH(VLOOKUP($B$3,$BC$3:$BE$150,2,0),HAYAT!$B:$B,0),MATCH(9003,HAYAT!$B:$B,0)+1),MATCH($A109,HAYAT!$5:$5,0)))</f>
        <v>-628998550.41584229</v>
      </c>
      <c r="E109" s="21" t="s">
        <v>96</v>
      </c>
      <c r="F109" s="22">
        <f ca="1">INDIRECT("'HAYAT'!"&amp;ADDRESS(IFERROR(MATCH(VLOOKUP($E$3,$BC$3:$BE$150,2,0),HAYAT!$B:$B,0),MATCH(9003,HAYAT!$B:$B,0)+1),MATCH($A109,HAYAT!$5:$5,0)))</f>
        <v>-628998550.41584229</v>
      </c>
    </row>
    <row r="110" spans="1:6">
      <c r="A110" s="15">
        <v>637</v>
      </c>
      <c r="B110" s="18" t="s">
        <v>143</v>
      </c>
      <c r="C110" s="19">
        <f ca="1">INDIRECT("'HAYAT'!"&amp;ADDRESS(IFERROR(MATCH(VLOOKUP($B$3,$BC$3:$BE$150,2,0),HAYAT!$B:$B,0),MATCH(9003,HAYAT!$B:$B,0)+1),MATCH($A110,HAYAT!$5:$5,0)))</f>
        <v>-128577507.86999999</v>
      </c>
      <c r="E110" s="18" t="s">
        <v>143</v>
      </c>
      <c r="F110" s="19">
        <f ca="1">INDIRECT("'HAYAT'!"&amp;ADDRESS(IFERROR(MATCH(VLOOKUP($E$3,$BC$3:$BE$150,2,0),HAYAT!$B:$B,0),MATCH(9003,HAYAT!$B:$B,0)+1),MATCH($A110,HAYAT!$5:$5,0)))</f>
        <v>-128577507.86999999</v>
      </c>
    </row>
    <row r="111" spans="1:6">
      <c r="A111" s="15">
        <v>638</v>
      </c>
      <c r="B111" s="18" t="s">
        <v>144</v>
      </c>
      <c r="C111" s="19">
        <f ca="1">INDIRECT("'HAYAT'!"&amp;ADDRESS(IFERROR(MATCH(VLOOKUP($B$3,$BC$3:$BE$150,2,0),HAYAT!$B:$B,0),MATCH(9003,HAYAT!$B:$B,0)+1),MATCH($A111,HAYAT!$5:$5,0)))</f>
        <v>0</v>
      </c>
      <c r="E111" s="18" t="s">
        <v>144</v>
      </c>
      <c r="F111" s="19">
        <f ca="1">INDIRECT("'HAYAT'!"&amp;ADDRESS(IFERROR(MATCH(VLOOKUP($E$3,$BC$3:$BE$150,2,0),HAYAT!$B:$B,0),MATCH(9003,HAYAT!$B:$B,0)+1),MATCH($A111,HAYAT!$5:$5,0)))</f>
        <v>0</v>
      </c>
    </row>
    <row r="112" spans="1:6">
      <c r="A112" s="15">
        <v>639</v>
      </c>
      <c r="B112" s="18" t="s">
        <v>145</v>
      </c>
      <c r="C112" s="19">
        <f ca="1">INDIRECT("'HAYAT'!"&amp;ADDRESS(IFERROR(MATCH(VLOOKUP($B$3,$BC$3:$BE$150,2,0),HAYAT!$B:$B,0),MATCH(9003,HAYAT!$B:$B,0)+1),MATCH($A112,HAYAT!$5:$5,0)))</f>
        <v>-79531393.190000013</v>
      </c>
      <c r="E112" s="18" t="s">
        <v>145</v>
      </c>
      <c r="F112" s="19">
        <f ca="1">INDIRECT("'HAYAT'!"&amp;ADDRESS(IFERROR(MATCH(VLOOKUP($E$3,$BC$3:$BE$150,2,0),HAYAT!$B:$B,0),MATCH(9003,HAYAT!$B:$B,0)+1),MATCH($A112,HAYAT!$5:$5,0)))</f>
        <v>-79531393.190000013</v>
      </c>
    </row>
    <row r="113" spans="1:9" ht="13.5" thickBot="1">
      <c r="A113" s="25"/>
      <c r="B113" s="16" t="s">
        <v>146</v>
      </c>
      <c r="C113" s="17">
        <f ca="1">C60+C80</f>
        <v>25193176039.775375</v>
      </c>
      <c r="E113" s="16" t="s">
        <v>146</v>
      </c>
      <c r="F113" s="17">
        <f ca="1">F60+F80</f>
        <v>25193176039.775375</v>
      </c>
    </row>
    <row r="114" spans="1:9">
      <c r="A114" s="26"/>
      <c r="B114" s="16" t="s">
        <v>147</v>
      </c>
      <c r="C114" s="17">
        <f ca="1">SUM(C115:C121)</f>
        <v>21717367154.330002</v>
      </c>
      <c r="E114" s="16" t="s">
        <v>147</v>
      </c>
      <c r="F114" s="17">
        <f ca="1">SUM(F115:F121)</f>
        <v>21717367154.330002</v>
      </c>
    </row>
    <row r="115" spans="1:9">
      <c r="A115" s="20">
        <v>640</v>
      </c>
      <c r="B115" s="21" t="s">
        <v>148</v>
      </c>
      <c r="C115" s="22">
        <f ca="1">INDIRECT("'EMEKLİLİK'!"&amp;ADDRESS(IFERROR(MATCH(VLOOKUP($B$3,$BC$3:$BE$150,2,0),EMEKLİLİK!$B:$B,0),MATCH(9003,EMEKLİLİK!$B:$B,0)+1),MATCH($A115,EMEKLİLİK!$5:$5,0)))</f>
        <v>14233426313.829998</v>
      </c>
      <c r="E115" s="21" t="s">
        <v>148</v>
      </c>
      <c r="F115" s="22">
        <f ca="1">INDIRECT("'EMEKLİLİK'!"&amp;ADDRESS(IFERROR(MATCH(VLOOKUP($E$3,$BC$3:$BE$150,2,0),EMEKLİLİK!$B:$B,0),MATCH(9003,EMEKLİLİK!$B:$B,0)+1),MATCH($A115,EMEKLİLİK!$5:$5,0)))</f>
        <v>14233426313.829998</v>
      </c>
    </row>
    <row r="116" spans="1:9">
      <c r="A116" s="20">
        <v>641</v>
      </c>
      <c r="B116" s="21" t="s">
        <v>149</v>
      </c>
      <c r="C116" s="22">
        <f ca="1">INDIRECT("'EMEKLİLİK'!"&amp;ADDRESS(IFERROR(MATCH(VLOOKUP($B$3,$BC$3:$BE$150,2,0),EMEKLİLİK!$B:$B,0),MATCH(9003,EMEKLİLİK!$B:$B,0)+1),MATCH($A116,EMEKLİLİK!$5:$5,0)))</f>
        <v>5283645867.1599998</v>
      </c>
      <c r="E116" s="21" t="s">
        <v>149</v>
      </c>
      <c r="F116" s="22">
        <f ca="1">INDIRECT("'EMEKLİLİK'!"&amp;ADDRESS(IFERROR(MATCH(VLOOKUP($E$3,$BC$3:$BE$150,2,0),EMEKLİLİK!$B:$B,0),MATCH(9003,EMEKLİLİK!$B:$B,0)+1),MATCH($A116,EMEKLİLİK!$5:$5,0)))</f>
        <v>5283645867.1599998</v>
      </c>
    </row>
    <row r="117" spans="1:9">
      <c r="A117" s="20">
        <v>642</v>
      </c>
      <c r="B117" s="21" t="s">
        <v>150</v>
      </c>
      <c r="C117" s="22">
        <f ca="1">INDIRECT("'EMEKLİLİK'!"&amp;ADDRESS(IFERROR(MATCH(VLOOKUP($B$3,$BC$3:$BE$150,2,0),EMEKLİLİK!$B:$B,0),MATCH(9003,EMEKLİLİK!$B:$B,0)+1),MATCH($A117,EMEKLİLİK!$5:$5,0)))</f>
        <v>1898520558.9499998</v>
      </c>
      <c r="E117" s="21" t="s">
        <v>150</v>
      </c>
      <c r="F117" s="22">
        <f ca="1">INDIRECT("'EMEKLİLİK'!"&amp;ADDRESS(IFERROR(MATCH(VLOOKUP($E$3,$BC$3:$BE$150,2,0),EMEKLİLİK!$B:$B,0),MATCH(9003,EMEKLİLİK!$B:$B,0)+1),MATCH($A117,EMEKLİLİK!$5:$5,0)))</f>
        <v>1898520558.9499998</v>
      </c>
    </row>
    <row r="118" spans="1:9">
      <c r="A118" s="20">
        <v>643</v>
      </c>
      <c r="B118" s="21" t="s">
        <v>151</v>
      </c>
      <c r="C118" s="22">
        <f ca="1">INDIRECT("'EMEKLİLİK'!"&amp;ADDRESS(IFERROR(MATCH(VLOOKUP($B$3,$BC$3:$BE$150,2,0),EMEKLİLİK!$B:$B,0),MATCH(9003,EMEKLİLİK!$B:$B,0)+1),MATCH($A118,EMEKLİLİK!$5:$5,0)))</f>
        <v>293922039.90000004</v>
      </c>
      <c r="E118" s="21" t="s">
        <v>151</v>
      </c>
      <c r="F118" s="22">
        <f ca="1">INDIRECT("'EMEKLİLİK'!"&amp;ADDRESS(IFERROR(MATCH(VLOOKUP($E$3,$BC$3:$BE$150,2,0),EMEKLİLİK!$B:$B,0),MATCH(9003,EMEKLİLİK!$B:$B,0)+1),MATCH($A118,EMEKLİLİK!$5:$5,0)))</f>
        <v>293922039.90000004</v>
      </c>
    </row>
    <row r="119" spans="1:9">
      <c r="A119" s="20">
        <v>644</v>
      </c>
      <c r="B119" s="21" t="s">
        <v>152</v>
      </c>
      <c r="C119" s="22">
        <f ca="1">INDIRECT("'EMEKLİLİK'!"&amp;ADDRESS(IFERROR(MATCH(VLOOKUP($B$3,$BC$3:$BE$150,2,0),EMEKLİLİK!$B:$B,0),MATCH(9003,EMEKLİLİK!$B:$B,0)+1),MATCH($A119,EMEKLİLİK!$5:$5,0)))</f>
        <v>0</v>
      </c>
      <c r="E119" s="21" t="s">
        <v>152</v>
      </c>
      <c r="F119" s="22">
        <f ca="1">INDIRECT("'EMEKLİLİK'!"&amp;ADDRESS(IFERROR(MATCH(VLOOKUP($E$3,$BC$3:$BE$150,2,0),EMEKLİLİK!$B:$B,0),MATCH(9003,EMEKLİLİK!$B:$B,0)+1),MATCH($A119,EMEKLİLİK!$5:$5,0)))</f>
        <v>0</v>
      </c>
    </row>
    <row r="120" spans="1:9">
      <c r="A120" s="20">
        <v>645</v>
      </c>
      <c r="B120" s="21" t="s">
        <v>153</v>
      </c>
      <c r="C120" s="22">
        <f ca="1">INDIRECT("'EMEKLİLİK'!"&amp;ADDRESS(IFERROR(MATCH(VLOOKUP($B$3,$BC$3:$BE$150,2,0),EMEKLİLİK!$B:$B,0),MATCH(9003,EMEKLİLİK!$B:$B,0)+1),MATCH($A120,EMEKLİLİK!$5:$5,0)))</f>
        <v>792998.22</v>
      </c>
      <c r="E120" s="21" t="s">
        <v>153</v>
      </c>
      <c r="F120" s="22">
        <f ca="1">INDIRECT("'EMEKLİLİK'!"&amp;ADDRESS(IFERROR(MATCH(VLOOKUP($E$3,$BC$3:$BE$150,2,0),EMEKLİLİK!$B:$B,0),MATCH(9003,EMEKLİLİK!$B:$B,0)+1),MATCH($A120,EMEKLİLİK!$5:$5,0)))</f>
        <v>792998.22</v>
      </c>
    </row>
    <row r="121" spans="1:9">
      <c r="A121" s="20">
        <v>649</v>
      </c>
      <c r="B121" s="21" t="s">
        <v>154</v>
      </c>
      <c r="C121" s="22">
        <f ca="1">INDIRECT("'EMEKLİLİK'!"&amp;ADDRESS(IFERROR(MATCH(VLOOKUP($B$3,$BC$3:$BE$150,2,0),EMEKLİLİK!$B:$B,0),MATCH(9003,EMEKLİLİK!$B:$B,0)+1),MATCH($A121,EMEKLİLİK!$5:$5,0)))</f>
        <v>7059376.2700000005</v>
      </c>
      <c r="E121" s="21" t="s">
        <v>154</v>
      </c>
      <c r="F121" s="22">
        <f ca="1">INDIRECT("'EMEKLİLİK'!"&amp;ADDRESS(IFERROR(MATCH(VLOOKUP($E$3,$BC$3:$BE$150,2,0),EMEKLİLİK!$B:$B,0),MATCH(9003,EMEKLİLİK!$B:$B,0)+1),MATCH($A121,EMEKLİLİK!$5:$5,0)))</f>
        <v>7059376.2700000005</v>
      </c>
    </row>
    <row r="122" spans="1:9">
      <c r="A122" s="27"/>
      <c r="B122" s="16" t="s">
        <v>155</v>
      </c>
      <c r="C122" s="17">
        <f ca="1">SUM(C123:C127)</f>
        <v>-19754962685.885567</v>
      </c>
      <c r="E122" s="16" t="s">
        <v>155</v>
      </c>
      <c r="F122" s="17">
        <f ca="1">SUM(F123:F127)</f>
        <v>-19754962685.885567</v>
      </c>
    </row>
    <row r="123" spans="1:9">
      <c r="A123" s="20">
        <v>650</v>
      </c>
      <c r="B123" s="21" t="s">
        <v>156</v>
      </c>
      <c r="C123" s="22">
        <f ca="1">INDIRECT("'EMEKLİLİK'!"&amp;ADDRESS(IFERROR(MATCH(VLOOKUP($B$3,$BC$3:$BE$150,2,0),EMEKLİLİK!$B:$B,0),MATCH(9003,EMEKLİLİK!$B:$B,0)+1),MATCH($A123,EMEKLİLİK!$5:$5,0)))</f>
        <v>-1615706593.4499998</v>
      </c>
      <c r="E123" s="21" t="s">
        <v>156</v>
      </c>
      <c r="F123" s="22">
        <f ca="1">INDIRECT("'EMEKLİLİK'!"&amp;ADDRESS(IFERROR(MATCH(VLOOKUP($E$3,$BC$3:$BE$150,2,0),EMEKLİLİK!$B:$B,0),MATCH(9003,EMEKLİLİK!$B:$B,0)+1),MATCH($A123,EMEKLİLİK!$5:$5,0)))</f>
        <v>-1615706593.4499998</v>
      </c>
      <c r="I123" s="28"/>
    </row>
    <row r="124" spans="1:9">
      <c r="A124" s="20">
        <v>651</v>
      </c>
      <c r="B124" s="21" t="s">
        <v>157</v>
      </c>
      <c r="C124" s="22">
        <f ca="1">INDIRECT("'EMEKLİLİK'!"&amp;ADDRESS(IFERROR(MATCH(VLOOKUP($B$3,$BC$3:$BE$150,2,0),EMEKLİLİK!$B:$B,0),MATCH(9003,EMEKLİLİK!$B:$B,0)+1),MATCH($A124,EMEKLİLİK!$5:$5,0)))</f>
        <v>0</v>
      </c>
      <c r="E124" s="21" t="s">
        <v>157</v>
      </c>
      <c r="F124" s="22">
        <f ca="1">INDIRECT("'EMEKLİLİK'!"&amp;ADDRESS(IFERROR(MATCH(VLOOKUP($E$3,$BC$3:$BE$150,2,0),EMEKLİLİK!$B:$B,0),MATCH(9003,EMEKLİLİK!$B:$B,0)+1),MATCH($A124,EMEKLİLİK!$5:$5,0)))</f>
        <v>0</v>
      </c>
      <c r="I124" s="28"/>
    </row>
    <row r="125" spans="1:9">
      <c r="A125" s="20">
        <v>652</v>
      </c>
      <c r="B125" s="21" t="s">
        <v>158</v>
      </c>
      <c r="C125" s="22">
        <f ca="1">INDIRECT("'EMEKLİLİK'!"&amp;ADDRESS(IFERROR(MATCH(VLOOKUP($B$3,$BC$3:$BE$150,2,0),EMEKLİLİK!$B:$B,0),MATCH(9003,EMEKLİLİK!$B:$B,0)+1),MATCH($A125,EMEKLİLİK!$5:$5,0)))</f>
        <v>-16481191267.935566</v>
      </c>
      <c r="E125" s="21" t="s">
        <v>158</v>
      </c>
      <c r="F125" s="22">
        <f ca="1">INDIRECT("'EMEKLİLİK'!"&amp;ADDRESS(IFERROR(MATCH(VLOOKUP($E$3,$BC$3:$BE$150,2,0),EMEKLİLİK!$B:$B,0),MATCH(9003,EMEKLİLİK!$B:$B,0)+1),MATCH($A125,EMEKLİLİK!$5:$5,0)))</f>
        <v>-16481191267.935566</v>
      </c>
    </row>
    <row r="126" spans="1:9">
      <c r="A126" s="20">
        <v>653</v>
      </c>
      <c r="B126" s="21" t="s">
        <v>159</v>
      </c>
      <c r="C126" s="22">
        <f ca="1">INDIRECT("'EMEKLİLİK'!"&amp;ADDRESS(IFERROR(MATCH(VLOOKUP($B$3,$BC$3:$BE$150,2,0),EMEKLİLİK!$B:$B,0),MATCH(9003,EMEKLİLİK!$B:$B,0)+1),MATCH($A126,EMEKLİLİK!$5:$5,0)))</f>
        <v>-1632199048.6400003</v>
      </c>
      <c r="E126" s="21" t="s">
        <v>159</v>
      </c>
      <c r="F126" s="22">
        <f ca="1">INDIRECT("'EMEKLİLİK'!"&amp;ADDRESS(IFERROR(MATCH(VLOOKUP($E$3,$BC$3:$BE$150,2,0),EMEKLİLİK!$B:$B,0),MATCH(9003,EMEKLİLİK!$B:$B,0)+1),MATCH($A126,EMEKLİLİK!$5:$5,0)))</f>
        <v>-1632199048.6400003</v>
      </c>
    </row>
    <row r="127" spans="1:9">
      <c r="A127" s="20">
        <v>654</v>
      </c>
      <c r="B127" s="21" t="s">
        <v>160</v>
      </c>
      <c r="C127" s="22">
        <f ca="1">INDIRECT("'EMEKLİLİK'!"&amp;ADDRESS(IFERROR(MATCH(VLOOKUP($B$3,$BC$3:$BE$150,2,0),EMEKLİLİK!$B:$B,0),MATCH(9003,EMEKLİLİK!$B:$B,0)+1),MATCH($A127,EMEKLİLİK!$5:$5,0)))</f>
        <v>-25865775.859999999</v>
      </c>
      <c r="E127" s="21" t="s">
        <v>160</v>
      </c>
      <c r="F127" s="22">
        <f ca="1">INDIRECT("'EMEKLİLİK'!"&amp;ADDRESS(IFERROR(MATCH(VLOOKUP($E$3,$BC$3:$BE$150,2,0),EMEKLİLİK!$B:$B,0),MATCH(9003,EMEKLİLİK!$B:$B,0)+1),MATCH($A127,EMEKLİLİK!$5:$5,0)))</f>
        <v>-25865775.859999999</v>
      </c>
    </row>
    <row r="128" spans="1:9" ht="13.5" thickBot="1">
      <c r="A128" s="25"/>
      <c r="B128" s="16" t="s">
        <v>161</v>
      </c>
      <c r="C128" s="17">
        <f ca="1">C114+C122</f>
        <v>1962404468.4444351</v>
      </c>
      <c r="E128" s="16" t="s">
        <v>161</v>
      </c>
      <c r="F128" s="17">
        <f ca="1">F114+F122</f>
        <v>1962404468.4444351</v>
      </c>
    </row>
    <row r="129" spans="1:9" ht="13.5" thickBot="1">
      <c r="A129" s="25"/>
      <c r="B129" s="16" t="s">
        <v>112</v>
      </c>
      <c r="C129" s="17">
        <f ca="1">C59</f>
        <v>75759319482.361206</v>
      </c>
      <c r="E129" s="16" t="s">
        <v>112</v>
      </c>
      <c r="F129" s="17">
        <f ca="1">F59</f>
        <v>75759319482.361206</v>
      </c>
    </row>
    <row r="130" spans="1:9" ht="13.5" thickBot="1">
      <c r="A130" s="25"/>
      <c r="B130" s="16" t="s">
        <v>146</v>
      </c>
      <c r="C130" s="17">
        <f ca="1">C113</f>
        <v>25193176039.775375</v>
      </c>
      <c r="E130" s="16" t="s">
        <v>146</v>
      </c>
      <c r="F130" s="17">
        <f ca="1">F113</f>
        <v>25193176039.775375</v>
      </c>
    </row>
    <row r="131" spans="1:9" ht="13.5" thickBot="1">
      <c r="A131" s="25"/>
      <c r="B131" s="16" t="s">
        <v>161</v>
      </c>
      <c r="C131" s="17">
        <f ca="1">C128</f>
        <v>1962404468.4444351</v>
      </c>
      <c r="E131" s="16" t="s">
        <v>161</v>
      </c>
      <c r="F131" s="17">
        <f ca="1">F128</f>
        <v>1962404468.4444351</v>
      </c>
    </row>
    <row r="132" spans="1:9" ht="13.5" thickBot="1">
      <c r="A132" s="25"/>
      <c r="B132" s="16" t="s">
        <v>162</v>
      </c>
      <c r="C132" s="17">
        <f ca="1">SUM(C129:C131)</f>
        <v>102914899990.58102</v>
      </c>
      <c r="E132" s="16" t="s">
        <v>162</v>
      </c>
      <c r="F132" s="17">
        <f ca="1">SUM(F129:F131)</f>
        <v>102914899990.58102</v>
      </c>
    </row>
    <row r="133" spans="1:9">
      <c r="A133" s="26"/>
      <c r="B133" s="16" t="s">
        <v>163</v>
      </c>
      <c r="C133" s="17">
        <f ca="1">SUM(C134:C143)</f>
        <v>193658010106.90002</v>
      </c>
      <c r="E133" s="16" t="s">
        <v>163</v>
      </c>
      <c r="F133" s="17">
        <f ca="1">SUM(F134:F143)</f>
        <v>193658010106.90002</v>
      </c>
    </row>
    <row r="134" spans="1:9">
      <c r="A134" s="20">
        <v>660</v>
      </c>
      <c r="B134" s="21" t="s">
        <v>164</v>
      </c>
      <c r="C134" s="22">
        <f ca="1">INDIRECT("'MALI'!"&amp;ADDRESS(IFERROR(MATCH(VLOOKUP($B$3,$BC$3:$BE$150,2,0),MALI!$B:$B,0),MATCH(9003,MALI!$B:$B,0)+1),MATCH($A134,MALI!$5:$5,0)))</f>
        <v>115777107304.42001</v>
      </c>
      <c r="E134" s="21" t="s">
        <v>164</v>
      </c>
      <c r="F134" s="22">
        <f ca="1">INDIRECT("'MALI'!"&amp;ADDRESS(IFERROR(MATCH(VLOOKUP($E$3,$BC$3:$BE$150,2,0),MALI!$B:$B,0),MATCH(9003,MALI!$B:$B,0)+1),MATCH($A134,MALI!$5:$5,0)))</f>
        <v>115777107304.42001</v>
      </c>
    </row>
    <row r="135" spans="1:9">
      <c r="A135" s="20">
        <v>661</v>
      </c>
      <c r="B135" s="21" t="s">
        <v>165</v>
      </c>
      <c r="C135" s="22">
        <f ca="1">INDIRECT("'MALI'!"&amp;ADDRESS(IFERROR(MATCH(VLOOKUP($B$3,$BC$3:$BE$150,2,0),MALI!$B:$B,0),MATCH(9003,MALI!$B:$B,0)+1),MATCH($A135,MALI!$5:$5,0)))</f>
        <v>6761431856.6100006</v>
      </c>
      <c r="E135" s="21" t="s">
        <v>165</v>
      </c>
      <c r="F135" s="22">
        <f ca="1">INDIRECT("'MALI'!"&amp;ADDRESS(IFERROR(MATCH(VLOOKUP($E$3,$BC$3:$BE$150,2,0),MALI!$B:$B,0),MATCH(9003,MALI!$B:$B,0)+1),MATCH($A135,MALI!$5:$5,0)))</f>
        <v>6761431856.6100006</v>
      </c>
    </row>
    <row r="136" spans="1:9">
      <c r="A136" s="20">
        <v>662</v>
      </c>
      <c r="B136" s="21" t="s">
        <v>166</v>
      </c>
      <c r="C136" s="22">
        <f ca="1">INDIRECT("'MALI'!"&amp;ADDRESS(IFERROR(MATCH(VLOOKUP($B$3,$BC$3:$BE$150,2,0),MALI!$B:$B,0),MATCH(9003,MALI!$B:$B,0)+1),MATCH($A136,MALI!$5:$5,0)))</f>
        <v>38093736515.589981</v>
      </c>
      <c r="E136" s="21" t="s">
        <v>166</v>
      </c>
      <c r="F136" s="22">
        <f ca="1">INDIRECT("'MALI'!"&amp;ADDRESS(IFERROR(MATCH(VLOOKUP($E$3,$BC$3:$BE$150,2,0),MALI!$B:$B,0),MATCH(9003,MALI!$B:$B,0)+1),MATCH($A136,MALI!$5:$5,0)))</f>
        <v>38093736515.589981</v>
      </c>
    </row>
    <row r="137" spans="1:9">
      <c r="A137" s="20">
        <v>663</v>
      </c>
      <c r="B137" s="21" t="s">
        <v>167</v>
      </c>
      <c r="C137" s="22">
        <f ca="1">INDIRECT("'MALI'!"&amp;ADDRESS(IFERROR(MATCH(VLOOKUP($B$3,$BC$3:$BE$150,2,0),MALI!$B:$B,0),MATCH(9003,MALI!$B:$B,0)+1),MATCH($A137,MALI!$5:$5,0)))</f>
        <v>24693959533.649986</v>
      </c>
      <c r="E137" s="21" t="s">
        <v>167</v>
      </c>
      <c r="F137" s="22">
        <f ca="1">INDIRECT("'MALI'!"&amp;ADDRESS(IFERROR(MATCH(VLOOKUP($E$3,$BC$3:$BE$150,2,0),MALI!$B:$B,0),MATCH(9003,MALI!$B:$B,0)+1),MATCH($A137,MALI!$5:$5,0)))</f>
        <v>24693959533.649986</v>
      </c>
    </row>
    <row r="138" spans="1:9">
      <c r="A138" s="20">
        <v>664</v>
      </c>
      <c r="B138" s="21" t="s">
        <v>168</v>
      </c>
      <c r="C138" s="22">
        <f ca="1">INDIRECT("'MALI'!"&amp;ADDRESS(IFERROR(MATCH(VLOOKUP($B$3,$BC$3:$BE$150,2,0),MALI!$B:$B,0),MATCH(9003,MALI!$B:$B,0)+1),MATCH($A138,MALI!$5:$5,0)))</f>
        <v>1242112731.8499999</v>
      </c>
      <c r="E138" s="21" t="s">
        <v>168</v>
      </c>
      <c r="F138" s="22">
        <f ca="1">INDIRECT("'MALI'!"&amp;ADDRESS(IFERROR(MATCH(VLOOKUP($E$3,$BC$3:$BE$150,2,0),MALI!$B:$B,0),MATCH(9003,MALI!$B:$B,0)+1),MATCH($A138,MALI!$5:$5,0)))</f>
        <v>1242112731.8499999</v>
      </c>
    </row>
    <row r="139" spans="1:9">
      <c r="A139" s="20">
        <v>665</v>
      </c>
      <c r="B139" s="21" t="s">
        <v>169</v>
      </c>
      <c r="C139" s="22">
        <f ca="1">INDIRECT("'MALI'!"&amp;ADDRESS(IFERROR(MATCH(VLOOKUP($B$3,$BC$3:$BE$150,2,0),MALI!$B:$B,0),MATCH(9003,MALI!$B:$B,0)+1),MATCH($A139,MALI!$5:$5,0)))</f>
        <v>1896677952.5</v>
      </c>
      <c r="E139" s="21" t="s">
        <v>169</v>
      </c>
      <c r="F139" s="22">
        <f ca="1">INDIRECT("'MALI'!"&amp;ADDRESS(IFERROR(MATCH(VLOOKUP($E$3,$BC$3:$BE$150,2,0),MALI!$B:$B,0),MATCH(9003,MALI!$B:$B,0)+1),MATCH($A139,MALI!$5:$5,0)))</f>
        <v>1896677952.5</v>
      </c>
      <c r="I139" s="28"/>
    </row>
    <row r="140" spans="1:9">
      <c r="A140" s="20">
        <v>666</v>
      </c>
      <c r="B140" s="21" t="s">
        <v>170</v>
      </c>
      <c r="C140" s="22">
        <f ca="1">INDIRECT("'MALI'!"&amp;ADDRESS(IFERROR(MATCH(VLOOKUP($B$3,$BC$3:$BE$150,2,0),MALI!$B:$B,0),MATCH(9003,MALI!$B:$B,0)+1),MATCH($A140,MALI!$5:$5,0)))</f>
        <v>2498447619.6999993</v>
      </c>
      <c r="E140" s="21" t="s">
        <v>170</v>
      </c>
      <c r="F140" s="22">
        <f ca="1">INDIRECT("'MALI'!"&amp;ADDRESS(IFERROR(MATCH(VLOOKUP($E$3,$BC$3:$BE$150,2,0),MALI!$B:$B,0),MATCH(9003,MALI!$B:$B,0)+1),MATCH($A140,MALI!$5:$5,0)))</f>
        <v>2498447619.6999993</v>
      </c>
    </row>
    <row r="141" spans="1:9">
      <c r="A141" s="20">
        <v>667</v>
      </c>
      <c r="B141" s="21" t="s">
        <v>171</v>
      </c>
      <c r="C141" s="22">
        <f ca="1">INDIRECT("'MALI'!"&amp;ADDRESS(IFERROR(MATCH(VLOOKUP($B$3,$BC$3:$BE$150,2,0),MALI!$B:$B,0),MATCH(9003,MALI!$B:$B,0)+1),MATCH($A141,MALI!$5:$5,0)))</f>
        <v>2576089913.0699997</v>
      </c>
      <c r="E141" s="21" t="s">
        <v>171</v>
      </c>
      <c r="F141" s="22">
        <f ca="1">INDIRECT("'MALI'!"&amp;ADDRESS(IFERROR(MATCH(VLOOKUP($E$3,$BC$3:$BE$150,2,0),MALI!$B:$B,0),MATCH(9003,MALI!$B:$B,0)+1),MATCH($A141,MALI!$5:$5,0)))</f>
        <v>2576089913.0699997</v>
      </c>
    </row>
    <row r="142" spans="1:9">
      <c r="A142" s="20">
        <v>668</v>
      </c>
      <c r="B142" s="21" t="s">
        <v>172</v>
      </c>
      <c r="C142" s="22">
        <f ca="1">INDIRECT("'MALI'!"&amp;ADDRESS(IFERROR(MATCH(VLOOKUP($B$3,$BC$3:$BE$150,2,0),MALI!$B:$B,0),MATCH(9003,MALI!$B:$B,0)+1),MATCH($A142,MALI!$5:$5,0)))</f>
        <v>38915286.32</v>
      </c>
      <c r="E142" s="21" t="s">
        <v>172</v>
      </c>
      <c r="F142" s="22">
        <f ca="1">INDIRECT("'MALI'!"&amp;ADDRESS(IFERROR(MATCH(VLOOKUP($E$3,$BC$3:$BE$150,2,0),MALI!$B:$B,0),MATCH(9003,MALI!$B:$B,0)+1),MATCH($A142,MALI!$5:$5,0)))</f>
        <v>38915286.32</v>
      </c>
    </row>
    <row r="143" spans="1:9">
      <c r="A143" s="20">
        <v>669</v>
      </c>
      <c r="B143" s="21" t="s">
        <v>173</v>
      </c>
      <c r="C143" s="22">
        <f ca="1">INDIRECT("'MALI'!"&amp;ADDRESS(IFERROR(MATCH(VLOOKUP($B$3,$BC$3:$BE$150,2,0),MALI!$B:$B,0),MATCH(9003,MALI!$B:$B,0)+1),MATCH($A143,MALI!$5:$5,0)))</f>
        <v>79531393.190000013</v>
      </c>
      <c r="E143" s="21" t="s">
        <v>173</v>
      </c>
      <c r="F143" s="22">
        <f ca="1">INDIRECT("'MALI'!"&amp;ADDRESS(IFERROR(MATCH(VLOOKUP($E$3,$BC$3:$BE$150,2,0),MALI!$B:$B,0),MATCH(9003,MALI!$B:$B,0)+1),MATCH($A143,MALI!$5:$5,0)))</f>
        <v>79531393.190000013</v>
      </c>
    </row>
    <row r="144" spans="1:9">
      <c r="A144" s="27"/>
      <c r="B144" s="16" t="s">
        <v>174</v>
      </c>
      <c r="C144" s="17">
        <f ca="1">SUM(C145:C152)</f>
        <v>-149748294301.11673</v>
      </c>
      <c r="E144" s="16" t="s">
        <v>174</v>
      </c>
      <c r="F144" s="17">
        <f ca="1">SUM(F145:F152)</f>
        <v>-149748294301.11673</v>
      </c>
    </row>
    <row r="145" spans="1:6">
      <c r="A145" s="20">
        <v>670</v>
      </c>
      <c r="B145" s="21" t="s">
        <v>175</v>
      </c>
      <c r="C145" s="22">
        <f ca="1">INDIRECT("'MALI'!"&amp;ADDRESS(IFERROR(MATCH(VLOOKUP($B$3,$BC$3:$BE$150,2,0),MALI!$B:$B,0),MATCH(9003,MALI!$B:$B,0)+1),MATCH($A145,MALI!$5:$5,0)))</f>
        <v>-6540504176.2700014</v>
      </c>
      <c r="E145" s="21" t="s">
        <v>175</v>
      </c>
      <c r="F145" s="22">
        <f ca="1">INDIRECT("'MALI'!"&amp;ADDRESS(IFERROR(MATCH(VLOOKUP($E$3,$BC$3:$BE$150,2,0),MALI!$B:$B,0),MATCH(9003,MALI!$B:$B,0)+1),MATCH($A145,MALI!$5:$5,0)))</f>
        <v>-6540504176.2700014</v>
      </c>
    </row>
    <row r="146" spans="1:6">
      <c r="A146" s="20">
        <v>671</v>
      </c>
      <c r="B146" s="21" t="s">
        <v>176</v>
      </c>
      <c r="C146" s="22">
        <f ca="1">INDIRECT("'MALI'!"&amp;ADDRESS(IFERROR(MATCH(VLOOKUP($B$3,$BC$3:$BE$150,2,0),MALI!$B:$B,0),MATCH(9003,MALI!$B:$B,0)+1),MATCH($A146,MALI!$5:$5,0)))</f>
        <v>-802211202.22999954</v>
      </c>
      <c r="E146" s="21" t="s">
        <v>176</v>
      </c>
      <c r="F146" s="22">
        <f ca="1">INDIRECT("'MALI'!"&amp;ADDRESS(IFERROR(MATCH(VLOOKUP($E$3,$BC$3:$BE$150,2,0),MALI!$B:$B,0),MATCH(9003,MALI!$B:$B,0)+1),MATCH($A146,MALI!$5:$5,0)))</f>
        <v>-802211202.22999954</v>
      </c>
    </row>
    <row r="147" spans="1:6">
      <c r="A147" s="20">
        <v>672</v>
      </c>
      <c r="B147" s="21" t="s">
        <v>177</v>
      </c>
      <c r="C147" s="22">
        <f ca="1">INDIRECT("'MALI'!"&amp;ADDRESS(IFERROR(MATCH(VLOOKUP($B$3,$BC$3:$BE$150,2,0),MALI!$B:$B,0),MATCH(9003,MALI!$B:$B,0)+1),MATCH($A147,MALI!$5:$5,0)))</f>
        <v>-1015936704.6599998</v>
      </c>
      <c r="E147" s="21" t="s">
        <v>177</v>
      </c>
      <c r="F147" s="22">
        <f ca="1">INDIRECT("'MALI'!"&amp;ADDRESS(IFERROR(MATCH(VLOOKUP($E$3,$BC$3:$BE$150,2,0),MALI!$B:$B,0),MATCH(9003,MALI!$B:$B,0)+1),MATCH($A147,MALI!$5:$5,0)))</f>
        <v>-1015936704.6599998</v>
      </c>
    </row>
    <row r="148" spans="1:6">
      <c r="A148" s="20">
        <v>673</v>
      </c>
      <c r="B148" s="21" t="s">
        <v>178</v>
      </c>
      <c r="C148" s="22">
        <f ca="1">INDIRECT("'MALI'!"&amp;ADDRESS(IFERROR(MATCH(VLOOKUP($B$3,$BC$3:$BE$150,2,0),MALI!$B:$B,0),MATCH(9003,MALI!$B:$B,0)+1),MATCH($A148,MALI!$5:$5,0)))</f>
        <v>-123396376083.79672</v>
      </c>
      <c r="E148" s="21" t="s">
        <v>178</v>
      </c>
      <c r="F148" s="22">
        <f ca="1">INDIRECT("'MALI'!"&amp;ADDRESS(IFERROR(MATCH(VLOOKUP($E$3,$BC$3:$BE$150,2,0),MALI!$B:$B,0),MATCH(9003,MALI!$B:$B,0)+1),MATCH($A148,MALI!$5:$5,0)))</f>
        <v>-123396376083.79672</v>
      </c>
    </row>
    <row r="149" spans="1:6">
      <c r="A149" s="20">
        <v>674</v>
      </c>
      <c r="B149" s="21" t="s">
        <v>179</v>
      </c>
      <c r="C149" s="22">
        <f ca="1">INDIRECT("'MALI'!"&amp;ADDRESS(IFERROR(MATCH(VLOOKUP($B$3,$BC$3:$BE$150,2,0),MALI!$B:$B,0),MATCH(9003,MALI!$B:$B,0)+1),MATCH($A149,MALI!$5:$5,0)))</f>
        <v>-640393164.28999996</v>
      </c>
      <c r="E149" s="21" t="s">
        <v>179</v>
      </c>
      <c r="F149" s="22">
        <f ca="1">INDIRECT("'MALI'!"&amp;ADDRESS(IFERROR(MATCH(VLOOKUP($E$3,$BC$3:$BE$150,2,0),MALI!$B:$B,0),MATCH(9003,MALI!$B:$B,0)+1),MATCH($A149,MALI!$5:$5,0)))</f>
        <v>-640393164.28999996</v>
      </c>
    </row>
    <row r="150" spans="1:6">
      <c r="A150" s="20">
        <v>675</v>
      </c>
      <c r="B150" s="21" t="s">
        <v>180</v>
      </c>
      <c r="C150" s="22">
        <f ca="1">INDIRECT("'MALI'!"&amp;ADDRESS(IFERROR(MATCH(VLOOKUP($B$3,$BC$3:$BE$150,2,0),MALI!$B:$B,0),MATCH(9003,MALI!$B:$B,0)+1),MATCH($A150,MALI!$5:$5,0)))</f>
        <v>-11583407442.459995</v>
      </c>
      <c r="E150" s="21" t="s">
        <v>180</v>
      </c>
      <c r="F150" s="22">
        <f ca="1">INDIRECT("'MALI'!"&amp;ADDRESS(IFERROR(MATCH(VLOOKUP($E$3,$BC$3:$BE$150,2,0),MALI!$B:$B,0),MATCH(9003,MALI!$B:$B,0)+1),MATCH($A150,MALI!$5:$5,0)))</f>
        <v>-11583407442.459995</v>
      </c>
    </row>
    <row r="151" spans="1:6">
      <c r="A151" s="20">
        <v>676</v>
      </c>
      <c r="B151" s="21" t="s">
        <v>181</v>
      </c>
      <c r="C151" s="22">
        <f ca="1">INDIRECT("'MALI'!"&amp;ADDRESS(IFERROR(MATCH(VLOOKUP($B$3,$BC$3:$BE$150,2,0),MALI!$B:$B,0),MATCH(9003,MALI!$B:$B,0)+1),MATCH($A151,MALI!$5:$5,0)))</f>
        <v>-3982250990.250001</v>
      </c>
      <c r="E151" s="21" t="s">
        <v>181</v>
      </c>
      <c r="F151" s="22">
        <f ca="1">INDIRECT("'MALI'!"&amp;ADDRESS(IFERROR(MATCH(VLOOKUP($E$3,$BC$3:$BE$150,2,0),MALI!$B:$B,0),MATCH(9003,MALI!$B:$B,0)+1),MATCH($A151,MALI!$5:$5,0)))</f>
        <v>-3982250990.250001</v>
      </c>
    </row>
    <row r="152" spans="1:6">
      <c r="A152" s="20">
        <v>677</v>
      </c>
      <c r="B152" s="21" t="s">
        <v>182</v>
      </c>
      <c r="C152" s="22">
        <f ca="1">INDIRECT("'MALI'!"&amp;ADDRESS(IFERROR(MATCH(VLOOKUP($B$3,$BC$3:$BE$150,2,0),MALI!$B:$B,0),MATCH(9003,MALI!$B:$B,0)+1),MATCH($A152,MALI!$5:$5,0)))</f>
        <v>-1787214537.1599998</v>
      </c>
      <c r="E152" s="21" t="s">
        <v>182</v>
      </c>
      <c r="F152" s="22">
        <f ca="1">INDIRECT("'MALI'!"&amp;ADDRESS(IFERROR(MATCH(VLOOKUP($E$3,$BC$3:$BE$150,2,0),MALI!$B:$B,0),MATCH(9003,MALI!$B:$B,0)+1),MATCH($A152,MALI!$5:$5,0)))</f>
        <v>-1787214537.1599998</v>
      </c>
    </row>
    <row r="153" spans="1:6">
      <c r="A153" s="27"/>
      <c r="B153" s="16" t="s">
        <v>183</v>
      </c>
      <c r="C153" s="17">
        <f ca="1">SUM(C154:C163)</f>
        <v>-8727100566.5299988</v>
      </c>
      <c r="E153" s="16" t="s">
        <v>183</v>
      </c>
      <c r="F153" s="17">
        <f ca="1">SUM(F154:F163)</f>
        <v>-8727100566.5299988</v>
      </c>
    </row>
    <row r="154" spans="1:6">
      <c r="A154" s="20">
        <v>680</v>
      </c>
      <c r="B154" s="21" t="s">
        <v>184</v>
      </c>
      <c r="C154" s="22">
        <f ca="1">INDIRECT("'MALI'!"&amp;ADDRESS(IFERROR(MATCH(VLOOKUP($B$3,$BC$3:$BE$150,2,0),MALI!$B:$B,0),MATCH(9003,MALI!$B:$B,0)+1),MATCH($A154,MALI!$5:$5,0)))</f>
        <v>-6343000766.8599977</v>
      </c>
      <c r="E154" s="21" t="s">
        <v>184</v>
      </c>
      <c r="F154" s="22">
        <f ca="1">INDIRECT("'MALI'!"&amp;ADDRESS(IFERROR(MATCH(VLOOKUP($E$3,$BC$3:$BE$150,2,0),MALI!$B:$B,0),MATCH(9003,MALI!$B:$B,0)+1),MATCH($A154,MALI!$5:$5,0)))</f>
        <v>-6343000766.8599977</v>
      </c>
    </row>
    <row r="155" spans="1:6">
      <c r="A155" s="20">
        <v>681</v>
      </c>
      <c r="B155" s="21" t="s">
        <v>185</v>
      </c>
      <c r="C155" s="22">
        <f ca="1">INDIRECT("'MALI'!"&amp;ADDRESS(IFERROR(MATCH(VLOOKUP($B$3,$BC$3:$BE$150,2,0),MALI!$B:$B,0),MATCH(9003,MALI!$B:$B,0)+1),MATCH($A155,MALI!$5:$5,0)))</f>
        <v>-1675847664.0799999</v>
      </c>
      <c r="E155" s="21" t="s">
        <v>185</v>
      </c>
      <c r="F155" s="22">
        <f ca="1">INDIRECT("'MALI'!"&amp;ADDRESS(IFERROR(MATCH(VLOOKUP($E$3,$BC$3:$BE$150,2,0),MALI!$B:$B,0),MATCH(9003,MALI!$B:$B,0)+1),MATCH($A155,MALI!$5:$5,0)))</f>
        <v>-1675847664.0799999</v>
      </c>
    </row>
    <row r="156" spans="1:6">
      <c r="A156" s="20">
        <v>682</v>
      </c>
      <c r="B156" s="21" t="s">
        <v>186</v>
      </c>
      <c r="C156" s="22">
        <f ca="1">INDIRECT("'MALI'!"&amp;ADDRESS(IFERROR(MATCH(VLOOKUP($B$3,$BC$3:$BE$150,2,0),MALI!$B:$B,0),MATCH(9003,MALI!$B:$B,0)+1),MATCH($A156,MALI!$5:$5,0)))</f>
        <v>17278331.640000001</v>
      </c>
      <c r="E156" s="21" t="s">
        <v>186</v>
      </c>
      <c r="F156" s="22">
        <f ca="1">INDIRECT("'MALI'!"&amp;ADDRESS(IFERROR(MATCH(VLOOKUP($E$3,$BC$3:$BE$150,2,0),MALI!$B:$B,0),MATCH(9003,MALI!$B:$B,0)+1),MATCH($A156,MALI!$5:$5,0)))</f>
        <v>17278331.640000001</v>
      </c>
    </row>
    <row r="157" spans="1:6">
      <c r="A157" s="20">
        <v>683</v>
      </c>
      <c r="B157" s="21" t="s">
        <v>187</v>
      </c>
      <c r="C157" s="22">
        <f ca="1">INDIRECT("'MALI'!"&amp;ADDRESS(IFERROR(MATCH(VLOOKUP($B$3,$BC$3:$BE$150,2,0),MALI!$B:$B,0),MATCH(9003,MALI!$B:$B,0)+1),MATCH($A157,MALI!$5:$5,0)))</f>
        <v>0</v>
      </c>
      <c r="E157" s="21" t="s">
        <v>187</v>
      </c>
      <c r="F157" s="22">
        <f ca="1">INDIRECT("'MALI'!"&amp;ADDRESS(IFERROR(MATCH(VLOOKUP($E$3,$BC$3:$BE$150,2,0),MALI!$B:$B,0),MATCH(9003,MALI!$B:$B,0)+1),MATCH($A157,MALI!$5:$5,0)))</f>
        <v>0</v>
      </c>
    </row>
    <row r="158" spans="1:6">
      <c r="A158" s="20">
        <v>684</v>
      </c>
      <c r="B158" s="21" t="s">
        <v>188</v>
      </c>
      <c r="C158" s="22">
        <f ca="1">INDIRECT("'MALI'!"&amp;ADDRESS(IFERROR(MATCH(VLOOKUP($B$3,$BC$3:$BE$150,2,0),MALI!$B:$B,0),MATCH(9003,MALI!$B:$B,0)+1),MATCH($A158,MALI!$5:$5,0)))</f>
        <v>772967268.81000042</v>
      </c>
      <c r="E158" s="21" t="s">
        <v>188</v>
      </c>
      <c r="F158" s="22">
        <f ca="1">INDIRECT("'MALI'!"&amp;ADDRESS(IFERROR(MATCH(VLOOKUP($E$3,$BC$3:$BE$150,2,0),MALI!$B:$B,0),MATCH(9003,MALI!$B:$B,0)+1),MATCH($A158,MALI!$5:$5,0)))</f>
        <v>772967268.81000042</v>
      </c>
    </row>
    <row r="159" spans="1:6">
      <c r="A159" s="20">
        <v>685</v>
      </c>
      <c r="B159" s="21" t="s">
        <v>189</v>
      </c>
      <c r="C159" s="22">
        <f ca="1">INDIRECT("'MALI'!"&amp;ADDRESS(IFERROR(MATCH(VLOOKUP($B$3,$BC$3:$BE$150,2,0),MALI!$B:$B,0),MATCH(9003,MALI!$B:$B,0)+1),MATCH($A159,MALI!$5:$5,0)))</f>
        <v>-542327055.10000002</v>
      </c>
      <c r="E159" s="21" t="s">
        <v>189</v>
      </c>
      <c r="F159" s="22">
        <f ca="1">INDIRECT("'MALI'!"&amp;ADDRESS(IFERROR(MATCH(VLOOKUP($E$3,$BC$3:$BE$150,2,0),MALI!$B:$B,0),MATCH(9003,MALI!$B:$B,0)+1),MATCH($A159,MALI!$5:$5,0)))</f>
        <v>-542327055.10000002</v>
      </c>
    </row>
    <row r="160" spans="1:6">
      <c r="A160" s="29">
        <v>686</v>
      </c>
      <c r="B160" s="21" t="s">
        <v>190</v>
      </c>
      <c r="C160" s="22">
        <f ca="1">INDIRECT("'MALI'!"&amp;ADDRESS(IFERROR(MATCH(VLOOKUP($B$3,$BC$3:$BE$150,2,0),MALI!$B:$B,0),MATCH(9003,MALI!$B:$B,0)+1),MATCH($A160,MALI!$5:$5,0)))</f>
        <v>741544508.21000051</v>
      </c>
      <c r="E160" s="21" t="s">
        <v>190</v>
      </c>
      <c r="F160" s="22">
        <f ca="1">INDIRECT("'MALI'!"&amp;ADDRESS(IFERROR(MATCH(VLOOKUP($E$3,$BC$3:$BE$150,2,0),MALI!$B:$B,0),MATCH(9003,MALI!$B:$B,0)+1),MATCH($A160,MALI!$5:$5,0)))</f>
        <v>741544508.21000051</v>
      </c>
    </row>
    <row r="161" spans="1:7">
      <c r="A161" s="29">
        <v>687</v>
      </c>
      <c r="B161" s="21" t="s">
        <v>191</v>
      </c>
      <c r="C161" s="22">
        <f ca="1">INDIRECT("'MALI'!"&amp;ADDRESS(IFERROR(MATCH(VLOOKUP($B$3,$BC$3:$BE$150,2,0),MALI!$B:$B,0),MATCH(9003,MALI!$B:$B,0)+1),MATCH($A161,MALI!$5:$5,0)))</f>
        <v>-1725885243.8000004</v>
      </c>
      <c r="E161" s="21" t="s">
        <v>191</v>
      </c>
      <c r="F161" s="22">
        <f ca="1">INDIRECT("'MALI'!"&amp;ADDRESS(IFERROR(MATCH(VLOOKUP($E$3,$BC$3:$BE$150,2,0),MALI!$B:$B,0),MATCH(9003,MALI!$B:$B,0)+1),MATCH($A161,MALI!$5:$5,0)))</f>
        <v>-1725885243.8000004</v>
      </c>
    </row>
    <row r="162" spans="1:7">
      <c r="A162" s="29">
        <v>688</v>
      </c>
      <c r="B162" s="21" t="s">
        <v>192</v>
      </c>
      <c r="C162" s="22">
        <f ca="1">INDIRECT("'MALI'!"&amp;ADDRESS(IFERROR(MATCH(VLOOKUP($B$3,$BC$3:$BE$150,2,0),MALI!$B:$B,0),MATCH(9003,MALI!$B:$B,0)+1),MATCH($A162,MALI!$5:$5,0)))</f>
        <v>182150158.24000001</v>
      </c>
      <c r="E162" s="21" t="s">
        <v>192</v>
      </c>
      <c r="F162" s="22">
        <f ca="1">INDIRECT("'MALI'!"&amp;ADDRESS(IFERROR(MATCH(VLOOKUP($E$3,$BC$3:$BE$150,2,0),MALI!$B:$B,0),MATCH(9003,MALI!$B:$B,0)+1),MATCH($A162,MALI!$5:$5,0)))</f>
        <v>182150158.24000001</v>
      </c>
    </row>
    <row r="163" spans="1:7">
      <c r="A163" s="29">
        <v>689</v>
      </c>
      <c r="B163" s="21" t="s">
        <v>193</v>
      </c>
      <c r="C163" s="22">
        <f ca="1">INDIRECT("'MALI'!"&amp;ADDRESS(IFERROR(MATCH(VLOOKUP($B$3,$BC$3:$BE$150,2,0),MALI!$B:$B,0),MATCH(9003,MALI!$B:$B,0)+1),MATCH($A163,MALI!$5:$5,0)))</f>
        <v>-153980103.59</v>
      </c>
      <c r="E163" s="21" t="s">
        <v>193</v>
      </c>
      <c r="F163" s="22">
        <f ca="1">INDIRECT("'MALI'!"&amp;ADDRESS(IFERROR(MATCH(VLOOKUP($E$3,$BC$3:$BE$150,2,0),MALI!$B:$B,0),MATCH(9003,MALI!$B:$B,0)+1),MATCH($A163,MALI!$5:$5,0)))</f>
        <v>-153980103.59</v>
      </c>
    </row>
    <row r="164" spans="1:7">
      <c r="A164" s="27"/>
      <c r="B164" s="16" t="s">
        <v>194</v>
      </c>
      <c r="C164" s="17">
        <f ca="1">C165+C166+C168</f>
        <v>103568341674.80431</v>
      </c>
      <c r="E164" s="16" t="s">
        <v>194</v>
      </c>
      <c r="F164" s="17">
        <f ca="1">F165+F166+F168</f>
        <v>103568341674.80431</v>
      </c>
    </row>
    <row r="165" spans="1:7">
      <c r="A165" s="20">
        <v>690</v>
      </c>
      <c r="B165" s="21" t="s">
        <v>195</v>
      </c>
      <c r="C165" s="22">
        <f ca="1">INDIRECT("'MALI'!"&amp;ADDRESS(IFERROR(MATCH(VLOOKUP($B$3,$BC$3:$BE$150,2,0),MALI!$B:$B,0),MATCH(9003,MALI!$B:$B,0)+1),MATCH($A165,MALI!$5:$5,0)))</f>
        <v>138097515230.9743</v>
      </c>
      <c r="E165" s="21" t="s">
        <v>195</v>
      </c>
      <c r="F165" s="22">
        <f ca="1">INDIRECT("'MALI'!"&amp;ADDRESS(IFERROR(MATCH(VLOOKUP($E$3,$BC$3:$BE$150,2,0),MALI!$B:$B,0),MATCH(9003,MALI!$B:$B,0)+1),MATCH($A165,MALI!$5:$5,0)))</f>
        <v>138097515230.9743</v>
      </c>
    </row>
    <row r="166" spans="1:7">
      <c r="A166" s="20">
        <v>691</v>
      </c>
      <c r="B166" s="21" t="s">
        <v>196</v>
      </c>
      <c r="C166" s="22">
        <f ca="1">INDIRECT("'MALI'!"&amp;ADDRESS(IFERROR(MATCH(VLOOKUP($B$3,$BC$3:$BE$150,2,0),MALI!$B:$B,0),MATCH(9003,MALI!$B:$B,0)+1),MATCH($A166,MALI!$5:$5,0)))</f>
        <v>-34529173556.169998</v>
      </c>
      <c r="E166" s="21" t="s">
        <v>196</v>
      </c>
      <c r="F166" s="22">
        <f ca="1">INDIRECT("'MALI'!"&amp;ADDRESS(IFERROR(MATCH(VLOOKUP($E$3,$BC$3:$BE$150,2,0),MALI!$B:$B,0),MATCH(9003,MALI!$B:$B,0)+1),MATCH($A166,MALI!$5:$5,0)))</f>
        <v>-34529173556.169998</v>
      </c>
    </row>
    <row r="167" spans="1:7">
      <c r="A167" s="20">
        <v>692</v>
      </c>
      <c r="B167" s="21" t="s">
        <v>197</v>
      </c>
      <c r="C167" s="22">
        <f ca="1">INDIRECT("'MALI'!"&amp;ADDRESS(IFERROR(MATCH(VLOOKUP($B$3,$BC$3:$BE$150,2,0),MALI!$B:$B,0),MATCH(9003,MALI!$B:$B,0)+1),MATCH($A167,MALI!$5:$5,0)))</f>
        <v>103568341674.80429</v>
      </c>
      <c r="E167" s="21" t="s">
        <v>197</v>
      </c>
      <c r="F167" s="22">
        <f ca="1">INDIRECT("'MALI'!"&amp;ADDRESS(IFERROR(MATCH(VLOOKUP($E$3,$BC$3:$BE$150,2,0),MALI!$B:$B,0),MATCH(9003,MALI!$B:$B,0)+1),MATCH($A167,MALI!$5:$5,0)))</f>
        <v>103568341674.80429</v>
      </c>
    </row>
    <row r="168" spans="1:7">
      <c r="A168" s="20">
        <v>693</v>
      </c>
      <c r="B168" s="30" t="s">
        <v>198</v>
      </c>
      <c r="C168" s="22">
        <f ca="1">INDIRECT("'MALI'!"&amp;ADDRESS(IFERROR(MATCH(VLOOKUP($B$3,$BC$3:$BE$150,2,0),MALI!$B:$B,0),MATCH(9003,MALI!$B:$B,0)+1),MATCH($A168,MALI!$5:$5,0)))</f>
        <v>0</v>
      </c>
      <c r="E168" s="21" t="s">
        <v>198</v>
      </c>
      <c r="F168" s="22">
        <f ca="1">INDIRECT("'MALI'!"&amp;ADDRESS(IFERROR(MATCH(VLOOKUP($E$3,$BC$3:$BE$150,2,0),MALI!$B:$B,0),MATCH(9003,MALI!$B:$B,0)+1),MATCH($A168,MALI!$5:$5,0)))</f>
        <v>0</v>
      </c>
    </row>
    <row r="169" spans="1:7">
      <c r="C169" s="32">
        <v>0</v>
      </c>
      <c r="F169" s="32">
        <v>0</v>
      </c>
    </row>
    <row r="171" spans="1:7">
      <c r="A171" s="33"/>
      <c r="B171" s="34"/>
      <c r="E171" s="34"/>
    </row>
    <row r="172" spans="1:7">
      <c r="A172" s="35"/>
      <c r="B172" s="85" t="str">
        <f>B3</f>
        <v>Toplam (Hayat Dışı Şirketler+Hayat ve Emeklilik Şirketleri+Reasürans Şirketleri)</v>
      </c>
      <c r="C172" s="86"/>
      <c r="D172" s="36"/>
      <c r="E172" s="85" t="str">
        <f>E3</f>
        <v>TOPLAM (HAYAT DIŞI ŞİRKETLER+HAYAT VE EMEKLİLİK ŞİRKETLERİ+REASÜRANS ŞİRKETLERİ)</v>
      </c>
      <c r="F172" s="86"/>
      <c r="G172" s="36"/>
    </row>
    <row r="173" spans="1:7">
      <c r="A173" s="37"/>
      <c r="B173" s="85" t="s">
        <v>199</v>
      </c>
      <c r="C173" s="86"/>
      <c r="D173" s="36"/>
      <c r="E173" s="85" t="s">
        <v>199</v>
      </c>
      <c r="F173" s="86"/>
      <c r="G173" s="36"/>
    </row>
    <row r="174" spans="1:7">
      <c r="A174" s="37"/>
      <c r="B174" s="37"/>
      <c r="C174" s="37"/>
      <c r="E174" s="37"/>
      <c r="F174" s="37"/>
    </row>
    <row r="175" spans="1:7">
      <c r="A175" s="37"/>
      <c r="B175" s="38" t="s">
        <v>200</v>
      </c>
      <c r="C175" s="39">
        <f ca="1">IF(C8+C10+C62=0,0,(C30+C82)/(C8+C10+C62)*-1)</f>
        <v>0.4208618231963433</v>
      </c>
      <c r="D175" s="36"/>
      <c r="E175" s="38" t="s">
        <v>200</v>
      </c>
      <c r="F175" s="39">
        <f ca="1">IF(F8+F10+F62=0,0,(F30+F82)/(F8+F10+F62)*-1)</f>
        <v>0.4208618231963433</v>
      </c>
      <c r="G175" s="36"/>
    </row>
    <row r="176" spans="1:7">
      <c r="A176" s="37"/>
      <c r="B176" s="38" t="s">
        <v>201</v>
      </c>
      <c r="C176" s="39">
        <f ca="1">IF(C8+C10+C62=0,0,(C33+C36+C85+C88)/(C8+C10+C62)*-1)</f>
        <v>0.13039485605184603</v>
      </c>
      <c r="D176" s="36"/>
      <c r="E176" s="38" t="s">
        <v>201</v>
      </c>
      <c r="F176" s="39">
        <f ca="1">IF(F8+F10+F62=0,0,(F33+F36+F85+F88)/(F8+F10+F62)*-1)</f>
        <v>0.13039485605184603</v>
      </c>
      <c r="G176" s="36"/>
    </row>
    <row r="177" spans="1:7">
      <c r="A177" s="37"/>
      <c r="B177" s="38"/>
      <c r="C177" s="39"/>
      <c r="D177" s="36"/>
      <c r="E177" s="38"/>
      <c r="F177" s="39"/>
      <c r="G177" s="36"/>
    </row>
    <row r="178" spans="1:7">
      <c r="A178" s="37"/>
      <c r="B178" s="38" t="s">
        <v>202</v>
      </c>
      <c r="C178" s="39">
        <f ca="1">IF(C30+C82=0,0,(C31+C83)/(C30+C82)*-1)</f>
        <v>0.14074289884338523</v>
      </c>
      <c r="E178" s="38" t="s">
        <v>202</v>
      </c>
      <c r="F178" s="39">
        <f ca="1">IF(F30+F82=0,0,(F31+F83)/(F30+F82)*-1)</f>
        <v>0.14074289884338523</v>
      </c>
    </row>
    <row r="179" spans="1:7">
      <c r="A179" s="37"/>
      <c r="B179" s="38" t="s">
        <v>203</v>
      </c>
      <c r="C179" s="39">
        <f ca="1">IF(C33+C85=0,0,(C34+C86)/(C33+C85)*-1)</f>
        <v>0.25470897226668882</v>
      </c>
      <c r="D179" s="36"/>
      <c r="E179" s="38" t="s">
        <v>203</v>
      </c>
      <c r="F179" s="39">
        <f ca="1">IF(F33+F85=0,0,(F34+F86)/(F33+F85)*-1)</f>
        <v>0.25470897226668882</v>
      </c>
      <c r="G179" s="36"/>
    </row>
    <row r="180" spans="1:7">
      <c r="A180" s="37"/>
      <c r="B180" s="38" t="s">
        <v>204</v>
      </c>
      <c r="C180" s="39">
        <f ca="1">IF(C36+C88=0,0,(C37+C89)/(C36+C88)*-1)</f>
        <v>0.26525135096147068</v>
      </c>
      <c r="D180" s="36"/>
      <c r="E180" s="38" t="s">
        <v>204</v>
      </c>
      <c r="F180" s="39">
        <f ca="1">IF(F36+F88=0,0,(F37+F89)/(F36+F88)*-1)</f>
        <v>0.26525135096147068</v>
      </c>
      <c r="G180" s="36"/>
    </row>
    <row r="181" spans="1:7">
      <c r="A181" s="37"/>
      <c r="B181" s="38"/>
      <c r="C181" s="39"/>
      <c r="E181" s="38"/>
      <c r="F181" s="39"/>
    </row>
    <row r="182" spans="1:7">
      <c r="A182" s="37"/>
      <c r="B182" s="38" t="s">
        <v>205</v>
      </c>
      <c r="C182" s="39">
        <f ca="1">IF(C7+C61=0,0,(C29+C81)/(C7+C61)*-1)</f>
        <v>0.47433970032361611</v>
      </c>
      <c r="D182" s="36"/>
      <c r="E182" s="38" t="s">
        <v>205</v>
      </c>
      <c r="F182" s="39">
        <f ca="1">IF(F7+F61=0,0,(F29+F81)/(F7+F61)*-1)</f>
        <v>0.47433970032361611</v>
      </c>
      <c r="G182" s="36"/>
    </row>
    <row r="183" spans="1:7">
      <c r="A183" s="37"/>
      <c r="B183" s="38" t="s">
        <v>206</v>
      </c>
      <c r="C183" s="39">
        <f ca="1">IF(C7+C61=0,0,(C32+C35+C84+C87)/(C7+C61)*-1)</f>
        <v>0.13602770456901239</v>
      </c>
      <c r="D183" s="36"/>
      <c r="E183" s="38" t="s">
        <v>206</v>
      </c>
      <c r="F183" s="39">
        <f ca="1">IF(F7+F61=0,0,(F32+F35+F84+F87)/(F7+F61)*-1)</f>
        <v>0.13602770456901239</v>
      </c>
      <c r="G183" s="36"/>
    </row>
    <row r="184" spans="1:7">
      <c r="A184" s="37"/>
      <c r="B184" s="38"/>
      <c r="C184" s="39"/>
      <c r="E184" s="38"/>
      <c r="F184" s="39"/>
    </row>
    <row r="185" spans="1:7">
      <c r="A185" s="40"/>
      <c r="B185" s="38" t="s">
        <v>207</v>
      </c>
      <c r="C185" s="39">
        <f ca="1">IF((C16+C12+C8+C62+C65+C68+C20+C23+C71+C74+C10+C14+C18)=0,0,(C36+C33+C30+C82+C85+C88)/(C16+C12+C8+C62+C65+C68+C20+C23+C71+C74+C10+C14+C18)*-1)</f>
        <v>0.62530779935036296</v>
      </c>
      <c r="D185" s="36"/>
      <c r="E185" s="38" t="s">
        <v>207</v>
      </c>
      <c r="F185" s="39">
        <f ca="1">IF((F16+F12+F8+F62+F65+F68+F20+F23+F71+F74+F10+F14+F18)=0,0,(F36+F33+F30+F82+F85+F88)/(F16+F12+F8+F62+F65+F68+F20+F23+F71+F74+F10+F14+F18)*-1)</f>
        <v>0.62530779935036296</v>
      </c>
      <c r="G185" s="36"/>
    </row>
    <row r="186" spans="1:7">
      <c r="A186" s="40"/>
      <c r="B186" s="38" t="s">
        <v>208</v>
      </c>
      <c r="C186" s="39">
        <f ca="1">IF((C15+C11+C7+C61+C64+C67+C19+C22+C70+C73)=0,0,(C35+C32+C29+C81+C84+C87)/(C15+C11+C7+C61+C64+C67+C19+C22+C70+C73)*-1)</f>
        <v>0.6855025268313818</v>
      </c>
      <c r="E186" s="38" t="s">
        <v>208</v>
      </c>
      <c r="F186" s="39">
        <f ca="1">IF((F15+F11+F7+F61+F64+F67+F19+F22+F70+F73)=0,0,(F35+F32+F29+F81+F84+F87)/(F15+F11+F7+F61+F64+F67+F19+F22+F70+F73)*-1)</f>
        <v>0.6855025268313818</v>
      </c>
    </row>
    <row r="187" spans="1:7">
      <c r="A187" s="40"/>
      <c r="B187" s="38"/>
      <c r="C187" s="39"/>
      <c r="E187" s="38"/>
      <c r="F187" s="39"/>
    </row>
    <row r="188" spans="1:7">
      <c r="A188" s="40"/>
      <c r="B188" s="38" t="s">
        <v>209</v>
      </c>
      <c r="C188" s="39">
        <f ca="1">IF(C8+C62=0,0,(C43+C101)/(C8+C10+C62)*-1)</f>
        <v>0.20840846154924497</v>
      </c>
      <c r="E188" s="38" t="s">
        <v>209</v>
      </c>
      <c r="F188" s="39">
        <f ca="1">IF(F8+F62=0,0,(F43+F101)/(F8+F10+F62)*-1)</f>
        <v>0.20840846154924497</v>
      </c>
    </row>
    <row r="189" spans="1:7">
      <c r="A189" s="37"/>
      <c r="B189" s="38"/>
      <c r="C189" s="39"/>
      <c r="D189" s="36"/>
      <c r="E189" s="38"/>
      <c r="F189" s="39"/>
      <c r="G189" s="36"/>
    </row>
    <row r="190" spans="1:7">
      <c r="A190" s="40"/>
      <c r="B190" s="38" t="s">
        <v>210</v>
      </c>
      <c r="C190" s="39">
        <f ca="1">IF(C8+C10+C62=0,0,(C9+C63)/(C8+C10+C62)*-1)</f>
        <v>0.23761702859689335</v>
      </c>
      <c r="D190" s="36"/>
      <c r="E190" s="38" t="s">
        <v>210</v>
      </c>
      <c r="F190" s="39">
        <f ca="1">IF(F8+F10+F62=0,0,(F9+F63)/(F8+F10+F62)*-1)</f>
        <v>0.23761702859689335</v>
      </c>
      <c r="G190" s="36"/>
    </row>
    <row r="191" spans="1:7">
      <c r="A191" s="40"/>
      <c r="B191" s="38" t="s">
        <v>211</v>
      </c>
      <c r="C191" s="39">
        <f ca="1">IF(C7+C11+C15+C61+C64+C67=0,0,(C44+C50+C102+C108)/(C7+C11+C15+C61+C64+C67)*-1)</f>
        <v>0.17337082102948861</v>
      </c>
      <c r="E191" s="38" t="s">
        <v>211</v>
      </c>
      <c r="F191" s="39">
        <f ca="1">IF(F7+F11+F15+F61+F64+F67=0,0,(F44+F50+F102+F108)/(F7+F11+F15+F61+F64+F67)*-1)</f>
        <v>0.17337082102948861</v>
      </c>
    </row>
    <row r="192" spans="1:7">
      <c r="A192" s="41"/>
      <c r="B192" s="38"/>
      <c r="C192" s="39"/>
      <c r="D192" s="36"/>
      <c r="E192" s="38"/>
      <c r="F192" s="39"/>
      <c r="G192" s="36"/>
    </row>
    <row r="193" spans="1:7">
      <c r="A193" s="40"/>
      <c r="B193" s="38" t="s">
        <v>212</v>
      </c>
      <c r="C193" s="39">
        <f ca="1">IF(C7+C11+C15+C61+C64+C67=0,0,(C43+C101+C58)/(C7+C11+C15+C61+C64+C67)*-1)</f>
        <v>0.32346513782867248</v>
      </c>
      <c r="E193" s="38" t="s">
        <v>212</v>
      </c>
      <c r="F193" s="39">
        <f ca="1">IF(F7+F11+F15+F61+F64+F67=0,0,(F43+F101+F58)/(F7+F11+F15+F61+F64+F67)*-1)</f>
        <v>0.32346513782867248</v>
      </c>
    </row>
    <row r="194" spans="1:7">
      <c r="A194" s="37"/>
      <c r="B194" s="38"/>
      <c r="C194" s="39"/>
      <c r="D194" s="36"/>
      <c r="E194" s="38"/>
      <c r="F194" s="39"/>
      <c r="G194" s="36"/>
    </row>
    <row r="195" spans="1:7">
      <c r="A195" s="40"/>
      <c r="B195" s="38" t="s">
        <v>213</v>
      </c>
      <c r="C195" s="39">
        <f ca="1">IF(C7+C11+C15+C19+C22+C61+C64+C67+C70+C73=0,0,(C80+C28)/(C7+C11+C15+C19+C22+C61+C64+C67+C70+C73)*-1)</f>
        <v>1.0935854352602807</v>
      </c>
      <c r="D195" s="12"/>
      <c r="E195" s="38" t="s">
        <v>213</v>
      </c>
      <c r="F195" s="39">
        <f ca="1">IF(F7+F11+F15+F19+F22+F61+F64+F67+F70+F73=0,0,(F80+F28)/(F7+F11+F15+F19+F22+F61+F64+F67+F70+F73)*-1)</f>
        <v>1.0935854352602807</v>
      </c>
      <c r="G195" s="12"/>
    </row>
    <row r="197" spans="1:7">
      <c r="B197" s="4" t="s">
        <v>527</v>
      </c>
    </row>
    <row r="198" spans="1:7">
      <c r="B198" s="4" t="s">
        <v>528</v>
      </c>
    </row>
  </sheetData>
  <mergeCells count="9">
    <mergeCell ref="B173:C173"/>
    <mergeCell ref="E173:F173"/>
    <mergeCell ref="B3:C3"/>
    <mergeCell ref="E3:F3"/>
    <mergeCell ref="H3:J3"/>
    <mergeCell ref="B4:C4"/>
    <mergeCell ref="E4:F4"/>
    <mergeCell ref="B172:C172"/>
    <mergeCell ref="E172:F172"/>
  </mergeCells>
  <conditionalFormatting sqref="C169 F169">
    <cfRule type="cellIs" dxfId="0" priority="1" stopIfTrue="1" operator="equal">
      <formula>0</formula>
    </cfRule>
  </conditionalFormatting>
  <dataValidations count="1">
    <dataValidation type="list" allowBlank="1" showInputMessage="1" showErrorMessage="1" sqref="B3:C3 E3:F3" xr:uid="{E48C1E65-CC09-4564-9E67-EF7CC11DF45D}">
      <formula1>Şirketler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E318E-B440-4290-9159-7389B629D0C7}">
  <sheetPr>
    <tabColor rgb="FFFF0000"/>
  </sheetPr>
  <dimension ref="A1:CL83"/>
  <sheetViews>
    <sheetView showGridLines="0" zoomScale="80" zoomScaleNormal="80" workbookViewId="0">
      <pane xSplit="3" ySplit="6" topLeftCell="D7" activePane="bottomRight" state="frozen"/>
      <selection activeCell="CM6" sqref="CM6:CM82"/>
      <selection pane="topRight" activeCell="CM6" sqref="CM6:CM82"/>
      <selection pane="bottomLeft" activeCell="CM6" sqref="CM6:CM82"/>
      <selection pane="bottomRight" activeCell="D7" sqref="D7"/>
    </sheetView>
  </sheetViews>
  <sheetFormatPr defaultColWidth="9.140625" defaultRowHeight="12.75"/>
  <cols>
    <col min="1" max="1" width="58.7109375" style="4" customWidth="1"/>
    <col min="2" max="44" width="15.7109375" style="4" customWidth="1"/>
    <col min="45" max="45" width="16.42578125" style="4" bestFit="1" customWidth="1"/>
    <col min="46" max="90" width="15.7109375" style="4" customWidth="1"/>
    <col min="91" max="16384" width="9.140625" style="4"/>
  </cols>
  <sheetData>
    <row r="1" spans="1:90" s="78" customFormat="1" ht="15" customHeight="1">
      <c r="A1" s="48" t="s">
        <v>286</v>
      </c>
      <c r="B1" s="76"/>
      <c r="C1" s="76"/>
      <c r="D1" s="76"/>
      <c r="E1" s="76"/>
      <c r="F1" s="76"/>
      <c r="G1" s="76"/>
      <c r="H1" s="76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  <c r="CJ1" s="77"/>
      <c r="CK1" s="77"/>
      <c r="CL1" s="77"/>
    </row>
    <row r="2" spans="1:90" s="78" customFormat="1" ht="15" customHeight="1">
      <c r="A2" s="48" t="s">
        <v>524</v>
      </c>
      <c r="B2" s="76">
        <v>784</v>
      </c>
      <c r="C2" s="76">
        <v>785</v>
      </c>
      <c r="D2" s="76">
        <v>786</v>
      </c>
      <c r="E2" s="76"/>
      <c r="F2" s="76"/>
      <c r="G2" s="76"/>
      <c r="H2" s="76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7"/>
      <c r="BW2" s="77"/>
      <c r="BX2" s="77"/>
      <c r="BY2" s="77"/>
      <c r="BZ2" s="77"/>
      <c r="CA2" s="77"/>
      <c r="CB2" s="77"/>
      <c r="CC2" s="77"/>
      <c r="CD2" s="77"/>
      <c r="CE2" s="77"/>
      <c r="CF2" s="77"/>
      <c r="CG2" s="77"/>
      <c r="CH2" s="77"/>
      <c r="CI2" s="77"/>
      <c r="CJ2" s="77"/>
      <c r="CK2" s="77"/>
      <c r="CL2" s="77"/>
    </row>
    <row r="3" spans="1:90" s="78" customFormat="1" ht="15" customHeight="1">
      <c r="A3" s="48" t="s">
        <v>289</v>
      </c>
      <c r="B3" s="76" t="s">
        <v>287</v>
      </c>
      <c r="C3" s="76"/>
      <c r="D3" s="76"/>
      <c r="E3" s="76"/>
      <c r="F3" s="76"/>
      <c r="G3" s="76"/>
      <c r="H3" s="76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  <c r="CA3" s="77"/>
      <c r="CB3" s="77"/>
      <c r="CC3" s="77"/>
      <c r="CD3" s="77"/>
      <c r="CE3" s="77"/>
      <c r="CF3" s="77"/>
      <c r="CG3" s="77"/>
      <c r="CH3" s="77"/>
      <c r="CI3" s="77"/>
      <c r="CJ3" s="77"/>
      <c r="CK3" s="77"/>
      <c r="CL3" s="77"/>
    </row>
    <row r="4" spans="1:90" ht="15" customHeight="1"/>
    <row r="5" spans="1:90" ht="22.5" customHeight="1">
      <c r="D5" s="52">
        <v>60</v>
      </c>
      <c r="E5" s="53">
        <v>600</v>
      </c>
      <c r="F5" s="54">
        <v>60001</v>
      </c>
      <c r="G5" s="54">
        <v>60002</v>
      </c>
      <c r="H5" s="54">
        <v>60003</v>
      </c>
      <c r="I5" s="53">
        <v>601</v>
      </c>
      <c r="J5" s="54">
        <v>60101</v>
      </c>
      <c r="K5" s="55">
        <v>601011</v>
      </c>
      <c r="L5" s="55">
        <v>601012</v>
      </c>
      <c r="M5" s="54">
        <v>60102</v>
      </c>
      <c r="N5" s="55">
        <v>601021</v>
      </c>
      <c r="O5" s="55">
        <v>601022</v>
      </c>
      <c r="P5" s="54">
        <v>60103</v>
      </c>
      <c r="Q5" s="55">
        <v>601031</v>
      </c>
      <c r="R5" s="55">
        <v>601032</v>
      </c>
      <c r="S5" s="53">
        <v>602</v>
      </c>
      <c r="T5" s="54">
        <v>60201</v>
      </c>
      <c r="U5" s="55">
        <v>602011</v>
      </c>
      <c r="V5" s="55">
        <v>602012</v>
      </c>
      <c r="W5" s="54">
        <v>60202</v>
      </c>
      <c r="X5" s="55">
        <v>602021</v>
      </c>
      <c r="Y5" s="55">
        <v>602022</v>
      </c>
      <c r="Z5" s="53">
        <v>603</v>
      </c>
      <c r="AA5" s="54">
        <v>60301</v>
      </c>
      <c r="AB5" s="54">
        <v>60302</v>
      </c>
      <c r="AC5" s="54">
        <v>60303</v>
      </c>
      <c r="AD5" s="54">
        <v>60304</v>
      </c>
      <c r="AE5" s="54">
        <v>60305</v>
      </c>
      <c r="AF5" s="54">
        <v>60306</v>
      </c>
      <c r="AG5" s="54">
        <v>60307</v>
      </c>
      <c r="AH5" s="54">
        <v>60308</v>
      </c>
      <c r="AI5" s="54">
        <v>60309</v>
      </c>
      <c r="AJ5" s="53">
        <v>604</v>
      </c>
      <c r="AK5" s="54">
        <v>60401</v>
      </c>
      <c r="AL5" s="54">
        <v>60402</v>
      </c>
      <c r="AM5" s="53">
        <v>605</v>
      </c>
      <c r="AN5" s="54">
        <v>60501</v>
      </c>
      <c r="AO5" s="54">
        <v>60502</v>
      </c>
      <c r="AP5" s="54">
        <v>60503</v>
      </c>
      <c r="AQ5" s="54">
        <v>60504</v>
      </c>
      <c r="AR5" s="54">
        <v>60505</v>
      </c>
      <c r="AS5" s="52">
        <v>61</v>
      </c>
      <c r="AT5" s="53">
        <v>610</v>
      </c>
      <c r="AU5" s="54">
        <v>61001</v>
      </c>
      <c r="AV5" s="54">
        <v>61002</v>
      </c>
      <c r="AW5" s="53">
        <v>611</v>
      </c>
      <c r="AX5" s="54">
        <v>61101</v>
      </c>
      <c r="AY5" s="55">
        <v>611011</v>
      </c>
      <c r="AZ5" s="56">
        <v>61101101</v>
      </c>
      <c r="BA5" s="56">
        <v>61101102</v>
      </c>
      <c r="BB5" s="56">
        <v>61101104</v>
      </c>
      <c r="BC5" s="56">
        <v>61101108</v>
      </c>
      <c r="BD5" s="55">
        <v>611012</v>
      </c>
      <c r="BE5" s="54">
        <v>61102</v>
      </c>
      <c r="BF5" s="55">
        <v>611021</v>
      </c>
      <c r="BG5" s="56">
        <v>61102101</v>
      </c>
      <c r="BH5" s="56">
        <v>61102102</v>
      </c>
      <c r="BI5" s="56">
        <v>61102104</v>
      </c>
      <c r="BJ5" s="56">
        <v>61102108</v>
      </c>
      <c r="BK5" s="55">
        <v>611022</v>
      </c>
      <c r="BL5" s="53">
        <v>612</v>
      </c>
      <c r="BM5" s="54">
        <v>61201</v>
      </c>
      <c r="BN5" s="54">
        <v>61202</v>
      </c>
      <c r="BO5" s="53">
        <v>613</v>
      </c>
      <c r="BP5" s="54">
        <v>61301</v>
      </c>
      <c r="BQ5" s="54">
        <v>61302</v>
      </c>
      <c r="BR5" s="54">
        <v>61399</v>
      </c>
      <c r="BS5" s="53">
        <v>614</v>
      </c>
      <c r="BT5" s="54">
        <v>61401</v>
      </c>
      <c r="BU5" s="54">
        <v>61402</v>
      </c>
      <c r="BV5" s="54">
        <v>61403</v>
      </c>
      <c r="BW5" s="54">
        <v>61404</v>
      </c>
      <c r="BX5" s="54">
        <v>61405</v>
      </c>
      <c r="BY5" s="54">
        <v>61406</v>
      </c>
      <c r="BZ5" s="54">
        <v>61407</v>
      </c>
      <c r="CA5" s="54">
        <v>61408</v>
      </c>
      <c r="CB5" s="53">
        <v>615</v>
      </c>
      <c r="CC5" s="54">
        <v>61501</v>
      </c>
      <c r="CD5" s="55">
        <v>615011</v>
      </c>
      <c r="CE5" s="55">
        <v>615012</v>
      </c>
      <c r="CF5" s="54">
        <v>61502</v>
      </c>
      <c r="CG5" s="52">
        <v>615021</v>
      </c>
      <c r="CH5" s="55">
        <v>615022</v>
      </c>
      <c r="CI5" s="53">
        <v>619</v>
      </c>
      <c r="CJ5" s="54">
        <v>61901</v>
      </c>
      <c r="CK5" s="54">
        <v>61902</v>
      </c>
      <c r="CL5" s="79" t="s">
        <v>253</v>
      </c>
    </row>
    <row r="6" spans="1:90" ht="80.099999999999994" customHeight="1">
      <c r="A6" s="57" t="s">
        <v>290</v>
      </c>
      <c r="B6" s="57" t="s">
        <v>291</v>
      </c>
      <c r="C6" s="57" t="s">
        <v>292</v>
      </c>
      <c r="D6" s="52" t="s">
        <v>293</v>
      </c>
      <c r="E6" s="53" t="s">
        <v>294</v>
      </c>
      <c r="F6" s="54" t="s">
        <v>295</v>
      </c>
      <c r="G6" s="54" t="s">
        <v>296</v>
      </c>
      <c r="H6" s="54" t="s">
        <v>297</v>
      </c>
      <c r="I6" s="53" t="s">
        <v>298</v>
      </c>
      <c r="J6" s="54" t="s">
        <v>299</v>
      </c>
      <c r="K6" s="55" t="s">
        <v>300</v>
      </c>
      <c r="L6" s="55" t="s">
        <v>301</v>
      </c>
      <c r="M6" s="54" t="s">
        <v>302</v>
      </c>
      <c r="N6" s="55" t="s">
        <v>303</v>
      </c>
      <c r="O6" s="55" t="s">
        <v>304</v>
      </c>
      <c r="P6" s="54" t="s">
        <v>305</v>
      </c>
      <c r="Q6" s="55" t="s">
        <v>306</v>
      </c>
      <c r="R6" s="55" t="s">
        <v>307</v>
      </c>
      <c r="S6" s="53" t="s">
        <v>308</v>
      </c>
      <c r="T6" s="54" t="s">
        <v>309</v>
      </c>
      <c r="U6" s="55" t="s">
        <v>310</v>
      </c>
      <c r="V6" s="55" t="s">
        <v>311</v>
      </c>
      <c r="W6" s="54" t="s">
        <v>312</v>
      </c>
      <c r="X6" s="55" t="s">
        <v>313</v>
      </c>
      <c r="Y6" s="55" t="s">
        <v>314</v>
      </c>
      <c r="Z6" s="53" t="s">
        <v>315</v>
      </c>
      <c r="AA6" s="54" t="s">
        <v>316</v>
      </c>
      <c r="AB6" s="54" t="s">
        <v>317</v>
      </c>
      <c r="AC6" s="54" t="s">
        <v>318</v>
      </c>
      <c r="AD6" s="54" t="s">
        <v>319</v>
      </c>
      <c r="AE6" s="54" t="s">
        <v>320</v>
      </c>
      <c r="AF6" s="54" t="s">
        <v>321</v>
      </c>
      <c r="AG6" s="54" t="s">
        <v>322</v>
      </c>
      <c r="AH6" s="54" t="s">
        <v>323</v>
      </c>
      <c r="AI6" s="54" t="s">
        <v>324</v>
      </c>
      <c r="AJ6" s="53" t="s">
        <v>325</v>
      </c>
      <c r="AK6" s="54" t="s">
        <v>326</v>
      </c>
      <c r="AL6" s="54" t="s">
        <v>327</v>
      </c>
      <c r="AM6" s="53" t="s">
        <v>328</v>
      </c>
      <c r="AN6" s="54" t="s">
        <v>329</v>
      </c>
      <c r="AO6" s="54" t="s">
        <v>330</v>
      </c>
      <c r="AP6" s="54" t="s">
        <v>331</v>
      </c>
      <c r="AQ6" s="54" t="s">
        <v>332</v>
      </c>
      <c r="AR6" s="54" t="s">
        <v>333</v>
      </c>
      <c r="AS6" s="52" t="s">
        <v>334</v>
      </c>
      <c r="AT6" s="53" t="s">
        <v>335</v>
      </c>
      <c r="AU6" s="54" t="s">
        <v>336</v>
      </c>
      <c r="AV6" s="54" t="s">
        <v>337</v>
      </c>
      <c r="AW6" s="53" t="s">
        <v>338</v>
      </c>
      <c r="AX6" s="54" t="s">
        <v>339</v>
      </c>
      <c r="AY6" s="55" t="s">
        <v>340</v>
      </c>
      <c r="AZ6" s="56" t="s">
        <v>341</v>
      </c>
      <c r="BA6" s="56" t="s">
        <v>342</v>
      </c>
      <c r="BB6" s="56" t="s">
        <v>343</v>
      </c>
      <c r="BC6" s="56" t="s">
        <v>344</v>
      </c>
      <c r="BD6" s="55" t="s">
        <v>345</v>
      </c>
      <c r="BE6" s="54" t="s">
        <v>346</v>
      </c>
      <c r="BF6" s="55" t="s">
        <v>347</v>
      </c>
      <c r="BG6" s="56" t="s">
        <v>341</v>
      </c>
      <c r="BH6" s="56" t="s">
        <v>342</v>
      </c>
      <c r="BI6" s="56" t="s">
        <v>343</v>
      </c>
      <c r="BJ6" s="56" t="s">
        <v>348</v>
      </c>
      <c r="BK6" s="55" t="s">
        <v>349</v>
      </c>
      <c r="BL6" s="53" t="s">
        <v>350</v>
      </c>
      <c r="BM6" s="54" t="s">
        <v>351</v>
      </c>
      <c r="BN6" s="54" t="s">
        <v>352</v>
      </c>
      <c r="BO6" s="53" t="s">
        <v>353</v>
      </c>
      <c r="BP6" s="54" t="s">
        <v>354</v>
      </c>
      <c r="BQ6" s="54" t="s">
        <v>355</v>
      </c>
      <c r="BR6" s="54" t="s">
        <v>356</v>
      </c>
      <c r="BS6" s="53" t="s">
        <v>357</v>
      </c>
      <c r="BT6" s="54" t="s">
        <v>358</v>
      </c>
      <c r="BU6" s="54" t="s">
        <v>359</v>
      </c>
      <c r="BV6" s="54" t="s">
        <v>360</v>
      </c>
      <c r="BW6" s="54" t="s">
        <v>361</v>
      </c>
      <c r="BX6" s="54" t="s">
        <v>362</v>
      </c>
      <c r="BY6" s="54" t="s">
        <v>363</v>
      </c>
      <c r="BZ6" s="54" t="s">
        <v>364</v>
      </c>
      <c r="CA6" s="54" t="s">
        <v>365</v>
      </c>
      <c r="CB6" s="53" t="s">
        <v>366</v>
      </c>
      <c r="CC6" s="54" t="s">
        <v>367</v>
      </c>
      <c r="CD6" s="55" t="s">
        <v>368</v>
      </c>
      <c r="CE6" s="55" t="s">
        <v>369</v>
      </c>
      <c r="CF6" s="54" t="s">
        <v>370</v>
      </c>
      <c r="CG6" s="52" t="s">
        <v>371</v>
      </c>
      <c r="CH6" s="55" t="s">
        <v>372</v>
      </c>
      <c r="CI6" s="53" t="s">
        <v>373</v>
      </c>
      <c r="CJ6" s="54" t="s">
        <v>374</v>
      </c>
      <c r="CK6" s="54" t="s">
        <v>375</v>
      </c>
      <c r="CL6" s="57" t="s">
        <v>252</v>
      </c>
    </row>
    <row r="7" spans="1:90" ht="12.75" customHeight="1">
      <c r="A7" s="43" t="s">
        <v>2</v>
      </c>
      <c r="B7" s="59">
        <v>1001</v>
      </c>
      <c r="C7" s="60" t="s">
        <v>376</v>
      </c>
      <c r="D7" s="61">
        <v>-952258.62000060815</v>
      </c>
      <c r="E7" s="61">
        <v>1327876.3799999999</v>
      </c>
      <c r="F7" s="61">
        <v>1849474.47</v>
      </c>
      <c r="G7" s="61">
        <v>-521598.09</v>
      </c>
      <c r="H7" s="61">
        <v>0</v>
      </c>
      <c r="I7" s="61">
        <v>-784835.4800000001</v>
      </c>
      <c r="J7" s="61">
        <v>-351351.14000000013</v>
      </c>
      <c r="K7" s="61">
        <v>-1475108.27</v>
      </c>
      <c r="L7" s="61">
        <v>1123757.1299999999</v>
      </c>
      <c r="M7" s="61">
        <v>-433484.33999999997</v>
      </c>
      <c r="N7" s="61">
        <v>532974.78</v>
      </c>
      <c r="O7" s="61">
        <v>-966459.12</v>
      </c>
      <c r="P7" s="61">
        <v>0</v>
      </c>
      <c r="Q7" s="61">
        <v>0</v>
      </c>
      <c r="R7" s="61">
        <v>0</v>
      </c>
      <c r="S7" s="61">
        <v>-1671611.7</v>
      </c>
      <c r="T7" s="61">
        <v>-2343554.88</v>
      </c>
      <c r="U7" s="61">
        <v>-2694081.51</v>
      </c>
      <c r="V7" s="61">
        <v>350526.63</v>
      </c>
      <c r="W7" s="61">
        <v>671943.17999999993</v>
      </c>
      <c r="X7" s="61">
        <v>973404.82</v>
      </c>
      <c r="Y7" s="61">
        <v>-301461.64</v>
      </c>
      <c r="Z7" s="61">
        <v>176312.17999939213</v>
      </c>
      <c r="AA7" s="61">
        <v>0</v>
      </c>
      <c r="AB7" s="61">
        <v>0</v>
      </c>
      <c r="AC7" s="61">
        <v>0</v>
      </c>
      <c r="AD7" s="61">
        <v>194211.1108670875</v>
      </c>
      <c r="AE7" s="61">
        <v>0</v>
      </c>
      <c r="AF7" s="61">
        <v>0</v>
      </c>
      <c r="AG7" s="61">
        <v>0</v>
      </c>
      <c r="AH7" s="61">
        <v>0</v>
      </c>
      <c r="AI7" s="61">
        <v>-17898.930867695377</v>
      </c>
      <c r="AJ7" s="61">
        <v>0</v>
      </c>
      <c r="AK7" s="61">
        <v>0</v>
      </c>
      <c r="AL7" s="61">
        <v>0</v>
      </c>
      <c r="AM7" s="61">
        <v>0</v>
      </c>
      <c r="AN7" s="61">
        <v>0</v>
      </c>
      <c r="AO7" s="61">
        <v>0</v>
      </c>
      <c r="AP7" s="61">
        <v>0</v>
      </c>
      <c r="AQ7" s="61">
        <v>0</v>
      </c>
      <c r="AR7" s="61">
        <v>0</v>
      </c>
      <c r="AS7" s="61">
        <v>-558155.5157458731</v>
      </c>
      <c r="AT7" s="61">
        <v>-50237.78</v>
      </c>
      <c r="AU7" s="61">
        <v>-74242.78</v>
      </c>
      <c r="AV7" s="61">
        <v>24005</v>
      </c>
      <c r="AW7" s="61">
        <v>1524744.8800000004</v>
      </c>
      <c r="AX7" s="61">
        <v>1524744.8800000004</v>
      </c>
      <c r="AY7" s="61">
        <v>-1023690.4</v>
      </c>
      <c r="AZ7" s="61">
        <v>-974598.62</v>
      </c>
      <c r="BA7" s="61">
        <v>-49091.78</v>
      </c>
      <c r="BB7" s="61">
        <v>0</v>
      </c>
      <c r="BC7" s="61">
        <v>0</v>
      </c>
      <c r="BD7" s="61">
        <v>2548435.2800000003</v>
      </c>
      <c r="BE7" s="61">
        <v>0</v>
      </c>
      <c r="BF7" s="61">
        <v>0</v>
      </c>
      <c r="BG7" s="61">
        <v>0</v>
      </c>
      <c r="BH7" s="61">
        <v>0</v>
      </c>
      <c r="BI7" s="61">
        <v>0</v>
      </c>
      <c r="BJ7" s="61">
        <v>0</v>
      </c>
      <c r="BK7" s="61">
        <v>0</v>
      </c>
      <c r="BL7" s="61">
        <v>0</v>
      </c>
      <c r="BM7" s="61">
        <v>0</v>
      </c>
      <c r="BN7" s="61">
        <v>0</v>
      </c>
      <c r="BO7" s="61">
        <v>0</v>
      </c>
      <c r="BP7" s="61">
        <v>0</v>
      </c>
      <c r="BQ7" s="61">
        <v>0</v>
      </c>
      <c r="BR7" s="61">
        <v>0</v>
      </c>
      <c r="BS7" s="61">
        <v>-2032662.6157458734</v>
      </c>
      <c r="BT7" s="61">
        <v>-218028.08000000002</v>
      </c>
      <c r="BU7" s="61">
        <v>-1006273.9305547401</v>
      </c>
      <c r="BV7" s="61">
        <v>-162398.41369094825</v>
      </c>
      <c r="BW7" s="61">
        <v>0</v>
      </c>
      <c r="BX7" s="61">
        <v>-23783.781425089997</v>
      </c>
      <c r="BY7" s="61">
        <v>-622178.41007509502</v>
      </c>
      <c r="BZ7" s="61">
        <v>0</v>
      </c>
      <c r="CA7" s="61">
        <v>0</v>
      </c>
      <c r="CB7" s="61">
        <v>0</v>
      </c>
      <c r="CC7" s="61">
        <v>0</v>
      </c>
      <c r="CD7" s="61">
        <v>0</v>
      </c>
      <c r="CE7" s="61">
        <v>0</v>
      </c>
      <c r="CF7" s="61">
        <v>0</v>
      </c>
      <c r="CG7" s="61">
        <v>0</v>
      </c>
      <c r="CH7" s="61">
        <v>0</v>
      </c>
      <c r="CI7" s="61">
        <v>0</v>
      </c>
      <c r="CJ7" s="61">
        <v>0</v>
      </c>
      <c r="CK7" s="61">
        <v>0</v>
      </c>
      <c r="CL7" s="61">
        <v>-1510414.1357464814</v>
      </c>
    </row>
    <row r="8" spans="1:90" ht="12.75" customHeight="1">
      <c r="A8" s="43" t="s">
        <v>4</v>
      </c>
      <c r="B8" s="59">
        <v>1003</v>
      </c>
      <c r="C8" s="60" t="s">
        <v>376</v>
      </c>
      <c r="D8" s="61">
        <v>501781221.32999969</v>
      </c>
      <c r="E8" s="61">
        <v>332071710.92999983</v>
      </c>
      <c r="F8" s="61">
        <v>4525025987.4799995</v>
      </c>
      <c r="G8" s="61">
        <v>-4192954276.5499997</v>
      </c>
      <c r="H8" s="61">
        <v>0</v>
      </c>
      <c r="I8" s="61">
        <v>8828775.8699998856</v>
      </c>
      <c r="J8" s="61">
        <v>-1059898446.4400001</v>
      </c>
      <c r="K8" s="61">
        <v>-3997838234.6599998</v>
      </c>
      <c r="L8" s="61">
        <v>2937939788.2199998</v>
      </c>
      <c r="M8" s="61">
        <v>1068727222.3099999</v>
      </c>
      <c r="N8" s="61">
        <v>3609653075.48</v>
      </c>
      <c r="O8" s="61">
        <v>-2540925853.1700001</v>
      </c>
      <c r="P8" s="61">
        <v>0</v>
      </c>
      <c r="Q8" s="61">
        <v>0</v>
      </c>
      <c r="R8" s="61">
        <v>0</v>
      </c>
      <c r="S8" s="61">
        <v>0</v>
      </c>
      <c r="T8" s="61">
        <v>0</v>
      </c>
      <c r="U8" s="61">
        <v>0</v>
      </c>
      <c r="V8" s="61">
        <v>0</v>
      </c>
      <c r="W8" s="61">
        <v>0</v>
      </c>
      <c r="X8" s="61">
        <v>0</v>
      </c>
      <c r="Y8" s="61">
        <v>0</v>
      </c>
      <c r="Z8" s="61">
        <v>160880734.52999997</v>
      </c>
      <c r="AA8" s="61">
        <v>57122908.359999992</v>
      </c>
      <c r="AB8" s="61">
        <v>2165306.5100000002</v>
      </c>
      <c r="AC8" s="61">
        <v>90016397.789999992</v>
      </c>
      <c r="AD8" s="61">
        <v>11576121.869999999</v>
      </c>
      <c r="AE8" s="61">
        <v>0</v>
      </c>
      <c r="AF8" s="61">
        <v>0</v>
      </c>
      <c r="AG8" s="61">
        <v>0</v>
      </c>
      <c r="AH8" s="61">
        <v>0</v>
      </c>
      <c r="AI8" s="61">
        <v>0</v>
      </c>
      <c r="AJ8" s="61">
        <v>0</v>
      </c>
      <c r="AK8" s="61">
        <v>0</v>
      </c>
      <c r="AL8" s="61">
        <v>0</v>
      </c>
      <c r="AM8" s="61">
        <v>0</v>
      </c>
      <c r="AN8" s="61">
        <v>0</v>
      </c>
      <c r="AO8" s="61">
        <v>0</v>
      </c>
      <c r="AP8" s="61">
        <v>0</v>
      </c>
      <c r="AQ8" s="61">
        <v>0</v>
      </c>
      <c r="AR8" s="61">
        <v>0</v>
      </c>
      <c r="AS8" s="61">
        <v>-187626493.03999999</v>
      </c>
      <c r="AT8" s="61">
        <v>-5170257.3699998856</v>
      </c>
      <c r="AU8" s="61">
        <v>-2595683610.6599998</v>
      </c>
      <c r="AV8" s="61">
        <v>2590513353.29</v>
      </c>
      <c r="AW8" s="61">
        <v>-1002596.6200000346</v>
      </c>
      <c r="AX8" s="61">
        <v>-14017261.769999981</v>
      </c>
      <c r="AY8" s="61">
        <v>-284936007.67999995</v>
      </c>
      <c r="AZ8" s="61">
        <v>-304701421.19999999</v>
      </c>
      <c r="BA8" s="61">
        <v>-1910844.89</v>
      </c>
      <c r="BB8" s="61">
        <v>0</v>
      </c>
      <c r="BC8" s="61">
        <v>21676258.41</v>
      </c>
      <c r="BD8" s="61">
        <v>270918745.90999997</v>
      </c>
      <c r="BE8" s="61">
        <v>13014665.149999946</v>
      </c>
      <c r="BF8" s="61">
        <v>275785744.56999993</v>
      </c>
      <c r="BG8" s="61">
        <v>294917733.59999996</v>
      </c>
      <c r="BH8" s="61">
        <v>1848171</v>
      </c>
      <c r="BI8" s="61">
        <v>0</v>
      </c>
      <c r="BJ8" s="61">
        <v>-20980160.030000001</v>
      </c>
      <c r="BK8" s="61">
        <v>-262771079.41999999</v>
      </c>
      <c r="BL8" s="61">
        <v>0</v>
      </c>
      <c r="BM8" s="61">
        <v>0</v>
      </c>
      <c r="BN8" s="61">
        <v>0</v>
      </c>
      <c r="BO8" s="61">
        <v>0</v>
      </c>
      <c r="BP8" s="61">
        <v>0</v>
      </c>
      <c r="BQ8" s="61">
        <v>0</v>
      </c>
      <c r="BR8" s="61">
        <v>0</v>
      </c>
      <c r="BS8" s="61">
        <v>-175113815.50000006</v>
      </c>
      <c r="BT8" s="61">
        <v>-568721497.91999996</v>
      </c>
      <c r="BU8" s="61">
        <v>-131903176.72999999</v>
      </c>
      <c r="BV8" s="61">
        <v>-26777287.73</v>
      </c>
      <c r="BW8" s="61">
        <v>0</v>
      </c>
      <c r="BX8" s="61">
        <v>0</v>
      </c>
      <c r="BY8" s="61">
        <v>0</v>
      </c>
      <c r="BZ8" s="61">
        <v>592582174.80999994</v>
      </c>
      <c r="CA8" s="61">
        <v>-40294027.93</v>
      </c>
      <c r="CB8" s="61">
        <v>0</v>
      </c>
      <c r="CC8" s="61">
        <v>0</v>
      </c>
      <c r="CD8" s="61">
        <v>0</v>
      </c>
      <c r="CE8" s="61">
        <v>0</v>
      </c>
      <c r="CF8" s="61">
        <v>0</v>
      </c>
      <c r="CG8" s="61">
        <v>0</v>
      </c>
      <c r="CH8" s="61">
        <v>0</v>
      </c>
      <c r="CI8" s="61">
        <v>-6339823.5499999998</v>
      </c>
      <c r="CJ8" s="61">
        <v>-6339823.5499999998</v>
      </c>
      <c r="CK8" s="61">
        <v>0</v>
      </c>
      <c r="CL8" s="61">
        <v>314154728.28999972</v>
      </c>
    </row>
    <row r="9" spans="1:90" ht="12.75" customHeight="1">
      <c r="A9" s="43" t="s">
        <v>5</v>
      </c>
      <c r="B9" s="59">
        <v>1004</v>
      </c>
      <c r="C9" s="60" t="s">
        <v>376</v>
      </c>
      <c r="D9" s="61">
        <v>48622649759.270004</v>
      </c>
      <c r="E9" s="61">
        <v>49049037315.410004</v>
      </c>
      <c r="F9" s="61">
        <v>50486994644.010002</v>
      </c>
      <c r="G9" s="61">
        <v>-1437957328.6000001</v>
      </c>
      <c r="H9" s="61">
        <v>0</v>
      </c>
      <c r="I9" s="61">
        <v>-9284131146.0899982</v>
      </c>
      <c r="J9" s="61">
        <v>-9361193672.0299988</v>
      </c>
      <c r="K9" s="61">
        <v>-47748566119.879997</v>
      </c>
      <c r="L9" s="61">
        <v>38387372447.849998</v>
      </c>
      <c r="M9" s="61">
        <v>77062525.940000057</v>
      </c>
      <c r="N9" s="61">
        <v>1077798901.71</v>
      </c>
      <c r="O9" s="61">
        <v>-1000736375.77</v>
      </c>
      <c r="P9" s="61">
        <v>0</v>
      </c>
      <c r="Q9" s="61">
        <v>0</v>
      </c>
      <c r="R9" s="61">
        <v>0</v>
      </c>
      <c r="S9" s="61">
        <v>0</v>
      </c>
      <c r="T9" s="61">
        <v>0</v>
      </c>
      <c r="U9" s="61">
        <v>0</v>
      </c>
      <c r="V9" s="61">
        <v>0</v>
      </c>
      <c r="W9" s="61">
        <v>0</v>
      </c>
      <c r="X9" s="61">
        <v>0</v>
      </c>
      <c r="Y9" s="61">
        <v>0</v>
      </c>
      <c r="Z9" s="61">
        <v>8777340181.9300003</v>
      </c>
      <c r="AA9" s="61">
        <v>6692799328.500001</v>
      </c>
      <c r="AB9" s="61">
        <v>0</v>
      </c>
      <c r="AC9" s="61">
        <v>1189877995.1799998</v>
      </c>
      <c r="AD9" s="61">
        <v>385216881.00999999</v>
      </c>
      <c r="AE9" s="61">
        <v>0</v>
      </c>
      <c r="AF9" s="61">
        <v>412583999.02999997</v>
      </c>
      <c r="AG9" s="61">
        <v>96861978.209999993</v>
      </c>
      <c r="AH9" s="61">
        <v>0</v>
      </c>
      <c r="AI9" s="61">
        <v>0</v>
      </c>
      <c r="AJ9" s="61">
        <v>75467166.060000002</v>
      </c>
      <c r="AK9" s="61">
        <v>75467166.060000002</v>
      </c>
      <c r="AL9" s="61">
        <v>0</v>
      </c>
      <c r="AM9" s="61">
        <v>4936241.9599999934</v>
      </c>
      <c r="AN9" s="61">
        <v>26538995.439999994</v>
      </c>
      <c r="AO9" s="61">
        <v>-10313.010000000126</v>
      </c>
      <c r="AP9" s="61">
        <v>0</v>
      </c>
      <c r="AQ9" s="61">
        <v>0</v>
      </c>
      <c r="AR9" s="61">
        <v>-21592440.469999999</v>
      </c>
      <c r="AS9" s="61">
        <v>-37009768876.880005</v>
      </c>
      <c r="AT9" s="61">
        <v>-28109078595.040001</v>
      </c>
      <c r="AU9" s="61">
        <v>-29135480337.41</v>
      </c>
      <c r="AV9" s="61">
        <v>1026401742.37</v>
      </c>
      <c r="AW9" s="61">
        <v>-1744694227.7500021</v>
      </c>
      <c r="AX9" s="61">
        <v>-1818810844.4300022</v>
      </c>
      <c r="AY9" s="61">
        <v>-10275051705.430002</v>
      </c>
      <c r="AZ9" s="61">
        <v>-9796710758.6000023</v>
      </c>
      <c r="BA9" s="61">
        <v>-478340946.82999998</v>
      </c>
      <c r="BB9" s="61">
        <v>0</v>
      </c>
      <c r="BC9" s="61">
        <v>0</v>
      </c>
      <c r="BD9" s="61">
        <v>8456240861</v>
      </c>
      <c r="BE9" s="61">
        <v>74116616.680000007</v>
      </c>
      <c r="BF9" s="61">
        <v>349075980.44</v>
      </c>
      <c r="BG9" s="61">
        <v>315662260.68000001</v>
      </c>
      <c r="BH9" s="61">
        <v>33413719.760000002</v>
      </c>
      <c r="BI9" s="61">
        <v>0</v>
      </c>
      <c r="BJ9" s="61">
        <v>0</v>
      </c>
      <c r="BK9" s="61">
        <v>-274959363.75999999</v>
      </c>
      <c r="BL9" s="61">
        <v>17619452.950000286</v>
      </c>
      <c r="BM9" s="61">
        <v>17619452.950000286</v>
      </c>
      <c r="BN9" s="61">
        <v>0</v>
      </c>
      <c r="BO9" s="61">
        <v>2106929.9700000002</v>
      </c>
      <c r="BP9" s="61">
        <v>2106929.9700000002</v>
      </c>
      <c r="BQ9" s="61">
        <v>0</v>
      </c>
      <c r="BR9" s="61">
        <v>0</v>
      </c>
      <c r="BS9" s="61">
        <v>-7141485881.9300013</v>
      </c>
      <c r="BT9" s="61">
        <v>-4486605043.4700003</v>
      </c>
      <c r="BU9" s="61">
        <v>-1628731955.8899999</v>
      </c>
      <c r="BV9" s="61">
        <v>-592258367.76999998</v>
      </c>
      <c r="BW9" s="61">
        <v>0</v>
      </c>
      <c r="BX9" s="61">
        <v>-222859120.03</v>
      </c>
      <c r="BY9" s="61">
        <v>-124070623.17</v>
      </c>
      <c r="BZ9" s="61">
        <v>174498985.75</v>
      </c>
      <c r="CA9" s="61">
        <v>-261459757.34999999</v>
      </c>
      <c r="CB9" s="61">
        <v>0</v>
      </c>
      <c r="CC9" s="61">
        <v>0</v>
      </c>
      <c r="CD9" s="61">
        <v>0</v>
      </c>
      <c r="CE9" s="61">
        <v>0</v>
      </c>
      <c r="CF9" s="61">
        <v>0</v>
      </c>
      <c r="CG9" s="61">
        <v>0</v>
      </c>
      <c r="CH9" s="61">
        <v>0</v>
      </c>
      <c r="CI9" s="61">
        <v>-34236555.079999998</v>
      </c>
      <c r="CJ9" s="61">
        <v>-34236555.079999998</v>
      </c>
      <c r="CK9" s="61">
        <v>0</v>
      </c>
      <c r="CL9" s="61">
        <v>11612880882.389999</v>
      </c>
    </row>
    <row r="10" spans="1:90" ht="12.75" customHeight="1">
      <c r="A10" s="43" t="s">
        <v>7</v>
      </c>
      <c r="B10" s="59">
        <v>1005</v>
      </c>
      <c r="C10" s="60" t="s">
        <v>376</v>
      </c>
      <c r="D10" s="61">
        <v>13994598875.170002</v>
      </c>
      <c r="E10" s="61">
        <v>13711454109.080002</v>
      </c>
      <c r="F10" s="61">
        <v>14362769366.260002</v>
      </c>
      <c r="G10" s="61">
        <v>-651315257.17999995</v>
      </c>
      <c r="H10" s="61">
        <v>0</v>
      </c>
      <c r="I10" s="61">
        <v>-2805093454.3799987</v>
      </c>
      <c r="J10" s="61">
        <v>-3135451134.8499985</v>
      </c>
      <c r="K10" s="61">
        <v>-12760314011.439999</v>
      </c>
      <c r="L10" s="61">
        <v>9624862876.5900002</v>
      </c>
      <c r="M10" s="61">
        <v>330357680.46999997</v>
      </c>
      <c r="N10" s="61">
        <v>395581153.13</v>
      </c>
      <c r="O10" s="61">
        <v>-65223472.660000004</v>
      </c>
      <c r="P10" s="61">
        <v>0</v>
      </c>
      <c r="Q10" s="61">
        <v>0</v>
      </c>
      <c r="R10" s="61">
        <v>0</v>
      </c>
      <c r="S10" s="61">
        <v>0</v>
      </c>
      <c r="T10" s="61">
        <v>0</v>
      </c>
      <c r="U10" s="61">
        <v>0</v>
      </c>
      <c r="V10" s="61">
        <v>0</v>
      </c>
      <c r="W10" s="61">
        <v>0</v>
      </c>
      <c r="X10" s="61">
        <v>0</v>
      </c>
      <c r="Y10" s="61">
        <v>0</v>
      </c>
      <c r="Z10" s="61">
        <v>3088237676.7399998</v>
      </c>
      <c r="AA10" s="61">
        <v>1282016556.7800002</v>
      </c>
      <c r="AB10" s="61">
        <v>250036914.01000005</v>
      </c>
      <c r="AC10" s="61">
        <v>1182882181.21</v>
      </c>
      <c r="AD10" s="61">
        <v>234232822.19</v>
      </c>
      <c r="AE10" s="61">
        <v>151058730.97</v>
      </c>
      <c r="AF10" s="61">
        <v>0</v>
      </c>
      <c r="AG10" s="61">
        <v>0</v>
      </c>
      <c r="AH10" s="61">
        <v>-11989528.42</v>
      </c>
      <c r="AI10" s="61">
        <v>0</v>
      </c>
      <c r="AJ10" s="61">
        <v>543.73</v>
      </c>
      <c r="AK10" s="61">
        <v>543.73</v>
      </c>
      <c r="AL10" s="61">
        <v>0</v>
      </c>
      <c r="AM10" s="61">
        <v>0</v>
      </c>
      <c r="AN10" s="61">
        <v>0</v>
      </c>
      <c r="AO10" s="61">
        <v>0</v>
      </c>
      <c r="AP10" s="61">
        <v>0</v>
      </c>
      <c r="AQ10" s="61">
        <v>0</v>
      </c>
      <c r="AR10" s="61">
        <v>0</v>
      </c>
      <c r="AS10" s="61">
        <v>-12094203147.929998</v>
      </c>
      <c r="AT10" s="61">
        <v>-8981426284</v>
      </c>
      <c r="AU10" s="61">
        <v>-9255773248.2700005</v>
      </c>
      <c r="AV10" s="61">
        <v>274346964.27000004</v>
      </c>
      <c r="AW10" s="61">
        <v>-242975091.49999991</v>
      </c>
      <c r="AX10" s="61">
        <v>-248909782.02999991</v>
      </c>
      <c r="AY10" s="61">
        <v>-669846922.20999992</v>
      </c>
      <c r="AZ10" s="61">
        <v>-344143706.10999995</v>
      </c>
      <c r="BA10" s="61">
        <v>-355997034.31999999</v>
      </c>
      <c r="BB10" s="61">
        <v>0</v>
      </c>
      <c r="BC10" s="61">
        <v>30293818.219999999</v>
      </c>
      <c r="BD10" s="61">
        <v>420937140.18000001</v>
      </c>
      <c r="BE10" s="61">
        <v>5934690.5300000031</v>
      </c>
      <c r="BF10" s="61">
        <v>16719883.960000003</v>
      </c>
      <c r="BG10" s="61">
        <v>8800633.1699999999</v>
      </c>
      <c r="BH10" s="61">
        <v>8675407.3200000003</v>
      </c>
      <c r="BI10" s="61">
        <v>0</v>
      </c>
      <c r="BJ10" s="61">
        <v>-756156.53</v>
      </c>
      <c r="BK10" s="61">
        <v>-10785193.43</v>
      </c>
      <c r="BL10" s="61">
        <v>0</v>
      </c>
      <c r="BM10" s="61">
        <v>0</v>
      </c>
      <c r="BN10" s="61">
        <v>0</v>
      </c>
      <c r="BO10" s="61">
        <v>0</v>
      </c>
      <c r="BP10" s="61">
        <v>0</v>
      </c>
      <c r="BQ10" s="61">
        <v>0</v>
      </c>
      <c r="BR10" s="61">
        <v>0</v>
      </c>
      <c r="BS10" s="61">
        <v>-2618804253.0299993</v>
      </c>
      <c r="BT10" s="61">
        <v>-1295186348.5</v>
      </c>
      <c r="BU10" s="61">
        <v>-938840891.52999997</v>
      </c>
      <c r="BV10" s="61">
        <v>-277876123.68000001</v>
      </c>
      <c r="BW10" s="61">
        <v>0</v>
      </c>
      <c r="BX10" s="61">
        <v>-71858309.969999999</v>
      </c>
      <c r="BY10" s="61">
        <v>-45646026.330000006</v>
      </c>
      <c r="BZ10" s="61">
        <v>10603446.979999999</v>
      </c>
      <c r="CA10" s="61">
        <v>0</v>
      </c>
      <c r="CB10" s="61">
        <v>0</v>
      </c>
      <c r="CC10" s="61">
        <v>0</v>
      </c>
      <c r="CD10" s="61">
        <v>0</v>
      </c>
      <c r="CE10" s="61">
        <v>0</v>
      </c>
      <c r="CF10" s="61">
        <v>0</v>
      </c>
      <c r="CG10" s="61">
        <v>0</v>
      </c>
      <c r="CH10" s="61">
        <v>0</v>
      </c>
      <c r="CI10" s="61">
        <v>-250997519.40000001</v>
      </c>
      <c r="CJ10" s="61">
        <v>-250997519.40000001</v>
      </c>
      <c r="CK10" s="61">
        <v>0</v>
      </c>
      <c r="CL10" s="61">
        <v>1900395727.2400036</v>
      </c>
    </row>
    <row r="11" spans="1:90" ht="12.75" customHeight="1">
      <c r="A11" s="43" t="s">
        <v>9</v>
      </c>
      <c r="B11" s="59">
        <v>1006</v>
      </c>
      <c r="C11" s="60" t="s">
        <v>376</v>
      </c>
      <c r="D11" s="61">
        <v>897856078.05000019</v>
      </c>
      <c r="E11" s="61">
        <v>188680050.57999998</v>
      </c>
      <c r="F11" s="61">
        <v>188680050.57999998</v>
      </c>
      <c r="G11" s="61">
        <v>0</v>
      </c>
      <c r="H11" s="61">
        <v>0</v>
      </c>
      <c r="I11" s="61">
        <v>386496155.10000014</v>
      </c>
      <c r="J11" s="61">
        <v>386496155.10000014</v>
      </c>
      <c r="K11" s="61">
        <v>-284471373.65999997</v>
      </c>
      <c r="L11" s="61">
        <v>670967528.76000011</v>
      </c>
      <c r="M11" s="61">
        <v>0</v>
      </c>
      <c r="N11" s="61">
        <v>0</v>
      </c>
      <c r="O11" s="61">
        <v>0</v>
      </c>
      <c r="P11" s="61">
        <v>0</v>
      </c>
      <c r="Q11" s="61">
        <v>0</v>
      </c>
      <c r="R11" s="61">
        <v>0</v>
      </c>
      <c r="S11" s="61">
        <v>0</v>
      </c>
      <c r="T11" s="61">
        <v>0</v>
      </c>
      <c r="U11" s="61">
        <v>0</v>
      </c>
      <c r="V11" s="61">
        <v>0</v>
      </c>
      <c r="W11" s="61">
        <v>0</v>
      </c>
      <c r="X11" s="61">
        <v>0</v>
      </c>
      <c r="Y11" s="61">
        <v>0</v>
      </c>
      <c r="Z11" s="61">
        <v>322744231.54000008</v>
      </c>
      <c r="AA11" s="61">
        <v>159986593.80000001</v>
      </c>
      <c r="AB11" s="61">
        <v>0</v>
      </c>
      <c r="AC11" s="61">
        <v>-45913369.729999997</v>
      </c>
      <c r="AD11" s="61">
        <v>188206445.35000002</v>
      </c>
      <c r="AE11" s="61">
        <v>0</v>
      </c>
      <c r="AF11" s="61">
        <v>0</v>
      </c>
      <c r="AG11" s="61">
        <v>475597.29000000004</v>
      </c>
      <c r="AH11" s="61">
        <v>19988964.830000002</v>
      </c>
      <c r="AI11" s="61">
        <v>0</v>
      </c>
      <c r="AJ11" s="61">
        <v>0</v>
      </c>
      <c r="AK11" s="61">
        <v>0</v>
      </c>
      <c r="AL11" s="61">
        <v>0</v>
      </c>
      <c r="AM11" s="61">
        <v>-64359.17</v>
      </c>
      <c r="AN11" s="61">
        <v>-64359.17</v>
      </c>
      <c r="AO11" s="61">
        <v>0</v>
      </c>
      <c r="AP11" s="61">
        <v>0</v>
      </c>
      <c r="AQ11" s="61">
        <v>0</v>
      </c>
      <c r="AR11" s="61">
        <v>0</v>
      </c>
      <c r="AS11" s="61">
        <v>-426955157.63999999</v>
      </c>
      <c r="AT11" s="61">
        <v>-148835281.95000002</v>
      </c>
      <c r="AU11" s="61">
        <v>-148835281.95000002</v>
      </c>
      <c r="AV11" s="61">
        <v>0</v>
      </c>
      <c r="AW11" s="61">
        <v>-48043671.520000003</v>
      </c>
      <c r="AX11" s="61">
        <v>-48043671.520000003</v>
      </c>
      <c r="AY11" s="61">
        <v>-83141774.340000004</v>
      </c>
      <c r="AZ11" s="61">
        <v>-88442744.980000004</v>
      </c>
      <c r="BA11" s="61">
        <v>-296255.46000000002</v>
      </c>
      <c r="BB11" s="61">
        <v>0</v>
      </c>
      <c r="BC11" s="61">
        <v>5597226.0999999996</v>
      </c>
      <c r="BD11" s="61">
        <v>35098102.82</v>
      </c>
      <c r="BE11" s="61">
        <v>0</v>
      </c>
      <c r="BF11" s="61">
        <v>0</v>
      </c>
      <c r="BG11" s="61">
        <v>0</v>
      </c>
      <c r="BH11" s="61">
        <v>0</v>
      </c>
      <c r="BI11" s="61">
        <v>0</v>
      </c>
      <c r="BJ11" s="61">
        <v>0</v>
      </c>
      <c r="BK11" s="61">
        <v>0</v>
      </c>
      <c r="BL11" s="61">
        <v>0</v>
      </c>
      <c r="BM11" s="61">
        <v>0</v>
      </c>
      <c r="BN11" s="61">
        <v>0</v>
      </c>
      <c r="BO11" s="61">
        <v>0</v>
      </c>
      <c r="BP11" s="61">
        <v>0</v>
      </c>
      <c r="BQ11" s="61">
        <v>0</v>
      </c>
      <c r="BR11" s="61">
        <v>0</v>
      </c>
      <c r="BS11" s="61">
        <v>-219450546.56999996</v>
      </c>
      <c r="BT11" s="61">
        <v>-161203741.65000001</v>
      </c>
      <c r="BU11" s="61">
        <v>-31670636.779999997</v>
      </c>
      <c r="BV11" s="61">
        <v>-21162224.010000002</v>
      </c>
      <c r="BW11" s="61">
        <v>-141405.39000000001</v>
      </c>
      <c r="BX11" s="61">
        <v>-1182129.7</v>
      </c>
      <c r="BY11" s="61">
        <v>-4090409.04</v>
      </c>
      <c r="BZ11" s="61">
        <v>0</v>
      </c>
      <c r="CA11" s="61">
        <v>0</v>
      </c>
      <c r="CB11" s="61">
        <v>0</v>
      </c>
      <c r="CC11" s="61">
        <v>0</v>
      </c>
      <c r="CD11" s="61">
        <v>0</v>
      </c>
      <c r="CE11" s="61">
        <v>0</v>
      </c>
      <c r="CF11" s="61">
        <v>0</v>
      </c>
      <c r="CG11" s="61">
        <v>0</v>
      </c>
      <c r="CH11" s="61">
        <v>0</v>
      </c>
      <c r="CI11" s="61">
        <v>-10625657.6</v>
      </c>
      <c r="CJ11" s="61">
        <v>-10625657.6</v>
      </c>
      <c r="CK11" s="61">
        <v>0</v>
      </c>
      <c r="CL11" s="61">
        <v>470900920.41000021</v>
      </c>
    </row>
    <row r="12" spans="1:90" ht="12.75" customHeight="1">
      <c r="A12" s="43" t="s">
        <v>11</v>
      </c>
      <c r="B12" s="59">
        <v>1007</v>
      </c>
      <c r="C12" s="60" t="s">
        <v>376</v>
      </c>
      <c r="D12" s="61">
        <v>0</v>
      </c>
      <c r="E12" s="61">
        <v>0</v>
      </c>
      <c r="F12" s="61">
        <v>0</v>
      </c>
      <c r="G12" s="61">
        <v>0</v>
      </c>
      <c r="H12" s="61">
        <v>0</v>
      </c>
      <c r="I12" s="61">
        <v>0</v>
      </c>
      <c r="J12" s="61">
        <v>0</v>
      </c>
      <c r="K12" s="61">
        <v>0</v>
      </c>
      <c r="L12" s="61">
        <v>0</v>
      </c>
      <c r="M12" s="61">
        <v>0</v>
      </c>
      <c r="N12" s="61">
        <v>0</v>
      </c>
      <c r="O12" s="61">
        <v>0</v>
      </c>
      <c r="P12" s="61">
        <v>0</v>
      </c>
      <c r="Q12" s="61">
        <v>0</v>
      </c>
      <c r="R12" s="61">
        <v>0</v>
      </c>
      <c r="S12" s="61">
        <v>0</v>
      </c>
      <c r="T12" s="61">
        <v>0</v>
      </c>
      <c r="U12" s="61">
        <v>0</v>
      </c>
      <c r="V12" s="61">
        <v>0</v>
      </c>
      <c r="W12" s="61">
        <v>0</v>
      </c>
      <c r="X12" s="61">
        <v>0</v>
      </c>
      <c r="Y12" s="61">
        <v>0</v>
      </c>
      <c r="Z12" s="61">
        <v>0</v>
      </c>
      <c r="AA12" s="61">
        <v>0</v>
      </c>
      <c r="AB12" s="61">
        <v>0</v>
      </c>
      <c r="AC12" s="61">
        <v>0</v>
      </c>
      <c r="AD12" s="61">
        <v>0</v>
      </c>
      <c r="AE12" s="61">
        <v>0</v>
      </c>
      <c r="AF12" s="61">
        <v>0</v>
      </c>
      <c r="AG12" s="61">
        <v>0</v>
      </c>
      <c r="AH12" s="61">
        <v>0</v>
      </c>
      <c r="AI12" s="61">
        <v>0</v>
      </c>
      <c r="AJ12" s="61">
        <v>0</v>
      </c>
      <c r="AK12" s="61">
        <v>0</v>
      </c>
      <c r="AL12" s="61">
        <v>0</v>
      </c>
      <c r="AM12" s="61">
        <v>0</v>
      </c>
      <c r="AN12" s="61">
        <v>0</v>
      </c>
      <c r="AO12" s="61">
        <v>0</v>
      </c>
      <c r="AP12" s="61">
        <v>0</v>
      </c>
      <c r="AQ12" s="61">
        <v>0</v>
      </c>
      <c r="AR12" s="61">
        <v>0</v>
      </c>
      <c r="AS12" s="61">
        <v>0</v>
      </c>
      <c r="AT12" s="61">
        <v>0</v>
      </c>
      <c r="AU12" s="61">
        <v>0</v>
      </c>
      <c r="AV12" s="61">
        <v>0</v>
      </c>
      <c r="AW12" s="61">
        <v>0</v>
      </c>
      <c r="AX12" s="61">
        <v>0</v>
      </c>
      <c r="AY12" s="61">
        <v>0</v>
      </c>
      <c r="AZ12" s="61">
        <v>0</v>
      </c>
      <c r="BA12" s="61">
        <v>0</v>
      </c>
      <c r="BB12" s="61">
        <v>0</v>
      </c>
      <c r="BC12" s="61">
        <v>0</v>
      </c>
      <c r="BD12" s="61">
        <v>0</v>
      </c>
      <c r="BE12" s="61">
        <v>0</v>
      </c>
      <c r="BF12" s="61">
        <v>0</v>
      </c>
      <c r="BG12" s="61">
        <v>0</v>
      </c>
      <c r="BH12" s="61">
        <v>0</v>
      </c>
      <c r="BI12" s="61">
        <v>0</v>
      </c>
      <c r="BJ12" s="61">
        <v>0</v>
      </c>
      <c r="BK12" s="61">
        <v>0</v>
      </c>
      <c r="BL12" s="61">
        <v>0</v>
      </c>
      <c r="BM12" s="61">
        <v>0</v>
      </c>
      <c r="BN12" s="61">
        <v>0</v>
      </c>
      <c r="BO12" s="61">
        <v>0</v>
      </c>
      <c r="BP12" s="61">
        <v>0</v>
      </c>
      <c r="BQ12" s="61">
        <v>0</v>
      </c>
      <c r="BR12" s="61">
        <v>0</v>
      </c>
      <c r="BS12" s="61">
        <v>0</v>
      </c>
      <c r="BT12" s="61">
        <v>0</v>
      </c>
      <c r="BU12" s="61">
        <v>0</v>
      </c>
      <c r="BV12" s="61">
        <v>0</v>
      </c>
      <c r="BW12" s="61">
        <v>0</v>
      </c>
      <c r="BX12" s="61">
        <v>0</v>
      </c>
      <c r="BY12" s="61">
        <v>0</v>
      </c>
      <c r="BZ12" s="61">
        <v>0</v>
      </c>
      <c r="CA12" s="61">
        <v>0</v>
      </c>
      <c r="CB12" s="61">
        <v>0</v>
      </c>
      <c r="CC12" s="61">
        <v>0</v>
      </c>
      <c r="CD12" s="61">
        <v>0</v>
      </c>
      <c r="CE12" s="61">
        <v>0</v>
      </c>
      <c r="CF12" s="61">
        <v>0</v>
      </c>
      <c r="CG12" s="61">
        <v>0</v>
      </c>
      <c r="CH12" s="61">
        <v>0</v>
      </c>
      <c r="CI12" s="61">
        <v>0</v>
      </c>
      <c r="CJ12" s="61">
        <v>0</v>
      </c>
      <c r="CK12" s="61">
        <v>0</v>
      </c>
      <c r="CL12" s="61">
        <v>0</v>
      </c>
    </row>
    <row r="13" spans="1:90" ht="12.75" customHeight="1">
      <c r="A13" s="43" t="s">
        <v>13</v>
      </c>
      <c r="B13" s="59">
        <v>1008</v>
      </c>
      <c r="C13" s="60" t="s">
        <v>376</v>
      </c>
      <c r="D13" s="61">
        <v>363647104.82999688</v>
      </c>
      <c r="E13" s="61">
        <v>163840293.37</v>
      </c>
      <c r="F13" s="61">
        <v>163840293.37</v>
      </c>
      <c r="G13" s="61">
        <v>0</v>
      </c>
      <c r="H13" s="61">
        <v>0</v>
      </c>
      <c r="I13" s="61">
        <v>30505714.560000002</v>
      </c>
      <c r="J13" s="61">
        <v>30505714.560000002</v>
      </c>
      <c r="K13" s="61">
        <v>-160265282.53</v>
      </c>
      <c r="L13" s="61">
        <v>190770997.09</v>
      </c>
      <c r="M13" s="61">
        <v>0</v>
      </c>
      <c r="N13" s="61">
        <v>0</v>
      </c>
      <c r="O13" s="61">
        <v>0</v>
      </c>
      <c r="P13" s="61">
        <v>0</v>
      </c>
      <c r="Q13" s="61">
        <v>0</v>
      </c>
      <c r="R13" s="61">
        <v>0</v>
      </c>
      <c r="S13" s="61">
        <v>0</v>
      </c>
      <c r="T13" s="61">
        <v>0</v>
      </c>
      <c r="U13" s="61">
        <v>0</v>
      </c>
      <c r="V13" s="61">
        <v>0</v>
      </c>
      <c r="W13" s="61">
        <v>0</v>
      </c>
      <c r="X13" s="61">
        <v>0</v>
      </c>
      <c r="Y13" s="61">
        <v>0</v>
      </c>
      <c r="Z13" s="61">
        <v>167400064.8399969</v>
      </c>
      <c r="AA13" s="61">
        <v>99208796.81924133</v>
      </c>
      <c r="AB13" s="61">
        <v>5526826.0960201276</v>
      </c>
      <c r="AC13" s="61">
        <v>32802137.731326602</v>
      </c>
      <c r="AD13" s="61">
        <v>1836624.7379325121</v>
      </c>
      <c r="AE13" s="61">
        <v>0</v>
      </c>
      <c r="AF13" s="61">
        <v>241820.3414444279</v>
      </c>
      <c r="AG13" s="61">
        <v>27783859.114031911</v>
      </c>
      <c r="AH13" s="61">
        <v>0</v>
      </c>
      <c r="AI13" s="61">
        <v>0</v>
      </c>
      <c r="AJ13" s="61">
        <v>1901032.06</v>
      </c>
      <c r="AK13" s="61">
        <v>1901032.06</v>
      </c>
      <c r="AL13" s="61">
        <v>0</v>
      </c>
      <c r="AM13" s="61">
        <v>0</v>
      </c>
      <c r="AN13" s="61">
        <v>0</v>
      </c>
      <c r="AO13" s="61">
        <v>0</v>
      </c>
      <c r="AP13" s="61">
        <v>0</v>
      </c>
      <c r="AQ13" s="61">
        <v>0</v>
      </c>
      <c r="AR13" s="61">
        <v>0</v>
      </c>
      <c r="AS13" s="61">
        <v>-190975790.78781077</v>
      </c>
      <c r="AT13" s="61">
        <v>-17879037.27</v>
      </c>
      <c r="AU13" s="61">
        <v>-17879037.27</v>
      </c>
      <c r="AV13" s="61">
        <v>0</v>
      </c>
      <c r="AW13" s="61">
        <v>-31981625.969999999</v>
      </c>
      <c r="AX13" s="61">
        <v>-31984143.259999998</v>
      </c>
      <c r="AY13" s="61">
        <v>-40119813.379999995</v>
      </c>
      <c r="AZ13" s="61">
        <v>-29619848.559999999</v>
      </c>
      <c r="BA13" s="61">
        <v>-14885058.68</v>
      </c>
      <c r="BB13" s="61">
        <v>0</v>
      </c>
      <c r="BC13" s="61">
        <v>4385093.8600000003</v>
      </c>
      <c r="BD13" s="61">
        <v>8135670.1199999992</v>
      </c>
      <c r="BE13" s="61">
        <v>2517.2899999999936</v>
      </c>
      <c r="BF13" s="61">
        <v>92527.829999999987</v>
      </c>
      <c r="BG13" s="61">
        <v>102708.4</v>
      </c>
      <c r="BH13" s="61">
        <v>0</v>
      </c>
      <c r="BI13" s="61">
        <v>0</v>
      </c>
      <c r="BJ13" s="61">
        <v>-10180.57</v>
      </c>
      <c r="BK13" s="61">
        <v>-90010.54</v>
      </c>
      <c r="BL13" s="61">
        <v>0</v>
      </c>
      <c r="BM13" s="61">
        <v>0</v>
      </c>
      <c r="BN13" s="61">
        <v>0</v>
      </c>
      <c r="BO13" s="61">
        <v>0</v>
      </c>
      <c r="BP13" s="61">
        <v>0</v>
      </c>
      <c r="BQ13" s="61">
        <v>0</v>
      </c>
      <c r="BR13" s="61">
        <v>0</v>
      </c>
      <c r="BS13" s="61">
        <v>-129991166.27781078</v>
      </c>
      <c r="BT13" s="61">
        <v>-58833849.25999999</v>
      </c>
      <c r="BU13" s="61">
        <v>-25064285.482402068</v>
      </c>
      <c r="BV13" s="61">
        <v>-16073352.783276748</v>
      </c>
      <c r="BW13" s="61">
        <v>0</v>
      </c>
      <c r="BX13" s="61">
        <v>-2427451.5466102473</v>
      </c>
      <c r="BY13" s="61">
        <v>-2727055.63940835</v>
      </c>
      <c r="BZ13" s="61">
        <v>0</v>
      </c>
      <c r="CA13" s="61">
        <v>-24865171.566113375</v>
      </c>
      <c r="CB13" s="61">
        <v>0</v>
      </c>
      <c r="CC13" s="61">
        <v>0</v>
      </c>
      <c r="CD13" s="61">
        <v>0</v>
      </c>
      <c r="CE13" s="61">
        <v>0</v>
      </c>
      <c r="CF13" s="61">
        <v>0</v>
      </c>
      <c r="CG13" s="61">
        <v>0</v>
      </c>
      <c r="CH13" s="61">
        <v>0</v>
      </c>
      <c r="CI13" s="61">
        <v>-11123961.27</v>
      </c>
      <c r="CJ13" s="61">
        <v>-11123961.27</v>
      </c>
      <c r="CK13" s="61">
        <v>0</v>
      </c>
      <c r="CL13" s="61">
        <v>172671314.04218611</v>
      </c>
    </row>
    <row r="14" spans="1:90" ht="12.75" customHeight="1">
      <c r="A14" s="43" t="s">
        <v>15</v>
      </c>
      <c r="B14" s="59">
        <v>1009</v>
      </c>
      <c r="C14" s="60" t="s">
        <v>376</v>
      </c>
      <c r="D14" s="61">
        <v>11986692008.933699</v>
      </c>
      <c r="E14" s="61">
        <v>12194661027.590002</v>
      </c>
      <c r="F14" s="61">
        <v>12228475060.150002</v>
      </c>
      <c r="G14" s="61">
        <v>-33814032.560000002</v>
      </c>
      <c r="H14" s="61">
        <v>0</v>
      </c>
      <c r="I14" s="61">
        <v>-2098048174.5199003</v>
      </c>
      <c r="J14" s="61">
        <v>-2100339084.8099003</v>
      </c>
      <c r="K14" s="61">
        <v>-12152820616.3999</v>
      </c>
      <c r="L14" s="61">
        <v>10052481531.59</v>
      </c>
      <c r="M14" s="61">
        <v>2290910.2899999991</v>
      </c>
      <c r="N14" s="61">
        <v>22496587.079999998</v>
      </c>
      <c r="O14" s="61">
        <v>-20205676.789999999</v>
      </c>
      <c r="P14" s="61">
        <v>0</v>
      </c>
      <c r="Q14" s="61">
        <v>0</v>
      </c>
      <c r="R14" s="61">
        <v>0</v>
      </c>
      <c r="S14" s="61">
        <v>0</v>
      </c>
      <c r="T14" s="61">
        <v>0</v>
      </c>
      <c r="U14" s="61">
        <v>0</v>
      </c>
      <c r="V14" s="61">
        <v>0</v>
      </c>
      <c r="W14" s="61">
        <v>0</v>
      </c>
      <c r="X14" s="61">
        <v>0</v>
      </c>
      <c r="Y14" s="61">
        <v>0</v>
      </c>
      <c r="Z14" s="61">
        <v>1866488014.4735963</v>
      </c>
      <c r="AA14" s="61">
        <v>1070879622.7011</v>
      </c>
      <c r="AB14" s="61">
        <v>-6651641.7829500008</v>
      </c>
      <c r="AC14" s="61">
        <v>562438913.89852154</v>
      </c>
      <c r="AD14" s="61">
        <v>236525899.87214997</v>
      </c>
      <c r="AE14" s="61">
        <v>189231.12</v>
      </c>
      <c r="AF14" s="61">
        <v>1189266.8086499998</v>
      </c>
      <c r="AG14" s="61">
        <v>1545049.0143000002</v>
      </c>
      <c r="AH14" s="61">
        <v>0</v>
      </c>
      <c r="AI14" s="61">
        <v>371672.84182500001</v>
      </c>
      <c r="AJ14" s="61">
        <v>23491666.329999998</v>
      </c>
      <c r="AK14" s="61">
        <v>23491666.329999998</v>
      </c>
      <c r="AL14" s="61">
        <v>0</v>
      </c>
      <c r="AM14" s="61">
        <v>99475.060000000012</v>
      </c>
      <c r="AN14" s="61">
        <v>100775.85</v>
      </c>
      <c r="AO14" s="61">
        <v>-1300.79</v>
      </c>
      <c r="AP14" s="61">
        <v>0</v>
      </c>
      <c r="AQ14" s="61">
        <v>0</v>
      </c>
      <c r="AR14" s="61">
        <v>0</v>
      </c>
      <c r="AS14" s="61">
        <v>-9859415944.789999</v>
      </c>
      <c r="AT14" s="61">
        <v>-7659553180.1499996</v>
      </c>
      <c r="AU14" s="61">
        <v>-7671410268.96</v>
      </c>
      <c r="AV14" s="61">
        <v>11857088.810000001</v>
      </c>
      <c r="AW14" s="61">
        <v>339322601.13999999</v>
      </c>
      <c r="AX14" s="61">
        <v>339321295.53999996</v>
      </c>
      <c r="AY14" s="61">
        <v>-77784556.879999995</v>
      </c>
      <c r="AZ14" s="61">
        <v>-54127667.030000001</v>
      </c>
      <c r="BA14" s="61">
        <v>-23656889.850000001</v>
      </c>
      <c r="BB14" s="61">
        <v>0</v>
      </c>
      <c r="BC14" s="61">
        <v>0</v>
      </c>
      <c r="BD14" s="61">
        <v>417105852.41999996</v>
      </c>
      <c r="BE14" s="61">
        <v>1305.6000000000004</v>
      </c>
      <c r="BF14" s="61">
        <v>11806.6</v>
      </c>
      <c r="BG14" s="61">
        <v>11806.6</v>
      </c>
      <c r="BH14" s="61">
        <v>0</v>
      </c>
      <c r="BI14" s="61">
        <v>0</v>
      </c>
      <c r="BJ14" s="61">
        <v>0</v>
      </c>
      <c r="BK14" s="61">
        <v>-10501</v>
      </c>
      <c r="BL14" s="61">
        <v>0</v>
      </c>
      <c r="BM14" s="61">
        <v>0</v>
      </c>
      <c r="BN14" s="61">
        <v>0</v>
      </c>
      <c r="BO14" s="61">
        <v>0</v>
      </c>
      <c r="BP14" s="61">
        <v>0</v>
      </c>
      <c r="BQ14" s="61">
        <v>0</v>
      </c>
      <c r="BR14" s="61">
        <v>0</v>
      </c>
      <c r="BS14" s="61">
        <v>-2456758269.5</v>
      </c>
      <c r="BT14" s="61">
        <v>-1870470847.1100001</v>
      </c>
      <c r="BU14" s="61">
        <v>-386867473.59000003</v>
      </c>
      <c r="BV14" s="61">
        <v>-132745560.60000001</v>
      </c>
      <c r="BW14" s="61">
        <v>0</v>
      </c>
      <c r="BX14" s="61">
        <v>-46487476.039999999</v>
      </c>
      <c r="BY14" s="61">
        <v>-216700.18</v>
      </c>
      <c r="BZ14" s="61">
        <v>1717029.08</v>
      </c>
      <c r="CA14" s="61">
        <v>-21687241.059999999</v>
      </c>
      <c r="CB14" s="61">
        <v>0</v>
      </c>
      <c r="CC14" s="61">
        <v>0</v>
      </c>
      <c r="CD14" s="61">
        <v>0</v>
      </c>
      <c r="CE14" s="61">
        <v>0</v>
      </c>
      <c r="CF14" s="61">
        <v>0</v>
      </c>
      <c r="CG14" s="61">
        <v>0</v>
      </c>
      <c r="CH14" s="61">
        <v>0</v>
      </c>
      <c r="CI14" s="61">
        <v>-82427096.279999986</v>
      </c>
      <c r="CJ14" s="61">
        <v>-82427096.279999986</v>
      </c>
      <c r="CK14" s="61">
        <v>0</v>
      </c>
      <c r="CL14" s="61">
        <v>2127276064.1436996</v>
      </c>
    </row>
    <row r="15" spans="1:90" ht="12.75" customHeight="1">
      <c r="A15" s="43" t="s">
        <v>17</v>
      </c>
      <c r="B15" s="59">
        <v>1010</v>
      </c>
      <c r="C15" s="60" t="s">
        <v>376</v>
      </c>
      <c r="D15" s="61">
        <v>96.260000000000076</v>
      </c>
      <c r="E15" s="61">
        <v>128.59</v>
      </c>
      <c r="F15" s="61">
        <v>128.59</v>
      </c>
      <c r="G15" s="61">
        <v>0</v>
      </c>
      <c r="H15" s="61">
        <v>0</v>
      </c>
      <c r="I15" s="61">
        <v>-64.829999999999927</v>
      </c>
      <c r="J15" s="61">
        <v>-64.829999999999927</v>
      </c>
      <c r="K15" s="61">
        <v>-64.829999999999927</v>
      </c>
      <c r="L15" s="61">
        <v>0</v>
      </c>
      <c r="M15" s="61">
        <v>0</v>
      </c>
      <c r="N15" s="61">
        <v>0</v>
      </c>
      <c r="O15" s="61">
        <v>0</v>
      </c>
      <c r="P15" s="61">
        <v>0</v>
      </c>
      <c r="Q15" s="61">
        <v>0</v>
      </c>
      <c r="R15" s="61">
        <v>0</v>
      </c>
      <c r="S15" s="61">
        <v>0</v>
      </c>
      <c r="T15" s="61">
        <v>0</v>
      </c>
      <c r="U15" s="61">
        <v>0</v>
      </c>
      <c r="V15" s="61">
        <v>0</v>
      </c>
      <c r="W15" s="61">
        <v>0</v>
      </c>
      <c r="X15" s="61">
        <v>0</v>
      </c>
      <c r="Y15" s="61">
        <v>0</v>
      </c>
      <c r="Z15" s="61">
        <v>32.5</v>
      </c>
      <c r="AA15" s="61">
        <v>9.61</v>
      </c>
      <c r="AB15" s="61">
        <v>11.720000000000002</v>
      </c>
      <c r="AC15" s="61">
        <v>10.120000000000001</v>
      </c>
      <c r="AD15" s="61">
        <v>1.05</v>
      </c>
      <c r="AE15" s="61">
        <v>0</v>
      </c>
      <c r="AF15" s="61">
        <v>0</v>
      </c>
      <c r="AG15" s="61">
        <v>0</v>
      </c>
      <c r="AH15" s="61">
        <v>0</v>
      </c>
      <c r="AI15" s="61">
        <v>0</v>
      </c>
      <c r="AJ15" s="61">
        <v>0</v>
      </c>
      <c r="AK15" s="61">
        <v>0</v>
      </c>
      <c r="AL15" s="61">
        <v>0</v>
      </c>
      <c r="AM15" s="61">
        <v>0</v>
      </c>
      <c r="AN15" s="61">
        <v>0</v>
      </c>
      <c r="AO15" s="61">
        <v>0</v>
      </c>
      <c r="AP15" s="61">
        <v>0</v>
      </c>
      <c r="AQ15" s="61">
        <v>0</v>
      </c>
      <c r="AR15" s="61">
        <v>0</v>
      </c>
      <c r="AS15" s="61">
        <v>-36.250000000000014</v>
      </c>
      <c r="AT15" s="61">
        <v>0</v>
      </c>
      <c r="AU15" s="61">
        <v>0</v>
      </c>
      <c r="AV15" s="61">
        <v>0</v>
      </c>
      <c r="AW15" s="61">
        <v>0</v>
      </c>
      <c r="AX15" s="61">
        <v>0</v>
      </c>
      <c r="AY15" s="61">
        <v>0</v>
      </c>
      <c r="AZ15" s="61">
        <v>0</v>
      </c>
      <c r="BA15" s="61">
        <v>0</v>
      </c>
      <c r="BB15" s="61">
        <v>0</v>
      </c>
      <c r="BC15" s="61">
        <v>0</v>
      </c>
      <c r="BD15" s="61">
        <v>0</v>
      </c>
      <c r="BE15" s="61">
        <v>0</v>
      </c>
      <c r="BF15" s="61">
        <v>0</v>
      </c>
      <c r="BG15" s="61">
        <v>0</v>
      </c>
      <c r="BH15" s="61">
        <v>0</v>
      </c>
      <c r="BI15" s="61">
        <v>0</v>
      </c>
      <c r="BJ15" s="61">
        <v>0</v>
      </c>
      <c r="BK15" s="61">
        <v>0</v>
      </c>
      <c r="BL15" s="61">
        <v>0</v>
      </c>
      <c r="BM15" s="61">
        <v>0</v>
      </c>
      <c r="BN15" s="61">
        <v>0</v>
      </c>
      <c r="BO15" s="61">
        <v>0</v>
      </c>
      <c r="BP15" s="61">
        <v>0</v>
      </c>
      <c r="BQ15" s="61">
        <v>0</v>
      </c>
      <c r="BR15" s="61">
        <v>0</v>
      </c>
      <c r="BS15" s="61">
        <v>-36.250000000000014</v>
      </c>
      <c r="BT15" s="61">
        <v>0</v>
      </c>
      <c r="BU15" s="61">
        <v>-22.210000000000008</v>
      </c>
      <c r="BV15" s="61">
        <v>-4.5500000000000007</v>
      </c>
      <c r="BW15" s="61">
        <v>0</v>
      </c>
      <c r="BX15" s="61">
        <v>-0.42000000000000004</v>
      </c>
      <c r="BY15" s="61">
        <v>-9.07</v>
      </c>
      <c r="BZ15" s="61">
        <v>0</v>
      </c>
      <c r="CA15" s="61">
        <v>0</v>
      </c>
      <c r="CB15" s="61">
        <v>0</v>
      </c>
      <c r="CC15" s="61">
        <v>0</v>
      </c>
      <c r="CD15" s="61">
        <v>0</v>
      </c>
      <c r="CE15" s="61">
        <v>0</v>
      </c>
      <c r="CF15" s="61">
        <v>0</v>
      </c>
      <c r="CG15" s="61">
        <v>0</v>
      </c>
      <c r="CH15" s="61">
        <v>0</v>
      </c>
      <c r="CI15" s="61">
        <v>0</v>
      </c>
      <c r="CJ15" s="61">
        <v>0</v>
      </c>
      <c r="CK15" s="61">
        <v>0</v>
      </c>
      <c r="CL15" s="61">
        <v>60.010000000000062</v>
      </c>
    </row>
    <row r="16" spans="1:90" ht="12.75" customHeight="1">
      <c r="A16" s="43" t="s">
        <v>19</v>
      </c>
      <c r="B16" s="59">
        <v>1011</v>
      </c>
      <c r="C16" s="60" t="s">
        <v>376</v>
      </c>
      <c r="D16" s="61">
        <v>0</v>
      </c>
      <c r="E16" s="61">
        <v>0</v>
      </c>
      <c r="F16" s="61">
        <v>0</v>
      </c>
      <c r="G16" s="61">
        <v>0</v>
      </c>
      <c r="H16" s="61">
        <v>0</v>
      </c>
      <c r="I16" s="61">
        <v>0</v>
      </c>
      <c r="J16" s="61">
        <v>0</v>
      </c>
      <c r="K16" s="61">
        <v>0</v>
      </c>
      <c r="L16" s="61">
        <v>0</v>
      </c>
      <c r="M16" s="61">
        <v>0</v>
      </c>
      <c r="N16" s="61">
        <v>0</v>
      </c>
      <c r="O16" s="61">
        <v>0</v>
      </c>
      <c r="P16" s="61">
        <v>0</v>
      </c>
      <c r="Q16" s="61">
        <v>0</v>
      </c>
      <c r="R16" s="61">
        <v>0</v>
      </c>
      <c r="S16" s="61">
        <v>0</v>
      </c>
      <c r="T16" s="61">
        <v>0</v>
      </c>
      <c r="U16" s="61">
        <v>0</v>
      </c>
      <c r="V16" s="61">
        <v>0</v>
      </c>
      <c r="W16" s="61">
        <v>0</v>
      </c>
      <c r="X16" s="61">
        <v>0</v>
      </c>
      <c r="Y16" s="61">
        <v>0</v>
      </c>
      <c r="Z16" s="61">
        <v>0</v>
      </c>
      <c r="AA16" s="61">
        <v>0</v>
      </c>
      <c r="AB16" s="61">
        <v>0</v>
      </c>
      <c r="AC16" s="61">
        <v>0</v>
      </c>
      <c r="AD16" s="61">
        <v>0</v>
      </c>
      <c r="AE16" s="61">
        <v>0</v>
      </c>
      <c r="AF16" s="61">
        <v>0</v>
      </c>
      <c r="AG16" s="61">
        <v>0</v>
      </c>
      <c r="AH16" s="61">
        <v>0</v>
      </c>
      <c r="AI16" s="61">
        <v>0</v>
      </c>
      <c r="AJ16" s="61">
        <v>0</v>
      </c>
      <c r="AK16" s="61">
        <v>0</v>
      </c>
      <c r="AL16" s="61">
        <v>0</v>
      </c>
      <c r="AM16" s="61">
        <v>0</v>
      </c>
      <c r="AN16" s="61">
        <v>0</v>
      </c>
      <c r="AO16" s="61">
        <v>0</v>
      </c>
      <c r="AP16" s="61">
        <v>0</v>
      </c>
      <c r="AQ16" s="61">
        <v>0</v>
      </c>
      <c r="AR16" s="61">
        <v>0</v>
      </c>
      <c r="AS16" s="61">
        <v>0</v>
      </c>
      <c r="AT16" s="61">
        <v>0</v>
      </c>
      <c r="AU16" s="61">
        <v>0</v>
      </c>
      <c r="AV16" s="61">
        <v>0</v>
      </c>
      <c r="AW16" s="61">
        <v>0</v>
      </c>
      <c r="AX16" s="61">
        <v>0</v>
      </c>
      <c r="AY16" s="61">
        <v>0</v>
      </c>
      <c r="AZ16" s="61">
        <v>0</v>
      </c>
      <c r="BA16" s="61">
        <v>0</v>
      </c>
      <c r="BB16" s="61">
        <v>0</v>
      </c>
      <c r="BC16" s="61">
        <v>0</v>
      </c>
      <c r="BD16" s="61">
        <v>0</v>
      </c>
      <c r="BE16" s="61">
        <v>0</v>
      </c>
      <c r="BF16" s="61">
        <v>0</v>
      </c>
      <c r="BG16" s="61">
        <v>0</v>
      </c>
      <c r="BH16" s="61">
        <v>0</v>
      </c>
      <c r="BI16" s="61">
        <v>0</v>
      </c>
      <c r="BJ16" s="61">
        <v>0</v>
      </c>
      <c r="BK16" s="61">
        <v>0</v>
      </c>
      <c r="BL16" s="61">
        <v>0</v>
      </c>
      <c r="BM16" s="61">
        <v>0</v>
      </c>
      <c r="BN16" s="61">
        <v>0</v>
      </c>
      <c r="BO16" s="61">
        <v>0</v>
      </c>
      <c r="BP16" s="61">
        <v>0</v>
      </c>
      <c r="BQ16" s="61">
        <v>0</v>
      </c>
      <c r="BR16" s="61">
        <v>0</v>
      </c>
      <c r="BS16" s="61">
        <v>0</v>
      </c>
      <c r="BT16" s="61">
        <v>0</v>
      </c>
      <c r="BU16" s="61">
        <v>0</v>
      </c>
      <c r="BV16" s="61">
        <v>0</v>
      </c>
      <c r="BW16" s="61">
        <v>0</v>
      </c>
      <c r="BX16" s="61">
        <v>0</v>
      </c>
      <c r="BY16" s="61">
        <v>0</v>
      </c>
      <c r="BZ16" s="61">
        <v>0</v>
      </c>
      <c r="CA16" s="61">
        <v>0</v>
      </c>
      <c r="CB16" s="61">
        <v>0</v>
      </c>
      <c r="CC16" s="61">
        <v>0</v>
      </c>
      <c r="CD16" s="61">
        <v>0</v>
      </c>
      <c r="CE16" s="61">
        <v>0</v>
      </c>
      <c r="CF16" s="61">
        <v>0</v>
      </c>
      <c r="CG16" s="61">
        <v>0</v>
      </c>
      <c r="CH16" s="61">
        <v>0</v>
      </c>
      <c r="CI16" s="61">
        <v>0</v>
      </c>
      <c r="CJ16" s="61">
        <v>0</v>
      </c>
      <c r="CK16" s="61">
        <v>0</v>
      </c>
      <c r="CL16" s="61">
        <v>0</v>
      </c>
    </row>
    <row r="17" spans="1:90" ht="12.75" customHeight="1">
      <c r="A17" s="43" t="s">
        <v>21</v>
      </c>
      <c r="B17" s="59">
        <v>1012</v>
      </c>
      <c r="C17" s="60" t="s">
        <v>376</v>
      </c>
      <c r="D17" s="61">
        <v>75009.16</v>
      </c>
      <c r="E17" s="61">
        <v>75994.450000000012</v>
      </c>
      <c r="F17" s="61">
        <v>140081.48000000001</v>
      </c>
      <c r="G17" s="61">
        <v>-64087.03</v>
      </c>
      <c r="H17" s="61">
        <v>0</v>
      </c>
      <c r="I17" s="61">
        <v>-985.29000000000087</v>
      </c>
      <c r="J17" s="61">
        <v>2542.8799999999974</v>
      </c>
      <c r="K17" s="61">
        <v>-51449.61</v>
      </c>
      <c r="L17" s="61">
        <v>53992.49</v>
      </c>
      <c r="M17" s="61">
        <v>-3528.1699999999983</v>
      </c>
      <c r="N17" s="61">
        <v>25595.9</v>
      </c>
      <c r="O17" s="61">
        <v>-29124.07</v>
      </c>
      <c r="P17" s="61">
        <v>0</v>
      </c>
      <c r="Q17" s="61">
        <v>0</v>
      </c>
      <c r="R17" s="61">
        <v>0</v>
      </c>
      <c r="S17" s="61">
        <v>0</v>
      </c>
      <c r="T17" s="61">
        <v>0</v>
      </c>
      <c r="U17" s="61">
        <v>0</v>
      </c>
      <c r="V17" s="61">
        <v>0</v>
      </c>
      <c r="W17" s="61">
        <v>0</v>
      </c>
      <c r="X17" s="61">
        <v>0</v>
      </c>
      <c r="Y17" s="61">
        <v>0</v>
      </c>
      <c r="Z17" s="61">
        <v>0</v>
      </c>
      <c r="AA17" s="61">
        <v>0</v>
      </c>
      <c r="AB17" s="61">
        <v>0</v>
      </c>
      <c r="AC17" s="61">
        <v>0</v>
      </c>
      <c r="AD17" s="61">
        <v>0</v>
      </c>
      <c r="AE17" s="61">
        <v>0</v>
      </c>
      <c r="AF17" s="61">
        <v>0</v>
      </c>
      <c r="AG17" s="61">
        <v>0</v>
      </c>
      <c r="AH17" s="61">
        <v>0</v>
      </c>
      <c r="AI17" s="61">
        <v>0</v>
      </c>
      <c r="AJ17" s="61">
        <v>0</v>
      </c>
      <c r="AK17" s="61">
        <v>0</v>
      </c>
      <c r="AL17" s="61">
        <v>0</v>
      </c>
      <c r="AM17" s="61">
        <v>0</v>
      </c>
      <c r="AN17" s="61">
        <v>0</v>
      </c>
      <c r="AO17" s="61">
        <v>0</v>
      </c>
      <c r="AP17" s="61">
        <v>0</v>
      </c>
      <c r="AQ17" s="61">
        <v>0</v>
      </c>
      <c r="AR17" s="61">
        <v>0</v>
      </c>
      <c r="AS17" s="61">
        <v>-201811.41618099995</v>
      </c>
      <c r="AT17" s="61">
        <v>0</v>
      </c>
      <c r="AU17" s="61">
        <v>-32805.57</v>
      </c>
      <c r="AV17" s="61">
        <v>32805.57</v>
      </c>
      <c r="AW17" s="61">
        <v>1.4551915228366852E-11</v>
      </c>
      <c r="AX17" s="61">
        <v>7947.6800000000076</v>
      </c>
      <c r="AY17" s="61">
        <v>-63607.209999999992</v>
      </c>
      <c r="AZ17" s="61">
        <v>-62472.899999999994</v>
      </c>
      <c r="BA17" s="61">
        <v>-4010.95</v>
      </c>
      <c r="BB17" s="61">
        <v>0</v>
      </c>
      <c r="BC17" s="61">
        <v>2876.64</v>
      </c>
      <c r="BD17" s="61">
        <v>71554.89</v>
      </c>
      <c r="BE17" s="61">
        <v>-7947.679999999993</v>
      </c>
      <c r="BF17" s="61">
        <v>63607.210000000006</v>
      </c>
      <c r="BG17" s="61">
        <v>62472.9</v>
      </c>
      <c r="BH17" s="61">
        <v>4010.95</v>
      </c>
      <c r="BI17" s="61">
        <v>0</v>
      </c>
      <c r="BJ17" s="61">
        <v>-2876.64</v>
      </c>
      <c r="BK17" s="61">
        <v>-71554.89</v>
      </c>
      <c r="BL17" s="61">
        <v>0</v>
      </c>
      <c r="BM17" s="61">
        <v>0</v>
      </c>
      <c r="BN17" s="61">
        <v>0</v>
      </c>
      <c r="BO17" s="61">
        <v>0</v>
      </c>
      <c r="BP17" s="61">
        <v>0</v>
      </c>
      <c r="BQ17" s="61">
        <v>0</v>
      </c>
      <c r="BR17" s="61">
        <v>0</v>
      </c>
      <c r="BS17" s="61">
        <v>-201811.41618099995</v>
      </c>
      <c r="BT17" s="61">
        <v>-32596.22</v>
      </c>
      <c r="BU17" s="61">
        <v>-69134.198669999998</v>
      </c>
      <c r="BV17" s="61">
        <v>-80565.210101999983</v>
      </c>
      <c r="BW17" s="61">
        <v>0</v>
      </c>
      <c r="BX17" s="61">
        <v>-872.09226299999989</v>
      </c>
      <c r="BY17" s="61">
        <v>-18454.675146000001</v>
      </c>
      <c r="BZ17" s="61">
        <v>0</v>
      </c>
      <c r="CA17" s="61">
        <v>-189.02</v>
      </c>
      <c r="CB17" s="61">
        <v>0</v>
      </c>
      <c r="CC17" s="61">
        <v>0</v>
      </c>
      <c r="CD17" s="61">
        <v>0</v>
      </c>
      <c r="CE17" s="61">
        <v>0</v>
      </c>
      <c r="CF17" s="61">
        <v>0</v>
      </c>
      <c r="CG17" s="61">
        <v>0</v>
      </c>
      <c r="CH17" s="61">
        <v>0</v>
      </c>
      <c r="CI17" s="61">
        <v>0</v>
      </c>
      <c r="CJ17" s="61">
        <v>0</v>
      </c>
      <c r="CK17" s="61">
        <v>0</v>
      </c>
      <c r="CL17" s="61">
        <v>-126802.25618099995</v>
      </c>
    </row>
    <row r="18" spans="1:90" ht="12.75" customHeight="1">
      <c r="A18" s="43" t="s">
        <v>23</v>
      </c>
      <c r="B18" s="59">
        <v>1013</v>
      </c>
      <c r="C18" s="60" t="s">
        <v>376</v>
      </c>
      <c r="D18" s="61">
        <v>12172134.109999999</v>
      </c>
      <c r="E18" s="61">
        <v>7725605.6399999997</v>
      </c>
      <c r="F18" s="61">
        <v>7725605.6399999997</v>
      </c>
      <c r="G18" s="61">
        <v>0</v>
      </c>
      <c r="H18" s="61">
        <v>0</v>
      </c>
      <c r="I18" s="61">
        <v>1200926.76</v>
      </c>
      <c r="J18" s="61">
        <v>1200926.76</v>
      </c>
      <c r="K18" s="61">
        <v>-1662633.22</v>
      </c>
      <c r="L18" s="61">
        <v>2863559.98</v>
      </c>
      <c r="M18" s="61">
        <v>0</v>
      </c>
      <c r="N18" s="61">
        <v>0</v>
      </c>
      <c r="O18" s="61">
        <v>0</v>
      </c>
      <c r="P18" s="61">
        <v>0</v>
      </c>
      <c r="Q18" s="61">
        <v>0</v>
      </c>
      <c r="R18" s="61">
        <v>0</v>
      </c>
      <c r="S18" s="61">
        <v>0</v>
      </c>
      <c r="T18" s="61">
        <v>0</v>
      </c>
      <c r="U18" s="61">
        <v>0</v>
      </c>
      <c r="V18" s="61">
        <v>0</v>
      </c>
      <c r="W18" s="61">
        <v>0</v>
      </c>
      <c r="X18" s="61">
        <v>0</v>
      </c>
      <c r="Y18" s="61">
        <v>0</v>
      </c>
      <c r="Z18" s="61">
        <v>3245601.71</v>
      </c>
      <c r="AA18" s="61">
        <v>2715130.82</v>
      </c>
      <c r="AB18" s="61">
        <v>0</v>
      </c>
      <c r="AC18" s="61">
        <v>50298.350000000006</v>
      </c>
      <c r="AD18" s="61">
        <v>480172.54</v>
      </c>
      <c r="AE18" s="61">
        <v>0</v>
      </c>
      <c r="AF18" s="61">
        <v>0</v>
      </c>
      <c r="AG18" s="61">
        <v>0</v>
      </c>
      <c r="AH18" s="61">
        <v>0</v>
      </c>
      <c r="AI18" s="61">
        <v>0</v>
      </c>
      <c r="AJ18" s="61">
        <v>0</v>
      </c>
      <c r="AK18" s="61">
        <v>0</v>
      </c>
      <c r="AL18" s="61">
        <v>0</v>
      </c>
      <c r="AM18" s="61">
        <v>0</v>
      </c>
      <c r="AN18" s="61">
        <v>0</v>
      </c>
      <c r="AO18" s="61">
        <v>0</v>
      </c>
      <c r="AP18" s="61">
        <v>0</v>
      </c>
      <c r="AQ18" s="61">
        <v>0</v>
      </c>
      <c r="AR18" s="61">
        <v>0</v>
      </c>
      <c r="AS18" s="61">
        <v>-8914202.2100000009</v>
      </c>
      <c r="AT18" s="61">
        <v>-446161.26</v>
      </c>
      <c r="AU18" s="61">
        <v>-446161.26</v>
      </c>
      <c r="AV18" s="61">
        <v>0</v>
      </c>
      <c r="AW18" s="61">
        <v>21139.530000000028</v>
      </c>
      <c r="AX18" s="61">
        <v>21139.530000000028</v>
      </c>
      <c r="AY18" s="61">
        <v>-425076.51999999996</v>
      </c>
      <c r="AZ18" s="61">
        <v>-197909.06</v>
      </c>
      <c r="BA18" s="61">
        <v>-328673.40000000002</v>
      </c>
      <c r="BB18" s="61">
        <v>0</v>
      </c>
      <c r="BC18" s="61">
        <v>101505.94</v>
      </c>
      <c r="BD18" s="61">
        <v>446216.05</v>
      </c>
      <c r="BE18" s="61">
        <v>0</v>
      </c>
      <c r="BF18" s="61">
        <v>0</v>
      </c>
      <c r="BG18" s="61">
        <v>0</v>
      </c>
      <c r="BH18" s="61">
        <v>0</v>
      </c>
      <c r="BI18" s="61">
        <v>0</v>
      </c>
      <c r="BJ18" s="61">
        <v>0</v>
      </c>
      <c r="BK18" s="61">
        <v>0</v>
      </c>
      <c r="BL18" s="61">
        <v>0</v>
      </c>
      <c r="BM18" s="61">
        <v>0</v>
      </c>
      <c r="BN18" s="61">
        <v>0</v>
      </c>
      <c r="BO18" s="61">
        <v>0</v>
      </c>
      <c r="BP18" s="61">
        <v>0</v>
      </c>
      <c r="BQ18" s="61">
        <v>0</v>
      </c>
      <c r="BR18" s="61">
        <v>0</v>
      </c>
      <c r="BS18" s="61">
        <v>-8489180.4800000004</v>
      </c>
      <c r="BT18" s="61">
        <v>-6151709.0099999998</v>
      </c>
      <c r="BU18" s="61">
        <v>-910147.72</v>
      </c>
      <c r="BV18" s="61">
        <v>-218592.45</v>
      </c>
      <c r="BW18" s="61">
        <v>0</v>
      </c>
      <c r="BX18" s="61">
        <v>-25198.54</v>
      </c>
      <c r="BY18" s="61">
        <v>-266183.63</v>
      </c>
      <c r="BZ18" s="61">
        <v>0</v>
      </c>
      <c r="CA18" s="61">
        <v>-917349.13</v>
      </c>
      <c r="CB18" s="61">
        <v>0</v>
      </c>
      <c r="CC18" s="61">
        <v>0</v>
      </c>
      <c r="CD18" s="61">
        <v>0</v>
      </c>
      <c r="CE18" s="61">
        <v>0</v>
      </c>
      <c r="CF18" s="61">
        <v>0</v>
      </c>
      <c r="CG18" s="61">
        <v>0</v>
      </c>
      <c r="CH18" s="61">
        <v>0</v>
      </c>
      <c r="CI18" s="61">
        <v>0</v>
      </c>
      <c r="CJ18" s="61">
        <v>0</v>
      </c>
      <c r="CK18" s="61">
        <v>0</v>
      </c>
      <c r="CL18" s="61">
        <v>3257931.8999999985</v>
      </c>
    </row>
    <row r="19" spans="1:90" ht="12.75" customHeight="1">
      <c r="A19" s="43" t="s">
        <v>25</v>
      </c>
      <c r="B19" s="59">
        <v>1016</v>
      </c>
      <c r="C19" s="60" t="s">
        <v>376</v>
      </c>
      <c r="D19" s="61">
        <v>0</v>
      </c>
      <c r="E19" s="61">
        <v>0</v>
      </c>
      <c r="F19" s="61">
        <v>0</v>
      </c>
      <c r="G19" s="61">
        <v>0</v>
      </c>
      <c r="H19" s="61">
        <v>0</v>
      </c>
      <c r="I19" s="61">
        <v>0</v>
      </c>
      <c r="J19" s="61">
        <v>0</v>
      </c>
      <c r="K19" s="61">
        <v>0</v>
      </c>
      <c r="L19" s="61">
        <v>0</v>
      </c>
      <c r="M19" s="61">
        <v>0</v>
      </c>
      <c r="N19" s="61">
        <v>0</v>
      </c>
      <c r="O19" s="61">
        <v>0</v>
      </c>
      <c r="P19" s="61">
        <v>0</v>
      </c>
      <c r="Q19" s="61">
        <v>0</v>
      </c>
      <c r="R19" s="61">
        <v>0</v>
      </c>
      <c r="S19" s="61">
        <v>0</v>
      </c>
      <c r="T19" s="61">
        <v>0</v>
      </c>
      <c r="U19" s="61">
        <v>0</v>
      </c>
      <c r="V19" s="61">
        <v>0</v>
      </c>
      <c r="W19" s="61">
        <v>0</v>
      </c>
      <c r="X19" s="61">
        <v>0</v>
      </c>
      <c r="Y19" s="61">
        <v>0</v>
      </c>
      <c r="Z19" s="61">
        <v>0</v>
      </c>
      <c r="AA19" s="61">
        <v>0</v>
      </c>
      <c r="AB19" s="61">
        <v>0</v>
      </c>
      <c r="AC19" s="61">
        <v>0</v>
      </c>
      <c r="AD19" s="61">
        <v>0</v>
      </c>
      <c r="AE19" s="61">
        <v>0</v>
      </c>
      <c r="AF19" s="61">
        <v>0</v>
      </c>
      <c r="AG19" s="61">
        <v>0</v>
      </c>
      <c r="AH19" s="61">
        <v>0</v>
      </c>
      <c r="AI19" s="61">
        <v>0</v>
      </c>
      <c r="AJ19" s="61">
        <v>0</v>
      </c>
      <c r="AK19" s="61">
        <v>0</v>
      </c>
      <c r="AL19" s="61">
        <v>0</v>
      </c>
      <c r="AM19" s="61">
        <v>0</v>
      </c>
      <c r="AN19" s="61">
        <v>0</v>
      </c>
      <c r="AO19" s="61">
        <v>0</v>
      </c>
      <c r="AP19" s="61">
        <v>0</v>
      </c>
      <c r="AQ19" s="61">
        <v>0</v>
      </c>
      <c r="AR19" s="61">
        <v>0</v>
      </c>
      <c r="AS19" s="61">
        <v>0</v>
      </c>
      <c r="AT19" s="61">
        <v>0</v>
      </c>
      <c r="AU19" s="61">
        <v>0</v>
      </c>
      <c r="AV19" s="61">
        <v>0</v>
      </c>
      <c r="AW19" s="61">
        <v>0</v>
      </c>
      <c r="AX19" s="61">
        <v>0</v>
      </c>
      <c r="AY19" s="61">
        <v>0</v>
      </c>
      <c r="AZ19" s="61">
        <v>0</v>
      </c>
      <c r="BA19" s="61">
        <v>0</v>
      </c>
      <c r="BB19" s="61">
        <v>0</v>
      </c>
      <c r="BC19" s="61">
        <v>0</v>
      </c>
      <c r="BD19" s="61">
        <v>0</v>
      </c>
      <c r="BE19" s="61">
        <v>0</v>
      </c>
      <c r="BF19" s="61">
        <v>0</v>
      </c>
      <c r="BG19" s="61">
        <v>0</v>
      </c>
      <c r="BH19" s="61">
        <v>0</v>
      </c>
      <c r="BI19" s="61">
        <v>0</v>
      </c>
      <c r="BJ19" s="61">
        <v>0</v>
      </c>
      <c r="BK19" s="61">
        <v>0</v>
      </c>
      <c r="BL19" s="61">
        <v>0</v>
      </c>
      <c r="BM19" s="61">
        <v>0</v>
      </c>
      <c r="BN19" s="61">
        <v>0</v>
      </c>
      <c r="BO19" s="61">
        <v>0</v>
      </c>
      <c r="BP19" s="61">
        <v>0</v>
      </c>
      <c r="BQ19" s="61">
        <v>0</v>
      </c>
      <c r="BR19" s="61">
        <v>0</v>
      </c>
      <c r="BS19" s="61">
        <v>0</v>
      </c>
      <c r="BT19" s="61">
        <v>0</v>
      </c>
      <c r="BU19" s="61">
        <v>0</v>
      </c>
      <c r="BV19" s="61">
        <v>0</v>
      </c>
      <c r="BW19" s="61">
        <v>0</v>
      </c>
      <c r="BX19" s="61">
        <v>0</v>
      </c>
      <c r="BY19" s="61">
        <v>0</v>
      </c>
      <c r="BZ19" s="61">
        <v>0</v>
      </c>
      <c r="CA19" s="61">
        <v>0</v>
      </c>
      <c r="CB19" s="61">
        <v>0</v>
      </c>
      <c r="CC19" s="61">
        <v>0</v>
      </c>
      <c r="CD19" s="61">
        <v>0</v>
      </c>
      <c r="CE19" s="61">
        <v>0</v>
      </c>
      <c r="CF19" s="61">
        <v>0</v>
      </c>
      <c r="CG19" s="61">
        <v>0</v>
      </c>
      <c r="CH19" s="61">
        <v>0</v>
      </c>
      <c r="CI19" s="61">
        <v>0</v>
      </c>
      <c r="CJ19" s="61">
        <v>0</v>
      </c>
      <c r="CK19" s="61">
        <v>0</v>
      </c>
      <c r="CL19" s="61">
        <v>0</v>
      </c>
    </row>
    <row r="20" spans="1:90" ht="12.75" customHeight="1">
      <c r="A20" s="43" t="s">
        <v>27</v>
      </c>
      <c r="B20" s="59">
        <v>1017</v>
      </c>
      <c r="C20" s="60" t="s">
        <v>376</v>
      </c>
      <c r="D20" s="61">
        <v>797585802.84000003</v>
      </c>
      <c r="E20" s="61">
        <v>832878695.56000018</v>
      </c>
      <c r="F20" s="61">
        <v>2154740543.4000001</v>
      </c>
      <c r="G20" s="61">
        <v>-1321861847.8399999</v>
      </c>
      <c r="H20" s="61">
        <v>0</v>
      </c>
      <c r="I20" s="61">
        <v>-328674465.93000019</v>
      </c>
      <c r="J20" s="61">
        <v>-942893372.40000021</v>
      </c>
      <c r="K20" s="61">
        <v>-1627462624.4100001</v>
      </c>
      <c r="L20" s="61">
        <v>684569252.00999987</v>
      </c>
      <c r="M20" s="61">
        <v>614218906.47000003</v>
      </c>
      <c r="N20" s="61">
        <v>834489309.65999997</v>
      </c>
      <c r="O20" s="61">
        <v>-220270403.19</v>
      </c>
      <c r="P20" s="61">
        <v>0</v>
      </c>
      <c r="Q20" s="61">
        <v>0</v>
      </c>
      <c r="R20" s="61">
        <v>0</v>
      </c>
      <c r="S20" s="61">
        <v>0</v>
      </c>
      <c r="T20" s="61">
        <v>0</v>
      </c>
      <c r="U20" s="61">
        <v>0</v>
      </c>
      <c r="V20" s="61">
        <v>0</v>
      </c>
      <c r="W20" s="61">
        <v>0</v>
      </c>
      <c r="X20" s="61">
        <v>0</v>
      </c>
      <c r="Y20" s="61">
        <v>0</v>
      </c>
      <c r="Z20" s="61">
        <v>290366760.12</v>
      </c>
      <c r="AA20" s="61">
        <v>218031129.77000001</v>
      </c>
      <c r="AB20" s="61">
        <v>0</v>
      </c>
      <c r="AC20" s="61">
        <v>72335630.350000009</v>
      </c>
      <c r="AD20" s="61">
        <v>0</v>
      </c>
      <c r="AE20" s="61">
        <v>0</v>
      </c>
      <c r="AF20" s="61">
        <v>0</v>
      </c>
      <c r="AG20" s="61">
        <v>0</v>
      </c>
      <c r="AH20" s="61">
        <v>0</v>
      </c>
      <c r="AI20" s="61">
        <v>0</v>
      </c>
      <c r="AJ20" s="61">
        <v>3014813.09</v>
      </c>
      <c r="AK20" s="61">
        <v>3014813.09</v>
      </c>
      <c r="AL20" s="61">
        <v>0</v>
      </c>
      <c r="AM20" s="61">
        <v>0</v>
      </c>
      <c r="AN20" s="61">
        <v>0</v>
      </c>
      <c r="AO20" s="61">
        <v>0</v>
      </c>
      <c r="AP20" s="61">
        <v>0</v>
      </c>
      <c r="AQ20" s="61">
        <v>0</v>
      </c>
      <c r="AR20" s="61">
        <v>0</v>
      </c>
      <c r="AS20" s="61">
        <v>-612585649.12999988</v>
      </c>
      <c r="AT20" s="61">
        <v>-178126567.48000002</v>
      </c>
      <c r="AU20" s="61">
        <v>-966814151.21000004</v>
      </c>
      <c r="AV20" s="61">
        <v>788687583.73000002</v>
      </c>
      <c r="AW20" s="61">
        <v>-9702078.4700000063</v>
      </c>
      <c r="AX20" s="61">
        <v>-73490884.560000002</v>
      </c>
      <c r="AY20" s="61">
        <v>-115659178.45</v>
      </c>
      <c r="AZ20" s="61">
        <v>-98074526.640000001</v>
      </c>
      <c r="BA20" s="61">
        <v>-17584651.809999999</v>
      </c>
      <c r="BB20" s="61">
        <v>0</v>
      </c>
      <c r="BC20" s="61">
        <v>0</v>
      </c>
      <c r="BD20" s="61">
        <v>42168293.890000001</v>
      </c>
      <c r="BE20" s="61">
        <v>63788806.089999996</v>
      </c>
      <c r="BF20" s="61">
        <v>86279596.269999996</v>
      </c>
      <c r="BG20" s="61">
        <v>71346865.530000001</v>
      </c>
      <c r="BH20" s="61">
        <v>14932730.74</v>
      </c>
      <c r="BI20" s="61">
        <v>0</v>
      </c>
      <c r="BJ20" s="61">
        <v>0</v>
      </c>
      <c r="BK20" s="61">
        <v>-22490790.18</v>
      </c>
      <c r="BL20" s="61">
        <v>0</v>
      </c>
      <c r="BM20" s="61">
        <v>0</v>
      </c>
      <c r="BN20" s="61">
        <v>0</v>
      </c>
      <c r="BO20" s="61">
        <v>0</v>
      </c>
      <c r="BP20" s="61">
        <v>0</v>
      </c>
      <c r="BQ20" s="61">
        <v>0</v>
      </c>
      <c r="BR20" s="61">
        <v>0</v>
      </c>
      <c r="BS20" s="61">
        <v>-398833798.6699999</v>
      </c>
      <c r="BT20" s="61">
        <v>-155121220.84999999</v>
      </c>
      <c r="BU20" s="61">
        <v>-200671936.70999998</v>
      </c>
      <c r="BV20" s="61">
        <v>-25352748.279999997</v>
      </c>
      <c r="BW20" s="61">
        <v>-158292.24</v>
      </c>
      <c r="BX20" s="61">
        <v>-16189329.370000001</v>
      </c>
      <c r="BY20" s="61">
        <v>-51096364.279999994</v>
      </c>
      <c r="BZ20" s="61">
        <v>49725332.009999998</v>
      </c>
      <c r="CA20" s="61">
        <v>30761.05</v>
      </c>
      <c r="CB20" s="61">
        <v>0</v>
      </c>
      <c r="CC20" s="61">
        <v>0</v>
      </c>
      <c r="CD20" s="61">
        <v>0</v>
      </c>
      <c r="CE20" s="61">
        <v>0</v>
      </c>
      <c r="CF20" s="61">
        <v>0</v>
      </c>
      <c r="CG20" s="61">
        <v>0</v>
      </c>
      <c r="CH20" s="61">
        <v>0</v>
      </c>
      <c r="CI20" s="61">
        <v>-25923204.510000002</v>
      </c>
      <c r="CJ20" s="61">
        <v>-25923204.510000002</v>
      </c>
      <c r="CK20" s="61">
        <v>0</v>
      </c>
      <c r="CL20" s="61">
        <v>185000153.71000016</v>
      </c>
    </row>
    <row r="21" spans="1:90" ht="12.75" customHeight="1">
      <c r="A21" s="43" t="s">
        <v>29</v>
      </c>
      <c r="B21" s="59">
        <v>1018</v>
      </c>
      <c r="C21" s="60" t="s">
        <v>376</v>
      </c>
      <c r="D21" s="61">
        <v>18211024.440000001</v>
      </c>
      <c r="E21" s="61">
        <v>22408348.600000001</v>
      </c>
      <c r="F21" s="61">
        <v>22408348.600000001</v>
      </c>
      <c r="G21" s="61">
        <v>0</v>
      </c>
      <c r="H21" s="61">
        <v>0</v>
      </c>
      <c r="I21" s="61">
        <v>871173.79999999877</v>
      </c>
      <c r="J21" s="61">
        <v>890991.21999999881</v>
      </c>
      <c r="K21" s="61">
        <v>-21120911.969999999</v>
      </c>
      <c r="L21" s="61">
        <v>22011903.189999998</v>
      </c>
      <c r="M21" s="61">
        <v>-19817.419999999998</v>
      </c>
      <c r="N21" s="61">
        <v>156.02000000000001</v>
      </c>
      <c r="O21" s="61">
        <v>-19973.439999999999</v>
      </c>
      <c r="P21" s="61">
        <v>0</v>
      </c>
      <c r="Q21" s="61">
        <v>0</v>
      </c>
      <c r="R21" s="61">
        <v>0</v>
      </c>
      <c r="S21" s="61">
        <v>-5197025.26</v>
      </c>
      <c r="T21" s="61">
        <v>-5194742.09</v>
      </c>
      <c r="U21" s="61">
        <v>-7774211.04</v>
      </c>
      <c r="V21" s="61">
        <v>2579468.9499999997</v>
      </c>
      <c r="W21" s="61">
        <v>-2283.17</v>
      </c>
      <c r="X21" s="61">
        <v>57.42</v>
      </c>
      <c r="Y21" s="61">
        <v>-2340.59</v>
      </c>
      <c r="Z21" s="61">
        <v>128527.3</v>
      </c>
      <c r="AA21" s="61">
        <v>87380.63</v>
      </c>
      <c r="AB21" s="61">
        <v>0</v>
      </c>
      <c r="AC21" s="61">
        <v>36977.08</v>
      </c>
      <c r="AD21" s="61">
        <v>4169.59</v>
      </c>
      <c r="AE21" s="61">
        <v>0</v>
      </c>
      <c r="AF21" s="61">
        <v>0</v>
      </c>
      <c r="AG21" s="61">
        <v>0</v>
      </c>
      <c r="AH21" s="61">
        <v>0</v>
      </c>
      <c r="AI21" s="61">
        <v>0</v>
      </c>
      <c r="AJ21" s="61">
        <v>0</v>
      </c>
      <c r="AK21" s="61">
        <v>0</v>
      </c>
      <c r="AL21" s="61">
        <v>0</v>
      </c>
      <c r="AM21" s="61">
        <v>0</v>
      </c>
      <c r="AN21" s="61">
        <v>0</v>
      </c>
      <c r="AO21" s="61">
        <v>0</v>
      </c>
      <c r="AP21" s="61">
        <v>0</v>
      </c>
      <c r="AQ21" s="61">
        <v>0</v>
      </c>
      <c r="AR21" s="61">
        <v>0</v>
      </c>
      <c r="AS21" s="61">
        <v>-89127894.199999988</v>
      </c>
      <c r="AT21" s="61">
        <v>-33991155.979999997</v>
      </c>
      <c r="AU21" s="61">
        <v>-35498014.75</v>
      </c>
      <c r="AV21" s="61">
        <v>1506858.77</v>
      </c>
      <c r="AW21" s="61">
        <v>-3644756.5100000016</v>
      </c>
      <c r="AX21" s="61">
        <v>-8606228.2500000019</v>
      </c>
      <c r="AY21" s="61">
        <v>-11584995.270000001</v>
      </c>
      <c r="AZ21" s="61">
        <v>-7886363.370000001</v>
      </c>
      <c r="BA21" s="61">
        <v>-4218321.78</v>
      </c>
      <c r="BB21" s="61">
        <v>0</v>
      </c>
      <c r="BC21" s="61">
        <v>519689.87999999995</v>
      </c>
      <c r="BD21" s="61">
        <v>2978767.02</v>
      </c>
      <c r="BE21" s="61">
        <v>4961471.74</v>
      </c>
      <c r="BF21" s="61">
        <v>3022911.33</v>
      </c>
      <c r="BG21" s="61">
        <v>884509.65</v>
      </c>
      <c r="BH21" s="61">
        <v>2438865.69</v>
      </c>
      <c r="BI21" s="61">
        <v>0</v>
      </c>
      <c r="BJ21" s="61">
        <v>-300464.01</v>
      </c>
      <c r="BK21" s="61">
        <v>1938560.41</v>
      </c>
      <c r="BL21" s="61">
        <v>0</v>
      </c>
      <c r="BM21" s="61">
        <v>0</v>
      </c>
      <c r="BN21" s="61">
        <v>0</v>
      </c>
      <c r="BO21" s="61">
        <v>0</v>
      </c>
      <c r="BP21" s="61">
        <v>0</v>
      </c>
      <c r="BQ21" s="61">
        <v>0</v>
      </c>
      <c r="BR21" s="61">
        <v>0</v>
      </c>
      <c r="BS21" s="61">
        <v>-50608480.779999994</v>
      </c>
      <c r="BT21" s="61">
        <v>-4417791.4999999991</v>
      </c>
      <c r="BU21" s="61">
        <v>-32777250.34</v>
      </c>
      <c r="BV21" s="61">
        <v>-12328465.109999999</v>
      </c>
      <c r="BW21" s="61">
        <v>0</v>
      </c>
      <c r="BX21" s="61">
        <v>-345027.62</v>
      </c>
      <c r="BY21" s="61">
        <v>-739946.21</v>
      </c>
      <c r="BZ21" s="61">
        <v>0</v>
      </c>
      <c r="CA21" s="61">
        <v>0</v>
      </c>
      <c r="CB21" s="61">
        <v>0</v>
      </c>
      <c r="CC21" s="61">
        <v>0</v>
      </c>
      <c r="CD21" s="61">
        <v>0</v>
      </c>
      <c r="CE21" s="61">
        <v>0</v>
      </c>
      <c r="CF21" s="61">
        <v>0</v>
      </c>
      <c r="CG21" s="61">
        <v>0</v>
      </c>
      <c r="CH21" s="61">
        <v>0</v>
      </c>
      <c r="CI21" s="61">
        <v>-883500.93</v>
      </c>
      <c r="CJ21" s="61">
        <v>-883500.93</v>
      </c>
      <c r="CK21" s="61">
        <v>0</v>
      </c>
      <c r="CL21" s="61">
        <v>-70916869.75999999</v>
      </c>
    </row>
    <row r="22" spans="1:90" ht="12.75" customHeight="1">
      <c r="A22" s="43" t="s">
        <v>31</v>
      </c>
      <c r="B22" s="59">
        <v>1020</v>
      </c>
      <c r="C22" s="60" t="s">
        <v>376</v>
      </c>
      <c r="D22" s="61">
        <v>10692785993.705721</v>
      </c>
      <c r="E22" s="61">
        <v>10649405250.159998</v>
      </c>
      <c r="F22" s="61">
        <v>10649405250.159998</v>
      </c>
      <c r="G22" s="61">
        <v>0</v>
      </c>
      <c r="H22" s="61">
        <v>0</v>
      </c>
      <c r="I22" s="61">
        <v>-937676743.54000092</v>
      </c>
      <c r="J22" s="61">
        <v>-937676743.54000092</v>
      </c>
      <c r="K22" s="61">
        <v>-11190803723.08</v>
      </c>
      <c r="L22" s="61">
        <v>10253126979.539999</v>
      </c>
      <c r="M22" s="61">
        <v>0</v>
      </c>
      <c r="N22" s="61">
        <v>0</v>
      </c>
      <c r="O22" s="61">
        <v>0</v>
      </c>
      <c r="P22" s="61">
        <v>0</v>
      </c>
      <c r="Q22" s="61">
        <v>0</v>
      </c>
      <c r="R22" s="61">
        <v>0</v>
      </c>
      <c r="S22" s="61">
        <v>0</v>
      </c>
      <c r="T22" s="61">
        <v>0</v>
      </c>
      <c r="U22" s="61">
        <v>0</v>
      </c>
      <c r="V22" s="61">
        <v>0</v>
      </c>
      <c r="W22" s="61">
        <v>0</v>
      </c>
      <c r="X22" s="61">
        <v>0</v>
      </c>
      <c r="Y22" s="61">
        <v>0</v>
      </c>
      <c r="Z22" s="61">
        <v>980755408.07572436</v>
      </c>
      <c r="AA22" s="61">
        <v>863175514.58192539</v>
      </c>
      <c r="AB22" s="61">
        <v>0</v>
      </c>
      <c r="AC22" s="61">
        <v>71834590.595151469</v>
      </c>
      <c r="AD22" s="61">
        <v>33356191.320128601</v>
      </c>
      <c r="AE22" s="61">
        <v>12055321.18190998</v>
      </c>
      <c r="AF22" s="61">
        <v>0</v>
      </c>
      <c r="AG22" s="61">
        <v>282599.47685468243</v>
      </c>
      <c r="AH22" s="61">
        <v>0</v>
      </c>
      <c r="AI22" s="61">
        <v>51190.919754237446</v>
      </c>
      <c r="AJ22" s="61">
        <v>0</v>
      </c>
      <c r="AK22" s="61">
        <v>0</v>
      </c>
      <c r="AL22" s="61">
        <v>0</v>
      </c>
      <c r="AM22" s="61">
        <v>302079.01</v>
      </c>
      <c r="AN22" s="61">
        <v>-697103</v>
      </c>
      <c r="AO22" s="61">
        <v>0</v>
      </c>
      <c r="AP22" s="61">
        <v>0</v>
      </c>
      <c r="AQ22" s="61">
        <v>0</v>
      </c>
      <c r="AR22" s="61">
        <v>999182.01</v>
      </c>
      <c r="AS22" s="61">
        <v>-11001290625.349609</v>
      </c>
      <c r="AT22" s="61">
        <v>-8864454275.0699997</v>
      </c>
      <c r="AU22" s="61">
        <v>-8864454275.0699997</v>
      </c>
      <c r="AV22" s="61">
        <v>0</v>
      </c>
      <c r="AW22" s="61">
        <v>-312213389.9000001</v>
      </c>
      <c r="AX22" s="61">
        <v>-312763066.92000008</v>
      </c>
      <c r="AY22" s="61">
        <v>-3353342255.0199995</v>
      </c>
      <c r="AZ22" s="61">
        <v>-3659753335.9899998</v>
      </c>
      <c r="BA22" s="61">
        <v>135809363.67000002</v>
      </c>
      <c r="BB22" s="61">
        <v>0</v>
      </c>
      <c r="BC22" s="61">
        <v>170601717.30000001</v>
      </c>
      <c r="BD22" s="61">
        <v>3040579188.0999994</v>
      </c>
      <c r="BE22" s="61">
        <v>549677.0199999999</v>
      </c>
      <c r="BF22" s="61">
        <v>-34325.269999999997</v>
      </c>
      <c r="BG22" s="61">
        <v>-36071.57</v>
      </c>
      <c r="BH22" s="61">
        <v>0</v>
      </c>
      <c r="BI22" s="61">
        <v>0</v>
      </c>
      <c r="BJ22" s="61">
        <v>1746.3</v>
      </c>
      <c r="BK22" s="61">
        <v>584002.28999999992</v>
      </c>
      <c r="BL22" s="61">
        <v>0</v>
      </c>
      <c r="BM22" s="61">
        <v>0</v>
      </c>
      <c r="BN22" s="61">
        <v>0</v>
      </c>
      <c r="BO22" s="61">
        <v>0</v>
      </c>
      <c r="BP22" s="61">
        <v>0</v>
      </c>
      <c r="BQ22" s="61">
        <v>0</v>
      </c>
      <c r="BR22" s="61">
        <v>0</v>
      </c>
      <c r="BS22" s="61">
        <v>-1824622960.379611</v>
      </c>
      <c r="BT22" s="61">
        <v>-668405313.72000015</v>
      </c>
      <c r="BU22" s="61">
        <v>-966289404.74138284</v>
      </c>
      <c r="BV22" s="61">
        <v>-38011579.60069067</v>
      </c>
      <c r="BW22" s="61">
        <v>0</v>
      </c>
      <c r="BX22" s="61">
        <v>-73523149.686834782</v>
      </c>
      <c r="BY22" s="61">
        <v>-77698939.230702654</v>
      </c>
      <c r="BZ22" s="61">
        <v>0</v>
      </c>
      <c r="CA22" s="61">
        <v>-694573.40000000037</v>
      </c>
      <c r="CB22" s="61">
        <v>0</v>
      </c>
      <c r="CC22" s="61">
        <v>0</v>
      </c>
      <c r="CD22" s="61">
        <v>0</v>
      </c>
      <c r="CE22" s="61">
        <v>0</v>
      </c>
      <c r="CF22" s="61">
        <v>0</v>
      </c>
      <c r="CG22" s="61">
        <v>0</v>
      </c>
      <c r="CH22" s="61">
        <v>0</v>
      </c>
      <c r="CI22" s="61">
        <v>0</v>
      </c>
      <c r="CJ22" s="61">
        <v>0</v>
      </c>
      <c r="CK22" s="61">
        <v>0</v>
      </c>
      <c r="CL22" s="61">
        <v>-308504631.64388847</v>
      </c>
    </row>
    <row r="23" spans="1:90" ht="12.75" customHeight="1">
      <c r="A23" s="43" t="s">
        <v>33</v>
      </c>
      <c r="B23" s="59">
        <v>1022</v>
      </c>
      <c r="C23" s="60" t="s">
        <v>376</v>
      </c>
      <c r="D23" s="61">
        <v>130562291.96999988</v>
      </c>
      <c r="E23" s="61">
        <v>92175122.930000067</v>
      </c>
      <c r="F23" s="61">
        <v>1538371859.6100001</v>
      </c>
      <c r="G23" s="61">
        <v>-1446196736.6800001</v>
      </c>
      <c r="H23" s="61">
        <v>0</v>
      </c>
      <c r="I23" s="61">
        <v>-6499977.3000001907</v>
      </c>
      <c r="J23" s="61">
        <v>-147835164.06000018</v>
      </c>
      <c r="K23" s="61">
        <v>-1594378583.6000001</v>
      </c>
      <c r="L23" s="61">
        <v>1446543419.54</v>
      </c>
      <c r="M23" s="61">
        <v>141335186.75999999</v>
      </c>
      <c r="N23" s="61">
        <v>1534470136.6300001</v>
      </c>
      <c r="O23" s="61">
        <v>-1393134949.8700001</v>
      </c>
      <c r="P23" s="61">
        <v>0</v>
      </c>
      <c r="Q23" s="61">
        <v>0</v>
      </c>
      <c r="R23" s="61">
        <v>0</v>
      </c>
      <c r="S23" s="61">
        <v>0</v>
      </c>
      <c r="T23" s="61">
        <v>0</v>
      </c>
      <c r="U23" s="61">
        <v>0</v>
      </c>
      <c r="V23" s="61">
        <v>0</v>
      </c>
      <c r="W23" s="61">
        <v>0</v>
      </c>
      <c r="X23" s="61">
        <v>0</v>
      </c>
      <c r="Y23" s="61">
        <v>0</v>
      </c>
      <c r="Z23" s="61">
        <v>44810866.280000001</v>
      </c>
      <c r="AA23" s="61">
        <v>35497734.859999999</v>
      </c>
      <c r="AB23" s="61">
        <v>3615036.0100000002</v>
      </c>
      <c r="AC23" s="61">
        <v>1515001.7</v>
      </c>
      <c r="AD23" s="61">
        <v>2470996.1399999997</v>
      </c>
      <c r="AE23" s="61">
        <v>26940.15</v>
      </c>
      <c r="AF23" s="61">
        <v>1597328.82</v>
      </c>
      <c r="AG23" s="61">
        <v>87828.6</v>
      </c>
      <c r="AH23" s="61">
        <v>0</v>
      </c>
      <c r="AI23" s="61">
        <v>0</v>
      </c>
      <c r="AJ23" s="61">
        <v>0</v>
      </c>
      <c r="AK23" s="61">
        <v>0</v>
      </c>
      <c r="AL23" s="61">
        <v>0</v>
      </c>
      <c r="AM23" s="61">
        <v>76280.06</v>
      </c>
      <c r="AN23" s="61">
        <v>80041.03</v>
      </c>
      <c r="AO23" s="61">
        <v>-3760.97</v>
      </c>
      <c r="AP23" s="61">
        <v>0</v>
      </c>
      <c r="AQ23" s="61">
        <v>0</v>
      </c>
      <c r="AR23" s="61">
        <v>0</v>
      </c>
      <c r="AS23" s="61">
        <v>-435448845.49000001</v>
      </c>
      <c r="AT23" s="61">
        <v>-17274045.759999871</v>
      </c>
      <c r="AU23" s="61">
        <v>-1023185750.3299999</v>
      </c>
      <c r="AV23" s="61">
        <v>1005911704.5700001</v>
      </c>
      <c r="AW23" s="61">
        <v>96329.789999991655</v>
      </c>
      <c r="AX23" s="61">
        <v>-8475729.8100000024</v>
      </c>
      <c r="AY23" s="61">
        <v>-132222950.81</v>
      </c>
      <c r="AZ23" s="61">
        <v>-152825801.43000001</v>
      </c>
      <c r="BA23" s="61">
        <v>20602850.620000001</v>
      </c>
      <c r="BB23" s="61">
        <v>0</v>
      </c>
      <c r="BC23" s="61">
        <v>0</v>
      </c>
      <c r="BD23" s="61">
        <v>123747221</v>
      </c>
      <c r="BE23" s="61">
        <v>8572059.599999994</v>
      </c>
      <c r="BF23" s="61">
        <v>99824279.319999978</v>
      </c>
      <c r="BG23" s="61">
        <v>119528257.57999998</v>
      </c>
      <c r="BH23" s="61">
        <v>-19703978.260000002</v>
      </c>
      <c r="BI23" s="61">
        <v>0</v>
      </c>
      <c r="BJ23" s="61">
        <v>0</v>
      </c>
      <c r="BK23" s="61">
        <v>-91252219.719999984</v>
      </c>
      <c r="BL23" s="61">
        <v>0</v>
      </c>
      <c r="BM23" s="61">
        <v>0</v>
      </c>
      <c r="BN23" s="61">
        <v>0</v>
      </c>
      <c r="BO23" s="61">
        <v>0</v>
      </c>
      <c r="BP23" s="61">
        <v>0</v>
      </c>
      <c r="BQ23" s="61">
        <v>0</v>
      </c>
      <c r="BR23" s="61">
        <v>0</v>
      </c>
      <c r="BS23" s="61">
        <v>-416567559.16000009</v>
      </c>
      <c r="BT23" s="61">
        <v>-248377701.44000006</v>
      </c>
      <c r="BU23" s="61">
        <v>-371217973.14999998</v>
      </c>
      <c r="BV23" s="61">
        <v>-9036901.5199999996</v>
      </c>
      <c r="BW23" s="61">
        <v>0</v>
      </c>
      <c r="BX23" s="61">
        <v>-39563553.390000001</v>
      </c>
      <c r="BY23" s="61">
        <v>-95180511.949999988</v>
      </c>
      <c r="BZ23" s="61">
        <v>355083859.58999997</v>
      </c>
      <c r="CA23" s="61">
        <v>-8274777.2999999998</v>
      </c>
      <c r="CB23" s="61">
        <v>0</v>
      </c>
      <c r="CC23" s="61">
        <v>0</v>
      </c>
      <c r="CD23" s="61">
        <v>0</v>
      </c>
      <c r="CE23" s="61">
        <v>0</v>
      </c>
      <c r="CF23" s="61">
        <v>0</v>
      </c>
      <c r="CG23" s="61">
        <v>0</v>
      </c>
      <c r="CH23" s="61">
        <v>0</v>
      </c>
      <c r="CI23" s="61">
        <v>-1703570.3599999999</v>
      </c>
      <c r="CJ23" s="61">
        <v>-2333588.96</v>
      </c>
      <c r="CK23" s="61">
        <v>630018.6</v>
      </c>
      <c r="CL23" s="61">
        <v>-304886553.5200001</v>
      </c>
    </row>
    <row r="24" spans="1:90" ht="12.75" customHeight="1">
      <c r="A24" s="43" t="s">
        <v>35</v>
      </c>
      <c r="B24" s="59">
        <v>1025</v>
      </c>
      <c r="C24" s="60" t="s">
        <v>376</v>
      </c>
      <c r="D24" s="61">
        <v>38299098.589999989</v>
      </c>
      <c r="E24" s="61">
        <v>10023906.180000007</v>
      </c>
      <c r="F24" s="61">
        <v>303210897.69999999</v>
      </c>
      <c r="G24" s="61">
        <v>-293186991.51999998</v>
      </c>
      <c r="H24" s="61">
        <v>0</v>
      </c>
      <c r="I24" s="61">
        <v>25172706.609999985</v>
      </c>
      <c r="J24" s="61">
        <v>-122015899.79000002</v>
      </c>
      <c r="K24" s="61">
        <v>-160077899.77000001</v>
      </c>
      <c r="L24" s="61">
        <v>38061999.979999997</v>
      </c>
      <c r="M24" s="61">
        <v>147188606.40000001</v>
      </c>
      <c r="N24" s="61">
        <v>148772860.23000002</v>
      </c>
      <c r="O24" s="61">
        <v>-1584253.83</v>
      </c>
      <c r="P24" s="61">
        <v>0</v>
      </c>
      <c r="Q24" s="61">
        <v>0</v>
      </c>
      <c r="R24" s="61">
        <v>0</v>
      </c>
      <c r="S24" s="61">
        <v>0</v>
      </c>
      <c r="T24" s="61">
        <v>0</v>
      </c>
      <c r="U24" s="61">
        <v>0</v>
      </c>
      <c r="V24" s="61">
        <v>0</v>
      </c>
      <c r="W24" s="61">
        <v>0</v>
      </c>
      <c r="X24" s="61">
        <v>0</v>
      </c>
      <c r="Y24" s="61">
        <v>0</v>
      </c>
      <c r="Z24" s="61">
        <v>3102485.8</v>
      </c>
      <c r="AA24" s="61">
        <v>2408918.7199999997</v>
      </c>
      <c r="AB24" s="61">
        <v>0</v>
      </c>
      <c r="AC24" s="61">
        <v>693567.08</v>
      </c>
      <c r="AD24" s="61">
        <v>0</v>
      </c>
      <c r="AE24" s="61">
        <v>0</v>
      </c>
      <c r="AF24" s="61">
        <v>0</v>
      </c>
      <c r="AG24" s="61">
        <v>0</v>
      </c>
      <c r="AH24" s="61">
        <v>0</v>
      </c>
      <c r="AI24" s="61">
        <v>0</v>
      </c>
      <c r="AJ24" s="61">
        <v>0</v>
      </c>
      <c r="AK24" s="61">
        <v>0</v>
      </c>
      <c r="AL24" s="61">
        <v>0</v>
      </c>
      <c r="AM24" s="61">
        <v>0</v>
      </c>
      <c r="AN24" s="61">
        <v>0</v>
      </c>
      <c r="AO24" s="61">
        <v>0</v>
      </c>
      <c r="AP24" s="61">
        <v>0</v>
      </c>
      <c r="AQ24" s="61">
        <v>0</v>
      </c>
      <c r="AR24" s="61">
        <v>0</v>
      </c>
      <c r="AS24" s="61">
        <v>-5889623.4499999955</v>
      </c>
      <c r="AT24" s="61">
        <v>0</v>
      </c>
      <c r="AU24" s="61">
        <v>-115310817.62</v>
      </c>
      <c r="AV24" s="61">
        <v>115310817.62</v>
      </c>
      <c r="AW24" s="61">
        <v>1.000000536441803E-2</v>
      </c>
      <c r="AX24" s="61">
        <v>-8767984.5099999979</v>
      </c>
      <c r="AY24" s="61">
        <v>-53919436.579999998</v>
      </c>
      <c r="AZ24" s="61">
        <v>-56244821.409999996</v>
      </c>
      <c r="BA24" s="61">
        <v>0</v>
      </c>
      <c r="BB24" s="61">
        <v>0</v>
      </c>
      <c r="BC24" s="61">
        <v>2325384.83</v>
      </c>
      <c r="BD24" s="61">
        <v>45151452.07</v>
      </c>
      <c r="BE24" s="61">
        <v>8767984.5200000033</v>
      </c>
      <c r="BF24" s="61">
        <v>53919436.579999998</v>
      </c>
      <c r="BG24" s="61">
        <v>56244821.409999996</v>
      </c>
      <c r="BH24" s="61">
        <v>0</v>
      </c>
      <c r="BI24" s="61">
        <v>0</v>
      </c>
      <c r="BJ24" s="61">
        <v>-2325384.83</v>
      </c>
      <c r="BK24" s="61">
        <v>-45151452.059999995</v>
      </c>
      <c r="BL24" s="61">
        <v>0</v>
      </c>
      <c r="BM24" s="61">
        <v>0</v>
      </c>
      <c r="BN24" s="61">
        <v>0</v>
      </c>
      <c r="BO24" s="61">
        <v>0</v>
      </c>
      <c r="BP24" s="61">
        <v>0</v>
      </c>
      <c r="BQ24" s="61">
        <v>0</v>
      </c>
      <c r="BR24" s="61">
        <v>0</v>
      </c>
      <c r="BS24" s="61">
        <v>-5889623.4600000009</v>
      </c>
      <c r="BT24" s="61">
        <v>-7198960.5300000003</v>
      </c>
      <c r="BU24" s="61">
        <v>-2432461.4800000004</v>
      </c>
      <c r="BV24" s="61">
        <v>-350146.24</v>
      </c>
      <c r="BW24" s="61">
        <v>0</v>
      </c>
      <c r="BX24" s="61">
        <v>-267982.03000000003</v>
      </c>
      <c r="BY24" s="61">
        <v>-542965.42999999993</v>
      </c>
      <c r="BZ24" s="61">
        <v>7578238.6200000001</v>
      </c>
      <c r="CA24" s="61">
        <v>-2675346.37</v>
      </c>
      <c r="CB24" s="61">
        <v>0</v>
      </c>
      <c r="CC24" s="61">
        <v>0</v>
      </c>
      <c r="CD24" s="61">
        <v>0</v>
      </c>
      <c r="CE24" s="61">
        <v>0</v>
      </c>
      <c r="CF24" s="61">
        <v>0</v>
      </c>
      <c r="CG24" s="61">
        <v>0</v>
      </c>
      <c r="CH24" s="61">
        <v>0</v>
      </c>
      <c r="CI24" s="61">
        <v>0</v>
      </c>
      <c r="CJ24" s="61">
        <v>0</v>
      </c>
      <c r="CK24" s="61">
        <v>0</v>
      </c>
      <c r="CL24" s="61">
        <v>32409475.139999993</v>
      </c>
    </row>
    <row r="25" spans="1:90" ht="12.75" customHeight="1">
      <c r="A25" s="43" t="s">
        <v>37</v>
      </c>
      <c r="B25" s="59">
        <v>1027</v>
      </c>
      <c r="C25" s="60" t="s">
        <v>376</v>
      </c>
      <c r="D25" s="61">
        <v>525413586.05097139</v>
      </c>
      <c r="E25" s="61">
        <v>118765309.38999999</v>
      </c>
      <c r="F25" s="61">
        <v>118974137.39999999</v>
      </c>
      <c r="G25" s="61">
        <v>-208828.01</v>
      </c>
      <c r="H25" s="61">
        <v>0</v>
      </c>
      <c r="I25" s="61">
        <v>246061326.73999983</v>
      </c>
      <c r="J25" s="61">
        <v>246472935.43999982</v>
      </c>
      <c r="K25" s="61">
        <v>-238907347.91000015</v>
      </c>
      <c r="L25" s="61">
        <v>485380283.34999996</v>
      </c>
      <c r="M25" s="61">
        <v>-411608.70000000013</v>
      </c>
      <c r="N25" s="61">
        <v>74523.619999999879</v>
      </c>
      <c r="O25" s="61">
        <v>-486132.32</v>
      </c>
      <c r="P25" s="61">
        <v>0</v>
      </c>
      <c r="Q25" s="61">
        <v>0</v>
      </c>
      <c r="R25" s="61">
        <v>0</v>
      </c>
      <c r="S25" s="61">
        <v>0</v>
      </c>
      <c r="T25" s="61">
        <v>0</v>
      </c>
      <c r="U25" s="61">
        <v>0</v>
      </c>
      <c r="V25" s="61">
        <v>0</v>
      </c>
      <c r="W25" s="61">
        <v>0</v>
      </c>
      <c r="X25" s="61">
        <v>0</v>
      </c>
      <c r="Y25" s="61">
        <v>0</v>
      </c>
      <c r="Z25" s="61">
        <v>160586949.92097154</v>
      </c>
      <c r="AA25" s="61">
        <v>145928722.10412946</v>
      </c>
      <c r="AB25" s="61">
        <v>0</v>
      </c>
      <c r="AC25" s="61">
        <v>13552.575146211371</v>
      </c>
      <c r="AD25" s="61">
        <v>13006596.23256409</v>
      </c>
      <c r="AE25" s="61">
        <v>0</v>
      </c>
      <c r="AF25" s="61">
        <v>1638079.0091317904</v>
      </c>
      <c r="AG25" s="61">
        <v>0</v>
      </c>
      <c r="AH25" s="61">
        <v>0</v>
      </c>
      <c r="AI25" s="61">
        <v>0</v>
      </c>
      <c r="AJ25" s="61">
        <v>0</v>
      </c>
      <c r="AK25" s="61">
        <v>0</v>
      </c>
      <c r="AL25" s="61">
        <v>0</v>
      </c>
      <c r="AM25" s="61">
        <v>0</v>
      </c>
      <c r="AN25" s="61">
        <v>0</v>
      </c>
      <c r="AO25" s="61">
        <v>0</v>
      </c>
      <c r="AP25" s="61">
        <v>0</v>
      </c>
      <c r="AQ25" s="61">
        <v>0</v>
      </c>
      <c r="AR25" s="61">
        <v>0</v>
      </c>
      <c r="AS25" s="61">
        <v>-416376468.34399277</v>
      </c>
      <c r="AT25" s="61">
        <v>-295184508.39000344</v>
      </c>
      <c r="AU25" s="61">
        <v>-295245701.09000343</v>
      </c>
      <c r="AV25" s="61">
        <v>61192.7</v>
      </c>
      <c r="AW25" s="61">
        <v>40085335.994105972</v>
      </c>
      <c r="AX25" s="61">
        <v>39918365.74999997</v>
      </c>
      <c r="AY25" s="61">
        <v>-58869097.710000023</v>
      </c>
      <c r="AZ25" s="61">
        <v>-52055697.570000023</v>
      </c>
      <c r="BA25" s="61">
        <v>-9771632.0299999975</v>
      </c>
      <c r="BB25" s="61">
        <v>0</v>
      </c>
      <c r="BC25" s="61">
        <v>2958231.8899999987</v>
      </c>
      <c r="BD25" s="61">
        <v>98787463.459999993</v>
      </c>
      <c r="BE25" s="61">
        <v>166970.244106</v>
      </c>
      <c r="BF25" s="61">
        <v>176143.344106</v>
      </c>
      <c r="BG25" s="61">
        <v>183802.36410599999</v>
      </c>
      <c r="BH25" s="61">
        <v>1192.3500000000001</v>
      </c>
      <c r="BI25" s="61">
        <v>0</v>
      </c>
      <c r="BJ25" s="61">
        <v>-8851.369999999999</v>
      </c>
      <c r="BK25" s="61">
        <v>-9173.0999999999985</v>
      </c>
      <c r="BL25" s="61">
        <v>0</v>
      </c>
      <c r="BM25" s="61">
        <v>0</v>
      </c>
      <c r="BN25" s="61">
        <v>0</v>
      </c>
      <c r="BO25" s="61">
        <v>0</v>
      </c>
      <c r="BP25" s="61">
        <v>0</v>
      </c>
      <c r="BQ25" s="61">
        <v>0</v>
      </c>
      <c r="BR25" s="61">
        <v>0</v>
      </c>
      <c r="BS25" s="61">
        <v>-149221528.02809525</v>
      </c>
      <c r="BT25" s="61">
        <v>-101517677.94</v>
      </c>
      <c r="BU25" s="61">
        <v>-22685724.730975602</v>
      </c>
      <c r="BV25" s="61">
        <v>-7510892.7444803286</v>
      </c>
      <c r="BW25" s="61">
        <v>0</v>
      </c>
      <c r="BX25" s="61">
        <v>-15556143.736779489</v>
      </c>
      <c r="BY25" s="61">
        <v>-1722138.6158598282</v>
      </c>
      <c r="BZ25" s="61">
        <v>448707.41000000015</v>
      </c>
      <c r="CA25" s="61">
        <v>-677657.66999999993</v>
      </c>
      <c r="CB25" s="61">
        <v>0</v>
      </c>
      <c r="CC25" s="61">
        <v>0</v>
      </c>
      <c r="CD25" s="61">
        <v>0</v>
      </c>
      <c r="CE25" s="61">
        <v>0</v>
      </c>
      <c r="CF25" s="61">
        <v>0</v>
      </c>
      <c r="CG25" s="61">
        <v>0</v>
      </c>
      <c r="CH25" s="61">
        <v>0</v>
      </c>
      <c r="CI25" s="61">
        <v>-12055767.92</v>
      </c>
      <c r="CJ25" s="61">
        <v>-12055767.92</v>
      </c>
      <c r="CK25" s="61">
        <v>0</v>
      </c>
      <c r="CL25" s="61">
        <v>109037117.70697862</v>
      </c>
    </row>
    <row r="26" spans="1:90" ht="12.75" customHeight="1">
      <c r="A26" s="43" t="s">
        <v>39</v>
      </c>
      <c r="B26" s="59">
        <v>1028</v>
      </c>
      <c r="C26" s="60" t="s">
        <v>376</v>
      </c>
      <c r="D26" s="61">
        <v>6326979451.75</v>
      </c>
      <c r="E26" s="61">
        <v>6300885946.4200001</v>
      </c>
      <c r="F26" s="61">
        <v>6300885946.4200001</v>
      </c>
      <c r="G26" s="61">
        <v>0</v>
      </c>
      <c r="H26" s="61">
        <v>0</v>
      </c>
      <c r="I26" s="61">
        <v>-917330677.38000011</v>
      </c>
      <c r="J26" s="61">
        <v>-917330677.38000011</v>
      </c>
      <c r="K26" s="61">
        <v>-5914863032.8800001</v>
      </c>
      <c r="L26" s="61">
        <v>4997532355.5</v>
      </c>
      <c r="M26" s="61">
        <v>0</v>
      </c>
      <c r="N26" s="61">
        <v>0</v>
      </c>
      <c r="O26" s="61">
        <v>0</v>
      </c>
      <c r="P26" s="61">
        <v>0</v>
      </c>
      <c r="Q26" s="61">
        <v>0</v>
      </c>
      <c r="R26" s="61">
        <v>0</v>
      </c>
      <c r="S26" s="61">
        <v>0</v>
      </c>
      <c r="T26" s="61">
        <v>0</v>
      </c>
      <c r="U26" s="61">
        <v>0</v>
      </c>
      <c r="V26" s="61">
        <v>0</v>
      </c>
      <c r="W26" s="61">
        <v>0</v>
      </c>
      <c r="X26" s="61">
        <v>0</v>
      </c>
      <c r="Y26" s="61">
        <v>0</v>
      </c>
      <c r="Z26" s="61">
        <v>941818969.29000008</v>
      </c>
      <c r="AA26" s="61">
        <v>945266835.45000005</v>
      </c>
      <c r="AB26" s="61">
        <v>0</v>
      </c>
      <c r="AC26" s="61">
        <v>-8475538.2499999981</v>
      </c>
      <c r="AD26" s="61">
        <v>0</v>
      </c>
      <c r="AE26" s="61">
        <v>0</v>
      </c>
      <c r="AF26" s="61">
        <v>0</v>
      </c>
      <c r="AG26" s="61">
        <v>5027672.09</v>
      </c>
      <c r="AH26" s="61">
        <v>0</v>
      </c>
      <c r="AI26" s="61">
        <v>0</v>
      </c>
      <c r="AJ26" s="61">
        <v>0</v>
      </c>
      <c r="AK26" s="61">
        <v>0</v>
      </c>
      <c r="AL26" s="61">
        <v>0</v>
      </c>
      <c r="AM26" s="61">
        <v>1605213.42</v>
      </c>
      <c r="AN26" s="61">
        <v>1605213.42</v>
      </c>
      <c r="AO26" s="61">
        <v>0</v>
      </c>
      <c r="AP26" s="61">
        <v>0</v>
      </c>
      <c r="AQ26" s="61">
        <v>0</v>
      </c>
      <c r="AR26" s="61">
        <v>0</v>
      </c>
      <c r="AS26" s="61">
        <v>-5957902081.0900011</v>
      </c>
      <c r="AT26" s="61">
        <v>-4418262600.9900007</v>
      </c>
      <c r="AU26" s="61">
        <v>-4418262557.3900003</v>
      </c>
      <c r="AV26" s="61">
        <v>-43.6</v>
      </c>
      <c r="AW26" s="61">
        <v>-9803487.6300000101</v>
      </c>
      <c r="AX26" s="61">
        <v>-9803487.6300000101</v>
      </c>
      <c r="AY26" s="61">
        <v>-53632131.650000006</v>
      </c>
      <c r="AZ26" s="61">
        <v>-44273465.160000004</v>
      </c>
      <c r="BA26" s="61">
        <v>-9358666.4900000002</v>
      </c>
      <c r="BB26" s="61">
        <v>0</v>
      </c>
      <c r="BC26" s="61">
        <v>0</v>
      </c>
      <c r="BD26" s="61">
        <v>43828644.019999996</v>
      </c>
      <c r="BE26" s="61">
        <v>0</v>
      </c>
      <c r="BF26" s="61">
        <v>1000</v>
      </c>
      <c r="BG26" s="61">
        <v>1000</v>
      </c>
      <c r="BH26" s="61">
        <v>0</v>
      </c>
      <c r="BI26" s="61">
        <v>0</v>
      </c>
      <c r="BJ26" s="61">
        <v>0</v>
      </c>
      <c r="BK26" s="61">
        <v>-1000</v>
      </c>
      <c r="BL26" s="61">
        <v>0</v>
      </c>
      <c r="BM26" s="61">
        <v>0</v>
      </c>
      <c r="BN26" s="61">
        <v>0</v>
      </c>
      <c r="BO26" s="61">
        <v>0</v>
      </c>
      <c r="BP26" s="61">
        <v>0</v>
      </c>
      <c r="BQ26" s="61">
        <v>0</v>
      </c>
      <c r="BR26" s="61">
        <v>0</v>
      </c>
      <c r="BS26" s="61">
        <v>-1468279301.0000002</v>
      </c>
      <c r="BT26" s="61">
        <v>-720800331.2700001</v>
      </c>
      <c r="BU26" s="61">
        <v>-512960662.35000002</v>
      </c>
      <c r="BV26" s="61">
        <v>-96337001.780000001</v>
      </c>
      <c r="BW26" s="61">
        <v>0</v>
      </c>
      <c r="BX26" s="61">
        <v>-40480381.649999999</v>
      </c>
      <c r="BY26" s="61">
        <v>-82249643.769999996</v>
      </c>
      <c r="BZ26" s="61">
        <v>0</v>
      </c>
      <c r="CA26" s="61">
        <v>-15451280.180000002</v>
      </c>
      <c r="CB26" s="61">
        <v>0</v>
      </c>
      <c r="CC26" s="61">
        <v>0</v>
      </c>
      <c r="CD26" s="61">
        <v>0</v>
      </c>
      <c r="CE26" s="61">
        <v>0</v>
      </c>
      <c r="CF26" s="61">
        <v>0</v>
      </c>
      <c r="CG26" s="61">
        <v>0</v>
      </c>
      <c r="CH26" s="61">
        <v>0</v>
      </c>
      <c r="CI26" s="61">
        <v>-61556691.469999999</v>
      </c>
      <c r="CJ26" s="61">
        <v>-61556691.469999999</v>
      </c>
      <c r="CK26" s="61">
        <v>0</v>
      </c>
      <c r="CL26" s="61">
        <v>369077370.65999889</v>
      </c>
    </row>
    <row r="27" spans="1:90" ht="12.75" customHeight="1">
      <c r="A27" s="43" t="s">
        <v>41</v>
      </c>
      <c r="B27" s="59">
        <v>1030</v>
      </c>
      <c r="C27" s="60" t="s">
        <v>376</v>
      </c>
      <c r="D27" s="61">
        <v>386448474.17999995</v>
      </c>
      <c r="E27" s="61">
        <v>369029429.74000001</v>
      </c>
      <c r="F27" s="61">
        <v>1074552962.28</v>
      </c>
      <c r="G27" s="61">
        <v>-705523532.53999996</v>
      </c>
      <c r="H27" s="61">
        <v>0</v>
      </c>
      <c r="I27" s="61">
        <v>-68123351.650000036</v>
      </c>
      <c r="J27" s="61">
        <v>-478196071.45000005</v>
      </c>
      <c r="K27" s="61">
        <v>-898969429.23000002</v>
      </c>
      <c r="L27" s="61">
        <v>420773357.77999997</v>
      </c>
      <c r="M27" s="61">
        <v>410072719.80000001</v>
      </c>
      <c r="N27" s="61">
        <v>534655818.12</v>
      </c>
      <c r="O27" s="61">
        <v>-124583098.31999999</v>
      </c>
      <c r="P27" s="61">
        <v>0</v>
      </c>
      <c r="Q27" s="61">
        <v>0</v>
      </c>
      <c r="R27" s="61">
        <v>0</v>
      </c>
      <c r="S27" s="61">
        <v>0</v>
      </c>
      <c r="T27" s="61">
        <v>0</v>
      </c>
      <c r="U27" s="61">
        <v>0</v>
      </c>
      <c r="V27" s="61">
        <v>0</v>
      </c>
      <c r="W27" s="61">
        <v>0</v>
      </c>
      <c r="X27" s="61">
        <v>0</v>
      </c>
      <c r="Y27" s="61">
        <v>0</v>
      </c>
      <c r="Z27" s="61">
        <v>79864567.090000004</v>
      </c>
      <c r="AA27" s="61">
        <v>22542879.090000004</v>
      </c>
      <c r="AB27" s="61">
        <v>3171173.93</v>
      </c>
      <c r="AC27" s="61">
        <v>54150514.069999993</v>
      </c>
      <c r="AD27" s="61">
        <v>0</v>
      </c>
      <c r="AE27" s="61">
        <v>0</v>
      </c>
      <c r="AF27" s="61">
        <v>0</v>
      </c>
      <c r="AG27" s="61">
        <v>0</v>
      </c>
      <c r="AH27" s="61">
        <v>0</v>
      </c>
      <c r="AI27" s="61">
        <v>0</v>
      </c>
      <c r="AJ27" s="61">
        <v>5677829</v>
      </c>
      <c r="AK27" s="61">
        <v>5677829</v>
      </c>
      <c r="AL27" s="61">
        <v>0</v>
      </c>
      <c r="AM27" s="61">
        <v>0</v>
      </c>
      <c r="AN27" s="61">
        <v>0</v>
      </c>
      <c r="AO27" s="61">
        <v>0</v>
      </c>
      <c r="AP27" s="61">
        <v>0</v>
      </c>
      <c r="AQ27" s="61">
        <v>0</v>
      </c>
      <c r="AR27" s="61">
        <v>0</v>
      </c>
      <c r="AS27" s="61">
        <v>-384751233.06999999</v>
      </c>
      <c r="AT27" s="61">
        <v>-262755884.64000002</v>
      </c>
      <c r="AU27" s="61">
        <v>-399469988.17000002</v>
      </c>
      <c r="AV27" s="61">
        <v>136714103.53</v>
      </c>
      <c r="AW27" s="61">
        <v>-40050813.860000014</v>
      </c>
      <c r="AX27" s="61">
        <v>48867787.969999999</v>
      </c>
      <c r="AY27" s="61">
        <v>-163808039.54000002</v>
      </c>
      <c r="AZ27" s="61">
        <v>-142095063.43000001</v>
      </c>
      <c r="BA27" s="61">
        <v>-21712976.109999999</v>
      </c>
      <c r="BB27" s="61">
        <v>0</v>
      </c>
      <c r="BC27" s="61">
        <v>0</v>
      </c>
      <c r="BD27" s="61">
        <v>212675827.51000002</v>
      </c>
      <c r="BE27" s="61">
        <v>-88918601.830000013</v>
      </c>
      <c r="BF27" s="61">
        <v>87984969.469999999</v>
      </c>
      <c r="BG27" s="61">
        <v>73728793.969999999</v>
      </c>
      <c r="BH27" s="61">
        <v>14256175.5</v>
      </c>
      <c r="BI27" s="61">
        <v>0</v>
      </c>
      <c r="BJ27" s="61">
        <v>0</v>
      </c>
      <c r="BK27" s="61">
        <v>-176903571.30000001</v>
      </c>
      <c r="BL27" s="61">
        <v>0</v>
      </c>
      <c r="BM27" s="61">
        <v>0</v>
      </c>
      <c r="BN27" s="61">
        <v>0</v>
      </c>
      <c r="BO27" s="61">
        <v>0</v>
      </c>
      <c r="BP27" s="61">
        <v>0</v>
      </c>
      <c r="BQ27" s="61">
        <v>0</v>
      </c>
      <c r="BR27" s="61">
        <v>0</v>
      </c>
      <c r="BS27" s="61">
        <v>-65983489.679999992</v>
      </c>
      <c r="BT27" s="61">
        <v>-64010936.769999988</v>
      </c>
      <c r="BU27" s="61">
        <v>-2010512.45</v>
      </c>
      <c r="BV27" s="61">
        <v>-378049.42</v>
      </c>
      <c r="BW27" s="61">
        <v>0</v>
      </c>
      <c r="BX27" s="61">
        <v>-357139.64</v>
      </c>
      <c r="BY27" s="61">
        <v>0</v>
      </c>
      <c r="BZ27" s="61">
        <v>773148.6</v>
      </c>
      <c r="CA27" s="61">
        <v>0</v>
      </c>
      <c r="CB27" s="61">
        <v>0</v>
      </c>
      <c r="CC27" s="61">
        <v>0</v>
      </c>
      <c r="CD27" s="61">
        <v>0</v>
      </c>
      <c r="CE27" s="61">
        <v>0</v>
      </c>
      <c r="CF27" s="61">
        <v>0</v>
      </c>
      <c r="CG27" s="61">
        <v>0</v>
      </c>
      <c r="CH27" s="61">
        <v>0</v>
      </c>
      <c r="CI27" s="61">
        <v>-15961044.890000001</v>
      </c>
      <c r="CJ27" s="61">
        <v>-15961044.890000001</v>
      </c>
      <c r="CK27" s="61">
        <v>0</v>
      </c>
      <c r="CL27" s="61">
        <v>1697241.1099999547</v>
      </c>
    </row>
    <row r="28" spans="1:90" ht="12.75" customHeight="1">
      <c r="A28" s="43" t="s">
        <v>43</v>
      </c>
      <c r="B28" s="59">
        <v>1031</v>
      </c>
      <c r="C28" s="60" t="s">
        <v>376</v>
      </c>
      <c r="D28" s="61">
        <v>2348125.71</v>
      </c>
      <c r="E28" s="61">
        <v>1561797.48</v>
      </c>
      <c r="F28" s="61">
        <v>1561797.48</v>
      </c>
      <c r="G28" s="61">
        <v>0</v>
      </c>
      <c r="H28" s="61">
        <v>0</v>
      </c>
      <c r="I28" s="61">
        <v>-411509.06</v>
      </c>
      <c r="J28" s="61">
        <v>-411509.06</v>
      </c>
      <c r="K28" s="61">
        <v>-913554.9</v>
      </c>
      <c r="L28" s="61">
        <v>502045.84</v>
      </c>
      <c r="M28" s="61">
        <v>0</v>
      </c>
      <c r="N28" s="61">
        <v>0</v>
      </c>
      <c r="O28" s="61">
        <v>0</v>
      </c>
      <c r="P28" s="61">
        <v>0</v>
      </c>
      <c r="Q28" s="61">
        <v>0</v>
      </c>
      <c r="R28" s="61">
        <v>0</v>
      </c>
      <c r="S28" s="61">
        <v>0</v>
      </c>
      <c r="T28" s="61">
        <v>0</v>
      </c>
      <c r="U28" s="61">
        <v>0</v>
      </c>
      <c r="V28" s="61">
        <v>0</v>
      </c>
      <c r="W28" s="61">
        <v>0</v>
      </c>
      <c r="X28" s="61">
        <v>0</v>
      </c>
      <c r="Y28" s="61">
        <v>0</v>
      </c>
      <c r="Z28" s="61">
        <v>1197837.29</v>
      </c>
      <c r="AA28" s="61">
        <v>550251.6</v>
      </c>
      <c r="AB28" s="61">
        <v>0</v>
      </c>
      <c r="AC28" s="61">
        <v>0</v>
      </c>
      <c r="AD28" s="61">
        <v>647585.68999999994</v>
      </c>
      <c r="AE28" s="61">
        <v>0</v>
      </c>
      <c r="AF28" s="61">
        <v>0</v>
      </c>
      <c r="AG28" s="61">
        <v>0</v>
      </c>
      <c r="AH28" s="61">
        <v>0</v>
      </c>
      <c r="AI28" s="61">
        <v>0</v>
      </c>
      <c r="AJ28" s="61">
        <v>0</v>
      </c>
      <c r="AK28" s="61">
        <v>0</v>
      </c>
      <c r="AL28" s="61">
        <v>0</v>
      </c>
      <c r="AM28" s="61">
        <v>0</v>
      </c>
      <c r="AN28" s="61">
        <v>0</v>
      </c>
      <c r="AO28" s="61">
        <v>0</v>
      </c>
      <c r="AP28" s="61">
        <v>0</v>
      </c>
      <c r="AQ28" s="61">
        <v>0</v>
      </c>
      <c r="AR28" s="61">
        <v>0</v>
      </c>
      <c r="AS28" s="61">
        <v>-1388088.4400000002</v>
      </c>
      <c r="AT28" s="61">
        <v>-231155.02</v>
      </c>
      <c r="AU28" s="61">
        <v>-231155.02</v>
      </c>
      <c r="AV28" s="61">
        <v>0</v>
      </c>
      <c r="AW28" s="61">
        <v>62334.789999999921</v>
      </c>
      <c r="AX28" s="61">
        <v>62334.789999999921</v>
      </c>
      <c r="AY28" s="61">
        <v>-930805.06</v>
      </c>
      <c r="AZ28" s="61">
        <v>-14297.65</v>
      </c>
      <c r="BA28" s="61">
        <v>-958603.06</v>
      </c>
      <c r="BB28" s="61">
        <v>0</v>
      </c>
      <c r="BC28" s="61">
        <v>42095.65</v>
      </c>
      <c r="BD28" s="61">
        <v>993139.85</v>
      </c>
      <c r="BE28" s="61">
        <v>0</v>
      </c>
      <c r="BF28" s="61">
        <v>0</v>
      </c>
      <c r="BG28" s="61">
        <v>0</v>
      </c>
      <c r="BH28" s="61">
        <v>0</v>
      </c>
      <c r="BI28" s="61">
        <v>0</v>
      </c>
      <c r="BJ28" s="61">
        <v>0</v>
      </c>
      <c r="BK28" s="61">
        <v>0</v>
      </c>
      <c r="BL28" s="61">
        <v>0</v>
      </c>
      <c r="BM28" s="61">
        <v>0</v>
      </c>
      <c r="BN28" s="61">
        <v>0</v>
      </c>
      <c r="BO28" s="61">
        <v>0</v>
      </c>
      <c r="BP28" s="61">
        <v>0</v>
      </c>
      <c r="BQ28" s="61">
        <v>0</v>
      </c>
      <c r="BR28" s="61">
        <v>0</v>
      </c>
      <c r="BS28" s="61">
        <v>-1158313.6700000002</v>
      </c>
      <c r="BT28" s="61">
        <v>-543394.53</v>
      </c>
      <c r="BU28" s="61">
        <v>-418444.67</v>
      </c>
      <c r="BV28" s="61">
        <v>-126275.3</v>
      </c>
      <c r="BW28" s="61">
        <v>0</v>
      </c>
      <c r="BX28" s="61">
        <v>-2056.83</v>
      </c>
      <c r="BY28" s="61">
        <v>-68142.34</v>
      </c>
      <c r="BZ28" s="61">
        <v>0</v>
      </c>
      <c r="CA28" s="61">
        <v>0</v>
      </c>
      <c r="CB28" s="61">
        <v>0</v>
      </c>
      <c r="CC28" s="61">
        <v>0</v>
      </c>
      <c r="CD28" s="61">
        <v>0</v>
      </c>
      <c r="CE28" s="61">
        <v>0</v>
      </c>
      <c r="CF28" s="61">
        <v>0</v>
      </c>
      <c r="CG28" s="61">
        <v>0</v>
      </c>
      <c r="CH28" s="61">
        <v>0</v>
      </c>
      <c r="CI28" s="61">
        <v>-60954.54</v>
      </c>
      <c r="CJ28" s="61">
        <v>-60954.54</v>
      </c>
      <c r="CK28" s="61">
        <v>0</v>
      </c>
      <c r="CL28" s="61">
        <v>960037.26999999979</v>
      </c>
    </row>
    <row r="29" spans="1:90" ht="12.75" customHeight="1">
      <c r="A29" s="43" t="s">
        <v>45</v>
      </c>
      <c r="B29" s="59">
        <v>1032</v>
      </c>
      <c r="C29" s="60" t="s">
        <v>376</v>
      </c>
      <c r="D29" s="61">
        <v>265830948.91126934</v>
      </c>
      <c r="E29" s="61">
        <v>217019449.84999979</v>
      </c>
      <c r="F29" s="61">
        <v>508902477.06999975</v>
      </c>
      <c r="G29" s="61">
        <v>-291883027.21999997</v>
      </c>
      <c r="H29" s="61">
        <v>0</v>
      </c>
      <c r="I29" s="61">
        <v>-26337122.589999855</v>
      </c>
      <c r="J29" s="61">
        <v>-62164468.629999816</v>
      </c>
      <c r="K29" s="61">
        <v>-478643868.22999978</v>
      </c>
      <c r="L29" s="61">
        <v>416479399.59999996</v>
      </c>
      <c r="M29" s="61">
        <v>35827346.039999962</v>
      </c>
      <c r="N29" s="61">
        <v>278088911.21999997</v>
      </c>
      <c r="O29" s="61">
        <v>-242261565.18000001</v>
      </c>
      <c r="P29" s="61">
        <v>0</v>
      </c>
      <c r="Q29" s="61">
        <v>0</v>
      </c>
      <c r="R29" s="61">
        <v>0</v>
      </c>
      <c r="S29" s="61">
        <v>0</v>
      </c>
      <c r="T29" s="61">
        <v>0</v>
      </c>
      <c r="U29" s="61">
        <v>0</v>
      </c>
      <c r="V29" s="61">
        <v>0</v>
      </c>
      <c r="W29" s="61">
        <v>0</v>
      </c>
      <c r="X29" s="61">
        <v>0</v>
      </c>
      <c r="Y29" s="61">
        <v>0</v>
      </c>
      <c r="Z29" s="61">
        <v>74541770.74126941</v>
      </c>
      <c r="AA29" s="61">
        <v>74541770.74126941</v>
      </c>
      <c r="AB29" s="61">
        <v>0</v>
      </c>
      <c r="AC29" s="61">
        <v>0</v>
      </c>
      <c r="AD29" s="61">
        <v>0</v>
      </c>
      <c r="AE29" s="61">
        <v>0</v>
      </c>
      <c r="AF29" s="61">
        <v>0</v>
      </c>
      <c r="AG29" s="61">
        <v>0</v>
      </c>
      <c r="AH29" s="61">
        <v>0</v>
      </c>
      <c r="AI29" s="61">
        <v>0</v>
      </c>
      <c r="AJ29" s="61">
        <v>190393.94000000134</v>
      </c>
      <c r="AK29" s="61">
        <v>190393.94000000134</v>
      </c>
      <c r="AL29" s="61">
        <v>0</v>
      </c>
      <c r="AM29" s="61">
        <v>416456.96999999974</v>
      </c>
      <c r="AN29" s="61">
        <v>1044223.5999999996</v>
      </c>
      <c r="AO29" s="61">
        <v>-627766.62999999989</v>
      </c>
      <c r="AP29" s="61">
        <v>0</v>
      </c>
      <c r="AQ29" s="61">
        <v>0</v>
      </c>
      <c r="AR29" s="61">
        <v>0</v>
      </c>
      <c r="AS29" s="61">
        <v>-275820643.9204399</v>
      </c>
      <c r="AT29" s="61">
        <v>-130103178.20000014</v>
      </c>
      <c r="AU29" s="61">
        <v>-322653466.05000007</v>
      </c>
      <c r="AV29" s="61">
        <v>192550287.84999993</v>
      </c>
      <c r="AW29" s="61">
        <v>-18248385.479999974</v>
      </c>
      <c r="AX29" s="61">
        <v>-43250508.930000007</v>
      </c>
      <c r="AY29" s="61">
        <v>-175318789.40000001</v>
      </c>
      <c r="AZ29" s="61">
        <v>-183069001.78</v>
      </c>
      <c r="BA29" s="61">
        <v>-178577.55000000002</v>
      </c>
      <c r="BB29" s="61">
        <v>0</v>
      </c>
      <c r="BC29" s="61">
        <v>7928789.9299999997</v>
      </c>
      <c r="BD29" s="61">
        <v>132068280.47</v>
      </c>
      <c r="BE29" s="61">
        <v>25002123.450000033</v>
      </c>
      <c r="BF29" s="61">
        <v>101640208.36000003</v>
      </c>
      <c r="BG29" s="61">
        <v>106090328.00000003</v>
      </c>
      <c r="BH29" s="61">
        <v>146557.44</v>
      </c>
      <c r="BI29" s="61">
        <v>0</v>
      </c>
      <c r="BJ29" s="61">
        <v>-4596677.08</v>
      </c>
      <c r="BK29" s="61">
        <v>-76638084.909999996</v>
      </c>
      <c r="BL29" s="61">
        <v>0</v>
      </c>
      <c r="BM29" s="61">
        <v>0</v>
      </c>
      <c r="BN29" s="61">
        <v>0</v>
      </c>
      <c r="BO29" s="61">
        <v>0</v>
      </c>
      <c r="BP29" s="61">
        <v>0</v>
      </c>
      <c r="BQ29" s="61">
        <v>0</v>
      </c>
      <c r="BR29" s="61">
        <v>0</v>
      </c>
      <c r="BS29" s="61">
        <v>-106367540.87043975</v>
      </c>
      <c r="BT29" s="61">
        <v>-79443298.469999954</v>
      </c>
      <c r="BU29" s="61">
        <v>-17827961.178924851</v>
      </c>
      <c r="BV29" s="61">
        <v>-2191430.2614442632</v>
      </c>
      <c r="BW29" s="61">
        <v>0</v>
      </c>
      <c r="BX29" s="61">
        <v>-4816275.2825206574</v>
      </c>
      <c r="BY29" s="61">
        <v>-4924685.5253124181</v>
      </c>
      <c r="BZ29" s="61">
        <v>2687204.0400000028</v>
      </c>
      <c r="CA29" s="61">
        <v>148905.80776238785</v>
      </c>
      <c r="CB29" s="61">
        <v>0</v>
      </c>
      <c r="CC29" s="61">
        <v>0</v>
      </c>
      <c r="CD29" s="61">
        <v>0</v>
      </c>
      <c r="CE29" s="61">
        <v>0</v>
      </c>
      <c r="CF29" s="61">
        <v>0</v>
      </c>
      <c r="CG29" s="61">
        <v>0</v>
      </c>
      <c r="CH29" s="61">
        <v>0</v>
      </c>
      <c r="CI29" s="61">
        <v>-21101539.369999997</v>
      </c>
      <c r="CJ29" s="61">
        <v>-21101539.369999997</v>
      </c>
      <c r="CK29" s="61">
        <v>0</v>
      </c>
      <c r="CL29" s="61">
        <v>-9989695.009170562</v>
      </c>
    </row>
    <row r="30" spans="1:90" ht="12.75" customHeight="1">
      <c r="A30" s="43" t="s">
        <v>47</v>
      </c>
      <c r="B30" s="59">
        <v>1034</v>
      </c>
      <c r="C30" s="60" t="s">
        <v>376</v>
      </c>
      <c r="D30" s="61">
        <v>13061903.072725102</v>
      </c>
      <c r="E30" s="61">
        <v>0</v>
      </c>
      <c r="F30" s="61">
        <v>166623347.19</v>
      </c>
      <c r="G30" s="61">
        <v>-166623347.19</v>
      </c>
      <c r="H30" s="61">
        <v>0</v>
      </c>
      <c r="I30" s="61">
        <v>0</v>
      </c>
      <c r="J30" s="61">
        <v>-73247002.600000024</v>
      </c>
      <c r="K30" s="61">
        <v>-119702109.80000001</v>
      </c>
      <c r="L30" s="61">
        <v>46455107.199999996</v>
      </c>
      <c r="M30" s="61">
        <v>73247002.600000024</v>
      </c>
      <c r="N30" s="61">
        <v>119702109.80000001</v>
      </c>
      <c r="O30" s="61">
        <v>-46455107.199999996</v>
      </c>
      <c r="P30" s="61">
        <v>0</v>
      </c>
      <c r="Q30" s="61">
        <v>0</v>
      </c>
      <c r="R30" s="61">
        <v>0</v>
      </c>
      <c r="S30" s="61">
        <v>0</v>
      </c>
      <c r="T30" s="61">
        <v>0</v>
      </c>
      <c r="U30" s="61">
        <v>0</v>
      </c>
      <c r="V30" s="61">
        <v>0</v>
      </c>
      <c r="W30" s="61">
        <v>0</v>
      </c>
      <c r="X30" s="61">
        <v>0</v>
      </c>
      <c r="Y30" s="61">
        <v>0</v>
      </c>
      <c r="Z30" s="61">
        <v>11839947.472725103</v>
      </c>
      <c r="AA30" s="61">
        <v>6484176.9101248346</v>
      </c>
      <c r="AB30" s="61">
        <v>5355770.5626002681</v>
      </c>
      <c r="AC30" s="61">
        <v>0</v>
      </c>
      <c r="AD30" s="61">
        <v>0</v>
      </c>
      <c r="AE30" s="61">
        <v>0</v>
      </c>
      <c r="AF30" s="61">
        <v>0</v>
      </c>
      <c r="AG30" s="61">
        <v>0</v>
      </c>
      <c r="AH30" s="61">
        <v>0</v>
      </c>
      <c r="AI30" s="61">
        <v>0</v>
      </c>
      <c r="AJ30" s="61">
        <v>1221955.6000000001</v>
      </c>
      <c r="AK30" s="61">
        <v>1221955.6000000001</v>
      </c>
      <c r="AL30" s="61">
        <v>0</v>
      </c>
      <c r="AM30" s="61">
        <v>0</v>
      </c>
      <c r="AN30" s="61">
        <v>0</v>
      </c>
      <c r="AO30" s="61">
        <v>0</v>
      </c>
      <c r="AP30" s="61">
        <v>0</v>
      </c>
      <c r="AQ30" s="61">
        <v>0</v>
      </c>
      <c r="AR30" s="61">
        <v>0</v>
      </c>
      <c r="AS30" s="61">
        <v>-392836.74283462483</v>
      </c>
      <c r="AT30" s="61">
        <v>0</v>
      </c>
      <c r="AU30" s="61">
        <v>-119693618</v>
      </c>
      <c r="AV30" s="61">
        <v>119693618</v>
      </c>
      <c r="AW30" s="61">
        <v>0</v>
      </c>
      <c r="AX30" s="61">
        <v>36962295.219999999</v>
      </c>
      <c r="AY30" s="61">
        <v>-20268183</v>
      </c>
      <c r="AZ30" s="61">
        <v>-20268183</v>
      </c>
      <c r="BA30" s="61">
        <v>0</v>
      </c>
      <c r="BB30" s="61">
        <v>0</v>
      </c>
      <c r="BC30" s="61">
        <v>0</v>
      </c>
      <c r="BD30" s="61">
        <v>57230478.219999999</v>
      </c>
      <c r="BE30" s="61">
        <v>-36962295.219999999</v>
      </c>
      <c r="BF30" s="61">
        <v>20268183</v>
      </c>
      <c r="BG30" s="61">
        <v>20268183</v>
      </c>
      <c r="BH30" s="61">
        <v>0</v>
      </c>
      <c r="BI30" s="61">
        <v>0</v>
      </c>
      <c r="BJ30" s="61">
        <v>0</v>
      </c>
      <c r="BK30" s="61">
        <v>-57230478.219999999</v>
      </c>
      <c r="BL30" s="61">
        <v>0</v>
      </c>
      <c r="BM30" s="61">
        <v>0</v>
      </c>
      <c r="BN30" s="61">
        <v>0</v>
      </c>
      <c r="BO30" s="61">
        <v>0</v>
      </c>
      <c r="BP30" s="61">
        <v>0</v>
      </c>
      <c r="BQ30" s="61">
        <v>0</v>
      </c>
      <c r="BR30" s="61">
        <v>0</v>
      </c>
      <c r="BS30" s="61">
        <v>-392836.74283462483</v>
      </c>
      <c r="BT30" s="61">
        <v>-134415.16999999998</v>
      </c>
      <c r="BU30" s="61">
        <v>-1648484.7936655763</v>
      </c>
      <c r="BV30" s="61">
        <v>-649496.79886276636</v>
      </c>
      <c r="BW30" s="61">
        <v>0</v>
      </c>
      <c r="BX30" s="61">
        <v>-95053.01166000111</v>
      </c>
      <c r="BY30" s="61">
        <v>-102259.82864628085</v>
      </c>
      <c r="BZ30" s="61">
        <v>2264482.63</v>
      </c>
      <c r="CA30" s="61">
        <v>-27609.77</v>
      </c>
      <c r="CB30" s="61">
        <v>0</v>
      </c>
      <c r="CC30" s="61">
        <v>0</v>
      </c>
      <c r="CD30" s="61">
        <v>0</v>
      </c>
      <c r="CE30" s="61">
        <v>0</v>
      </c>
      <c r="CF30" s="61">
        <v>0</v>
      </c>
      <c r="CG30" s="61">
        <v>0</v>
      </c>
      <c r="CH30" s="61">
        <v>0</v>
      </c>
      <c r="CI30" s="61">
        <v>0</v>
      </c>
      <c r="CJ30" s="61">
        <v>0</v>
      </c>
      <c r="CK30" s="61">
        <v>0</v>
      </c>
      <c r="CL30" s="61">
        <v>12669066.329890478</v>
      </c>
    </row>
    <row r="31" spans="1:90" ht="12.75" customHeight="1">
      <c r="A31" s="43" t="s">
        <v>49</v>
      </c>
      <c r="B31" s="59">
        <v>1035</v>
      </c>
      <c r="C31" s="60" t="s">
        <v>376</v>
      </c>
      <c r="D31" s="61">
        <v>1355282038.8397996</v>
      </c>
      <c r="E31" s="61">
        <v>1163509870.1300001</v>
      </c>
      <c r="F31" s="61">
        <v>1163509870.1300001</v>
      </c>
      <c r="G31" s="61">
        <v>0</v>
      </c>
      <c r="H31" s="61">
        <v>0</v>
      </c>
      <c r="I31" s="61">
        <v>-191158608.80999994</v>
      </c>
      <c r="J31" s="61">
        <v>-191158608.80999994</v>
      </c>
      <c r="K31" s="61">
        <v>-1099798730.3799999</v>
      </c>
      <c r="L31" s="61">
        <v>908640121.56999993</v>
      </c>
      <c r="M31" s="61">
        <v>0</v>
      </c>
      <c r="N31" s="61">
        <v>0</v>
      </c>
      <c r="O31" s="61">
        <v>0</v>
      </c>
      <c r="P31" s="61">
        <v>0</v>
      </c>
      <c r="Q31" s="61">
        <v>0</v>
      </c>
      <c r="R31" s="61">
        <v>0</v>
      </c>
      <c r="S31" s="61">
        <v>0</v>
      </c>
      <c r="T31" s="61">
        <v>0</v>
      </c>
      <c r="U31" s="61">
        <v>0</v>
      </c>
      <c r="V31" s="61">
        <v>0</v>
      </c>
      <c r="W31" s="61">
        <v>0</v>
      </c>
      <c r="X31" s="61">
        <v>0</v>
      </c>
      <c r="Y31" s="61">
        <v>0</v>
      </c>
      <c r="Z31" s="61">
        <v>382930777.51979947</v>
      </c>
      <c r="AA31" s="61">
        <v>382930777.51979947</v>
      </c>
      <c r="AB31" s="61">
        <v>0</v>
      </c>
      <c r="AC31" s="61">
        <v>0</v>
      </c>
      <c r="AD31" s="61">
        <v>0</v>
      </c>
      <c r="AE31" s="61">
        <v>0</v>
      </c>
      <c r="AF31" s="61">
        <v>0</v>
      </c>
      <c r="AG31" s="61">
        <v>0</v>
      </c>
      <c r="AH31" s="61">
        <v>0</v>
      </c>
      <c r="AI31" s="61">
        <v>0</v>
      </c>
      <c r="AJ31" s="61">
        <v>0</v>
      </c>
      <c r="AK31" s="61">
        <v>0</v>
      </c>
      <c r="AL31" s="61">
        <v>0</v>
      </c>
      <c r="AM31" s="61">
        <v>0</v>
      </c>
      <c r="AN31" s="61">
        <v>0</v>
      </c>
      <c r="AO31" s="61">
        <v>0</v>
      </c>
      <c r="AP31" s="61">
        <v>0</v>
      </c>
      <c r="AQ31" s="61">
        <v>0</v>
      </c>
      <c r="AR31" s="61">
        <v>0</v>
      </c>
      <c r="AS31" s="61">
        <v>-1547586855.314908</v>
      </c>
      <c r="AT31" s="61">
        <v>-607380982.50999999</v>
      </c>
      <c r="AU31" s="61">
        <v>-607380982.50999999</v>
      </c>
      <c r="AV31" s="61">
        <v>0</v>
      </c>
      <c r="AW31" s="61">
        <v>-101006889.29999998</v>
      </c>
      <c r="AX31" s="61">
        <v>-101006889.29999998</v>
      </c>
      <c r="AY31" s="61">
        <v>-350804708.25999999</v>
      </c>
      <c r="AZ31" s="61">
        <v>-379930343.62</v>
      </c>
      <c r="BA31" s="61">
        <v>29125635.360000003</v>
      </c>
      <c r="BB31" s="61">
        <v>0</v>
      </c>
      <c r="BC31" s="61">
        <v>0</v>
      </c>
      <c r="BD31" s="61">
        <v>249797818.96000001</v>
      </c>
      <c r="BE31" s="61">
        <v>0</v>
      </c>
      <c r="BF31" s="61">
        <v>0</v>
      </c>
      <c r="BG31" s="61">
        <v>0</v>
      </c>
      <c r="BH31" s="61">
        <v>0</v>
      </c>
      <c r="BI31" s="61">
        <v>0</v>
      </c>
      <c r="BJ31" s="61">
        <v>0</v>
      </c>
      <c r="BK31" s="61">
        <v>0</v>
      </c>
      <c r="BL31" s="61">
        <v>-26650267.109999999</v>
      </c>
      <c r="BM31" s="61">
        <v>-26650267.109999999</v>
      </c>
      <c r="BN31" s="61">
        <v>0</v>
      </c>
      <c r="BO31" s="61">
        <v>0</v>
      </c>
      <c r="BP31" s="61">
        <v>0</v>
      </c>
      <c r="BQ31" s="61">
        <v>0</v>
      </c>
      <c r="BR31" s="61">
        <v>0</v>
      </c>
      <c r="BS31" s="61">
        <v>-754412220.95490813</v>
      </c>
      <c r="BT31" s="61">
        <v>-215663291.99000001</v>
      </c>
      <c r="BU31" s="61">
        <v>-346830524.9068194</v>
      </c>
      <c r="BV31" s="61">
        <v>-150164606.75259879</v>
      </c>
      <c r="BW31" s="61">
        <v>0</v>
      </c>
      <c r="BX31" s="61">
        <v>-41753797.305489965</v>
      </c>
      <c r="BY31" s="61">
        <v>0</v>
      </c>
      <c r="BZ31" s="61">
        <v>0</v>
      </c>
      <c r="CA31" s="61">
        <v>0</v>
      </c>
      <c r="CB31" s="61">
        <v>0</v>
      </c>
      <c r="CC31" s="61">
        <v>0</v>
      </c>
      <c r="CD31" s="61">
        <v>0</v>
      </c>
      <c r="CE31" s="61">
        <v>0</v>
      </c>
      <c r="CF31" s="61">
        <v>0</v>
      </c>
      <c r="CG31" s="61">
        <v>0</v>
      </c>
      <c r="CH31" s="61">
        <v>0</v>
      </c>
      <c r="CI31" s="61">
        <v>-58136495.439999998</v>
      </c>
      <c r="CJ31" s="61">
        <v>-58136495.439999998</v>
      </c>
      <c r="CK31" s="61">
        <v>0</v>
      </c>
      <c r="CL31" s="61">
        <v>-192304816.47510839</v>
      </c>
    </row>
    <row r="32" spans="1:90" ht="12.75" customHeight="1">
      <c r="A32" s="43" t="s">
        <v>51</v>
      </c>
      <c r="B32" s="59">
        <v>1036</v>
      </c>
      <c r="C32" s="60" t="s">
        <v>376</v>
      </c>
      <c r="D32" s="61">
        <v>567346992.60358119</v>
      </c>
      <c r="E32" s="61">
        <v>533175007.42000008</v>
      </c>
      <c r="F32" s="61">
        <v>538694719.43000007</v>
      </c>
      <c r="G32" s="61">
        <v>-5519712.0099999998</v>
      </c>
      <c r="H32" s="61">
        <v>0</v>
      </c>
      <c r="I32" s="61">
        <v>-19412179.309999965</v>
      </c>
      <c r="J32" s="61">
        <v>-15485062.159999967</v>
      </c>
      <c r="K32" s="61">
        <v>-543866383.56999993</v>
      </c>
      <c r="L32" s="61">
        <v>528381321.40999997</v>
      </c>
      <c r="M32" s="61">
        <v>-3927117.1499999994</v>
      </c>
      <c r="N32" s="61">
        <v>5761060.1900000004</v>
      </c>
      <c r="O32" s="61">
        <v>-9688177.3399999999</v>
      </c>
      <c r="P32" s="61">
        <v>0</v>
      </c>
      <c r="Q32" s="61">
        <v>0</v>
      </c>
      <c r="R32" s="61">
        <v>0</v>
      </c>
      <c r="S32" s="61">
        <v>0</v>
      </c>
      <c r="T32" s="61">
        <v>0</v>
      </c>
      <c r="U32" s="61">
        <v>0</v>
      </c>
      <c r="V32" s="61">
        <v>0</v>
      </c>
      <c r="W32" s="61">
        <v>0</v>
      </c>
      <c r="X32" s="61">
        <v>0</v>
      </c>
      <c r="Y32" s="61">
        <v>0</v>
      </c>
      <c r="Z32" s="61">
        <v>53584164.493581049</v>
      </c>
      <c r="AA32" s="61">
        <v>25102985.080082893</v>
      </c>
      <c r="AB32" s="61">
        <v>0</v>
      </c>
      <c r="AC32" s="61">
        <v>957037.83202638803</v>
      </c>
      <c r="AD32" s="61">
        <v>22967853.783092234</v>
      </c>
      <c r="AE32" s="61">
        <v>100359.98974921455</v>
      </c>
      <c r="AF32" s="61">
        <v>0</v>
      </c>
      <c r="AG32" s="61">
        <v>4455927.8086303174</v>
      </c>
      <c r="AH32" s="61">
        <v>0</v>
      </c>
      <c r="AI32" s="61">
        <v>0</v>
      </c>
      <c r="AJ32" s="61">
        <v>0</v>
      </c>
      <c r="AK32" s="61">
        <v>0</v>
      </c>
      <c r="AL32" s="61">
        <v>0</v>
      </c>
      <c r="AM32" s="61">
        <v>0</v>
      </c>
      <c r="AN32" s="61">
        <v>0</v>
      </c>
      <c r="AO32" s="61">
        <v>0</v>
      </c>
      <c r="AP32" s="61">
        <v>0</v>
      </c>
      <c r="AQ32" s="61">
        <v>0</v>
      </c>
      <c r="AR32" s="61">
        <v>0</v>
      </c>
      <c r="AS32" s="61">
        <v>-931625689.54412794</v>
      </c>
      <c r="AT32" s="61">
        <v>-468557106.19999999</v>
      </c>
      <c r="AU32" s="61">
        <v>-480090606.19999999</v>
      </c>
      <c r="AV32" s="61">
        <v>11533500</v>
      </c>
      <c r="AW32" s="61">
        <v>-24342033.98000003</v>
      </c>
      <c r="AX32" s="61">
        <v>-24369829.470000029</v>
      </c>
      <c r="AY32" s="61">
        <v>-203042726.30000001</v>
      </c>
      <c r="AZ32" s="61">
        <v>-205067748.42000002</v>
      </c>
      <c r="BA32" s="61">
        <v>-18645946.210000001</v>
      </c>
      <c r="BB32" s="61">
        <v>0</v>
      </c>
      <c r="BC32" s="61">
        <v>20670968.330000002</v>
      </c>
      <c r="BD32" s="61">
        <v>178672896.82999998</v>
      </c>
      <c r="BE32" s="61">
        <v>27795.490000000005</v>
      </c>
      <c r="BF32" s="61">
        <v>133544.84</v>
      </c>
      <c r="BG32" s="61">
        <v>5777.41</v>
      </c>
      <c r="BH32" s="61">
        <v>141363.1</v>
      </c>
      <c r="BI32" s="61">
        <v>0</v>
      </c>
      <c r="BJ32" s="61">
        <v>-13595.67</v>
      </c>
      <c r="BK32" s="61">
        <v>-105749.34999999999</v>
      </c>
      <c r="BL32" s="61">
        <v>0</v>
      </c>
      <c r="BM32" s="61">
        <v>0</v>
      </c>
      <c r="BN32" s="61">
        <v>0</v>
      </c>
      <c r="BO32" s="61">
        <v>0</v>
      </c>
      <c r="BP32" s="61">
        <v>0</v>
      </c>
      <c r="BQ32" s="61">
        <v>0</v>
      </c>
      <c r="BR32" s="61">
        <v>0</v>
      </c>
      <c r="BS32" s="61">
        <v>-437518052.10741913</v>
      </c>
      <c r="BT32" s="61">
        <v>-107385060.95</v>
      </c>
      <c r="BU32" s="61">
        <v>-144085286.66179231</v>
      </c>
      <c r="BV32" s="61">
        <v>-125220716.42682707</v>
      </c>
      <c r="BW32" s="61">
        <v>0</v>
      </c>
      <c r="BX32" s="61">
        <v>-15185175.711769328</v>
      </c>
      <c r="BY32" s="61">
        <v>-23768068.207030393</v>
      </c>
      <c r="BZ32" s="61">
        <v>1660598.18</v>
      </c>
      <c r="CA32" s="61">
        <v>-23534342.330000002</v>
      </c>
      <c r="CB32" s="61">
        <v>0</v>
      </c>
      <c r="CC32" s="61">
        <v>0</v>
      </c>
      <c r="CD32" s="61">
        <v>0</v>
      </c>
      <c r="CE32" s="61">
        <v>0</v>
      </c>
      <c r="CF32" s="61">
        <v>0</v>
      </c>
      <c r="CG32" s="61">
        <v>0</v>
      </c>
      <c r="CH32" s="61">
        <v>0</v>
      </c>
      <c r="CI32" s="61">
        <v>-1208497.2567088795</v>
      </c>
      <c r="CJ32" s="61">
        <v>-1208497.2567088795</v>
      </c>
      <c r="CK32" s="61">
        <v>0</v>
      </c>
      <c r="CL32" s="61">
        <v>-364278696.94054675</v>
      </c>
    </row>
    <row r="33" spans="1:90" ht="12.75" customHeight="1">
      <c r="A33" s="43" t="s">
        <v>53</v>
      </c>
      <c r="B33" s="59">
        <v>1037</v>
      </c>
      <c r="C33" s="60" t="s">
        <v>376</v>
      </c>
      <c r="D33" s="61">
        <v>43833209.50115446</v>
      </c>
      <c r="E33" s="61">
        <v>23827723.420000002</v>
      </c>
      <c r="F33" s="61">
        <v>23827723.420000002</v>
      </c>
      <c r="G33" s="61">
        <v>0</v>
      </c>
      <c r="H33" s="61">
        <v>0</v>
      </c>
      <c r="I33" s="61">
        <v>-5179.230000000447</v>
      </c>
      <c r="J33" s="61">
        <v>-5179.230000000447</v>
      </c>
      <c r="K33" s="61">
        <v>-11986698.82</v>
      </c>
      <c r="L33" s="61">
        <v>11981519.59</v>
      </c>
      <c r="M33" s="61">
        <v>0</v>
      </c>
      <c r="N33" s="61">
        <v>0</v>
      </c>
      <c r="O33" s="61">
        <v>0</v>
      </c>
      <c r="P33" s="61">
        <v>0</v>
      </c>
      <c r="Q33" s="61">
        <v>0</v>
      </c>
      <c r="R33" s="61">
        <v>0</v>
      </c>
      <c r="S33" s="61">
        <v>0</v>
      </c>
      <c r="T33" s="61">
        <v>0</v>
      </c>
      <c r="U33" s="61">
        <v>0</v>
      </c>
      <c r="V33" s="61">
        <v>0</v>
      </c>
      <c r="W33" s="61">
        <v>0</v>
      </c>
      <c r="X33" s="61">
        <v>0</v>
      </c>
      <c r="Y33" s="61">
        <v>0</v>
      </c>
      <c r="Z33" s="61">
        <v>20010665.331154466</v>
      </c>
      <c r="AA33" s="61">
        <v>20010665.331154466</v>
      </c>
      <c r="AB33" s="61">
        <v>0</v>
      </c>
      <c r="AC33" s="61">
        <v>0</v>
      </c>
      <c r="AD33" s="61">
        <v>0</v>
      </c>
      <c r="AE33" s="61">
        <v>0</v>
      </c>
      <c r="AF33" s="61">
        <v>0</v>
      </c>
      <c r="AG33" s="61">
        <v>0</v>
      </c>
      <c r="AH33" s="61">
        <v>0</v>
      </c>
      <c r="AI33" s="61">
        <v>0</v>
      </c>
      <c r="AJ33" s="61">
        <v>0</v>
      </c>
      <c r="AK33" s="61">
        <v>0</v>
      </c>
      <c r="AL33" s="61">
        <v>0</v>
      </c>
      <c r="AM33" s="61">
        <v>-1.9999999960418791E-2</v>
      </c>
      <c r="AN33" s="61">
        <v>-1.9999999960418791E-2</v>
      </c>
      <c r="AO33" s="61">
        <v>0</v>
      </c>
      <c r="AP33" s="61">
        <v>0</v>
      </c>
      <c r="AQ33" s="61">
        <v>0</v>
      </c>
      <c r="AR33" s="61">
        <v>0</v>
      </c>
      <c r="AS33" s="61">
        <v>-19122307.087017816</v>
      </c>
      <c r="AT33" s="61">
        <v>-1623580.8900000001</v>
      </c>
      <c r="AU33" s="61">
        <v>-1937864.1400000001</v>
      </c>
      <c r="AV33" s="61">
        <v>314283.25</v>
      </c>
      <c r="AW33" s="61">
        <v>-59527.869999999995</v>
      </c>
      <c r="AX33" s="61">
        <v>75394.939999999944</v>
      </c>
      <c r="AY33" s="61">
        <v>-1239222.1200000001</v>
      </c>
      <c r="AZ33" s="61">
        <v>-932288.97000000009</v>
      </c>
      <c r="BA33" s="61">
        <v>-362976.95</v>
      </c>
      <c r="BB33" s="61">
        <v>0</v>
      </c>
      <c r="BC33" s="61">
        <v>56043.8</v>
      </c>
      <c r="BD33" s="61">
        <v>1314617.06</v>
      </c>
      <c r="BE33" s="61">
        <v>-134922.80999999994</v>
      </c>
      <c r="BF33" s="61">
        <v>485160.28</v>
      </c>
      <c r="BG33" s="61">
        <v>515302.42000000004</v>
      </c>
      <c r="BH33" s="61">
        <v>-35645.879999999997</v>
      </c>
      <c r="BI33" s="61">
        <v>0</v>
      </c>
      <c r="BJ33" s="61">
        <v>5503.74</v>
      </c>
      <c r="BK33" s="61">
        <v>-620083.09</v>
      </c>
      <c r="BL33" s="61">
        <v>0</v>
      </c>
      <c r="BM33" s="61">
        <v>0</v>
      </c>
      <c r="BN33" s="61">
        <v>0</v>
      </c>
      <c r="BO33" s="61">
        <v>0</v>
      </c>
      <c r="BP33" s="61">
        <v>0</v>
      </c>
      <c r="BQ33" s="61">
        <v>0</v>
      </c>
      <c r="BR33" s="61">
        <v>0</v>
      </c>
      <c r="BS33" s="61">
        <v>-17313144.387017813</v>
      </c>
      <c r="BT33" s="61">
        <v>-7747492.3499999996</v>
      </c>
      <c r="BU33" s="61">
        <v>-5802958.3773524985</v>
      </c>
      <c r="BV33" s="61">
        <v>-3194372.6662646937</v>
      </c>
      <c r="BW33" s="61">
        <v>0</v>
      </c>
      <c r="BX33" s="61">
        <v>-163694.49655964054</v>
      </c>
      <c r="BY33" s="61">
        <v>-404626.49684098153</v>
      </c>
      <c r="BZ33" s="61">
        <v>0</v>
      </c>
      <c r="CA33" s="61">
        <v>0</v>
      </c>
      <c r="CB33" s="61">
        <v>0</v>
      </c>
      <c r="CC33" s="61">
        <v>0</v>
      </c>
      <c r="CD33" s="61">
        <v>0</v>
      </c>
      <c r="CE33" s="61">
        <v>0</v>
      </c>
      <c r="CF33" s="61">
        <v>0</v>
      </c>
      <c r="CG33" s="61">
        <v>0</v>
      </c>
      <c r="CH33" s="61">
        <v>0</v>
      </c>
      <c r="CI33" s="61">
        <v>-126053.94</v>
      </c>
      <c r="CJ33" s="61">
        <v>-126053.94</v>
      </c>
      <c r="CK33" s="61">
        <v>0</v>
      </c>
      <c r="CL33" s="61">
        <v>24710902.414136644</v>
      </c>
    </row>
    <row r="34" spans="1:90" ht="12.75" customHeight="1">
      <c r="A34" s="43" t="s">
        <v>55</v>
      </c>
      <c r="B34" s="59">
        <v>1038</v>
      </c>
      <c r="C34" s="60" t="s">
        <v>376</v>
      </c>
      <c r="D34" s="61">
        <v>199219649.73408505</v>
      </c>
      <c r="E34" s="61">
        <v>162797181.31</v>
      </c>
      <c r="F34" s="61">
        <v>172231427.75999999</v>
      </c>
      <c r="G34" s="61">
        <v>-9434246.4499999993</v>
      </c>
      <c r="H34" s="61">
        <v>0</v>
      </c>
      <c r="I34" s="61">
        <v>2555916.6099998988</v>
      </c>
      <c r="J34" s="61">
        <v>-595267.55000010133</v>
      </c>
      <c r="K34" s="61">
        <v>-184669336.51000008</v>
      </c>
      <c r="L34" s="61">
        <v>184074068.95999998</v>
      </c>
      <c r="M34" s="61">
        <v>3151184.16</v>
      </c>
      <c r="N34" s="61">
        <v>4644297.12</v>
      </c>
      <c r="O34" s="61">
        <v>-1493112.96</v>
      </c>
      <c r="P34" s="61">
        <v>0</v>
      </c>
      <c r="Q34" s="61">
        <v>0</v>
      </c>
      <c r="R34" s="61">
        <v>0</v>
      </c>
      <c r="S34" s="61">
        <v>0</v>
      </c>
      <c r="T34" s="61">
        <v>0</v>
      </c>
      <c r="U34" s="61">
        <v>0</v>
      </c>
      <c r="V34" s="61">
        <v>0</v>
      </c>
      <c r="W34" s="61">
        <v>0</v>
      </c>
      <c r="X34" s="61">
        <v>0</v>
      </c>
      <c r="Y34" s="61">
        <v>0</v>
      </c>
      <c r="Z34" s="61">
        <v>33924089.354085132</v>
      </c>
      <c r="AA34" s="61">
        <v>19106021.502815753</v>
      </c>
      <c r="AB34" s="61">
        <v>0</v>
      </c>
      <c r="AC34" s="61">
        <v>14818067.851269377</v>
      </c>
      <c r="AD34" s="61">
        <v>0</v>
      </c>
      <c r="AE34" s="61">
        <v>0</v>
      </c>
      <c r="AF34" s="61">
        <v>0</v>
      </c>
      <c r="AG34" s="61">
        <v>0</v>
      </c>
      <c r="AH34" s="61">
        <v>0</v>
      </c>
      <c r="AI34" s="61">
        <v>0</v>
      </c>
      <c r="AJ34" s="61">
        <v>0</v>
      </c>
      <c r="AK34" s="61">
        <v>0</v>
      </c>
      <c r="AL34" s="61">
        <v>0</v>
      </c>
      <c r="AM34" s="61">
        <v>-57537.540000000037</v>
      </c>
      <c r="AN34" s="61">
        <v>-57537.540000000037</v>
      </c>
      <c r="AO34" s="61">
        <v>0</v>
      </c>
      <c r="AP34" s="61">
        <v>0</v>
      </c>
      <c r="AQ34" s="61">
        <v>0</v>
      </c>
      <c r="AR34" s="61">
        <v>0</v>
      </c>
      <c r="AS34" s="61">
        <v>-149563955.56378543</v>
      </c>
      <c r="AT34" s="61">
        <v>-4005516.5300000003</v>
      </c>
      <c r="AU34" s="61">
        <v>-4037210.87</v>
      </c>
      <c r="AV34" s="61">
        <v>31694.34</v>
      </c>
      <c r="AW34" s="61">
        <v>470446.64999999799</v>
      </c>
      <c r="AX34" s="61">
        <v>457252.04999999795</v>
      </c>
      <c r="AY34" s="61">
        <v>-6070997.6800000016</v>
      </c>
      <c r="AZ34" s="61">
        <v>-4877445.906774994</v>
      </c>
      <c r="BA34" s="61">
        <v>-1193551.7732250071</v>
      </c>
      <c r="BB34" s="61">
        <v>0</v>
      </c>
      <c r="BC34" s="61">
        <v>0</v>
      </c>
      <c r="BD34" s="61">
        <v>6528249.7299999995</v>
      </c>
      <c r="BE34" s="61">
        <v>13194.60000000002</v>
      </c>
      <c r="BF34" s="61">
        <v>71603.85000000002</v>
      </c>
      <c r="BG34" s="61">
        <v>53687.156624558782</v>
      </c>
      <c r="BH34" s="61">
        <v>17916.693375441238</v>
      </c>
      <c r="BI34" s="61">
        <v>0</v>
      </c>
      <c r="BJ34" s="61">
        <v>0</v>
      </c>
      <c r="BK34" s="61">
        <v>-58409.25</v>
      </c>
      <c r="BL34" s="61">
        <v>0</v>
      </c>
      <c r="BM34" s="61">
        <v>0</v>
      </c>
      <c r="BN34" s="61">
        <v>0</v>
      </c>
      <c r="BO34" s="61">
        <v>-126.61999999999898</v>
      </c>
      <c r="BP34" s="61">
        <v>-126.61999999999898</v>
      </c>
      <c r="BQ34" s="61">
        <v>0</v>
      </c>
      <c r="BR34" s="61">
        <v>0</v>
      </c>
      <c r="BS34" s="61">
        <v>-143824971.36378545</v>
      </c>
      <c r="BT34" s="61">
        <v>-90591416.38000004</v>
      </c>
      <c r="BU34" s="61">
        <v>-23484075.579192545</v>
      </c>
      <c r="BV34" s="61">
        <v>-3086957.025916012</v>
      </c>
      <c r="BW34" s="61">
        <v>0</v>
      </c>
      <c r="BX34" s="61">
        <v>-33249.653379237709</v>
      </c>
      <c r="BY34" s="61">
        <v>-27540159.699271914</v>
      </c>
      <c r="BZ34" s="61">
        <v>995880.87999999966</v>
      </c>
      <c r="CA34" s="61">
        <v>-84993.906025694683</v>
      </c>
      <c r="CB34" s="61">
        <v>0</v>
      </c>
      <c r="CC34" s="61">
        <v>0</v>
      </c>
      <c r="CD34" s="61">
        <v>0</v>
      </c>
      <c r="CE34" s="61">
        <v>0</v>
      </c>
      <c r="CF34" s="61">
        <v>0</v>
      </c>
      <c r="CG34" s="61">
        <v>0</v>
      </c>
      <c r="CH34" s="61">
        <v>0</v>
      </c>
      <c r="CI34" s="61">
        <v>-2203787.7000000002</v>
      </c>
      <c r="CJ34" s="61">
        <v>-2203787.7000000002</v>
      </c>
      <c r="CK34" s="61">
        <v>0</v>
      </c>
      <c r="CL34" s="61">
        <v>49655694.170299619</v>
      </c>
    </row>
    <row r="35" spans="1:90" ht="12.75" customHeight="1">
      <c r="A35" s="43" t="s">
        <v>57</v>
      </c>
      <c r="B35" s="59">
        <v>1039</v>
      </c>
      <c r="C35" s="60" t="s">
        <v>376</v>
      </c>
      <c r="D35" s="61">
        <v>704987092.31000006</v>
      </c>
      <c r="E35" s="61">
        <v>406990700.40000004</v>
      </c>
      <c r="F35" s="61">
        <v>407927396.54000002</v>
      </c>
      <c r="G35" s="61">
        <v>-936696.14</v>
      </c>
      <c r="H35" s="61">
        <v>0</v>
      </c>
      <c r="I35" s="61">
        <v>80757049.949999988</v>
      </c>
      <c r="J35" s="61">
        <v>81059114.069999993</v>
      </c>
      <c r="K35" s="61">
        <v>-434061994.56</v>
      </c>
      <c r="L35" s="61">
        <v>515121108.63</v>
      </c>
      <c r="M35" s="61">
        <v>-302064.11999999988</v>
      </c>
      <c r="N35" s="61">
        <v>1110445.6400000001</v>
      </c>
      <c r="O35" s="61">
        <v>-1412509.76</v>
      </c>
      <c r="P35" s="61">
        <v>0</v>
      </c>
      <c r="Q35" s="61">
        <v>0</v>
      </c>
      <c r="R35" s="61">
        <v>0</v>
      </c>
      <c r="S35" s="61">
        <v>0</v>
      </c>
      <c r="T35" s="61">
        <v>0</v>
      </c>
      <c r="U35" s="61">
        <v>0</v>
      </c>
      <c r="V35" s="61">
        <v>0</v>
      </c>
      <c r="W35" s="61">
        <v>0</v>
      </c>
      <c r="X35" s="61">
        <v>0</v>
      </c>
      <c r="Y35" s="61">
        <v>0</v>
      </c>
      <c r="Z35" s="61">
        <v>217239341.96000001</v>
      </c>
      <c r="AA35" s="61">
        <v>217239341.96000001</v>
      </c>
      <c r="AB35" s="61">
        <v>0</v>
      </c>
      <c r="AC35" s="61">
        <v>0</v>
      </c>
      <c r="AD35" s="61">
        <v>0</v>
      </c>
      <c r="AE35" s="61">
        <v>0</v>
      </c>
      <c r="AF35" s="61">
        <v>0</v>
      </c>
      <c r="AG35" s="61">
        <v>0</v>
      </c>
      <c r="AH35" s="61">
        <v>0</v>
      </c>
      <c r="AI35" s="61">
        <v>0</v>
      </c>
      <c r="AJ35" s="61">
        <v>0</v>
      </c>
      <c r="AK35" s="61">
        <v>0</v>
      </c>
      <c r="AL35" s="61">
        <v>0</v>
      </c>
      <c r="AM35" s="61">
        <v>0</v>
      </c>
      <c r="AN35" s="61">
        <v>0</v>
      </c>
      <c r="AO35" s="61">
        <v>0</v>
      </c>
      <c r="AP35" s="61">
        <v>0</v>
      </c>
      <c r="AQ35" s="61">
        <v>0</v>
      </c>
      <c r="AR35" s="61">
        <v>0</v>
      </c>
      <c r="AS35" s="61">
        <v>-637169254.19420004</v>
      </c>
      <c r="AT35" s="61">
        <v>-347080846.69</v>
      </c>
      <c r="AU35" s="61">
        <v>-347306011.49000001</v>
      </c>
      <c r="AV35" s="61">
        <v>225164.79999999999</v>
      </c>
      <c r="AW35" s="61">
        <v>26876189.659999996</v>
      </c>
      <c r="AX35" s="61">
        <v>26322437.879999995</v>
      </c>
      <c r="AY35" s="61">
        <v>-96592283.469999999</v>
      </c>
      <c r="AZ35" s="61">
        <v>-100571978.47</v>
      </c>
      <c r="BA35" s="61">
        <v>-7654670</v>
      </c>
      <c r="BB35" s="61">
        <v>0</v>
      </c>
      <c r="BC35" s="61">
        <v>11634365</v>
      </c>
      <c r="BD35" s="61">
        <v>122914721.34999999</v>
      </c>
      <c r="BE35" s="61">
        <v>553751.78</v>
      </c>
      <c r="BF35" s="61">
        <v>687920.29</v>
      </c>
      <c r="BG35" s="61">
        <v>770779.29</v>
      </c>
      <c r="BH35" s="61">
        <v>0</v>
      </c>
      <c r="BI35" s="61">
        <v>0</v>
      </c>
      <c r="BJ35" s="61">
        <v>-82859</v>
      </c>
      <c r="BK35" s="61">
        <v>-134168.51</v>
      </c>
      <c r="BL35" s="61">
        <v>0</v>
      </c>
      <c r="BM35" s="61">
        <v>0</v>
      </c>
      <c r="BN35" s="61">
        <v>0</v>
      </c>
      <c r="BO35" s="61">
        <v>0</v>
      </c>
      <c r="BP35" s="61">
        <v>0</v>
      </c>
      <c r="BQ35" s="61">
        <v>0</v>
      </c>
      <c r="BR35" s="61">
        <v>0</v>
      </c>
      <c r="BS35" s="61">
        <v>-284748314.79420006</v>
      </c>
      <c r="BT35" s="61">
        <v>-112503441.41000001</v>
      </c>
      <c r="BU35" s="61">
        <v>-103592490.442</v>
      </c>
      <c r="BV35" s="61">
        <v>-59016839.538300008</v>
      </c>
      <c r="BW35" s="61">
        <v>0</v>
      </c>
      <c r="BX35" s="61">
        <v>-9635544.2938999999</v>
      </c>
      <c r="BY35" s="61">
        <v>0</v>
      </c>
      <c r="BZ35" s="61">
        <v>0.89000000000000057</v>
      </c>
      <c r="CA35" s="61">
        <v>0</v>
      </c>
      <c r="CB35" s="61">
        <v>0</v>
      </c>
      <c r="CC35" s="61">
        <v>0</v>
      </c>
      <c r="CD35" s="61">
        <v>0</v>
      </c>
      <c r="CE35" s="61">
        <v>0</v>
      </c>
      <c r="CF35" s="61">
        <v>0</v>
      </c>
      <c r="CG35" s="61">
        <v>0</v>
      </c>
      <c r="CH35" s="61">
        <v>0</v>
      </c>
      <c r="CI35" s="61">
        <v>-32216282.370000001</v>
      </c>
      <c r="CJ35" s="61">
        <v>-32216282.370000001</v>
      </c>
      <c r="CK35" s="61">
        <v>0</v>
      </c>
      <c r="CL35" s="61">
        <v>67817838.115800023</v>
      </c>
    </row>
    <row r="36" spans="1:90" ht="12.75" customHeight="1">
      <c r="A36" s="43" t="s">
        <v>59</v>
      </c>
      <c r="B36" s="59">
        <v>1040</v>
      </c>
      <c r="C36" s="60" t="s">
        <v>376</v>
      </c>
      <c r="D36" s="61">
        <v>0</v>
      </c>
      <c r="E36" s="61">
        <v>0</v>
      </c>
      <c r="F36" s="61">
        <v>0</v>
      </c>
      <c r="G36" s="61">
        <v>0</v>
      </c>
      <c r="H36" s="61">
        <v>0</v>
      </c>
      <c r="I36" s="61">
        <v>0</v>
      </c>
      <c r="J36" s="61">
        <v>0</v>
      </c>
      <c r="K36" s="61">
        <v>0</v>
      </c>
      <c r="L36" s="61">
        <v>0</v>
      </c>
      <c r="M36" s="61">
        <v>0</v>
      </c>
      <c r="N36" s="61">
        <v>0</v>
      </c>
      <c r="O36" s="61">
        <v>0</v>
      </c>
      <c r="P36" s="61">
        <v>0</v>
      </c>
      <c r="Q36" s="61">
        <v>0</v>
      </c>
      <c r="R36" s="61">
        <v>0</v>
      </c>
      <c r="S36" s="61">
        <v>0</v>
      </c>
      <c r="T36" s="61">
        <v>0</v>
      </c>
      <c r="U36" s="61">
        <v>0</v>
      </c>
      <c r="V36" s="61">
        <v>0</v>
      </c>
      <c r="W36" s="61">
        <v>0</v>
      </c>
      <c r="X36" s="61">
        <v>0</v>
      </c>
      <c r="Y36" s="61">
        <v>0</v>
      </c>
      <c r="Z36" s="61">
        <v>0</v>
      </c>
      <c r="AA36" s="61">
        <v>0</v>
      </c>
      <c r="AB36" s="61">
        <v>0</v>
      </c>
      <c r="AC36" s="61">
        <v>0</v>
      </c>
      <c r="AD36" s="61">
        <v>0</v>
      </c>
      <c r="AE36" s="61">
        <v>0</v>
      </c>
      <c r="AF36" s="61">
        <v>0</v>
      </c>
      <c r="AG36" s="61">
        <v>0</v>
      </c>
      <c r="AH36" s="61">
        <v>0</v>
      </c>
      <c r="AI36" s="61">
        <v>0</v>
      </c>
      <c r="AJ36" s="61">
        <v>0</v>
      </c>
      <c r="AK36" s="61">
        <v>0</v>
      </c>
      <c r="AL36" s="61">
        <v>0</v>
      </c>
      <c r="AM36" s="61">
        <v>0</v>
      </c>
      <c r="AN36" s="61">
        <v>0</v>
      </c>
      <c r="AO36" s="61">
        <v>0</v>
      </c>
      <c r="AP36" s="61">
        <v>0</v>
      </c>
      <c r="AQ36" s="61">
        <v>0</v>
      </c>
      <c r="AR36" s="61">
        <v>0</v>
      </c>
      <c r="AS36" s="61">
        <v>0</v>
      </c>
      <c r="AT36" s="61">
        <v>0</v>
      </c>
      <c r="AU36" s="61">
        <v>0</v>
      </c>
      <c r="AV36" s="61">
        <v>0</v>
      </c>
      <c r="AW36" s="61">
        <v>0</v>
      </c>
      <c r="AX36" s="61">
        <v>0</v>
      </c>
      <c r="AY36" s="61">
        <v>0</v>
      </c>
      <c r="AZ36" s="61">
        <v>0</v>
      </c>
      <c r="BA36" s="61">
        <v>0</v>
      </c>
      <c r="BB36" s="61">
        <v>0</v>
      </c>
      <c r="BC36" s="61">
        <v>0</v>
      </c>
      <c r="BD36" s="61">
        <v>0</v>
      </c>
      <c r="BE36" s="61">
        <v>0</v>
      </c>
      <c r="BF36" s="61">
        <v>0</v>
      </c>
      <c r="BG36" s="61">
        <v>0</v>
      </c>
      <c r="BH36" s="61">
        <v>0</v>
      </c>
      <c r="BI36" s="61">
        <v>0</v>
      </c>
      <c r="BJ36" s="61">
        <v>0</v>
      </c>
      <c r="BK36" s="61">
        <v>0</v>
      </c>
      <c r="BL36" s="61">
        <v>0</v>
      </c>
      <c r="BM36" s="61">
        <v>0</v>
      </c>
      <c r="BN36" s="61">
        <v>0</v>
      </c>
      <c r="BO36" s="61">
        <v>0</v>
      </c>
      <c r="BP36" s="61">
        <v>0</v>
      </c>
      <c r="BQ36" s="61">
        <v>0</v>
      </c>
      <c r="BR36" s="61">
        <v>0</v>
      </c>
      <c r="BS36" s="61">
        <v>0</v>
      </c>
      <c r="BT36" s="61">
        <v>0</v>
      </c>
      <c r="BU36" s="61">
        <v>0</v>
      </c>
      <c r="BV36" s="61">
        <v>0</v>
      </c>
      <c r="BW36" s="61">
        <v>0</v>
      </c>
      <c r="BX36" s="61">
        <v>0</v>
      </c>
      <c r="BY36" s="61">
        <v>0</v>
      </c>
      <c r="BZ36" s="61">
        <v>0</v>
      </c>
      <c r="CA36" s="61">
        <v>0</v>
      </c>
      <c r="CB36" s="61">
        <v>0</v>
      </c>
      <c r="CC36" s="61">
        <v>0</v>
      </c>
      <c r="CD36" s="61">
        <v>0</v>
      </c>
      <c r="CE36" s="61">
        <v>0</v>
      </c>
      <c r="CF36" s="61">
        <v>0</v>
      </c>
      <c r="CG36" s="61">
        <v>0</v>
      </c>
      <c r="CH36" s="61">
        <v>0</v>
      </c>
      <c r="CI36" s="61">
        <v>0</v>
      </c>
      <c r="CJ36" s="61">
        <v>0</v>
      </c>
      <c r="CK36" s="61">
        <v>0</v>
      </c>
      <c r="CL36" s="61">
        <v>0</v>
      </c>
    </row>
    <row r="37" spans="1:90" ht="12.75" customHeight="1">
      <c r="A37" s="43" t="s">
        <v>61</v>
      </c>
      <c r="B37" s="59">
        <v>1043</v>
      </c>
      <c r="C37" s="60" t="s">
        <v>376</v>
      </c>
      <c r="D37" s="61">
        <v>191683870.63166332</v>
      </c>
      <c r="E37" s="61">
        <v>196307941.62</v>
      </c>
      <c r="F37" s="61">
        <v>669305353.35000002</v>
      </c>
      <c r="G37" s="61">
        <v>-472997411.73000002</v>
      </c>
      <c r="H37" s="61">
        <v>0</v>
      </c>
      <c r="I37" s="61">
        <v>-36782113.190000027</v>
      </c>
      <c r="J37" s="61">
        <v>-263000359.02000001</v>
      </c>
      <c r="K37" s="61">
        <v>-431420923.24000001</v>
      </c>
      <c r="L37" s="61">
        <v>168420564.22</v>
      </c>
      <c r="M37" s="61">
        <v>226218245.82999998</v>
      </c>
      <c r="N37" s="61">
        <v>238377828.91999999</v>
      </c>
      <c r="O37" s="61">
        <v>-12159583.09</v>
      </c>
      <c r="P37" s="61">
        <v>0</v>
      </c>
      <c r="Q37" s="61">
        <v>0</v>
      </c>
      <c r="R37" s="61">
        <v>0</v>
      </c>
      <c r="S37" s="61">
        <v>0</v>
      </c>
      <c r="T37" s="61">
        <v>0</v>
      </c>
      <c r="U37" s="61">
        <v>0</v>
      </c>
      <c r="V37" s="61">
        <v>0</v>
      </c>
      <c r="W37" s="61">
        <v>0</v>
      </c>
      <c r="X37" s="61">
        <v>0</v>
      </c>
      <c r="Y37" s="61">
        <v>0</v>
      </c>
      <c r="Z37" s="61">
        <v>32158042.201663345</v>
      </c>
      <c r="AA37" s="61">
        <v>32158042.201663345</v>
      </c>
      <c r="AB37" s="61">
        <v>0</v>
      </c>
      <c r="AC37" s="61">
        <v>0</v>
      </c>
      <c r="AD37" s="61">
        <v>0</v>
      </c>
      <c r="AE37" s="61">
        <v>0</v>
      </c>
      <c r="AF37" s="61">
        <v>0</v>
      </c>
      <c r="AG37" s="61">
        <v>0</v>
      </c>
      <c r="AH37" s="61">
        <v>0</v>
      </c>
      <c r="AI37" s="61">
        <v>0</v>
      </c>
      <c r="AJ37" s="61">
        <v>0</v>
      </c>
      <c r="AK37" s="61">
        <v>0</v>
      </c>
      <c r="AL37" s="61">
        <v>0</v>
      </c>
      <c r="AM37" s="61">
        <v>0</v>
      </c>
      <c r="AN37" s="61">
        <v>0</v>
      </c>
      <c r="AO37" s="61">
        <v>0</v>
      </c>
      <c r="AP37" s="61">
        <v>0</v>
      </c>
      <c r="AQ37" s="61">
        <v>0</v>
      </c>
      <c r="AR37" s="61">
        <v>0</v>
      </c>
      <c r="AS37" s="61">
        <v>-248142714.54426169</v>
      </c>
      <c r="AT37" s="61">
        <v>-60764171.370000064</v>
      </c>
      <c r="AU37" s="61">
        <v>-393199787.83000004</v>
      </c>
      <c r="AV37" s="61">
        <v>332435616.45999998</v>
      </c>
      <c r="AW37" s="61">
        <v>-7104168.0600000024</v>
      </c>
      <c r="AX37" s="61">
        <v>-17692089.490000002</v>
      </c>
      <c r="AY37" s="61">
        <v>-70501475.510000005</v>
      </c>
      <c r="AZ37" s="61">
        <v>-79424245.99000001</v>
      </c>
      <c r="BA37" s="61">
        <v>4494122.5799999991</v>
      </c>
      <c r="BB37" s="61">
        <v>0</v>
      </c>
      <c r="BC37" s="61">
        <v>4428647.9000000004</v>
      </c>
      <c r="BD37" s="61">
        <v>52809386.020000003</v>
      </c>
      <c r="BE37" s="61">
        <v>10587921.43</v>
      </c>
      <c r="BF37" s="61">
        <v>43709048.75</v>
      </c>
      <c r="BG37" s="61">
        <v>46454693.229999997</v>
      </c>
      <c r="BH37" s="61">
        <v>0</v>
      </c>
      <c r="BI37" s="61">
        <v>0</v>
      </c>
      <c r="BJ37" s="61">
        <v>-2745644.48</v>
      </c>
      <c r="BK37" s="61">
        <v>-33121127.32</v>
      </c>
      <c r="BL37" s="61">
        <v>0</v>
      </c>
      <c r="BM37" s="61">
        <v>0</v>
      </c>
      <c r="BN37" s="61">
        <v>0</v>
      </c>
      <c r="BO37" s="61">
        <v>0</v>
      </c>
      <c r="BP37" s="61">
        <v>0</v>
      </c>
      <c r="BQ37" s="61">
        <v>0</v>
      </c>
      <c r="BR37" s="61">
        <v>0</v>
      </c>
      <c r="BS37" s="61">
        <v>-180274375.11426163</v>
      </c>
      <c r="BT37" s="61">
        <v>-43789607.819999993</v>
      </c>
      <c r="BU37" s="61">
        <v>-91733412.219150811</v>
      </c>
      <c r="BV37" s="61">
        <v>-3803435.3926894707</v>
      </c>
      <c r="BW37" s="61">
        <v>0</v>
      </c>
      <c r="BX37" s="61">
        <v>-10355985.00759518</v>
      </c>
      <c r="BY37" s="61">
        <v>-27699844.275204349</v>
      </c>
      <c r="BZ37" s="61">
        <v>8452660.7699999996</v>
      </c>
      <c r="CA37" s="61">
        <v>-11344751.169621823</v>
      </c>
      <c r="CB37" s="61">
        <v>0</v>
      </c>
      <c r="CC37" s="61">
        <v>0</v>
      </c>
      <c r="CD37" s="61">
        <v>0</v>
      </c>
      <c r="CE37" s="61">
        <v>0</v>
      </c>
      <c r="CF37" s="61">
        <v>0</v>
      </c>
      <c r="CG37" s="61">
        <v>0</v>
      </c>
      <c r="CH37" s="61">
        <v>0</v>
      </c>
      <c r="CI37" s="61">
        <v>0</v>
      </c>
      <c r="CJ37" s="61">
        <v>0</v>
      </c>
      <c r="CK37" s="61">
        <v>0</v>
      </c>
      <c r="CL37" s="61">
        <v>-56458843.912598372</v>
      </c>
    </row>
    <row r="38" spans="1:90" ht="12.75" customHeight="1">
      <c r="A38" s="43" t="s">
        <v>63</v>
      </c>
      <c r="B38" s="59">
        <v>1044</v>
      </c>
      <c r="C38" s="60" t="s">
        <v>376</v>
      </c>
      <c r="D38" s="61">
        <v>293183754.01999998</v>
      </c>
      <c r="E38" s="61">
        <v>266776724.06</v>
      </c>
      <c r="F38" s="61">
        <v>266776724.06</v>
      </c>
      <c r="G38" s="61">
        <v>0</v>
      </c>
      <c r="H38" s="61">
        <v>0</v>
      </c>
      <c r="I38" s="61">
        <v>9462367.9499999881</v>
      </c>
      <c r="J38" s="61">
        <v>9462367.9499999881</v>
      </c>
      <c r="K38" s="61">
        <v>-279309009.56</v>
      </c>
      <c r="L38" s="61">
        <v>288771377.50999999</v>
      </c>
      <c r="M38" s="61">
        <v>0</v>
      </c>
      <c r="N38" s="61">
        <v>0</v>
      </c>
      <c r="O38" s="61">
        <v>0</v>
      </c>
      <c r="P38" s="61">
        <v>0</v>
      </c>
      <c r="Q38" s="61">
        <v>0</v>
      </c>
      <c r="R38" s="61">
        <v>0</v>
      </c>
      <c r="S38" s="61">
        <v>0</v>
      </c>
      <c r="T38" s="61">
        <v>0</v>
      </c>
      <c r="U38" s="61">
        <v>0</v>
      </c>
      <c r="V38" s="61">
        <v>0</v>
      </c>
      <c r="W38" s="61">
        <v>0</v>
      </c>
      <c r="X38" s="61">
        <v>0</v>
      </c>
      <c r="Y38" s="61">
        <v>0</v>
      </c>
      <c r="Z38" s="61">
        <v>16944662.010000005</v>
      </c>
      <c r="AA38" s="61">
        <v>15434679.920000002</v>
      </c>
      <c r="AB38" s="61">
        <v>688781.49000000011</v>
      </c>
      <c r="AC38" s="61">
        <v>943319.93</v>
      </c>
      <c r="AD38" s="61">
        <v>-122119.33</v>
      </c>
      <c r="AE38" s="61">
        <v>0</v>
      </c>
      <c r="AF38" s="61">
        <v>0</v>
      </c>
      <c r="AG38" s="61">
        <v>0</v>
      </c>
      <c r="AH38" s="61">
        <v>0</v>
      </c>
      <c r="AI38" s="61">
        <v>0</v>
      </c>
      <c r="AJ38" s="61">
        <v>0</v>
      </c>
      <c r="AK38" s="61">
        <v>0</v>
      </c>
      <c r="AL38" s="61">
        <v>0</v>
      </c>
      <c r="AM38" s="61">
        <v>0</v>
      </c>
      <c r="AN38" s="61">
        <v>0</v>
      </c>
      <c r="AO38" s="61">
        <v>0</v>
      </c>
      <c r="AP38" s="61">
        <v>0</v>
      </c>
      <c r="AQ38" s="61">
        <v>0</v>
      </c>
      <c r="AR38" s="61">
        <v>0</v>
      </c>
      <c r="AS38" s="61">
        <v>-341455298.06</v>
      </c>
      <c r="AT38" s="61">
        <v>-243037876.48000002</v>
      </c>
      <c r="AU38" s="61">
        <v>-243037876.48000002</v>
      </c>
      <c r="AV38" s="61">
        <v>0</v>
      </c>
      <c r="AW38" s="61">
        <v>-8431466.590000011</v>
      </c>
      <c r="AX38" s="61">
        <v>-8431460.9800000116</v>
      </c>
      <c r="AY38" s="61">
        <v>-74908064.690000013</v>
      </c>
      <c r="AZ38" s="61">
        <v>-73506414.930000007</v>
      </c>
      <c r="BA38" s="61">
        <v>-5778208.9299999997</v>
      </c>
      <c r="BB38" s="61">
        <v>0</v>
      </c>
      <c r="BC38" s="61">
        <v>4376559.17</v>
      </c>
      <c r="BD38" s="61">
        <v>66476603.710000001</v>
      </c>
      <c r="BE38" s="61">
        <v>-5.6099999999999994</v>
      </c>
      <c r="BF38" s="61">
        <v>0</v>
      </c>
      <c r="BG38" s="61">
        <v>0</v>
      </c>
      <c r="BH38" s="61">
        <v>0</v>
      </c>
      <c r="BI38" s="61">
        <v>0</v>
      </c>
      <c r="BJ38" s="61">
        <v>0</v>
      </c>
      <c r="BK38" s="61">
        <v>-5.6099999999999994</v>
      </c>
      <c r="BL38" s="61">
        <v>0</v>
      </c>
      <c r="BM38" s="61">
        <v>0</v>
      </c>
      <c r="BN38" s="61">
        <v>0</v>
      </c>
      <c r="BO38" s="61">
        <v>0</v>
      </c>
      <c r="BP38" s="61">
        <v>0</v>
      </c>
      <c r="BQ38" s="61">
        <v>0</v>
      </c>
      <c r="BR38" s="61">
        <v>0</v>
      </c>
      <c r="BS38" s="61">
        <v>-81955574.420000017</v>
      </c>
      <c r="BT38" s="61">
        <v>-54130025.88000001</v>
      </c>
      <c r="BU38" s="61">
        <v>-15941452.850000001</v>
      </c>
      <c r="BV38" s="61">
        <v>-3281012.3</v>
      </c>
      <c r="BW38" s="61">
        <v>0</v>
      </c>
      <c r="BX38" s="61">
        <v>-728754.45</v>
      </c>
      <c r="BY38" s="61">
        <v>-1135308.9099999999</v>
      </c>
      <c r="BZ38" s="61">
        <v>0</v>
      </c>
      <c r="CA38" s="61">
        <v>-6739020.0299999993</v>
      </c>
      <c r="CB38" s="61">
        <v>0</v>
      </c>
      <c r="CC38" s="61">
        <v>0</v>
      </c>
      <c r="CD38" s="61">
        <v>0</v>
      </c>
      <c r="CE38" s="61">
        <v>0</v>
      </c>
      <c r="CF38" s="61">
        <v>0</v>
      </c>
      <c r="CG38" s="61">
        <v>0</v>
      </c>
      <c r="CH38" s="61">
        <v>0</v>
      </c>
      <c r="CI38" s="61">
        <v>-8030380.5700000003</v>
      </c>
      <c r="CJ38" s="61">
        <v>-8030380.5700000003</v>
      </c>
      <c r="CK38" s="61">
        <v>0</v>
      </c>
      <c r="CL38" s="61">
        <v>-48271544.040000021</v>
      </c>
    </row>
    <row r="39" spans="1:90" ht="12.75" customHeight="1">
      <c r="A39" s="43" t="s">
        <v>65</v>
      </c>
      <c r="B39" s="59">
        <v>1045</v>
      </c>
      <c r="C39" s="60" t="s">
        <v>376</v>
      </c>
      <c r="D39" s="61">
        <v>167471141.30013403</v>
      </c>
      <c r="E39" s="61">
        <v>58152315.970000006</v>
      </c>
      <c r="F39" s="61">
        <v>76974974.370000005</v>
      </c>
      <c r="G39" s="61">
        <v>-18822658.399999999</v>
      </c>
      <c r="H39" s="61">
        <v>0</v>
      </c>
      <c r="I39" s="61">
        <v>9932579.3300000057</v>
      </c>
      <c r="J39" s="61">
        <v>-3155230.6699999943</v>
      </c>
      <c r="K39" s="61">
        <v>-50431206.379999995</v>
      </c>
      <c r="L39" s="61">
        <v>47275975.710000001</v>
      </c>
      <c r="M39" s="61">
        <v>13087810</v>
      </c>
      <c r="N39" s="61">
        <v>15552597.43</v>
      </c>
      <c r="O39" s="61">
        <v>-2464787.4300000002</v>
      </c>
      <c r="P39" s="61">
        <v>0</v>
      </c>
      <c r="Q39" s="61">
        <v>0</v>
      </c>
      <c r="R39" s="61">
        <v>0</v>
      </c>
      <c r="S39" s="61">
        <v>0</v>
      </c>
      <c r="T39" s="61">
        <v>0</v>
      </c>
      <c r="U39" s="61">
        <v>0</v>
      </c>
      <c r="V39" s="61">
        <v>0</v>
      </c>
      <c r="W39" s="61">
        <v>0</v>
      </c>
      <c r="X39" s="61">
        <v>0</v>
      </c>
      <c r="Y39" s="61">
        <v>0</v>
      </c>
      <c r="Z39" s="61">
        <v>99386246.000134021</v>
      </c>
      <c r="AA39" s="61">
        <v>109937103.11752203</v>
      </c>
      <c r="AB39" s="61">
        <v>9884116.6051010005</v>
      </c>
      <c r="AC39" s="61">
        <v>-21762266.853603002</v>
      </c>
      <c r="AD39" s="61">
        <v>739961.74263500003</v>
      </c>
      <c r="AE39" s="61">
        <v>0</v>
      </c>
      <c r="AF39" s="61">
        <v>587331.38847900007</v>
      </c>
      <c r="AG39" s="61">
        <v>0</v>
      </c>
      <c r="AH39" s="61">
        <v>0</v>
      </c>
      <c r="AI39" s="61">
        <v>0</v>
      </c>
      <c r="AJ39" s="61">
        <v>0</v>
      </c>
      <c r="AK39" s="61">
        <v>0</v>
      </c>
      <c r="AL39" s="61">
        <v>0</v>
      </c>
      <c r="AM39" s="61">
        <v>0</v>
      </c>
      <c r="AN39" s="61">
        <v>0</v>
      </c>
      <c r="AO39" s="61">
        <v>0</v>
      </c>
      <c r="AP39" s="61">
        <v>0</v>
      </c>
      <c r="AQ39" s="61">
        <v>0</v>
      </c>
      <c r="AR39" s="61">
        <v>0</v>
      </c>
      <c r="AS39" s="61">
        <v>-193102462.69544598</v>
      </c>
      <c r="AT39" s="61">
        <v>-14353964.600000001</v>
      </c>
      <c r="AU39" s="61">
        <v>-14353964.600000001</v>
      </c>
      <c r="AV39" s="61">
        <v>0</v>
      </c>
      <c r="AW39" s="61">
        <v>-390850.61999999883</v>
      </c>
      <c r="AX39" s="61">
        <v>-1121014.2599999988</v>
      </c>
      <c r="AY39" s="61">
        <v>-6427896.5599999987</v>
      </c>
      <c r="AZ39" s="61">
        <v>-12244837.539999999</v>
      </c>
      <c r="BA39" s="61">
        <v>5526239.4500000002</v>
      </c>
      <c r="BB39" s="61">
        <v>0</v>
      </c>
      <c r="BC39" s="61">
        <v>290701.52999999997</v>
      </c>
      <c r="BD39" s="61">
        <v>5306882.3</v>
      </c>
      <c r="BE39" s="61">
        <v>730163.64</v>
      </c>
      <c r="BF39" s="61">
        <v>-73782.59</v>
      </c>
      <c r="BG39" s="61">
        <v>8292.1299999999992</v>
      </c>
      <c r="BH39" s="61">
        <v>-77973.040000000008</v>
      </c>
      <c r="BI39" s="61">
        <v>0</v>
      </c>
      <c r="BJ39" s="61">
        <v>-4101.68</v>
      </c>
      <c r="BK39" s="61">
        <v>803946.23</v>
      </c>
      <c r="BL39" s="61">
        <v>0</v>
      </c>
      <c r="BM39" s="61">
        <v>0</v>
      </c>
      <c r="BN39" s="61">
        <v>0</v>
      </c>
      <c r="BO39" s="61">
        <v>0</v>
      </c>
      <c r="BP39" s="61">
        <v>0</v>
      </c>
      <c r="BQ39" s="61">
        <v>0</v>
      </c>
      <c r="BR39" s="61">
        <v>0</v>
      </c>
      <c r="BS39" s="61">
        <v>-178357647.47544599</v>
      </c>
      <c r="BT39" s="61">
        <v>-21787431.968462002</v>
      </c>
      <c r="BU39" s="61">
        <v>-45499147.173245996</v>
      </c>
      <c r="BV39" s="61">
        <v>-67009358.344109997</v>
      </c>
      <c r="BW39" s="61">
        <v>0</v>
      </c>
      <c r="BX39" s="61">
        <v>-6556983.8807199989</v>
      </c>
      <c r="BY39" s="61">
        <v>-38335527.603827998</v>
      </c>
      <c r="BZ39" s="61">
        <v>834562.28</v>
      </c>
      <c r="CA39" s="61">
        <v>-3760.7850800000001</v>
      </c>
      <c r="CB39" s="61">
        <v>0</v>
      </c>
      <c r="CC39" s="61">
        <v>0</v>
      </c>
      <c r="CD39" s="61">
        <v>0</v>
      </c>
      <c r="CE39" s="61">
        <v>0</v>
      </c>
      <c r="CF39" s="61">
        <v>0</v>
      </c>
      <c r="CG39" s="61">
        <v>0</v>
      </c>
      <c r="CH39" s="61">
        <v>0</v>
      </c>
      <c r="CI39" s="61">
        <v>0</v>
      </c>
      <c r="CJ39" s="61">
        <v>0</v>
      </c>
      <c r="CK39" s="61">
        <v>0</v>
      </c>
      <c r="CL39" s="61">
        <v>-25631321.395311952</v>
      </c>
    </row>
    <row r="40" spans="1:90" ht="12.75" customHeight="1">
      <c r="A40" s="43" t="s">
        <v>67</v>
      </c>
      <c r="B40" s="59">
        <v>1046</v>
      </c>
      <c r="C40" s="60" t="s">
        <v>376</v>
      </c>
      <c r="D40" s="61">
        <v>4341491.46</v>
      </c>
      <c r="E40" s="61">
        <v>3261745.68</v>
      </c>
      <c r="F40" s="61">
        <v>3261745.68</v>
      </c>
      <c r="G40" s="61">
        <v>0</v>
      </c>
      <c r="H40" s="61">
        <v>0</v>
      </c>
      <c r="I40" s="61">
        <v>67142.239999999991</v>
      </c>
      <c r="J40" s="61">
        <v>67142.239999999991</v>
      </c>
      <c r="K40" s="61">
        <v>-357552.68</v>
      </c>
      <c r="L40" s="61">
        <v>424694.92</v>
      </c>
      <c r="M40" s="61">
        <v>0</v>
      </c>
      <c r="N40" s="61">
        <v>0</v>
      </c>
      <c r="O40" s="61">
        <v>0</v>
      </c>
      <c r="P40" s="61">
        <v>0</v>
      </c>
      <c r="Q40" s="61">
        <v>0</v>
      </c>
      <c r="R40" s="61">
        <v>0</v>
      </c>
      <c r="S40" s="61">
        <v>0</v>
      </c>
      <c r="T40" s="61">
        <v>0</v>
      </c>
      <c r="U40" s="61">
        <v>0</v>
      </c>
      <c r="V40" s="61">
        <v>0</v>
      </c>
      <c r="W40" s="61">
        <v>0</v>
      </c>
      <c r="X40" s="61">
        <v>0</v>
      </c>
      <c r="Y40" s="61">
        <v>0</v>
      </c>
      <c r="Z40" s="61">
        <v>1012603.54</v>
      </c>
      <c r="AA40" s="61">
        <v>679520.36</v>
      </c>
      <c r="AB40" s="61">
        <v>48588.62</v>
      </c>
      <c r="AC40" s="61">
        <v>284494.56</v>
      </c>
      <c r="AD40" s="61">
        <v>0</v>
      </c>
      <c r="AE40" s="61">
        <v>0</v>
      </c>
      <c r="AF40" s="61">
        <v>0</v>
      </c>
      <c r="AG40" s="61">
        <v>0</v>
      </c>
      <c r="AH40" s="61">
        <v>0</v>
      </c>
      <c r="AI40" s="61">
        <v>0</v>
      </c>
      <c r="AJ40" s="61">
        <v>0</v>
      </c>
      <c r="AK40" s="61">
        <v>0</v>
      </c>
      <c r="AL40" s="61">
        <v>0</v>
      </c>
      <c r="AM40" s="61">
        <v>0</v>
      </c>
      <c r="AN40" s="61">
        <v>0</v>
      </c>
      <c r="AO40" s="61">
        <v>0</v>
      </c>
      <c r="AP40" s="61">
        <v>0</v>
      </c>
      <c r="AQ40" s="61">
        <v>0</v>
      </c>
      <c r="AR40" s="61">
        <v>0</v>
      </c>
      <c r="AS40" s="61">
        <v>-3332271.1099999994</v>
      </c>
      <c r="AT40" s="61">
        <v>-21420.04</v>
      </c>
      <c r="AU40" s="61">
        <v>-21420.04</v>
      </c>
      <c r="AV40" s="61">
        <v>0</v>
      </c>
      <c r="AW40" s="61">
        <v>-11161.99</v>
      </c>
      <c r="AX40" s="61">
        <v>-11161.99</v>
      </c>
      <c r="AY40" s="61">
        <v>-11161.99</v>
      </c>
      <c r="AZ40" s="61">
        <v>-11161.99</v>
      </c>
      <c r="BA40" s="61">
        <v>0</v>
      </c>
      <c r="BB40" s="61">
        <v>0</v>
      </c>
      <c r="BC40" s="61">
        <v>0</v>
      </c>
      <c r="BD40" s="61">
        <v>0</v>
      </c>
      <c r="BE40" s="61">
        <v>0</v>
      </c>
      <c r="BF40" s="61">
        <v>0</v>
      </c>
      <c r="BG40" s="61">
        <v>0</v>
      </c>
      <c r="BH40" s="61">
        <v>0</v>
      </c>
      <c r="BI40" s="61">
        <v>0</v>
      </c>
      <c r="BJ40" s="61">
        <v>0</v>
      </c>
      <c r="BK40" s="61">
        <v>0</v>
      </c>
      <c r="BL40" s="61">
        <v>0</v>
      </c>
      <c r="BM40" s="61">
        <v>0</v>
      </c>
      <c r="BN40" s="61">
        <v>0</v>
      </c>
      <c r="BO40" s="61">
        <v>0</v>
      </c>
      <c r="BP40" s="61">
        <v>0</v>
      </c>
      <c r="BQ40" s="61">
        <v>0</v>
      </c>
      <c r="BR40" s="61">
        <v>0</v>
      </c>
      <c r="BS40" s="61">
        <v>-3282344.1999999997</v>
      </c>
      <c r="BT40" s="61">
        <v>-1642370.1099999999</v>
      </c>
      <c r="BU40" s="61">
        <v>-844178.37</v>
      </c>
      <c r="BV40" s="61">
        <v>-589706.36</v>
      </c>
      <c r="BW40" s="61">
        <v>0</v>
      </c>
      <c r="BX40" s="61">
        <v>-145357.51999999999</v>
      </c>
      <c r="BY40" s="61">
        <v>-60731.839999999997</v>
      </c>
      <c r="BZ40" s="61">
        <v>0</v>
      </c>
      <c r="CA40" s="61">
        <v>0</v>
      </c>
      <c r="CB40" s="61">
        <v>0</v>
      </c>
      <c r="CC40" s="61">
        <v>0</v>
      </c>
      <c r="CD40" s="61">
        <v>0</v>
      </c>
      <c r="CE40" s="61">
        <v>0</v>
      </c>
      <c r="CF40" s="61">
        <v>0</v>
      </c>
      <c r="CG40" s="61">
        <v>0</v>
      </c>
      <c r="CH40" s="61">
        <v>0</v>
      </c>
      <c r="CI40" s="61">
        <v>-17344.88</v>
      </c>
      <c r="CJ40" s="61">
        <v>-17344.88</v>
      </c>
      <c r="CK40" s="61">
        <v>0</v>
      </c>
      <c r="CL40" s="61">
        <v>1009220.3500000006</v>
      </c>
    </row>
    <row r="41" spans="1:90" ht="12.75" customHeight="1">
      <c r="A41" s="43" t="s">
        <v>69</v>
      </c>
      <c r="B41" s="59">
        <v>1048</v>
      </c>
      <c r="C41" s="60" t="s">
        <v>376</v>
      </c>
      <c r="D41" s="61">
        <v>236383706.98418513</v>
      </c>
      <c r="E41" s="61">
        <v>287768730</v>
      </c>
      <c r="F41" s="61">
        <v>287768730</v>
      </c>
      <c r="G41" s="61">
        <v>0</v>
      </c>
      <c r="H41" s="61">
        <v>0</v>
      </c>
      <c r="I41" s="61">
        <v>-73030979.040000021</v>
      </c>
      <c r="J41" s="61">
        <v>-73030979.040000021</v>
      </c>
      <c r="K41" s="61">
        <v>-270904819.16000003</v>
      </c>
      <c r="L41" s="61">
        <v>197873840.12</v>
      </c>
      <c r="M41" s="61">
        <v>0</v>
      </c>
      <c r="N41" s="61">
        <v>0</v>
      </c>
      <c r="O41" s="61">
        <v>0</v>
      </c>
      <c r="P41" s="61">
        <v>0</v>
      </c>
      <c r="Q41" s="61">
        <v>0</v>
      </c>
      <c r="R41" s="61">
        <v>0</v>
      </c>
      <c r="S41" s="61">
        <v>0</v>
      </c>
      <c r="T41" s="61">
        <v>0</v>
      </c>
      <c r="U41" s="61">
        <v>0</v>
      </c>
      <c r="V41" s="61">
        <v>0</v>
      </c>
      <c r="W41" s="61">
        <v>0</v>
      </c>
      <c r="X41" s="61">
        <v>0</v>
      </c>
      <c r="Y41" s="61">
        <v>0</v>
      </c>
      <c r="Z41" s="61">
        <v>21645956.024185151</v>
      </c>
      <c r="AA41" s="61">
        <v>21645956.024185151</v>
      </c>
      <c r="AB41" s="61">
        <v>0</v>
      </c>
      <c r="AC41" s="61">
        <v>0</v>
      </c>
      <c r="AD41" s="61">
        <v>0</v>
      </c>
      <c r="AE41" s="61">
        <v>0</v>
      </c>
      <c r="AF41" s="61">
        <v>0</v>
      </c>
      <c r="AG41" s="61">
        <v>0</v>
      </c>
      <c r="AH41" s="61">
        <v>0</v>
      </c>
      <c r="AI41" s="61">
        <v>0</v>
      </c>
      <c r="AJ41" s="61">
        <v>0</v>
      </c>
      <c r="AK41" s="61">
        <v>0</v>
      </c>
      <c r="AL41" s="61">
        <v>0</v>
      </c>
      <c r="AM41" s="61">
        <v>0</v>
      </c>
      <c r="AN41" s="61">
        <v>0</v>
      </c>
      <c r="AO41" s="61">
        <v>0</v>
      </c>
      <c r="AP41" s="61">
        <v>0</v>
      </c>
      <c r="AQ41" s="61">
        <v>0</v>
      </c>
      <c r="AR41" s="61">
        <v>0</v>
      </c>
      <c r="AS41" s="61">
        <v>-223715302.81999999</v>
      </c>
      <c r="AT41" s="61">
        <v>-103139334.45999999</v>
      </c>
      <c r="AU41" s="61">
        <v>-103139334.45999999</v>
      </c>
      <c r="AV41" s="61">
        <v>0</v>
      </c>
      <c r="AW41" s="61">
        <v>-61875739.710000001</v>
      </c>
      <c r="AX41" s="61">
        <v>-61875739.710000001</v>
      </c>
      <c r="AY41" s="61">
        <v>-115078062.81</v>
      </c>
      <c r="AZ41" s="61">
        <v>-112186768.59</v>
      </c>
      <c r="BA41" s="61">
        <v>-5965496</v>
      </c>
      <c r="BB41" s="61">
        <v>0</v>
      </c>
      <c r="BC41" s="61">
        <v>3074201.78</v>
      </c>
      <c r="BD41" s="61">
        <v>53202323.100000001</v>
      </c>
      <c r="BE41" s="61">
        <v>0</v>
      </c>
      <c r="BF41" s="61">
        <v>0</v>
      </c>
      <c r="BG41" s="61">
        <v>0</v>
      </c>
      <c r="BH41" s="61">
        <v>0</v>
      </c>
      <c r="BI41" s="61">
        <v>0</v>
      </c>
      <c r="BJ41" s="61">
        <v>0</v>
      </c>
      <c r="BK41" s="61">
        <v>0</v>
      </c>
      <c r="BL41" s="61">
        <v>0</v>
      </c>
      <c r="BM41" s="61">
        <v>0</v>
      </c>
      <c r="BN41" s="61">
        <v>0</v>
      </c>
      <c r="BO41" s="61">
        <v>0</v>
      </c>
      <c r="BP41" s="61">
        <v>0</v>
      </c>
      <c r="BQ41" s="61">
        <v>0</v>
      </c>
      <c r="BR41" s="61">
        <v>0</v>
      </c>
      <c r="BS41" s="61">
        <v>-58700228.649999999</v>
      </c>
      <c r="BT41" s="61">
        <v>-46830944.57</v>
      </c>
      <c r="BU41" s="61">
        <v>-4735013.9700000007</v>
      </c>
      <c r="BV41" s="61">
        <v>-1543292.15</v>
      </c>
      <c r="BW41" s="61">
        <v>0</v>
      </c>
      <c r="BX41" s="61">
        <v>-1303951.1500000001</v>
      </c>
      <c r="BY41" s="61">
        <v>-781198.13000000012</v>
      </c>
      <c r="BZ41" s="61">
        <v>0</v>
      </c>
      <c r="CA41" s="61">
        <v>-3505828.6799999997</v>
      </c>
      <c r="CB41" s="61">
        <v>0</v>
      </c>
      <c r="CC41" s="61">
        <v>0</v>
      </c>
      <c r="CD41" s="61">
        <v>0</v>
      </c>
      <c r="CE41" s="61">
        <v>0</v>
      </c>
      <c r="CF41" s="61">
        <v>0</v>
      </c>
      <c r="CG41" s="61">
        <v>0</v>
      </c>
      <c r="CH41" s="61">
        <v>0</v>
      </c>
      <c r="CI41" s="61">
        <v>0</v>
      </c>
      <c r="CJ41" s="61">
        <v>0</v>
      </c>
      <c r="CK41" s="61">
        <v>0</v>
      </c>
      <c r="CL41" s="61">
        <v>12668404.164185137</v>
      </c>
    </row>
    <row r="42" spans="1:90" ht="12.75" customHeight="1">
      <c r="A42" s="43" t="s">
        <v>71</v>
      </c>
      <c r="B42" s="59">
        <v>1049</v>
      </c>
      <c r="C42" s="60" t="s">
        <v>376</v>
      </c>
      <c r="D42" s="61">
        <v>150720198.42613029</v>
      </c>
      <c r="E42" s="61">
        <v>98355744.290000007</v>
      </c>
      <c r="F42" s="61">
        <v>98397888.120000005</v>
      </c>
      <c r="G42" s="61">
        <v>-42143.83</v>
      </c>
      <c r="H42" s="61">
        <v>0</v>
      </c>
      <c r="I42" s="61">
        <v>3023906.6899999585</v>
      </c>
      <c r="J42" s="61">
        <v>2982210.1999999583</v>
      </c>
      <c r="K42" s="61">
        <v>-102926917.16000004</v>
      </c>
      <c r="L42" s="61">
        <v>105909127.36</v>
      </c>
      <c r="M42" s="61">
        <v>41696.49</v>
      </c>
      <c r="N42" s="61">
        <v>41696.49</v>
      </c>
      <c r="O42" s="61">
        <v>0</v>
      </c>
      <c r="P42" s="61">
        <v>0</v>
      </c>
      <c r="Q42" s="61">
        <v>0</v>
      </c>
      <c r="R42" s="61">
        <v>0</v>
      </c>
      <c r="S42" s="61">
        <v>0</v>
      </c>
      <c r="T42" s="61">
        <v>0</v>
      </c>
      <c r="U42" s="61">
        <v>0</v>
      </c>
      <c r="V42" s="61">
        <v>0</v>
      </c>
      <c r="W42" s="61">
        <v>0</v>
      </c>
      <c r="X42" s="61">
        <v>0</v>
      </c>
      <c r="Y42" s="61">
        <v>0</v>
      </c>
      <c r="Z42" s="61">
        <v>49340547.446130335</v>
      </c>
      <c r="AA42" s="61">
        <v>29411394.103537351</v>
      </c>
      <c r="AB42" s="61">
        <v>18813451.019367237</v>
      </c>
      <c r="AC42" s="61">
        <v>1026602.0152570417</v>
      </c>
      <c r="AD42" s="61">
        <v>89100.307968713998</v>
      </c>
      <c r="AE42" s="61">
        <v>0</v>
      </c>
      <c r="AF42" s="61">
        <v>0</v>
      </c>
      <c r="AG42" s="61">
        <v>0</v>
      </c>
      <c r="AH42" s="61">
        <v>0</v>
      </c>
      <c r="AI42" s="61">
        <v>0</v>
      </c>
      <c r="AJ42" s="61">
        <v>0</v>
      </c>
      <c r="AK42" s="61">
        <v>0</v>
      </c>
      <c r="AL42" s="61">
        <v>0</v>
      </c>
      <c r="AM42" s="61">
        <v>0</v>
      </c>
      <c r="AN42" s="61">
        <v>0</v>
      </c>
      <c r="AO42" s="61">
        <v>0</v>
      </c>
      <c r="AP42" s="61">
        <v>0</v>
      </c>
      <c r="AQ42" s="61">
        <v>0</v>
      </c>
      <c r="AR42" s="61">
        <v>0</v>
      </c>
      <c r="AS42" s="61">
        <v>-163148348.45496273</v>
      </c>
      <c r="AT42" s="61">
        <v>-58165453.259999998</v>
      </c>
      <c r="AU42" s="61">
        <v>-58165453.259999998</v>
      </c>
      <c r="AV42" s="61">
        <v>0</v>
      </c>
      <c r="AW42" s="61">
        <v>382618.36000001058</v>
      </c>
      <c r="AX42" s="61">
        <v>382618.36000001058</v>
      </c>
      <c r="AY42" s="61">
        <v>-19462857.929999992</v>
      </c>
      <c r="AZ42" s="61">
        <v>-19104179.989999995</v>
      </c>
      <c r="BA42" s="61">
        <v>-1238885.4300000002</v>
      </c>
      <c r="BB42" s="61">
        <v>0</v>
      </c>
      <c r="BC42" s="61">
        <v>880207.49000000022</v>
      </c>
      <c r="BD42" s="61">
        <v>19845476.290000003</v>
      </c>
      <c r="BE42" s="61">
        <v>0</v>
      </c>
      <c r="BF42" s="61">
        <v>0</v>
      </c>
      <c r="BG42" s="61">
        <v>0</v>
      </c>
      <c r="BH42" s="61">
        <v>0</v>
      </c>
      <c r="BI42" s="61">
        <v>0</v>
      </c>
      <c r="BJ42" s="61">
        <v>0</v>
      </c>
      <c r="BK42" s="61">
        <v>0</v>
      </c>
      <c r="BL42" s="61">
        <v>0</v>
      </c>
      <c r="BM42" s="61">
        <v>0</v>
      </c>
      <c r="BN42" s="61">
        <v>0</v>
      </c>
      <c r="BO42" s="61">
        <v>0</v>
      </c>
      <c r="BP42" s="61">
        <v>0</v>
      </c>
      <c r="BQ42" s="61">
        <v>0</v>
      </c>
      <c r="BR42" s="61">
        <v>0</v>
      </c>
      <c r="BS42" s="61">
        <v>-100627142.64496274</v>
      </c>
      <c r="BT42" s="61">
        <v>-32418206.920000009</v>
      </c>
      <c r="BU42" s="61">
        <v>-37098605.22258506</v>
      </c>
      <c r="BV42" s="61">
        <v>-25876621.437452298</v>
      </c>
      <c r="BW42" s="61">
        <v>0</v>
      </c>
      <c r="BX42" s="61">
        <v>-2944867.2601042064</v>
      </c>
      <c r="BY42" s="61">
        <v>-2288841.8048211569</v>
      </c>
      <c r="BZ42" s="61">
        <v>0</v>
      </c>
      <c r="CA42" s="61">
        <v>0</v>
      </c>
      <c r="CB42" s="61">
        <v>0</v>
      </c>
      <c r="CC42" s="61">
        <v>0</v>
      </c>
      <c r="CD42" s="61">
        <v>0</v>
      </c>
      <c r="CE42" s="61">
        <v>0</v>
      </c>
      <c r="CF42" s="61">
        <v>0</v>
      </c>
      <c r="CG42" s="61">
        <v>0</v>
      </c>
      <c r="CH42" s="61">
        <v>0</v>
      </c>
      <c r="CI42" s="61">
        <v>-4738370.91</v>
      </c>
      <c r="CJ42" s="61">
        <v>-4738370.91</v>
      </c>
      <c r="CK42" s="61">
        <v>0</v>
      </c>
      <c r="CL42" s="61">
        <v>-12428150.028832436</v>
      </c>
    </row>
    <row r="43" spans="1:90" ht="12.75" customHeight="1">
      <c r="A43" s="43" t="s">
        <v>73</v>
      </c>
      <c r="B43" s="59">
        <v>1051</v>
      </c>
      <c r="C43" s="60" t="s">
        <v>376</v>
      </c>
      <c r="D43" s="61">
        <v>3086420.89</v>
      </c>
      <c r="E43" s="61">
        <v>0</v>
      </c>
      <c r="F43" s="61">
        <v>0</v>
      </c>
      <c r="G43" s="61">
        <v>0</v>
      </c>
      <c r="H43" s="61">
        <v>0</v>
      </c>
      <c r="I43" s="61">
        <v>3086420.89</v>
      </c>
      <c r="J43" s="61">
        <v>3086420.89</v>
      </c>
      <c r="K43" s="61">
        <v>-1826886.4300000002</v>
      </c>
      <c r="L43" s="61">
        <v>4913307.32</v>
      </c>
      <c r="M43" s="61">
        <v>0</v>
      </c>
      <c r="N43" s="61">
        <v>0</v>
      </c>
      <c r="O43" s="61">
        <v>0</v>
      </c>
      <c r="P43" s="61">
        <v>0</v>
      </c>
      <c r="Q43" s="61">
        <v>0</v>
      </c>
      <c r="R43" s="61">
        <v>0</v>
      </c>
      <c r="S43" s="61">
        <v>0</v>
      </c>
      <c r="T43" s="61">
        <v>0</v>
      </c>
      <c r="U43" s="61">
        <v>0</v>
      </c>
      <c r="V43" s="61">
        <v>0</v>
      </c>
      <c r="W43" s="61">
        <v>0</v>
      </c>
      <c r="X43" s="61">
        <v>0</v>
      </c>
      <c r="Y43" s="61">
        <v>0</v>
      </c>
      <c r="Z43" s="61">
        <v>0</v>
      </c>
      <c r="AA43" s="61">
        <v>0</v>
      </c>
      <c r="AB43" s="61">
        <v>0</v>
      </c>
      <c r="AC43" s="61">
        <v>0</v>
      </c>
      <c r="AD43" s="61">
        <v>0</v>
      </c>
      <c r="AE43" s="61">
        <v>0</v>
      </c>
      <c r="AF43" s="61">
        <v>0</v>
      </c>
      <c r="AG43" s="61">
        <v>0</v>
      </c>
      <c r="AH43" s="61">
        <v>0</v>
      </c>
      <c r="AI43" s="61">
        <v>0</v>
      </c>
      <c r="AJ43" s="61">
        <v>0</v>
      </c>
      <c r="AK43" s="61">
        <v>0</v>
      </c>
      <c r="AL43" s="61">
        <v>0</v>
      </c>
      <c r="AM43" s="61">
        <v>0</v>
      </c>
      <c r="AN43" s="61">
        <v>0</v>
      </c>
      <c r="AO43" s="61">
        <v>0</v>
      </c>
      <c r="AP43" s="61">
        <v>0</v>
      </c>
      <c r="AQ43" s="61">
        <v>0</v>
      </c>
      <c r="AR43" s="61">
        <v>0</v>
      </c>
      <c r="AS43" s="61">
        <v>-24746348.361956187</v>
      </c>
      <c r="AT43" s="61">
        <v>-19564.060000000001</v>
      </c>
      <c r="AU43" s="61">
        <v>-19959.240000000002</v>
      </c>
      <c r="AV43" s="61">
        <v>395.18</v>
      </c>
      <c r="AW43" s="61">
        <v>670308.79999999993</v>
      </c>
      <c r="AX43" s="61">
        <v>686104.42999999993</v>
      </c>
      <c r="AY43" s="61">
        <v>-102029.28</v>
      </c>
      <c r="AZ43" s="61">
        <v>-102029.28</v>
      </c>
      <c r="BA43" s="61">
        <v>0</v>
      </c>
      <c r="BB43" s="61">
        <v>0</v>
      </c>
      <c r="BC43" s="61">
        <v>0</v>
      </c>
      <c r="BD43" s="61">
        <v>788133.71</v>
      </c>
      <c r="BE43" s="61">
        <v>-15795.630000000001</v>
      </c>
      <c r="BF43" s="61">
        <v>2318.46</v>
      </c>
      <c r="BG43" s="61">
        <v>2318.46</v>
      </c>
      <c r="BH43" s="61">
        <v>0</v>
      </c>
      <c r="BI43" s="61">
        <v>0</v>
      </c>
      <c r="BJ43" s="61">
        <v>0</v>
      </c>
      <c r="BK43" s="61">
        <v>-18114.09</v>
      </c>
      <c r="BL43" s="61">
        <v>0</v>
      </c>
      <c r="BM43" s="61">
        <v>0</v>
      </c>
      <c r="BN43" s="61">
        <v>0</v>
      </c>
      <c r="BO43" s="61">
        <v>0</v>
      </c>
      <c r="BP43" s="61">
        <v>0</v>
      </c>
      <c r="BQ43" s="61">
        <v>0</v>
      </c>
      <c r="BR43" s="61">
        <v>0</v>
      </c>
      <c r="BS43" s="61">
        <v>-25334556.111956187</v>
      </c>
      <c r="BT43" s="61">
        <v>-2478492.16</v>
      </c>
      <c r="BU43" s="61">
        <v>-16070055.182793573</v>
      </c>
      <c r="BV43" s="61">
        <v>-6398321.2899323534</v>
      </c>
      <c r="BW43" s="61">
        <v>0</v>
      </c>
      <c r="BX43" s="61">
        <v>-53992.725762054615</v>
      </c>
      <c r="BY43" s="61">
        <v>-333694.7534682086</v>
      </c>
      <c r="BZ43" s="61">
        <v>0</v>
      </c>
      <c r="CA43" s="61">
        <v>0</v>
      </c>
      <c r="CB43" s="61">
        <v>0</v>
      </c>
      <c r="CC43" s="61">
        <v>0</v>
      </c>
      <c r="CD43" s="61">
        <v>0</v>
      </c>
      <c r="CE43" s="61">
        <v>0</v>
      </c>
      <c r="CF43" s="61">
        <v>0</v>
      </c>
      <c r="CG43" s="61">
        <v>0</v>
      </c>
      <c r="CH43" s="61">
        <v>0</v>
      </c>
      <c r="CI43" s="61">
        <v>-62536.99</v>
      </c>
      <c r="CJ43" s="61">
        <v>-62536.99</v>
      </c>
      <c r="CK43" s="61">
        <v>0</v>
      </c>
      <c r="CL43" s="61">
        <v>-21659927.471956186</v>
      </c>
    </row>
    <row r="44" spans="1:90" ht="12.75" customHeight="1">
      <c r="A44" s="43" t="s">
        <v>75</v>
      </c>
      <c r="B44" s="59">
        <v>1052</v>
      </c>
      <c r="C44" s="60" t="s">
        <v>376</v>
      </c>
      <c r="D44" s="61">
        <v>26756598.138831064</v>
      </c>
      <c r="E44" s="61">
        <v>2314914.34</v>
      </c>
      <c r="F44" s="61">
        <v>2314914.34</v>
      </c>
      <c r="G44" s="61">
        <v>0</v>
      </c>
      <c r="H44" s="61">
        <v>0</v>
      </c>
      <c r="I44" s="61">
        <v>82851.159999999916</v>
      </c>
      <c r="J44" s="61">
        <v>82851.159999999916</v>
      </c>
      <c r="K44" s="61">
        <v>-680410.58000000007</v>
      </c>
      <c r="L44" s="61">
        <v>763261.74</v>
      </c>
      <c r="M44" s="61">
        <v>0</v>
      </c>
      <c r="N44" s="61">
        <v>0</v>
      </c>
      <c r="O44" s="61">
        <v>0</v>
      </c>
      <c r="P44" s="61">
        <v>0</v>
      </c>
      <c r="Q44" s="61">
        <v>0</v>
      </c>
      <c r="R44" s="61">
        <v>0</v>
      </c>
      <c r="S44" s="61">
        <v>0</v>
      </c>
      <c r="T44" s="61">
        <v>0</v>
      </c>
      <c r="U44" s="61">
        <v>0</v>
      </c>
      <c r="V44" s="61">
        <v>0</v>
      </c>
      <c r="W44" s="61">
        <v>0</v>
      </c>
      <c r="X44" s="61">
        <v>0</v>
      </c>
      <c r="Y44" s="61">
        <v>0</v>
      </c>
      <c r="Z44" s="61">
        <v>24358832.638831064</v>
      </c>
      <c r="AA44" s="61">
        <v>18881245.490633033</v>
      </c>
      <c r="AB44" s="61">
        <v>0</v>
      </c>
      <c r="AC44" s="61">
        <v>0</v>
      </c>
      <c r="AD44" s="61">
        <v>286019.20316929615</v>
      </c>
      <c r="AE44" s="61">
        <v>0</v>
      </c>
      <c r="AF44" s="61">
        <v>0</v>
      </c>
      <c r="AG44" s="61">
        <v>0</v>
      </c>
      <c r="AH44" s="61">
        <v>0</v>
      </c>
      <c r="AI44" s="61">
        <v>5191567.9450287335</v>
      </c>
      <c r="AJ44" s="61">
        <v>0</v>
      </c>
      <c r="AK44" s="61">
        <v>0</v>
      </c>
      <c r="AL44" s="61">
        <v>0</v>
      </c>
      <c r="AM44" s="61">
        <v>0</v>
      </c>
      <c r="AN44" s="61">
        <v>0</v>
      </c>
      <c r="AO44" s="61">
        <v>0</v>
      </c>
      <c r="AP44" s="61">
        <v>0</v>
      </c>
      <c r="AQ44" s="61">
        <v>0</v>
      </c>
      <c r="AR44" s="61">
        <v>0</v>
      </c>
      <c r="AS44" s="61">
        <v>-73859023.642283499</v>
      </c>
      <c r="AT44" s="61">
        <v>-188513.9</v>
      </c>
      <c r="AU44" s="61">
        <v>-188513.9</v>
      </c>
      <c r="AV44" s="61">
        <v>0</v>
      </c>
      <c r="AW44" s="61">
        <v>219723.75999999989</v>
      </c>
      <c r="AX44" s="61">
        <v>237444.64999999991</v>
      </c>
      <c r="AY44" s="61">
        <v>-1001983.5700000001</v>
      </c>
      <c r="AZ44" s="61">
        <v>-1082112.57</v>
      </c>
      <c r="BA44" s="61">
        <v>34814</v>
      </c>
      <c r="BB44" s="61">
        <v>0</v>
      </c>
      <c r="BC44" s="61">
        <v>45315</v>
      </c>
      <c r="BD44" s="61">
        <v>1239428.22</v>
      </c>
      <c r="BE44" s="61">
        <v>-17720.89</v>
      </c>
      <c r="BF44" s="61">
        <v>109861.64</v>
      </c>
      <c r="BG44" s="61">
        <v>114830.64</v>
      </c>
      <c r="BH44" s="61">
        <v>0</v>
      </c>
      <c r="BI44" s="61">
        <v>0</v>
      </c>
      <c r="BJ44" s="61">
        <v>-4969</v>
      </c>
      <c r="BK44" s="61">
        <v>-127582.53</v>
      </c>
      <c r="BL44" s="61">
        <v>0</v>
      </c>
      <c r="BM44" s="61">
        <v>0</v>
      </c>
      <c r="BN44" s="61">
        <v>0</v>
      </c>
      <c r="BO44" s="61">
        <v>0</v>
      </c>
      <c r="BP44" s="61">
        <v>0</v>
      </c>
      <c r="BQ44" s="61">
        <v>0</v>
      </c>
      <c r="BR44" s="61">
        <v>0</v>
      </c>
      <c r="BS44" s="61">
        <v>-73490378.762283504</v>
      </c>
      <c r="BT44" s="61">
        <v>-603319.76</v>
      </c>
      <c r="BU44" s="61">
        <v>-38658807.267388262</v>
      </c>
      <c r="BV44" s="61">
        <v>-29598716.336533025</v>
      </c>
      <c r="BW44" s="61">
        <v>0</v>
      </c>
      <c r="BX44" s="61">
        <v>-231802.12830628883</v>
      </c>
      <c r="BY44" s="61">
        <v>-4397733.2700559357</v>
      </c>
      <c r="BZ44" s="61">
        <v>0</v>
      </c>
      <c r="CA44" s="61">
        <v>0</v>
      </c>
      <c r="CB44" s="61">
        <v>0</v>
      </c>
      <c r="CC44" s="61">
        <v>0</v>
      </c>
      <c r="CD44" s="61">
        <v>0</v>
      </c>
      <c r="CE44" s="61">
        <v>0</v>
      </c>
      <c r="CF44" s="61">
        <v>0</v>
      </c>
      <c r="CG44" s="61">
        <v>0</v>
      </c>
      <c r="CH44" s="61">
        <v>0</v>
      </c>
      <c r="CI44" s="61">
        <v>-399854.74</v>
      </c>
      <c r="CJ44" s="61">
        <v>-399854.74</v>
      </c>
      <c r="CK44" s="61">
        <v>0</v>
      </c>
      <c r="CL44" s="61">
        <v>-47102425.503452435</v>
      </c>
    </row>
    <row r="45" spans="1:90" ht="12.75" customHeight="1">
      <c r="A45" s="43" t="s">
        <v>77</v>
      </c>
      <c r="B45" s="59">
        <v>1053</v>
      </c>
      <c r="C45" s="60" t="s">
        <v>376</v>
      </c>
      <c r="D45" s="61">
        <v>895321919.96000004</v>
      </c>
      <c r="E45" s="61">
        <v>463917117.06</v>
      </c>
      <c r="F45" s="61">
        <v>463917117.06</v>
      </c>
      <c r="G45" s="61">
        <v>0</v>
      </c>
      <c r="H45" s="61">
        <v>0</v>
      </c>
      <c r="I45" s="61">
        <v>305333141.88</v>
      </c>
      <c r="J45" s="61">
        <v>305333141.88</v>
      </c>
      <c r="K45" s="61">
        <v>-591425098.25999999</v>
      </c>
      <c r="L45" s="61">
        <v>896758240.13999999</v>
      </c>
      <c r="M45" s="61">
        <v>0</v>
      </c>
      <c r="N45" s="61">
        <v>0</v>
      </c>
      <c r="O45" s="61">
        <v>0</v>
      </c>
      <c r="P45" s="61">
        <v>0</v>
      </c>
      <c r="Q45" s="61">
        <v>0</v>
      </c>
      <c r="R45" s="61">
        <v>0</v>
      </c>
      <c r="S45" s="61">
        <v>0</v>
      </c>
      <c r="T45" s="61">
        <v>0</v>
      </c>
      <c r="U45" s="61">
        <v>0</v>
      </c>
      <c r="V45" s="61">
        <v>0</v>
      </c>
      <c r="W45" s="61">
        <v>0</v>
      </c>
      <c r="X45" s="61">
        <v>0</v>
      </c>
      <c r="Y45" s="61">
        <v>0</v>
      </c>
      <c r="Z45" s="61">
        <v>126071661.02</v>
      </c>
      <c r="AA45" s="61">
        <v>11088417.91</v>
      </c>
      <c r="AB45" s="61">
        <v>0</v>
      </c>
      <c r="AC45" s="61">
        <v>105649265.78999999</v>
      </c>
      <c r="AD45" s="61">
        <v>9294109.2100000009</v>
      </c>
      <c r="AE45" s="61">
        <v>0</v>
      </c>
      <c r="AF45" s="61">
        <v>0</v>
      </c>
      <c r="AG45" s="61">
        <v>0</v>
      </c>
      <c r="AH45" s="61">
        <v>39868.11</v>
      </c>
      <c r="AI45" s="61">
        <v>0</v>
      </c>
      <c r="AJ45" s="61">
        <v>0</v>
      </c>
      <c r="AK45" s="61">
        <v>0</v>
      </c>
      <c r="AL45" s="61">
        <v>0</v>
      </c>
      <c r="AM45" s="61">
        <v>0</v>
      </c>
      <c r="AN45" s="61">
        <v>0</v>
      </c>
      <c r="AO45" s="61">
        <v>0</v>
      </c>
      <c r="AP45" s="61">
        <v>0</v>
      </c>
      <c r="AQ45" s="61">
        <v>0</v>
      </c>
      <c r="AR45" s="61">
        <v>0</v>
      </c>
      <c r="AS45" s="61">
        <v>-677218207.70171463</v>
      </c>
      <c r="AT45" s="61">
        <v>-263848952.31999999</v>
      </c>
      <c r="AU45" s="61">
        <v>-263848952.31999999</v>
      </c>
      <c r="AV45" s="61">
        <v>0</v>
      </c>
      <c r="AW45" s="61">
        <v>-24620299.719999999</v>
      </c>
      <c r="AX45" s="61">
        <v>-24620299.719999999</v>
      </c>
      <c r="AY45" s="61">
        <v>-159498185.40000001</v>
      </c>
      <c r="AZ45" s="61">
        <v>-166030190.06999999</v>
      </c>
      <c r="BA45" s="61">
        <v>-4794620.71</v>
      </c>
      <c r="BB45" s="61">
        <v>0</v>
      </c>
      <c r="BC45" s="61">
        <v>11326625.380000001</v>
      </c>
      <c r="BD45" s="61">
        <v>134877885.68000001</v>
      </c>
      <c r="BE45" s="61">
        <v>0</v>
      </c>
      <c r="BF45" s="61">
        <v>0</v>
      </c>
      <c r="BG45" s="61">
        <v>0</v>
      </c>
      <c r="BH45" s="61">
        <v>0</v>
      </c>
      <c r="BI45" s="61">
        <v>0</v>
      </c>
      <c r="BJ45" s="61">
        <v>0</v>
      </c>
      <c r="BK45" s="61">
        <v>0</v>
      </c>
      <c r="BL45" s="61">
        <v>0</v>
      </c>
      <c r="BM45" s="61">
        <v>0</v>
      </c>
      <c r="BN45" s="61">
        <v>0</v>
      </c>
      <c r="BO45" s="61">
        <v>0</v>
      </c>
      <c r="BP45" s="61">
        <v>0</v>
      </c>
      <c r="BQ45" s="61">
        <v>0</v>
      </c>
      <c r="BR45" s="61">
        <v>0</v>
      </c>
      <c r="BS45" s="61">
        <v>-367998265.95171463</v>
      </c>
      <c r="BT45" s="61">
        <v>-116795124.40000001</v>
      </c>
      <c r="BU45" s="61">
        <v>-105758157.75743672</v>
      </c>
      <c r="BV45" s="61">
        <v>-9194013.6308211461</v>
      </c>
      <c r="BW45" s="61">
        <v>0</v>
      </c>
      <c r="BX45" s="61">
        <v>-43571633.572684541</v>
      </c>
      <c r="BY45" s="61">
        <v>-66848015.009444728</v>
      </c>
      <c r="BZ45" s="61">
        <v>0</v>
      </c>
      <c r="CA45" s="61">
        <v>-25831321.581327513</v>
      </c>
      <c r="CB45" s="61">
        <v>0</v>
      </c>
      <c r="CC45" s="61">
        <v>0</v>
      </c>
      <c r="CD45" s="61">
        <v>0</v>
      </c>
      <c r="CE45" s="61">
        <v>0</v>
      </c>
      <c r="CF45" s="61">
        <v>0</v>
      </c>
      <c r="CG45" s="61">
        <v>0</v>
      </c>
      <c r="CH45" s="61">
        <v>0</v>
      </c>
      <c r="CI45" s="61">
        <v>-20750689.710000001</v>
      </c>
      <c r="CJ45" s="61">
        <v>-20750689.710000001</v>
      </c>
      <c r="CK45" s="61">
        <v>0</v>
      </c>
      <c r="CL45" s="61">
        <v>218103712.2582854</v>
      </c>
    </row>
    <row r="46" spans="1:90" ht="12.75" customHeight="1">
      <c r="A46" s="43" t="s">
        <v>79</v>
      </c>
      <c r="B46" s="59">
        <v>1054</v>
      </c>
      <c r="C46" s="60" t="s">
        <v>376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  <c r="O46" s="61">
        <v>0</v>
      </c>
      <c r="P46" s="61">
        <v>0</v>
      </c>
      <c r="Q46" s="61">
        <v>0</v>
      </c>
      <c r="R46" s="61">
        <v>0</v>
      </c>
      <c r="S46" s="61">
        <v>0</v>
      </c>
      <c r="T46" s="61">
        <v>0</v>
      </c>
      <c r="U46" s="61">
        <v>0</v>
      </c>
      <c r="V46" s="61">
        <v>0</v>
      </c>
      <c r="W46" s="61">
        <v>0</v>
      </c>
      <c r="X46" s="61">
        <v>0</v>
      </c>
      <c r="Y46" s="61">
        <v>0</v>
      </c>
      <c r="Z46" s="61">
        <v>0</v>
      </c>
      <c r="AA46" s="61">
        <v>0</v>
      </c>
      <c r="AB46" s="61">
        <v>0</v>
      </c>
      <c r="AC46" s="61">
        <v>0</v>
      </c>
      <c r="AD46" s="61">
        <v>0</v>
      </c>
      <c r="AE46" s="61">
        <v>0</v>
      </c>
      <c r="AF46" s="61">
        <v>0</v>
      </c>
      <c r="AG46" s="61">
        <v>0</v>
      </c>
      <c r="AH46" s="61">
        <v>0</v>
      </c>
      <c r="AI46" s="61">
        <v>0</v>
      </c>
      <c r="AJ46" s="61">
        <v>0</v>
      </c>
      <c r="AK46" s="61">
        <v>0</v>
      </c>
      <c r="AL46" s="61">
        <v>0</v>
      </c>
      <c r="AM46" s="61">
        <v>0</v>
      </c>
      <c r="AN46" s="61">
        <v>0</v>
      </c>
      <c r="AO46" s="61">
        <v>0</v>
      </c>
      <c r="AP46" s="61">
        <v>0</v>
      </c>
      <c r="AQ46" s="61">
        <v>0</v>
      </c>
      <c r="AR46" s="61">
        <v>0</v>
      </c>
      <c r="AS46" s="61">
        <v>0</v>
      </c>
      <c r="AT46" s="61">
        <v>0</v>
      </c>
      <c r="AU46" s="61">
        <v>0</v>
      </c>
      <c r="AV46" s="61">
        <v>0</v>
      </c>
      <c r="AW46" s="61">
        <v>0</v>
      </c>
      <c r="AX46" s="61">
        <v>0</v>
      </c>
      <c r="AY46" s="61">
        <v>0</v>
      </c>
      <c r="AZ46" s="61">
        <v>0</v>
      </c>
      <c r="BA46" s="61">
        <v>0</v>
      </c>
      <c r="BB46" s="61">
        <v>0</v>
      </c>
      <c r="BC46" s="61">
        <v>0</v>
      </c>
      <c r="BD46" s="61">
        <v>0</v>
      </c>
      <c r="BE46" s="61">
        <v>0</v>
      </c>
      <c r="BF46" s="61">
        <v>0</v>
      </c>
      <c r="BG46" s="61">
        <v>0</v>
      </c>
      <c r="BH46" s="61">
        <v>0</v>
      </c>
      <c r="BI46" s="61">
        <v>0</v>
      </c>
      <c r="BJ46" s="61">
        <v>0</v>
      </c>
      <c r="BK46" s="61">
        <v>0</v>
      </c>
      <c r="BL46" s="61">
        <v>0</v>
      </c>
      <c r="BM46" s="61">
        <v>0</v>
      </c>
      <c r="BN46" s="61">
        <v>0</v>
      </c>
      <c r="BO46" s="61">
        <v>0</v>
      </c>
      <c r="BP46" s="61">
        <v>0</v>
      </c>
      <c r="BQ46" s="61">
        <v>0</v>
      </c>
      <c r="BR46" s="61">
        <v>0</v>
      </c>
      <c r="BS46" s="61">
        <v>0</v>
      </c>
      <c r="BT46" s="61">
        <v>0</v>
      </c>
      <c r="BU46" s="61">
        <v>0</v>
      </c>
      <c r="BV46" s="61">
        <v>0</v>
      </c>
      <c r="BW46" s="61">
        <v>0</v>
      </c>
      <c r="BX46" s="61">
        <v>0</v>
      </c>
      <c r="BY46" s="61">
        <v>0</v>
      </c>
      <c r="BZ46" s="61">
        <v>0</v>
      </c>
      <c r="CA46" s="61">
        <v>0</v>
      </c>
      <c r="CB46" s="61">
        <v>0</v>
      </c>
      <c r="CC46" s="61">
        <v>0</v>
      </c>
      <c r="CD46" s="61">
        <v>0</v>
      </c>
      <c r="CE46" s="61">
        <v>0</v>
      </c>
      <c r="CF46" s="61">
        <v>0</v>
      </c>
      <c r="CG46" s="61">
        <v>0</v>
      </c>
      <c r="CH46" s="61">
        <v>0</v>
      </c>
      <c r="CI46" s="61">
        <v>0</v>
      </c>
      <c r="CJ46" s="61">
        <v>0</v>
      </c>
      <c r="CK46" s="61">
        <v>0</v>
      </c>
      <c r="CL46" s="61">
        <v>0</v>
      </c>
    </row>
    <row r="47" spans="1:90" ht="12.75" customHeight="1">
      <c r="A47" s="43" t="s">
        <v>81</v>
      </c>
      <c r="B47" s="59">
        <v>1055</v>
      </c>
      <c r="C47" s="60" t="s">
        <v>376</v>
      </c>
      <c r="D47" s="61">
        <v>0</v>
      </c>
      <c r="E47" s="61">
        <v>0</v>
      </c>
      <c r="F47" s="61">
        <v>0</v>
      </c>
      <c r="G47" s="61">
        <v>0</v>
      </c>
      <c r="H47" s="61">
        <v>0</v>
      </c>
      <c r="I47" s="61">
        <v>0</v>
      </c>
      <c r="J47" s="61">
        <v>0</v>
      </c>
      <c r="K47" s="61">
        <v>0</v>
      </c>
      <c r="L47" s="61">
        <v>0</v>
      </c>
      <c r="M47" s="61">
        <v>0</v>
      </c>
      <c r="N47" s="61">
        <v>0</v>
      </c>
      <c r="O47" s="61">
        <v>0</v>
      </c>
      <c r="P47" s="61">
        <v>0</v>
      </c>
      <c r="Q47" s="61">
        <v>0</v>
      </c>
      <c r="R47" s="61">
        <v>0</v>
      </c>
      <c r="S47" s="61">
        <v>0</v>
      </c>
      <c r="T47" s="61">
        <v>0</v>
      </c>
      <c r="U47" s="61">
        <v>0</v>
      </c>
      <c r="V47" s="61">
        <v>0</v>
      </c>
      <c r="W47" s="61">
        <v>0</v>
      </c>
      <c r="X47" s="61">
        <v>0</v>
      </c>
      <c r="Y47" s="61">
        <v>0</v>
      </c>
      <c r="Z47" s="61">
        <v>0</v>
      </c>
      <c r="AA47" s="61">
        <v>0</v>
      </c>
      <c r="AB47" s="61">
        <v>0</v>
      </c>
      <c r="AC47" s="61">
        <v>0</v>
      </c>
      <c r="AD47" s="61">
        <v>0</v>
      </c>
      <c r="AE47" s="61">
        <v>0</v>
      </c>
      <c r="AF47" s="61">
        <v>0</v>
      </c>
      <c r="AG47" s="61">
        <v>0</v>
      </c>
      <c r="AH47" s="61">
        <v>0</v>
      </c>
      <c r="AI47" s="61">
        <v>0</v>
      </c>
      <c r="AJ47" s="61">
        <v>0</v>
      </c>
      <c r="AK47" s="61">
        <v>0</v>
      </c>
      <c r="AL47" s="61">
        <v>0</v>
      </c>
      <c r="AM47" s="61">
        <v>0</v>
      </c>
      <c r="AN47" s="61">
        <v>0</v>
      </c>
      <c r="AO47" s="61">
        <v>0</v>
      </c>
      <c r="AP47" s="61">
        <v>0</v>
      </c>
      <c r="AQ47" s="61">
        <v>0</v>
      </c>
      <c r="AR47" s="61">
        <v>0</v>
      </c>
      <c r="AS47" s="61">
        <v>0</v>
      </c>
      <c r="AT47" s="61">
        <v>0</v>
      </c>
      <c r="AU47" s="61">
        <v>0</v>
      </c>
      <c r="AV47" s="61">
        <v>0</v>
      </c>
      <c r="AW47" s="61">
        <v>0</v>
      </c>
      <c r="AX47" s="61">
        <v>0</v>
      </c>
      <c r="AY47" s="61">
        <v>0</v>
      </c>
      <c r="AZ47" s="61">
        <v>0</v>
      </c>
      <c r="BA47" s="61">
        <v>0</v>
      </c>
      <c r="BB47" s="61">
        <v>0</v>
      </c>
      <c r="BC47" s="61">
        <v>0</v>
      </c>
      <c r="BD47" s="61">
        <v>0</v>
      </c>
      <c r="BE47" s="61">
        <v>0</v>
      </c>
      <c r="BF47" s="61">
        <v>0</v>
      </c>
      <c r="BG47" s="61">
        <v>0</v>
      </c>
      <c r="BH47" s="61">
        <v>0</v>
      </c>
      <c r="BI47" s="61">
        <v>0</v>
      </c>
      <c r="BJ47" s="61">
        <v>0</v>
      </c>
      <c r="BK47" s="61">
        <v>0</v>
      </c>
      <c r="BL47" s="61">
        <v>0</v>
      </c>
      <c r="BM47" s="61">
        <v>0</v>
      </c>
      <c r="BN47" s="61">
        <v>0</v>
      </c>
      <c r="BO47" s="61">
        <v>0</v>
      </c>
      <c r="BP47" s="61">
        <v>0</v>
      </c>
      <c r="BQ47" s="61">
        <v>0</v>
      </c>
      <c r="BR47" s="61">
        <v>0</v>
      </c>
      <c r="BS47" s="61">
        <v>0</v>
      </c>
      <c r="BT47" s="61">
        <v>0</v>
      </c>
      <c r="BU47" s="61">
        <v>0</v>
      </c>
      <c r="BV47" s="61">
        <v>0</v>
      </c>
      <c r="BW47" s="61">
        <v>0</v>
      </c>
      <c r="BX47" s="61">
        <v>0</v>
      </c>
      <c r="BY47" s="61">
        <v>0</v>
      </c>
      <c r="BZ47" s="61">
        <v>0</v>
      </c>
      <c r="CA47" s="61">
        <v>0</v>
      </c>
      <c r="CB47" s="61">
        <v>0</v>
      </c>
      <c r="CC47" s="61">
        <v>0</v>
      </c>
      <c r="CD47" s="61">
        <v>0</v>
      </c>
      <c r="CE47" s="61">
        <v>0</v>
      </c>
      <c r="CF47" s="61">
        <v>0</v>
      </c>
      <c r="CG47" s="61">
        <v>0</v>
      </c>
      <c r="CH47" s="61">
        <v>0</v>
      </c>
      <c r="CI47" s="61">
        <v>0</v>
      </c>
      <c r="CJ47" s="61">
        <v>0</v>
      </c>
      <c r="CK47" s="61">
        <v>0</v>
      </c>
      <c r="CL47" s="61">
        <v>0</v>
      </c>
    </row>
    <row r="48" spans="1:90" ht="12.75" customHeight="1">
      <c r="A48" s="43" t="s">
        <v>83</v>
      </c>
      <c r="B48" s="59">
        <v>1056</v>
      </c>
      <c r="C48" s="60" t="s">
        <v>376</v>
      </c>
      <c r="D48" s="61">
        <v>186154111.08999997</v>
      </c>
      <c r="E48" s="61">
        <v>48820789.32</v>
      </c>
      <c r="F48" s="61">
        <v>48820789.32</v>
      </c>
      <c r="G48" s="61">
        <v>0</v>
      </c>
      <c r="H48" s="61">
        <v>0</v>
      </c>
      <c r="I48" s="61">
        <v>111719331.19999999</v>
      </c>
      <c r="J48" s="61">
        <v>111719331.19999999</v>
      </c>
      <c r="K48" s="61">
        <v>-43589033.360000007</v>
      </c>
      <c r="L48" s="61">
        <v>155308364.56</v>
      </c>
      <c r="M48" s="61">
        <v>0</v>
      </c>
      <c r="N48" s="61">
        <v>0</v>
      </c>
      <c r="O48" s="61">
        <v>0</v>
      </c>
      <c r="P48" s="61">
        <v>0</v>
      </c>
      <c r="Q48" s="61">
        <v>0</v>
      </c>
      <c r="R48" s="61">
        <v>0</v>
      </c>
      <c r="S48" s="61">
        <v>-27535.34</v>
      </c>
      <c r="T48" s="61">
        <v>-27535.34</v>
      </c>
      <c r="U48" s="61">
        <v>-27535.34</v>
      </c>
      <c r="V48" s="61">
        <v>0</v>
      </c>
      <c r="W48" s="61">
        <v>0</v>
      </c>
      <c r="X48" s="61">
        <v>0</v>
      </c>
      <c r="Y48" s="61">
        <v>0</v>
      </c>
      <c r="Z48" s="61">
        <v>25653678.940000001</v>
      </c>
      <c r="AA48" s="61">
        <v>10949396.619999999</v>
      </c>
      <c r="AB48" s="61">
        <v>0</v>
      </c>
      <c r="AC48" s="61">
        <v>13056252.110000001</v>
      </c>
      <c r="AD48" s="61">
        <v>1648030.21</v>
      </c>
      <c r="AE48" s="61">
        <v>0</v>
      </c>
      <c r="AF48" s="61">
        <v>0</v>
      </c>
      <c r="AG48" s="61">
        <v>0</v>
      </c>
      <c r="AH48" s="61">
        <v>0</v>
      </c>
      <c r="AI48" s="61">
        <v>0</v>
      </c>
      <c r="AJ48" s="61">
        <v>0</v>
      </c>
      <c r="AK48" s="61">
        <v>0</v>
      </c>
      <c r="AL48" s="61">
        <v>0</v>
      </c>
      <c r="AM48" s="61">
        <v>-12153.03</v>
      </c>
      <c r="AN48" s="61">
        <v>-12153.03</v>
      </c>
      <c r="AO48" s="61">
        <v>0</v>
      </c>
      <c r="AP48" s="61">
        <v>0</v>
      </c>
      <c r="AQ48" s="61">
        <v>0</v>
      </c>
      <c r="AR48" s="61">
        <v>0</v>
      </c>
      <c r="AS48" s="61">
        <v>-183007662.25</v>
      </c>
      <c r="AT48" s="61">
        <v>-6790919.6100000003</v>
      </c>
      <c r="AU48" s="61">
        <v>-6790919.6100000003</v>
      </c>
      <c r="AV48" s="61">
        <v>0</v>
      </c>
      <c r="AW48" s="61">
        <v>13873499.869999999</v>
      </c>
      <c r="AX48" s="61">
        <v>13873499.869999999</v>
      </c>
      <c r="AY48" s="61">
        <v>-15460275.130000001</v>
      </c>
      <c r="AZ48" s="61">
        <v>-3780582.25</v>
      </c>
      <c r="BA48" s="61">
        <v>-12403766</v>
      </c>
      <c r="BB48" s="61">
        <v>0</v>
      </c>
      <c r="BC48" s="61">
        <v>724073.12</v>
      </c>
      <c r="BD48" s="61">
        <v>29333775</v>
      </c>
      <c r="BE48" s="61">
        <v>0</v>
      </c>
      <c r="BF48" s="61">
        <v>0</v>
      </c>
      <c r="BG48" s="61">
        <v>0</v>
      </c>
      <c r="BH48" s="61">
        <v>0</v>
      </c>
      <c r="BI48" s="61">
        <v>0</v>
      </c>
      <c r="BJ48" s="61">
        <v>0</v>
      </c>
      <c r="BK48" s="61">
        <v>0</v>
      </c>
      <c r="BL48" s="61">
        <v>0</v>
      </c>
      <c r="BM48" s="61">
        <v>0</v>
      </c>
      <c r="BN48" s="61">
        <v>0</v>
      </c>
      <c r="BO48" s="61">
        <v>0</v>
      </c>
      <c r="BP48" s="61">
        <v>0</v>
      </c>
      <c r="BQ48" s="61">
        <v>0</v>
      </c>
      <c r="BR48" s="61">
        <v>0</v>
      </c>
      <c r="BS48" s="61">
        <v>-192809600.50999999</v>
      </c>
      <c r="BT48" s="61">
        <v>-41743147.020000003</v>
      </c>
      <c r="BU48" s="61">
        <v>-47548812.939999998</v>
      </c>
      <c r="BV48" s="61">
        <v>-81573529.599999994</v>
      </c>
      <c r="BW48" s="61">
        <v>0</v>
      </c>
      <c r="BX48" s="61">
        <v>-1153956.04</v>
      </c>
      <c r="BY48" s="61">
        <v>-18384850.91</v>
      </c>
      <c r="BZ48" s="61">
        <v>0</v>
      </c>
      <c r="CA48" s="61">
        <v>-2405304</v>
      </c>
      <c r="CB48" s="61">
        <v>2719358</v>
      </c>
      <c r="CC48" s="61">
        <v>2719358</v>
      </c>
      <c r="CD48" s="61">
        <v>-3931009</v>
      </c>
      <c r="CE48" s="61">
        <v>6650367</v>
      </c>
      <c r="CF48" s="61">
        <v>0</v>
      </c>
      <c r="CG48" s="61">
        <v>0</v>
      </c>
      <c r="CH48" s="61">
        <v>0</v>
      </c>
      <c r="CI48" s="61">
        <v>0</v>
      </c>
      <c r="CJ48" s="61">
        <v>0</v>
      </c>
      <c r="CK48" s="61">
        <v>0</v>
      </c>
      <c r="CL48" s="61">
        <v>3146448.8399999738</v>
      </c>
    </row>
    <row r="49" spans="1:90" ht="12.75" customHeight="1">
      <c r="A49" s="43" t="s">
        <v>85</v>
      </c>
      <c r="B49" s="59">
        <v>1057</v>
      </c>
      <c r="C49" s="60" t="s">
        <v>376</v>
      </c>
      <c r="D49" s="61">
        <v>260799.51</v>
      </c>
      <c r="E49" s="61">
        <v>210226.71</v>
      </c>
      <c r="F49" s="61">
        <v>210226.71</v>
      </c>
      <c r="G49" s="61">
        <v>0</v>
      </c>
      <c r="H49" s="61">
        <v>0</v>
      </c>
      <c r="I49" s="61">
        <v>-40543.590000000004</v>
      </c>
      <c r="J49" s="61">
        <v>-40543.590000000004</v>
      </c>
      <c r="K49" s="61">
        <v>-65372.91</v>
      </c>
      <c r="L49" s="61">
        <v>24829.32</v>
      </c>
      <c r="M49" s="61">
        <v>0</v>
      </c>
      <c r="N49" s="61">
        <v>0</v>
      </c>
      <c r="O49" s="61">
        <v>0</v>
      </c>
      <c r="P49" s="61">
        <v>0</v>
      </c>
      <c r="Q49" s="61">
        <v>0</v>
      </c>
      <c r="R49" s="61">
        <v>0</v>
      </c>
      <c r="S49" s="61">
        <v>0</v>
      </c>
      <c r="T49" s="61">
        <v>0</v>
      </c>
      <c r="U49" s="61">
        <v>0</v>
      </c>
      <c r="V49" s="61">
        <v>0</v>
      </c>
      <c r="W49" s="61">
        <v>0</v>
      </c>
      <c r="X49" s="61">
        <v>0</v>
      </c>
      <c r="Y49" s="61">
        <v>0</v>
      </c>
      <c r="Z49" s="61">
        <v>91116.39</v>
      </c>
      <c r="AA49" s="61">
        <v>88120.08</v>
      </c>
      <c r="AB49" s="61">
        <v>0</v>
      </c>
      <c r="AC49" s="61">
        <v>0</v>
      </c>
      <c r="AD49" s="61">
        <v>2996.31</v>
      </c>
      <c r="AE49" s="61">
        <v>0</v>
      </c>
      <c r="AF49" s="61">
        <v>0</v>
      </c>
      <c r="AG49" s="61">
        <v>0</v>
      </c>
      <c r="AH49" s="61">
        <v>0</v>
      </c>
      <c r="AI49" s="61">
        <v>0</v>
      </c>
      <c r="AJ49" s="61">
        <v>0</v>
      </c>
      <c r="AK49" s="61">
        <v>0</v>
      </c>
      <c r="AL49" s="61">
        <v>0</v>
      </c>
      <c r="AM49" s="61">
        <v>0</v>
      </c>
      <c r="AN49" s="61">
        <v>0</v>
      </c>
      <c r="AO49" s="61">
        <v>0</v>
      </c>
      <c r="AP49" s="61">
        <v>0</v>
      </c>
      <c r="AQ49" s="61">
        <v>0</v>
      </c>
      <c r="AR49" s="61">
        <v>0</v>
      </c>
      <c r="AS49" s="61">
        <v>-178388.89</v>
      </c>
      <c r="AT49" s="61">
        <v>0</v>
      </c>
      <c r="AU49" s="61">
        <v>0</v>
      </c>
      <c r="AV49" s="61">
        <v>0</v>
      </c>
      <c r="AW49" s="61">
        <v>-1626.68</v>
      </c>
      <c r="AX49" s="61">
        <v>-1626.68</v>
      </c>
      <c r="AY49" s="61">
        <v>-1333.71</v>
      </c>
      <c r="AZ49" s="61">
        <v>0</v>
      </c>
      <c r="BA49" s="61">
        <v>-1333.71</v>
      </c>
      <c r="BB49" s="61">
        <v>0</v>
      </c>
      <c r="BC49" s="61">
        <v>0</v>
      </c>
      <c r="BD49" s="61">
        <v>-292.97000000000003</v>
      </c>
      <c r="BE49" s="61">
        <v>0</v>
      </c>
      <c r="BF49" s="61">
        <v>0</v>
      </c>
      <c r="BG49" s="61">
        <v>0</v>
      </c>
      <c r="BH49" s="61">
        <v>0</v>
      </c>
      <c r="BI49" s="61">
        <v>0</v>
      </c>
      <c r="BJ49" s="61">
        <v>0</v>
      </c>
      <c r="BK49" s="61">
        <v>0</v>
      </c>
      <c r="BL49" s="61">
        <v>0</v>
      </c>
      <c r="BM49" s="61">
        <v>0</v>
      </c>
      <c r="BN49" s="61">
        <v>0</v>
      </c>
      <c r="BO49" s="61">
        <v>0</v>
      </c>
      <c r="BP49" s="61">
        <v>0</v>
      </c>
      <c r="BQ49" s="61">
        <v>0</v>
      </c>
      <c r="BR49" s="61">
        <v>0</v>
      </c>
      <c r="BS49" s="61">
        <v>-89380.99000000002</v>
      </c>
      <c r="BT49" s="61">
        <v>-50902.110000000008</v>
      </c>
      <c r="BU49" s="61">
        <v>-30341.81</v>
      </c>
      <c r="BV49" s="61">
        <v>-373.05</v>
      </c>
      <c r="BW49" s="61">
        <v>0</v>
      </c>
      <c r="BX49" s="61">
        <v>-44.11</v>
      </c>
      <c r="BY49" s="61">
        <v>-6510.44</v>
      </c>
      <c r="BZ49" s="61">
        <v>0</v>
      </c>
      <c r="CA49" s="61">
        <v>-1209.47</v>
      </c>
      <c r="CB49" s="61">
        <v>0</v>
      </c>
      <c r="CC49" s="61">
        <v>0</v>
      </c>
      <c r="CD49" s="61">
        <v>0</v>
      </c>
      <c r="CE49" s="61">
        <v>0</v>
      </c>
      <c r="CF49" s="61">
        <v>0</v>
      </c>
      <c r="CG49" s="61">
        <v>0</v>
      </c>
      <c r="CH49" s="61">
        <v>0</v>
      </c>
      <c r="CI49" s="61">
        <v>-87381.22</v>
      </c>
      <c r="CJ49" s="61">
        <v>-87381.22</v>
      </c>
      <c r="CK49" s="61">
        <v>0</v>
      </c>
      <c r="CL49" s="61">
        <v>82410.62</v>
      </c>
    </row>
    <row r="50" spans="1:90" ht="12.75" customHeight="1">
      <c r="A50" s="43" t="s">
        <v>87</v>
      </c>
      <c r="B50" s="59">
        <v>1058</v>
      </c>
      <c r="C50" s="60" t="s">
        <v>376</v>
      </c>
      <c r="D50" s="61">
        <v>234689597.22999999</v>
      </c>
      <c r="E50" s="61">
        <v>269161644.56999999</v>
      </c>
      <c r="F50" s="61">
        <v>269312978.98000002</v>
      </c>
      <c r="G50" s="61">
        <v>-151334.41</v>
      </c>
      <c r="H50" s="61">
        <v>0</v>
      </c>
      <c r="I50" s="61">
        <v>-86753971.179999992</v>
      </c>
      <c r="J50" s="61">
        <v>-86789588.109999999</v>
      </c>
      <c r="K50" s="61">
        <v>-177688538.25999999</v>
      </c>
      <c r="L50" s="61">
        <v>90898950.149999991</v>
      </c>
      <c r="M50" s="61">
        <v>35616.93</v>
      </c>
      <c r="N50" s="61">
        <v>61897.4</v>
      </c>
      <c r="O50" s="61">
        <v>-26280.47</v>
      </c>
      <c r="P50" s="61">
        <v>0</v>
      </c>
      <c r="Q50" s="61">
        <v>0</v>
      </c>
      <c r="R50" s="61">
        <v>0</v>
      </c>
      <c r="S50" s="61">
        <v>0</v>
      </c>
      <c r="T50" s="61">
        <v>0</v>
      </c>
      <c r="U50" s="61">
        <v>0</v>
      </c>
      <c r="V50" s="61">
        <v>0</v>
      </c>
      <c r="W50" s="61">
        <v>0</v>
      </c>
      <c r="X50" s="61">
        <v>0</v>
      </c>
      <c r="Y50" s="61">
        <v>0</v>
      </c>
      <c r="Z50" s="61">
        <v>52281923.839999996</v>
      </c>
      <c r="AA50" s="61">
        <v>41165851.329999998</v>
      </c>
      <c r="AB50" s="61">
        <v>0</v>
      </c>
      <c r="AC50" s="61">
        <v>0</v>
      </c>
      <c r="AD50" s="61">
        <v>11116072.51</v>
      </c>
      <c r="AE50" s="61">
        <v>0</v>
      </c>
      <c r="AF50" s="61">
        <v>0</v>
      </c>
      <c r="AG50" s="61">
        <v>0</v>
      </c>
      <c r="AH50" s="61">
        <v>0</v>
      </c>
      <c r="AI50" s="61">
        <v>0</v>
      </c>
      <c r="AJ50" s="61">
        <v>0</v>
      </c>
      <c r="AK50" s="61">
        <v>0</v>
      </c>
      <c r="AL50" s="61">
        <v>0</v>
      </c>
      <c r="AM50" s="61">
        <v>0</v>
      </c>
      <c r="AN50" s="61">
        <v>0</v>
      </c>
      <c r="AO50" s="61">
        <v>0</v>
      </c>
      <c r="AP50" s="61">
        <v>0</v>
      </c>
      <c r="AQ50" s="61">
        <v>0</v>
      </c>
      <c r="AR50" s="61">
        <v>0</v>
      </c>
      <c r="AS50" s="61">
        <v>-192207895.31000003</v>
      </c>
      <c r="AT50" s="61">
        <v>0</v>
      </c>
      <c r="AU50" s="61">
        <v>0</v>
      </c>
      <c r="AV50" s="61">
        <v>0</v>
      </c>
      <c r="AW50" s="61">
        <v>1146678.05</v>
      </c>
      <c r="AX50" s="61">
        <v>1138846.98</v>
      </c>
      <c r="AY50" s="61">
        <v>-4043512.07</v>
      </c>
      <c r="AZ50" s="61">
        <v>-3723.34</v>
      </c>
      <c r="BA50" s="61">
        <v>-4222656.51</v>
      </c>
      <c r="BB50" s="61">
        <v>0</v>
      </c>
      <c r="BC50" s="61">
        <v>182867.78</v>
      </c>
      <c r="BD50" s="61">
        <v>5182359.05</v>
      </c>
      <c r="BE50" s="61">
        <v>7831.0699999999988</v>
      </c>
      <c r="BF50" s="61">
        <v>11379.019999999999</v>
      </c>
      <c r="BG50" s="61">
        <v>3723.34</v>
      </c>
      <c r="BH50" s="61">
        <v>8170.3</v>
      </c>
      <c r="BI50" s="61">
        <v>0</v>
      </c>
      <c r="BJ50" s="61">
        <v>-514.62</v>
      </c>
      <c r="BK50" s="61">
        <v>-3547.95</v>
      </c>
      <c r="BL50" s="61">
        <v>0</v>
      </c>
      <c r="BM50" s="61">
        <v>0</v>
      </c>
      <c r="BN50" s="61">
        <v>0</v>
      </c>
      <c r="BO50" s="61">
        <v>0</v>
      </c>
      <c r="BP50" s="61">
        <v>0</v>
      </c>
      <c r="BQ50" s="61">
        <v>0</v>
      </c>
      <c r="BR50" s="61">
        <v>0</v>
      </c>
      <c r="BS50" s="61">
        <v>-192856344.08000004</v>
      </c>
      <c r="BT50" s="61">
        <v>-139894730.87</v>
      </c>
      <c r="BU50" s="61">
        <v>-16045398.520000001</v>
      </c>
      <c r="BV50" s="61">
        <v>-11150963.080000002</v>
      </c>
      <c r="BW50" s="61">
        <v>0</v>
      </c>
      <c r="BX50" s="61">
        <v>-24708641.030000001</v>
      </c>
      <c r="BY50" s="61">
        <v>-1124357.3999999999</v>
      </c>
      <c r="BZ50" s="61">
        <v>67746.820000000007</v>
      </c>
      <c r="CA50" s="61">
        <v>0</v>
      </c>
      <c r="CB50" s="61">
        <v>0</v>
      </c>
      <c r="CC50" s="61">
        <v>0</v>
      </c>
      <c r="CD50" s="61">
        <v>0</v>
      </c>
      <c r="CE50" s="61">
        <v>0</v>
      </c>
      <c r="CF50" s="61">
        <v>0</v>
      </c>
      <c r="CG50" s="61">
        <v>0</v>
      </c>
      <c r="CH50" s="61">
        <v>0</v>
      </c>
      <c r="CI50" s="61">
        <v>-498229.28</v>
      </c>
      <c r="CJ50" s="61">
        <v>-498229.28</v>
      </c>
      <c r="CK50" s="61">
        <v>0</v>
      </c>
      <c r="CL50" s="61">
        <v>42481701.919999957</v>
      </c>
    </row>
    <row r="51" spans="1:90" ht="12.75" customHeight="1">
      <c r="A51" s="43" t="s">
        <v>89</v>
      </c>
      <c r="B51" s="59">
        <v>1059</v>
      </c>
      <c r="C51" s="60" t="s">
        <v>376</v>
      </c>
      <c r="D51" s="61">
        <v>125602528.92941517</v>
      </c>
      <c r="E51" s="61">
        <v>110633011.72</v>
      </c>
      <c r="F51" s="61">
        <v>110633011.72</v>
      </c>
      <c r="G51" s="61">
        <v>0</v>
      </c>
      <c r="H51" s="61">
        <v>0</v>
      </c>
      <c r="I51" s="61">
        <v>-6017030</v>
      </c>
      <c r="J51" s="61">
        <v>-6017030</v>
      </c>
      <c r="K51" s="61">
        <v>-40714936.060000002</v>
      </c>
      <c r="L51" s="61">
        <v>34697906.060000002</v>
      </c>
      <c r="M51" s="61">
        <v>0</v>
      </c>
      <c r="N51" s="61">
        <v>0</v>
      </c>
      <c r="O51" s="61">
        <v>0</v>
      </c>
      <c r="P51" s="61">
        <v>0</v>
      </c>
      <c r="Q51" s="61">
        <v>0</v>
      </c>
      <c r="R51" s="61">
        <v>0</v>
      </c>
      <c r="S51" s="61">
        <v>0</v>
      </c>
      <c r="T51" s="61">
        <v>0</v>
      </c>
      <c r="U51" s="61">
        <v>0</v>
      </c>
      <c r="V51" s="61">
        <v>0</v>
      </c>
      <c r="W51" s="61">
        <v>0</v>
      </c>
      <c r="X51" s="61">
        <v>0</v>
      </c>
      <c r="Y51" s="61">
        <v>0</v>
      </c>
      <c r="Z51" s="61">
        <v>20986547.209415175</v>
      </c>
      <c r="AA51" s="61">
        <v>20982874.252910301</v>
      </c>
      <c r="AB51" s="61">
        <v>0</v>
      </c>
      <c r="AC51" s="61">
        <v>0</v>
      </c>
      <c r="AD51" s="61">
        <v>3672.9565048720774</v>
      </c>
      <c r="AE51" s="61">
        <v>0</v>
      </c>
      <c r="AF51" s="61">
        <v>0</v>
      </c>
      <c r="AG51" s="61">
        <v>0</v>
      </c>
      <c r="AH51" s="61">
        <v>0</v>
      </c>
      <c r="AI51" s="61">
        <v>0</v>
      </c>
      <c r="AJ51" s="61">
        <v>0</v>
      </c>
      <c r="AK51" s="61">
        <v>0</v>
      </c>
      <c r="AL51" s="61">
        <v>0</v>
      </c>
      <c r="AM51" s="61">
        <v>0</v>
      </c>
      <c r="AN51" s="61">
        <v>0</v>
      </c>
      <c r="AO51" s="61">
        <v>0</v>
      </c>
      <c r="AP51" s="61">
        <v>0</v>
      </c>
      <c r="AQ51" s="61">
        <v>0</v>
      </c>
      <c r="AR51" s="61">
        <v>0</v>
      </c>
      <c r="AS51" s="61">
        <v>-94387840.425693586</v>
      </c>
      <c r="AT51" s="61">
        <v>-4536396.16</v>
      </c>
      <c r="AU51" s="61">
        <v>-4536396.16</v>
      </c>
      <c r="AV51" s="61">
        <v>0</v>
      </c>
      <c r="AW51" s="61">
        <v>10339035.140000001</v>
      </c>
      <c r="AX51" s="61">
        <v>10339035.140000001</v>
      </c>
      <c r="AY51" s="61">
        <v>-13705146.059999999</v>
      </c>
      <c r="AZ51" s="61">
        <v>-5049650.0599999996</v>
      </c>
      <c r="BA51" s="61">
        <v>-9275311</v>
      </c>
      <c r="BB51" s="61">
        <v>0</v>
      </c>
      <c r="BC51" s="61">
        <v>619815</v>
      </c>
      <c r="BD51" s="61">
        <v>24044181.199999999</v>
      </c>
      <c r="BE51" s="61">
        <v>0</v>
      </c>
      <c r="BF51" s="61">
        <v>0</v>
      </c>
      <c r="BG51" s="61">
        <v>0</v>
      </c>
      <c r="BH51" s="61">
        <v>0</v>
      </c>
      <c r="BI51" s="61">
        <v>0</v>
      </c>
      <c r="BJ51" s="61">
        <v>0</v>
      </c>
      <c r="BK51" s="61">
        <v>0</v>
      </c>
      <c r="BL51" s="61">
        <v>0</v>
      </c>
      <c r="BM51" s="61">
        <v>0</v>
      </c>
      <c r="BN51" s="61">
        <v>0</v>
      </c>
      <c r="BO51" s="61">
        <v>0</v>
      </c>
      <c r="BP51" s="61">
        <v>0</v>
      </c>
      <c r="BQ51" s="61">
        <v>0</v>
      </c>
      <c r="BR51" s="61">
        <v>0</v>
      </c>
      <c r="BS51" s="61">
        <v>-97929701.965693593</v>
      </c>
      <c r="BT51" s="61">
        <v>-64190112.301165543</v>
      </c>
      <c r="BU51" s="61">
        <v>-23468151.055177681</v>
      </c>
      <c r="BV51" s="61">
        <v>-3940758.6607579039</v>
      </c>
      <c r="BW51" s="61">
        <v>0</v>
      </c>
      <c r="BX51" s="61">
        <v>-3692269.4192032591</v>
      </c>
      <c r="BY51" s="61">
        <v>-1515511.186775652</v>
      </c>
      <c r="BZ51" s="61">
        <v>0</v>
      </c>
      <c r="CA51" s="61">
        <v>-1122899.342613548</v>
      </c>
      <c r="CB51" s="61">
        <v>-2260777.4400000013</v>
      </c>
      <c r="CC51" s="61">
        <v>-2260777.4400000013</v>
      </c>
      <c r="CD51" s="61">
        <v>-22199441.100000001</v>
      </c>
      <c r="CE51" s="61">
        <v>19938663.66</v>
      </c>
      <c r="CF51" s="61">
        <v>0</v>
      </c>
      <c r="CG51" s="61">
        <v>0</v>
      </c>
      <c r="CH51" s="61">
        <v>0</v>
      </c>
      <c r="CI51" s="61">
        <v>0</v>
      </c>
      <c r="CJ51" s="61">
        <v>0</v>
      </c>
      <c r="CK51" s="61">
        <v>0</v>
      </c>
      <c r="CL51" s="61">
        <v>31214688.50372158</v>
      </c>
    </row>
    <row r="52" spans="1:90" ht="12.75" customHeight="1">
      <c r="A52" s="43" t="s">
        <v>91</v>
      </c>
      <c r="B52" s="59">
        <v>1060</v>
      </c>
      <c r="C52" s="60" t="s">
        <v>376</v>
      </c>
      <c r="D52" s="61">
        <v>0</v>
      </c>
      <c r="E52" s="61">
        <v>0</v>
      </c>
      <c r="F52" s="61">
        <v>0</v>
      </c>
      <c r="G52" s="61">
        <v>0</v>
      </c>
      <c r="H52" s="61">
        <v>0</v>
      </c>
      <c r="I52" s="61">
        <v>0</v>
      </c>
      <c r="J52" s="61">
        <v>0</v>
      </c>
      <c r="K52" s="61">
        <v>0</v>
      </c>
      <c r="L52" s="61">
        <v>0</v>
      </c>
      <c r="M52" s="61">
        <v>0</v>
      </c>
      <c r="N52" s="61">
        <v>0</v>
      </c>
      <c r="O52" s="61">
        <v>0</v>
      </c>
      <c r="P52" s="61">
        <v>0</v>
      </c>
      <c r="Q52" s="61">
        <v>0</v>
      </c>
      <c r="R52" s="61">
        <v>0</v>
      </c>
      <c r="S52" s="61">
        <v>0</v>
      </c>
      <c r="T52" s="61">
        <v>0</v>
      </c>
      <c r="U52" s="61">
        <v>0</v>
      </c>
      <c r="V52" s="61">
        <v>0</v>
      </c>
      <c r="W52" s="61">
        <v>0</v>
      </c>
      <c r="X52" s="61">
        <v>0</v>
      </c>
      <c r="Y52" s="61">
        <v>0</v>
      </c>
      <c r="Z52" s="61">
        <v>0</v>
      </c>
      <c r="AA52" s="61">
        <v>0</v>
      </c>
      <c r="AB52" s="61">
        <v>0</v>
      </c>
      <c r="AC52" s="61">
        <v>0</v>
      </c>
      <c r="AD52" s="61">
        <v>0</v>
      </c>
      <c r="AE52" s="61">
        <v>0</v>
      </c>
      <c r="AF52" s="61">
        <v>0</v>
      </c>
      <c r="AG52" s="61">
        <v>0</v>
      </c>
      <c r="AH52" s="61">
        <v>0</v>
      </c>
      <c r="AI52" s="61">
        <v>0</v>
      </c>
      <c r="AJ52" s="61">
        <v>0</v>
      </c>
      <c r="AK52" s="61">
        <v>0</v>
      </c>
      <c r="AL52" s="61">
        <v>0</v>
      </c>
      <c r="AM52" s="61">
        <v>0</v>
      </c>
      <c r="AN52" s="61">
        <v>0</v>
      </c>
      <c r="AO52" s="61">
        <v>0</v>
      </c>
      <c r="AP52" s="61">
        <v>0</v>
      </c>
      <c r="AQ52" s="61">
        <v>0</v>
      </c>
      <c r="AR52" s="61">
        <v>0</v>
      </c>
      <c r="AS52" s="61">
        <v>0</v>
      </c>
      <c r="AT52" s="61">
        <v>0</v>
      </c>
      <c r="AU52" s="61">
        <v>0</v>
      </c>
      <c r="AV52" s="61">
        <v>0</v>
      </c>
      <c r="AW52" s="61">
        <v>0</v>
      </c>
      <c r="AX52" s="61">
        <v>0</v>
      </c>
      <c r="AY52" s="61">
        <v>0</v>
      </c>
      <c r="AZ52" s="61">
        <v>0</v>
      </c>
      <c r="BA52" s="61">
        <v>0</v>
      </c>
      <c r="BB52" s="61">
        <v>0</v>
      </c>
      <c r="BC52" s="61">
        <v>0</v>
      </c>
      <c r="BD52" s="61">
        <v>0</v>
      </c>
      <c r="BE52" s="61">
        <v>0</v>
      </c>
      <c r="BF52" s="61">
        <v>0</v>
      </c>
      <c r="BG52" s="61">
        <v>0</v>
      </c>
      <c r="BH52" s="61">
        <v>0</v>
      </c>
      <c r="BI52" s="61">
        <v>0</v>
      </c>
      <c r="BJ52" s="61">
        <v>0</v>
      </c>
      <c r="BK52" s="61">
        <v>0</v>
      </c>
      <c r="BL52" s="61">
        <v>0</v>
      </c>
      <c r="BM52" s="61">
        <v>0</v>
      </c>
      <c r="BN52" s="61">
        <v>0</v>
      </c>
      <c r="BO52" s="61">
        <v>0</v>
      </c>
      <c r="BP52" s="61">
        <v>0</v>
      </c>
      <c r="BQ52" s="61">
        <v>0</v>
      </c>
      <c r="BR52" s="61">
        <v>0</v>
      </c>
      <c r="BS52" s="61">
        <v>0</v>
      </c>
      <c r="BT52" s="61">
        <v>0</v>
      </c>
      <c r="BU52" s="61">
        <v>0</v>
      </c>
      <c r="BV52" s="61">
        <v>0</v>
      </c>
      <c r="BW52" s="61">
        <v>0</v>
      </c>
      <c r="BX52" s="61">
        <v>0</v>
      </c>
      <c r="BY52" s="61">
        <v>0</v>
      </c>
      <c r="BZ52" s="61">
        <v>0</v>
      </c>
      <c r="CA52" s="61">
        <v>0</v>
      </c>
      <c r="CB52" s="61">
        <v>0</v>
      </c>
      <c r="CC52" s="61">
        <v>0</v>
      </c>
      <c r="CD52" s="61">
        <v>0</v>
      </c>
      <c r="CE52" s="61">
        <v>0</v>
      </c>
      <c r="CF52" s="61">
        <v>0</v>
      </c>
      <c r="CG52" s="61">
        <v>0</v>
      </c>
      <c r="CH52" s="61">
        <v>0</v>
      </c>
      <c r="CI52" s="61">
        <v>0</v>
      </c>
      <c r="CJ52" s="61">
        <v>0</v>
      </c>
      <c r="CK52" s="61">
        <v>0</v>
      </c>
      <c r="CL52" s="61">
        <v>0</v>
      </c>
    </row>
    <row r="53" spans="1:90" ht="12.75" customHeight="1">
      <c r="A53" s="43" t="s">
        <v>93</v>
      </c>
      <c r="B53" s="59">
        <v>1061</v>
      </c>
      <c r="C53" s="60" t="s">
        <v>376</v>
      </c>
      <c r="D53" s="61">
        <v>3834002223.3800015</v>
      </c>
      <c r="E53" s="61">
        <v>4259158451.9100003</v>
      </c>
      <c r="F53" s="61">
        <v>4260433451.5500002</v>
      </c>
      <c r="G53" s="61">
        <v>-1274999.6399999999</v>
      </c>
      <c r="H53" s="61">
        <v>0</v>
      </c>
      <c r="I53" s="61">
        <v>-1122663347.0699987</v>
      </c>
      <c r="J53" s="61">
        <v>-1122663347.0699987</v>
      </c>
      <c r="K53" s="61">
        <v>-3662804827.6399989</v>
      </c>
      <c r="L53" s="61">
        <v>2540141480.5700002</v>
      </c>
      <c r="M53" s="61">
        <v>0</v>
      </c>
      <c r="N53" s="61">
        <v>0</v>
      </c>
      <c r="O53" s="61">
        <v>0</v>
      </c>
      <c r="P53" s="61">
        <v>0</v>
      </c>
      <c r="Q53" s="61">
        <v>0</v>
      </c>
      <c r="R53" s="61">
        <v>0</v>
      </c>
      <c r="S53" s="61">
        <v>0</v>
      </c>
      <c r="T53" s="61">
        <v>0</v>
      </c>
      <c r="U53" s="61">
        <v>0</v>
      </c>
      <c r="V53" s="61">
        <v>0</v>
      </c>
      <c r="W53" s="61">
        <v>0</v>
      </c>
      <c r="X53" s="61">
        <v>0</v>
      </c>
      <c r="Y53" s="61">
        <v>0</v>
      </c>
      <c r="Z53" s="61">
        <v>635205090.51999998</v>
      </c>
      <c r="AA53" s="61">
        <v>573096354.46000004</v>
      </c>
      <c r="AB53" s="61">
        <v>59670493.68</v>
      </c>
      <c r="AC53" s="61">
        <v>3030544.81</v>
      </c>
      <c r="AD53" s="61">
        <v>-592302.42999999982</v>
      </c>
      <c r="AE53" s="61">
        <v>0</v>
      </c>
      <c r="AF53" s="61">
        <v>0</v>
      </c>
      <c r="AG53" s="61">
        <v>0</v>
      </c>
      <c r="AH53" s="61">
        <v>0</v>
      </c>
      <c r="AI53" s="61">
        <v>0</v>
      </c>
      <c r="AJ53" s="61">
        <v>62302028.020000003</v>
      </c>
      <c r="AK53" s="61">
        <v>62302028.020000003</v>
      </c>
      <c r="AL53" s="61">
        <v>0</v>
      </c>
      <c r="AM53" s="61">
        <v>0</v>
      </c>
      <c r="AN53" s="61">
        <v>0</v>
      </c>
      <c r="AO53" s="61">
        <v>0</v>
      </c>
      <c r="AP53" s="61">
        <v>0</v>
      </c>
      <c r="AQ53" s="61">
        <v>0</v>
      </c>
      <c r="AR53" s="61">
        <v>0</v>
      </c>
      <c r="AS53" s="61">
        <v>-3597668630.9700003</v>
      </c>
      <c r="AT53" s="61">
        <v>-2603877520.0799999</v>
      </c>
      <c r="AU53" s="61">
        <v>-2603877520.0799999</v>
      </c>
      <c r="AV53" s="61">
        <v>0</v>
      </c>
      <c r="AW53" s="61">
        <v>33390524.390000105</v>
      </c>
      <c r="AX53" s="61">
        <v>33390524.390000105</v>
      </c>
      <c r="AY53" s="61">
        <v>-316625313.13999987</v>
      </c>
      <c r="AZ53" s="61">
        <v>-264347831.2599999</v>
      </c>
      <c r="BA53" s="61">
        <v>-66596857.490000002</v>
      </c>
      <c r="BB53" s="61">
        <v>0</v>
      </c>
      <c r="BC53" s="61">
        <v>14319375.609999999</v>
      </c>
      <c r="BD53" s="61">
        <v>350015837.52999997</v>
      </c>
      <c r="BE53" s="61">
        <v>0</v>
      </c>
      <c r="BF53" s="61">
        <v>0</v>
      </c>
      <c r="BG53" s="61">
        <v>0</v>
      </c>
      <c r="BH53" s="61">
        <v>0</v>
      </c>
      <c r="BI53" s="61">
        <v>0</v>
      </c>
      <c r="BJ53" s="61">
        <v>0</v>
      </c>
      <c r="BK53" s="61">
        <v>0</v>
      </c>
      <c r="BL53" s="61">
        <v>0</v>
      </c>
      <c r="BM53" s="61">
        <v>0</v>
      </c>
      <c r="BN53" s="61">
        <v>0</v>
      </c>
      <c r="BO53" s="61">
        <v>0</v>
      </c>
      <c r="BP53" s="61">
        <v>0</v>
      </c>
      <c r="BQ53" s="61">
        <v>0</v>
      </c>
      <c r="BR53" s="61">
        <v>0</v>
      </c>
      <c r="BS53" s="61">
        <v>-1027181635.2800006</v>
      </c>
      <c r="BT53" s="61">
        <v>-64925442.450000003</v>
      </c>
      <c r="BU53" s="61">
        <v>-245551347.13999999</v>
      </c>
      <c r="BV53" s="61">
        <v>-95314292.059999973</v>
      </c>
      <c r="BW53" s="61">
        <v>0</v>
      </c>
      <c r="BX53" s="61">
        <v>-86975579.609999999</v>
      </c>
      <c r="BY53" s="61">
        <v>-17555910.670000002</v>
      </c>
      <c r="BZ53" s="61">
        <v>-516859063.35000056</v>
      </c>
      <c r="CA53" s="61">
        <v>0</v>
      </c>
      <c r="CB53" s="61">
        <v>0</v>
      </c>
      <c r="CC53" s="61">
        <v>0</v>
      </c>
      <c r="CD53" s="61">
        <v>0</v>
      </c>
      <c r="CE53" s="61">
        <v>0</v>
      </c>
      <c r="CF53" s="61">
        <v>0</v>
      </c>
      <c r="CG53" s="61">
        <v>0</v>
      </c>
      <c r="CH53" s="61">
        <v>0</v>
      </c>
      <c r="CI53" s="61">
        <v>0</v>
      </c>
      <c r="CJ53" s="61">
        <v>0</v>
      </c>
      <c r="CK53" s="61">
        <v>0</v>
      </c>
      <c r="CL53" s="61">
        <v>236333592.41000128</v>
      </c>
    </row>
    <row r="54" spans="1:90" ht="12.75" customHeight="1">
      <c r="A54" s="43" t="s">
        <v>95</v>
      </c>
      <c r="B54" s="59">
        <v>2001</v>
      </c>
      <c r="C54" s="60" t="s">
        <v>376</v>
      </c>
      <c r="D54" s="61">
        <v>19591240132.299992</v>
      </c>
      <c r="E54" s="61">
        <v>25530839430.459999</v>
      </c>
      <c r="F54" s="61">
        <v>26348293066.09</v>
      </c>
      <c r="G54" s="61">
        <v>-817453635.63</v>
      </c>
      <c r="H54" s="61">
        <v>0</v>
      </c>
      <c r="I54" s="61">
        <v>-8887747917.8800068</v>
      </c>
      <c r="J54" s="61">
        <v>-9315975072.4000072</v>
      </c>
      <c r="K54" s="61">
        <v>-21623905239.450008</v>
      </c>
      <c r="L54" s="61">
        <v>12307930167.050001</v>
      </c>
      <c r="M54" s="61">
        <v>428227154.51999998</v>
      </c>
      <c r="N54" s="61">
        <v>627680549.30999994</v>
      </c>
      <c r="O54" s="61">
        <v>-199453394.78999999</v>
      </c>
      <c r="P54" s="61">
        <v>0</v>
      </c>
      <c r="Q54" s="61">
        <v>0</v>
      </c>
      <c r="R54" s="61">
        <v>0</v>
      </c>
      <c r="S54" s="61">
        <v>0</v>
      </c>
      <c r="T54" s="61">
        <v>0</v>
      </c>
      <c r="U54" s="61">
        <v>0</v>
      </c>
      <c r="V54" s="61">
        <v>0</v>
      </c>
      <c r="W54" s="61">
        <v>0</v>
      </c>
      <c r="X54" s="61">
        <v>0</v>
      </c>
      <c r="Y54" s="61">
        <v>0</v>
      </c>
      <c r="Z54" s="61">
        <v>2909244024.1599989</v>
      </c>
      <c r="AA54" s="61">
        <v>599156314.75</v>
      </c>
      <c r="AB54" s="61">
        <v>0</v>
      </c>
      <c r="AC54" s="61">
        <v>1955307735.9999995</v>
      </c>
      <c r="AD54" s="61">
        <v>5656770.1799999997</v>
      </c>
      <c r="AE54" s="61">
        <v>0</v>
      </c>
      <c r="AF54" s="61">
        <v>0</v>
      </c>
      <c r="AG54" s="61">
        <v>137878.20000000001</v>
      </c>
      <c r="AH54" s="61">
        <v>348985325.02999997</v>
      </c>
      <c r="AI54" s="61">
        <v>0</v>
      </c>
      <c r="AJ54" s="61">
        <v>38904595.560000017</v>
      </c>
      <c r="AK54" s="61">
        <v>38904595.560000017</v>
      </c>
      <c r="AL54" s="61">
        <v>0</v>
      </c>
      <c r="AM54" s="61">
        <v>0</v>
      </c>
      <c r="AN54" s="61">
        <v>0</v>
      </c>
      <c r="AO54" s="61">
        <v>0</v>
      </c>
      <c r="AP54" s="61">
        <v>0</v>
      </c>
      <c r="AQ54" s="61">
        <v>0</v>
      </c>
      <c r="AR54" s="61">
        <v>0</v>
      </c>
      <c r="AS54" s="61">
        <v>-18578980444.730011</v>
      </c>
      <c r="AT54" s="61">
        <v>-14525667964.120014</v>
      </c>
      <c r="AU54" s="61">
        <v>-14918928456.640015</v>
      </c>
      <c r="AV54" s="61">
        <v>393260492.52000022</v>
      </c>
      <c r="AW54" s="61">
        <v>-772061811.59000015</v>
      </c>
      <c r="AX54" s="61">
        <v>-795146090.05000019</v>
      </c>
      <c r="AY54" s="61">
        <v>-3714564039.8900003</v>
      </c>
      <c r="AZ54" s="61">
        <v>-2688685238.8900003</v>
      </c>
      <c r="BA54" s="61">
        <v>-1245519143</v>
      </c>
      <c r="BB54" s="61">
        <v>0</v>
      </c>
      <c r="BC54" s="61">
        <v>219640342</v>
      </c>
      <c r="BD54" s="61">
        <v>2919417949.8400002</v>
      </c>
      <c r="BE54" s="61">
        <v>23084278.459999993</v>
      </c>
      <c r="BF54" s="61">
        <v>66614334.409999996</v>
      </c>
      <c r="BG54" s="61">
        <v>48699806.409999996</v>
      </c>
      <c r="BH54" s="61">
        <v>17914528</v>
      </c>
      <c r="BI54" s="61">
        <v>0</v>
      </c>
      <c r="BJ54" s="61">
        <v>0</v>
      </c>
      <c r="BK54" s="61">
        <v>-43530055.950000003</v>
      </c>
      <c r="BL54" s="61">
        <v>0</v>
      </c>
      <c r="BM54" s="61">
        <v>0</v>
      </c>
      <c r="BN54" s="61">
        <v>0</v>
      </c>
      <c r="BO54" s="61">
        <v>-2261832</v>
      </c>
      <c r="BP54" s="61">
        <v>-2261832</v>
      </c>
      <c r="BQ54" s="61">
        <v>0</v>
      </c>
      <c r="BR54" s="61">
        <v>0</v>
      </c>
      <c r="BS54" s="61">
        <v>-3280209726.5399985</v>
      </c>
      <c r="BT54" s="61">
        <v>-1559059998.9199982</v>
      </c>
      <c r="BU54" s="61">
        <v>-876651591.12999988</v>
      </c>
      <c r="BV54" s="61">
        <v>-241364591.70000029</v>
      </c>
      <c r="BW54" s="61">
        <v>2.9999986290931702E-2</v>
      </c>
      <c r="BX54" s="61">
        <v>-42325517.650000021</v>
      </c>
      <c r="BY54" s="61">
        <v>-134641543.80000004</v>
      </c>
      <c r="BZ54" s="61">
        <v>-391495993.92000008</v>
      </c>
      <c r="CA54" s="61">
        <v>-34670489.449999973</v>
      </c>
      <c r="CB54" s="61">
        <v>0</v>
      </c>
      <c r="CC54" s="61">
        <v>0</v>
      </c>
      <c r="CD54" s="61">
        <v>0</v>
      </c>
      <c r="CE54" s="61">
        <v>0</v>
      </c>
      <c r="CF54" s="61">
        <v>0</v>
      </c>
      <c r="CG54" s="61">
        <v>0</v>
      </c>
      <c r="CH54" s="61">
        <v>0</v>
      </c>
      <c r="CI54" s="61">
        <v>1220889.5199999809</v>
      </c>
      <c r="CJ54" s="61">
        <v>1220889.5199999809</v>
      </c>
      <c r="CK54" s="61">
        <v>0</v>
      </c>
      <c r="CL54" s="61">
        <v>1012259687.5699806</v>
      </c>
    </row>
    <row r="55" spans="1:90" ht="12.75" customHeight="1">
      <c r="A55" s="43" t="s">
        <v>97</v>
      </c>
      <c r="B55" s="59">
        <v>2002</v>
      </c>
      <c r="C55" s="60" t="s">
        <v>377</v>
      </c>
      <c r="D55" s="61">
        <v>363.49</v>
      </c>
      <c r="E55" s="61">
        <v>363.49</v>
      </c>
      <c r="F55" s="61">
        <v>363.49</v>
      </c>
      <c r="G55" s="61">
        <v>0</v>
      </c>
      <c r="H55" s="61">
        <v>0</v>
      </c>
      <c r="I55" s="61">
        <v>0</v>
      </c>
      <c r="J55" s="61">
        <v>0</v>
      </c>
      <c r="K55" s="61">
        <v>0</v>
      </c>
      <c r="L55" s="61">
        <v>0</v>
      </c>
      <c r="M55" s="61">
        <v>0</v>
      </c>
      <c r="N55" s="61">
        <v>0</v>
      </c>
      <c r="O55" s="61">
        <v>0</v>
      </c>
      <c r="P55" s="61">
        <v>0</v>
      </c>
      <c r="Q55" s="61">
        <v>0</v>
      </c>
      <c r="R55" s="61">
        <v>0</v>
      </c>
      <c r="S55" s="61">
        <v>0</v>
      </c>
      <c r="T55" s="61">
        <v>0</v>
      </c>
      <c r="U55" s="61">
        <v>0</v>
      </c>
      <c r="V55" s="61">
        <v>0</v>
      </c>
      <c r="W55" s="61">
        <v>0</v>
      </c>
      <c r="X55" s="61">
        <v>0</v>
      </c>
      <c r="Y55" s="61">
        <v>0</v>
      </c>
      <c r="Z55" s="61">
        <v>0</v>
      </c>
      <c r="AA55" s="61">
        <v>0</v>
      </c>
      <c r="AB55" s="61">
        <v>0</v>
      </c>
      <c r="AC55" s="61">
        <v>0</v>
      </c>
      <c r="AD55" s="61">
        <v>0</v>
      </c>
      <c r="AE55" s="61">
        <v>0</v>
      </c>
      <c r="AF55" s="61">
        <v>0</v>
      </c>
      <c r="AG55" s="61">
        <v>0</v>
      </c>
      <c r="AH55" s="61">
        <v>0</v>
      </c>
      <c r="AI55" s="61">
        <v>0</v>
      </c>
      <c r="AJ55" s="61">
        <v>0</v>
      </c>
      <c r="AK55" s="61">
        <v>0</v>
      </c>
      <c r="AL55" s="61">
        <v>0</v>
      </c>
      <c r="AM55" s="61">
        <v>0</v>
      </c>
      <c r="AN55" s="61">
        <v>0</v>
      </c>
      <c r="AO55" s="61">
        <v>0</v>
      </c>
      <c r="AP55" s="61">
        <v>0</v>
      </c>
      <c r="AQ55" s="61">
        <v>0</v>
      </c>
      <c r="AR55" s="61">
        <v>0</v>
      </c>
      <c r="AS55" s="61">
        <v>0</v>
      </c>
      <c r="AT55" s="61">
        <v>0</v>
      </c>
      <c r="AU55" s="61">
        <v>0</v>
      </c>
      <c r="AV55" s="61">
        <v>0</v>
      </c>
      <c r="AW55" s="61">
        <v>0</v>
      </c>
      <c r="AX55" s="61">
        <v>0</v>
      </c>
      <c r="AY55" s="61">
        <v>0</v>
      </c>
      <c r="AZ55" s="61">
        <v>0</v>
      </c>
      <c r="BA55" s="61">
        <v>0</v>
      </c>
      <c r="BB55" s="61">
        <v>0</v>
      </c>
      <c r="BC55" s="61">
        <v>0</v>
      </c>
      <c r="BD55" s="61">
        <v>0</v>
      </c>
      <c r="BE55" s="61">
        <v>0</v>
      </c>
      <c r="BF55" s="61">
        <v>0</v>
      </c>
      <c r="BG55" s="61">
        <v>0</v>
      </c>
      <c r="BH55" s="61">
        <v>0</v>
      </c>
      <c r="BI55" s="61">
        <v>0</v>
      </c>
      <c r="BJ55" s="61">
        <v>0</v>
      </c>
      <c r="BK55" s="61">
        <v>0</v>
      </c>
      <c r="BL55" s="61">
        <v>0</v>
      </c>
      <c r="BM55" s="61">
        <v>0</v>
      </c>
      <c r="BN55" s="61">
        <v>0</v>
      </c>
      <c r="BO55" s="61">
        <v>0</v>
      </c>
      <c r="BP55" s="61">
        <v>0</v>
      </c>
      <c r="BQ55" s="61">
        <v>0</v>
      </c>
      <c r="BR55" s="61">
        <v>0</v>
      </c>
      <c r="BS55" s="61">
        <v>0</v>
      </c>
      <c r="BT55" s="61">
        <v>0</v>
      </c>
      <c r="BU55" s="61">
        <v>0</v>
      </c>
      <c r="BV55" s="61">
        <v>0</v>
      </c>
      <c r="BW55" s="61">
        <v>0</v>
      </c>
      <c r="BX55" s="61">
        <v>0</v>
      </c>
      <c r="BY55" s="61">
        <v>0</v>
      </c>
      <c r="BZ55" s="61">
        <v>0</v>
      </c>
      <c r="CA55" s="61">
        <v>0</v>
      </c>
      <c r="CB55" s="61">
        <v>0</v>
      </c>
      <c r="CC55" s="61">
        <v>0</v>
      </c>
      <c r="CD55" s="61">
        <v>0</v>
      </c>
      <c r="CE55" s="61">
        <v>0</v>
      </c>
      <c r="CF55" s="61">
        <v>0</v>
      </c>
      <c r="CG55" s="61">
        <v>0</v>
      </c>
      <c r="CH55" s="61">
        <v>0</v>
      </c>
      <c r="CI55" s="61">
        <v>0</v>
      </c>
      <c r="CJ55" s="61">
        <v>0</v>
      </c>
      <c r="CK55" s="61">
        <v>0</v>
      </c>
      <c r="CL55" s="61">
        <v>363.49</v>
      </c>
    </row>
    <row r="56" spans="1:90" ht="12.75" customHeight="1">
      <c r="A56" s="43" t="s">
        <v>99</v>
      </c>
      <c r="B56" s="59">
        <v>2005</v>
      </c>
      <c r="C56" s="60" t="s">
        <v>377</v>
      </c>
      <c r="D56" s="61">
        <v>918520585.51000023</v>
      </c>
      <c r="E56" s="61">
        <v>1159399001.71</v>
      </c>
      <c r="F56" s="61">
        <v>1159654695.8800001</v>
      </c>
      <c r="G56" s="61">
        <v>-255694.17</v>
      </c>
      <c r="H56" s="61">
        <v>0</v>
      </c>
      <c r="I56" s="61">
        <v>-364499060.53999984</v>
      </c>
      <c r="J56" s="61">
        <v>-363953250.77999985</v>
      </c>
      <c r="K56" s="61">
        <v>-1185622906.0799999</v>
      </c>
      <c r="L56" s="61">
        <v>821669655.30000007</v>
      </c>
      <c r="M56" s="61">
        <v>-545809.76</v>
      </c>
      <c r="N56" s="61">
        <v>775715.05</v>
      </c>
      <c r="O56" s="61">
        <v>-1321524.81</v>
      </c>
      <c r="P56" s="61">
        <v>0</v>
      </c>
      <c r="Q56" s="61">
        <v>0</v>
      </c>
      <c r="R56" s="61">
        <v>0</v>
      </c>
      <c r="S56" s="61">
        <v>0</v>
      </c>
      <c r="T56" s="61">
        <v>0</v>
      </c>
      <c r="U56" s="61">
        <v>0</v>
      </c>
      <c r="V56" s="61">
        <v>0</v>
      </c>
      <c r="W56" s="61">
        <v>0</v>
      </c>
      <c r="X56" s="61">
        <v>0</v>
      </c>
      <c r="Y56" s="61">
        <v>0</v>
      </c>
      <c r="Z56" s="61">
        <v>123620644.34</v>
      </c>
      <c r="AA56" s="61">
        <v>123620644.34</v>
      </c>
      <c r="AB56" s="61">
        <v>0</v>
      </c>
      <c r="AC56" s="61">
        <v>0</v>
      </c>
      <c r="AD56" s="61">
        <v>0</v>
      </c>
      <c r="AE56" s="61">
        <v>0</v>
      </c>
      <c r="AF56" s="61">
        <v>0</v>
      </c>
      <c r="AG56" s="61">
        <v>0</v>
      </c>
      <c r="AH56" s="61">
        <v>0</v>
      </c>
      <c r="AI56" s="61">
        <v>0</v>
      </c>
      <c r="AJ56" s="61">
        <v>0</v>
      </c>
      <c r="AK56" s="61">
        <v>0</v>
      </c>
      <c r="AL56" s="61">
        <v>0</v>
      </c>
      <c r="AM56" s="61">
        <v>0</v>
      </c>
      <c r="AN56" s="61">
        <v>0</v>
      </c>
      <c r="AO56" s="61">
        <v>0</v>
      </c>
      <c r="AP56" s="61">
        <v>0</v>
      </c>
      <c r="AQ56" s="61">
        <v>0</v>
      </c>
      <c r="AR56" s="61">
        <v>0</v>
      </c>
      <c r="AS56" s="61">
        <v>-784846285.71000016</v>
      </c>
      <c r="AT56" s="61">
        <v>-412467750.79000002</v>
      </c>
      <c r="AU56" s="61">
        <v>-412467750.79000002</v>
      </c>
      <c r="AV56" s="61">
        <v>0</v>
      </c>
      <c r="AW56" s="61">
        <v>-4998742.9799999986</v>
      </c>
      <c r="AX56" s="61">
        <v>-4998742.9799999986</v>
      </c>
      <c r="AY56" s="61">
        <v>-18565692.149999999</v>
      </c>
      <c r="AZ56" s="61">
        <v>-17903387.25</v>
      </c>
      <c r="BA56" s="61">
        <v>-662304.9</v>
      </c>
      <c r="BB56" s="61">
        <v>0</v>
      </c>
      <c r="BC56" s="61">
        <v>0</v>
      </c>
      <c r="BD56" s="61">
        <v>13566949.17</v>
      </c>
      <c r="BE56" s="61">
        <v>0</v>
      </c>
      <c r="BF56" s="61">
        <v>0</v>
      </c>
      <c r="BG56" s="61">
        <v>0</v>
      </c>
      <c r="BH56" s="61">
        <v>0</v>
      </c>
      <c r="BI56" s="61">
        <v>0</v>
      </c>
      <c r="BJ56" s="61">
        <v>0</v>
      </c>
      <c r="BK56" s="61">
        <v>0</v>
      </c>
      <c r="BL56" s="61">
        <v>0</v>
      </c>
      <c r="BM56" s="61">
        <v>0</v>
      </c>
      <c r="BN56" s="61">
        <v>0</v>
      </c>
      <c r="BO56" s="61">
        <v>-139127.88</v>
      </c>
      <c r="BP56" s="61">
        <v>-139127.88</v>
      </c>
      <c r="BQ56" s="61">
        <v>0</v>
      </c>
      <c r="BR56" s="61">
        <v>0</v>
      </c>
      <c r="BS56" s="61">
        <v>-367229809.11000007</v>
      </c>
      <c r="BT56" s="61">
        <v>-179896001.59</v>
      </c>
      <c r="BU56" s="61">
        <v>-145473027.79000002</v>
      </c>
      <c r="BV56" s="61">
        <v>-15672728.66</v>
      </c>
      <c r="BW56" s="61">
        <v>0</v>
      </c>
      <c r="BX56" s="61">
        <v>-8581650.2899999991</v>
      </c>
      <c r="BY56" s="61">
        <v>-17186882.989999998</v>
      </c>
      <c r="BZ56" s="61">
        <v>0</v>
      </c>
      <c r="CA56" s="61">
        <v>-419517.79</v>
      </c>
      <c r="CB56" s="61">
        <v>0</v>
      </c>
      <c r="CC56" s="61">
        <v>0</v>
      </c>
      <c r="CD56" s="61">
        <v>0</v>
      </c>
      <c r="CE56" s="61">
        <v>0</v>
      </c>
      <c r="CF56" s="61">
        <v>0</v>
      </c>
      <c r="CG56" s="61">
        <v>0</v>
      </c>
      <c r="CH56" s="61">
        <v>0</v>
      </c>
      <c r="CI56" s="61">
        <v>-10854.95</v>
      </c>
      <c r="CJ56" s="61">
        <v>-10854.95</v>
      </c>
      <c r="CK56" s="61">
        <v>0</v>
      </c>
      <c r="CL56" s="61">
        <v>133674299.80000007</v>
      </c>
    </row>
    <row r="57" spans="1:90" ht="12.75" customHeight="1">
      <c r="A57" s="43" t="s">
        <v>101</v>
      </c>
      <c r="B57" s="59">
        <v>2006</v>
      </c>
      <c r="C57" s="60" t="s">
        <v>378</v>
      </c>
      <c r="D57" s="61">
        <v>32881364.399999991</v>
      </c>
      <c r="E57" s="61">
        <v>23457518.170000002</v>
      </c>
      <c r="F57" s="61">
        <v>53338278.390000001</v>
      </c>
      <c r="G57" s="61">
        <v>-29880760.219999999</v>
      </c>
      <c r="H57" s="61">
        <v>0</v>
      </c>
      <c r="I57" s="61">
        <v>9423846.2299999911</v>
      </c>
      <c r="J57" s="61">
        <v>21896808.43999999</v>
      </c>
      <c r="K57" s="61">
        <v>-64585175.880000003</v>
      </c>
      <c r="L57" s="61">
        <v>86481984.319999993</v>
      </c>
      <c r="M57" s="61">
        <v>-12472962.209999999</v>
      </c>
      <c r="N57" s="61">
        <v>9305923.9000000004</v>
      </c>
      <c r="O57" s="61">
        <v>-21778886.109999999</v>
      </c>
      <c r="P57" s="61">
        <v>0</v>
      </c>
      <c r="Q57" s="61">
        <v>0</v>
      </c>
      <c r="R57" s="61">
        <v>0</v>
      </c>
      <c r="S57" s="61">
        <v>0</v>
      </c>
      <c r="T57" s="61">
        <v>0</v>
      </c>
      <c r="U57" s="61">
        <v>0</v>
      </c>
      <c r="V57" s="61">
        <v>0</v>
      </c>
      <c r="W57" s="61">
        <v>0</v>
      </c>
      <c r="X57" s="61">
        <v>0</v>
      </c>
      <c r="Y57" s="61">
        <v>0</v>
      </c>
      <c r="Z57" s="61">
        <v>0</v>
      </c>
      <c r="AA57" s="61">
        <v>0</v>
      </c>
      <c r="AB57" s="61">
        <v>0</v>
      </c>
      <c r="AC57" s="61">
        <v>0</v>
      </c>
      <c r="AD57" s="61">
        <v>0</v>
      </c>
      <c r="AE57" s="61">
        <v>0</v>
      </c>
      <c r="AF57" s="61">
        <v>0</v>
      </c>
      <c r="AG57" s="61">
        <v>0</v>
      </c>
      <c r="AH57" s="61">
        <v>0</v>
      </c>
      <c r="AI57" s="61">
        <v>0</v>
      </c>
      <c r="AJ57" s="61">
        <v>0</v>
      </c>
      <c r="AK57" s="61">
        <v>0</v>
      </c>
      <c r="AL57" s="61">
        <v>0</v>
      </c>
      <c r="AM57" s="61">
        <v>0</v>
      </c>
      <c r="AN57" s="61">
        <v>0</v>
      </c>
      <c r="AO57" s="61">
        <v>0</v>
      </c>
      <c r="AP57" s="61">
        <v>0</v>
      </c>
      <c r="AQ57" s="61">
        <v>0</v>
      </c>
      <c r="AR57" s="61">
        <v>0</v>
      </c>
      <c r="AS57" s="61">
        <v>-139000293.90000001</v>
      </c>
      <c r="AT57" s="61">
        <v>-42436868</v>
      </c>
      <c r="AU57" s="61">
        <v>-56023266.329999998</v>
      </c>
      <c r="AV57" s="61">
        <v>13586398.33</v>
      </c>
      <c r="AW57" s="61">
        <v>23346007.029999997</v>
      </c>
      <c r="AX57" s="61">
        <v>13895292.159999998</v>
      </c>
      <c r="AY57" s="61">
        <v>-10120958.65</v>
      </c>
      <c r="AZ57" s="61">
        <v>-10120958.65</v>
      </c>
      <c r="BA57" s="61">
        <v>0</v>
      </c>
      <c r="BB57" s="61">
        <v>0</v>
      </c>
      <c r="BC57" s="61">
        <v>0</v>
      </c>
      <c r="BD57" s="61">
        <v>24016250.809999999</v>
      </c>
      <c r="BE57" s="61">
        <v>9450714.8699999992</v>
      </c>
      <c r="BF57" s="61">
        <v>9680134.8699999992</v>
      </c>
      <c r="BG57" s="61">
        <v>9680134.8699999992</v>
      </c>
      <c r="BH57" s="61">
        <v>0</v>
      </c>
      <c r="BI57" s="61">
        <v>0</v>
      </c>
      <c r="BJ57" s="61">
        <v>0</v>
      </c>
      <c r="BK57" s="61">
        <v>-229420</v>
      </c>
      <c r="BL57" s="61">
        <v>0</v>
      </c>
      <c r="BM57" s="61">
        <v>0</v>
      </c>
      <c r="BN57" s="61">
        <v>0</v>
      </c>
      <c r="BO57" s="61">
        <v>0</v>
      </c>
      <c r="BP57" s="61">
        <v>0</v>
      </c>
      <c r="BQ57" s="61">
        <v>0</v>
      </c>
      <c r="BR57" s="61">
        <v>0</v>
      </c>
      <c r="BS57" s="61">
        <v>-119909432.93000001</v>
      </c>
      <c r="BT57" s="61">
        <v>-14365290.18</v>
      </c>
      <c r="BU57" s="61">
        <v>-72953430.609999999</v>
      </c>
      <c r="BV57" s="61">
        <v>-3649871.38</v>
      </c>
      <c r="BW57" s="61">
        <v>0</v>
      </c>
      <c r="BX57" s="61">
        <v>-1740943.28</v>
      </c>
      <c r="BY57" s="61">
        <v>-39061659.490000002</v>
      </c>
      <c r="BZ57" s="61">
        <v>12003006.049999999</v>
      </c>
      <c r="CA57" s="61">
        <v>-141244.04</v>
      </c>
      <c r="CB57" s="61">
        <v>0</v>
      </c>
      <c r="CC57" s="61">
        <v>0</v>
      </c>
      <c r="CD57" s="61">
        <v>0</v>
      </c>
      <c r="CE57" s="61">
        <v>0</v>
      </c>
      <c r="CF57" s="61">
        <v>0</v>
      </c>
      <c r="CG57" s="61">
        <v>0</v>
      </c>
      <c r="CH57" s="61">
        <v>0</v>
      </c>
      <c r="CI57" s="61">
        <v>0</v>
      </c>
      <c r="CJ57" s="61">
        <v>0</v>
      </c>
      <c r="CK57" s="61">
        <v>0</v>
      </c>
      <c r="CL57" s="61">
        <v>-106118929.50000001</v>
      </c>
    </row>
    <row r="58" spans="1:90" ht="12.75" customHeight="1">
      <c r="A58" s="43" t="s">
        <v>103</v>
      </c>
      <c r="B58" s="59">
        <v>2007</v>
      </c>
      <c r="C58" s="60" t="s">
        <v>377</v>
      </c>
      <c r="D58" s="61">
        <v>0</v>
      </c>
      <c r="E58" s="61">
        <v>0</v>
      </c>
      <c r="F58" s="61">
        <v>0</v>
      </c>
      <c r="G58" s="61">
        <v>0</v>
      </c>
      <c r="H58" s="61">
        <v>0</v>
      </c>
      <c r="I58" s="61">
        <v>0</v>
      </c>
      <c r="J58" s="61">
        <v>0</v>
      </c>
      <c r="K58" s="61">
        <v>0</v>
      </c>
      <c r="L58" s="61">
        <v>0</v>
      </c>
      <c r="M58" s="61">
        <v>0</v>
      </c>
      <c r="N58" s="61">
        <v>0</v>
      </c>
      <c r="O58" s="61">
        <v>0</v>
      </c>
      <c r="P58" s="61">
        <v>0</v>
      </c>
      <c r="Q58" s="61">
        <v>0</v>
      </c>
      <c r="R58" s="61">
        <v>0</v>
      </c>
      <c r="S58" s="61">
        <v>0</v>
      </c>
      <c r="T58" s="61">
        <v>0</v>
      </c>
      <c r="U58" s="61">
        <v>0</v>
      </c>
      <c r="V58" s="61">
        <v>0</v>
      </c>
      <c r="W58" s="61">
        <v>0</v>
      </c>
      <c r="X58" s="61">
        <v>0</v>
      </c>
      <c r="Y58" s="61">
        <v>0</v>
      </c>
      <c r="Z58" s="61">
        <v>0</v>
      </c>
      <c r="AA58" s="61">
        <v>0</v>
      </c>
      <c r="AB58" s="61">
        <v>0</v>
      </c>
      <c r="AC58" s="61">
        <v>0</v>
      </c>
      <c r="AD58" s="61">
        <v>0</v>
      </c>
      <c r="AE58" s="61">
        <v>0</v>
      </c>
      <c r="AF58" s="61">
        <v>0</v>
      </c>
      <c r="AG58" s="61">
        <v>0</v>
      </c>
      <c r="AH58" s="61">
        <v>0</v>
      </c>
      <c r="AI58" s="61">
        <v>0</v>
      </c>
      <c r="AJ58" s="61">
        <v>0</v>
      </c>
      <c r="AK58" s="61">
        <v>0</v>
      </c>
      <c r="AL58" s="61">
        <v>0</v>
      </c>
      <c r="AM58" s="61">
        <v>0</v>
      </c>
      <c r="AN58" s="61">
        <v>0</v>
      </c>
      <c r="AO58" s="61">
        <v>0</v>
      </c>
      <c r="AP58" s="61">
        <v>0</v>
      </c>
      <c r="AQ58" s="61">
        <v>0</v>
      </c>
      <c r="AR58" s="61">
        <v>0</v>
      </c>
      <c r="AS58" s="61">
        <v>0</v>
      </c>
      <c r="AT58" s="61">
        <v>0</v>
      </c>
      <c r="AU58" s="61">
        <v>0</v>
      </c>
      <c r="AV58" s="61">
        <v>0</v>
      </c>
      <c r="AW58" s="61">
        <v>0</v>
      </c>
      <c r="AX58" s="61">
        <v>0</v>
      </c>
      <c r="AY58" s="61">
        <v>0</v>
      </c>
      <c r="AZ58" s="61">
        <v>0</v>
      </c>
      <c r="BA58" s="61">
        <v>0</v>
      </c>
      <c r="BB58" s="61">
        <v>0</v>
      </c>
      <c r="BC58" s="61">
        <v>0</v>
      </c>
      <c r="BD58" s="61">
        <v>0</v>
      </c>
      <c r="BE58" s="61">
        <v>0</v>
      </c>
      <c r="BF58" s="61">
        <v>0</v>
      </c>
      <c r="BG58" s="61">
        <v>0</v>
      </c>
      <c r="BH58" s="61">
        <v>0</v>
      </c>
      <c r="BI58" s="61">
        <v>0</v>
      </c>
      <c r="BJ58" s="61">
        <v>0</v>
      </c>
      <c r="BK58" s="61">
        <v>0</v>
      </c>
      <c r="BL58" s="61">
        <v>0</v>
      </c>
      <c r="BM58" s="61">
        <v>0</v>
      </c>
      <c r="BN58" s="61">
        <v>0</v>
      </c>
      <c r="BO58" s="61">
        <v>0</v>
      </c>
      <c r="BP58" s="61">
        <v>0</v>
      </c>
      <c r="BQ58" s="61">
        <v>0</v>
      </c>
      <c r="BR58" s="61">
        <v>0</v>
      </c>
      <c r="BS58" s="61">
        <v>0</v>
      </c>
      <c r="BT58" s="61">
        <v>0</v>
      </c>
      <c r="BU58" s="61">
        <v>0</v>
      </c>
      <c r="BV58" s="61">
        <v>0</v>
      </c>
      <c r="BW58" s="61">
        <v>0</v>
      </c>
      <c r="BX58" s="61">
        <v>0</v>
      </c>
      <c r="BY58" s="61">
        <v>0</v>
      </c>
      <c r="BZ58" s="61">
        <v>0</v>
      </c>
      <c r="CA58" s="61">
        <v>0</v>
      </c>
      <c r="CB58" s="61">
        <v>0</v>
      </c>
      <c r="CC58" s="61">
        <v>0</v>
      </c>
      <c r="CD58" s="61">
        <v>0</v>
      </c>
      <c r="CE58" s="61">
        <v>0</v>
      </c>
      <c r="CF58" s="61">
        <v>0</v>
      </c>
      <c r="CG58" s="61">
        <v>0</v>
      </c>
      <c r="CH58" s="61">
        <v>0</v>
      </c>
      <c r="CI58" s="61">
        <v>0</v>
      </c>
      <c r="CJ58" s="61">
        <v>0</v>
      </c>
      <c r="CK58" s="61">
        <v>0</v>
      </c>
      <c r="CL58" s="61">
        <v>0</v>
      </c>
    </row>
    <row r="59" spans="1:90" ht="12.75" customHeight="1">
      <c r="A59" s="43" t="s">
        <v>105</v>
      </c>
      <c r="B59" s="59">
        <v>2008</v>
      </c>
      <c r="C59" s="60" t="s">
        <v>377</v>
      </c>
      <c r="D59" s="61">
        <v>0</v>
      </c>
      <c r="E59" s="61">
        <v>0</v>
      </c>
      <c r="F59" s="61">
        <v>0</v>
      </c>
      <c r="G59" s="61">
        <v>0</v>
      </c>
      <c r="H59" s="61">
        <v>0</v>
      </c>
      <c r="I59" s="61">
        <v>0</v>
      </c>
      <c r="J59" s="61">
        <v>0</v>
      </c>
      <c r="K59" s="61">
        <v>0</v>
      </c>
      <c r="L59" s="61">
        <v>0</v>
      </c>
      <c r="M59" s="61">
        <v>0</v>
      </c>
      <c r="N59" s="61">
        <v>0</v>
      </c>
      <c r="O59" s="61">
        <v>0</v>
      </c>
      <c r="P59" s="61">
        <v>0</v>
      </c>
      <c r="Q59" s="61">
        <v>0</v>
      </c>
      <c r="R59" s="61">
        <v>0</v>
      </c>
      <c r="S59" s="61">
        <v>0</v>
      </c>
      <c r="T59" s="61">
        <v>0</v>
      </c>
      <c r="U59" s="61">
        <v>0</v>
      </c>
      <c r="V59" s="61">
        <v>0</v>
      </c>
      <c r="W59" s="61">
        <v>0</v>
      </c>
      <c r="X59" s="61">
        <v>0</v>
      </c>
      <c r="Y59" s="61">
        <v>0</v>
      </c>
      <c r="Z59" s="61">
        <v>0</v>
      </c>
      <c r="AA59" s="61">
        <v>0</v>
      </c>
      <c r="AB59" s="61">
        <v>0</v>
      </c>
      <c r="AC59" s="61">
        <v>0</v>
      </c>
      <c r="AD59" s="61">
        <v>0</v>
      </c>
      <c r="AE59" s="61">
        <v>0</v>
      </c>
      <c r="AF59" s="61">
        <v>0</v>
      </c>
      <c r="AG59" s="61">
        <v>0</v>
      </c>
      <c r="AH59" s="61">
        <v>0</v>
      </c>
      <c r="AI59" s="61">
        <v>0</v>
      </c>
      <c r="AJ59" s="61">
        <v>0</v>
      </c>
      <c r="AK59" s="61">
        <v>0</v>
      </c>
      <c r="AL59" s="61">
        <v>0</v>
      </c>
      <c r="AM59" s="61">
        <v>0</v>
      </c>
      <c r="AN59" s="61">
        <v>0</v>
      </c>
      <c r="AO59" s="61">
        <v>0</v>
      </c>
      <c r="AP59" s="61">
        <v>0</v>
      </c>
      <c r="AQ59" s="61">
        <v>0</v>
      </c>
      <c r="AR59" s="61">
        <v>0</v>
      </c>
      <c r="AS59" s="61">
        <v>0</v>
      </c>
      <c r="AT59" s="61">
        <v>0</v>
      </c>
      <c r="AU59" s="61">
        <v>0</v>
      </c>
      <c r="AV59" s="61">
        <v>0</v>
      </c>
      <c r="AW59" s="61">
        <v>0</v>
      </c>
      <c r="AX59" s="61">
        <v>0</v>
      </c>
      <c r="AY59" s="61">
        <v>0</v>
      </c>
      <c r="AZ59" s="61">
        <v>0</v>
      </c>
      <c r="BA59" s="61">
        <v>0</v>
      </c>
      <c r="BB59" s="61">
        <v>0</v>
      </c>
      <c r="BC59" s="61">
        <v>0</v>
      </c>
      <c r="BD59" s="61">
        <v>0</v>
      </c>
      <c r="BE59" s="61">
        <v>0</v>
      </c>
      <c r="BF59" s="61">
        <v>0</v>
      </c>
      <c r="BG59" s="61">
        <v>0</v>
      </c>
      <c r="BH59" s="61">
        <v>0</v>
      </c>
      <c r="BI59" s="61">
        <v>0</v>
      </c>
      <c r="BJ59" s="61">
        <v>0</v>
      </c>
      <c r="BK59" s="61">
        <v>0</v>
      </c>
      <c r="BL59" s="61">
        <v>0</v>
      </c>
      <c r="BM59" s="61">
        <v>0</v>
      </c>
      <c r="BN59" s="61">
        <v>0</v>
      </c>
      <c r="BO59" s="61">
        <v>0</v>
      </c>
      <c r="BP59" s="61">
        <v>0</v>
      </c>
      <c r="BQ59" s="61">
        <v>0</v>
      </c>
      <c r="BR59" s="61">
        <v>0</v>
      </c>
      <c r="BS59" s="61">
        <v>0</v>
      </c>
      <c r="BT59" s="61">
        <v>0</v>
      </c>
      <c r="BU59" s="61">
        <v>0</v>
      </c>
      <c r="BV59" s="61">
        <v>0</v>
      </c>
      <c r="BW59" s="61">
        <v>0</v>
      </c>
      <c r="BX59" s="61">
        <v>0</v>
      </c>
      <c r="BY59" s="61">
        <v>0</v>
      </c>
      <c r="BZ59" s="61">
        <v>0</v>
      </c>
      <c r="CA59" s="61">
        <v>0</v>
      </c>
      <c r="CB59" s="61">
        <v>0</v>
      </c>
      <c r="CC59" s="61">
        <v>0</v>
      </c>
      <c r="CD59" s="61">
        <v>0</v>
      </c>
      <c r="CE59" s="61">
        <v>0</v>
      </c>
      <c r="CF59" s="61">
        <v>0</v>
      </c>
      <c r="CG59" s="61">
        <v>0</v>
      </c>
      <c r="CH59" s="61">
        <v>0</v>
      </c>
      <c r="CI59" s="61">
        <v>0</v>
      </c>
      <c r="CJ59" s="61">
        <v>0</v>
      </c>
      <c r="CK59" s="61">
        <v>0</v>
      </c>
      <c r="CL59" s="61">
        <v>0</v>
      </c>
    </row>
    <row r="60" spans="1:90" ht="12.75" customHeight="1">
      <c r="A60" s="43" t="s">
        <v>107</v>
      </c>
      <c r="B60" s="59">
        <v>3001</v>
      </c>
      <c r="C60" s="60" t="s">
        <v>378</v>
      </c>
      <c r="D60" s="61">
        <v>15480391.519999981</v>
      </c>
      <c r="E60" s="61">
        <v>34906113.079999983</v>
      </c>
      <c r="F60" s="61">
        <v>174529472.28999999</v>
      </c>
      <c r="G60" s="61">
        <v>-139623359.21000001</v>
      </c>
      <c r="H60" s="61">
        <v>0</v>
      </c>
      <c r="I60" s="61">
        <v>-19425721.560000002</v>
      </c>
      <c r="J60" s="61">
        <v>-97688659.870000005</v>
      </c>
      <c r="K60" s="61">
        <v>-115255127.64</v>
      </c>
      <c r="L60" s="61">
        <v>17566467.77</v>
      </c>
      <c r="M60" s="61">
        <v>78262938.310000002</v>
      </c>
      <c r="N60" s="61">
        <v>92098609.159999996</v>
      </c>
      <c r="O60" s="61">
        <v>-13835670.85</v>
      </c>
      <c r="P60" s="61">
        <v>0</v>
      </c>
      <c r="Q60" s="61">
        <v>0</v>
      </c>
      <c r="R60" s="61">
        <v>0</v>
      </c>
      <c r="S60" s="61">
        <v>0</v>
      </c>
      <c r="T60" s="61">
        <v>0</v>
      </c>
      <c r="U60" s="61">
        <v>0</v>
      </c>
      <c r="V60" s="61">
        <v>0</v>
      </c>
      <c r="W60" s="61">
        <v>0</v>
      </c>
      <c r="X60" s="61">
        <v>0</v>
      </c>
      <c r="Y60" s="61">
        <v>0</v>
      </c>
      <c r="Z60" s="61">
        <v>0</v>
      </c>
      <c r="AA60" s="61">
        <v>0</v>
      </c>
      <c r="AB60" s="61">
        <v>0</v>
      </c>
      <c r="AC60" s="61">
        <v>0</v>
      </c>
      <c r="AD60" s="61">
        <v>0</v>
      </c>
      <c r="AE60" s="61">
        <v>0</v>
      </c>
      <c r="AF60" s="61">
        <v>0</v>
      </c>
      <c r="AG60" s="61">
        <v>0</v>
      </c>
      <c r="AH60" s="61">
        <v>0</v>
      </c>
      <c r="AI60" s="61">
        <v>0</v>
      </c>
      <c r="AJ60" s="61">
        <v>0</v>
      </c>
      <c r="AK60" s="61">
        <v>0</v>
      </c>
      <c r="AL60" s="61">
        <v>0</v>
      </c>
      <c r="AM60" s="61">
        <v>0</v>
      </c>
      <c r="AN60" s="61">
        <v>0</v>
      </c>
      <c r="AO60" s="61">
        <v>0</v>
      </c>
      <c r="AP60" s="61">
        <v>0</v>
      </c>
      <c r="AQ60" s="61">
        <v>0</v>
      </c>
      <c r="AR60" s="61">
        <v>0</v>
      </c>
      <c r="AS60" s="61">
        <v>-33145802.829999998</v>
      </c>
      <c r="AT60" s="61">
        <v>0</v>
      </c>
      <c r="AU60" s="61">
        <v>-61158577.369999997</v>
      </c>
      <c r="AV60" s="61">
        <v>61158577.369999997</v>
      </c>
      <c r="AW60" s="61">
        <v>-34611.860000000335</v>
      </c>
      <c r="AX60" s="61">
        <v>853733.00999999885</v>
      </c>
      <c r="AY60" s="61">
        <v>-8152986.6100000003</v>
      </c>
      <c r="AZ60" s="61">
        <v>-8152986.6100000003</v>
      </c>
      <c r="BA60" s="61">
        <v>0</v>
      </c>
      <c r="BB60" s="61">
        <v>0</v>
      </c>
      <c r="BC60" s="61">
        <v>0</v>
      </c>
      <c r="BD60" s="61">
        <v>9006719.6199999992</v>
      </c>
      <c r="BE60" s="61">
        <v>-888344.86999999918</v>
      </c>
      <c r="BF60" s="61">
        <v>8118374.75</v>
      </c>
      <c r="BG60" s="61">
        <v>8118374.75</v>
      </c>
      <c r="BH60" s="61">
        <v>0</v>
      </c>
      <c r="BI60" s="61">
        <v>0</v>
      </c>
      <c r="BJ60" s="61">
        <v>0</v>
      </c>
      <c r="BK60" s="61">
        <v>-9006719.6199999992</v>
      </c>
      <c r="BL60" s="61">
        <v>0</v>
      </c>
      <c r="BM60" s="61">
        <v>0</v>
      </c>
      <c r="BN60" s="61">
        <v>0</v>
      </c>
      <c r="BO60" s="61">
        <v>0</v>
      </c>
      <c r="BP60" s="61">
        <v>0</v>
      </c>
      <c r="BQ60" s="61">
        <v>0</v>
      </c>
      <c r="BR60" s="61">
        <v>0</v>
      </c>
      <c r="BS60" s="61">
        <v>-33111190.969999999</v>
      </c>
      <c r="BT60" s="61">
        <v>-92573.59</v>
      </c>
      <c r="BU60" s="61">
        <v>-2124975.62</v>
      </c>
      <c r="BV60" s="61">
        <v>-3658289.6599999997</v>
      </c>
      <c r="BW60" s="61">
        <v>0</v>
      </c>
      <c r="BX60" s="61">
        <v>0</v>
      </c>
      <c r="BY60" s="61">
        <v>-58265.15</v>
      </c>
      <c r="BZ60" s="61">
        <v>-27177086.949999999</v>
      </c>
      <c r="CA60" s="61">
        <v>0</v>
      </c>
      <c r="CB60" s="61">
        <v>0</v>
      </c>
      <c r="CC60" s="61">
        <v>0</v>
      </c>
      <c r="CD60" s="61">
        <v>0</v>
      </c>
      <c r="CE60" s="61">
        <v>0</v>
      </c>
      <c r="CF60" s="61">
        <v>0</v>
      </c>
      <c r="CG60" s="61">
        <v>0</v>
      </c>
      <c r="CH60" s="61">
        <v>0</v>
      </c>
      <c r="CI60" s="61">
        <v>0</v>
      </c>
      <c r="CJ60" s="61">
        <v>0</v>
      </c>
      <c r="CK60" s="61">
        <v>0</v>
      </c>
      <c r="CL60" s="61">
        <v>-17665411.310000017</v>
      </c>
    </row>
    <row r="61" spans="1:90" ht="12.75" customHeight="1">
      <c r="A61" s="43" t="s">
        <v>109</v>
      </c>
      <c r="B61" s="59">
        <v>3002</v>
      </c>
      <c r="C61" s="60" t="s">
        <v>378</v>
      </c>
      <c r="D61" s="61">
        <v>0</v>
      </c>
      <c r="E61" s="61">
        <v>0</v>
      </c>
      <c r="F61" s="61">
        <v>0</v>
      </c>
      <c r="G61" s="61">
        <v>0</v>
      </c>
      <c r="H61" s="61">
        <v>0</v>
      </c>
      <c r="I61" s="61">
        <v>0</v>
      </c>
      <c r="J61" s="61">
        <v>0</v>
      </c>
      <c r="K61" s="61">
        <v>0</v>
      </c>
      <c r="L61" s="61">
        <v>0</v>
      </c>
      <c r="M61" s="61">
        <v>0</v>
      </c>
      <c r="N61" s="61">
        <v>0</v>
      </c>
      <c r="O61" s="61">
        <v>0</v>
      </c>
      <c r="P61" s="61">
        <v>0</v>
      </c>
      <c r="Q61" s="61">
        <v>0</v>
      </c>
      <c r="R61" s="61">
        <v>0</v>
      </c>
      <c r="S61" s="61">
        <v>0</v>
      </c>
      <c r="T61" s="61">
        <v>0</v>
      </c>
      <c r="U61" s="61">
        <v>0</v>
      </c>
      <c r="V61" s="61">
        <v>0</v>
      </c>
      <c r="W61" s="61">
        <v>0</v>
      </c>
      <c r="X61" s="61">
        <v>0</v>
      </c>
      <c r="Y61" s="61">
        <v>0</v>
      </c>
      <c r="Z61" s="61">
        <v>0</v>
      </c>
      <c r="AA61" s="61">
        <v>0</v>
      </c>
      <c r="AB61" s="61">
        <v>0</v>
      </c>
      <c r="AC61" s="61">
        <v>0</v>
      </c>
      <c r="AD61" s="61">
        <v>0</v>
      </c>
      <c r="AE61" s="61">
        <v>0</v>
      </c>
      <c r="AF61" s="61">
        <v>0</v>
      </c>
      <c r="AG61" s="61">
        <v>0</v>
      </c>
      <c r="AH61" s="61">
        <v>0</v>
      </c>
      <c r="AI61" s="61">
        <v>0</v>
      </c>
      <c r="AJ61" s="61">
        <v>0</v>
      </c>
      <c r="AK61" s="61">
        <v>0</v>
      </c>
      <c r="AL61" s="61">
        <v>0</v>
      </c>
      <c r="AM61" s="61">
        <v>0</v>
      </c>
      <c r="AN61" s="61">
        <v>0</v>
      </c>
      <c r="AO61" s="61">
        <v>0</v>
      </c>
      <c r="AP61" s="61">
        <v>0</v>
      </c>
      <c r="AQ61" s="61">
        <v>0</v>
      </c>
      <c r="AR61" s="61">
        <v>0</v>
      </c>
      <c r="AS61" s="61">
        <v>0</v>
      </c>
      <c r="AT61" s="61">
        <v>0</v>
      </c>
      <c r="AU61" s="61">
        <v>0</v>
      </c>
      <c r="AV61" s="61">
        <v>0</v>
      </c>
      <c r="AW61" s="61">
        <v>0</v>
      </c>
      <c r="AX61" s="61">
        <v>0</v>
      </c>
      <c r="AY61" s="61">
        <v>0</v>
      </c>
      <c r="AZ61" s="61">
        <v>0</v>
      </c>
      <c r="BA61" s="61">
        <v>0</v>
      </c>
      <c r="BB61" s="61">
        <v>0</v>
      </c>
      <c r="BC61" s="61">
        <v>0</v>
      </c>
      <c r="BD61" s="61">
        <v>0</v>
      </c>
      <c r="BE61" s="61">
        <v>0</v>
      </c>
      <c r="BF61" s="61">
        <v>0</v>
      </c>
      <c r="BG61" s="61">
        <v>0</v>
      </c>
      <c r="BH61" s="61">
        <v>0</v>
      </c>
      <c r="BI61" s="61">
        <v>0</v>
      </c>
      <c r="BJ61" s="61">
        <v>0</v>
      </c>
      <c r="BK61" s="61">
        <v>0</v>
      </c>
      <c r="BL61" s="61">
        <v>0</v>
      </c>
      <c r="BM61" s="61">
        <v>0</v>
      </c>
      <c r="BN61" s="61">
        <v>0</v>
      </c>
      <c r="BO61" s="61">
        <v>0</v>
      </c>
      <c r="BP61" s="61">
        <v>0</v>
      </c>
      <c r="BQ61" s="61">
        <v>0</v>
      </c>
      <c r="BR61" s="61">
        <v>0</v>
      </c>
      <c r="BS61" s="61">
        <v>0</v>
      </c>
      <c r="BT61" s="61">
        <v>0</v>
      </c>
      <c r="BU61" s="61">
        <v>0</v>
      </c>
      <c r="BV61" s="61">
        <v>0</v>
      </c>
      <c r="BW61" s="61">
        <v>0</v>
      </c>
      <c r="BX61" s="61">
        <v>0</v>
      </c>
      <c r="BY61" s="61">
        <v>0</v>
      </c>
      <c r="BZ61" s="61">
        <v>0</v>
      </c>
      <c r="CA61" s="61">
        <v>0</v>
      </c>
      <c r="CB61" s="61">
        <v>0</v>
      </c>
      <c r="CC61" s="61">
        <v>0</v>
      </c>
      <c r="CD61" s="61">
        <v>0</v>
      </c>
      <c r="CE61" s="61">
        <v>0</v>
      </c>
      <c r="CF61" s="61">
        <v>0</v>
      </c>
      <c r="CG61" s="61">
        <v>0</v>
      </c>
      <c r="CH61" s="61">
        <v>0</v>
      </c>
      <c r="CI61" s="61">
        <v>0</v>
      </c>
      <c r="CJ61" s="61">
        <v>0</v>
      </c>
      <c r="CK61" s="61">
        <v>0</v>
      </c>
      <c r="CL61" s="61">
        <v>0</v>
      </c>
    </row>
    <row r="62" spans="1:90" ht="12.75" customHeight="1">
      <c r="A62" s="43" t="s">
        <v>111</v>
      </c>
      <c r="B62" s="59">
        <v>3003</v>
      </c>
      <c r="C62" s="60" t="s">
        <v>378</v>
      </c>
      <c r="D62" s="61">
        <v>0</v>
      </c>
      <c r="E62" s="61">
        <v>0</v>
      </c>
      <c r="F62" s="61">
        <v>0</v>
      </c>
      <c r="G62" s="61">
        <v>0</v>
      </c>
      <c r="H62" s="61">
        <v>0</v>
      </c>
      <c r="I62" s="61">
        <v>0</v>
      </c>
      <c r="J62" s="61">
        <v>0</v>
      </c>
      <c r="K62" s="61">
        <v>0</v>
      </c>
      <c r="L62" s="61">
        <v>0</v>
      </c>
      <c r="M62" s="61">
        <v>0</v>
      </c>
      <c r="N62" s="61">
        <v>0</v>
      </c>
      <c r="O62" s="61">
        <v>0</v>
      </c>
      <c r="P62" s="61">
        <v>0</v>
      </c>
      <c r="Q62" s="61">
        <v>0</v>
      </c>
      <c r="R62" s="61">
        <v>0</v>
      </c>
      <c r="S62" s="61">
        <v>0</v>
      </c>
      <c r="T62" s="61">
        <v>0</v>
      </c>
      <c r="U62" s="61">
        <v>0</v>
      </c>
      <c r="V62" s="61">
        <v>0</v>
      </c>
      <c r="W62" s="61">
        <v>0</v>
      </c>
      <c r="X62" s="61">
        <v>0</v>
      </c>
      <c r="Y62" s="61">
        <v>0</v>
      </c>
      <c r="Z62" s="61">
        <v>0</v>
      </c>
      <c r="AA62" s="61">
        <v>0</v>
      </c>
      <c r="AB62" s="61">
        <v>0</v>
      </c>
      <c r="AC62" s="61">
        <v>0</v>
      </c>
      <c r="AD62" s="61">
        <v>0</v>
      </c>
      <c r="AE62" s="61">
        <v>0</v>
      </c>
      <c r="AF62" s="61">
        <v>0</v>
      </c>
      <c r="AG62" s="61">
        <v>0</v>
      </c>
      <c r="AH62" s="61">
        <v>0</v>
      </c>
      <c r="AI62" s="61">
        <v>0</v>
      </c>
      <c r="AJ62" s="61">
        <v>0</v>
      </c>
      <c r="AK62" s="61">
        <v>0</v>
      </c>
      <c r="AL62" s="61">
        <v>0</v>
      </c>
      <c r="AM62" s="61">
        <v>0</v>
      </c>
      <c r="AN62" s="61">
        <v>0</v>
      </c>
      <c r="AO62" s="61">
        <v>0</v>
      </c>
      <c r="AP62" s="61">
        <v>0</v>
      </c>
      <c r="AQ62" s="61">
        <v>0</v>
      </c>
      <c r="AR62" s="61">
        <v>0</v>
      </c>
      <c r="AS62" s="61">
        <v>0</v>
      </c>
      <c r="AT62" s="61">
        <v>0</v>
      </c>
      <c r="AU62" s="61">
        <v>0</v>
      </c>
      <c r="AV62" s="61">
        <v>0</v>
      </c>
      <c r="AW62" s="61">
        <v>0</v>
      </c>
      <c r="AX62" s="61">
        <v>0</v>
      </c>
      <c r="AY62" s="61">
        <v>0</v>
      </c>
      <c r="AZ62" s="61">
        <v>0</v>
      </c>
      <c r="BA62" s="61">
        <v>0</v>
      </c>
      <c r="BB62" s="61">
        <v>0</v>
      </c>
      <c r="BC62" s="61">
        <v>0</v>
      </c>
      <c r="BD62" s="61">
        <v>0</v>
      </c>
      <c r="BE62" s="61">
        <v>0</v>
      </c>
      <c r="BF62" s="61">
        <v>0</v>
      </c>
      <c r="BG62" s="61">
        <v>0</v>
      </c>
      <c r="BH62" s="61">
        <v>0</v>
      </c>
      <c r="BI62" s="61">
        <v>0</v>
      </c>
      <c r="BJ62" s="61">
        <v>0</v>
      </c>
      <c r="BK62" s="61">
        <v>0</v>
      </c>
      <c r="BL62" s="61">
        <v>0</v>
      </c>
      <c r="BM62" s="61">
        <v>0</v>
      </c>
      <c r="BN62" s="61">
        <v>0</v>
      </c>
      <c r="BO62" s="61">
        <v>0</v>
      </c>
      <c r="BP62" s="61">
        <v>0</v>
      </c>
      <c r="BQ62" s="61">
        <v>0</v>
      </c>
      <c r="BR62" s="61">
        <v>0</v>
      </c>
      <c r="BS62" s="61">
        <v>0</v>
      </c>
      <c r="BT62" s="61">
        <v>0</v>
      </c>
      <c r="BU62" s="61">
        <v>0</v>
      </c>
      <c r="BV62" s="61">
        <v>0</v>
      </c>
      <c r="BW62" s="61">
        <v>0</v>
      </c>
      <c r="BX62" s="61">
        <v>0</v>
      </c>
      <c r="BY62" s="61">
        <v>0</v>
      </c>
      <c r="BZ62" s="61">
        <v>0</v>
      </c>
      <c r="CA62" s="61">
        <v>0</v>
      </c>
      <c r="CB62" s="61">
        <v>0</v>
      </c>
      <c r="CC62" s="61">
        <v>0</v>
      </c>
      <c r="CD62" s="61">
        <v>0</v>
      </c>
      <c r="CE62" s="61">
        <v>0</v>
      </c>
      <c r="CF62" s="61">
        <v>0</v>
      </c>
      <c r="CG62" s="61">
        <v>0</v>
      </c>
      <c r="CH62" s="61">
        <v>0</v>
      </c>
      <c r="CI62" s="61">
        <v>0</v>
      </c>
      <c r="CJ62" s="61">
        <v>0</v>
      </c>
      <c r="CK62" s="61">
        <v>0</v>
      </c>
      <c r="CL62" s="61">
        <v>0</v>
      </c>
    </row>
    <row r="63" spans="1:90" ht="12.75" customHeight="1">
      <c r="A63" s="43" t="s">
        <v>113</v>
      </c>
      <c r="B63" s="59">
        <v>3004</v>
      </c>
      <c r="C63" s="60" t="s">
        <v>378</v>
      </c>
      <c r="D63" s="61">
        <v>0</v>
      </c>
      <c r="E63" s="61">
        <v>0</v>
      </c>
      <c r="F63" s="61">
        <v>0</v>
      </c>
      <c r="G63" s="61">
        <v>0</v>
      </c>
      <c r="H63" s="61">
        <v>0</v>
      </c>
      <c r="I63" s="61">
        <v>0</v>
      </c>
      <c r="J63" s="61">
        <v>0</v>
      </c>
      <c r="K63" s="61">
        <v>0</v>
      </c>
      <c r="L63" s="61">
        <v>0</v>
      </c>
      <c r="M63" s="61">
        <v>0</v>
      </c>
      <c r="N63" s="61">
        <v>0</v>
      </c>
      <c r="O63" s="61">
        <v>0</v>
      </c>
      <c r="P63" s="61">
        <v>0</v>
      </c>
      <c r="Q63" s="61">
        <v>0</v>
      </c>
      <c r="R63" s="61">
        <v>0</v>
      </c>
      <c r="S63" s="61">
        <v>0</v>
      </c>
      <c r="T63" s="61">
        <v>0</v>
      </c>
      <c r="U63" s="61">
        <v>0</v>
      </c>
      <c r="V63" s="61">
        <v>0</v>
      </c>
      <c r="W63" s="61">
        <v>0</v>
      </c>
      <c r="X63" s="61">
        <v>0</v>
      </c>
      <c r="Y63" s="61">
        <v>0</v>
      </c>
      <c r="Z63" s="61">
        <v>0</v>
      </c>
      <c r="AA63" s="61">
        <v>0</v>
      </c>
      <c r="AB63" s="61">
        <v>0</v>
      </c>
      <c r="AC63" s="61">
        <v>0</v>
      </c>
      <c r="AD63" s="61">
        <v>0</v>
      </c>
      <c r="AE63" s="61">
        <v>0</v>
      </c>
      <c r="AF63" s="61">
        <v>0</v>
      </c>
      <c r="AG63" s="61">
        <v>0</v>
      </c>
      <c r="AH63" s="61">
        <v>0</v>
      </c>
      <c r="AI63" s="61">
        <v>0</v>
      </c>
      <c r="AJ63" s="61">
        <v>0</v>
      </c>
      <c r="AK63" s="61">
        <v>0</v>
      </c>
      <c r="AL63" s="61">
        <v>0</v>
      </c>
      <c r="AM63" s="61">
        <v>0</v>
      </c>
      <c r="AN63" s="61">
        <v>0</v>
      </c>
      <c r="AO63" s="61">
        <v>0</v>
      </c>
      <c r="AP63" s="61">
        <v>0</v>
      </c>
      <c r="AQ63" s="61">
        <v>0</v>
      </c>
      <c r="AR63" s="61">
        <v>0</v>
      </c>
      <c r="AS63" s="61">
        <v>0</v>
      </c>
      <c r="AT63" s="61">
        <v>0</v>
      </c>
      <c r="AU63" s="61">
        <v>0</v>
      </c>
      <c r="AV63" s="61">
        <v>0</v>
      </c>
      <c r="AW63" s="61">
        <v>0</v>
      </c>
      <c r="AX63" s="61">
        <v>0</v>
      </c>
      <c r="AY63" s="61">
        <v>0</v>
      </c>
      <c r="AZ63" s="61">
        <v>0</v>
      </c>
      <c r="BA63" s="61">
        <v>0</v>
      </c>
      <c r="BB63" s="61">
        <v>0</v>
      </c>
      <c r="BC63" s="61">
        <v>0</v>
      </c>
      <c r="BD63" s="61">
        <v>0</v>
      </c>
      <c r="BE63" s="61">
        <v>0</v>
      </c>
      <c r="BF63" s="61">
        <v>0</v>
      </c>
      <c r="BG63" s="61">
        <v>0</v>
      </c>
      <c r="BH63" s="61">
        <v>0</v>
      </c>
      <c r="BI63" s="61">
        <v>0</v>
      </c>
      <c r="BJ63" s="61">
        <v>0</v>
      </c>
      <c r="BK63" s="61">
        <v>0</v>
      </c>
      <c r="BL63" s="61">
        <v>0</v>
      </c>
      <c r="BM63" s="61">
        <v>0</v>
      </c>
      <c r="BN63" s="61">
        <v>0</v>
      </c>
      <c r="BO63" s="61">
        <v>0</v>
      </c>
      <c r="BP63" s="61">
        <v>0</v>
      </c>
      <c r="BQ63" s="61">
        <v>0</v>
      </c>
      <c r="BR63" s="61">
        <v>0</v>
      </c>
      <c r="BS63" s="61">
        <v>0</v>
      </c>
      <c r="BT63" s="61">
        <v>0</v>
      </c>
      <c r="BU63" s="61">
        <v>0</v>
      </c>
      <c r="BV63" s="61">
        <v>0</v>
      </c>
      <c r="BW63" s="61">
        <v>0</v>
      </c>
      <c r="BX63" s="61">
        <v>0</v>
      </c>
      <c r="BY63" s="61">
        <v>0</v>
      </c>
      <c r="BZ63" s="61">
        <v>0</v>
      </c>
      <c r="CA63" s="61">
        <v>0</v>
      </c>
      <c r="CB63" s="61">
        <v>0</v>
      </c>
      <c r="CC63" s="61">
        <v>0</v>
      </c>
      <c r="CD63" s="61">
        <v>0</v>
      </c>
      <c r="CE63" s="61">
        <v>0</v>
      </c>
      <c r="CF63" s="61">
        <v>0</v>
      </c>
      <c r="CG63" s="61">
        <v>0</v>
      </c>
      <c r="CH63" s="61">
        <v>0</v>
      </c>
      <c r="CI63" s="61">
        <v>0</v>
      </c>
      <c r="CJ63" s="61">
        <v>0</v>
      </c>
      <c r="CK63" s="61">
        <v>0</v>
      </c>
      <c r="CL63" s="61">
        <v>0</v>
      </c>
    </row>
    <row r="64" spans="1:90" ht="12.75" customHeight="1">
      <c r="A64" s="43" t="s">
        <v>115</v>
      </c>
      <c r="B64" s="59">
        <v>3005</v>
      </c>
      <c r="C64" s="60" t="s">
        <v>378</v>
      </c>
      <c r="D64" s="61">
        <v>0</v>
      </c>
      <c r="E64" s="61">
        <v>0</v>
      </c>
      <c r="F64" s="61">
        <v>0</v>
      </c>
      <c r="G64" s="61">
        <v>0</v>
      </c>
      <c r="H64" s="61">
        <v>0</v>
      </c>
      <c r="I64" s="61">
        <v>0</v>
      </c>
      <c r="J64" s="61">
        <v>0</v>
      </c>
      <c r="K64" s="61">
        <v>0</v>
      </c>
      <c r="L64" s="61">
        <v>0</v>
      </c>
      <c r="M64" s="61">
        <v>0</v>
      </c>
      <c r="N64" s="61">
        <v>0</v>
      </c>
      <c r="O64" s="61">
        <v>0</v>
      </c>
      <c r="P64" s="61">
        <v>0</v>
      </c>
      <c r="Q64" s="61">
        <v>0</v>
      </c>
      <c r="R64" s="61">
        <v>0</v>
      </c>
      <c r="S64" s="61">
        <v>0</v>
      </c>
      <c r="T64" s="61">
        <v>0</v>
      </c>
      <c r="U64" s="61">
        <v>0</v>
      </c>
      <c r="V64" s="61">
        <v>0</v>
      </c>
      <c r="W64" s="61">
        <v>0</v>
      </c>
      <c r="X64" s="61">
        <v>0</v>
      </c>
      <c r="Y64" s="61">
        <v>0</v>
      </c>
      <c r="Z64" s="61">
        <v>0</v>
      </c>
      <c r="AA64" s="61">
        <v>0</v>
      </c>
      <c r="AB64" s="61">
        <v>0</v>
      </c>
      <c r="AC64" s="61">
        <v>0</v>
      </c>
      <c r="AD64" s="61">
        <v>0</v>
      </c>
      <c r="AE64" s="61">
        <v>0</v>
      </c>
      <c r="AF64" s="61">
        <v>0</v>
      </c>
      <c r="AG64" s="61">
        <v>0</v>
      </c>
      <c r="AH64" s="61">
        <v>0</v>
      </c>
      <c r="AI64" s="61">
        <v>0</v>
      </c>
      <c r="AJ64" s="61">
        <v>0</v>
      </c>
      <c r="AK64" s="61">
        <v>0</v>
      </c>
      <c r="AL64" s="61">
        <v>0</v>
      </c>
      <c r="AM64" s="61">
        <v>0</v>
      </c>
      <c r="AN64" s="61">
        <v>0</v>
      </c>
      <c r="AO64" s="61">
        <v>0</v>
      </c>
      <c r="AP64" s="61">
        <v>0</v>
      </c>
      <c r="AQ64" s="61">
        <v>0</v>
      </c>
      <c r="AR64" s="61">
        <v>0</v>
      </c>
      <c r="AS64" s="61">
        <v>-5736049.7199999997</v>
      </c>
      <c r="AT64" s="61">
        <v>0</v>
      </c>
      <c r="AU64" s="61">
        <v>0</v>
      </c>
      <c r="AV64" s="61">
        <v>0</v>
      </c>
      <c r="AW64" s="61">
        <v>0</v>
      </c>
      <c r="AX64" s="61">
        <v>0</v>
      </c>
      <c r="AY64" s="61">
        <v>0</v>
      </c>
      <c r="AZ64" s="61">
        <v>0</v>
      </c>
      <c r="BA64" s="61">
        <v>0</v>
      </c>
      <c r="BB64" s="61">
        <v>0</v>
      </c>
      <c r="BC64" s="61">
        <v>0</v>
      </c>
      <c r="BD64" s="61">
        <v>0</v>
      </c>
      <c r="BE64" s="61">
        <v>0</v>
      </c>
      <c r="BF64" s="61">
        <v>0</v>
      </c>
      <c r="BG64" s="61">
        <v>0</v>
      </c>
      <c r="BH64" s="61">
        <v>0</v>
      </c>
      <c r="BI64" s="61">
        <v>0</v>
      </c>
      <c r="BJ64" s="61">
        <v>0</v>
      </c>
      <c r="BK64" s="61">
        <v>0</v>
      </c>
      <c r="BL64" s="61">
        <v>0</v>
      </c>
      <c r="BM64" s="61">
        <v>0</v>
      </c>
      <c r="BN64" s="61">
        <v>0</v>
      </c>
      <c r="BO64" s="61">
        <v>0</v>
      </c>
      <c r="BP64" s="61">
        <v>0</v>
      </c>
      <c r="BQ64" s="61">
        <v>0</v>
      </c>
      <c r="BR64" s="61">
        <v>0</v>
      </c>
      <c r="BS64" s="61">
        <v>-5736049.7199999997</v>
      </c>
      <c r="BT64" s="61">
        <v>0</v>
      </c>
      <c r="BU64" s="61">
        <v>-3842273.81</v>
      </c>
      <c r="BV64" s="61">
        <v>-301620.53999999998</v>
      </c>
      <c r="BW64" s="61">
        <v>0</v>
      </c>
      <c r="BX64" s="61">
        <v>-596018.77</v>
      </c>
      <c r="BY64" s="61">
        <v>-996136.6</v>
      </c>
      <c r="BZ64" s="61">
        <v>0</v>
      </c>
      <c r="CA64" s="61">
        <v>0</v>
      </c>
      <c r="CB64" s="61">
        <v>0</v>
      </c>
      <c r="CC64" s="61">
        <v>0</v>
      </c>
      <c r="CD64" s="61">
        <v>0</v>
      </c>
      <c r="CE64" s="61">
        <v>0</v>
      </c>
      <c r="CF64" s="61">
        <v>0</v>
      </c>
      <c r="CG64" s="61">
        <v>0</v>
      </c>
      <c r="CH64" s="61">
        <v>0</v>
      </c>
      <c r="CI64" s="61">
        <v>0</v>
      </c>
      <c r="CJ64" s="61">
        <v>0</v>
      </c>
      <c r="CK64" s="61">
        <v>0</v>
      </c>
      <c r="CL64" s="61">
        <v>-5736049.7199999997</v>
      </c>
    </row>
    <row r="65" spans="1:90" ht="12.75" customHeight="1">
      <c r="A65" s="43" t="s">
        <v>116</v>
      </c>
      <c r="B65" s="59">
        <v>3006</v>
      </c>
      <c r="C65" s="60" t="s">
        <v>378</v>
      </c>
      <c r="D65" s="61">
        <v>0</v>
      </c>
      <c r="E65" s="61">
        <v>0</v>
      </c>
      <c r="F65" s="61">
        <v>65886800.520000003</v>
      </c>
      <c r="G65" s="61">
        <v>-65886800.520000003</v>
      </c>
      <c r="H65" s="61">
        <v>0</v>
      </c>
      <c r="I65" s="61">
        <v>0</v>
      </c>
      <c r="J65" s="61">
        <v>-47817735.25</v>
      </c>
      <c r="K65" s="61">
        <v>-52374450.299999997</v>
      </c>
      <c r="L65" s="61">
        <v>4556715.05</v>
      </c>
      <c r="M65" s="61">
        <v>47817735.25</v>
      </c>
      <c r="N65" s="61">
        <v>52374450.299999997</v>
      </c>
      <c r="O65" s="61">
        <v>-4556715.05</v>
      </c>
      <c r="P65" s="61">
        <v>0</v>
      </c>
      <c r="Q65" s="61">
        <v>0</v>
      </c>
      <c r="R65" s="61">
        <v>0</v>
      </c>
      <c r="S65" s="61">
        <v>0</v>
      </c>
      <c r="T65" s="61">
        <v>0</v>
      </c>
      <c r="U65" s="61">
        <v>0</v>
      </c>
      <c r="V65" s="61">
        <v>0</v>
      </c>
      <c r="W65" s="61">
        <v>0</v>
      </c>
      <c r="X65" s="61">
        <v>0</v>
      </c>
      <c r="Y65" s="61">
        <v>0</v>
      </c>
      <c r="Z65" s="61">
        <v>0</v>
      </c>
      <c r="AA65" s="61">
        <v>0</v>
      </c>
      <c r="AB65" s="61">
        <v>0</v>
      </c>
      <c r="AC65" s="61">
        <v>0</v>
      </c>
      <c r="AD65" s="61">
        <v>0</v>
      </c>
      <c r="AE65" s="61">
        <v>0</v>
      </c>
      <c r="AF65" s="61">
        <v>0</v>
      </c>
      <c r="AG65" s="61">
        <v>0</v>
      </c>
      <c r="AH65" s="61">
        <v>0</v>
      </c>
      <c r="AI65" s="61">
        <v>0</v>
      </c>
      <c r="AJ65" s="61">
        <v>0</v>
      </c>
      <c r="AK65" s="61">
        <v>0</v>
      </c>
      <c r="AL65" s="61">
        <v>0</v>
      </c>
      <c r="AM65" s="61">
        <v>0</v>
      </c>
      <c r="AN65" s="61">
        <v>0</v>
      </c>
      <c r="AO65" s="61">
        <v>0</v>
      </c>
      <c r="AP65" s="61">
        <v>0</v>
      </c>
      <c r="AQ65" s="61">
        <v>0</v>
      </c>
      <c r="AR65" s="61">
        <v>0</v>
      </c>
      <c r="AS65" s="61">
        <v>4517267.33</v>
      </c>
      <c r="AT65" s="61">
        <v>0</v>
      </c>
      <c r="AU65" s="61">
        <v>-10991567.9</v>
      </c>
      <c r="AV65" s="61">
        <v>10991567.9</v>
      </c>
      <c r="AW65" s="61">
        <v>0</v>
      </c>
      <c r="AX65" s="61">
        <v>-3646964.83</v>
      </c>
      <c r="AY65" s="61">
        <v>-3749854.42</v>
      </c>
      <c r="AZ65" s="61">
        <v>-1287230.7</v>
      </c>
      <c r="BA65" s="61">
        <v>-2632341.1800000002</v>
      </c>
      <c r="BB65" s="61">
        <v>0</v>
      </c>
      <c r="BC65" s="61">
        <v>169717.46</v>
      </c>
      <c r="BD65" s="61">
        <v>102889.59000000001</v>
      </c>
      <c r="BE65" s="61">
        <v>3646964.83</v>
      </c>
      <c r="BF65" s="61">
        <v>3749854.42</v>
      </c>
      <c r="BG65" s="61">
        <v>1287230.7</v>
      </c>
      <c r="BH65" s="61">
        <v>2632341.1800000002</v>
      </c>
      <c r="BI65" s="61">
        <v>0</v>
      </c>
      <c r="BJ65" s="61">
        <v>-169717.46</v>
      </c>
      <c r="BK65" s="61">
        <v>-102889.59000000001</v>
      </c>
      <c r="BL65" s="61">
        <v>0</v>
      </c>
      <c r="BM65" s="61">
        <v>0</v>
      </c>
      <c r="BN65" s="61">
        <v>0</v>
      </c>
      <c r="BO65" s="61">
        <v>0</v>
      </c>
      <c r="BP65" s="61">
        <v>0</v>
      </c>
      <c r="BQ65" s="61">
        <v>0</v>
      </c>
      <c r="BR65" s="61">
        <v>0</v>
      </c>
      <c r="BS65" s="61">
        <v>4517267.33</v>
      </c>
      <c r="BT65" s="61">
        <v>0</v>
      </c>
      <c r="BU65" s="61">
        <v>0</v>
      </c>
      <c r="BV65" s="61">
        <v>0</v>
      </c>
      <c r="BW65" s="61">
        <v>0</v>
      </c>
      <c r="BX65" s="61">
        <v>0</v>
      </c>
      <c r="BY65" s="61">
        <v>0</v>
      </c>
      <c r="BZ65" s="61">
        <v>4517267.33</v>
      </c>
      <c r="CA65" s="61">
        <v>0</v>
      </c>
      <c r="CB65" s="61">
        <v>0</v>
      </c>
      <c r="CC65" s="61">
        <v>0</v>
      </c>
      <c r="CD65" s="61">
        <v>0</v>
      </c>
      <c r="CE65" s="61">
        <v>0</v>
      </c>
      <c r="CF65" s="61">
        <v>0</v>
      </c>
      <c r="CG65" s="61">
        <v>0</v>
      </c>
      <c r="CH65" s="61">
        <v>0</v>
      </c>
      <c r="CI65" s="61">
        <v>0</v>
      </c>
      <c r="CJ65" s="61">
        <v>0</v>
      </c>
      <c r="CK65" s="61">
        <v>0</v>
      </c>
      <c r="CL65" s="61">
        <v>4517267.33</v>
      </c>
    </row>
    <row r="66" spans="1:90" ht="12.75" customHeight="1">
      <c r="A66" s="43" t="s">
        <v>117</v>
      </c>
      <c r="B66" s="59">
        <v>3007</v>
      </c>
      <c r="C66" s="60" t="s">
        <v>378</v>
      </c>
      <c r="D66" s="61">
        <v>0</v>
      </c>
      <c r="E66" s="61">
        <v>0</v>
      </c>
      <c r="F66" s="61">
        <v>0</v>
      </c>
      <c r="G66" s="61">
        <v>0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1">
        <v>0</v>
      </c>
      <c r="P66" s="61">
        <v>0</v>
      </c>
      <c r="Q66" s="61">
        <v>0</v>
      </c>
      <c r="R66" s="61">
        <v>0</v>
      </c>
      <c r="S66" s="61">
        <v>0</v>
      </c>
      <c r="T66" s="61">
        <v>0</v>
      </c>
      <c r="U66" s="61">
        <v>0</v>
      </c>
      <c r="V66" s="61">
        <v>0</v>
      </c>
      <c r="W66" s="61">
        <v>0</v>
      </c>
      <c r="X66" s="61">
        <v>0</v>
      </c>
      <c r="Y66" s="61">
        <v>0</v>
      </c>
      <c r="Z66" s="61">
        <v>0</v>
      </c>
      <c r="AA66" s="61">
        <v>0</v>
      </c>
      <c r="AB66" s="61">
        <v>0</v>
      </c>
      <c r="AC66" s="61">
        <v>0</v>
      </c>
      <c r="AD66" s="61">
        <v>0</v>
      </c>
      <c r="AE66" s="61">
        <v>0</v>
      </c>
      <c r="AF66" s="61">
        <v>0</v>
      </c>
      <c r="AG66" s="61">
        <v>0</v>
      </c>
      <c r="AH66" s="61">
        <v>0</v>
      </c>
      <c r="AI66" s="61">
        <v>0</v>
      </c>
      <c r="AJ66" s="61">
        <v>0</v>
      </c>
      <c r="AK66" s="61">
        <v>0</v>
      </c>
      <c r="AL66" s="61">
        <v>0</v>
      </c>
      <c r="AM66" s="61">
        <v>0</v>
      </c>
      <c r="AN66" s="61">
        <v>0</v>
      </c>
      <c r="AO66" s="61">
        <v>0</v>
      </c>
      <c r="AP66" s="61">
        <v>0</v>
      </c>
      <c r="AQ66" s="61">
        <v>0</v>
      </c>
      <c r="AR66" s="61">
        <v>0</v>
      </c>
      <c r="AS66" s="61">
        <v>0</v>
      </c>
      <c r="AT66" s="61">
        <v>0</v>
      </c>
      <c r="AU66" s="61">
        <v>0</v>
      </c>
      <c r="AV66" s="61">
        <v>0</v>
      </c>
      <c r="AW66" s="61">
        <v>0</v>
      </c>
      <c r="AX66" s="61">
        <v>0</v>
      </c>
      <c r="AY66" s="61">
        <v>0</v>
      </c>
      <c r="AZ66" s="61">
        <v>0</v>
      </c>
      <c r="BA66" s="61">
        <v>0</v>
      </c>
      <c r="BB66" s="61">
        <v>0</v>
      </c>
      <c r="BC66" s="61">
        <v>0</v>
      </c>
      <c r="BD66" s="61">
        <v>0</v>
      </c>
      <c r="BE66" s="61">
        <v>0</v>
      </c>
      <c r="BF66" s="61">
        <v>0</v>
      </c>
      <c r="BG66" s="61">
        <v>0</v>
      </c>
      <c r="BH66" s="61">
        <v>0</v>
      </c>
      <c r="BI66" s="61">
        <v>0</v>
      </c>
      <c r="BJ66" s="61">
        <v>0</v>
      </c>
      <c r="BK66" s="61">
        <v>0</v>
      </c>
      <c r="BL66" s="61">
        <v>0</v>
      </c>
      <c r="BM66" s="61">
        <v>0</v>
      </c>
      <c r="BN66" s="61">
        <v>0</v>
      </c>
      <c r="BO66" s="61">
        <v>0</v>
      </c>
      <c r="BP66" s="61">
        <v>0</v>
      </c>
      <c r="BQ66" s="61">
        <v>0</v>
      </c>
      <c r="BR66" s="61">
        <v>0</v>
      </c>
      <c r="BS66" s="61">
        <v>0</v>
      </c>
      <c r="BT66" s="61">
        <v>0</v>
      </c>
      <c r="BU66" s="61">
        <v>0</v>
      </c>
      <c r="BV66" s="61">
        <v>0</v>
      </c>
      <c r="BW66" s="61">
        <v>0</v>
      </c>
      <c r="BX66" s="61">
        <v>0</v>
      </c>
      <c r="BY66" s="61">
        <v>0</v>
      </c>
      <c r="BZ66" s="61">
        <v>0</v>
      </c>
      <c r="CA66" s="61">
        <v>0</v>
      </c>
      <c r="CB66" s="61">
        <v>0</v>
      </c>
      <c r="CC66" s="61">
        <v>0</v>
      </c>
      <c r="CD66" s="61">
        <v>0</v>
      </c>
      <c r="CE66" s="61">
        <v>0</v>
      </c>
      <c r="CF66" s="61">
        <v>0</v>
      </c>
      <c r="CG66" s="61">
        <v>0</v>
      </c>
      <c r="CH66" s="61">
        <v>0</v>
      </c>
      <c r="CI66" s="61">
        <v>0</v>
      </c>
      <c r="CJ66" s="61">
        <v>0</v>
      </c>
      <c r="CK66" s="61">
        <v>0</v>
      </c>
      <c r="CL66" s="61">
        <v>0</v>
      </c>
    </row>
    <row r="67" spans="1:90" ht="12.75" customHeight="1">
      <c r="A67" s="43" t="s">
        <v>118</v>
      </c>
      <c r="B67" s="59">
        <v>3008</v>
      </c>
      <c r="C67" s="60" t="s">
        <v>378</v>
      </c>
      <c r="D67" s="61">
        <v>0</v>
      </c>
      <c r="E67" s="61">
        <v>0</v>
      </c>
      <c r="F67" s="61">
        <v>0</v>
      </c>
      <c r="G67" s="61">
        <v>0</v>
      </c>
      <c r="H67" s="61">
        <v>0</v>
      </c>
      <c r="I67" s="61">
        <v>0</v>
      </c>
      <c r="J67" s="61">
        <v>0</v>
      </c>
      <c r="K67" s="61">
        <v>0</v>
      </c>
      <c r="L67" s="61">
        <v>0</v>
      </c>
      <c r="M67" s="61">
        <v>0</v>
      </c>
      <c r="N67" s="61">
        <v>0</v>
      </c>
      <c r="O67" s="61">
        <v>0</v>
      </c>
      <c r="P67" s="61">
        <v>0</v>
      </c>
      <c r="Q67" s="61">
        <v>0</v>
      </c>
      <c r="R67" s="61">
        <v>0</v>
      </c>
      <c r="S67" s="61">
        <v>0</v>
      </c>
      <c r="T67" s="61">
        <v>0</v>
      </c>
      <c r="U67" s="61">
        <v>0</v>
      </c>
      <c r="V67" s="61">
        <v>0</v>
      </c>
      <c r="W67" s="61">
        <v>0</v>
      </c>
      <c r="X67" s="61">
        <v>0</v>
      </c>
      <c r="Y67" s="61">
        <v>0</v>
      </c>
      <c r="Z67" s="61">
        <v>0</v>
      </c>
      <c r="AA67" s="61">
        <v>0</v>
      </c>
      <c r="AB67" s="61">
        <v>0</v>
      </c>
      <c r="AC67" s="61">
        <v>0</v>
      </c>
      <c r="AD67" s="61">
        <v>0</v>
      </c>
      <c r="AE67" s="61">
        <v>0</v>
      </c>
      <c r="AF67" s="61">
        <v>0</v>
      </c>
      <c r="AG67" s="61">
        <v>0</v>
      </c>
      <c r="AH67" s="61">
        <v>0</v>
      </c>
      <c r="AI67" s="61">
        <v>0</v>
      </c>
      <c r="AJ67" s="61">
        <v>0</v>
      </c>
      <c r="AK67" s="61">
        <v>0</v>
      </c>
      <c r="AL67" s="61">
        <v>0</v>
      </c>
      <c r="AM67" s="61">
        <v>0</v>
      </c>
      <c r="AN67" s="61">
        <v>0</v>
      </c>
      <c r="AO67" s="61">
        <v>0</v>
      </c>
      <c r="AP67" s="61">
        <v>0</v>
      </c>
      <c r="AQ67" s="61">
        <v>0</v>
      </c>
      <c r="AR67" s="61">
        <v>0</v>
      </c>
      <c r="AS67" s="61">
        <v>0</v>
      </c>
      <c r="AT67" s="61">
        <v>0</v>
      </c>
      <c r="AU67" s="61">
        <v>0</v>
      </c>
      <c r="AV67" s="61">
        <v>0</v>
      </c>
      <c r="AW67" s="61">
        <v>0</v>
      </c>
      <c r="AX67" s="61">
        <v>0</v>
      </c>
      <c r="AY67" s="61">
        <v>0</v>
      </c>
      <c r="AZ67" s="61">
        <v>0</v>
      </c>
      <c r="BA67" s="61">
        <v>0</v>
      </c>
      <c r="BB67" s="61">
        <v>0</v>
      </c>
      <c r="BC67" s="61">
        <v>0</v>
      </c>
      <c r="BD67" s="61">
        <v>0</v>
      </c>
      <c r="BE67" s="61">
        <v>0</v>
      </c>
      <c r="BF67" s="61">
        <v>0</v>
      </c>
      <c r="BG67" s="61">
        <v>0</v>
      </c>
      <c r="BH67" s="61">
        <v>0</v>
      </c>
      <c r="BI67" s="61">
        <v>0</v>
      </c>
      <c r="BJ67" s="61">
        <v>0</v>
      </c>
      <c r="BK67" s="61">
        <v>0</v>
      </c>
      <c r="BL67" s="61">
        <v>0</v>
      </c>
      <c r="BM67" s="61">
        <v>0</v>
      </c>
      <c r="BN67" s="61">
        <v>0</v>
      </c>
      <c r="BO67" s="61">
        <v>0</v>
      </c>
      <c r="BP67" s="61">
        <v>0</v>
      </c>
      <c r="BQ67" s="61">
        <v>0</v>
      </c>
      <c r="BR67" s="61">
        <v>0</v>
      </c>
      <c r="BS67" s="61">
        <v>0</v>
      </c>
      <c r="BT67" s="61">
        <v>0</v>
      </c>
      <c r="BU67" s="61">
        <v>0</v>
      </c>
      <c r="BV67" s="61">
        <v>0</v>
      </c>
      <c r="BW67" s="61">
        <v>0</v>
      </c>
      <c r="BX67" s="61">
        <v>0</v>
      </c>
      <c r="BY67" s="61">
        <v>0</v>
      </c>
      <c r="BZ67" s="61">
        <v>0</v>
      </c>
      <c r="CA67" s="61">
        <v>0</v>
      </c>
      <c r="CB67" s="61">
        <v>0</v>
      </c>
      <c r="CC67" s="61">
        <v>0</v>
      </c>
      <c r="CD67" s="61">
        <v>0</v>
      </c>
      <c r="CE67" s="61">
        <v>0</v>
      </c>
      <c r="CF67" s="61">
        <v>0</v>
      </c>
      <c r="CG67" s="61">
        <v>0</v>
      </c>
      <c r="CH67" s="61">
        <v>0</v>
      </c>
      <c r="CI67" s="61">
        <v>0</v>
      </c>
      <c r="CJ67" s="61">
        <v>0</v>
      </c>
      <c r="CK67" s="61">
        <v>0</v>
      </c>
      <c r="CL67" s="61">
        <v>0</v>
      </c>
    </row>
    <row r="68" spans="1:90" ht="12.75" customHeight="1">
      <c r="A68" s="43" t="s">
        <v>119</v>
      </c>
      <c r="B68" s="59">
        <v>3009</v>
      </c>
      <c r="C68" s="60" t="s">
        <v>378</v>
      </c>
      <c r="D68" s="61">
        <v>732396143.82177925</v>
      </c>
      <c r="E68" s="61">
        <v>707103299.42000008</v>
      </c>
      <c r="F68" s="61">
        <v>707103299.42000008</v>
      </c>
      <c r="G68" s="61">
        <v>0</v>
      </c>
      <c r="H68" s="61">
        <v>0</v>
      </c>
      <c r="I68" s="61">
        <v>-79927498.172019958</v>
      </c>
      <c r="J68" s="61">
        <v>-79927498.172019958</v>
      </c>
      <c r="K68" s="61">
        <v>-740425901</v>
      </c>
      <c r="L68" s="61">
        <v>660498402.82798004</v>
      </c>
      <c r="M68" s="61">
        <v>0</v>
      </c>
      <c r="N68" s="61">
        <v>0</v>
      </c>
      <c r="O68" s="61">
        <v>0</v>
      </c>
      <c r="P68" s="61">
        <v>0</v>
      </c>
      <c r="Q68" s="61">
        <v>0</v>
      </c>
      <c r="R68" s="61">
        <v>0</v>
      </c>
      <c r="S68" s="61">
        <v>0</v>
      </c>
      <c r="T68" s="61">
        <v>0</v>
      </c>
      <c r="U68" s="61">
        <v>0</v>
      </c>
      <c r="V68" s="61">
        <v>0</v>
      </c>
      <c r="W68" s="61">
        <v>0</v>
      </c>
      <c r="X68" s="61">
        <v>0</v>
      </c>
      <c r="Y68" s="61">
        <v>0</v>
      </c>
      <c r="Z68" s="61">
        <v>105220342.57379916</v>
      </c>
      <c r="AA68" s="61">
        <v>78864638.63866359</v>
      </c>
      <c r="AB68" s="61">
        <v>3610660.5177954193</v>
      </c>
      <c r="AC68" s="61">
        <v>22745043.417340159</v>
      </c>
      <c r="AD68" s="61">
        <v>0</v>
      </c>
      <c r="AE68" s="61">
        <v>0</v>
      </c>
      <c r="AF68" s="61">
        <v>0</v>
      </c>
      <c r="AG68" s="61">
        <v>0</v>
      </c>
      <c r="AH68" s="61">
        <v>0</v>
      </c>
      <c r="AI68" s="61">
        <v>0</v>
      </c>
      <c r="AJ68" s="61">
        <v>0</v>
      </c>
      <c r="AK68" s="61">
        <v>0</v>
      </c>
      <c r="AL68" s="61">
        <v>0</v>
      </c>
      <c r="AM68" s="61">
        <v>0</v>
      </c>
      <c r="AN68" s="61">
        <v>0</v>
      </c>
      <c r="AO68" s="61">
        <v>0</v>
      </c>
      <c r="AP68" s="61">
        <v>0</v>
      </c>
      <c r="AQ68" s="61">
        <v>0</v>
      </c>
      <c r="AR68" s="61">
        <v>0</v>
      </c>
      <c r="AS68" s="61">
        <v>-922927230.78551316</v>
      </c>
      <c r="AT68" s="61">
        <v>-311990711.61999941</v>
      </c>
      <c r="AU68" s="61">
        <v>-311990711.61999941</v>
      </c>
      <c r="AV68" s="61">
        <v>0</v>
      </c>
      <c r="AW68" s="61">
        <v>-5002814.4454522654</v>
      </c>
      <c r="AX68" s="61">
        <v>-5002814.4454522654</v>
      </c>
      <c r="AY68" s="61">
        <v>-27490494.27664781</v>
      </c>
      <c r="AZ68" s="61">
        <v>-47496863.619999774</v>
      </c>
      <c r="BA68" s="61">
        <v>20006369.343351964</v>
      </c>
      <c r="BB68" s="61">
        <v>0</v>
      </c>
      <c r="BC68" s="61">
        <v>0</v>
      </c>
      <c r="BD68" s="61">
        <v>22487679.831195544</v>
      </c>
      <c r="BE68" s="61">
        <v>0</v>
      </c>
      <c r="BF68" s="61">
        <v>0</v>
      </c>
      <c r="BG68" s="61">
        <v>0</v>
      </c>
      <c r="BH68" s="61">
        <v>0</v>
      </c>
      <c r="BI68" s="61">
        <v>0</v>
      </c>
      <c r="BJ68" s="61">
        <v>0</v>
      </c>
      <c r="BK68" s="61">
        <v>0</v>
      </c>
      <c r="BL68" s="61">
        <v>0</v>
      </c>
      <c r="BM68" s="61">
        <v>0</v>
      </c>
      <c r="BN68" s="61">
        <v>0</v>
      </c>
      <c r="BO68" s="61">
        <v>0</v>
      </c>
      <c r="BP68" s="61">
        <v>0</v>
      </c>
      <c r="BQ68" s="61">
        <v>0</v>
      </c>
      <c r="BR68" s="61">
        <v>0</v>
      </c>
      <c r="BS68" s="61">
        <v>-605933704.72006154</v>
      </c>
      <c r="BT68" s="61">
        <v>-102176873.32395546</v>
      </c>
      <c r="BU68" s="61">
        <v>-369826198.65489089</v>
      </c>
      <c r="BV68" s="61">
        <v>-59454203.285587646</v>
      </c>
      <c r="BW68" s="61">
        <v>0</v>
      </c>
      <c r="BX68" s="61">
        <v>-38833891.832921781</v>
      </c>
      <c r="BY68" s="61">
        <v>-15010767.512277029</v>
      </c>
      <c r="BZ68" s="61">
        <v>0</v>
      </c>
      <c r="CA68" s="61">
        <v>-20631770.110428739</v>
      </c>
      <c r="CB68" s="61">
        <v>0</v>
      </c>
      <c r="CC68" s="61">
        <v>0</v>
      </c>
      <c r="CD68" s="61">
        <v>0</v>
      </c>
      <c r="CE68" s="61">
        <v>0</v>
      </c>
      <c r="CF68" s="61">
        <v>0</v>
      </c>
      <c r="CG68" s="61">
        <v>0</v>
      </c>
      <c r="CH68" s="61">
        <v>0</v>
      </c>
      <c r="CI68" s="61">
        <v>0</v>
      </c>
      <c r="CJ68" s="61">
        <v>0</v>
      </c>
      <c r="CK68" s="61">
        <v>0</v>
      </c>
      <c r="CL68" s="61">
        <v>-190531086.96373391</v>
      </c>
    </row>
    <row r="69" spans="1:90" ht="12.75" customHeight="1">
      <c r="A69" s="43" t="s">
        <v>120</v>
      </c>
      <c r="B69" s="59">
        <v>3011</v>
      </c>
      <c r="C69" s="60" t="s">
        <v>378</v>
      </c>
      <c r="D69" s="61">
        <v>66309.962128043175</v>
      </c>
      <c r="E69" s="61">
        <v>1526.1610000133514</v>
      </c>
      <c r="F69" s="61">
        <v>428062159.99000001</v>
      </c>
      <c r="G69" s="61">
        <v>-428060633.829</v>
      </c>
      <c r="H69" s="61">
        <v>0</v>
      </c>
      <c r="I69" s="61">
        <v>64783.801128029823</v>
      </c>
      <c r="J69" s="61">
        <v>-320787587.19999999</v>
      </c>
      <c r="K69" s="61">
        <v>-321180533.44999999</v>
      </c>
      <c r="L69" s="61">
        <v>392946.25000000006</v>
      </c>
      <c r="M69" s="61">
        <v>320852371.00112802</v>
      </c>
      <c r="N69" s="61">
        <v>321145790.48326123</v>
      </c>
      <c r="O69" s="61">
        <v>-293419.482133193</v>
      </c>
      <c r="P69" s="61">
        <v>0</v>
      </c>
      <c r="Q69" s="61">
        <v>0</v>
      </c>
      <c r="R69" s="61">
        <v>0</v>
      </c>
      <c r="S69" s="61">
        <v>0</v>
      </c>
      <c r="T69" s="61">
        <v>0</v>
      </c>
      <c r="U69" s="61">
        <v>0</v>
      </c>
      <c r="V69" s="61">
        <v>0</v>
      </c>
      <c r="W69" s="61">
        <v>0</v>
      </c>
      <c r="X69" s="61">
        <v>0</v>
      </c>
      <c r="Y69" s="61">
        <v>0</v>
      </c>
      <c r="Z69" s="61">
        <v>0</v>
      </c>
      <c r="AA69" s="61">
        <v>0</v>
      </c>
      <c r="AB69" s="61">
        <v>0</v>
      </c>
      <c r="AC69" s="61">
        <v>0</v>
      </c>
      <c r="AD69" s="61">
        <v>0</v>
      </c>
      <c r="AE69" s="61">
        <v>0</v>
      </c>
      <c r="AF69" s="61">
        <v>0</v>
      </c>
      <c r="AG69" s="61">
        <v>0</v>
      </c>
      <c r="AH69" s="61">
        <v>0</v>
      </c>
      <c r="AI69" s="61">
        <v>0</v>
      </c>
      <c r="AJ69" s="61">
        <v>0</v>
      </c>
      <c r="AK69" s="61">
        <v>0</v>
      </c>
      <c r="AL69" s="61">
        <v>0</v>
      </c>
      <c r="AM69" s="61">
        <v>0</v>
      </c>
      <c r="AN69" s="61">
        <v>0</v>
      </c>
      <c r="AO69" s="61">
        <v>0</v>
      </c>
      <c r="AP69" s="61">
        <v>0</v>
      </c>
      <c r="AQ69" s="61">
        <v>0</v>
      </c>
      <c r="AR69" s="61">
        <v>0</v>
      </c>
      <c r="AS69" s="61">
        <v>-13299043.114387689</v>
      </c>
      <c r="AT69" s="61">
        <v>0</v>
      </c>
      <c r="AU69" s="61">
        <v>-134661.91999999998</v>
      </c>
      <c r="AV69" s="61">
        <v>134661.91999999998</v>
      </c>
      <c r="AW69" s="61">
        <v>-1.9999999989522621E-2</v>
      </c>
      <c r="AX69" s="61">
        <v>-19939.850000000006</v>
      </c>
      <c r="AY69" s="61">
        <v>-195862.58000000002</v>
      </c>
      <c r="AZ69" s="61">
        <v>-195862.58000000002</v>
      </c>
      <c r="BA69" s="61">
        <v>0</v>
      </c>
      <c r="BB69" s="61">
        <v>0</v>
      </c>
      <c r="BC69" s="61">
        <v>0</v>
      </c>
      <c r="BD69" s="61">
        <v>175922.73</v>
      </c>
      <c r="BE69" s="61">
        <v>19939.830000000016</v>
      </c>
      <c r="BF69" s="61">
        <v>195862.58000000002</v>
      </c>
      <c r="BG69" s="61">
        <v>195862.58000000002</v>
      </c>
      <c r="BH69" s="61">
        <v>0</v>
      </c>
      <c r="BI69" s="61">
        <v>0</v>
      </c>
      <c r="BJ69" s="61">
        <v>0</v>
      </c>
      <c r="BK69" s="61">
        <v>-175922.75</v>
      </c>
      <c r="BL69" s="61">
        <v>0</v>
      </c>
      <c r="BM69" s="61">
        <v>0</v>
      </c>
      <c r="BN69" s="61">
        <v>0</v>
      </c>
      <c r="BO69" s="61">
        <v>0</v>
      </c>
      <c r="BP69" s="61">
        <v>0</v>
      </c>
      <c r="BQ69" s="61">
        <v>0</v>
      </c>
      <c r="BR69" s="61">
        <v>0</v>
      </c>
      <c r="BS69" s="61">
        <v>-13299043.09438769</v>
      </c>
      <c r="BT69" s="61">
        <v>-83251.639517750737</v>
      </c>
      <c r="BU69" s="61">
        <v>0</v>
      </c>
      <c r="BV69" s="61">
        <v>0</v>
      </c>
      <c r="BW69" s="61">
        <v>0</v>
      </c>
      <c r="BX69" s="61">
        <v>0</v>
      </c>
      <c r="BY69" s="61">
        <v>0</v>
      </c>
      <c r="BZ69" s="61">
        <v>0</v>
      </c>
      <c r="CA69" s="61">
        <v>-13215791.454869939</v>
      </c>
      <c r="CB69" s="61">
        <v>0</v>
      </c>
      <c r="CC69" s="61">
        <v>0</v>
      </c>
      <c r="CD69" s="61">
        <v>0</v>
      </c>
      <c r="CE69" s="61">
        <v>0</v>
      </c>
      <c r="CF69" s="61">
        <v>0</v>
      </c>
      <c r="CG69" s="61">
        <v>0</v>
      </c>
      <c r="CH69" s="61">
        <v>0</v>
      </c>
      <c r="CI69" s="61">
        <v>0</v>
      </c>
      <c r="CJ69" s="61">
        <v>0</v>
      </c>
      <c r="CK69" s="61">
        <v>0</v>
      </c>
      <c r="CL69" s="61">
        <v>-13232733.152259646</v>
      </c>
    </row>
    <row r="70" spans="1:90" ht="12.75" customHeight="1">
      <c r="A70" s="43" t="s">
        <v>121</v>
      </c>
      <c r="B70" s="59">
        <v>3012</v>
      </c>
      <c r="C70" s="60" t="s">
        <v>378</v>
      </c>
      <c r="D70" s="61">
        <v>0</v>
      </c>
      <c r="E70" s="61">
        <v>0</v>
      </c>
      <c r="F70" s="61">
        <v>80217040.920000002</v>
      </c>
      <c r="G70" s="61">
        <v>-80217040.920000002</v>
      </c>
      <c r="H70" s="61">
        <v>0</v>
      </c>
      <c r="I70" s="61">
        <v>0</v>
      </c>
      <c r="J70" s="61">
        <v>-14665225.050000004</v>
      </c>
      <c r="K70" s="61">
        <v>-76780425.780000001</v>
      </c>
      <c r="L70" s="61">
        <v>62115200.729999997</v>
      </c>
      <c r="M70" s="61">
        <v>14665225.050000004</v>
      </c>
      <c r="N70" s="61">
        <v>76780425.780000001</v>
      </c>
      <c r="O70" s="61">
        <v>-62115200.729999997</v>
      </c>
      <c r="P70" s="61">
        <v>0</v>
      </c>
      <c r="Q70" s="61">
        <v>0</v>
      </c>
      <c r="R70" s="61">
        <v>0</v>
      </c>
      <c r="S70" s="61">
        <v>0</v>
      </c>
      <c r="T70" s="61">
        <v>0</v>
      </c>
      <c r="U70" s="61">
        <v>0</v>
      </c>
      <c r="V70" s="61">
        <v>0</v>
      </c>
      <c r="W70" s="61">
        <v>0</v>
      </c>
      <c r="X70" s="61">
        <v>0</v>
      </c>
      <c r="Y70" s="61">
        <v>0</v>
      </c>
      <c r="Z70" s="61">
        <v>0</v>
      </c>
      <c r="AA70" s="61">
        <v>0</v>
      </c>
      <c r="AB70" s="61">
        <v>0</v>
      </c>
      <c r="AC70" s="61">
        <v>0</v>
      </c>
      <c r="AD70" s="61">
        <v>0</v>
      </c>
      <c r="AE70" s="61">
        <v>0</v>
      </c>
      <c r="AF70" s="61">
        <v>0</v>
      </c>
      <c r="AG70" s="61">
        <v>0</v>
      </c>
      <c r="AH70" s="61">
        <v>0</v>
      </c>
      <c r="AI70" s="61">
        <v>0</v>
      </c>
      <c r="AJ70" s="61">
        <v>0</v>
      </c>
      <c r="AK70" s="61">
        <v>0</v>
      </c>
      <c r="AL70" s="61">
        <v>0</v>
      </c>
      <c r="AM70" s="61">
        <v>0</v>
      </c>
      <c r="AN70" s="61">
        <v>0</v>
      </c>
      <c r="AO70" s="61">
        <v>0</v>
      </c>
      <c r="AP70" s="61">
        <v>0</v>
      </c>
      <c r="AQ70" s="61">
        <v>0</v>
      </c>
      <c r="AR70" s="61">
        <v>0</v>
      </c>
      <c r="AS70" s="61">
        <v>-60173704.146650098</v>
      </c>
      <c r="AT70" s="61">
        <v>0</v>
      </c>
      <c r="AU70" s="61">
        <v>-54153701.460000001</v>
      </c>
      <c r="AV70" s="61">
        <v>54153701.460000001</v>
      </c>
      <c r="AW70" s="61">
        <v>0</v>
      </c>
      <c r="AX70" s="61">
        <v>-1471851.2000000002</v>
      </c>
      <c r="AY70" s="61">
        <v>-6854723.4800000004</v>
      </c>
      <c r="AZ70" s="61">
        <v>-6854723.4800000004</v>
      </c>
      <c r="BA70" s="61">
        <v>0</v>
      </c>
      <c r="BB70" s="61">
        <v>0</v>
      </c>
      <c r="BC70" s="61">
        <v>0</v>
      </c>
      <c r="BD70" s="61">
        <v>5382872.2800000003</v>
      </c>
      <c r="BE70" s="61">
        <v>1471851.2000000002</v>
      </c>
      <c r="BF70" s="61">
        <v>6854723.4800000004</v>
      </c>
      <c r="BG70" s="61">
        <v>6854723.4800000004</v>
      </c>
      <c r="BH70" s="61">
        <v>0</v>
      </c>
      <c r="BI70" s="61">
        <v>0</v>
      </c>
      <c r="BJ70" s="61">
        <v>0</v>
      </c>
      <c r="BK70" s="61">
        <v>-5382872.2800000003</v>
      </c>
      <c r="BL70" s="61">
        <v>0</v>
      </c>
      <c r="BM70" s="61">
        <v>0</v>
      </c>
      <c r="BN70" s="61">
        <v>0</v>
      </c>
      <c r="BO70" s="61">
        <v>0</v>
      </c>
      <c r="BP70" s="61">
        <v>0</v>
      </c>
      <c r="BQ70" s="61">
        <v>0</v>
      </c>
      <c r="BR70" s="61">
        <v>0</v>
      </c>
      <c r="BS70" s="61">
        <v>-60173704.146650098</v>
      </c>
      <c r="BT70" s="61">
        <v>-2526632.23</v>
      </c>
      <c r="BU70" s="61">
        <v>-45915996.781871222</v>
      </c>
      <c r="BV70" s="61">
        <v>-23802525.844778877</v>
      </c>
      <c r="BW70" s="61">
        <v>0</v>
      </c>
      <c r="BX70" s="61">
        <v>0</v>
      </c>
      <c r="BY70" s="61">
        <v>0</v>
      </c>
      <c r="BZ70" s="61">
        <v>12071450.709999999</v>
      </c>
      <c r="CA70" s="61">
        <v>0</v>
      </c>
      <c r="CB70" s="61">
        <v>0</v>
      </c>
      <c r="CC70" s="61">
        <v>0</v>
      </c>
      <c r="CD70" s="61">
        <v>0</v>
      </c>
      <c r="CE70" s="61">
        <v>0</v>
      </c>
      <c r="CF70" s="61">
        <v>0</v>
      </c>
      <c r="CG70" s="61">
        <v>0</v>
      </c>
      <c r="CH70" s="61">
        <v>0</v>
      </c>
      <c r="CI70" s="61">
        <v>0</v>
      </c>
      <c r="CJ70" s="61">
        <v>0</v>
      </c>
      <c r="CK70" s="61">
        <v>0</v>
      </c>
      <c r="CL70" s="61">
        <v>-60173704.146650098</v>
      </c>
    </row>
    <row r="71" spans="1:90" ht="12.75" customHeight="1">
      <c r="A71" s="43" t="s">
        <v>122</v>
      </c>
      <c r="B71" s="59">
        <v>3016</v>
      </c>
      <c r="C71" s="60" t="s">
        <v>378</v>
      </c>
      <c r="D71" s="61">
        <v>1564161574.9308679</v>
      </c>
      <c r="E71" s="61">
        <v>2273481462.6100001</v>
      </c>
      <c r="F71" s="61">
        <v>2273481462.6100001</v>
      </c>
      <c r="G71" s="61">
        <v>0</v>
      </c>
      <c r="H71" s="61">
        <v>0</v>
      </c>
      <c r="I71" s="61">
        <v>-755145927.59913206</v>
      </c>
      <c r="J71" s="61">
        <v>-755145927.59913206</v>
      </c>
      <c r="K71" s="61">
        <v>-1901057103.5491319</v>
      </c>
      <c r="L71" s="61">
        <v>1145911175.9499998</v>
      </c>
      <c r="M71" s="61">
        <v>0</v>
      </c>
      <c r="N71" s="61">
        <v>0</v>
      </c>
      <c r="O71" s="61">
        <v>0</v>
      </c>
      <c r="P71" s="61">
        <v>0</v>
      </c>
      <c r="Q71" s="61">
        <v>0</v>
      </c>
      <c r="R71" s="61">
        <v>0</v>
      </c>
      <c r="S71" s="61">
        <v>-1323639.2</v>
      </c>
      <c r="T71" s="61">
        <v>-1323639.2</v>
      </c>
      <c r="U71" s="61">
        <v>-1323639.21</v>
      </c>
      <c r="V71" s="61">
        <v>0.01</v>
      </c>
      <c r="W71" s="61">
        <v>0</v>
      </c>
      <c r="X71" s="61">
        <v>0</v>
      </c>
      <c r="Y71" s="61">
        <v>0</v>
      </c>
      <c r="Z71" s="61">
        <v>47149679.119999997</v>
      </c>
      <c r="AA71" s="61">
        <v>47149679.119999997</v>
      </c>
      <c r="AB71" s="61">
        <v>0</v>
      </c>
      <c r="AC71" s="61">
        <v>0</v>
      </c>
      <c r="AD71" s="61">
        <v>0</v>
      </c>
      <c r="AE71" s="61">
        <v>0</v>
      </c>
      <c r="AF71" s="61">
        <v>0</v>
      </c>
      <c r="AG71" s="61">
        <v>0</v>
      </c>
      <c r="AH71" s="61">
        <v>0</v>
      </c>
      <c r="AI71" s="61">
        <v>0</v>
      </c>
      <c r="AJ71" s="61">
        <v>0</v>
      </c>
      <c r="AK71" s="61">
        <v>0</v>
      </c>
      <c r="AL71" s="61">
        <v>0</v>
      </c>
      <c r="AM71" s="61">
        <v>0</v>
      </c>
      <c r="AN71" s="61">
        <v>0</v>
      </c>
      <c r="AO71" s="61">
        <v>0</v>
      </c>
      <c r="AP71" s="61">
        <v>0</v>
      </c>
      <c r="AQ71" s="61">
        <v>0</v>
      </c>
      <c r="AR71" s="61">
        <v>0</v>
      </c>
      <c r="AS71" s="61">
        <v>-1964131517.3955882</v>
      </c>
      <c r="AT71" s="61">
        <v>-1263476396.99</v>
      </c>
      <c r="AU71" s="61">
        <v>-1263476396.99</v>
      </c>
      <c r="AV71" s="61">
        <v>0</v>
      </c>
      <c r="AW71" s="61">
        <v>-243014492.39134061</v>
      </c>
      <c r="AX71" s="61">
        <v>-243014492.39134061</v>
      </c>
      <c r="AY71" s="61">
        <v>-848174025.39134061</v>
      </c>
      <c r="AZ71" s="61">
        <v>-841526725.0399152</v>
      </c>
      <c r="BA71" s="61">
        <v>-6647300.3514254494</v>
      </c>
      <c r="BB71" s="61">
        <v>0</v>
      </c>
      <c r="BC71" s="61">
        <v>0</v>
      </c>
      <c r="BD71" s="61">
        <v>605159533</v>
      </c>
      <c r="BE71" s="61">
        <v>0</v>
      </c>
      <c r="BF71" s="61">
        <v>0</v>
      </c>
      <c r="BG71" s="61">
        <v>0</v>
      </c>
      <c r="BH71" s="61">
        <v>0</v>
      </c>
      <c r="BI71" s="61">
        <v>0</v>
      </c>
      <c r="BJ71" s="61">
        <v>0</v>
      </c>
      <c r="BK71" s="61">
        <v>0</v>
      </c>
      <c r="BL71" s="61">
        <v>0</v>
      </c>
      <c r="BM71" s="61">
        <v>0</v>
      </c>
      <c r="BN71" s="61">
        <v>0</v>
      </c>
      <c r="BO71" s="61">
        <v>0</v>
      </c>
      <c r="BP71" s="61">
        <v>0</v>
      </c>
      <c r="BQ71" s="61">
        <v>0</v>
      </c>
      <c r="BR71" s="61">
        <v>0</v>
      </c>
      <c r="BS71" s="61">
        <v>-457640628.01424766</v>
      </c>
      <c r="BT71" s="61">
        <v>-127057365.43424766</v>
      </c>
      <c r="BU71" s="61">
        <v>-158862553.75999999</v>
      </c>
      <c r="BV71" s="61">
        <v>-16206049.310000001</v>
      </c>
      <c r="BW71" s="61">
        <v>0</v>
      </c>
      <c r="BX71" s="61">
        <v>-40125580.530000001</v>
      </c>
      <c r="BY71" s="61">
        <v>-110607499.77</v>
      </c>
      <c r="BZ71" s="61">
        <v>-821887.72</v>
      </c>
      <c r="CA71" s="61">
        <v>-3959691.49</v>
      </c>
      <c r="CB71" s="61">
        <v>0</v>
      </c>
      <c r="CC71" s="61">
        <v>0</v>
      </c>
      <c r="CD71" s="61">
        <v>0</v>
      </c>
      <c r="CE71" s="61">
        <v>0</v>
      </c>
      <c r="CF71" s="61">
        <v>0</v>
      </c>
      <c r="CG71" s="61">
        <v>0</v>
      </c>
      <c r="CH71" s="61">
        <v>0</v>
      </c>
      <c r="CI71" s="61">
        <v>0</v>
      </c>
      <c r="CJ71" s="61">
        <v>0</v>
      </c>
      <c r="CK71" s="61">
        <v>0</v>
      </c>
      <c r="CL71" s="61">
        <v>-399969942.46472025</v>
      </c>
    </row>
    <row r="72" spans="1:90" ht="12.75" customHeight="1">
      <c r="A72" s="43" t="s">
        <v>123</v>
      </c>
      <c r="B72" s="59">
        <v>3017</v>
      </c>
      <c r="C72" s="60" t="s">
        <v>378</v>
      </c>
      <c r="D72" s="61">
        <v>13546934.169999998</v>
      </c>
      <c r="E72" s="61">
        <v>12002254.039999999</v>
      </c>
      <c r="F72" s="61">
        <v>12002254.039999999</v>
      </c>
      <c r="G72" s="61">
        <v>0</v>
      </c>
      <c r="H72" s="61">
        <v>0</v>
      </c>
      <c r="I72" s="61">
        <v>1544680.129999999</v>
      </c>
      <c r="J72" s="61">
        <v>1544680.129999999</v>
      </c>
      <c r="K72" s="61">
        <v>-13580792.130000001</v>
      </c>
      <c r="L72" s="61">
        <v>15125472.26</v>
      </c>
      <c r="M72" s="61">
        <v>0</v>
      </c>
      <c r="N72" s="61">
        <v>0</v>
      </c>
      <c r="O72" s="61">
        <v>0</v>
      </c>
      <c r="P72" s="61">
        <v>0</v>
      </c>
      <c r="Q72" s="61">
        <v>0</v>
      </c>
      <c r="R72" s="61">
        <v>0</v>
      </c>
      <c r="S72" s="61">
        <v>0</v>
      </c>
      <c r="T72" s="61">
        <v>0</v>
      </c>
      <c r="U72" s="61">
        <v>0</v>
      </c>
      <c r="V72" s="61">
        <v>0</v>
      </c>
      <c r="W72" s="61">
        <v>0</v>
      </c>
      <c r="X72" s="61">
        <v>0</v>
      </c>
      <c r="Y72" s="61">
        <v>0</v>
      </c>
      <c r="Z72" s="61">
        <v>0</v>
      </c>
      <c r="AA72" s="61">
        <v>0</v>
      </c>
      <c r="AB72" s="61">
        <v>0</v>
      </c>
      <c r="AC72" s="61">
        <v>0</v>
      </c>
      <c r="AD72" s="61">
        <v>0</v>
      </c>
      <c r="AE72" s="61">
        <v>0</v>
      </c>
      <c r="AF72" s="61">
        <v>0</v>
      </c>
      <c r="AG72" s="61">
        <v>0</v>
      </c>
      <c r="AH72" s="61">
        <v>0</v>
      </c>
      <c r="AI72" s="61">
        <v>0</v>
      </c>
      <c r="AJ72" s="61">
        <v>0</v>
      </c>
      <c r="AK72" s="61">
        <v>0</v>
      </c>
      <c r="AL72" s="61">
        <v>0</v>
      </c>
      <c r="AM72" s="61">
        <v>0</v>
      </c>
      <c r="AN72" s="61">
        <v>0</v>
      </c>
      <c r="AO72" s="61">
        <v>0</v>
      </c>
      <c r="AP72" s="61">
        <v>0</v>
      </c>
      <c r="AQ72" s="61">
        <v>0</v>
      </c>
      <c r="AR72" s="61">
        <v>0</v>
      </c>
      <c r="AS72" s="61">
        <v>-12942275.75</v>
      </c>
      <c r="AT72" s="61">
        <v>-8958014.6799999997</v>
      </c>
      <c r="AU72" s="61">
        <v>-8958014.6799999997</v>
      </c>
      <c r="AV72" s="61">
        <v>0</v>
      </c>
      <c r="AW72" s="61">
        <v>-380770.63000000082</v>
      </c>
      <c r="AX72" s="61">
        <v>-380770.63000000082</v>
      </c>
      <c r="AY72" s="61">
        <v>-9408158.8600000013</v>
      </c>
      <c r="AZ72" s="61">
        <v>-9432921.9600000009</v>
      </c>
      <c r="BA72" s="61">
        <v>24763.1</v>
      </c>
      <c r="BB72" s="61">
        <v>0</v>
      </c>
      <c r="BC72" s="61">
        <v>0</v>
      </c>
      <c r="BD72" s="61">
        <v>9027388.2300000004</v>
      </c>
      <c r="BE72" s="61">
        <v>0</v>
      </c>
      <c r="BF72" s="61">
        <v>0</v>
      </c>
      <c r="BG72" s="61">
        <v>0</v>
      </c>
      <c r="BH72" s="61">
        <v>0</v>
      </c>
      <c r="BI72" s="61">
        <v>0</v>
      </c>
      <c r="BJ72" s="61">
        <v>0</v>
      </c>
      <c r="BK72" s="61">
        <v>0</v>
      </c>
      <c r="BL72" s="61">
        <v>0</v>
      </c>
      <c r="BM72" s="61">
        <v>0</v>
      </c>
      <c r="BN72" s="61">
        <v>0</v>
      </c>
      <c r="BO72" s="61">
        <v>0</v>
      </c>
      <c r="BP72" s="61">
        <v>0</v>
      </c>
      <c r="BQ72" s="61">
        <v>0</v>
      </c>
      <c r="BR72" s="61">
        <v>0</v>
      </c>
      <c r="BS72" s="61">
        <v>-3603490.44</v>
      </c>
      <c r="BT72" s="61">
        <v>-1469777.64</v>
      </c>
      <c r="BU72" s="61">
        <v>-1240569.2699999998</v>
      </c>
      <c r="BV72" s="61">
        <v>-212858.95</v>
      </c>
      <c r="BW72" s="61">
        <v>0</v>
      </c>
      <c r="BX72" s="61">
        <v>-139130.18</v>
      </c>
      <c r="BY72" s="61">
        <v>-283786.59000000003</v>
      </c>
      <c r="BZ72" s="61">
        <v>0</v>
      </c>
      <c r="CA72" s="61">
        <v>-257367.81000000008</v>
      </c>
      <c r="CB72" s="61">
        <v>0</v>
      </c>
      <c r="CC72" s="61">
        <v>0</v>
      </c>
      <c r="CD72" s="61">
        <v>0</v>
      </c>
      <c r="CE72" s="61">
        <v>0</v>
      </c>
      <c r="CF72" s="61">
        <v>0</v>
      </c>
      <c r="CG72" s="61">
        <v>0</v>
      </c>
      <c r="CH72" s="61">
        <v>0</v>
      </c>
      <c r="CI72" s="61">
        <v>0</v>
      </c>
      <c r="CJ72" s="61">
        <v>0</v>
      </c>
      <c r="CK72" s="61">
        <v>0</v>
      </c>
      <c r="CL72" s="61">
        <v>604658.41999999806</v>
      </c>
    </row>
    <row r="73" spans="1:90" ht="12.75" customHeight="1">
      <c r="A73" s="43" t="s">
        <v>124</v>
      </c>
      <c r="B73" s="59">
        <v>3018</v>
      </c>
      <c r="C73" s="60" t="s">
        <v>378</v>
      </c>
      <c r="D73" s="61">
        <v>0</v>
      </c>
      <c r="E73" s="61">
        <v>0</v>
      </c>
      <c r="F73" s="61">
        <v>0</v>
      </c>
      <c r="G73" s="61">
        <v>0</v>
      </c>
      <c r="H73" s="61">
        <v>0</v>
      </c>
      <c r="I73" s="61">
        <v>0</v>
      </c>
      <c r="J73" s="61">
        <v>0</v>
      </c>
      <c r="K73" s="61">
        <v>0</v>
      </c>
      <c r="L73" s="61">
        <v>0</v>
      </c>
      <c r="M73" s="61">
        <v>0</v>
      </c>
      <c r="N73" s="61">
        <v>0</v>
      </c>
      <c r="O73" s="61">
        <v>0</v>
      </c>
      <c r="P73" s="61">
        <v>0</v>
      </c>
      <c r="Q73" s="61">
        <v>0</v>
      </c>
      <c r="R73" s="61">
        <v>0</v>
      </c>
      <c r="S73" s="61">
        <v>0</v>
      </c>
      <c r="T73" s="61">
        <v>0</v>
      </c>
      <c r="U73" s="61">
        <v>0</v>
      </c>
      <c r="V73" s="61">
        <v>0</v>
      </c>
      <c r="W73" s="61">
        <v>0</v>
      </c>
      <c r="X73" s="61">
        <v>0</v>
      </c>
      <c r="Y73" s="61">
        <v>0</v>
      </c>
      <c r="Z73" s="61">
        <v>0</v>
      </c>
      <c r="AA73" s="61">
        <v>0</v>
      </c>
      <c r="AB73" s="61">
        <v>0</v>
      </c>
      <c r="AC73" s="61">
        <v>0</v>
      </c>
      <c r="AD73" s="61">
        <v>0</v>
      </c>
      <c r="AE73" s="61">
        <v>0</v>
      </c>
      <c r="AF73" s="61">
        <v>0</v>
      </c>
      <c r="AG73" s="61">
        <v>0</v>
      </c>
      <c r="AH73" s="61">
        <v>0</v>
      </c>
      <c r="AI73" s="61">
        <v>0</v>
      </c>
      <c r="AJ73" s="61">
        <v>0</v>
      </c>
      <c r="AK73" s="61">
        <v>0</v>
      </c>
      <c r="AL73" s="61">
        <v>0</v>
      </c>
      <c r="AM73" s="61">
        <v>0</v>
      </c>
      <c r="AN73" s="61">
        <v>0</v>
      </c>
      <c r="AO73" s="61">
        <v>0</v>
      </c>
      <c r="AP73" s="61">
        <v>0</v>
      </c>
      <c r="AQ73" s="61">
        <v>0</v>
      </c>
      <c r="AR73" s="61">
        <v>0</v>
      </c>
      <c r="AS73" s="61">
        <v>0</v>
      </c>
      <c r="AT73" s="61">
        <v>0</v>
      </c>
      <c r="AU73" s="61">
        <v>0</v>
      </c>
      <c r="AV73" s="61">
        <v>0</v>
      </c>
      <c r="AW73" s="61">
        <v>0</v>
      </c>
      <c r="AX73" s="61">
        <v>0</v>
      </c>
      <c r="AY73" s="61">
        <v>0</v>
      </c>
      <c r="AZ73" s="61">
        <v>0</v>
      </c>
      <c r="BA73" s="61">
        <v>0</v>
      </c>
      <c r="BB73" s="61">
        <v>0</v>
      </c>
      <c r="BC73" s="61">
        <v>0</v>
      </c>
      <c r="BD73" s="61">
        <v>0</v>
      </c>
      <c r="BE73" s="61">
        <v>0</v>
      </c>
      <c r="BF73" s="61">
        <v>0</v>
      </c>
      <c r="BG73" s="61">
        <v>0</v>
      </c>
      <c r="BH73" s="61">
        <v>0</v>
      </c>
      <c r="BI73" s="61">
        <v>0</v>
      </c>
      <c r="BJ73" s="61">
        <v>0</v>
      </c>
      <c r="BK73" s="61">
        <v>0</v>
      </c>
      <c r="BL73" s="61">
        <v>0</v>
      </c>
      <c r="BM73" s="61">
        <v>0</v>
      </c>
      <c r="BN73" s="61">
        <v>0</v>
      </c>
      <c r="BO73" s="61">
        <v>0</v>
      </c>
      <c r="BP73" s="61">
        <v>0</v>
      </c>
      <c r="BQ73" s="61">
        <v>0</v>
      </c>
      <c r="BR73" s="61">
        <v>0</v>
      </c>
      <c r="BS73" s="61">
        <v>0</v>
      </c>
      <c r="BT73" s="61">
        <v>0</v>
      </c>
      <c r="BU73" s="61">
        <v>0</v>
      </c>
      <c r="BV73" s="61">
        <v>0</v>
      </c>
      <c r="BW73" s="61">
        <v>0</v>
      </c>
      <c r="BX73" s="61">
        <v>0</v>
      </c>
      <c r="BY73" s="61">
        <v>0</v>
      </c>
      <c r="BZ73" s="61">
        <v>0</v>
      </c>
      <c r="CA73" s="61">
        <v>0</v>
      </c>
      <c r="CB73" s="61">
        <v>0</v>
      </c>
      <c r="CC73" s="61">
        <v>0</v>
      </c>
      <c r="CD73" s="61">
        <v>0</v>
      </c>
      <c r="CE73" s="61">
        <v>0</v>
      </c>
      <c r="CF73" s="61">
        <v>0</v>
      </c>
      <c r="CG73" s="61">
        <v>0</v>
      </c>
      <c r="CH73" s="61">
        <v>0</v>
      </c>
      <c r="CI73" s="61">
        <v>0</v>
      </c>
      <c r="CJ73" s="61">
        <v>0</v>
      </c>
      <c r="CK73" s="61">
        <v>0</v>
      </c>
      <c r="CL73" s="61">
        <v>0</v>
      </c>
    </row>
    <row r="74" spans="1:90" ht="13.5" customHeight="1">
      <c r="A74" s="43" t="s">
        <v>125</v>
      </c>
      <c r="B74" s="59">
        <v>4002</v>
      </c>
      <c r="C74" s="60" t="s">
        <v>379</v>
      </c>
      <c r="D74" s="61">
        <v>0</v>
      </c>
      <c r="E74" s="61">
        <v>0</v>
      </c>
      <c r="F74" s="61">
        <v>0</v>
      </c>
      <c r="G74" s="61">
        <v>0</v>
      </c>
      <c r="H74" s="61">
        <v>0</v>
      </c>
      <c r="I74" s="61">
        <v>0</v>
      </c>
      <c r="J74" s="61">
        <v>0</v>
      </c>
      <c r="K74" s="61">
        <v>0</v>
      </c>
      <c r="L74" s="61">
        <v>0</v>
      </c>
      <c r="M74" s="61">
        <v>0</v>
      </c>
      <c r="N74" s="61">
        <v>0</v>
      </c>
      <c r="O74" s="61">
        <v>0</v>
      </c>
      <c r="P74" s="61">
        <v>0</v>
      </c>
      <c r="Q74" s="61">
        <v>0</v>
      </c>
      <c r="R74" s="61">
        <v>0</v>
      </c>
      <c r="S74" s="61">
        <v>0</v>
      </c>
      <c r="T74" s="61">
        <v>0</v>
      </c>
      <c r="U74" s="61">
        <v>0</v>
      </c>
      <c r="V74" s="61">
        <v>0</v>
      </c>
      <c r="W74" s="61">
        <v>0</v>
      </c>
      <c r="X74" s="61">
        <v>0</v>
      </c>
      <c r="Y74" s="61">
        <v>0</v>
      </c>
      <c r="Z74" s="61">
        <v>0</v>
      </c>
      <c r="AA74" s="61">
        <v>0</v>
      </c>
      <c r="AB74" s="61">
        <v>0</v>
      </c>
      <c r="AC74" s="61">
        <v>0</v>
      </c>
      <c r="AD74" s="61">
        <v>0</v>
      </c>
      <c r="AE74" s="61">
        <v>0</v>
      </c>
      <c r="AF74" s="61">
        <v>0</v>
      </c>
      <c r="AG74" s="61">
        <v>0</v>
      </c>
      <c r="AH74" s="61">
        <v>0</v>
      </c>
      <c r="AI74" s="61">
        <v>0</v>
      </c>
      <c r="AJ74" s="61">
        <v>0</v>
      </c>
      <c r="AK74" s="61">
        <v>0</v>
      </c>
      <c r="AL74" s="61">
        <v>0</v>
      </c>
      <c r="AM74" s="61">
        <v>0</v>
      </c>
      <c r="AN74" s="61">
        <v>0</v>
      </c>
      <c r="AO74" s="61">
        <v>0</v>
      </c>
      <c r="AP74" s="61">
        <v>0</v>
      </c>
      <c r="AQ74" s="61">
        <v>0</v>
      </c>
      <c r="AR74" s="61">
        <v>0</v>
      </c>
      <c r="AS74" s="61">
        <v>0</v>
      </c>
      <c r="AT74" s="61">
        <v>0</v>
      </c>
      <c r="AU74" s="61">
        <v>0</v>
      </c>
      <c r="AV74" s="61">
        <v>0</v>
      </c>
      <c r="AW74" s="61">
        <v>0</v>
      </c>
      <c r="AX74" s="61">
        <v>0</v>
      </c>
      <c r="AY74" s="61">
        <v>0</v>
      </c>
      <c r="AZ74" s="61">
        <v>0</v>
      </c>
      <c r="BA74" s="61">
        <v>0</v>
      </c>
      <c r="BB74" s="61">
        <v>0</v>
      </c>
      <c r="BC74" s="61">
        <v>0</v>
      </c>
      <c r="BD74" s="61">
        <v>0</v>
      </c>
      <c r="BE74" s="61">
        <v>0</v>
      </c>
      <c r="BF74" s="61">
        <v>0</v>
      </c>
      <c r="BG74" s="61">
        <v>0</v>
      </c>
      <c r="BH74" s="61">
        <v>0</v>
      </c>
      <c r="BI74" s="61">
        <v>0</v>
      </c>
      <c r="BJ74" s="61">
        <v>0</v>
      </c>
      <c r="BK74" s="61">
        <v>0</v>
      </c>
      <c r="BL74" s="61">
        <v>0</v>
      </c>
      <c r="BM74" s="61">
        <v>0</v>
      </c>
      <c r="BN74" s="61">
        <v>0</v>
      </c>
      <c r="BO74" s="61">
        <v>0</v>
      </c>
      <c r="BP74" s="61">
        <v>0</v>
      </c>
      <c r="BQ74" s="61">
        <v>0</v>
      </c>
      <c r="BR74" s="61">
        <v>0</v>
      </c>
      <c r="BS74" s="61">
        <v>0</v>
      </c>
      <c r="BT74" s="61">
        <v>0</v>
      </c>
      <c r="BU74" s="61">
        <v>0</v>
      </c>
      <c r="BV74" s="61">
        <v>0</v>
      </c>
      <c r="BW74" s="61">
        <v>0</v>
      </c>
      <c r="BX74" s="61">
        <v>0</v>
      </c>
      <c r="BY74" s="61">
        <v>0</v>
      </c>
      <c r="BZ74" s="61">
        <v>0</v>
      </c>
      <c r="CA74" s="61">
        <v>0</v>
      </c>
      <c r="CB74" s="61">
        <v>0</v>
      </c>
      <c r="CC74" s="61">
        <v>0</v>
      </c>
      <c r="CD74" s="61">
        <v>0</v>
      </c>
      <c r="CE74" s="61">
        <v>0</v>
      </c>
      <c r="CF74" s="61">
        <v>0</v>
      </c>
      <c r="CG74" s="61">
        <v>0</v>
      </c>
      <c r="CH74" s="61">
        <v>0</v>
      </c>
      <c r="CI74" s="61">
        <v>0</v>
      </c>
      <c r="CJ74" s="61">
        <v>0</v>
      </c>
      <c r="CK74" s="61">
        <v>0</v>
      </c>
      <c r="CL74" s="61">
        <v>0</v>
      </c>
    </row>
    <row r="75" spans="1:90" ht="13.5" customHeight="1">
      <c r="A75" s="45" t="s">
        <v>126</v>
      </c>
      <c r="B75" s="62">
        <v>4003</v>
      </c>
      <c r="C75" s="60" t="s">
        <v>379</v>
      </c>
      <c r="D75" s="61">
        <v>0</v>
      </c>
      <c r="E75" s="61">
        <v>0</v>
      </c>
      <c r="F75" s="61">
        <v>0</v>
      </c>
      <c r="G75" s="61">
        <v>0</v>
      </c>
      <c r="H75" s="61">
        <v>0</v>
      </c>
      <c r="I75" s="61">
        <v>0</v>
      </c>
      <c r="J75" s="61">
        <v>0</v>
      </c>
      <c r="K75" s="61">
        <v>0</v>
      </c>
      <c r="L75" s="61">
        <v>0</v>
      </c>
      <c r="M75" s="61">
        <v>0</v>
      </c>
      <c r="N75" s="61">
        <v>0</v>
      </c>
      <c r="O75" s="61">
        <v>0</v>
      </c>
      <c r="P75" s="61">
        <v>0</v>
      </c>
      <c r="Q75" s="61">
        <v>0</v>
      </c>
      <c r="R75" s="61">
        <v>0</v>
      </c>
      <c r="S75" s="61">
        <v>0</v>
      </c>
      <c r="T75" s="61">
        <v>0</v>
      </c>
      <c r="U75" s="61">
        <v>0</v>
      </c>
      <c r="V75" s="61">
        <v>0</v>
      </c>
      <c r="W75" s="61">
        <v>0</v>
      </c>
      <c r="X75" s="61">
        <v>0</v>
      </c>
      <c r="Y75" s="61">
        <v>0</v>
      </c>
      <c r="Z75" s="61">
        <v>0</v>
      </c>
      <c r="AA75" s="61">
        <v>0</v>
      </c>
      <c r="AB75" s="61">
        <v>0</v>
      </c>
      <c r="AC75" s="61">
        <v>0</v>
      </c>
      <c r="AD75" s="61">
        <v>0</v>
      </c>
      <c r="AE75" s="61">
        <v>0</v>
      </c>
      <c r="AF75" s="61">
        <v>0</v>
      </c>
      <c r="AG75" s="61">
        <v>0</v>
      </c>
      <c r="AH75" s="61">
        <v>0</v>
      </c>
      <c r="AI75" s="61">
        <v>0</v>
      </c>
      <c r="AJ75" s="61">
        <v>0</v>
      </c>
      <c r="AK75" s="61">
        <v>0</v>
      </c>
      <c r="AL75" s="61">
        <v>0</v>
      </c>
      <c r="AM75" s="61">
        <v>0</v>
      </c>
      <c r="AN75" s="61">
        <v>0</v>
      </c>
      <c r="AO75" s="61">
        <v>0</v>
      </c>
      <c r="AP75" s="61">
        <v>0</v>
      </c>
      <c r="AQ75" s="61">
        <v>0</v>
      </c>
      <c r="AR75" s="61">
        <v>0</v>
      </c>
      <c r="AS75" s="61">
        <v>0</v>
      </c>
      <c r="AT75" s="61">
        <v>0</v>
      </c>
      <c r="AU75" s="61">
        <v>0</v>
      </c>
      <c r="AV75" s="61">
        <v>0</v>
      </c>
      <c r="AW75" s="61">
        <v>0</v>
      </c>
      <c r="AX75" s="61">
        <v>0</v>
      </c>
      <c r="AY75" s="61">
        <v>0</v>
      </c>
      <c r="AZ75" s="61">
        <v>0</v>
      </c>
      <c r="BA75" s="61">
        <v>0</v>
      </c>
      <c r="BB75" s="61">
        <v>0</v>
      </c>
      <c r="BC75" s="61">
        <v>0</v>
      </c>
      <c r="BD75" s="61">
        <v>0</v>
      </c>
      <c r="BE75" s="61">
        <v>0</v>
      </c>
      <c r="BF75" s="61">
        <v>0</v>
      </c>
      <c r="BG75" s="61">
        <v>0</v>
      </c>
      <c r="BH75" s="61">
        <v>0</v>
      </c>
      <c r="BI75" s="61">
        <v>0</v>
      </c>
      <c r="BJ75" s="61">
        <v>0</v>
      </c>
      <c r="BK75" s="61">
        <v>0</v>
      </c>
      <c r="BL75" s="61">
        <v>0</v>
      </c>
      <c r="BM75" s="61">
        <v>0</v>
      </c>
      <c r="BN75" s="61">
        <v>0</v>
      </c>
      <c r="BO75" s="61">
        <v>0</v>
      </c>
      <c r="BP75" s="61">
        <v>0</v>
      </c>
      <c r="BQ75" s="61">
        <v>0</v>
      </c>
      <c r="BR75" s="61">
        <v>0</v>
      </c>
      <c r="BS75" s="61">
        <v>0</v>
      </c>
      <c r="BT75" s="61">
        <v>0</v>
      </c>
      <c r="BU75" s="61">
        <v>0</v>
      </c>
      <c r="BV75" s="61">
        <v>0</v>
      </c>
      <c r="BW75" s="61">
        <v>0</v>
      </c>
      <c r="BX75" s="61">
        <v>0</v>
      </c>
      <c r="BY75" s="61">
        <v>0</v>
      </c>
      <c r="BZ75" s="61">
        <v>0</v>
      </c>
      <c r="CA75" s="61">
        <v>0</v>
      </c>
      <c r="CB75" s="61">
        <v>0</v>
      </c>
      <c r="CC75" s="61">
        <v>0</v>
      </c>
      <c r="CD75" s="61">
        <v>0</v>
      </c>
      <c r="CE75" s="61">
        <v>0</v>
      </c>
      <c r="CF75" s="61">
        <v>0</v>
      </c>
      <c r="CG75" s="61">
        <v>0</v>
      </c>
      <c r="CH75" s="61">
        <v>0</v>
      </c>
      <c r="CI75" s="61">
        <v>0</v>
      </c>
      <c r="CJ75" s="61">
        <v>0</v>
      </c>
      <c r="CK75" s="61">
        <v>0</v>
      </c>
      <c r="CL75" s="61">
        <v>0</v>
      </c>
    </row>
    <row r="76" spans="1:90" ht="12.75" customHeight="1">
      <c r="A76" s="45" t="s">
        <v>127</v>
      </c>
      <c r="B76" s="62">
        <v>4004</v>
      </c>
      <c r="C76" s="60" t="s">
        <v>379</v>
      </c>
      <c r="D76" s="61">
        <v>0</v>
      </c>
      <c r="E76" s="61">
        <v>0</v>
      </c>
      <c r="F76" s="61">
        <v>0</v>
      </c>
      <c r="G76" s="61">
        <v>0</v>
      </c>
      <c r="H76" s="61">
        <v>0</v>
      </c>
      <c r="I76" s="61">
        <v>0</v>
      </c>
      <c r="J76" s="61">
        <v>0</v>
      </c>
      <c r="K76" s="61">
        <v>0</v>
      </c>
      <c r="L76" s="61">
        <v>0</v>
      </c>
      <c r="M76" s="61">
        <v>0</v>
      </c>
      <c r="N76" s="61">
        <v>0</v>
      </c>
      <c r="O76" s="61">
        <v>0</v>
      </c>
      <c r="P76" s="61">
        <v>0</v>
      </c>
      <c r="Q76" s="61">
        <v>0</v>
      </c>
      <c r="R76" s="61">
        <v>0</v>
      </c>
      <c r="S76" s="61">
        <v>0</v>
      </c>
      <c r="T76" s="61">
        <v>0</v>
      </c>
      <c r="U76" s="61">
        <v>0</v>
      </c>
      <c r="V76" s="61">
        <v>0</v>
      </c>
      <c r="W76" s="61">
        <v>0</v>
      </c>
      <c r="X76" s="61">
        <v>0</v>
      </c>
      <c r="Y76" s="61">
        <v>0</v>
      </c>
      <c r="Z76" s="61">
        <v>0</v>
      </c>
      <c r="AA76" s="61">
        <v>0</v>
      </c>
      <c r="AB76" s="61">
        <v>0</v>
      </c>
      <c r="AC76" s="61">
        <v>0</v>
      </c>
      <c r="AD76" s="61">
        <v>0</v>
      </c>
      <c r="AE76" s="61">
        <v>0</v>
      </c>
      <c r="AF76" s="61">
        <v>0</v>
      </c>
      <c r="AG76" s="61">
        <v>0</v>
      </c>
      <c r="AH76" s="61">
        <v>0</v>
      </c>
      <c r="AI76" s="61">
        <v>0</v>
      </c>
      <c r="AJ76" s="61">
        <v>0</v>
      </c>
      <c r="AK76" s="61">
        <v>0</v>
      </c>
      <c r="AL76" s="61">
        <v>0</v>
      </c>
      <c r="AM76" s="61">
        <v>0</v>
      </c>
      <c r="AN76" s="61">
        <v>0</v>
      </c>
      <c r="AO76" s="61">
        <v>0</v>
      </c>
      <c r="AP76" s="61">
        <v>0</v>
      </c>
      <c r="AQ76" s="61">
        <v>0</v>
      </c>
      <c r="AR76" s="61">
        <v>0</v>
      </c>
      <c r="AS76" s="61">
        <v>0</v>
      </c>
      <c r="AT76" s="61">
        <v>0</v>
      </c>
      <c r="AU76" s="61">
        <v>0</v>
      </c>
      <c r="AV76" s="61">
        <v>0</v>
      </c>
      <c r="AW76" s="61">
        <v>0</v>
      </c>
      <c r="AX76" s="61">
        <v>0</v>
      </c>
      <c r="AY76" s="61">
        <v>0</v>
      </c>
      <c r="AZ76" s="61">
        <v>0</v>
      </c>
      <c r="BA76" s="61">
        <v>0</v>
      </c>
      <c r="BB76" s="61">
        <v>0</v>
      </c>
      <c r="BC76" s="61">
        <v>0</v>
      </c>
      <c r="BD76" s="61">
        <v>0</v>
      </c>
      <c r="BE76" s="61">
        <v>0</v>
      </c>
      <c r="BF76" s="61">
        <v>0</v>
      </c>
      <c r="BG76" s="61">
        <v>0</v>
      </c>
      <c r="BH76" s="61">
        <v>0</v>
      </c>
      <c r="BI76" s="61">
        <v>0</v>
      </c>
      <c r="BJ76" s="61">
        <v>0</v>
      </c>
      <c r="BK76" s="61">
        <v>0</v>
      </c>
      <c r="BL76" s="61">
        <v>0</v>
      </c>
      <c r="BM76" s="61">
        <v>0</v>
      </c>
      <c r="BN76" s="61">
        <v>0</v>
      </c>
      <c r="BO76" s="61">
        <v>0</v>
      </c>
      <c r="BP76" s="61">
        <v>0</v>
      </c>
      <c r="BQ76" s="61">
        <v>0</v>
      </c>
      <c r="BR76" s="61">
        <v>0</v>
      </c>
      <c r="BS76" s="61">
        <v>0</v>
      </c>
      <c r="BT76" s="61">
        <v>0</v>
      </c>
      <c r="BU76" s="61">
        <v>0</v>
      </c>
      <c r="BV76" s="61">
        <v>0</v>
      </c>
      <c r="BW76" s="61">
        <v>0</v>
      </c>
      <c r="BX76" s="61">
        <v>0</v>
      </c>
      <c r="BY76" s="61">
        <v>0</v>
      </c>
      <c r="BZ76" s="61">
        <v>0</v>
      </c>
      <c r="CA76" s="61">
        <v>0</v>
      </c>
      <c r="CB76" s="61">
        <v>0</v>
      </c>
      <c r="CC76" s="61">
        <v>0</v>
      </c>
      <c r="CD76" s="61">
        <v>0</v>
      </c>
      <c r="CE76" s="61">
        <v>0</v>
      </c>
      <c r="CF76" s="61">
        <v>0</v>
      </c>
      <c r="CG76" s="61">
        <v>0</v>
      </c>
      <c r="CH76" s="61">
        <v>0</v>
      </c>
      <c r="CI76" s="61">
        <v>0</v>
      </c>
      <c r="CJ76" s="61">
        <v>0</v>
      </c>
      <c r="CK76" s="61">
        <v>0</v>
      </c>
      <c r="CL76" s="61">
        <v>0</v>
      </c>
    </row>
    <row r="77" spans="1:90" ht="12.75" customHeight="1">
      <c r="A77" s="45" t="s">
        <v>128</v>
      </c>
      <c r="B77" s="62">
        <v>4005</v>
      </c>
      <c r="C77" s="60" t="s">
        <v>379</v>
      </c>
      <c r="D77" s="61">
        <v>0</v>
      </c>
      <c r="E77" s="61">
        <v>0</v>
      </c>
      <c r="F77" s="61">
        <v>0</v>
      </c>
      <c r="G77" s="61">
        <v>0</v>
      </c>
      <c r="H77" s="61">
        <v>0</v>
      </c>
      <c r="I77" s="61">
        <v>0</v>
      </c>
      <c r="J77" s="61">
        <v>0</v>
      </c>
      <c r="K77" s="61">
        <v>0</v>
      </c>
      <c r="L77" s="61">
        <v>0</v>
      </c>
      <c r="M77" s="61">
        <v>0</v>
      </c>
      <c r="N77" s="61">
        <v>0</v>
      </c>
      <c r="O77" s="61">
        <v>0</v>
      </c>
      <c r="P77" s="61">
        <v>0</v>
      </c>
      <c r="Q77" s="61">
        <v>0</v>
      </c>
      <c r="R77" s="61">
        <v>0</v>
      </c>
      <c r="S77" s="61">
        <v>0</v>
      </c>
      <c r="T77" s="61">
        <v>0</v>
      </c>
      <c r="U77" s="61">
        <v>0</v>
      </c>
      <c r="V77" s="61">
        <v>0</v>
      </c>
      <c r="W77" s="61">
        <v>0</v>
      </c>
      <c r="X77" s="61">
        <v>0</v>
      </c>
      <c r="Y77" s="61">
        <v>0</v>
      </c>
      <c r="Z77" s="61">
        <v>0</v>
      </c>
      <c r="AA77" s="61">
        <v>0</v>
      </c>
      <c r="AB77" s="61">
        <v>0</v>
      </c>
      <c r="AC77" s="61">
        <v>0</v>
      </c>
      <c r="AD77" s="61">
        <v>0</v>
      </c>
      <c r="AE77" s="61">
        <v>0</v>
      </c>
      <c r="AF77" s="61">
        <v>0</v>
      </c>
      <c r="AG77" s="61">
        <v>0</v>
      </c>
      <c r="AH77" s="61">
        <v>0</v>
      </c>
      <c r="AI77" s="61">
        <v>0</v>
      </c>
      <c r="AJ77" s="61">
        <v>0</v>
      </c>
      <c r="AK77" s="61">
        <v>0</v>
      </c>
      <c r="AL77" s="61">
        <v>0</v>
      </c>
      <c r="AM77" s="61">
        <v>0</v>
      </c>
      <c r="AN77" s="61">
        <v>0</v>
      </c>
      <c r="AO77" s="61">
        <v>0</v>
      </c>
      <c r="AP77" s="61">
        <v>0</v>
      </c>
      <c r="AQ77" s="61">
        <v>0</v>
      </c>
      <c r="AR77" s="61">
        <v>0</v>
      </c>
      <c r="AS77" s="61">
        <v>0</v>
      </c>
      <c r="AT77" s="61">
        <v>0</v>
      </c>
      <c r="AU77" s="61">
        <v>0</v>
      </c>
      <c r="AV77" s="61">
        <v>0</v>
      </c>
      <c r="AW77" s="61">
        <v>0</v>
      </c>
      <c r="AX77" s="61">
        <v>0</v>
      </c>
      <c r="AY77" s="61">
        <v>0</v>
      </c>
      <c r="AZ77" s="61">
        <v>0</v>
      </c>
      <c r="BA77" s="61">
        <v>0</v>
      </c>
      <c r="BB77" s="61">
        <v>0</v>
      </c>
      <c r="BC77" s="61">
        <v>0</v>
      </c>
      <c r="BD77" s="61">
        <v>0</v>
      </c>
      <c r="BE77" s="61">
        <v>0</v>
      </c>
      <c r="BF77" s="61">
        <v>0</v>
      </c>
      <c r="BG77" s="61">
        <v>0</v>
      </c>
      <c r="BH77" s="61">
        <v>0</v>
      </c>
      <c r="BI77" s="61">
        <v>0</v>
      </c>
      <c r="BJ77" s="61">
        <v>0</v>
      </c>
      <c r="BK77" s="61">
        <v>0</v>
      </c>
      <c r="BL77" s="61">
        <v>0</v>
      </c>
      <c r="BM77" s="61">
        <v>0</v>
      </c>
      <c r="BN77" s="61">
        <v>0</v>
      </c>
      <c r="BO77" s="61">
        <v>0</v>
      </c>
      <c r="BP77" s="61">
        <v>0</v>
      </c>
      <c r="BQ77" s="61">
        <v>0</v>
      </c>
      <c r="BR77" s="61">
        <v>0</v>
      </c>
      <c r="BS77" s="61">
        <v>0</v>
      </c>
      <c r="BT77" s="61">
        <v>0</v>
      </c>
      <c r="BU77" s="61">
        <v>0</v>
      </c>
      <c r="BV77" s="61">
        <v>0</v>
      </c>
      <c r="BW77" s="61">
        <v>0</v>
      </c>
      <c r="BX77" s="61">
        <v>0</v>
      </c>
      <c r="BY77" s="61">
        <v>0</v>
      </c>
      <c r="BZ77" s="61">
        <v>0</v>
      </c>
      <c r="CA77" s="61">
        <v>0</v>
      </c>
      <c r="CB77" s="61">
        <v>0</v>
      </c>
      <c r="CC77" s="61">
        <v>0</v>
      </c>
      <c r="CD77" s="61">
        <v>0</v>
      </c>
      <c r="CE77" s="61">
        <v>0</v>
      </c>
      <c r="CF77" s="61">
        <v>0</v>
      </c>
      <c r="CG77" s="61">
        <v>0</v>
      </c>
      <c r="CH77" s="61">
        <v>0</v>
      </c>
      <c r="CI77" s="61">
        <v>0</v>
      </c>
      <c r="CJ77" s="61">
        <v>0</v>
      </c>
      <c r="CK77" s="61">
        <v>0</v>
      </c>
      <c r="CL77" s="61">
        <v>0</v>
      </c>
    </row>
    <row r="78" spans="1:90" ht="12.75" customHeight="1">
      <c r="A78" s="46" t="s">
        <v>129</v>
      </c>
      <c r="B78" s="63">
        <v>9000</v>
      </c>
      <c r="C78" s="60" t="s">
        <v>380</v>
      </c>
      <c r="D78" s="64">
        <v>124387614206.95335</v>
      </c>
      <c r="E78" s="64">
        <v>128149006638.72</v>
      </c>
      <c r="F78" s="64">
        <v>140017750367.96997</v>
      </c>
      <c r="G78" s="64">
        <v>-11868743729.25</v>
      </c>
      <c r="H78" s="64">
        <v>0</v>
      </c>
      <c r="I78" s="64">
        <v>-25671566889.999901</v>
      </c>
      <c r="J78" s="64">
        <v>-29237559085.109901</v>
      </c>
      <c r="K78" s="64">
        <v>-128905741895.24994</v>
      </c>
      <c r="L78" s="64">
        <v>99668182810.14003</v>
      </c>
      <c r="M78" s="64">
        <v>3565992195.1099992</v>
      </c>
      <c r="N78" s="64">
        <v>9449572485.8799992</v>
      </c>
      <c r="O78" s="64">
        <v>-5883580290.7700005</v>
      </c>
      <c r="P78" s="64">
        <v>0</v>
      </c>
      <c r="Q78" s="64">
        <v>0</v>
      </c>
      <c r="R78" s="64">
        <v>0</v>
      </c>
      <c r="S78" s="64">
        <v>-6896172.2999999998</v>
      </c>
      <c r="T78" s="64">
        <v>-7565832.3099999996</v>
      </c>
      <c r="U78" s="64">
        <v>-10495827.890000001</v>
      </c>
      <c r="V78" s="64">
        <v>2929995.5799999996</v>
      </c>
      <c r="W78" s="64">
        <v>669660.00999999989</v>
      </c>
      <c r="X78" s="64">
        <v>973462.24</v>
      </c>
      <c r="Y78" s="64">
        <v>-303802.23000000004</v>
      </c>
      <c r="Z78" s="64">
        <v>21697596910.423256</v>
      </c>
      <c r="AA78" s="64">
        <v>13828309323.862099</v>
      </c>
      <c r="AB78" s="64">
        <v>352324828.47013867</v>
      </c>
      <c r="AC78" s="64">
        <v>5277569913.7950935</v>
      </c>
      <c r="AD78" s="64">
        <v>1158844883.3570125</v>
      </c>
      <c r="AE78" s="64">
        <v>163430583.41165921</v>
      </c>
      <c r="AF78" s="64">
        <v>417837825.3977052</v>
      </c>
      <c r="AG78" s="64">
        <v>136658389.80381691</v>
      </c>
      <c r="AH78" s="64">
        <v>357024629.54999995</v>
      </c>
      <c r="AI78" s="64">
        <v>5596532.7757402752</v>
      </c>
      <c r="AJ78" s="64">
        <v>212172023.39000005</v>
      </c>
      <c r="AK78" s="64">
        <v>212172023.39000005</v>
      </c>
      <c r="AL78" s="64">
        <v>0</v>
      </c>
      <c r="AM78" s="64">
        <v>7301696.7199999923</v>
      </c>
      <c r="AN78" s="64">
        <v>28538096.579999994</v>
      </c>
      <c r="AO78" s="64">
        <v>-643141.4</v>
      </c>
      <c r="AP78" s="64">
        <v>0</v>
      </c>
      <c r="AQ78" s="64">
        <v>0</v>
      </c>
      <c r="AR78" s="64">
        <v>-20593258.459999997</v>
      </c>
      <c r="AS78" s="64">
        <v>-106839812507.35699</v>
      </c>
      <c r="AT78" s="64">
        <v>-78435882489.630035</v>
      </c>
      <c r="AU78" s="64">
        <v>-85437295718.660019</v>
      </c>
      <c r="AV78" s="64">
        <v>7001413229.0300007</v>
      </c>
      <c r="AW78" s="64">
        <v>-2993784190.5058956</v>
      </c>
      <c r="AX78" s="64">
        <v>-3107610725.2200022</v>
      </c>
      <c r="AY78" s="64">
        <v>-20741090292.109997</v>
      </c>
      <c r="AZ78" s="64">
        <v>-19152480456.626778</v>
      </c>
      <c r="BA78" s="64">
        <v>-2127312633.0232248</v>
      </c>
      <c r="BB78" s="64">
        <v>0</v>
      </c>
      <c r="BC78" s="64">
        <v>538702797.53999996</v>
      </c>
      <c r="BD78" s="64">
        <v>17633479566.889999</v>
      </c>
      <c r="BE78" s="64">
        <v>113826534.71410596</v>
      </c>
      <c r="BF78" s="64">
        <v>1206583341.9641063</v>
      </c>
      <c r="BG78" s="64">
        <v>1164427315.7707305</v>
      </c>
      <c r="BH78" s="64">
        <v>73981211.663375437</v>
      </c>
      <c r="BI78" s="64">
        <v>0</v>
      </c>
      <c r="BJ78" s="64">
        <v>-31825185.47000001</v>
      </c>
      <c r="BK78" s="64">
        <v>-1092756807.25</v>
      </c>
      <c r="BL78" s="64">
        <v>-9030814.1599997133</v>
      </c>
      <c r="BM78" s="64">
        <v>-9030814.1599997133</v>
      </c>
      <c r="BN78" s="64">
        <v>0</v>
      </c>
      <c r="BO78" s="64">
        <v>-155028.64999999991</v>
      </c>
      <c r="BP78" s="64">
        <v>-155028.64999999991</v>
      </c>
      <c r="BQ78" s="64">
        <v>0</v>
      </c>
      <c r="BR78" s="64">
        <v>0</v>
      </c>
      <c r="BS78" s="64">
        <v>-24739166662.314362</v>
      </c>
      <c r="BT78" s="64">
        <v>-13221625263.749628</v>
      </c>
      <c r="BU78" s="64">
        <v>-7465434623.2315111</v>
      </c>
      <c r="BV78" s="64">
        <v>-2180949942.0547504</v>
      </c>
      <c r="BW78" s="64">
        <v>-299697.60000001371</v>
      </c>
      <c r="BX78" s="64">
        <v>-827581231.38356686</v>
      </c>
      <c r="BY78" s="64">
        <v>-858805671.73189175</v>
      </c>
      <c r="BZ78" s="64">
        <v>301619002.06999946</v>
      </c>
      <c r="CA78" s="64">
        <v>-486089234.63301951</v>
      </c>
      <c r="CB78" s="64">
        <v>458580.55999999866</v>
      </c>
      <c r="CC78" s="64">
        <v>458580.55999999866</v>
      </c>
      <c r="CD78" s="64">
        <v>-26130450.100000001</v>
      </c>
      <c r="CE78" s="64">
        <v>26589030.66</v>
      </c>
      <c r="CF78" s="64">
        <v>0</v>
      </c>
      <c r="CG78" s="64">
        <v>0</v>
      </c>
      <c r="CH78" s="64">
        <v>0</v>
      </c>
      <c r="CI78" s="64">
        <v>-662251902.65670907</v>
      </c>
      <c r="CJ78" s="64">
        <v>-662881921.25670898</v>
      </c>
      <c r="CK78" s="64">
        <v>630018.6</v>
      </c>
      <c r="CL78" s="64">
        <v>17547801699.596375</v>
      </c>
    </row>
    <row r="79" spans="1:90" ht="12.75" customHeight="1">
      <c r="A79" s="46" t="s">
        <v>130</v>
      </c>
      <c r="B79" s="63">
        <v>9001</v>
      </c>
      <c r="C79" s="60" t="s">
        <v>381</v>
      </c>
      <c r="D79" s="64">
        <v>3277053667.8047752</v>
      </c>
      <c r="E79" s="64">
        <v>4210351538.6809998</v>
      </c>
      <c r="F79" s="64">
        <v>4954275827.5500002</v>
      </c>
      <c r="G79" s="64">
        <v>-743924288.86899996</v>
      </c>
      <c r="H79" s="64">
        <v>0</v>
      </c>
      <c r="I79" s="64">
        <v>-1207964897.7100239</v>
      </c>
      <c r="J79" s="64">
        <v>-1656544395.3511515</v>
      </c>
      <c r="K79" s="64">
        <v>-4470862415.8091316</v>
      </c>
      <c r="L79" s="64">
        <v>2814318020.4579797</v>
      </c>
      <c r="M79" s="64">
        <v>448579497.641128</v>
      </c>
      <c r="N79" s="64">
        <v>552480914.67326117</v>
      </c>
      <c r="O79" s="64">
        <v>-103901417.03213319</v>
      </c>
      <c r="P79" s="64">
        <v>0</v>
      </c>
      <c r="Q79" s="64">
        <v>0</v>
      </c>
      <c r="R79" s="64">
        <v>0</v>
      </c>
      <c r="S79" s="64">
        <v>-1323639.2</v>
      </c>
      <c r="T79" s="64">
        <v>-1323639.2</v>
      </c>
      <c r="U79" s="64">
        <v>-1323639.21</v>
      </c>
      <c r="V79" s="64">
        <v>0.01</v>
      </c>
      <c r="W79" s="64">
        <v>0</v>
      </c>
      <c r="X79" s="64">
        <v>0</v>
      </c>
      <c r="Y79" s="64">
        <v>0</v>
      </c>
      <c r="Z79" s="64">
        <v>275990666.03379917</v>
      </c>
      <c r="AA79" s="64">
        <v>249634962.0986636</v>
      </c>
      <c r="AB79" s="64">
        <v>3610660.5177954193</v>
      </c>
      <c r="AC79" s="64">
        <v>22745043.417340159</v>
      </c>
      <c r="AD79" s="64">
        <v>0</v>
      </c>
      <c r="AE79" s="64">
        <v>0</v>
      </c>
      <c r="AF79" s="64">
        <v>0</v>
      </c>
      <c r="AG79" s="64">
        <v>0</v>
      </c>
      <c r="AH79" s="64">
        <v>0</v>
      </c>
      <c r="AI79" s="64">
        <v>0</v>
      </c>
      <c r="AJ79" s="64">
        <v>0</v>
      </c>
      <c r="AK79" s="64">
        <v>0</v>
      </c>
      <c r="AL79" s="64">
        <v>0</v>
      </c>
      <c r="AM79" s="64">
        <v>0</v>
      </c>
      <c r="AN79" s="64">
        <v>0</v>
      </c>
      <c r="AO79" s="64">
        <v>0</v>
      </c>
      <c r="AP79" s="64">
        <v>0</v>
      </c>
      <c r="AQ79" s="64">
        <v>0</v>
      </c>
      <c r="AR79" s="64">
        <v>0</v>
      </c>
      <c r="AS79" s="64">
        <v>-3931684936.0221395</v>
      </c>
      <c r="AT79" s="64">
        <v>-2039329742.0799994</v>
      </c>
      <c r="AU79" s="64">
        <v>-2179354649.0599995</v>
      </c>
      <c r="AV79" s="64">
        <v>140024906.98000002</v>
      </c>
      <c r="AW79" s="64">
        <v>-230085425.29679286</v>
      </c>
      <c r="AX79" s="64">
        <v>-243786551.15679288</v>
      </c>
      <c r="AY79" s="64">
        <v>-932712756.41798842</v>
      </c>
      <c r="AZ79" s="64">
        <v>-942971659.88991499</v>
      </c>
      <c r="BA79" s="64">
        <v>10089186.011926513</v>
      </c>
      <c r="BB79" s="64">
        <v>0</v>
      </c>
      <c r="BC79" s="64">
        <v>169717.46</v>
      </c>
      <c r="BD79" s="64">
        <v>688926205.26119554</v>
      </c>
      <c r="BE79" s="64">
        <v>13701125.859999999</v>
      </c>
      <c r="BF79" s="64">
        <v>28598950.099999998</v>
      </c>
      <c r="BG79" s="64">
        <v>26136326.379999995</v>
      </c>
      <c r="BH79" s="64">
        <v>2632341.1800000002</v>
      </c>
      <c r="BI79" s="64">
        <v>0</v>
      </c>
      <c r="BJ79" s="64">
        <v>-169717.46</v>
      </c>
      <c r="BK79" s="64">
        <v>-14897824.239999998</v>
      </c>
      <c r="BL79" s="64">
        <v>0</v>
      </c>
      <c r="BM79" s="64">
        <v>0</v>
      </c>
      <c r="BN79" s="64">
        <v>0</v>
      </c>
      <c r="BO79" s="64">
        <v>-139127.88</v>
      </c>
      <c r="BP79" s="64">
        <v>-139127.88</v>
      </c>
      <c r="BQ79" s="64">
        <v>0</v>
      </c>
      <c r="BR79" s="64">
        <v>0</v>
      </c>
      <c r="BS79" s="64">
        <v>-1662119785.8153472</v>
      </c>
      <c r="BT79" s="64">
        <v>-427667765.62772083</v>
      </c>
      <c r="BU79" s="64">
        <v>-800239026.29676199</v>
      </c>
      <c r="BV79" s="64">
        <v>-122958147.63036652</v>
      </c>
      <c r="BW79" s="64">
        <v>0</v>
      </c>
      <c r="BX79" s="64">
        <v>-90017214.882921785</v>
      </c>
      <c r="BY79" s="64">
        <v>-183204998.10227704</v>
      </c>
      <c r="BZ79" s="64">
        <v>592749.41999999876</v>
      </c>
      <c r="CA79" s="64">
        <v>-38625382.695298679</v>
      </c>
      <c r="CB79" s="64">
        <v>0</v>
      </c>
      <c r="CC79" s="64">
        <v>0</v>
      </c>
      <c r="CD79" s="64">
        <v>0</v>
      </c>
      <c r="CE79" s="64">
        <v>0</v>
      </c>
      <c r="CF79" s="64">
        <v>0</v>
      </c>
      <c r="CG79" s="64">
        <v>0</v>
      </c>
      <c r="CH79" s="64">
        <v>0</v>
      </c>
      <c r="CI79" s="64">
        <v>-10854.95</v>
      </c>
      <c r="CJ79" s="64">
        <v>-10854.95</v>
      </c>
      <c r="CK79" s="64">
        <v>0</v>
      </c>
      <c r="CL79" s="64">
        <v>-654631268.21736383</v>
      </c>
    </row>
    <row r="80" spans="1:90" ht="12.75" customHeight="1">
      <c r="A80" s="46" t="s">
        <v>132</v>
      </c>
      <c r="B80" s="63">
        <v>9002</v>
      </c>
      <c r="C80" s="60" t="s">
        <v>382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0</v>
      </c>
      <c r="AJ80" s="64">
        <v>0</v>
      </c>
      <c r="AK80" s="64">
        <v>0</v>
      </c>
      <c r="AL80" s="64">
        <v>0</v>
      </c>
      <c r="AM80" s="64">
        <v>0</v>
      </c>
      <c r="AN80" s="64">
        <v>0</v>
      </c>
      <c r="AO80" s="64">
        <v>0</v>
      </c>
      <c r="AP80" s="64">
        <v>0</v>
      </c>
      <c r="AQ80" s="64">
        <v>0</v>
      </c>
      <c r="AR80" s="64">
        <v>0</v>
      </c>
      <c r="AS80" s="64">
        <v>0</v>
      </c>
      <c r="AT80" s="64">
        <v>0</v>
      </c>
      <c r="AU80" s="64">
        <v>0</v>
      </c>
      <c r="AV80" s="64">
        <v>0</v>
      </c>
      <c r="AW80" s="64">
        <v>0</v>
      </c>
      <c r="AX80" s="64">
        <v>0</v>
      </c>
      <c r="AY80" s="64">
        <v>0</v>
      </c>
      <c r="AZ80" s="64">
        <v>0</v>
      </c>
      <c r="BA80" s="64">
        <v>0</v>
      </c>
      <c r="BB80" s="64">
        <v>0</v>
      </c>
      <c r="BC80" s="64">
        <v>0</v>
      </c>
      <c r="BD80" s="64">
        <v>0</v>
      </c>
      <c r="BE80" s="64">
        <v>0</v>
      </c>
      <c r="BF80" s="64">
        <v>0</v>
      </c>
      <c r="BG80" s="64">
        <v>0</v>
      </c>
      <c r="BH80" s="64">
        <v>0</v>
      </c>
      <c r="BI80" s="64">
        <v>0</v>
      </c>
      <c r="BJ80" s="64">
        <v>0</v>
      </c>
      <c r="BK80" s="64">
        <v>0</v>
      </c>
      <c r="BL80" s="64">
        <v>0</v>
      </c>
      <c r="BM80" s="64">
        <v>0</v>
      </c>
      <c r="BN80" s="64">
        <v>0</v>
      </c>
      <c r="BO80" s="64">
        <v>0</v>
      </c>
      <c r="BP80" s="64">
        <v>0</v>
      </c>
      <c r="BQ80" s="64">
        <v>0</v>
      </c>
      <c r="BR80" s="64">
        <v>0</v>
      </c>
      <c r="BS80" s="64">
        <v>0</v>
      </c>
      <c r="BT80" s="64">
        <v>0</v>
      </c>
      <c r="BU80" s="64">
        <v>0</v>
      </c>
      <c r="BV80" s="64">
        <v>0</v>
      </c>
      <c r="BW80" s="64">
        <v>0</v>
      </c>
      <c r="BX80" s="64">
        <v>0</v>
      </c>
      <c r="BY80" s="64">
        <v>0</v>
      </c>
      <c r="BZ80" s="64">
        <v>0</v>
      </c>
      <c r="CA80" s="64">
        <v>0</v>
      </c>
      <c r="CB80" s="64">
        <v>0</v>
      </c>
      <c r="CC80" s="64">
        <v>0</v>
      </c>
      <c r="CD80" s="64">
        <v>0</v>
      </c>
      <c r="CE80" s="64">
        <v>0</v>
      </c>
      <c r="CF80" s="64">
        <v>0</v>
      </c>
      <c r="CG80" s="64">
        <v>0</v>
      </c>
      <c r="CH80" s="64">
        <v>0</v>
      </c>
      <c r="CI80" s="64">
        <v>0</v>
      </c>
      <c r="CJ80" s="64">
        <v>0</v>
      </c>
      <c r="CK80" s="64">
        <v>0</v>
      </c>
      <c r="CL80" s="64">
        <v>0</v>
      </c>
    </row>
    <row r="81" spans="1:90">
      <c r="A81" s="46" t="s">
        <v>134</v>
      </c>
      <c r="B81" s="63">
        <v>9003</v>
      </c>
      <c r="C81" s="60" t="s">
        <v>383</v>
      </c>
      <c r="D81" s="64">
        <v>127664667874.75813</v>
      </c>
      <c r="E81" s="64">
        <v>132359358177.401</v>
      </c>
      <c r="F81" s="64">
        <v>144972026195.51996</v>
      </c>
      <c r="G81" s="64">
        <v>-12612668018.118999</v>
      </c>
      <c r="H81" s="64">
        <v>0</v>
      </c>
      <c r="I81" s="64">
        <v>-26879531787.709923</v>
      </c>
      <c r="J81" s="64">
        <v>-30894103480.461052</v>
      </c>
      <c r="K81" s="64">
        <v>-133376604311.05907</v>
      </c>
      <c r="L81" s="64">
        <v>102482500830.59801</v>
      </c>
      <c r="M81" s="64">
        <v>4014571692.7511272</v>
      </c>
      <c r="N81" s="64">
        <v>10002053400.553261</v>
      </c>
      <c r="O81" s="64">
        <v>-5987481707.8021336</v>
      </c>
      <c r="P81" s="64">
        <v>0</v>
      </c>
      <c r="Q81" s="64">
        <v>0</v>
      </c>
      <c r="R81" s="64">
        <v>0</v>
      </c>
      <c r="S81" s="64">
        <v>-8219811.5</v>
      </c>
      <c r="T81" s="64">
        <v>-8889471.5099999998</v>
      </c>
      <c r="U81" s="64">
        <v>-11819467.100000001</v>
      </c>
      <c r="V81" s="64">
        <v>2929995.5899999994</v>
      </c>
      <c r="W81" s="64">
        <v>669660.00999999989</v>
      </c>
      <c r="X81" s="64">
        <v>973462.24</v>
      </c>
      <c r="Y81" s="64">
        <v>-303802.23000000004</v>
      </c>
      <c r="Z81" s="64">
        <v>21973587576.457054</v>
      </c>
      <c r="AA81" s="64">
        <v>14077944285.960762</v>
      </c>
      <c r="AB81" s="64">
        <v>355935488.98793411</v>
      </c>
      <c r="AC81" s="64">
        <v>5300314957.2124338</v>
      </c>
      <c r="AD81" s="64">
        <v>1158844883.3570125</v>
      </c>
      <c r="AE81" s="64">
        <v>163430583.41165921</v>
      </c>
      <c r="AF81" s="64">
        <v>417837825.3977052</v>
      </c>
      <c r="AG81" s="64">
        <v>136658389.80381691</v>
      </c>
      <c r="AH81" s="64">
        <v>357024629.54999995</v>
      </c>
      <c r="AI81" s="64">
        <v>5596532.7757402752</v>
      </c>
      <c r="AJ81" s="64">
        <v>212172023.39000005</v>
      </c>
      <c r="AK81" s="64">
        <v>212172023.39000005</v>
      </c>
      <c r="AL81" s="64">
        <v>0</v>
      </c>
      <c r="AM81" s="64">
        <v>7301696.7199999923</v>
      </c>
      <c r="AN81" s="64">
        <v>28538096.579999994</v>
      </c>
      <c r="AO81" s="64">
        <v>-643141.4</v>
      </c>
      <c r="AP81" s="64">
        <v>0</v>
      </c>
      <c r="AQ81" s="64">
        <v>0</v>
      </c>
      <c r="AR81" s="64">
        <v>-20593258.459999997</v>
      </c>
      <c r="AS81" s="64">
        <v>-110771497443.37914</v>
      </c>
      <c r="AT81" s="64">
        <v>-80475212231.710037</v>
      </c>
      <c r="AU81" s="64">
        <v>-87616650367.720016</v>
      </c>
      <c r="AV81" s="64">
        <v>7141438136.0100002</v>
      </c>
      <c r="AW81" s="64">
        <v>-3223869615.8026886</v>
      </c>
      <c r="AX81" s="64">
        <v>-3351397276.3767948</v>
      </c>
      <c r="AY81" s="64">
        <v>-21673803048.527985</v>
      </c>
      <c r="AZ81" s="64">
        <v>-20095452116.516693</v>
      </c>
      <c r="BA81" s="64">
        <v>-2117223447.0112984</v>
      </c>
      <c r="BB81" s="64">
        <v>0</v>
      </c>
      <c r="BC81" s="64">
        <v>538872515</v>
      </c>
      <c r="BD81" s="64">
        <v>18322405772.151196</v>
      </c>
      <c r="BE81" s="64">
        <v>127527660.57410596</v>
      </c>
      <c r="BF81" s="64">
        <v>1235182292.0641062</v>
      </c>
      <c r="BG81" s="64">
        <v>1190563642.1507306</v>
      </c>
      <c r="BH81" s="64">
        <v>76613552.843375444</v>
      </c>
      <c r="BI81" s="64">
        <v>0</v>
      </c>
      <c r="BJ81" s="64">
        <v>-31994902.930000011</v>
      </c>
      <c r="BK81" s="64">
        <v>-1107654631.49</v>
      </c>
      <c r="BL81" s="64">
        <v>-9030814.1599997133</v>
      </c>
      <c r="BM81" s="64">
        <v>-9030814.1599997133</v>
      </c>
      <c r="BN81" s="64">
        <v>0</v>
      </c>
      <c r="BO81" s="64">
        <v>-294156.52999999991</v>
      </c>
      <c r="BP81" s="64">
        <v>-294156.52999999991</v>
      </c>
      <c r="BQ81" s="64">
        <v>0</v>
      </c>
      <c r="BR81" s="64">
        <v>0</v>
      </c>
      <c r="BS81" s="64">
        <v>-26401286448.129707</v>
      </c>
      <c r="BT81" s="64">
        <v>-13649293029.37735</v>
      </c>
      <c r="BU81" s="64">
        <v>-8265673649.5282726</v>
      </c>
      <c r="BV81" s="64">
        <v>-2303908089.6851168</v>
      </c>
      <c r="BW81" s="64">
        <v>-299697.60000001371</v>
      </c>
      <c r="BX81" s="64">
        <v>-917598446.26648867</v>
      </c>
      <c r="BY81" s="64">
        <v>-1042010669.8341688</v>
      </c>
      <c r="BZ81" s="64">
        <v>302211751.48999947</v>
      </c>
      <c r="CA81" s="64">
        <v>-524714617.32831818</v>
      </c>
      <c r="CB81" s="64">
        <v>458580.55999999866</v>
      </c>
      <c r="CC81" s="64">
        <v>458580.55999999866</v>
      </c>
      <c r="CD81" s="64">
        <v>-26130450.100000001</v>
      </c>
      <c r="CE81" s="64">
        <v>26589030.66</v>
      </c>
      <c r="CF81" s="64">
        <v>0</v>
      </c>
      <c r="CG81" s="64">
        <v>0</v>
      </c>
      <c r="CH81" s="64">
        <v>0</v>
      </c>
      <c r="CI81" s="64">
        <v>-662262757.60670912</v>
      </c>
      <c r="CJ81" s="64">
        <v>-662892776.20670903</v>
      </c>
      <c r="CK81" s="64">
        <v>630018.6</v>
      </c>
      <c r="CL81" s="64">
        <v>16893170431.379011</v>
      </c>
    </row>
    <row r="82" spans="1:90" ht="12.75" customHeight="1">
      <c r="A82" s="47" t="s">
        <v>136</v>
      </c>
      <c r="B82" s="65"/>
      <c r="C82" s="60" t="s">
        <v>384</v>
      </c>
      <c r="D82" s="64">
        <v>127664667874.75813</v>
      </c>
      <c r="E82" s="64">
        <v>132359358177.401</v>
      </c>
      <c r="F82" s="64">
        <v>144972026195.51996</v>
      </c>
      <c r="G82" s="64">
        <v>-12612668018.118999</v>
      </c>
      <c r="H82" s="64">
        <v>0</v>
      </c>
      <c r="I82" s="64">
        <v>-26879531787.709923</v>
      </c>
      <c r="J82" s="64">
        <v>-30894103480.461052</v>
      </c>
      <c r="K82" s="64">
        <v>-133376604311.05907</v>
      </c>
      <c r="L82" s="64">
        <v>102482500830.59801</v>
      </c>
      <c r="M82" s="64">
        <v>4014571692.7511272</v>
      </c>
      <c r="N82" s="64">
        <v>10002053400.553261</v>
      </c>
      <c r="O82" s="64">
        <v>-5987481707.8021336</v>
      </c>
      <c r="P82" s="64">
        <v>0</v>
      </c>
      <c r="Q82" s="64">
        <v>0</v>
      </c>
      <c r="R82" s="64">
        <v>0</v>
      </c>
      <c r="S82" s="64">
        <v>-8219811.5</v>
      </c>
      <c r="T82" s="64">
        <v>-8889471.5099999998</v>
      </c>
      <c r="U82" s="64">
        <v>-11819467.100000001</v>
      </c>
      <c r="V82" s="64">
        <v>2929995.5899999994</v>
      </c>
      <c r="W82" s="64">
        <v>669660.00999999989</v>
      </c>
      <c r="X82" s="64">
        <v>973462.24</v>
      </c>
      <c r="Y82" s="64">
        <v>-303802.23000000004</v>
      </c>
      <c r="Z82" s="64">
        <v>21973587576.457054</v>
      </c>
      <c r="AA82" s="64">
        <v>14077944285.960762</v>
      </c>
      <c r="AB82" s="64">
        <v>355935488.98793411</v>
      </c>
      <c r="AC82" s="64">
        <v>5300314957.2124338</v>
      </c>
      <c r="AD82" s="64">
        <v>1158844883.3570125</v>
      </c>
      <c r="AE82" s="64">
        <v>163430583.41165921</v>
      </c>
      <c r="AF82" s="64">
        <v>417837825.3977052</v>
      </c>
      <c r="AG82" s="64">
        <v>136658389.80381691</v>
      </c>
      <c r="AH82" s="64">
        <v>357024629.54999995</v>
      </c>
      <c r="AI82" s="64">
        <v>5596532.7757402752</v>
      </c>
      <c r="AJ82" s="64">
        <v>212172023.39000005</v>
      </c>
      <c r="AK82" s="64">
        <v>212172023.39000005</v>
      </c>
      <c r="AL82" s="64">
        <v>0</v>
      </c>
      <c r="AM82" s="64">
        <v>7301696.7199999923</v>
      </c>
      <c r="AN82" s="64">
        <v>28538096.579999994</v>
      </c>
      <c r="AO82" s="64">
        <v>-643141.4</v>
      </c>
      <c r="AP82" s="64">
        <v>0</v>
      </c>
      <c r="AQ82" s="64">
        <v>0</v>
      </c>
      <c r="AR82" s="64">
        <v>-20593258.459999997</v>
      </c>
      <c r="AS82" s="64">
        <v>-110771497443.37914</v>
      </c>
      <c r="AT82" s="64">
        <v>-80475212231.710037</v>
      </c>
      <c r="AU82" s="64">
        <v>-87616650367.720016</v>
      </c>
      <c r="AV82" s="64">
        <v>7141438136.0100002</v>
      </c>
      <c r="AW82" s="64">
        <v>-3223869615.8026886</v>
      </c>
      <c r="AX82" s="64">
        <v>-3351397276.3767948</v>
      </c>
      <c r="AY82" s="64">
        <v>-21673803048.527985</v>
      </c>
      <c r="AZ82" s="64">
        <v>-20095452116.516693</v>
      </c>
      <c r="BA82" s="64">
        <v>-2117223447.0112984</v>
      </c>
      <c r="BB82" s="64">
        <v>0</v>
      </c>
      <c r="BC82" s="64">
        <v>538872515</v>
      </c>
      <c r="BD82" s="64">
        <v>18322405772.151196</v>
      </c>
      <c r="BE82" s="64">
        <v>127527660.57410596</v>
      </c>
      <c r="BF82" s="64">
        <v>1235182292.0641062</v>
      </c>
      <c r="BG82" s="64">
        <v>1190563642.1507306</v>
      </c>
      <c r="BH82" s="64">
        <v>76613552.843375444</v>
      </c>
      <c r="BI82" s="64">
        <v>0</v>
      </c>
      <c r="BJ82" s="64">
        <v>-31994902.930000011</v>
      </c>
      <c r="BK82" s="64">
        <v>-1107654631.49</v>
      </c>
      <c r="BL82" s="64">
        <v>-9030814.1599997133</v>
      </c>
      <c r="BM82" s="64">
        <v>-9030814.1599997133</v>
      </c>
      <c r="BN82" s="64">
        <v>0</v>
      </c>
      <c r="BO82" s="64">
        <v>-294156.52999999991</v>
      </c>
      <c r="BP82" s="64">
        <v>-294156.52999999991</v>
      </c>
      <c r="BQ82" s="64">
        <v>0</v>
      </c>
      <c r="BR82" s="64">
        <v>0</v>
      </c>
      <c r="BS82" s="64">
        <v>-26401286448.129707</v>
      </c>
      <c r="BT82" s="64">
        <v>-13649293029.37735</v>
      </c>
      <c r="BU82" s="64">
        <v>-8265673649.5282726</v>
      </c>
      <c r="BV82" s="64">
        <v>-2303908089.6851168</v>
      </c>
      <c r="BW82" s="64">
        <v>-299697.60000001371</v>
      </c>
      <c r="BX82" s="64">
        <v>-917598446.26648867</v>
      </c>
      <c r="BY82" s="64">
        <v>-1042010669.8341688</v>
      </c>
      <c r="BZ82" s="64">
        <v>302211751.48999947</v>
      </c>
      <c r="CA82" s="64">
        <v>-524714617.32831818</v>
      </c>
      <c r="CB82" s="64">
        <v>458580.55999999866</v>
      </c>
      <c r="CC82" s="64">
        <v>458580.55999999866</v>
      </c>
      <c r="CD82" s="64">
        <v>-26130450.100000001</v>
      </c>
      <c r="CE82" s="64">
        <v>26589030.66</v>
      </c>
      <c r="CF82" s="64">
        <v>0</v>
      </c>
      <c r="CG82" s="64">
        <v>0</v>
      </c>
      <c r="CH82" s="64">
        <v>0</v>
      </c>
      <c r="CI82" s="64">
        <v>-662262757.60670912</v>
      </c>
      <c r="CJ82" s="64">
        <v>-662892776.20670903</v>
      </c>
      <c r="CK82" s="64">
        <v>630018.6</v>
      </c>
      <c r="CL82" s="64">
        <v>16893170431.379011</v>
      </c>
    </row>
    <row r="83" spans="1:90" ht="12.75" customHeight="1"/>
  </sheetData>
  <pageMargins left="0.75" right="0.75" top="1" bottom="1" header="0.5" footer="0.5"/>
  <pageSetup orientation="portrait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982D6-E897-4EFC-9547-5822D6B48476}">
  <sheetPr>
    <tabColor rgb="FFFF0000"/>
  </sheetPr>
  <dimension ref="A1:CL83"/>
  <sheetViews>
    <sheetView showGridLines="0" zoomScale="80" zoomScaleNormal="80" workbookViewId="0">
      <pane xSplit="3" ySplit="6" topLeftCell="D7" activePane="bottomRight" state="frozen"/>
      <selection activeCell="CM6" sqref="CM6:CM82"/>
      <selection pane="topRight" activeCell="CM6" sqref="CM6:CM82"/>
      <selection pane="bottomLeft" activeCell="CM6" sqref="CM6:CM82"/>
      <selection pane="bottomRight" activeCell="D7" sqref="D7"/>
    </sheetView>
  </sheetViews>
  <sheetFormatPr defaultColWidth="9.140625" defaultRowHeight="12.75"/>
  <cols>
    <col min="1" max="1" width="58.7109375" style="4" customWidth="1"/>
    <col min="2" max="90" width="15.7109375" style="4" customWidth="1"/>
    <col min="91" max="16384" width="9.140625" style="4"/>
  </cols>
  <sheetData>
    <row r="1" spans="1:90" s="78" customFormat="1" ht="15" customHeight="1">
      <c r="A1" s="48" t="s">
        <v>286</v>
      </c>
      <c r="B1" s="76"/>
      <c r="C1" s="76"/>
      <c r="D1" s="76"/>
      <c r="E1" s="76"/>
      <c r="F1" s="76"/>
      <c r="G1" s="76"/>
      <c r="H1" s="76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  <c r="CJ1" s="77"/>
      <c r="CK1" s="77"/>
      <c r="CL1" s="77"/>
    </row>
    <row r="2" spans="1:90" s="78" customFormat="1" ht="15" customHeight="1">
      <c r="A2" s="48" t="s">
        <v>227</v>
      </c>
      <c r="B2" s="76">
        <v>717</v>
      </c>
      <c r="C2" s="76">
        <v>737</v>
      </c>
      <c r="D2" s="76"/>
      <c r="E2" s="76"/>
      <c r="F2" s="76"/>
      <c r="G2" s="76"/>
      <c r="H2" s="76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7"/>
      <c r="BW2" s="77"/>
      <c r="BX2" s="77"/>
      <c r="BY2" s="77"/>
      <c r="BZ2" s="77"/>
      <c r="CA2" s="77"/>
      <c r="CB2" s="77"/>
      <c r="CC2" s="77"/>
      <c r="CD2" s="77"/>
      <c r="CE2" s="77"/>
      <c r="CF2" s="77"/>
      <c r="CG2" s="77"/>
      <c r="CH2" s="77"/>
      <c r="CI2" s="77"/>
      <c r="CJ2" s="77"/>
      <c r="CK2" s="77"/>
      <c r="CL2" s="77"/>
    </row>
    <row r="3" spans="1:90" s="78" customFormat="1" ht="15" customHeight="1">
      <c r="A3" s="48" t="s">
        <v>289</v>
      </c>
      <c r="B3" s="76" t="s">
        <v>287</v>
      </c>
      <c r="C3" s="76"/>
      <c r="D3" s="76"/>
      <c r="E3" s="76"/>
      <c r="F3" s="76"/>
      <c r="G3" s="76"/>
      <c r="H3" s="76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  <c r="CA3" s="77"/>
      <c r="CB3" s="77"/>
      <c r="CC3" s="77"/>
      <c r="CD3" s="77"/>
      <c r="CE3" s="77"/>
      <c r="CF3" s="77"/>
      <c r="CG3" s="77"/>
      <c r="CH3" s="77"/>
      <c r="CI3" s="77"/>
      <c r="CJ3" s="77"/>
      <c r="CK3" s="77"/>
      <c r="CL3" s="77"/>
    </row>
    <row r="4" spans="1:90" ht="15" customHeight="1"/>
    <row r="5" spans="1:90" ht="22.5" customHeight="1">
      <c r="D5" s="52">
        <v>60</v>
      </c>
      <c r="E5" s="53">
        <v>600</v>
      </c>
      <c r="F5" s="54">
        <v>60001</v>
      </c>
      <c r="G5" s="54">
        <v>60002</v>
      </c>
      <c r="H5" s="54">
        <v>60003</v>
      </c>
      <c r="I5" s="53">
        <v>601</v>
      </c>
      <c r="J5" s="54">
        <v>60101</v>
      </c>
      <c r="K5" s="55">
        <v>601011</v>
      </c>
      <c r="L5" s="55">
        <v>601012</v>
      </c>
      <c r="M5" s="54">
        <v>60102</v>
      </c>
      <c r="N5" s="55">
        <v>601021</v>
      </c>
      <c r="O5" s="55">
        <v>601022</v>
      </c>
      <c r="P5" s="54">
        <v>60103</v>
      </c>
      <c r="Q5" s="55">
        <v>601031</v>
      </c>
      <c r="R5" s="55">
        <v>601032</v>
      </c>
      <c r="S5" s="53">
        <v>602</v>
      </c>
      <c r="T5" s="54">
        <v>60201</v>
      </c>
      <c r="U5" s="55">
        <v>602011</v>
      </c>
      <c r="V5" s="55">
        <v>602012</v>
      </c>
      <c r="W5" s="54">
        <v>60202</v>
      </c>
      <c r="X5" s="55">
        <v>602021</v>
      </c>
      <c r="Y5" s="55">
        <v>602022</v>
      </c>
      <c r="Z5" s="53">
        <v>603</v>
      </c>
      <c r="AA5" s="54">
        <v>60301</v>
      </c>
      <c r="AB5" s="54">
        <v>60302</v>
      </c>
      <c r="AC5" s="54">
        <v>60303</v>
      </c>
      <c r="AD5" s="54">
        <v>60304</v>
      </c>
      <c r="AE5" s="54">
        <v>60305</v>
      </c>
      <c r="AF5" s="54">
        <v>60306</v>
      </c>
      <c r="AG5" s="54">
        <v>60307</v>
      </c>
      <c r="AH5" s="54">
        <v>60308</v>
      </c>
      <c r="AI5" s="54">
        <v>60309</v>
      </c>
      <c r="AJ5" s="53">
        <v>604</v>
      </c>
      <c r="AK5" s="54">
        <v>60401</v>
      </c>
      <c r="AL5" s="54">
        <v>60402</v>
      </c>
      <c r="AM5" s="53">
        <v>605</v>
      </c>
      <c r="AN5" s="54">
        <v>60501</v>
      </c>
      <c r="AO5" s="54">
        <v>60502</v>
      </c>
      <c r="AP5" s="54">
        <v>60503</v>
      </c>
      <c r="AQ5" s="54">
        <v>60504</v>
      </c>
      <c r="AR5" s="54">
        <v>60505</v>
      </c>
      <c r="AS5" s="52">
        <v>61</v>
      </c>
      <c r="AT5" s="53">
        <v>610</v>
      </c>
      <c r="AU5" s="54">
        <v>61001</v>
      </c>
      <c r="AV5" s="54">
        <v>61002</v>
      </c>
      <c r="AW5" s="53">
        <v>611</v>
      </c>
      <c r="AX5" s="54">
        <v>61101</v>
      </c>
      <c r="AY5" s="55">
        <v>611011</v>
      </c>
      <c r="AZ5" s="56">
        <v>61101101</v>
      </c>
      <c r="BA5" s="56">
        <v>61101102</v>
      </c>
      <c r="BB5" s="56">
        <v>61101104</v>
      </c>
      <c r="BC5" s="56">
        <v>61101108</v>
      </c>
      <c r="BD5" s="55">
        <v>611012</v>
      </c>
      <c r="BE5" s="54">
        <v>61102</v>
      </c>
      <c r="BF5" s="55">
        <v>611021</v>
      </c>
      <c r="BG5" s="56">
        <v>61102101</v>
      </c>
      <c r="BH5" s="56">
        <v>61102102</v>
      </c>
      <c r="BI5" s="56">
        <v>61102104</v>
      </c>
      <c r="BJ5" s="56">
        <v>61102108</v>
      </c>
      <c r="BK5" s="55">
        <v>611022</v>
      </c>
      <c r="BL5" s="53">
        <v>612</v>
      </c>
      <c r="BM5" s="54">
        <v>61201</v>
      </c>
      <c r="BN5" s="54">
        <v>61202</v>
      </c>
      <c r="BO5" s="53">
        <v>613</v>
      </c>
      <c r="BP5" s="54">
        <v>61301</v>
      </c>
      <c r="BQ5" s="54">
        <v>61302</v>
      </c>
      <c r="BR5" s="54">
        <v>61399</v>
      </c>
      <c r="BS5" s="53">
        <v>614</v>
      </c>
      <c r="BT5" s="54">
        <v>61401</v>
      </c>
      <c r="BU5" s="54">
        <v>61402</v>
      </c>
      <c r="BV5" s="54">
        <v>61403</v>
      </c>
      <c r="BW5" s="54">
        <v>61404</v>
      </c>
      <c r="BX5" s="54">
        <v>61405</v>
      </c>
      <c r="BY5" s="54">
        <v>61406</v>
      </c>
      <c r="BZ5" s="54">
        <v>61407</v>
      </c>
      <c r="CA5" s="54">
        <v>61408</v>
      </c>
      <c r="CB5" s="53">
        <v>615</v>
      </c>
      <c r="CC5" s="54">
        <v>61501</v>
      </c>
      <c r="CD5" s="55">
        <v>615011</v>
      </c>
      <c r="CE5" s="55">
        <v>615012</v>
      </c>
      <c r="CF5" s="54">
        <v>61502</v>
      </c>
      <c r="CG5" s="52">
        <v>615021</v>
      </c>
      <c r="CH5" s="55">
        <v>615022</v>
      </c>
      <c r="CI5" s="53">
        <v>619</v>
      </c>
      <c r="CJ5" s="54">
        <v>61901</v>
      </c>
      <c r="CK5" s="54">
        <v>61902</v>
      </c>
      <c r="CL5" s="79" t="s">
        <v>253</v>
      </c>
    </row>
    <row r="6" spans="1:90" ht="80.099999999999994" customHeight="1">
      <c r="A6" s="57" t="s">
        <v>290</v>
      </c>
      <c r="B6" s="57" t="s">
        <v>291</v>
      </c>
      <c r="C6" s="57" t="s">
        <v>292</v>
      </c>
      <c r="D6" s="52" t="s">
        <v>293</v>
      </c>
      <c r="E6" s="53" t="s">
        <v>294</v>
      </c>
      <c r="F6" s="54" t="s">
        <v>295</v>
      </c>
      <c r="G6" s="54" t="s">
        <v>296</v>
      </c>
      <c r="H6" s="54" t="s">
        <v>297</v>
      </c>
      <c r="I6" s="53" t="s">
        <v>298</v>
      </c>
      <c r="J6" s="54" t="s">
        <v>299</v>
      </c>
      <c r="K6" s="55" t="s">
        <v>300</v>
      </c>
      <c r="L6" s="55" t="s">
        <v>301</v>
      </c>
      <c r="M6" s="54" t="s">
        <v>302</v>
      </c>
      <c r="N6" s="55" t="s">
        <v>303</v>
      </c>
      <c r="O6" s="55" t="s">
        <v>304</v>
      </c>
      <c r="P6" s="54" t="s">
        <v>305</v>
      </c>
      <c r="Q6" s="55" t="s">
        <v>306</v>
      </c>
      <c r="R6" s="55" t="s">
        <v>307</v>
      </c>
      <c r="S6" s="53" t="s">
        <v>308</v>
      </c>
      <c r="T6" s="54" t="s">
        <v>309</v>
      </c>
      <c r="U6" s="55" t="s">
        <v>310</v>
      </c>
      <c r="V6" s="55" t="s">
        <v>311</v>
      </c>
      <c r="W6" s="54" t="s">
        <v>312</v>
      </c>
      <c r="X6" s="55" t="s">
        <v>313</v>
      </c>
      <c r="Y6" s="55" t="s">
        <v>314</v>
      </c>
      <c r="Z6" s="53" t="s">
        <v>315</v>
      </c>
      <c r="AA6" s="54" t="s">
        <v>316</v>
      </c>
      <c r="AB6" s="54" t="s">
        <v>317</v>
      </c>
      <c r="AC6" s="54" t="s">
        <v>318</v>
      </c>
      <c r="AD6" s="54" t="s">
        <v>319</v>
      </c>
      <c r="AE6" s="54" t="s">
        <v>320</v>
      </c>
      <c r="AF6" s="54" t="s">
        <v>321</v>
      </c>
      <c r="AG6" s="54" t="s">
        <v>322</v>
      </c>
      <c r="AH6" s="54" t="s">
        <v>323</v>
      </c>
      <c r="AI6" s="54" t="s">
        <v>324</v>
      </c>
      <c r="AJ6" s="53" t="s">
        <v>325</v>
      </c>
      <c r="AK6" s="54" t="s">
        <v>326</v>
      </c>
      <c r="AL6" s="54" t="s">
        <v>327</v>
      </c>
      <c r="AM6" s="53" t="s">
        <v>328</v>
      </c>
      <c r="AN6" s="54" t="s">
        <v>329</v>
      </c>
      <c r="AO6" s="54" t="s">
        <v>330</v>
      </c>
      <c r="AP6" s="54" t="s">
        <v>331</v>
      </c>
      <c r="AQ6" s="54" t="s">
        <v>332</v>
      </c>
      <c r="AR6" s="54" t="s">
        <v>333</v>
      </c>
      <c r="AS6" s="52" t="s">
        <v>334</v>
      </c>
      <c r="AT6" s="53" t="s">
        <v>335</v>
      </c>
      <c r="AU6" s="54" t="s">
        <v>336</v>
      </c>
      <c r="AV6" s="54" t="s">
        <v>337</v>
      </c>
      <c r="AW6" s="53" t="s">
        <v>338</v>
      </c>
      <c r="AX6" s="54" t="s">
        <v>339</v>
      </c>
      <c r="AY6" s="55" t="s">
        <v>340</v>
      </c>
      <c r="AZ6" s="56" t="s">
        <v>341</v>
      </c>
      <c r="BA6" s="56" t="s">
        <v>342</v>
      </c>
      <c r="BB6" s="56" t="s">
        <v>343</v>
      </c>
      <c r="BC6" s="56" t="s">
        <v>344</v>
      </c>
      <c r="BD6" s="55" t="s">
        <v>345</v>
      </c>
      <c r="BE6" s="54" t="s">
        <v>346</v>
      </c>
      <c r="BF6" s="55" t="s">
        <v>347</v>
      </c>
      <c r="BG6" s="56" t="s">
        <v>341</v>
      </c>
      <c r="BH6" s="56" t="s">
        <v>342</v>
      </c>
      <c r="BI6" s="56" t="s">
        <v>343</v>
      </c>
      <c r="BJ6" s="56" t="s">
        <v>348</v>
      </c>
      <c r="BK6" s="55" t="s">
        <v>349</v>
      </c>
      <c r="BL6" s="53" t="s">
        <v>350</v>
      </c>
      <c r="BM6" s="54" t="s">
        <v>351</v>
      </c>
      <c r="BN6" s="54" t="s">
        <v>352</v>
      </c>
      <c r="BO6" s="53" t="s">
        <v>353</v>
      </c>
      <c r="BP6" s="54" t="s">
        <v>354</v>
      </c>
      <c r="BQ6" s="54" t="s">
        <v>355</v>
      </c>
      <c r="BR6" s="54" t="s">
        <v>356</v>
      </c>
      <c r="BS6" s="53" t="s">
        <v>357</v>
      </c>
      <c r="BT6" s="54" t="s">
        <v>358</v>
      </c>
      <c r="BU6" s="54" t="s">
        <v>359</v>
      </c>
      <c r="BV6" s="54" t="s">
        <v>360</v>
      </c>
      <c r="BW6" s="54" t="s">
        <v>361</v>
      </c>
      <c r="BX6" s="54" t="s">
        <v>362</v>
      </c>
      <c r="BY6" s="54" t="s">
        <v>363</v>
      </c>
      <c r="BZ6" s="54" t="s">
        <v>364</v>
      </c>
      <c r="CA6" s="54" t="s">
        <v>365</v>
      </c>
      <c r="CB6" s="53" t="s">
        <v>366</v>
      </c>
      <c r="CC6" s="54" t="s">
        <v>367</v>
      </c>
      <c r="CD6" s="55" t="s">
        <v>368</v>
      </c>
      <c r="CE6" s="55" t="s">
        <v>369</v>
      </c>
      <c r="CF6" s="54" t="s">
        <v>370</v>
      </c>
      <c r="CG6" s="52" t="s">
        <v>371</v>
      </c>
      <c r="CH6" s="55" t="s">
        <v>372</v>
      </c>
      <c r="CI6" s="53" t="s">
        <v>373</v>
      </c>
      <c r="CJ6" s="54" t="s">
        <v>374</v>
      </c>
      <c r="CK6" s="54" t="s">
        <v>375</v>
      </c>
      <c r="CL6" s="57" t="s">
        <v>252</v>
      </c>
    </row>
    <row r="7" spans="1:90" ht="12.75" customHeight="1">
      <c r="A7" s="43" t="s">
        <v>2</v>
      </c>
      <c r="B7" s="59">
        <v>1001</v>
      </c>
      <c r="C7" s="60" t="s">
        <v>376</v>
      </c>
      <c r="D7" s="61">
        <v>0</v>
      </c>
      <c r="E7" s="61">
        <v>0</v>
      </c>
      <c r="F7" s="61">
        <v>0</v>
      </c>
      <c r="G7" s="61">
        <v>0</v>
      </c>
      <c r="H7" s="61">
        <v>0</v>
      </c>
      <c r="I7" s="61">
        <v>0</v>
      </c>
      <c r="J7" s="61">
        <v>0</v>
      </c>
      <c r="K7" s="61">
        <v>0</v>
      </c>
      <c r="L7" s="61">
        <v>0</v>
      </c>
      <c r="M7" s="61">
        <v>0</v>
      </c>
      <c r="N7" s="61">
        <v>0</v>
      </c>
      <c r="O7" s="61">
        <v>0</v>
      </c>
      <c r="P7" s="61">
        <v>0</v>
      </c>
      <c r="Q7" s="61">
        <v>0</v>
      </c>
      <c r="R7" s="61">
        <v>0</v>
      </c>
      <c r="S7" s="61">
        <v>0</v>
      </c>
      <c r="T7" s="61">
        <v>0</v>
      </c>
      <c r="U7" s="61">
        <v>0</v>
      </c>
      <c r="V7" s="61">
        <v>0</v>
      </c>
      <c r="W7" s="61">
        <v>0</v>
      </c>
      <c r="X7" s="61">
        <v>0</v>
      </c>
      <c r="Y7" s="61">
        <v>0</v>
      </c>
      <c r="Z7" s="61">
        <v>0</v>
      </c>
      <c r="AA7" s="61">
        <v>0</v>
      </c>
      <c r="AB7" s="61">
        <v>0</v>
      </c>
      <c r="AC7" s="61">
        <v>0</v>
      </c>
      <c r="AD7" s="61">
        <v>0</v>
      </c>
      <c r="AE7" s="61">
        <v>0</v>
      </c>
      <c r="AF7" s="61">
        <v>0</v>
      </c>
      <c r="AG7" s="61">
        <v>0</v>
      </c>
      <c r="AH7" s="61">
        <v>0</v>
      </c>
      <c r="AI7" s="61">
        <v>0</v>
      </c>
      <c r="AJ7" s="61">
        <v>0</v>
      </c>
      <c r="AK7" s="61">
        <v>0</v>
      </c>
      <c r="AL7" s="61">
        <v>0</v>
      </c>
      <c r="AM7" s="61">
        <v>0</v>
      </c>
      <c r="AN7" s="61">
        <v>0</v>
      </c>
      <c r="AO7" s="61">
        <v>0</v>
      </c>
      <c r="AP7" s="61">
        <v>0</v>
      </c>
      <c r="AQ7" s="61">
        <v>0</v>
      </c>
      <c r="AR7" s="61">
        <v>0</v>
      </c>
      <c r="AS7" s="61">
        <v>0</v>
      </c>
      <c r="AT7" s="61">
        <v>0</v>
      </c>
      <c r="AU7" s="61">
        <v>0</v>
      </c>
      <c r="AV7" s="61">
        <v>0</v>
      </c>
      <c r="AW7" s="61">
        <v>0</v>
      </c>
      <c r="AX7" s="61">
        <v>0</v>
      </c>
      <c r="AY7" s="61">
        <v>0</v>
      </c>
      <c r="AZ7" s="61">
        <v>0</v>
      </c>
      <c r="BA7" s="61">
        <v>0</v>
      </c>
      <c r="BB7" s="61">
        <v>0</v>
      </c>
      <c r="BC7" s="61">
        <v>0</v>
      </c>
      <c r="BD7" s="61">
        <v>0</v>
      </c>
      <c r="BE7" s="61">
        <v>0</v>
      </c>
      <c r="BF7" s="61">
        <v>0</v>
      </c>
      <c r="BG7" s="61">
        <v>0</v>
      </c>
      <c r="BH7" s="61">
        <v>0</v>
      </c>
      <c r="BI7" s="61">
        <v>0</v>
      </c>
      <c r="BJ7" s="61">
        <v>0</v>
      </c>
      <c r="BK7" s="61">
        <v>0</v>
      </c>
      <c r="BL7" s="61">
        <v>0</v>
      </c>
      <c r="BM7" s="61">
        <v>0</v>
      </c>
      <c r="BN7" s="61">
        <v>0</v>
      </c>
      <c r="BO7" s="61">
        <v>0</v>
      </c>
      <c r="BP7" s="61">
        <v>0</v>
      </c>
      <c r="BQ7" s="61">
        <v>0</v>
      </c>
      <c r="BR7" s="61">
        <v>0</v>
      </c>
      <c r="BS7" s="61">
        <v>0</v>
      </c>
      <c r="BT7" s="61">
        <v>0</v>
      </c>
      <c r="BU7" s="61">
        <v>0</v>
      </c>
      <c r="BV7" s="61">
        <v>0</v>
      </c>
      <c r="BW7" s="61">
        <v>0</v>
      </c>
      <c r="BX7" s="61">
        <v>0</v>
      </c>
      <c r="BY7" s="61">
        <v>0</v>
      </c>
      <c r="BZ7" s="61">
        <v>0</v>
      </c>
      <c r="CA7" s="61">
        <v>0</v>
      </c>
      <c r="CB7" s="61">
        <v>0</v>
      </c>
      <c r="CC7" s="61">
        <v>0</v>
      </c>
      <c r="CD7" s="61">
        <v>0</v>
      </c>
      <c r="CE7" s="61">
        <v>0</v>
      </c>
      <c r="CF7" s="61">
        <v>0</v>
      </c>
      <c r="CG7" s="61">
        <v>0</v>
      </c>
      <c r="CH7" s="61">
        <v>0</v>
      </c>
      <c r="CI7" s="61">
        <v>0</v>
      </c>
      <c r="CJ7" s="61">
        <v>0</v>
      </c>
      <c r="CK7" s="61">
        <v>0</v>
      </c>
      <c r="CL7" s="61">
        <v>0</v>
      </c>
    </row>
    <row r="8" spans="1:90" ht="12.75" customHeight="1">
      <c r="A8" s="43" t="s">
        <v>4</v>
      </c>
      <c r="B8" s="59">
        <v>1003</v>
      </c>
      <c r="C8" s="60" t="s">
        <v>376</v>
      </c>
      <c r="D8" s="61">
        <v>2460046045.52</v>
      </c>
      <c r="E8" s="61">
        <v>2292695225.0500002</v>
      </c>
      <c r="F8" s="61">
        <v>2346817069.0100002</v>
      </c>
      <c r="G8" s="61">
        <v>-54121843.960000001</v>
      </c>
      <c r="H8" s="61">
        <v>0</v>
      </c>
      <c r="I8" s="61">
        <v>-427051177.0400002</v>
      </c>
      <c r="J8" s="61">
        <v>-423568930.07000017</v>
      </c>
      <c r="K8" s="61">
        <v>-2430326913.6300001</v>
      </c>
      <c r="L8" s="61">
        <v>2006757983.5599999</v>
      </c>
      <c r="M8" s="61">
        <v>-3482246.97</v>
      </c>
      <c r="N8" s="61">
        <v>3196768.32</v>
      </c>
      <c r="O8" s="61">
        <v>-6679015.29</v>
      </c>
      <c r="P8" s="61">
        <v>0</v>
      </c>
      <c r="Q8" s="61">
        <v>0</v>
      </c>
      <c r="R8" s="61">
        <v>0</v>
      </c>
      <c r="S8" s="61">
        <v>0</v>
      </c>
      <c r="T8" s="61">
        <v>0</v>
      </c>
      <c r="U8" s="61">
        <v>0</v>
      </c>
      <c r="V8" s="61">
        <v>0</v>
      </c>
      <c r="W8" s="61">
        <v>0</v>
      </c>
      <c r="X8" s="61">
        <v>0</v>
      </c>
      <c r="Y8" s="61">
        <v>0</v>
      </c>
      <c r="Z8" s="61">
        <v>560987435.27999997</v>
      </c>
      <c r="AA8" s="61">
        <v>199186272.59</v>
      </c>
      <c r="AB8" s="61">
        <v>7550374.2700000005</v>
      </c>
      <c r="AC8" s="61">
        <v>313885116.72999996</v>
      </c>
      <c r="AD8" s="61">
        <v>40365671.689999998</v>
      </c>
      <c r="AE8" s="61">
        <v>0</v>
      </c>
      <c r="AF8" s="61">
        <v>0</v>
      </c>
      <c r="AG8" s="61">
        <v>0</v>
      </c>
      <c r="AH8" s="61">
        <v>0</v>
      </c>
      <c r="AI8" s="61">
        <v>0</v>
      </c>
      <c r="AJ8" s="61">
        <v>9002774.0299999993</v>
      </c>
      <c r="AK8" s="61">
        <v>9002774.0299999993</v>
      </c>
      <c r="AL8" s="61">
        <v>0</v>
      </c>
      <c r="AM8" s="61">
        <v>24411788.200000003</v>
      </c>
      <c r="AN8" s="61">
        <v>24371714.800000001</v>
      </c>
      <c r="AO8" s="61">
        <v>8982236.5899999999</v>
      </c>
      <c r="AP8" s="61">
        <v>0</v>
      </c>
      <c r="AQ8" s="61">
        <v>0</v>
      </c>
      <c r="AR8" s="61">
        <v>-8942163.1899999976</v>
      </c>
      <c r="AS8" s="61">
        <v>-2363875199.4099998</v>
      </c>
      <c r="AT8" s="61">
        <v>-1152797346.4699998</v>
      </c>
      <c r="AU8" s="61">
        <v>-1169638668.3799999</v>
      </c>
      <c r="AV8" s="61">
        <v>16841321.909999993</v>
      </c>
      <c r="AW8" s="61">
        <v>-217445161.66999993</v>
      </c>
      <c r="AX8" s="61">
        <v>-194842471.81999993</v>
      </c>
      <c r="AY8" s="61">
        <v>-762679963.5</v>
      </c>
      <c r="AZ8" s="61">
        <v>-845480444.88999999</v>
      </c>
      <c r="BA8" s="61">
        <v>-7752395.3700000001</v>
      </c>
      <c r="BB8" s="61">
        <v>0</v>
      </c>
      <c r="BC8" s="61">
        <v>90552876.760000005</v>
      </c>
      <c r="BD8" s="61">
        <v>567837491.68000007</v>
      </c>
      <c r="BE8" s="61">
        <v>-22602689.850000001</v>
      </c>
      <c r="BF8" s="61">
        <v>32665604.689999998</v>
      </c>
      <c r="BG8" s="61">
        <v>27896336.330000002</v>
      </c>
      <c r="BH8" s="61">
        <v>9081955.0999999996</v>
      </c>
      <c r="BI8" s="61">
        <v>0</v>
      </c>
      <c r="BJ8" s="61">
        <v>-4312686.74</v>
      </c>
      <c r="BK8" s="61">
        <v>-55268294.539999999</v>
      </c>
      <c r="BL8" s="61">
        <v>0</v>
      </c>
      <c r="BM8" s="61">
        <v>0</v>
      </c>
      <c r="BN8" s="61">
        <v>0</v>
      </c>
      <c r="BO8" s="61">
        <v>-1132096.4000000001</v>
      </c>
      <c r="BP8" s="61">
        <v>-1132096.4000000001</v>
      </c>
      <c r="BQ8" s="61">
        <v>0</v>
      </c>
      <c r="BR8" s="61">
        <v>0</v>
      </c>
      <c r="BS8" s="61">
        <v>-991889124.53999996</v>
      </c>
      <c r="BT8" s="61">
        <v>-301464217.20999992</v>
      </c>
      <c r="BU8" s="61">
        <v>-334462873.67000002</v>
      </c>
      <c r="BV8" s="61">
        <v>-67898354.120000005</v>
      </c>
      <c r="BW8" s="61">
        <v>0</v>
      </c>
      <c r="BX8" s="61">
        <v>0</v>
      </c>
      <c r="BY8" s="61">
        <v>0</v>
      </c>
      <c r="BZ8" s="61">
        <v>-81524280.099999994</v>
      </c>
      <c r="CA8" s="61">
        <v>-206539399.44000009</v>
      </c>
      <c r="CB8" s="61">
        <v>0</v>
      </c>
      <c r="CC8" s="61">
        <v>0</v>
      </c>
      <c r="CD8" s="61">
        <v>0</v>
      </c>
      <c r="CE8" s="61">
        <v>0</v>
      </c>
      <c r="CF8" s="61">
        <v>0</v>
      </c>
      <c r="CG8" s="61">
        <v>0</v>
      </c>
      <c r="CH8" s="61">
        <v>0</v>
      </c>
      <c r="CI8" s="61">
        <v>-611470.32999999996</v>
      </c>
      <c r="CJ8" s="61">
        <v>-611470.32999999996</v>
      </c>
      <c r="CK8" s="61">
        <v>0</v>
      </c>
      <c r="CL8" s="61">
        <v>96170846.110000134</v>
      </c>
    </row>
    <row r="9" spans="1:90" ht="12.75" customHeight="1">
      <c r="A9" s="43" t="s">
        <v>5</v>
      </c>
      <c r="B9" s="59">
        <v>1004</v>
      </c>
      <c r="C9" s="60" t="s">
        <v>376</v>
      </c>
      <c r="D9" s="61">
        <v>6495421269.1299992</v>
      </c>
      <c r="E9" s="61">
        <v>6059963054.8999996</v>
      </c>
      <c r="F9" s="61">
        <v>6231466599.6499996</v>
      </c>
      <c r="G9" s="61">
        <v>-171503544.75</v>
      </c>
      <c r="H9" s="61">
        <v>0</v>
      </c>
      <c r="I9" s="61">
        <v>-896716016.81000042</v>
      </c>
      <c r="J9" s="61">
        <v>-896716016.81000042</v>
      </c>
      <c r="K9" s="61">
        <v>-6422563941.0100002</v>
      </c>
      <c r="L9" s="61">
        <v>5525847924.1999998</v>
      </c>
      <c r="M9" s="61">
        <v>0</v>
      </c>
      <c r="N9" s="61">
        <v>0</v>
      </c>
      <c r="O9" s="61">
        <v>0</v>
      </c>
      <c r="P9" s="61">
        <v>0</v>
      </c>
      <c r="Q9" s="61">
        <v>0</v>
      </c>
      <c r="R9" s="61">
        <v>0</v>
      </c>
      <c r="S9" s="61">
        <v>0</v>
      </c>
      <c r="T9" s="61">
        <v>0</v>
      </c>
      <c r="U9" s="61">
        <v>0</v>
      </c>
      <c r="V9" s="61">
        <v>0</v>
      </c>
      <c r="W9" s="61">
        <v>0</v>
      </c>
      <c r="X9" s="61">
        <v>0</v>
      </c>
      <c r="Y9" s="61">
        <v>0</v>
      </c>
      <c r="Z9" s="61">
        <v>1250269476.2399998</v>
      </c>
      <c r="AA9" s="61">
        <v>953341506.37999988</v>
      </c>
      <c r="AB9" s="61">
        <v>0</v>
      </c>
      <c r="AC9" s="61">
        <v>169489629.77000001</v>
      </c>
      <c r="AD9" s="61">
        <v>54871395.899999999</v>
      </c>
      <c r="AE9" s="61">
        <v>0</v>
      </c>
      <c r="AF9" s="61">
        <v>58769646.579999998</v>
      </c>
      <c r="AG9" s="61">
        <v>13797297.609999999</v>
      </c>
      <c r="AH9" s="61">
        <v>0</v>
      </c>
      <c r="AI9" s="61">
        <v>0</v>
      </c>
      <c r="AJ9" s="61">
        <v>0</v>
      </c>
      <c r="AK9" s="61">
        <v>0</v>
      </c>
      <c r="AL9" s="61">
        <v>0</v>
      </c>
      <c r="AM9" s="61">
        <v>81904754.800000057</v>
      </c>
      <c r="AN9" s="61">
        <v>74962752.920000046</v>
      </c>
      <c r="AO9" s="61">
        <v>27707.37</v>
      </c>
      <c r="AP9" s="61">
        <v>0</v>
      </c>
      <c r="AQ9" s="61">
        <v>0</v>
      </c>
      <c r="AR9" s="61">
        <v>6914294.5099999998</v>
      </c>
      <c r="AS9" s="61">
        <v>-5473689332.539999</v>
      </c>
      <c r="AT9" s="61">
        <v>-3077215356.9200001</v>
      </c>
      <c r="AU9" s="61">
        <v>-3077274424.2600002</v>
      </c>
      <c r="AV9" s="61">
        <v>59067.34</v>
      </c>
      <c r="AW9" s="61">
        <v>-452536441.57999992</v>
      </c>
      <c r="AX9" s="61">
        <v>-452782873.54999995</v>
      </c>
      <c r="AY9" s="61">
        <v>-1843652757.24</v>
      </c>
      <c r="AZ9" s="61">
        <v>-1817390283.73</v>
      </c>
      <c r="BA9" s="61">
        <v>-26262473.510000002</v>
      </c>
      <c r="BB9" s="61">
        <v>0</v>
      </c>
      <c r="BC9" s="61">
        <v>0</v>
      </c>
      <c r="BD9" s="61">
        <v>1390869883.6900001</v>
      </c>
      <c r="BE9" s="61">
        <v>246431.96999999997</v>
      </c>
      <c r="BF9" s="61">
        <v>1650486.84</v>
      </c>
      <c r="BG9" s="61">
        <v>671427.38000000012</v>
      </c>
      <c r="BH9" s="61">
        <v>979059.46</v>
      </c>
      <c r="BI9" s="61">
        <v>0</v>
      </c>
      <c r="BJ9" s="61">
        <v>0</v>
      </c>
      <c r="BK9" s="61">
        <v>-1404054.87</v>
      </c>
      <c r="BL9" s="61">
        <v>0</v>
      </c>
      <c r="BM9" s="61">
        <v>0</v>
      </c>
      <c r="BN9" s="61">
        <v>0</v>
      </c>
      <c r="BO9" s="61">
        <v>-3088397.9600000009</v>
      </c>
      <c r="BP9" s="61">
        <v>-3088397.9600000009</v>
      </c>
      <c r="BQ9" s="61">
        <v>0</v>
      </c>
      <c r="BR9" s="61">
        <v>0</v>
      </c>
      <c r="BS9" s="61">
        <v>-1356269515.4199996</v>
      </c>
      <c r="BT9" s="61">
        <v>-809251652.12999988</v>
      </c>
      <c r="BU9" s="61">
        <v>-347891680.75999999</v>
      </c>
      <c r="BV9" s="61">
        <v>-126504400.09999999</v>
      </c>
      <c r="BW9" s="61">
        <v>0</v>
      </c>
      <c r="BX9" s="61">
        <v>-47601960.259999998</v>
      </c>
      <c r="BY9" s="61">
        <v>-26501068.800000001</v>
      </c>
      <c r="BZ9" s="61">
        <v>0</v>
      </c>
      <c r="CA9" s="61">
        <v>1481246.63</v>
      </c>
      <c r="CB9" s="61">
        <v>0</v>
      </c>
      <c r="CC9" s="61">
        <v>0</v>
      </c>
      <c r="CD9" s="61">
        <v>0</v>
      </c>
      <c r="CE9" s="61">
        <v>0</v>
      </c>
      <c r="CF9" s="61">
        <v>0</v>
      </c>
      <c r="CG9" s="61">
        <v>0</v>
      </c>
      <c r="CH9" s="61">
        <v>0</v>
      </c>
      <c r="CI9" s="61">
        <v>-584579620.66000009</v>
      </c>
      <c r="CJ9" s="61">
        <v>-584579620.66000009</v>
      </c>
      <c r="CK9" s="61">
        <v>0</v>
      </c>
      <c r="CL9" s="61">
        <v>1021731936.5900002</v>
      </c>
    </row>
    <row r="10" spans="1:90" ht="12.75" customHeight="1">
      <c r="A10" s="43" t="s">
        <v>7</v>
      </c>
      <c r="B10" s="59">
        <v>1005</v>
      </c>
      <c r="C10" s="60" t="s">
        <v>376</v>
      </c>
      <c r="D10" s="61">
        <v>13246655838.389999</v>
      </c>
      <c r="E10" s="61">
        <v>9892416384.5200005</v>
      </c>
      <c r="F10" s="61">
        <v>10046869847.52</v>
      </c>
      <c r="G10" s="61">
        <v>-154453463</v>
      </c>
      <c r="H10" s="61">
        <v>0</v>
      </c>
      <c r="I10" s="61">
        <v>-351126359.17000002</v>
      </c>
      <c r="J10" s="61">
        <v>-352177132.5</v>
      </c>
      <c r="K10" s="61">
        <v>-11042807939.91</v>
      </c>
      <c r="L10" s="61">
        <v>10690630807.41</v>
      </c>
      <c r="M10" s="61">
        <v>1050773.3299999982</v>
      </c>
      <c r="N10" s="61">
        <v>31779022.68</v>
      </c>
      <c r="O10" s="61">
        <v>-30728249.350000001</v>
      </c>
      <c r="P10" s="61">
        <v>0</v>
      </c>
      <c r="Q10" s="61">
        <v>0</v>
      </c>
      <c r="R10" s="61">
        <v>0</v>
      </c>
      <c r="S10" s="61">
        <v>0</v>
      </c>
      <c r="T10" s="61">
        <v>0</v>
      </c>
      <c r="U10" s="61">
        <v>0</v>
      </c>
      <c r="V10" s="61">
        <v>0</v>
      </c>
      <c r="W10" s="61">
        <v>0</v>
      </c>
      <c r="X10" s="61">
        <v>0</v>
      </c>
      <c r="Y10" s="61">
        <v>0</v>
      </c>
      <c r="Z10" s="61">
        <v>3531694993.0800004</v>
      </c>
      <c r="AA10" s="61">
        <v>1466108482.74</v>
      </c>
      <c r="AB10" s="61">
        <v>285941112.67000002</v>
      </c>
      <c r="AC10" s="61">
        <v>1352738847.8500001</v>
      </c>
      <c r="AD10" s="61">
        <v>267867622.86000001</v>
      </c>
      <c r="AE10" s="61">
        <v>172750098.80000001</v>
      </c>
      <c r="AF10" s="61">
        <v>0</v>
      </c>
      <c r="AG10" s="61">
        <v>0</v>
      </c>
      <c r="AH10" s="61">
        <v>-13711171.84</v>
      </c>
      <c r="AI10" s="61">
        <v>0</v>
      </c>
      <c r="AJ10" s="61">
        <v>29179346.300000001</v>
      </c>
      <c r="AK10" s="61">
        <v>29179346.300000001</v>
      </c>
      <c r="AL10" s="61">
        <v>0</v>
      </c>
      <c r="AM10" s="61">
        <v>144491473.66</v>
      </c>
      <c r="AN10" s="61">
        <v>208744066.53</v>
      </c>
      <c r="AO10" s="61">
        <v>-218201.15</v>
      </c>
      <c r="AP10" s="61">
        <v>-33101770.449999999</v>
      </c>
      <c r="AQ10" s="61">
        <v>0</v>
      </c>
      <c r="AR10" s="61">
        <v>-30932621.27</v>
      </c>
      <c r="AS10" s="61">
        <v>-9969240281.5099983</v>
      </c>
      <c r="AT10" s="61">
        <v>-5626773007.1199989</v>
      </c>
      <c r="AU10" s="61">
        <v>-5646473458.039999</v>
      </c>
      <c r="AV10" s="61">
        <v>19700450.920000009</v>
      </c>
      <c r="AW10" s="61">
        <v>-1038356567.3199996</v>
      </c>
      <c r="AX10" s="61">
        <v>-1039988117.9399996</v>
      </c>
      <c r="AY10" s="61">
        <v>-2957908775.3099995</v>
      </c>
      <c r="AZ10" s="61">
        <v>-4363103698.7699995</v>
      </c>
      <c r="BA10" s="61">
        <v>1203996282.47</v>
      </c>
      <c r="BB10" s="61">
        <v>0</v>
      </c>
      <c r="BC10" s="61">
        <v>201198640.99000001</v>
      </c>
      <c r="BD10" s="61">
        <v>1917920657.3699999</v>
      </c>
      <c r="BE10" s="61">
        <v>1631550.6199999973</v>
      </c>
      <c r="BF10" s="61">
        <v>12028390.189999998</v>
      </c>
      <c r="BG10" s="61">
        <v>20104845.34</v>
      </c>
      <c r="BH10" s="61">
        <v>-7258277.1900000004</v>
      </c>
      <c r="BI10" s="61">
        <v>0</v>
      </c>
      <c r="BJ10" s="61">
        <v>-818177.96</v>
      </c>
      <c r="BK10" s="61">
        <v>-10396839.57</v>
      </c>
      <c r="BL10" s="61">
        <v>0</v>
      </c>
      <c r="BM10" s="61">
        <v>0</v>
      </c>
      <c r="BN10" s="61">
        <v>0</v>
      </c>
      <c r="BO10" s="61">
        <v>-32829343.440000001</v>
      </c>
      <c r="BP10" s="61">
        <v>-32829343.440000001</v>
      </c>
      <c r="BQ10" s="61">
        <v>0</v>
      </c>
      <c r="BR10" s="61">
        <v>0</v>
      </c>
      <c r="BS10" s="61">
        <v>-2487239507.8000002</v>
      </c>
      <c r="BT10" s="61">
        <v>-1383951909.8299999</v>
      </c>
      <c r="BU10" s="61">
        <v>-732419506.34000003</v>
      </c>
      <c r="BV10" s="61">
        <v>-216779962.56999999</v>
      </c>
      <c r="BW10" s="61">
        <v>0</v>
      </c>
      <c r="BX10" s="61">
        <v>-56058942.880000003</v>
      </c>
      <c r="BY10" s="61">
        <v>-35609910.439999998</v>
      </c>
      <c r="BZ10" s="61">
        <v>-62419275.740000002</v>
      </c>
      <c r="CA10" s="61">
        <v>0</v>
      </c>
      <c r="CB10" s="61">
        <v>0</v>
      </c>
      <c r="CC10" s="61">
        <v>0</v>
      </c>
      <c r="CD10" s="61">
        <v>0</v>
      </c>
      <c r="CE10" s="61">
        <v>0</v>
      </c>
      <c r="CF10" s="61">
        <v>0</v>
      </c>
      <c r="CG10" s="61">
        <v>0</v>
      </c>
      <c r="CH10" s="61">
        <v>0</v>
      </c>
      <c r="CI10" s="61">
        <v>-784041855.83000004</v>
      </c>
      <c r="CJ10" s="61">
        <v>-784041855.83000004</v>
      </c>
      <c r="CK10" s="61">
        <v>0</v>
      </c>
      <c r="CL10" s="61">
        <v>3277415556.8800011</v>
      </c>
    </row>
    <row r="11" spans="1:90" ht="12.75" customHeight="1">
      <c r="A11" s="43" t="s">
        <v>9</v>
      </c>
      <c r="B11" s="59">
        <v>1006</v>
      </c>
      <c r="C11" s="60" t="s">
        <v>376</v>
      </c>
      <c r="D11" s="61">
        <v>1207657732.9799998</v>
      </c>
      <c r="E11" s="61">
        <v>1350889000.25</v>
      </c>
      <c r="F11" s="61">
        <v>1350889000.25</v>
      </c>
      <c r="G11" s="61">
        <v>0</v>
      </c>
      <c r="H11" s="61">
        <v>0</v>
      </c>
      <c r="I11" s="61">
        <v>-333021937.9000001</v>
      </c>
      <c r="J11" s="61">
        <v>-333021937.9000001</v>
      </c>
      <c r="K11" s="61">
        <v>-1359741908.9300001</v>
      </c>
      <c r="L11" s="61">
        <v>1026719971.03</v>
      </c>
      <c r="M11" s="61">
        <v>0</v>
      </c>
      <c r="N11" s="61">
        <v>0</v>
      </c>
      <c r="O11" s="61">
        <v>0</v>
      </c>
      <c r="P11" s="61">
        <v>0</v>
      </c>
      <c r="Q11" s="61">
        <v>0</v>
      </c>
      <c r="R11" s="61">
        <v>0</v>
      </c>
      <c r="S11" s="61">
        <v>40497011.920000002</v>
      </c>
      <c r="T11" s="61">
        <v>40497011.920000002</v>
      </c>
      <c r="U11" s="61">
        <v>0</v>
      </c>
      <c r="V11" s="61">
        <v>40497011.920000002</v>
      </c>
      <c r="W11" s="61">
        <v>0</v>
      </c>
      <c r="X11" s="61">
        <v>0</v>
      </c>
      <c r="Y11" s="61">
        <v>0</v>
      </c>
      <c r="Z11" s="61">
        <v>182228511.87</v>
      </c>
      <c r="AA11" s="61">
        <v>90331959.670000002</v>
      </c>
      <c r="AB11" s="61">
        <v>0</v>
      </c>
      <c r="AC11" s="61">
        <v>-25923701.27</v>
      </c>
      <c r="AD11" s="61">
        <v>106265510.31999999</v>
      </c>
      <c r="AE11" s="61">
        <v>0</v>
      </c>
      <c r="AF11" s="61">
        <v>0</v>
      </c>
      <c r="AG11" s="61">
        <v>268532.71000000002</v>
      </c>
      <c r="AH11" s="61">
        <v>11286210.439999999</v>
      </c>
      <c r="AI11" s="61">
        <v>0</v>
      </c>
      <c r="AJ11" s="61">
        <v>3249998</v>
      </c>
      <c r="AK11" s="61">
        <v>3249998</v>
      </c>
      <c r="AL11" s="61">
        <v>0</v>
      </c>
      <c r="AM11" s="61">
        <v>-36184851.159999996</v>
      </c>
      <c r="AN11" s="61">
        <v>-44059954.469999999</v>
      </c>
      <c r="AO11" s="61">
        <v>0</v>
      </c>
      <c r="AP11" s="61">
        <v>0</v>
      </c>
      <c r="AQ11" s="61">
        <v>0</v>
      </c>
      <c r="AR11" s="61">
        <v>7875103.3100000005</v>
      </c>
      <c r="AS11" s="61">
        <v>-1016118426.14</v>
      </c>
      <c r="AT11" s="61">
        <v>-734490924.79999995</v>
      </c>
      <c r="AU11" s="61">
        <v>-734490924.79999995</v>
      </c>
      <c r="AV11" s="61">
        <v>0</v>
      </c>
      <c r="AW11" s="61">
        <v>710059.46999992849</v>
      </c>
      <c r="AX11" s="61">
        <v>681792.19999992847</v>
      </c>
      <c r="AY11" s="61">
        <v>-513442969.89000005</v>
      </c>
      <c r="AZ11" s="61">
        <v>-485046603.91000003</v>
      </c>
      <c r="BA11" s="61">
        <v>-768836.37</v>
      </c>
      <c r="BB11" s="61">
        <v>0</v>
      </c>
      <c r="BC11" s="61">
        <v>-27627529.609999999</v>
      </c>
      <c r="BD11" s="61">
        <v>514124762.08999997</v>
      </c>
      <c r="BE11" s="61">
        <v>28267.26999999999</v>
      </c>
      <c r="BF11" s="61">
        <v>218355.61</v>
      </c>
      <c r="BG11" s="61">
        <v>206606.25</v>
      </c>
      <c r="BH11" s="61">
        <v>0</v>
      </c>
      <c r="BI11" s="61">
        <v>0</v>
      </c>
      <c r="BJ11" s="61">
        <v>11749.36</v>
      </c>
      <c r="BK11" s="61">
        <v>-190088.34</v>
      </c>
      <c r="BL11" s="61">
        <v>0</v>
      </c>
      <c r="BM11" s="61">
        <v>0</v>
      </c>
      <c r="BN11" s="61">
        <v>0</v>
      </c>
      <c r="BO11" s="61">
        <v>0</v>
      </c>
      <c r="BP11" s="61">
        <v>0</v>
      </c>
      <c r="BQ11" s="61">
        <v>0</v>
      </c>
      <c r="BR11" s="61">
        <v>0</v>
      </c>
      <c r="BS11" s="61">
        <v>-172396434.63000003</v>
      </c>
      <c r="BT11" s="61">
        <v>-149028468.22</v>
      </c>
      <c r="BU11" s="61">
        <v>-12602197.34</v>
      </c>
      <c r="BV11" s="61">
        <v>-8555407.2100000009</v>
      </c>
      <c r="BW11" s="61">
        <v>-55646.36</v>
      </c>
      <c r="BX11" s="61">
        <v>-487434.81</v>
      </c>
      <c r="BY11" s="61">
        <v>-1667280.69</v>
      </c>
      <c r="BZ11" s="61">
        <v>0</v>
      </c>
      <c r="CA11" s="61">
        <v>0</v>
      </c>
      <c r="CB11" s="61">
        <v>0</v>
      </c>
      <c r="CC11" s="61">
        <v>0</v>
      </c>
      <c r="CD11" s="61">
        <v>0</v>
      </c>
      <c r="CE11" s="61">
        <v>0</v>
      </c>
      <c r="CF11" s="61">
        <v>0</v>
      </c>
      <c r="CG11" s="61">
        <v>0</v>
      </c>
      <c r="CH11" s="61">
        <v>0</v>
      </c>
      <c r="CI11" s="61">
        <v>-109941126.17999999</v>
      </c>
      <c r="CJ11" s="61">
        <v>-109941126.17999999</v>
      </c>
      <c r="CK11" s="61">
        <v>0</v>
      </c>
      <c r="CL11" s="61">
        <v>191539306.83999979</v>
      </c>
    </row>
    <row r="12" spans="1:90" ht="12.75" customHeight="1">
      <c r="A12" s="43" t="s">
        <v>11</v>
      </c>
      <c r="B12" s="59">
        <v>1007</v>
      </c>
      <c r="C12" s="60" t="s">
        <v>376</v>
      </c>
      <c r="D12" s="61">
        <v>0</v>
      </c>
      <c r="E12" s="61">
        <v>0</v>
      </c>
      <c r="F12" s="61">
        <v>0</v>
      </c>
      <c r="G12" s="61">
        <v>0</v>
      </c>
      <c r="H12" s="61">
        <v>0</v>
      </c>
      <c r="I12" s="61">
        <v>0</v>
      </c>
      <c r="J12" s="61">
        <v>0</v>
      </c>
      <c r="K12" s="61">
        <v>0</v>
      </c>
      <c r="L12" s="61">
        <v>0</v>
      </c>
      <c r="M12" s="61">
        <v>0</v>
      </c>
      <c r="N12" s="61">
        <v>0</v>
      </c>
      <c r="O12" s="61">
        <v>0</v>
      </c>
      <c r="P12" s="61">
        <v>0</v>
      </c>
      <c r="Q12" s="61">
        <v>0</v>
      </c>
      <c r="R12" s="61">
        <v>0</v>
      </c>
      <c r="S12" s="61">
        <v>0</v>
      </c>
      <c r="T12" s="61">
        <v>0</v>
      </c>
      <c r="U12" s="61">
        <v>0</v>
      </c>
      <c r="V12" s="61">
        <v>0</v>
      </c>
      <c r="W12" s="61">
        <v>0</v>
      </c>
      <c r="X12" s="61">
        <v>0</v>
      </c>
      <c r="Y12" s="61">
        <v>0</v>
      </c>
      <c r="Z12" s="61">
        <v>0</v>
      </c>
      <c r="AA12" s="61">
        <v>0</v>
      </c>
      <c r="AB12" s="61">
        <v>0</v>
      </c>
      <c r="AC12" s="61">
        <v>0</v>
      </c>
      <c r="AD12" s="61">
        <v>0</v>
      </c>
      <c r="AE12" s="61">
        <v>0</v>
      </c>
      <c r="AF12" s="61">
        <v>0</v>
      </c>
      <c r="AG12" s="61">
        <v>0</v>
      </c>
      <c r="AH12" s="61">
        <v>0</v>
      </c>
      <c r="AI12" s="61">
        <v>0</v>
      </c>
      <c r="AJ12" s="61">
        <v>0</v>
      </c>
      <c r="AK12" s="61">
        <v>0</v>
      </c>
      <c r="AL12" s="61">
        <v>0</v>
      </c>
      <c r="AM12" s="61">
        <v>0</v>
      </c>
      <c r="AN12" s="61">
        <v>0</v>
      </c>
      <c r="AO12" s="61">
        <v>0</v>
      </c>
      <c r="AP12" s="61">
        <v>0</v>
      </c>
      <c r="AQ12" s="61">
        <v>0</v>
      </c>
      <c r="AR12" s="61">
        <v>0</v>
      </c>
      <c r="AS12" s="61">
        <v>0</v>
      </c>
      <c r="AT12" s="61">
        <v>0</v>
      </c>
      <c r="AU12" s="61">
        <v>0</v>
      </c>
      <c r="AV12" s="61">
        <v>0</v>
      </c>
      <c r="AW12" s="61">
        <v>0</v>
      </c>
      <c r="AX12" s="61">
        <v>0</v>
      </c>
      <c r="AY12" s="61">
        <v>0</v>
      </c>
      <c r="AZ12" s="61">
        <v>0</v>
      </c>
      <c r="BA12" s="61">
        <v>0</v>
      </c>
      <c r="BB12" s="61">
        <v>0</v>
      </c>
      <c r="BC12" s="61">
        <v>0</v>
      </c>
      <c r="BD12" s="61">
        <v>0</v>
      </c>
      <c r="BE12" s="61">
        <v>0</v>
      </c>
      <c r="BF12" s="61">
        <v>0</v>
      </c>
      <c r="BG12" s="61">
        <v>0</v>
      </c>
      <c r="BH12" s="61">
        <v>0</v>
      </c>
      <c r="BI12" s="61">
        <v>0</v>
      </c>
      <c r="BJ12" s="61">
        <v>0</v>
      </c>
      <c r="BK12" s="61">
        <v>0</v>
      </c>
      <c r="BL12" s="61">
        <v>0</v>
      </c>
      <c r="BM12" s="61">
        <v>0</v>
      </c>
      <c r="BN12" s="61">
        <v>0</v>
      </c>
      <c r="BO12" s="61">
        <v>0</v>
      </c>
      <c r="BP12" s="61">
        <v>0</v>
      </c>
      <c r="BQ12" s="61">
        <v>0</v>
      </c>
      <c r="BR12" s="61">
        <v>0</v>
      </c>
      <c r="BS12" s="61">
        <v>0</v>
      </c>
      <c r="BT12" s="61">
        <v>0</v>
      </c>
      <c r="BU12" s="61">
        <v>0</v>
      </c>
      <c r="BV12" s="61">
        <v>0</v>
      </c>
      <c r="BW12" s="61">
        <v>0</v>
      </c>
      <c r="BX12" s="61">
        <v>0</v>
      </c>
      <c r="BY12" s="61">
        <v>0</v>
      </c>
      <c r="BZ12" s="61">
        <v>0</v>
      </c>
      <c r="CA12" s="61">
        <v>0</v>
      </c>
      <c r="CB12" s="61">
        <v>0</v>
      </c>
      <c r="CC12" s="61">
        <v>0</v>
      </c>
      <c r="CD12" s="61">
        <v>0</v>
      </c>
      <c r="CE12" s="61">
        <v>0</v>
      </c>
      <c r="CF12" s="61">
        <v>0</v>
      </c>
      <c r="CG12" s="61">
        <v>0</v>
      </c>
      <c r="CH12" s="61">
        <v>0</v>
      </c>
      <c r="CI12" s="61">
        <v>0</v>
      </c>
      <c r="CJ12" s="61">
        <v>0</v>
      </c>
      <c r="CK12" s="61">
        <v>0</v>
      </c>
      <c r="CL12" s="61">
        <v>0</v>
      </c>
    </row>
    <row r="13" spans="1:90" ht="12.75" customHeight="1">
      <c r="A13" s="43" t="s">
        <v>13</v>
      </c>
      <c r="B13" s="59">
        <v>1008</v>
      </c>
      <c r="C13" s="60" t="s">
        <v>376</v>
      </c>
      <c r="D13" s="61">
        <v>3683931980.2368107</v>
      </c>
      <c r="E13" s="61">
        <v>2777356990.71</v>
      </c>
      <c r="F13" s="61">
        <v>2815510411.9499998</v>
      </c>
      <c r="G13" s="61">
        <v>-38153421.240000002</v>
      </c>
      <c r="H13" s="61">
        <v>0</v>
      </c>
      <c r="I13" s="61">
        <v>-403208217.07999992</v>
      </c>
      <c r="J13" s="61">
        <v>-403208217.07999992</v>
      </c>
      <c r="K13" s="61">
        <v>-2959639865.1100001</v>
      </c>
      <c r="L13" s="61">
        <v>2556431648.0300002</v>
      </c>
      <c r="M13" s="61">
        <v>0</v>
      </c>
      <c r="N13" s="61">
        <v>0</v>
      </c>
      <c r="O13" s="61">
        <v>0</v>
      </c>
      <c r="P13" s="61">
        <v>0</v>
      </c>
      <c r="Q13" s="61">
        <v>0</v>
      </c>
      <c r="R13" s="61">
        <v>0</v>
      </c>
      <c r="S13" s="61">
        <v>0</v>
      </c>
      <c r="T13" s="61">
        <v>0</v>
      </c>
      <c r="U13" s="61">
        <v>0</v>
      </c>
      <c r="V13" s="61">
        <v>0</v>
      </c>
      <c r="W13" s="61">
        <v>0</v>
      </c>
      <c r="X13" s="61">
        <v>0</v>
      </c>
      <c r="Y13" s="61">
        <v>0</v>
      </c>
      <c r="Z13" s="61">
        <v>1222809043.9468107</v>
      </c>
      <c r="AA13" s="61">
        <v>724691559.14367652</v>
      </c>
      <c r="AB13" s="61">
        <v>40371865.691893727</v>
      </c>
      <c r="AC13" s="61">
        <v>239610126.29829895</v>
      </c>
      <c r="AD13" s="61">
        <v>13416012.36550846</v>
      </c>
      <c r="AE13" s="61">
        <v>0</v>
      </c>
      <c r="AF13" s="61">
        <v>1766427.6343691149</v>
      </c>
      <c r="AG13" s="61">
        <v>202953052.8130641</v>
      </c>
      <c r="AH13" s="61">
        <v>0</v>
      </c>
      <c r="AI13" s="61">
        <v>0</v>
      </c>
      <c r="AJ13" s="61">
        <v>8364920.9000000004</v>
      </c>
      <c r="AK13" s="61">
        <v>8364920.9000000004</v>
      </c>
      <c r="AL13" s="61">
        <v>0</v>
      </c>
      <c r="AM13" s="61">
        <v>78609241.759999961</v>
      </c>
      <c r="AN13" s="61">
        <v>78916150.039999962</v>
      </c>
      <c r="AO13" s="61">
        <v>4232.3799999999464</v>
      </c>
      <c r="AP13" s="61">
        <v>-489890</v>
      </c>
      <c r="AQ13" s="61">
        <v>0</v>
      </c>
      <c r="AR13" s="61">
        <v>178749.34000000358</v>
      </c>
      <c r="AS13" s="61">
        <v>-3100732738.1556368</v>
      </c>
      <c r="AT13" s="61">
        <v>-1711152242.2499998</v>
      </c>
      <c r="AU13" s="61">
        <v>-1711152059.5499997</v>
      </c>
      <c r="AV13" s="61">
        <v>-182.69999999999982</v>
      </c>
      <c r="AW13" s="61">
        <v>-167220275.90000007</v>
      </c>
      <c r="AX13" s="61">
        <v>-167202046.57000005</v>
      </c>
      <c r="AY13" s="61">
        <v>-834038545.73000002</v>
      </c>
      <c r="AZ13" s="61">
        <v>-937227262.32000005</v>
      </c>
      <c r="BA13" s="61">
        <v>6567668.75</v>
      </c>
      <c r="BB13" s="61">
        <v>0</v>
      </c>
      <c r="BC13" s="61">
        <v>96621047.840000004</v>
      </c>
      <c r="BD13" s="61">
        <v>666836499.15999997</v>
      </c>
      <c r="BE13" s="61">
        <v>-18229.329999999994</v>
      </c>
      <c r="BF13" s="61">
        <v>46938.070000000007</v>
      </c>
      <c r="BG13" s="61">
        <v>53309.520000000004</v>
      </c>
      <c r="BH13" s="61">
        <v>-933.81</v>
      </c>
      <c r="BI13" s="61">
        <v>0</v>
      </c>
      <c r="BJ13" s="61">
        <v>-5437.64</v>
      </c>
      <c r="BK13" s="61">
        <v>-65167.4</v>
      </c>
      <c r="BL13" s="61">
        <v>0</v>
      </c>
      <c r="BM13" s="61">
        <v>0</v>
      </c>
      <c r="BN13" s="61">
        <v>0</v>
      </c>
      <c r="BO13" s="61">
        <v>-82851.759999999995</v>
      </c>
      <c r="BP13" s="61">
        <v>-82851.759999999995</v>
      </c>
      <c r="BQ13" s="61">
        <v>0</v>
      </c>
      <c r="BR13" s="61">
        <v>0</v>
      </c>
      <c r="BS13" s="61">
        <v>-1030016748.5256373</v>
      </c>
      <c r="BT13" s="61">
        <v>-376228853.97000003</v>
      </c>
      <c r="BU13" s="61">
        <v>-230288705.65734583</v>
      </c>
      <c r="BV13" s="61">
        <v>-147680715.28045651</v>
      </c>
      <c r="BW13" s="61">
        <v>0</v>
      </c>
      <c r="BX13" s="61">
        <v>-22303236.017132308</v>
      </c>
      <c r="BY13" s="61">
        <v>-25055975.120290097</v>
      </c>
      <c r="BZ13" s="61">
        <v>0</v>
      </c>
      <c r="CA13" s="61">
        <v>-228459262.48041257</v>
      </c>
      <c r="CB13" s="61">
        <v>0</v>
      </c>
      <c r="CC13" s="61">
        <v>0</v>
      </c>
      <c r="CD13" s="61">
        <v>0</v>
      </c>
      <c r="CE13" s="61">
        <v>0</v>
      </c>
      <c r="CF13" s="61">
        <v>0</v>
      </c>
      <c r="CG13" s="61">
        <v>0</v>
      </c>
      <c r="CH13" s="61">
        <v>0</v>
      </c>
      <c r="CI13" s="61">
        <v>-192260619.72</v>
      </c>
      <c r="CJ13" s="61">
        <v>-192260619.72</v>
      </c>
      <c r="CK13" s="61">
        <v>0</v>
      </c>
      <c r="CL13" s="61">
        <v>583199242.0811739</v>
      </c>
    </row>
    <row r="14" spans="1:90" ht="12.75" customHeight="1">
      <c r="A14" s="43" t="s">
        <v>15</v>
      </c>
      <c r="B14" s="59">
        <v>1009</v>
      </c>
      <c r="C14" s="60" t="s">
        <v>376</v>
      </c>
      <c r="D14" s="61">
        <v>9253820421.5624905</v>
      </c>
      <c r="E14" s="61">
        <v>7191210081.5199995</v>
      </c>
      <c r="F14" s="61">
        <v>7338482122.04</v>
      </c>
      <c r="G14" s="61">
        <v>-147272040.52000001</v>
      </c>
      <c r="H14" s="61">
        <v>0</v>
      </c>
      <c r="I14" s="61">
        <v>374711959.30999887</v>
      </c>
      <c r="J14" s="61">
        <v>374212951.19999886</v>
      </c>
      <c r="K14" s="61">
        <v>-8275068371.6000004</v>
      </c>
      <c r="L14" s="61">
        <v>8649281322.7999992</v>
      </c>
      <c r="M14" s="61">
        <v>499008.11000000034</v>
      </c>
      <c r="N14" s="61">
        <v>4436359.2300000004</v>
      </c>
      <c r="O14" s="61">
        <v>-3937351.12</v>
      </c>
      <c r="P14" s="61">
        <v>0</v>
      </c>
      <c r="Q14" s="61">
        <v>0</v>
      </c>
      <c r="R14" s="61">
        <v>0</v>
      </c>
      <c r="S14" s="61">
        <v>0</v>
      </c>
      <c r="T14" s="61">
        <v>0</v>
      </c>
      <c r="U14" s="61">
        <v>0</v>
      </c>
      <c r="V14" s="61">
        <v>0</v>
      </c>
      <c r="W14" s="61">
        <v>0</v>
      </c>
      <c r="X14" s="61">
        <v>0</v>
      </c>
      <c r="Y14" s="61">
        <v>0</v>
      </c>
      <c r="Z14" s="61">
        <v>1483452213.2424929</v>
      </c>
      <c r="AA14" s="61">
        <v>851116500.12939584</v>
      </c>
      <c r="AB14" s="61">
        <v>-5286609.2083620019</v>
      </c>
      <c r="AC14" s="61">
        <v>447016667.22021627</v>
      </c>
      <c r="AD14" s="61">
        <v>187986671.72447401</v>
      </c>
      <c r="AE14" s="61">
        <v>150397.60320000001</v>
      </c>
      <c r="AF14" s="61">
        <v>945208.57661400002</v>
      </c>
      <c r="AG14" s="61">
        <v>1227978.0861480001</v>
      </c>
      <c r="AH14" s="61">
        <v>0</v>
      </c>
      <c r="AI14" s="61">
        <v>295399.11080699996</v>
      </c>
      <c r="AJ14" s="61">
        <v>3925608.25</v>
      </c>
      <c r="AK14" s="61">
        <v>3925608.25</v>
      </c>
      <c r="AL14" s="61">
        <v>0</v>
      </c>
      <c r="AM14" s="61">
        <v>200520559.23999998</v>
      </c>
      <c r="AN14" s="61">
        <v>188186858.19999999</v>
      </c>
      <c r="AO14" s="61">
        <v>7833.16</v>
      </c>
      <c r="AP14" s="61">
        <v>27034522</v>
      </c>
      <c r="AQ14" s="61">
        <v>0</v>
      </c>
      <c r="AR14" s="61">
        <v>-14708654.119999999</v>
      </c>
      <c r="AS14" s="61">
        <v>-7769404462.1899986</v>
      </c>
      <c r="AT14" s="61">
        <v>-4738948835.2999992</v>
      </c>
      <c r="AU14" s="61">
        <v>-4739117290.4199991</v>
      </c>
      <c r="AV14" s="61">
        <v>168455.12</v>
      </c>
      <c r="AW14" s="61">
        <v>-313205314.49000007</v>
      </c>
      <c r="AX14" s="61">
        <v>-314000713.69000006</v>
      </c>
      <c r="AY14" s="61">
        <v>-1948642815.8800001</v>
      </c>
      <c r="AZ14" s="61">
        <v>-2410319494.48</v>
      </c>
      <c r="BA14" s="61">
        <v>461676678.60000002</v>
      </c>
      <c r="BB14" s="61">
        <v>0</v>
      </c>
      <c r="BC14" s="61">
        <v>0</v>
      </c>
      <c r="BD14" s="61">
        <v>1634642102.1900001</v>
      </c>
      <c r="BE14" s="61">
        <v>795399.19999999925</v>
      </c>
      <c r="BF14" s="61">
        <v>5828296.3999999994</v>
      </c>
      <c r="BG14" s="61">
        <v>5838717.0099999998</v>
      </c>
      <c r="BH14" s="61">
        <v>-10420.61</v>
      </c>
      <c r="BI14" s="61">
        <v>0</v>
      </c>
      <c r="BJ14" s="61">
        <v>0</v>
      </c>
      <c r="BK14" s="61">
        <v>-5032897.2</v>
      </c>
      <c r="BL14" s="61">
        <v>0</v>
      </c>
      <c r="BM14" s="61">
        <v>0</v>
      </c>
      <c r="BN14" s="61">
        <v>0</v>
      </c>
      <c r="BO14" s="61">
        <v>-22142844.25</v>
      </c>
      <c r="BP14" s="61">
        <v>-22142844.25</v>
      </c>
      <c r="BQ14" s="61">
        <v>0</v>
      </c>
      <c r="BR14" s="61">
        <v>0</v>
      </c>
      <c r="BS14" s="61">
        <v>-1960659897.48</v>
      </c>
      <c r="BT14" s="61">
        <v>-1362618142.0900002</v>
      </c>
      <c r="BU14" s="61">
        <v>-394052476.00999999</v>
      </c>
      <c r="BV14" s="61">
        <v>-135210945.34999999</v>
      </c>
      <c r="BW14" s="61">
        <v>0</v>
      </c>
      <c r="BX14" s="61">
        <v>-47350853.43</v>
      </c>
      <c r="BY14" s="61">
        <v>-220724.79</v>
      </c>
      <c r="BZ14" s="61">
        <v>883266.3</v>
      </c>
      <c r="CA14" s="61">
        <v>-22090022.109999999</v>
      </c>
      <c r="CB14" s="61">
        <v>0</v>
      </c>
      <c r="CC14" s="61">
        <v>0</v>
      </c>
      <c r="CD14" s="61">
        <v>0</v>
      </c>
      <c r="CE14" s="61">
        <v>0</v>
      </c>
      <c r="CF14" s="61">
        <v>0</v>
      </c>
      <c r="CG14" s="61">
        <v>0</v>
      </c>
      <c r="CH14" s="61">
        <v>0</v>
      </c>
      <c r="CI14" s="61">
        <v>-734447570.66999996</v>
      </c>
      <c r="CJ14" s="61">
        <v>-734447570.66999996</v>
      </c>
      <c r="CK14" s="61">
        <v>0</v>
      </c>
      <c r="CL14" s="61">
        <v>1484415959.3724918</v>
      </c>
    </row>
    <row r="15" spans="1:90" ht="12.75" customHeight="1">
      <c r="A15" s="43" t="s">
        <v>17</v>
      </c>
      <c r="B15" s="59">
        <v>1010</v>
      </c>
      <c r="C15" s="60" t="s">
        <v>376</v>
      </c>
      <c r="D15" s="61">
        <v>0</v>
      </c>
      <c r="E15" s="61">
        <v>0</v>
      </c>
      <c r="F15" s="61">
        <v>0</v>
      </c>
      <c r="G15" s="61">
        <v>0</v>
      </c>
      <c r="H15" s="61">
        <v>0</v>
      </c>
      <c r="I15" s="61">
        <v>0</v>
      </c>
      <c r="J15" s="61">
        <v>0</v>
      </c>
      <c r="K15" s="61">
        <v>0</v>
      </c>
      <c r="L15" s="61">
        <v>0</v>
      </c>
      <c r="M15" s="61">
        <v>0</v>
      </c>
      <c r="N15" s="61">
        <v>0</v>
      </c>
      <c r="O15" s="61">
        <v>0</v>
      </c>
      <c r="P15" s="61">
        <v>0</v>
      </c>
      <c r="Q15" s="61">
        <v>0</v>
      </c>
      <c r="R15" s="61">
        <v>0</v>
      </c>
      <c r="S15" s="61">
        <v>0</v>
      </c>
      <c r="T15" s="61">
        <v>0</v>
      </c>
      <c r="U15" s="61">
        <v>0</v>
      </c>
      <c r="V15" s="61">
        <v>0</v>
      </c>
      <c r="W15" s="61">
        <v>0</v>
      </c>
      <c r="X15" s="61">
        <v>0</v>
      </c>
      <c r="Y15" s="61">
        <v>0</v>
      </c>
      <c r="Z15" s="61">
        <v>0</v>
      </c>
      <c r="AA15" s="61">
        <v>0</v>
      </c>
      <c r="AB15" s="61">
        <v>0</v>
      </c>
      <c r="AC15" s="61">
        <v>0</v>
      </c>
      <c r="AD15" s="61">
        <v>0</v>
      </c>
      <c r="AE15" s="61">
        <v>0</v>
      </c>
      <c r="AF15" s="61">
        <v>0</v>
      </c>
      <c r="AG15" s="61">
        <v>0</v>
      </c>
      <c r="AH15" s="61">
        <v>0</v>
      </c>
      <c r="AI15" s="61">
        <v>0</v>
      </c>
      <c r="AJ15" s="61">
        <v>0</v>
      </c>
      <c r="AK15" s="61">
        <v>0</v>
      </c>
      <c r="AL15" s="61">
        <v>0</v>
      </c>
      <c r="AM15" s="61">
        <v>0</v>
      </c>
      <c r="AN15" s="61">
        <v>0</v>
      </c>
      <c r="AO15" s="61">
        <v>0</v>
      </c>
      <c r="AP15" s="61">
        <v>0</v>
      </c>
      <c r="AQ15" s="61">
        <v>0</v>
      </c>
      <c r="AR15" s="61">
        <v>0</v>
      </c>
      <c r="AS15" s="61">
        <v>0</v>
      </c>
      <c r="AT15" s="61">
        <v>0</v>
      </c>
      <c r="AU15" s="61">
        <v>0</v>
      </c>
      <c r="AV15" s="61">
        <v>0</v>
      </c>
      <c r="AW15" s="61">
        <v>0</v>
      </c>
      <c r="AX15" s="61">
        <v>0</v>
      </c>
      <c r="AY15" s="61">
        <v>0</v>
      </c>
      <c r="AZ15" s="61">
        <v>0</v>
      </c>
      <c r="BA15" s="61">
        <v>0</v>
      </c>
      <c r="BB15" s="61">
        <v>0</v>
      </c>
      <c r="BC15" s="61">
        <v>0</v>
      </c>
      <c r="BD15" s="61">
        <v>0</v>
      </c>
      <c r="BE15" s="61">
        <v>0</v>
      </c>
      <c r="BF15" s="61">
        <v>0</v>
      </c>
      <c r="BG15" s="61">
        <v>0</v>
      </c>
      <c r="BH15" s="61">
        <v>0</v>
      </c>
      <c r="BI15" s="61">
        <v>0</v>
      </c>
      <c r="BJ15" s="61">
        <v>0</v>
      </c>
      <c r="BK15" s="61">
        <v>0</v>
      </c>
      <c r="BL15" s="61">
        <v>0</v>
      </c>
      <c r="BM15" s="61">
        <v>0</v>
      </c>
      <c r="BN15" s="61">
        <v>0</v>
      </c>
      <c r="BO15" s="61">
        <v>0</v>
      </c>
      <c r="BP15" s="61">
        <v>0</v>
      </c>
      <c r="BQ15" s="61">
        <v>0</v>
      </c>
      <c r="BR15" s="61">
        <v>0</v>
      </c>
      <c r="BS15" s="61">
        <v>0</v>
      </c>
      <c r="BT15" s="61">
        <v>0</v>
      </c>
      <c r="BU15" s="61">
        <v>0</v>
      </c>
      <c r="BV15" s="61">
        <v>0</v>
      </c>
      <c r="BW15" s="61">
        <v>0</v>
      </c>
      <c r="BX15" s="61">
        <v>0</v>
      </c>
      <c r="BY15" s="61">
        <v>0</v>
      </c>
      <c r="BZ15" s="61">
        <v>0</v>
      </c>
      <c r="CA15" s="61">
        <v>0</v>
      </c>
      <c r="CB15" s="61">
        <v>0</v>
      </c>
      <c r="CC15" s="61">
        <v>0</v>
      </c>
      <c r="CD15" s="61">
        <v>0</v>
      </c>
      <c r="CE15" s="61">
        <v>0</v>
      </c>
      <c r="CF15" s="61">
        <v>0</v>
      </c>
      <c r="CG15" s="61">
        <v>0</v>
      </c>
      <c r="CH15" s="61">
        <v>0</v>
      </c>
      <c r="CI15" s="61">
        <v>0</v>
      </c>
      <c r="CJ15" s="61">
        <v>0</v>
      </c>
      <c r="CK15" s="61">
        <v>0</v>
      </c>
      <c r="CL15" s="61">
        <v>0</v>
      </c>
    </row>
    <row r="16" spans="1:90" ht="12.75" customHeight="1">
      <c r="A16" s="43" t="s">
        <v>19</v>
      </c>
      <c r="B16" s="59">
        <v>1011</v>
      </c>
      <c r="C16" s="60" t="s">
        <v>376</v>
      </c>
      <c r="D16" s="61">
        <v>0</v>
      </c>
      <c r="E16" s="61">
        <v>0</v>
      </c>
      <c r="F16" s="61">
        <v>0</v>
      </c>
      <c r="G16" s="61">
        <v>0</v>
      </c>
      <c r="H16" s="61">
        <v>0</v>
      </c>
      <c r="I16" s="61">
        <v>0</v>
      </c>
      <c r="J16" s="61">
        <v>0</v>
      </c>
      <c r="K16" s="61">
        <v>0</v>
      </c>
      <c r="L16" s="61">
        <v>0</v>
      </c>
      <c r="M16" s="61">
        <v>0</v>
      </c>
      <c r="N16" s="61">
        <v>0</v>
      </c>
      <c r="O16" s="61">
        <v>0</v>
      </c>
      <c r="P16" s="61">
        <v>0</v>
      </c>
      <c r="Q16" s="61">
        <v>0</v>
      </c>
      <c r="R16" s="61">
        <v>0</v>
      </c>
      <c r="S16" s="61">
        <v>0</v>
      </c>
      <c r="T16" s="61">
        <v>0</v>
      </c>
      <c r="U16" s="61">
        <v>0</v>
      </c>
      <c r="V16" s="61">
        <v>0</v>
      </c>
      <c r="W16" s="61">
        <v>0</v>
      </c>
      <c r="X16" s="61">
        <v>0</v>
      </c>
      <c r="Y16" s="61">
        <v>0</v>
      </c>
      <c r="Z16" s="61">
        <v>0</v>
      </c>
      <c r="AA16" s="61">
        <v>0</v>
      </c>
      <c r="AB16" s="61">
        <v>0</v>
      </c>
      <c r="AC16" s="61">
        <v>0</v>
      </c>
      <c r="AD16" s="61">
        <v>0</v>
      </c>
      <c r="AE16" s="61">
        <v>0</v>
      </c>
      <c r="AF16" s="61">
        <v>0</v>
      </c>
      <c r="AG16" s="61">
        <v>0</v>
      </c>
      <c r="AH16" s="61">
        <v>0</v>
      </c>
      <c r="AI16" s="61">
        <v>0</v>
      </c>
      <c r="AJ16" s="61">
        <v>0</v>
      </c>
      <c r="AK16" s="61">
        <v>0</v>
      </c>
      <c r="AL16" s="61">
        <v>0</v>
      </c>
      <c r="AM16" s="61">
        <v>0</v>
      </c>
      <c r="AN16" s="61">
        <v>0</v>
      </c>
      <c r="AO16" s="61">
        <v>0</v>
      </c>
      <c r="AP16" s="61">
        <v>0</v>
      </c>
      <c r="AQ16" s="61">
        <v>0</v>
      </c>
      <c r="AR16" s="61">
        <v>0</v>
      </c>
      <c r="AS16" s="61">
        <v>0</v>
      </c>
      <c r="AT16" s="61">
        <v>0</v>
      </c>
      <c r="AU16" s="61">
        <v>0</v>
      </c>
      <c r="AV16" s="61">
        <v>0</v>
      </c>
      <c r="AW16" s="61">
        <v>0</v>
      </c>
      <c r="AX16" s="61">
        <v>0</v>
      </c>
      <c r="AY16" s="61">
        <v>0</v>
      </c>
      <c r="AZ16" s="61">
        <v>0</v>
      </c>
      <c r="BA16" s="61">
        <v>0</v>
      </c>
      <c r="BB16" s="61">
        <v>0</v>
      </c>
      <c r="BC16" s="61">
        <v>0</v>
      </c>
      <c r="BD16" s="61">
        <v>0</v>
      </c>
      <c r="BE16" s="61">
        <v>0</v>
      </c>
      <c r="BF16" s="61">
        <v>0</v>
      </c>
      <c r="BG16" s="61">
        <v>0</v>
      </c>
      <c r="BH16" s="61">
        <v>0</v>
      </c>
      <c r="BI16" s="61">
        <v>0</v>
      </c>
      <c r="BJ16" s="61">
        <v>0</v>
      </c>
      <c r="BK16" s="61">
        <v>0</v>
      </c>
      <c r="BL16" s="61">
        <v>0</v>
      </c>
      <c r="BM16" s="61">
        <v>0</v>
      </c>
      <c r="BN16" s="61">
        <v>0</v>
      </c>
      <c r="BO16" s="61">
        <v>0</v>
      </c>
      <c r="BP16" s="61">
        <v>0</v>
      </c>
      <c r="BQ16" s="61">
        <v>0</v>
      </c>
      <c r="BR16" s="61">
        <v>0</v>
      </c>
      <c r="BS16" s="61">
        <v>0</v>
      </c>
      <c r="BT16" s="61">
        <v>0</v>
      </c>
      <c r="BU16" s="61">
        <v>0</v>
      </c>
      <c r="BV16" s="61">
        <v>0</v>
      </c>
      <c r="BW16" s="61">
        <v>0</v>
      </c>
      <c r="BX16" s="61">
        <v>0</v>
      </c>
      <c r="BY16" s="61">
        <v>0</v>
      </c>
      <c r="BZ16" s="61">
        <v>0</v>
      </c>
      <c r="CA16" s="61">
        <v>0</v>
      </c>
      <c r="CB16" s="61">
        <v>0</v>
      </c>
      <c r="CC16" s="61">
        <v>0</v>
      </c>
      <c r="CD16" s="61">
        <v>0</v>
      </c>
      <c r="CE16" s="61">
        <v>0</v>
      </c>
      <c r="CF16" s="61">
        <v>0</v>
      </c>
      <c r="CG16" s="61">
        <v>0</v>
      </c>
      <c r="CH16" s="61">
        <v>0</v>
      </c>
      <c r="CI16" s="61">
        <v>0</v>
      </c>
      <c r="CJ16" s="61">
        <v>0</v>
      </c>
      <c r="CK16" s="61">
        <v>0</v>
      </c>
      <c r="CL16" s="61">
        <v>0</v>
      </c>
    </row>
    <row r="17" spans="1:90" ht="12.75" customHeight="1">
      <c r="A17" s="43" t="s">
        <v>21</v>
      </c>
      <c r="B17" s="59">
        <v>1012</v>
      </c>
      <c r="C17" s="60" t="s">
        <v>376</v>
      </c>
      <c r="D17" s="61">
        <v>7934416.4408580009</v>
      </c>
      <c r="E17" s="61">
        <v>6935417.9900000002</v>
      </c>
      <c r="F17" s="61">
        <v>6935417.9900000002</v>
      </c>
      <c r="G17" s="61">
        <v>0</v>
      </c>
      <c r="H17" s="61">
        <v>0</v>
      </c>
      <c r="I17" s="61">
        <v>-1308904.2600000007</v>
      </c>
      <c r="J17" s="61">
        <v>-1308904.2600000007</v>
      </c>
      <c r="K17" s="61">
        <v>-6338283.0300000003</v>
      </c>
      <c r="L17" s="61">
        <v>5029378.7699999996</v>
      </c>
      <c r="M17" s="61">
        <v>0</v>
      </c>
      <c r="N17" s="61">
        <v>0</v>
      </c>
      <c r="O17" s="61">
        <v>0</v>
      </c>
      <c r="P17" s="61">
        <v>0</v>
      </c>
      <c r="Q17" s="61">
        <v>0</v>
      </c>
      <c r="R17" s="61">
        <v>0</v>
      </c>
      <c r="S17" s="61">
        <v>-99615.27</v>
      </c>
      <c r="T17" s="61">
        <v>-99615.27</v>
      </c>
      <c r="U17" s="61">
        <v>-99615.27</v>
      </c>
      <c r="V17" s="61">
        <v>0</v>
      </c>
      <c r="W17" s="61">
        <v>0</v>
      </c>
      <c r="X17" s="61">
        <v>0</v>
      </c>
      <c r="Y17" s="61">
        <v>0</v>
      </c>
      <c r="Z17" s="61">
        <v>1509342.3008580001</v>
      </c>
      <c r="AA17" s="61">
        <v>759687.81278600008</v>
      </c>
      <c r="AB17" s="61">
        <v>130337.236288</v>
      </c>
      <c r="AC17" s="61">
        <v>619317.25178399996</v>
      </c>
      <c r="AD17" s="61">
        <v>0</v>
      </c>
      <c r="AE17" s="61">
        <v>0</v>
      </c>
      <c r="AF17" s="61">
        <v>0</v>
      </c>
      <c r="AG17" s="61">
        <v>0</v>
      </c>
      <c r="AH17" s="61">
        <v>0</v>
      </c>
      <c r="AI17" s="61">
        <v>0</v>
      </c>
      <c r="AJ17" s="61">
        <v>0</v>
      </c>
      <c r="AK17" s="61">
        <v>0</v>
      </c>
      <c r="AL17" s="61">
        <v>0</v>
      </c>
      <c r="AM17" s="61">
        <v>898175.68000000017</v>
      </c>
      <c r="AN17" s="61">
        <v>1199152.3400000001</v>
      </c>
      <c r="AO17" s="61">
        <v>0</v>
      </c>
      <c r="AP17" s="61">
        <v>0</v>
      </c>
      <c r="AQ17" s="61">
        <v>0</v>
      </c>
      <c r="AR17" s="61">
        <v>-300976.65999999997</v>
      </c>
      <c r="AS17" s="61">
        <v>-100485498.87892334</v>
      </c>
      <c r="AT17" s="61">
        <v>-5477982.9100000001</v>
      </c>
      <c r="AU17" s="61">
        <v>-5477982.9100000001</v>
      </c>
      <c r="AV17" s="61">
        <v>0</v>
      </c>
      <c r="AW17" s="61">
        <v>-1642339.7000000002</v>
      </c>
      <c r="AX17" s="61">
        <v>-1640169.9400000002</v>
      </c>
      <c r="AY17" s="61">
        <v>-3321789.74</v>
      </c>
      <c r="AZ17" s="61">
        <v>-1254247.98</v>
      </c>
      <c r="BA17" s="61">
        <v>-2310697.2000000002</v>
      </c>
      <c r="BB17" s="61">
        <v>0</v>
      </c>
      <c r="BC17" s="61">
        <v>243155.44</v>
      </c>
      <c r="BD17" s="61">
        <v>1681619.8</v>
      </c>
      <c r="BE17" s="61">
        <v>-2169.7600000000002</v>
      </c>
      <c r="BF17" s="61">
        <v>-2580.09</v>
      </c>
      <c r="BG17" s="61">
        <v>0</v>
      </c>
      <c r="BH17" s="61">
        <v>-2883.52</v>
      </c>
      <c r="BI17" s="61">
        <v>0</v>
      </c>
      <c r="BJ17" s="61">
        <v>303.43</v>
      </c>
      <c r="BK17" s="61">
        <v>410.33000000000004</v>
      </c>
      <c r="BL17" s="61">
        <v>0</v>
      </c>
      <c r="BM17" s="61">
        <v>0</v>
      </c>
      <c r="BN17" s="61">
        <v>0</v>
      </c>
      <c r="BO17" s="61">
        <v>-2695.69</v>
      </c>
      <c r="BP17" s="61">
        <v>-2695.69</v>
      </c>
      <c r="BQ17" s="61">
        <v>0</v>
      </c>
      <c r="BR17" s="61">
        <v>0</v>
      </c>
      <c r="BS17" s="61">
        <v>-93362480.578923345</v>
      </c>
      <c r="BT17" s="61">
        <v>-576775.8917353549</v>
      </c>
      <c r="BU17" s="61">
        <v>-37885540.871160001</v>
      </c>
      <c r="BV17" s="61">
        <v>-44149735.13589599</v>
      </c>
      <c r="BW17" s="61">
        <v>0</v>
      </c>
      <c r="BX17" s="61">
        <v>-477906.56012399995</v>
      </c>
      <c r="BY17" s="61">
        <v>-10113161.980008001</v>
      </c>
      <c r="BZ17" s="61">
        <v>0</v>
      </c>
      <c r="CA17" s="61">
        <v>-159360.13999999998</v>
      </c>
      <c r="CB17" s="61">
        <v>0</v>
      </c>
      <c r="CC17" s="61">
        <v>0</v>
      </c>
      <c r="CD17" s="61">
        <v>0</v>
      </c>
      <c r="CE17" s="61">
        <v>0</v>
      </c>
      <c r="CF17" s="61">
        <v>0</v>
      </c>
      <c r="CG17" s="61">
        <v>0</v>
      </c>
      <c r="CH17" s="61">
        <v>0</v>
      </c>
      <c r="CI17" s="61">
        <v>0</v>
      </c>
      <c r="CJ17" s="61">
        <v>0</v>
      </c>
      <c r="CK17" s="61">
        <v>0</v>
      </c>
      <c r="CL17" s="61">
        <v>-92551082.438065335</v>
      </c>
    </row>
    <row r="18" spans="1:90" ht="12.75" customHeight="1">
      <c r="A18" s="43" t="s">
        <v>23</v>
      </c>
      <c r="B18" s="59">
        <v>1013</v>
      </c>
      <c r="C18" s="60" t="s">
        <v>376</v>
      </c>
      <c r="D18" s="61">
        <v>-289727.95</v>
      </c>
      <c r="E18" s="61">
        <v>2068.9</v>
      </c>
      <c r="F18" s="61">
        <v>2068.9</v>
      </c>
      <c r="G18" s="61">
        <v>0</v>
      </c>
      <c r="H18" s="61">
        <v>0</v>
      </c>
      <c r="I18" s="61">
        <v>-1043.05</v>
      </c>
      <c r="J18" s="61">
        <v>-1043.05</v>
      </c>
      <c r="K18" s="61">
        <v>-1795.75</v>
      </c>
      <c r="L18" s="61">
        <v>752.7</v>
      </c>
      <c r="M18" s="61">
        <v>0</v>
      </c>
      <c r="N18" s="61">
        <v>0</v>
      </c>
      <c r="O18" s="61">
        <v>0</v>
      </c>
      <c r="P18" s="61">
        <v>0</v>
      </c>
      <c r="Q18" s="61">
        <v>0</v>
      </c>
      <c r="R18" s="61">
        <v>0</v>
      </c>
      <c r="S18" s="61">
        <v>0</v>
      </c>
      <c r="T18" s="61">
        <v>0</v>
      </c>
      <c r="U18" s="61">
        <v>0</v>
      </c>
      <c r="V18" s="61">
        <v>0</v>
      </c>
      <c r="W18" s="61">
        <v>0</v>
      </c>
      <c r="X18" s="61">
        <v>0</v>
      </c>
      <c r="Y18" s="61">
        <v>0</v>
      </c>
      <c r="Z18" s="61">
        <v>0</v>
      </c>
      <c r="AA18" s="61">
        <v>0</v>
      </c>
      <c r="AB18" s="61">
        <v>0</v>
      </c>
      <c r="AC18" s="61">
        <v>0</v>
      </c>
      <c r="AD18" s="61">
        <v>0</v>
      </c>
      <c r="AE18" s="61">
        <v>0</v>
      </c>
      <c r="AF18" s="61">
        <v>0</v>
      </c>
      <c r="AG18" s="61">
        <v>0</v>
      </c>
      <c r="AH18" s="61">
        <v>0</v>
      </c>
      <c r="AI18" s="61">
        <v>0</v>
      </c>
      <c r="AJ18" s="61">
        <v>-290753.8</v>
      </c>
      <c r="AK18" s="61">
        <v>-208709.5</v>
      </c>
      <c r="AL18" s="61">
        <v>-82044.3</v>
      </c>
      <c r="AM18" s="61">
        <v>0</v>
      </c>
      <c r="AN18" s="61">
        <v>0</v>
      </c>
      <c r="AO18" s="61">
        <v>0</v>
      </c>
      <c r="AP18" s="61">
        <v>0</v>
      </c>
      <c r="AQ18" s="61">
        <v>0</v>
      </c>
      <c r="AR18" s="61">
        <v>0</v>
      </c>
      <c r="AS18" s="61">
        <v>2220625.5700000008</v>
      </c>
      <c r="AT18" s="61">
        <v>95458.98000000001</v>
      </c>
      <c r="AU18" s="61">
        <v>95402.1</v>
      </c>
      <c r="AV18" s="61">
        <v>56.88</v>
      </c>
      <c r="AW18" s="61">
        <v>2439229.6300000008</v>
      </c>
      <c r="AX18" s="61">
        <v>2426848.3400000008</v>
      </c>
      <c r="AY18" s="61">
        <v>-4773381.1399999997</v>
      </c>
      <c r="AZ18" s="61">
        <v>-4986777.7699999996</v>
      </c>
      <c r="BA18" s="61">
        <v>-2102.4899999999998</v>
      </c>
      <c r="BB18" s="61">
        <v>0</v>
      </c>
      <c r="BC18" s="61">
        <v>215499.12</v>
      </c>
      <c r="BD18" s="61">
        <v>7200229.4800000004</v>
      </c>
      <c r="BE18" s="61">
        <v>12381.289999999979</v>
      </c>
      <c r="BF18" s="61">
        <v>308131.48</v>
      </c>
      <c r="BG18" s="61">
        <v>321690.26</v>
      </c>
      <c r="BH18" s="61">
        <v>148.54</v>
      </c>
      <c r="BI18" s="61">
        <v>0</v>
      </c>
      <c r="BJ18" s="61">
        <v>-13707.32</v>
      </c>
      <c r="BK18" s="61">
        <v>-295750.19</v>
      </c>
      <c r="BL18" s="61">
        <v>0</v>
      </c>
      <c r="BM18" s="61">
        <v>0</v>
      </c>
      <c r="BN18" s="61">
        <v>0</v>
      </c>
      <c r="BO18" s="61">
        <v>0</v>
      </c>
      <c r="BP18" s="61">
        <v>0</v>
      </c>
      <c r="BQ18" s="61">
        <v>0</v>
      </c>
      <c r="BR18" s="61">
        <v>0</v>
      </c>
      <c r="BS18" s="61">
        <v>-314063.04000000004</v>
      </c>
      <c r="BT18" s="61">
        <v>0</v>
      </c>
      <c r="BU18" s="61">
        <v>-35598.1</v>
      </c>
      <c r="BV18" s="61">
        <v>-8549.68</v>
      </c>
      <c r="BW18" s="61">
        <v>0</v>
      </c>
      <c r="BX18" s="61">
        <v>-985.58</v>
      </c>
      <c r="BY18" s="61">
        <v>-10411.08</v>
      </c>
      <c r="BZ18" s="61">
        <v>0</v>
      </c>
      <c r="CA18" s="61">
        <v>-258518.6</v>
      </c>
      <c r="CB18" s="61">
        <v>0</v>
      </c>
      <c r="CC18" s="61">
        <v>0</v>
      </c>
      <c r="CD18" s="61">
        <v>0</v>
      </c>
      <c r="CE18" s="61">
        <v>0</v>
      </c>
      <c r="CF18" s="61">
        <v>0</v>
      </c>
      <c r="CG18" s="61">
        <v>0</v>
      </c>
      <c r="CH18" s="61">
        <v>0</v>
      </c>
      <c r="CI18" s="61">
        <v>0</v>
      </c>
      <c r="CJ18" s="61">
        <v>0</v>
      </c>
      <c r="CK18" s="61">
        <v>0</v>
      </c>
      <c r="CL18" s="61">
        <v>1930897.6200000008</v>
      </c>
    </row>
    <row r="19" spans="1:90" ht="12.75" customHeight="1">
      <c r="A19" s="43" t="s">
        <v>25</v>
      </c>
      <c r="B19" s="59">
        <v>1016</v>
      </c>
      <c r="C19" s="60" t="s">
        <v>376</v>
      </c>
      <c r="D19" s="61">
        <v>0</v>
      </c>
      <c r="E19" s="61">
        <v>0</v>
      </c>
      <c r="F19" s="61">
        <v>0</v>
      </c>
      <c r="G19" s="61">
        <v>0</v>
      </c>
      <c r="H19" s="61">
        <v>0</v>
      </c>
      <c r="I19" s="61">
        <v>0</v>
      </c>
      <c r="J19" s="61">
        <v>0</v>
      </c>
      <c r="K19" s="61">
        <v>0</v>
      </c>
      <c r="L19" s="61">
        <v>0</v>
      </c>
      <c r="M19" s="61">
        <v>0</v>
      </c>
      <c r="N19" s="61">
        <v>0</v>
      </c>
      <c r="O19" s="61">
        <v>0</v>
      </c>
      <c r="P19" s="61">
        <v>0</v>
      </c>
      <c r="Q19" s="61">
        <v>0</v>
      </c>
      <c r="R19" s="61">
        <v>0</v>
      </c>
      <c r="S19" s="61">
        <v>0</v>
      </c>
      <c r="T19" s="61">
        <v>0</v>
      </c>
      <c r="U19" s="61">
        <v>0</v>
      </c>
      <c r="V19" s="61">
        <v>0</v>
      </c>
      <c r="W19" s="61">
        <v>0</v>
      </c>
      <c r="X19" s="61">
        <v>0</v>
      </c>
      <c r="Y19" s="61">
        <v>0</v>
      </c>
      <c r="Z19" s="61">
        <v>0</v>
      </c>
      <c r="AA19" s="61">
        <v>0</v>
      </c>
      <c r="AB19" s="61">
        <v>0</v>
      </c>
      <c r="AC19" s="61">
        <v>0</v>
      </c>
      <c r="AD19" s="61">
        <v>0</v>
      </c>
      <c r="AE19" s="61">
        <v>0</v>
      </c>
      <c r="AF19" s="61">
        <v>0</v>
      </c>
      <c r="AG19" s="61">
        <v>0</v>
      </c>
      <c r="AH19" s="61">
        <v>0</v>
      </c>
      <c r="AI19" s="61">
        <v>0</v>
      </c>
      <c r="AJ19" s="61">
        <v>0</v>
      </c>
      <c r="AK19" s="61">
        <v>0</v>
      </c>
      <c r="AL19" s="61">
        <v>0</v>
      </c>
      <c r="AM19" s="61">
        <v>0</v>
      </c>
      <c r="AN19" s="61">
        <v>0</v>
      </c>
      <c r="AO19" s="61">
        <v>0</v>
      </c>
      <c r="AP19" s="61">
        <v>0</v>
      </c>
      <c r="AQ19" s="61">
        <v>0</v>
      </c>
      <c r="AR19" s="61">
        <v>0</v>
      </c>
      <c r="AS19" s="61">
        <v>0</v>
      </c>
      <c r="AT19" s="61">
        <v>0</v>
      </c>
      <c r="AU19" s="61">
        <v>0</v>
      </c>
      <c r="AV19" s="61">
        <v>0</v>
      </c>
      <c r="AW19" s="61">
        <v>0</v>
      </c>
      <c r="AX19" s="61">
        <v>0</v>
      </c>
      <c r="AY19" s="61">
        <v>0</v>
      </c>
      <c r="AZ19" s="61">
        <v>0</v>
      </c>
      <c r="BA19" s="61">
        <v>0</v>
      </c>
      <c r="BB19" s="61">
        <v>0</v>
      </c>
      <c r="BC19" s="61">
        <v>0</v>
      </c>
      <c r="BD19" s="61">
        <v>0</v>
      </c>
      <c r="BE19" s="61">
        <v>0</v>
      </c>
      <c r="BF19" s="61">
        <v>0</v>
      </c>
      <c r="BG19" s="61">
        <v>0</v>
      </c>
      <c r="BH19" s="61">
        <v>0</v>
      </c>
      <c r="BI19" s="61">
        <v>0</v>
      </c>
      <c r="BJ19" s="61">
        <v>0</v>
      </c>
      <c r="BK19" s="61">
        <v>0</v>
      </c>
      <c r="BL19" s="61">
        <v>0</v>
      </c>
      <c r="BM19" s="61">
        <v>0</v>
      </c>
      <c r="BN19" s="61">
        <v>0</v>
      </c>
      <c r="BO19" s="61">
        <v>0</v>
      </c>
      <c r="BP19" s="61">
        <v>0</v>
      </c>
      <c r="BQ19" s="61">
        <v>0</v>
      </c>
      <c r="BR19" s="61">
        <v>0</v>
      </c>
      <c r="BS19" s="61">
        <v>0</v>
      </c>
      <c r="BT19" s="61">
        <v>0</v>
      </c>
      <c r="BU19" s="61">
        <v>0</v>
      </c>
      <c r="BV19" s="61">
        <v>0</v>
      </c>
      <c r="BW19" s="61">
        <v>0</v>
      </c>
      <c r="BX19" s="61">
        <v>0</v>
      </c>
      <c r="BY19" s="61">
        <v>0</v>
      </c>
      <c r="BZ19" s="61">
        <v>0</v>
      </c>
      <c r="CA19" s="61">
        <v>0</v>
      </c>
      <c r="CB19" s="61">
        <v>0</v>
      </c>
      <c r="CC19" s="61">
        <v>0</v>
      </c>
      <c r="CD19" s="61">
        <v>0</v>
      </c>
      <c r="CE19" s="61">
        <v>0</v>
      </c>
      <c r="CF19" s="61">
        <v>0</v>
      </c>
      <c r="CG19" s="61">
        <v>0</v>
      </c>
      <c r="CH19" s="61">
        <v>0</v>
      </c>
      <c r="CI19" s="61">
        <v>0</v>
      </c>
      <c r="CJ19" s="61">
        <v>0</v>
      </c>
      <c r="CK19" s="61">
        <v>0</v>
      </c>
      <c r="CL19" s="61">
        <v>0</v>
      </c>
    </row>
    <row r="20" spans="1:90" ht="12.75" customHeight="1">
      <c r="A20" s="43" t="s">
        <v>27</v>
      </c>
      <c r="B20" s="59">
        <v>1017</v>
      </c>
      <c r="C20" s="60" t="s">
        <v>376</v>
      </c>
      <c r="D20" s="61">
        <v>1818291233.9199998</v>
      </c>
      <c r="E20" s="61">
        <v>1479792441.8699999</v>
      </c>
      <c r="F20" s="61">
        <v>1500138099.27</v>
      </c>
      <c r="G20" s="61">
        <v>-20345657.399999999</v>
      </c>
      <c r="H20" s="61">
        <v>0</v>
      </c>
      <c r="I20" s="61">
        <v>121105803.43000007</v>
      </c>
      <c r="J20" s="61">
        <v>121105803.43000007</v>
      </c>
      <c r="K20" s="61">
        <v>-1715334090.3499999</v>
      </c>
      <c r="L20" s="61">
        <v>1836439893.78</v>
      </c>
      <c r="M20" s="61">
        <v>0</v>
      </c>
      <c r="N20" s="61">
        <v>0</v>
      </c>
      <c r="O20" s="61">
        <v>0</v>
      </c>
      <c r="P20" s="61">
        <v>0</v>
      </c>
      <c r="Q20" s="61">
        <v>0</v>
      </c>
      <c r="R20" s="61">
        <v>0</v>
      </c>
      <c r="S20" s="61">
        <v>0</v>
      </c>
      <c r="T20" s="61">
        <v>0</v>
      </c>
      <c r="U20" s="61">
        <v>0</v>
      </c>
      <c r="V20" s="61">
        <v>0</v>
      </c>
      <c r="W20" s="61">
        <v>0</v>
      </c>
      <c r="X20" s="61">
        <v>0</v>
      </c>
      <c r="Y20" s="61">
        <v>0</v>
      </c>
      <c r="Z20" s="61">
        <v>191021164.03000003</v>
      </c>
      <c r="AA20" s="61">
        <v>143434324.86000001</v>
      </c>
      <c r="AB20" s="61">
        <v>0</v>
      </c>
      <c r="AC20" s="61">
        <v>47586839.170000002</v>
      </c>
      <c r="AD20" s="61">
        <v>0</v>
      </c>
      <c r="AE20" s="61">
        <v>0</v>
      </c>
      <c r="AF20" s="61">
        <v>0</v>
      </c>
      <c r="AG20" s="61">
        <v>0</v>
      </c>
      <c r="AH20" s="61">
        <v>0</v>
      </c>
      <c r="AI20" s="61">
        <v>0</v>
      </c>
      <c r="AJ20" s="61">
        <v>5669113.5899999999</v>
      </c>
      <c r="AK20" s="61">
        <v>5669113.5899999999</v>
      </c>
      <c r="AL20" s="61">
        <v>0</v>
      </c>
      <c r="AM20" s="61">
        <v>20702711</v>
      </c>
      <c r="AN20" s="61">
        <v>37120938</v>
      </c>
      <c r="AO20" s="61">
        <v>5319</v>
      </c>
      <c r="AP20" s="61">
        <v>0</v>
      </c>
      <c r="AQ20" s="61">
        <v>0</v>
      </c>
      <c r="AR20" s="61">
        <v>-16423546</v>
      </c>
      <c r="AS20" s="61">
        <v>-1793311200.8900001</v>
      </c>
      <c r="AT20" s="61">
        <v>-1049056108.2899998</v>
      </c>
      <c r="AU20" s="61">
        <v>-1049075511.5499998</v>
      </c>
      <c r="AV20" s="61">
        <v>19403.260000000009</v>
      </c>
      <c r="AW20" s="61">
        <v>-61361401.72000014</v>
      </c>
      <c r="AX20" s="61">
        <v>-61363930.540000141</v>
      </c>
      <c r="AY20" s="61">
        <v>-452529854.40000015</v>
      </c>
      <c r="AZ20" s="61">
        <v>-628634033.58000016</v>
      </c>
      <c r="BA20" s="61">
        <v>176104179.18000001</v>
      </c>
      <c r="BB20" s="61">
        <v>0</v>
      </c>
      <c r="BC20" s="61">
        <v>0</v>
      </c>
      <c r="BD20" s="61">
        <v>391165923.86000001</v>
      </c>
      <c r="BE20" s="61">
        <v>2528.8199999998324</v>
      </c>
      <c r="BF20" s="61">
        <v>2060792.0299999998</v>
      </c>
      <c r="BG20" s="61">
        <v>2060792.0299999998</v>
      </c>
      <c r="BH20" s="61">
        <v>0</v>
      </c>
      <c r="BI20" s="61">
        <v>0</v>
      </c>
      <c r="BJ20" s="61">
        <v>0</v>
      </c>
      <c r="BK20" s="61">
        <v>-2058263.21</v>
      </c>
      <c r="BL20" s="61">
        <v>0</v>
      </c>
      <c r="BM20" s="61">
        <v>0</v>
      </c>
      <c r="BN20" s="61">
        <v>0</v>
      </c>
      <c r="BO20" s="61">
        <v>594642.93999999994</v>
      </c>
      <c r="BP20" s="61">
        <v>594642.93999999994</v>
      </c>
      <c r="BQ20" s="61">
        <v>0</v>
      </c>
      <c r="BR20" s="61">
        <v>0</v>
      </c>
      <c r="BS20" s="61">
        <v>-552274825.37000012</v>
      </c>
      <c r="BT20" s="61">
        <v>-228170825.69000003</v>
      </c>
      <c r="BU20" s="61">
        <v>-221643404.38999999</v>
      </c>
      <c r="BV20" s="61">
        <v>-28002268.43</v>
      </c>
      <c r="BW20" s="61">
        <v>-174834.76</v>
      </c>
      <c r="BX20" s="61">
        <v>-17881215.16</v>
      </c>
      <c r="BY20" s="61">
        <v>-56436252.710000001</v>
      </c>
      <c r="BZ20" s="61">
        <v>0</v>
      </c>
      <c r="CA20" s="61">
        <v>33975.769999999997</v>
      </c>
      <c r="CB20" s="61">
        <v>0</v>
      </c>
      <c r="CC20" s="61">
        <v>0</v>
      </c>
      <c r="CD20" s="61">
        <v>0</v>
      </c>
      <c r="CE20" s="61">
        <v>0</v>
      </c>
      <c r="CF20" s="61">
        <v>0</v>
      </c>
      <c r="CG20" s="61">
        <v>0</v>
      </c>
      <c r="CH20" s="61">
        <v>0</v>
      </c>
      <c r="CI20" s="61">
        <v>-131213508.45</v>
      </c>
      <c r="CJ20" s="61">
        <v>-131213508.45</v>
      </c>
      <c r="CK20" s="61">
        <v>0</v>
      </c>
      <c r="CL20" s="61">
        <v>24980033.029999733</v>
      </c>
    </row>
    <row r="21" spans="1:90" ht="12.75" customHeight="1">
      <c r="A21" s="43" t="s">
        <v>29</v>
      </c>
      <c r="B21" s="59">
        <v>1018</v>
      </c>
      <c r="C21" s="60" t="s">
        <v>376</v>
      </c>
      <c r="D21" s="61">
        <v>240178079.26000002</v>
      </c>
      <c r="E21" s="61">
        <v>303906846.45000005</v>
      </c>
      <c r="F21" s="61">
        <v>305548556.29000002</v>
      </c>
      <c r="G21" s="61">
        <v>-1641709.84</v>
      </c>
      <c r="H21" s="61">
        <v>0</v>
      </c>
      <c r="I21" s="61">
        <v>-114481021.62</v>
      </c>
      <c r="J21" s="61">
        <v>-114481021.62</v>
      </c>
      <c r="K21" s="61">
        <v>-267866245.52000001</v>
      </c>
      <c r="L21" s="61">
        <v>153385223.90000001</v>
      </c>
      <c r="M21" s="61">
        <v>0</v>
      </c>
      <c r="N21" s="61">
        <v>0</v>
      </c>
      <c r="O21" s="61">
        <v>0</v>
      </c>
      <c r="P21" s="61">
        <v>0</v>
      </c>
      <c r="Q21" s="61">
        <v>0</v>
      </c>
      <c r="R21" s="61">
        <v>0</v>
      </c>
      <c r="S21" s="61">
        <v>-19782953.239999998</v>
      </c>
      <c r="T21" s="61">
        <v>-19782953.239999998</v>
      </c>
      <c r="U21" s="61">
        <v>-19782953.239999998</v>
      </c>
      <c r="V21" s="61">
        <v>0</v>
      </c>
      <c r="W21" s="61">
        <v>0</v>
      </c>
      <c r="X21" s="61">
        <v>0</v>
      </c>
      <c r="Y21" s="61">
        <v>0</v>
      </c>
      <c r="Z21" s="61">
        <v>63175434.750000007</v>
      </c>
      <c r="AA21" s="61">
        <v>42950479.450000003</v>
      </c>
      <c r="AB21" s="61">
        <v>0</v>
      </c>
      <c r="AC21" s="61">
        <v>18175462.669999998</v>
      </c>
      <c r="AD21" s="61">
        <v>2049492.63</v>
      </c>
      <c r="AE21" s="61">
        <v>0</v>
      </c>
      <c r="AF21" s="61">
        <v>0</v>
      </c>
      <c r="AG21" s="61">
        <v>0</v>
      </c>
      <c r="AH21" s="61">
        <v>0</v>
      </c>
      <c r="AI21" s="61">
        <v>0</v>
      </c>
      <c r="AJ21" s="61">
        <v>0</v>
      </c>
      <c r="AK21" s="61">
        <v>0</v>
      </c>
      <c r="AL21" s="61">
        <v>0</v>
      </c>
      <c r="AM21" s="61">
        <v>7359772.9199999999</v>
      </c>
      <c r="AN21" s="61">
        <v>8344297.4900000002</v>
      </c>
      <c r="AO21" s="61">
        <v>3854.55</v>
      </c>
      <c r="AP21" s="61">
        <v>0</v>
      </c>
      <c r="AQ21" s="61">
        <v>0</v>
      </c>
      <c r="AR21" s="61">
        <v>-988379.12</v>
      </c>
      <c r="AS21" s="61">
        <v>-255478178.97</v>
      </c>
      <c r="AT21" s="61">
        <v>-181434154.10000002</v>
      </c>
      <c r="AU21" s="61">
        <v>-181427732.36000001</v>
      </c>
      <c r="AV21" s="61">
        <v>-6421.74</v>
      </c>
      <c r="AW21" s="61">
        <v>-19698785.959999986</v>
      </c>
      <c r="AX21" s="61">
        <v>-19016853.029999986</v>
      </c>
      <c r="AY21" s="61">
        <v>-92211339.719999984</v>
      </c>
      <c r="AZ21" s="61">
        <v>-97435705.889999986</v>
      </c>
      <c r="BA21" s="61">
        <v>-1011791.14</v>
      </c>
      <c r="BB21" s="61">
        <v>0</v>
      </c>
      <c r="BC21" s="61">
        <v>6236157.3099999996</v>
      </c>
      <c r="BD21" s="61">
        <v>73194486.689999998</v>
      </c>
      <c r="BE21" s="61">
        <v>-681932.93</v>
      </c>
      <c r="BF21" s="61">
        <v>16796.13</v>
      </c>
      <c r="BG21" s="61">
        <v>209.17999999999998</v>
      </c>
      <c r="BH21" s="61">
        <v>-3212.36</v>
      </c>
      <c r="BI21" s="61">
        <v>0</v>
      </c>
      <c r="BJ21" s="61">
        <v>19799.310000000001</v>
      </c>
      <c r="BK21" s="61">
        <v>-698729.06</v>
      </c>
      <c r="BL21" s="61">
        <v>0</v>
      </c>
      <c r="BM21" s="61">
        <v>0</v>
      </c>
      <c r="BN21" s="61">
        <v>0</v>
      </c>
      <c r="BO21" s="61">
        <v>-300286.27</v>
      </c>
      <c r="BP21" s="61">
        <v>-300286.27</v>
      </c>
      <c r="BQ21" s="61">
        <v>0</v>
      </c>
      <c r="BR21" s="61">
        <v>0</v>
      </c>
      <c r="BS21" s="61">
        <v>-41821539.729999997</v>
      </c>
      <c r="BT21" s="61">
        <v>-25054070.409999996</v>
      </c>
      <c r="BU21" s="61">
        <v>-11898318.640000001</v>
      </c>
      <c r="BV21" s="61">
        <v>-4475299.32</v>
      </c>
      <c r="BW21" s="61">
        <v>0</v>
      </c>
      <c r="BX21" s="61">
        <v>-125246.89</v>
      </c>
      <c r="BY21" s="61">
        <v>-268604.46999999997</v>
      </c>
      <c r="BZ21" s="61">
        <v>0</v>
      </c>
      <c r="CA21" s="61">
        <v>0</v>
      </c>
      <c r="CB21" s="61">
        <v>0</v>
      </c>
      <c r="CC21" s="61">
        <v>0</v>
      </c>
      <c r="CD21" s="61">
        <v>0</v>
      </c>
      <c r="CE21" s="61">
        <v>0</v>
      </c>
      <c r="CF21" s="61">
        <v>0</v>
      </c>
      <c r="CG21" s="61">
        <v>0</v>
      </c>
      <c r="CH21" s="61">
        <v>0</v>
      </c>
      <c r="CI21" s="61">
        <v>-12223412.91</v>
      </c>
      <c r="CJ21" s="61">
        <v>-12223412.91</v>
      </c>
      <c r="CK21" s="61">
        <v>0</v>
      </c>
      <c r="CL21" s="61">
        <v>-15300099.709999979</v>
      </c>
    </row>
    <row r="22" spans="1:90" ht="12.75" customHeight="1">
      <c r="A22" s="43" t="s">
        <v>31</v>
      </c>
      <c r="B22" s="59">
        <v>1020</v>
      </c>
      <c r="C22" s="60" t="s">
        <v>376</v>
      </c>
      <c r="D22" s="61">
        <v>11355532862.735067</v>
      </c>
      <c r="E22" s="61">
        <v>9839753071.7099991</v>
      </c>
      <c r="F22" s="61">
        <v>9875973538.7999992</v>
      </c>
      <c r="G22" s="61">
        <v>-36220467.089999996</v>
      </c>
      <c r="H22" s="61">
        <v>0</v>
      </c>
      <c r="I22" s="61">
        <v>-1175639392.7200015</v>
      </c>
      <c r="J22" s="61">
        <v>-1062810506.7300014</v>
      </c>
      <c r="K22" s="61">
        <v>-9860225329.6600018</v>
      </c>
      <c r="L22" s="61">
        <v>8797414822.9300003</v>
      </c>
      <c r="M22" s="61">
        <v>-112828885.99000001</v>
      </c>
      <c r="N22" s="61">
        <v>44616588.659999996</v>
      </c>
      <c r="O22" s="61">
        <v>-157445474.65000001</v>
      </c>
      <c r="P22" s="61">
        <v>0</v>
      </c>
      <c r="Q22" s="61">
        <v>0</v>
      </c>
      <c r="R22" s="61">
        <v>0</v>
      </c>
      <c r="S22" s="61">
        <v>0</v>
      </c>
      <c r="T22" s="61">
        <v>0</v>
      </c>
      <c r="U22" s="61">
        <v>0</v>
      </c>
      <c r="V22" s="61">
        <v>0</v>
      </c>
      <c r="W22" s="61">
        <v>0</v>
      </c>
      <c r="X22" s="61">
        <v>0</v>
      </c>
      <c r="Y22" s="61">
        <v>0</v>
      </c>
      <c r="Z22" s="61">
        <v>2541865599.075069</v>
      </c>
      <c r="AA22" s="61">
        <v>2237128776.8726854</v>
      </c>
      <c r="AB22" s="61">
        <v>0</v>
      </c>
      <c r="AC22" s="61">
        <v>186176770.6340895</v>
      </c>
      <c r="AD22" s="61">
        <v>86450662.963109419</v>
      </c>
      <c r="AE22" s="61">
        <v>31244289.80536605</v>
      </c>
      <c r="AF22" s="61">
        <v>0</v>
      </c>
      <c r="AG22" s="61">
        <v>732425.11090804602</v>
      </c>
      <c r="AH22" s="61">
        <v>0</v>
      </c>
      <c r="AI22" s="61">
        <v>132673.68891047899</v>
      </c>
      <c r="AJ22" s="61">
        <v>0</v>
      </c>
      <c r="AK22" s="61">
        <v>0</v>
      </c>
      <c r="AL22" s="61">
        <v>0</v>
      </c>
      <c r="AM22" s="61">
        <v>149553584.67000002</v>
      </c>
      <c r="AN22" s="61">
        <v>-105013494</v>
      </c>
      <c r="AO22" s="61">
        <v>5232146.38</v>
      </c>
      <c r="AP22" s="61">
        <v>0</v>
      </c>
      <c r="AQ22" s="61">
        <v>0</v>
      </c>
      <c r="AR22" s="61">
        <v>249334932.29000002</v>
      </c>
      <c r="AS22" s="61">
        <v>-7447884451.2079573</v>
      </c>
      <c r="AT22" s="61">
        <v>-5213619540.0900002</v>
      </c>
      <c r="AU22" s="61">
        <v>-5316990861.79</v>
      </c>
      <c r="AV22" s="61">
        <v>103371321.7</v>
      </c>
      <c r="AW22" s="61">
        <v>-488372880.31999969</v>
      </c>
      <c r="AX22" s="61">
        <v>-477491634.52999973</v>
      </c>
      <c r="AY22" s="61">
        <v>-2742600498.4099998</v>
      </c>
      <c r="AZ22" s="61">
        <v>-3049417639.1799998</v>
      </c>
      <c r="BA22" s="61">
        <v>-173613786.5</v>
      </c>
      <c r="BB22" s="61">
        <v>0</v>
      </c>
      <c r="BC22" s="61">
        <v>480430927.26999998</v>
      </c>
      <c r="BD22" s="61">
        <v>2265108863.8800001</v>
      </c>
      <c r="BE22" s="61">
        <v>-10881245.789999992</v>
      </c>
      <c r="BF22" s="61">
        <v>46318527.570000008</v>
      </c>
      <c r="BG22" s="61">
        <v>51395750.620000005</v>
      </c>
      <c r="BH22" s="61">
        <v>3036555.52</v>
      </c>
      <c r="BI22" s="61">
        <v>0</v>
      </c>
      <c r="BJ22" s="61">
        <v>-8113778.5700000003</v>
      </c>
      <c r="BK22" s="61">
        <v>-57199773.359999999</v>
      </c>
      <c r="BL22" s="61">
        <v>0</v>
      </c>
      <c r="BM22" s="61">
        <v>0</v>
      </c>
      <c r="BN22" s="61">
        <v>0</v>
      </c>
      <c r="BO22" s="61">
        <v>-5051761.67</v>
      </c>
      <c r="BP22" s="61">
        <v>-5051761.67</v>
      </c>
      <c r="BQ22" s="61">
        <v>0</v>
      </c>
      <c r="BR22" s="61">
        <v>0</v>
      </c>
      <c r="BS22" s="61">
        <v>-1740840269.1279576</v>
      </c>
      <c r="BT22" s="61">
        <v>-1084686211.9099998</v>
      </c>
      <c r="BU22" s="61">
        <v>-191057821.18912902</v>
      </c>
      <c r="BV22" s="61">
        <v>-7515770.681981978</v>
      </c>
      <c r="BW22" s="61">
        <v>0</v>
      </c>
      <c r="BX22" s="61">
        <v>-14537231.513873866</v>
      </c>
      <c r="BY22" s="61">
        <v>-15362881.932972966</v>
      </c>
      <c r="BZ22" s="61">
        <v>33375683.170000002</v>
      </c>
      <c r="CA22" s="61">
        <v>-461056035.06999999</v>
      </c>
      <c r="CB22" s="61">
        <v>0</v>
      </c>
      <c r="CC22" s="61">
        <v>0</v>
      </c>
      <c r="CD22" s="61">
        <v>0</v>
      </c>
      <c r="CE22" s="61">
        <v>0</v>
      </c>
      <c r="CF22" s="61">
        <v>0</v>
      </c>
      <c r="CG22" s="61">
        <v>0</v>
      </c>
      <c r="CH22" s="61">
        <v>0</v>
      </c>
      <c r="CI22" s="61">
        <v>0</v>
      </c>
      <c r="CJ22" s="61">
        <v>0</v>
      </c>
      <c r="CK22" s="61">
        <v>0</v>
      </c>
      <c r="CL22" s="61">
        <v>3907648411.5271101</v>
      </c>
    </row>
    <row r="23" spans="1:90" ht="12.75" customHeight="1">
      <c r="A23" s="43" t="s">
        <v>33</v>
      </c>
      <c r="B23" s="59">
        <v>1022</v>
      </c>
      <c r="C23" s="60" t="s">
        <v>376</v>
      </c>
      <c r="D23" s="61">
        <v>6530799580.0500002</v>
      </c>
      <c r="E23" s="61">
        <v>5246963268.4200001</v>
      </c>
      <c r="F23" s="61">
        <v>5424401080.79</v>
      </c>
      <c r="G23" s="61">
        <v>-177437812.37</v>
      </c>
      <c r="H23" s="61">
        <v>0</v>
      </c>
      <c r="I23" s="61">
        <v>305448608.27999949</v>
      </c>
      <c r="J23" s="61">
        <v>345800348.0199995</v>
      </c>
      <c r="K23" s="61">
        <v>-6237174017</v>
      </c>
      <c r="L23" s="61">
        <v>6582974365.0199995</v>
      </c>
      <c r="M23" s="61">
        <v>-40351739.739999995</v>
      </c>
      <c r="N23" s="61">
        <v>19887581.120000001</v>
      </c>
      <c r="O23" s="61">
        <v>-60239320.859999999</v>
      </c>
      <c r="P23" s="61">
        <v>0</v>
      </c>
      <c r="Q23" s="61">
        <v>0</v>
      </c>
      <c r="R23" s="61">
        <v>0</v>
      </c>
      <c r="S23" s="61">
        <v>0</v>
      </c>
      <c r="T23" s="61">
        <v>0</v>
      </c>
      <c r="U23" s="61">
        <v>0</v>
      </c>
      <c r="V23" s="61">
        <v>0</v>
      </c>
      <c r="W23" s="61">
        <v>0</v>
      </c>
      <c r="X23" s="61">
        <v>0</v>
      </c>
      <c r="Y23" s="61">
        <v>0</v>
      </c>
      <c r="Z23" s="61">
        <v>753009924.13</v>
      </c>
      <c r="AA23" s="61">
        <v>593442667.16000009</v>
      </c>
      <c r="AB23" s="61">
        <v>60435309.990000002</v>
      </c>
      <c r="AC23" s="61">
        <v>25327437.130000003</v>
      </c>
      <c r="AD23" s="61">
        <v>45182071.049999997</v>
      </c>
      <c r="AE23" s="61">
        <v>450379.05</v>
      </c>
      <c r="AF23" s="61">
        <v>26703762.219999999</v>
      </c>
      <c r="AG23" s="61">
        <v>1468297.53</v>
      </c>
      <c r="AH23" s="61">
        <v>0</v>
      </c>
      <c r="AI23" s="61">
        <v>0</v>
      </c>
      <c r="AJ23" s="61">
        <v>0</v>
      </c>
      <c r="AK23" s="61">
        <v>0</v>
      </c>
      <c r="AL23" s="61">
        <v>0</v>
      </c>
      <c r="AM23" s="61">
        <v>225377779.22000003</v>
      </c>
      <c r="AN23" s="61">
        <v>254179553.31</v>
      </c>
      <c r="AO23" s="61">
        <v>-2491073.14</v>
      </c>
      <c r="AP23" s="61">
        <v>0</v>
      </c>
      <c r="AQ23" s="61">
        <v>0</v>
      </c>
      <c r="AR23" s="61">
        <v>-26310700.949999999</v>
      </c>
      <c r="AS23" s="61">
        <v>-5867071575.3400011</v>
      </c>
      <c r="AT23" s="61">
        <v>-4076399567.0600009</v>
      </c>
      <c r="AU23" s="61">
        <v>-4111292645.0100007</v>
      </c>
      <c r="AV23" s="61">
        <v>34893077.950000025</v>
      </c>
      <c r="AW23" s="61">
        <v>-149088382.41999987</v>
      </c>
      <c r="AX23" s="61">
        <v>-141332299.12999988</v>
      </c>
      <c r="AY23" s="61">
        <v>-2064792770.8899999</v>
      </c>
      <c r="AZ23" s="61">
        <v>-1978064944.3999999</v>
      </c>
      <c r="BA23" s="61">
        <v>-86727826.489999995</v>
      </c>
      <c r="BB23" s="61">
        <v>0</v>
      </c>
      <c r="BC23" s="61">
        <v>0</v>
      </c>
      <c r="BD23" s="61">
        <v>1923460471.76</v>
      </c>
      <c r="BE23" s="61">
        <v>-7756083.2899999972</v>
      </c>
      <c r="BF23" s="61">
        <v>14064313.860000001</v>
      </c>
      <c r="BG23" s="61">
        <v>15014418.300000001</v>
      </c>
      <c r="BH23" s="61">
        <v>-950104.44</v>
      </c>
      <c r="BI23" s="61">
        <v>0</v>
      </c>
      <c r="BJ23" s="61">
        <v>0</v>
      </c>
      <c r="BK23" s="61">
        <v>-21820397.149999999</v>
      </c>
      <c r="BL23" s="61">
        <v>0</v>
      </c>
      <c r="BM23" s="61">
        <v>0</v>
      </c>
      <c r="BN23" s="61">
        <v>0</v>
      </c>
      <c r="BO23" s="61">
        <v>-27314226.440000001</v>
      </c>
      <c r="BP23" s="61">
        <v>-27314226.440000001</v>
      </c>
      <c r="BQ23" s="61">
        <v>0</v>
      </c>
      <c r="BR23" s="61">
        <v>0</v>
      </c>
      <c r="BS23" s="61">
        <v>-1493380992.8299997</v>
      </c>
      <c r="BT23" s="61">
        <v>-1018358897.2799999</v>
      </c>
      <c r="BU23" s="61">
        <v>-348106519.76999998</v>
      </c>
      <c r="BV23" s="61">
        <v>-8474278.0800000001</v>
      </c>
      <c r="BW23" s="61">
        <v>0</v>
      </c>
      <c r="BX23" s="61">
        <v>-37100388.18</v>
      </c>
      <c r="BY23" s="61">
        <v>-86490599.329999998</v>
      </c>
      <c r="BZ23" s="61">
        <v>12909292.359999999</v>
      </c>
      <c r="CA23" s="61">
        <v>-7759602.5499999998</v>
      </c>
      <c r="CB23" s="61">
        <v>0</v>
      </c>
      <c r="CC23" s="61">
        <v>0</v>
      </c>
      <c r="CD23" s="61">
        <v>0</v>
      </c>
      <c r="CE23" s="61">
        <v>0</v>
      </c>
      <c r="CF23" s="61">
        <v>0</v>
      </c>
      <c r="CG23" s="61">
        <v>0</v>
      </c>
      <c r="CH23" s="61">
        <v>0</v>
      </c>
      <c r="CI23" s="61">
        <v>-120888406.59</v>
      </c>
      <c r="CJ23" s="61">
        <v>-120888406.59</v>
      </c>
      <c r="CK23" s="61">
        <v>0</v>
      </c>
      <c r="CL23" s="61">
        <v>663728004.70999908</v>
      </c>
    </row>
    <row r="24" spans="1:90" ht="12.75" customHeight="1">
      <c r="A24" s="43" t="s">
        <v>35</v>
      </c>
      <c r="B24" s="59">
        <v>1025</v>
      </c>
      <c r="C24" s="60" t="s">
        <v>376</v>
      </c>
      <c r="D24" s="61">
        <v>699167616.6099999</v>
      </c>
      <c r="E24" s="61">
        <v>831416550.87</v>
      </c>
      <c r="F24" s="61">
        <v>1216481806.52</v>
      </c>
      <c r="G24" s="61">
        <v>-385065255.64999998</v>
      </c>
      <c r="H24" s="61">
        <v>0</v>
      </c>
      <c r="I24" s="61">
        <v>-256010525.5200001</v>
      </c>
      <c r="J24" s="61">
        <v>-363607901.53000009</v>
      </c>
      <c r="K24" s="61">
        <v>-1256016750.3800001</v>
      </c>
      <c r="L24" s="61">
        <v>892408848.85000002</v>
      </c>
      <c r="M24" s="61">
        <v>107597376.00999999</v>
      </c>
      <c r="N24" s="61">
        <v>362341664.19999999</v>
      </c>
      <c r="O24" s="61">
        <v>-254744288.19</v>
      </c>
      <c r="P24" s="61">
        <v>0</v>
      </c>
      <c r="Q24" s="61">
        <v>0</v>
      </c>
      <c r="R24" s="61">
        <v>0</v>
      </c>
      <c r="S24" s="61">
        <v>0</v>
      </c>
      <c r="T24" s="61">
        <v>0</v>
      </c>
      <c r="U24" s="61">
        <v>0</v>
      </c>
      <c r="V24" s="61">
        <v>0</v>
      </c>
      <c r="W24" s="61">
        <v>0</v>
      </c>
      <c r="X24" s="61">
        <v>0</v>
      </c>
      <c r="Y24" s="61">
        <v>0</v>
      </c>
      <c r="Z24" s="61">
        <v>124203839.58000001</v>
      </c>
      <c r="AA24" s="61">
        <v>96437815.730000004</v>
      </c>
      <c r="AB24" s="61">
        <v>0</v>
      </c>
      <c r="AC24" s="61">
        <v>27766023.850000001</v>
      </c>
      <c r="AD24" s="61">
        <v>0</v>
      </c>
      <c r="AE24" s="61">
        <v>0</v>
      </c>
      <c r="AF24" s="61">
        <v>0</v>
      </c>
      <c r="AG24" s="61">
        <v>0</v>
      </c>
      <c r="AH24" s="61">
        <v>0</v>
      </c>
      <c r="AI24" s="61">
        <v>0</v>
      </c>
      <c r="AJ24" s="61">
        <v>0</v>
      </c>
      <c r="AK24" s="61">
        <v>0</v>
      </c>
      <c r="AL24" s="61">
        <v>0</v>
      </c>
      <c r="AM24" s="61">
        <v>-442248.3200000003</v>
      </c>
      <c r="AN24" s="61">
        <v>15174760.52</v>
      </c>
      <c r="AO24" s="61">
        <v>-5793483.7999999998</v>
      </c>
      <c r="AP24" s="61">
        <v>0</v>
      </c>
      <c r="AQ24" s="61">
        <v>0</v>
      </c>
      <c r="AR24" s="61">
        <v>-9823525.0399999991</v>
      </c>
      <c r="AS24" s="61">
        <v>-723746244.38999999</v>
      </c>
      <c r="AT24" s="61">
        <v>-430122971.19000006</v>
      </c>
      <c r="AU24" s="61">
        <v>-661000542.95000005</v>
      </c>
      <c r="AV24" s="61">
        <v>230877571.75999999</v>
      </c>
      <c r="AW24" s="61">
        <v>-54682110.609999985</v>
      </c>
      <c r="AX24" s="61">
        <v>-86035202.73999998</v>
      </c>
      <c r="AY24" s="61">
        <v>-269649392.75</v>
      </c>
      <c r="AZ24" s="61">
        <v>-243235127.00999999</v>
      </c>
      <c r="BA24" s="61">
        <v>-99396075.349999994</v>
      </c>
      <c r="BB24" s="61">
        <v>0</v>
      </c>
      <c r="BC24" s="61">
        <v>72981809.609999999</v>
      </c>
      <c r="BD24" s="61">
        <v>183614190.01000002</v>
      </c>
      <c r="BE24" s="61">
        <v>31353092.129999995</v>
      </c>
      <c r="BF24" s="61">
        <v>92120209.760000005</v>
      </c>
      <c r="BG24" s="61">
        <v>81808644.049999997</v>
      </c>
      <c r="BH24" s="61">
        <v>35244311.039999999</v>
      </c>
      <c r="BI24" s="61">
        <v>0</v>
      </c>
      <c r="BJ24" s="61">
        <v>-24932745.329999998</v>
      </c>
      <c r="BK24" s="61">
        <v>-60767117.63000001</v>
      </c>
      <c r="BL24" s="61">
        <v>0</v>
      </c>
      <c r="BM24" s="61">
        <v>0</v>
      </c>
      <c r="BN24" s="61">
        <v>0</v>
      </c>
      <c r="BO24" s="61">
        <v>-282529.28000000003</v>
      </c>
      <c r="BP24" s="61">
        <v>-282529.28000000003</v>
      </c>
      <c r="BQ24" s="61">
        <v>0</v>
      </c>
      <c r="BR24" s="61">
        <v>0</v>
      </c>
      <c r="BS24" s="61">
        <v>-238658633.30999997</v>
      </c>
      <c r="BT24" s="61">
        <v>-137535606.80000001</v>
      </c>
      <c r="BU24" s="61">
        <v>-36214139.299999997</v>
      </c>
      <c r="BV24" s="61">
        <v>-5212927.3099999996</v>
      </c>
      <c r="BW24" s="61">
        <v>0</v>
      </c>
      <c r="BX24" s="61">
        <v>-3989678.07</v>
      </c>
      <c r="BY24" s="61">
        <v>-8083591.9500000002</v>
      </c>
      <c r="BZ24" s="61">
        <v>41859946.850000009</v>
      </c>
      <c r="CA24" s="61">
        <v>-89482636.729999989</v>
      </c>
      <c r="CB24" s="61">
        <v>0</v>
      </c>
      <c r="CC24" s="61">
        <v>0</v>
      </c>
      <c r="CD24" s="61">
        <v>0</v>
      </c>
      <c r="CE24" s="61">
        <v>0</v>
      </c>
      <c r="CF24" s="61">
        <v>0</v>
      </c>
      <c r="CG24" s="61">
        <v>0</v>
      </c>
      <c r="CH24" s="61">
        <v>0</v>
      </c>
      <c r="CI24" s="61">
        <v>0</v>
      </c>
      <c r="CJ24" s="61">
        <v>0</v>
      </c>
      <c r="CK24" s="61">
        <v>0</v>
      </c>
      <c r="CL24" s="61">
        <v>-24578627.780000091</v>
      </c>
    </row>
    <row r="25" spans="1:90" ht="12.75" customHeight="1">
      <c r="A25" s="43" t="s">
        <v>37</v>
      </c>
      <c r="B25" s="59">
        <v>1027</v>
      </c>
      <c r="C25" s="60" t="s">
        <v>376</v>
      </c>
      <c r="D25" s="61">
        <v>657397977.9000001</v>
      </c>
      <c r="E25" s="61">
        <v>-2055756.0099999309</v>
      </c>
      <c r="F25" s="61">
        <v>146883187.43000001</v>
      </c>
      <c r="G25" s="61">
        <v>-148938943.43999994</v>
      </c>
      <c r="H25" s="61">
        <v>0</v>
      </c>
      <c r="I25" s="61">
        <v>702875612.16000009</v>
      </c>
      <c r="J25" s="61">
        <v>709079146.76999998</v>
      </c>
      <c r="K25" s="61">
        <v>-286462965.25</v>
      </c>
      <c r="L25" s="61">
        <v>995542112.01999998</v>
      </c>
      <c r="M25" s="61">
        <v>-6203534.60999991</v>
      </c>
      <c r="N25" s="61">
        <v>94024338.650000095</v>
      </c>
      <c r="O25" s="61">
        <v>-100227873.26000001</v>
      </c>
      <c r="P25" s="61">
        <v>0</v>
      </c>
      <c r="Q25" s="61">
        <v>0</v>
      </c>
      <c r="R25" s="61">
        <v>0</v>
      </c>
      <c r="S25" s="61">
        <v>0</v>
      </c>
      <c r="T25" s="61">
        <v>0</v>
      </c>
      <c r="U25" s="61">
        <v>0</v>
      </c>
      <c r="V25" s="61">
        <v>0</v>
      </c>
      <c r="W25" s="61">
        <v>0</v>
      </c>
      <c r="X25" s="61">
        <v>0</v>
      </c>
      <c r="Y25" s="61">
        <v>0</v>
      </c>
      <c r="Z25" s="61">
        <v>0</v>
      </c>
      <c r="AA25" s="61">
        <v>0</v>
      </c>
      <c r="AB25" s="61">
        <v>0</v>
      </c>
      <c r="AC25" s="61">
        <v>0</v>
      </c>
      <c r="AD25" s="61">
        <v>0</v>
      </c>
      <c r="AE25" s="61">
        <v>0</v>
      </c>
      <c r="AF25" s="61">
        <v>0</v>
      </c>
      <c r="AG25" s="61">
        <v>0</v>
      </c>
      <c r="AH25" s="61">
        <v>0</v>
      </c>
      <c r="AI25" s="61">
        <v>0</v>
      </c>
      <c r="AJ25" s="61">
        <v>0</v>
      </c>
      <c r="AK25" s="61">
        <v>0</v>
      </c>
      <c r="AL25" s="61">
        <v>0</v>
      </c>
      <c r="AM25" s="61">
        <v>-43421878.24999997</v>
      </c>
      <c r="AN25" s="61">
        <v>1072679.1900000125</v>
      </c>
      <c r="AO25" s="61">
        <v>-3785090.0199999996</v>
      </c>
      <c r="AP25" s="61">
        <v>0</v>
      </c>
      <c r="AQ25" s="61">
        <v>0</v>
      </c>
      <c r="AR25" s="61">
        <v>-40709467.419999987</v>
      </c>
      <c r="AS25" s="61">
        <v>-920381302.79123437</v>
      </c>
      <c r="AT25" s="61">
        <v>-745023301.4550159</v>
      </c>
      <c r="AU25" s="61">
        <v>-809279478.46001589</v>
      </c>
      <c r="AV25" s="61">
        <v>64256177.005000025</v>
      </c>
      <c r="AW25" s="61">
        <v>298430871.69000018</v>
      </c>
      <c r="AX25" s="61">
        <v>284826354.33000016</v>
      </c>
      <c r="AY25" s="61">
        <v>-225589965.70999983</v>
      </c>
      <c r="AZ25" s="61">
        <v>-259710108.15999982</v>
      </c>
      <c r="BA25" s="61">
        <v>-3333644.1199999973</v>
      </c>
      <c r="BB25" s="61">
        <v>0</v>
      </c>
      <c r="BC25" s="61">
        <v>37453786.569999993</v>
      </c>
      <c r="BD25" s="61">
        <v>510416320.03999996</v>
      </c>
      <c r="BE25" s="61">
        <v>13604517.360000011</v>
      </c>
      <c r="BF25" s="61">
        <v>26488039.830000009</v>
      </c>
      <c r="BG25" s="61">
        <v>30215407.49000001</v>
      </c>
      <c r="BH25" s="61">
        <v>670334.04999999981</v>
      </c>
      <c r="BI25" s="61">
        <v>0</v>
      </c>
      <c r="BJ25" s="61">
        <v>-4397701.7100000009</v>
      </c>
      <c r="BK25" s="61">
        <v>-12883522.469999999</v>
      </c>
      <c r="BL25" s="61">
        <v>0</v>
      </c>
      <c r="BM25" s="61">
        <v>0</v>
      </c>
      <c r="BN25" s="61">
        <v>0</v>
      </c>
      <c r="BO25" s="61">
        <v>-575193.80000000005</v>
      </c>
      <c r="BP25" s="61">
        <v>-575193.80000000005</v>
      </c>
      <c r="BQ25" s="61">
        <v>0</v>
      </c>
      <c r="BR25" s="61">
        <v>0</v>
      </c>
      <c r="BS25" s="61">
        <v>-375939281.59621865</v>
      </c>
      <c r="BT25" s="61">
        <v>-129090024.13</v>
      </c>
      <c r="BU25" s="61">
        <v>-124559471.28919198</v>
      </c>
      <c r="BV25" s="61">
        <v>-41239715.294829115</v>
      </c>
      <c r="BW25" s="61">
        <v>0</v>
      </c>
      <c r="BX25" s="61">
        <v>-85413406.983035311</v>
      </c>
      <c r="BY25" s="61">
        <v>-9455667.7391622439</v>
      </c>
      <c r="BZ25" s="61">
        <v>16193069.670000017</v>
      </c>
      <c r="CA25" s="61">
        <v>-2374065.83</v>
      </c>
      <c r="CB25" s="61">
        <v>0</v>
      </c>
      <c r="CC25" s="61">
        <v>0</v>
      </c>
      <c r="CD25" s="61">
        <v>0</v>
      </c>
      <c r="CE25" s="61">
        <v>0</v>
      </c>
      <c r="CF25" s="61">
        <v>0</v>
      </c>
      <c r="CG25" s="61">
        <v>0</v>
      </c>
      <c r="CH25" s="61">
        <v>0</v>
      </c>
      <c r="CI25" s="61">
        <v>-97274397.629999995</v>
      </c>
      <c r="CJ25" s="61">
        <v>-97274397.629999995</v>
      </c>
      <c r="CK25" s="61">
        <v>0</v>
      </c>
      <c r="CL25" s="61">
        <v>-262983324.89123428</v>
      </c>
    </row>
    <row r="26" spans="1:90" ht="12.75" customHeight="1">
      <c r="A26" s="43" t="s">
        <v>39</v>
      </c>
      <c r="B26" s="59">
        <v>1028</v>
      </c>
      <c r="C26" s="60" t="s">
        <v>376</v>
      </c>
      <c r="D26" s="61">
        <v>1191561610.47</v>
      </c>
      <c r="E26" s="61">
        <v>1022617005.38</v>
      </c>
      <c r="F26" s="61">
        <v>1025113826.23</v>
      </c>
      <c r="G26" s="61">
        <v>-2496820.85</v>
      </c>
      <c r="H26" s="61">
        <v>0</v>
      </c>
      <c r="I26" s="61">
        <v>-39557933.120000005</v>
      </c>
      <c r="J26" s="61">
        <v>-39557933.120000005</v>
      </c>
      <c r="K26" s="61">
        <v>-1084723899.45</v>
      </c>
      <c r="L26" s="61">
        <v>1045165966.33</v>
      </c>
      <c r="M26" s="61">
        <v>0</v>
      </c>
      <c r="N26" s="61">
        <v>0</v>
      </c>
      <c r="O26" s="61">
        <v>0</v>
      </c>
      <c r="P26" s="61">
        <v>0</v>
      </c>
      <c r="Q26" s="61">
        <v>0</v>
      </c>
      <c r="R26" s="61">
        <v>0</v>
      </c>
      <c r="S26" s="61">
        <v>0</v>
      </c>
      <c r="T26" s="61">
        <v>0</v>
      </c>
      <c r="U26" s="61">
        <v>0</v>
      </c>
      <c r="V26" s="61">
        <v>0</v>
      </c>
      <c r="W26" s="61">
        <v>0</v>
      </c>
      <c r="X26" s="61">
        <v>0</v>
      </c>
      <c r="Y26" s="61">
        <v>0</v>
      </c>
      <c r="Z26" s="61">
        <v>223738635.08000001</v>
      </c>
      <c r="AA26" s="61">
        <v>224557710.60000002</v>
      </c>
      <c r="AB26" s="61">
        <v>0</v>
      </c>
      <c r="AC26" s="61">
        <v>-2013449.9400000009</v>
      </c>
      <c r="AD26" s="61">
        <v>0</v>
      </c>
      <c r="AE26" s="61">
        <v>0</v>
      </c>
      <c r="AF26" s="61">
        <v>0</v>
      </c>
      <c r="AG26" s="61">
        <v>1194374.42</v>
      </c>
      <c r="AH26" s="61">
        <v>0</v>
      </c>
      <c r="AI26" s="61">
        <v>0</v>
      </c>
      <c r="AJ26" s="61">
        <v>0</v>
      </c>
      <c r="AK26" s="61">
        <v>0</v>
      </c>
      <c r="AL26" s="61">
        <v>0</v>
      </c>
      <c r="AM26" s="61">
        <v>-15236096.869999999</v>
      </c>
      <c r="AN26" s="61">
        <v>-3632827.23</v>
      </c>
      <c r="AO26" s="61">
        <v>-2556.12</v>
      </c>
      <c r="AP26" s="61">
        <v>-253559</v>
      </c>
      <c r="AQ26" s="61">
        <v>0</v>
      </c>
      <c r="AR26" s="61">
        <v>-11347154.52</v>
      </c>
      <c r="AS26" s="61">
        <v>-1025868239.2899997</v>
      </c>
      <c r="AT26" s="61">
        <v>-680952482.57999992</v>
      </c>
      <c r="AU26" s="61">
        <v>-680953876.63999987</v>
      </c>
      <c r="AV26" s="61">
        <v>1394.06</v>
      </c>
      <c r="AW26" s="61">
        <v>-48809989.4099999</v>
      </c>
      <c r="AX26" s="61">
        <v>-48810638.139999896</v>
      </c>
      <c r="AY26" s="61">
        <v>-275115200.15999991</v>
      </c>
      <c r="AZ26" s="61">
        <v>-276600930.9799999</v>
      </c>
      <c r="BA26" s="61">
        <v>1485730.82</v>
      </c>
      <c r="BB26" s="61">
        <v>0</v>
      </c>
      <c r="BC26" s="61">
        <v>0</v>
      </c>
      <c r="BD26" s="61">
        <v>226304562.02000001</v>
      </c>
      <c r="BE26" s="61">
        <v>648.73000000003958</v>
      </c>
      <c r="BF26" s="61">
        <v>311491.46000000002</v>
      </c>
      <c r="BG26" s="61">
        <v>311983</v>
      </c>
      <c r="BH26" s="61">
        <v>-491.54</v>
      </c>
      <c r="BI26" s="61">
        <v>0</v>
      </c>
      <c r="BJ26" s="61">
        <v>0</v>
      </c>
      <c r="BK26" s="61">
        <v>-310842.73</v>
      </c>
      <c r="BL26" s="61">
        <v>-5875340.4199999999</v>
      </c>
      <c r="BM26" s="61">
        <v>-5875340.4199999999</v>
      </c>
      <c r="BN26" s="61">
        <v>0</v>
      </c>
      <c r="BO26" s="61">
        <v>-1593490.8200000003</v>
      </c>
      <c r="BP26" s="61">
        <v>-1593490.8200000003</v>
      </c>
      <c r="BQ26" s="61">
        <v>0</v>
      </c>
      <c r="BR26" s="61">
        <v>0</v>
      </c>
      <c r="BS26" s="61">
        <v>-231017661.83999994</v>
      </c>
      <c r="BT26" s="61">
        <v>-163141852.24999997</v>
      </c>
      <c r="BU26" s="61">
        <v>-46580066.670000002</v>
      </c>
      <c r="BV26" s="61">
        <v>-8748007.9800000004</v>
      </c>
      <c r="BW26" s="61">
        <v>0</v>
      </c>
      <c r="BX26" s="61">
        <v>-3675874.22</v>
      </c>
      <c r="BY26" s="61">
        <v>-7468786.9299999997</v>
      </c>
      <c r="BZ26" s="61">
        <v>0</v>
      </c>
      <c r="CA26" s="61">
        <v>-1403073.79</v>
      </c>
      <c r="CB26" s="61">
        <v>0</v>
      </c>
      <c r="CC26" s="61">
        <v>0</v>
      </c>
      <c r="CD26" s="61">
        <v>0</v>
      </c>
      <c r="CE26" s="61">
        <v>0</v>
      </c>
      <c r="CF26" s="61">
        <v>0</v>
      </c>
      <c r="CG26" s="61">
        <v>0</v>
      </c>
      <c r="CH26" s="61">
        <v>0</v>
      </c>
      <c r="CI26" s="61">
        <v>-57619274.220000006</v>
      </c>
      <c r="CJ26" s="61">
        <v>-57619274.220000006</v>
      </c>
      <c r="CK26" s="61">
        <v>0</v>
      </c>
      <c r="CL26" s="61">
        <v>165693371.18000031</v>
      </c>
    </row>
    <row r="27" spans="1:90" ht="12.75" customHeight="1">
      <c r="A27" s="43" t="s">
        <v>41</v>
      </c>
      <c r="B27" s="59">
        <v>1030</v>
      </c>
      <c r="C27" s="60" t="s">
        <v>376</v>
      </c>
      <c r="D27" s="61">
        <v>3805648275.0000005</v>
      </c>
      <c r="E27" s="61">
        <v>3009784552.8400002</v>
      </c>
      <c r="F27" s="61">
        <v>3052960194.0799999</v>
      </c>
      <c r="G27" s="61">
        <v>-43175641.240000002</v>
      </c>
      <c r="H27" s="61">
        <v>0</v>
      </c>
      <c r="I27" s="61">
        <v>117245463.01000023</v>
      </c>
      <c r="J27" s="61">
        <v>117245463.01000023</v>
      </c>
      <c r="K27" s="61">
        <v>-3336486919.77</v>
      </c>
      <c r="L27" s="61">
        <v>3453732382.7800002</v>
      </c>
      <c r="M27" s="61">
        <v>0</v>
      </c>
      <c r="N27" s="61">
        <v>0</v>
      </c>
      <c r="O27" s="61">
        <v>0</v>
      </c>
      <c r="P27" s="61">
        <v>0</v>
      </c>
      <c r="Q27" s="61">
        <v>0</v>
      </c>
      <c r="R27" s="61">
        <v>0</v>
      </c>
      <c r="S27" s="61">
        <v>0</v>
      </c>
      <c r="T27" s="61">
        <v>0</v>
      </c>
      <c r="U27" s="61">
        <v>0</v>
      </c>
      <c r="V27" s="61">
        <v>0</v>
      </c>
      <c r="W27" s="61">
        <v>0</v>
      </c>
      <c r="X27" s="61">
        <v>0</v>
      </c>
      <c r="Y27" s="61">
        <v>0</v>
      </c>
      <c r="Z27" s="61">
        <v>682748658.75</v>
      </c>
      <c r="AA27" s="61">
        <v>192715255.60999998</v>
      </c>
      <c r="AB27" s="61">
        <v>27109828.890000004</v>
      </c>
      <c r="AC27" s="61">
        <v>462923574.25</v>
      </c>
      <c r="AD27" s="61">
        <v>0</v>
      </c>
      <c r="AE27" s="61">
        <v>0</v>
      </c>
      <c r="AF27" s="61">
        <v>0</v>
      </c>
      <c r="AG27" s="61">
        <v>0</v>
      </c>
      <c r="AH27" s="61">
        <v>0</v>
      </c>
      <c r="AI27" s="61">
        <v>0</v>
      </c>
      <c r="AJ27" s="61">
        <v>22451400</v>
      </c>
      <c r="AK27" s="61">
        <v>22451400</v>
      </c>
      <c r="AL27" s="61">
        <v>0</v>
      </c>
      <c r="AM27" s="61">
        <v>-26581799.599999998</v>
      </c>
      <c r="AN27" s="61">
        <v>-2306114.12</v>
      </c>
      <c r="AO27" s="61">
        <v>-3033284.67</v>
      </c>
      <c r="AP27" s="61">
        <v>0</v>
      </c>
      <c r="AQ27" s="61">
        <v>0</v>
      </c>
      <c r="AR27" s="61">
        <v>-21242400.809999999</v>
      </c>
      <c r="AS27" s="61">
        <v>-3323503573.0900002</v>
      </c>
      <c r="AT27" s="61">
        <v>-2101270013.8100002</v>
      </c>
      <c r="AU27" s="61">
        <v>-2101379896.8100002</v>
      </c>
      <c r="AV27" s="61">
        <v>109882.99999999999</v>
      </c>
      <c r="AW27" s="61">
        <v>-160648966.66000009</v>
      </c>
      <c r="AX27" s="61">
        <v>-160499602.04000008</v>
      </c>
      <c r="AY27" s="61">
        <v>-1141362510.9400001</v>
      </c>
      <c r="AZ27" s="61">
        <v>-1140238670.2</v>
      </c>
      <c r="BA27" s="61">
        <v>-1123840.74</v>
      </c>
      <c r="BB27" s="61">
        <v>0</v>
      </c>
      <c r="BC27" s="61">
        <v>0</v>
      </c>
      <c r="BD27" s="61">
        <v>980862908.89999998</v>
      </c>
      <c r="BE27" s="61">
        <v>-149364.61999999965</v>
      </c>
      <c r="BF27" s="61">
        <v>2408936.1500000004</v>
      </c>
      <c r="BG27" s="61">
        <v>2364742.7100000004</v>
      </c>
      <c r="BH27" s="61">
        <v>44193.440000000002</v>
      </c>
      <c r="BI27" s="61">
        <v>0</v>
      </c>
      <c r="BJ27" s="61">
        <v>0</v>
      </c>
      <c r="BK27" s="61">
        <v>-2558300.77</v>
      </c>
      <c r="BL27" s="61">
        <v>0</v>
      </c>
      <c r="BM27" s="61">
        <v>0</v>
      </c>
      <c r="BN27" s="61">
        <v>0</v>
      </c>
      <c r="BO27" s="61">
        <v>0</v>
      </c>
      <c r="BP27" s="61">
        <v>0</v>
      </c>
      <c r="BQ27" s="61">
        <v>0</v>
      </c>
      <c r="BR27" s="61">
        <v>0</v>
      </c>
      <c r="BS27" s="61">
        <v>-839281827.20999992</v>
      </c>
      <c r="BT27" s="61">
        <v>-533911768.7899999</v>
      </c>
      <c r="BU27" s="61">
        <v>-206939019.09999999</v>
      </c>
      <c r="BV27" s="61">
        <v>-38912056.640000001</v>
      </c>
      <c r="BW27" s="61">
        <v>0</v>
      </c>
      <c r="BX27" s="61">
        <v>-36759845.240000002</v>
      </c>
      <c r="BY27" s="61">
        <v>-22759137.440000001</v>
      </c>
      <c r="BZ27" s="61">
        <v>0</v>
      </c>
      <c r="CA27" s="61">
        <v>0</v>
      </c>
      <c r="CB27" s="61">
        <v>0</v>
      </c>
      <c r="CC27" s="61">
        <v>0</v>
      </c>
      <c r="CD27" s="61">
        <v>0</v>
      </c>
      <c r="CE27" s="61">
        <v>0</v>
      </c>
      <c r="CF27" s="61">
        <v>0</v>
      </c>
      <c r="CG27" s="61">
        <v>0</v>
      </c>
      <c r="CH27" s="61">
        <v>0</v>
      </c>
      <c r="CI27" s="61">
        <v>-222302765.41</v>
      </c>
      <c r="CJ27" s="61">
        <v>-222302765.41</v>
      </c>
      <c r="CK27" s="61">
        <v>0</v>
      </c>
      <c r="CL27" s="61">
        <v>482144701.91000032</v>
      </c>
    </row>
    <row r="28" spans="1:90" ht="12.75" customHeight="1">
      <c r="A28" s="43" t="s">
        <v>43</v>
      </c>
      <c r="B28" s="59">
        <v>1031</v>
      </c>
      <c r="C28" s="60" t="s">
        <v>376</v>
      </c>
      <c r="D28" s="61">
        <v>396783735.69999999</v>
      </c>
      <c r="E28" s="61">
        <v>350094996.65000004</v>
      </c>
      <c r="F28" s="61">
        <v>358036299.16000003</v>
      </c>
      <c r="G28" s="61">
        <v>-7941302.5099999998</v>
      </c>
      <c r="H28" s="61">
        <v>0</v>
      </c>
      <c r="I28" s="61">
        <v>-24130885.550000012</v>
      </c>
      <c r="J28" s="61">
        <v>-24130885.550000012</v>
      </c>
      <c r="K28" s="61">
        <v>-374786684.24000001</v>
      </c>
      <c r="L28" s="61">
        <v>350655798.69</v>
      </c>
      <c r="M28" s="61">
        <v>0</v>
      </c>
      <c r="N28" s="61">
        <v>0</v>
      </c>
      <c r="O28" s="61">
        <v>0</v>
      </c>
      <c r="P28" s="61">
        <v>0</v>
      </c>
      <c r="Q28" s="61">
        <v>0</v>
      </c>
      <c r="R28" s="61">
        <v>0</v>
      </c>
      <c r="S28" s="61">
        <v>0</v>
      </c>
      <c r="T28" s="61">
        <v>0</v>
      </c>
      <c r="U28" s="61">
        <v>0</v>
      </c>
      <c r="V28" s="61">
        <v>0</v>
      </c>
      <c r="W28" s="61">
        <v>0</v>
      </c>
      <c r="X28" s="61">
        <v>0</v>
      </c>
      <c r="Y28" s="61">
        <v>0</v>
      </c>
      <c r="Z28" s="61">
        <v>61170071.710000001</v>
      </c>
      <c r="AA28" s="61">
        <v>28099751.350000001</v>
      </c>
      <c r="AB28" s="61">
        <v>0</v>
      </c>
      <c r="AC28" s="61">
        <v>0</v>
      </c>
      <c r="AD28" s="61">
        <v>33070320.359999999</v>
      </c>
      <c r="AE28" s="61">
        <v>0</v>
      </c>
      <c r="AF28" s="61">
        <v>0</v>
      </c>
      <c r="AG28" s="61">
        <v>0</v>
      </c>
      <c r="AH28" s="61">
        <v>0</v>
      </c>
      <c r="AI28" s="61">
        <v>0</v>
      </c>
      <c r="AJ28" s="61">
        <v>0</v>
      </c>
      <c r="AK28" s="61">
        <v>0</v>
      </c>
      <c r="AL28" s="61">
        <v>0</v>
      </c>
      <c r="AM28" s="61">
        <v>9649552.8899999857</v>
      </c>
      <c r="AN28" s="61">
        <v>13609334.739999987</v>
      </c>
      <c r="AO28" s="61">
        <v>0</v>
      </c>
      <c r="AP28" s="61">
        <v>0</v>
      </c>
      <c r="AQ28" s="61">
        <v>0</v>
      </c>
      <c r="AR28" s="61">
        <v>-3959781.8500000015</v>
      </c>
      <c r="AS28" s="61">
        <v>-444315643.79999989</v>
      </c>
      <c r="AT28" s="61">
        <v>-282142950.82999992</v>
      </c>
      <c r="AU28" s="61">
        <v>-282142950.82999992</v>
      </c>
      <c r="AV28" s="61">
        <v>0</v>
      </c>
      <c r="AW28" s="61">
        <v>-4286319.6600000225</v>
      </c>
      <c r="AX28" s="61">
        <v>-4179887.0700000226</v>
      </c>
      <c r="AY28" s="61">
        <v>-183452254.16000003</v>
      </c>
      <c r="AZ28" s="61">
        <v>-199230796.97</v>
      </c>
      <c r="BA28" s="61">
        <v>-21797165.140000001</v>
      </c>
      <c r="BB28" s="61">
        <v>0</v>
      </c>
      <c r="BC28" s="61">
        <v>37575707.950000003</v>
      </c>
      <c r="BD28" s="61">
        <v>179272367.09</v>
      </c>
      <c r="BE28" s="61">
        <v>-106432.59000000003</v>
      </c>
      <c r="BF28" s="61">
        <v>152490.16999999998</v>
      </c>
      <c r="BG28" s="61">
        <v>183724.05</v>
      </c>
      <c r="BH28" s="61">
        <v>0</v>
      </c>
      <c r="BI28" s="61">
        <v>0</v>
      </c>
      <c r="BJ28" s="61">
        <v>-31233.88</v>
      </c>
      <c r="BK28" s="61">
        <v>-258922.76</v>
      </c>
      <c r="BL28" s="61">
        <v>0</v>
      </c>
      <c r="BM28" s="61">
        <v>0</v>
      </c>
      <c r="BN28" s="61">
        <v>0</v>
      </c>
      <c r="BO28" s="61">
        <v>-1784112.11</v>
      </c>
      <c r="BP28" s="61">
        <v>-1784112.11</v>
      </c>
      <c r="BQ28" s="61">
        <v>0</v>
      </c>
      <c r="BR28" s="61">
        <v>0</v>
      </c>
      <c r="BS28" s="61">
        <v>-117524606.73999998</v>
      </c>
      <c r="BT28" s="61">
        <v>-73750064.139999986</v>
      </c>
      <c r="BU28" s="61">
        <v>-29243683.640000001</v>
      </c>
      <c r="BV28" s="61">
        <v>-8824954.1799999997</v>
      </c>
      <c r="BW28" s="61">
        <v>0</v>
      </c>
      <c r="BX28" s="61">
        <v>-143744.70000000001</v>
      </c>
      <c r="BY28" s="61">
        <v>-5562160.0800000001</v>
      </c>
      <c r="BZ28" s="61">
        <v>0</v>
      </c>
      <c r="CA28" s="61">
        <v>0</v>
      </c>
      <c r="CB28" s="61">
        <v>0</v>
      </c>
      <c r="CC28" s="61">
        <v>0</v>
      </c>
      <c r="CD28" s="61">
        <v>0</v>
      </c>
      <c r="CE28" s="61">
        <v>0</v>
      </c>
      <c r="CF28" s="61">
        <v>0</v>
      </c>
      <c r="CG28" s="61">
        <v>0</v>
      </c>
      <c r="CH28" s="61">
        <v>0</v>
      </c>
      <c r="CI28" s="61">
        <v>-38577654.460000001</v>
      </c>
      <c r="CJ28" s="61">
        <v>-38577654.460000001</v>
      </c>
      <c r="CK28" s="61">
        <v>0</v>
      </c>
      <c r="CL28" s="61">
        <v>-47531908.099999905</v>
      </c>
    </row>
    <row r="29" spans="1:90" ht="12.75" customHeight="1">
      <c r="A29" s="43" t="s">
        <v>45</v>
      </c>
      <c r="B29" s="59">
        <v>1032</v>
      </c>
      <c r="C29" s="60" t="s">
        <v>376</v>
      </c>
      <c r="D29" s="61">
        <v>3584685672.9696903</v>
      </c>
      <c r="E29" s="61">
        <v>2688976748.1299987</v>
      </c>
      <c r="F29" s="61">
        <v>3326834472.1699986</v>
      </c>
      <c r="G29" s="61">
        <v>-637857724.04000008</v>
      </c>
      <c r="H29" s="61">
        <v>0</v>
      </c>
      <c r="I29" s="61">
        <v>104320549.18000126</v>
      </c>
      <c r="J29" s="61">
        <v>78806217.270000935</v>
      </c>
      <c r="K29" s="61">
        <v>-3758567081.7599993</v>
      </c>
      <c r="L29" s="61">
        <v>3837373299.0300002</v>
      </c>
      <c r="M29" s="61">
        <v>25514331.910000324</v>
      </c>
      <c r="N29" s="61">
        <v>679885520.49000025</v>
      </c>
      <c r="O29" s="61">
        <v>-654371188.57999992</v>
      </c>
      <c r="P29" s="61">
        <v>0</v>
      </c>
      <c r="Q29" s="61">
        <v>0</v>
      </c>
      <c r="R29" s="61">
        <v>0</v>
      </c>
      <c r="S29" s="61">
        <v>0</v>
      </c>
      <c r="T29" s="61">
        <v>0</v>
      </c>
      <c r="U29" s="61">
        <v>0</v>
      </c>
      <c r="V29" s="61">
        <v>0</v>
      </c>
      <c r="W29" s="61">
        <v>0</v>
      </c>
      <c r="X29" s="61">
        <v>0</v>
      </c>
      <c r="Y29" s="61">
        <v>0</v>
      </c>
      <c r="Z29" s="61">
        <v>707610160.10969019</v>
      </c>
      <c r="AA29" s="61">
        <v>707610160.10969019</v>
      </c>
      <c r="AB29" s="61">
        <v>0</v>
      </c>
      <c r="AC29" s="61">
        <v>0</v>
      </c>
      <c r="AD29" s="61">
        <v>0</v>
      </c>
      <c r="AE29" s="61">
        <v>0</v>
      </c>
      <c r="AF29" s="61">
        <v>0</v>
      </c>
      <c r="AG29" s="61">
        <v>0</v>
      </c>
      <c r="AH29" s="61">
        <v>0</v>
      </c>
      <c r="AI29" s="61">
        <v>0</v>
      </c>
      <c r="AJ29" s="61">
        <v>44623429.090000004</v>
      </c>
      <c r="AK29" s="61">
        <v>44623429.090000004</v>
      </c>
      <c r="AL29" s="61">
        <v>0</v>
      </c>
      <c r="AM29" s="61">
        <v>39154786.460000157</v>
      </c>
      <c r="AN29" s="61">
        <v>57998177.240000159</v>
      </c>
      <c r="AO29" s="61">
        <v>-12940365</v>
      </c>
      <c r="AP29" s="61">
        <v>193850.6599999998</v>
      </c>
      <c r="AQ29" s="61">
        <v>-22715.779999999973</v>
      </c>
      <c r="AR29" s="61">
        <v>-6074160.6600000001</v>
      </c>
      <c r="AS29" s="61">
        <v>-3224287137.553205</v>
      </c>
      <c r="AT29" s="61">
        <v>-1863897919.3500013</v>
      </c>
      <c r="AU29" s="61">
        <v>-2330018438.0600014</v>
      </c>
      <c r="AV29" s="61">
        <v>466120518.7100001</v>
      </c>
      <c r="AW29" s="61">
        <v>-241360536.89999959</v>
      </c>
      <c r="AX29" s="61">
        <v>-300228275.08999956</v>
      </c>
      <c r="AY29" s="61">
        <v>-1006288829.2499996</v>
      </c>
      <c r="AZ29" s="61">
        <v>-1084961804.8299997</v>
      </c>
      <c r="BA29" s="61">
        <v>-2486984.33</v>
      </c>
      <c r="BB29" s="61">
        <v>0</v>
      </c>
      <c r="BC29" s="61">
        <v>81159959.909999996</v>
      </c>
      <c r="BD29" s="61">
        <v>706060554.16000009</v>
      </c>
      <c r="BE29" s="61">
        <v>58867738.189999968</v>
      </c>
      <c r="BF29" s="61">
        <v>194677323.74999997</v>
      </c>
      <c r="BG29" s="61">
        <v>211925794.70999998</v>
      </c>
      <c r="BH29" s="61">
        <v>-1547209.72</v>
      </c>
      <c r="BI29" s="61">
        <v>0</v>
      </c>
      <c r="BJ29" s="61">
        <v>-15701261.24</v>
      </c>
      <c r="BK29" s="61">
        <v>-135809585.56</v>
      </c>
      <c r="BL29" s="61">
        <v>0</v>
      </c>
      <c r="BM29" s="61">
        <v>0</v>
      </c>
      <c r="BN29" s="61">
        <v>0</v>
      </c>
      <c r="BO29" s="61">
        <v>-7444845.54</v>
      </c>
      <c r="BP29" s="61">
        <v>-7444845.54</v>
      </c>
      <c r="BQ29" s="61">
        <v>0</v>
      </c>
      <c r="BR29" s="61">
        <v>0</v>
      </c>
      <c r="BS29" s="61">
        <v>-819332019.43320429</v>
      </c>
      <c r="BT29" s="61">
        <v>-539408427.83000028</v>
      </c>
      <c r="BU29" s="61">
        <v>-193009722.55593953</v>
      </c>
      <c r="BV29" s="61">
        <v>-23724942.101739258</v>
      </c>
      <c r="BW29" s="61">
        <v>0</v>
      </c>
      <c r="BX29" s="61">
        <v>-52142134.857868358</v>
      </c>
      <c r="BY29" s="61">
        <v>-53315809.776355125</v>
      </c>
      <c r="BZ29" s="61">
        <v>40656928.210000083</v>
      </c>
      <c r="CA29" s="61">
        <v>1612089.478698303</v>
      </c>
      <c r="CB29" s="61">
        <v>0</v>
      </c>
      <c r="CC29" s="61">
        <v>0</v>
      </c>
      <c r="CD29" s="61">
        <v>0</v>
      </c>
      <c r="CE29" s="61">
        <v>0</v>
      </c>
      <c r="CF29" s="61">
        <v>0</v>
      </c>
      <c r="CG29" s="61">
        <v>0</v>
      </c>
      <c r="CH29" s="61">
        <v>0</v>
      </c>
      <c r="CI29" s="61">
        <v>-292251816.33000004</v>
      </c>
      <c r="CJ29" s="61">
        <v>-292251816.33000004</v>
      </c>
      <c r="CK29" s="61">
        <v>0</v>
      </c>
      <c r="CL29" s="61">
        <v>360398535.41648531</v>
      </c>
    </row>
    <row r="30" spans="1:90" ht="12.75" customHeight="1">
      <c r="A30" s="43" t="s">
        <v>47</v>
      </c>
      <c r="B30" s="59">
        <v>1034</v>
      </c>
      <c r="C30" s="60" t="s">
        <v>376</v>
      </c>
      <c r="D30" s="61">
        <v>139470870.78741509</v>
      </c>
      <c r="E30" s="61">
        <v>80132338.74000001</v>
      </c>
      <c r="F30" s="61">
        <v>86508314.900000006</v>
      </c>
      <c r="G30" s="61">
        <v>-6375976.1600000001</v>
      </c>
      <c r="H30" s="61">
        <v>0</v>
      </c>
      <c r="I30" s="61">
        <v>20209902.420000002</v>
      </c>
      <c r="J30" s="61">
        <v>20209902.420000002</v>
      </c>
      <c r="K30" s="61">
        <v>-100497446.70999999</v>
      </c>
      <c r="L30" s="61">
        <v>120707349.13</v>
      </c>
      <c r="M30" s="61">
        <v>0</v>
      </c>
      <c r="N30" s="61">
        <v>0</v>
      </c>
      <c r="O30" s="61">
        <v>0</v>
      </c>
      <c r="P30" s="61">
        <v>0</v>
      </c>
      <c r="Q30" s="61">
        <v>0</v>
      </c>
      <c r="R30" s="61">
        <v>0</v>
      </c>
      <c r="S30" s="61">
        <v>0</v>
      </c>
      <c r="T30" s="61">
        <v>0</v>
      </c>
      <c r="U30" s="61">
        <v>0</v>
      </c>
      <c r="V30" s="61">
        <v>0</v>
      </c>
      <c r="W30" s="61">
        <v>0</v>
      </c>
      <c r="X30" s="61">
        <v>0</v>
      </c>
      <c r="Y30" s="61">
        <v>0</v>
      </c>
      <c r="Z30" s="61">
        <v>38985881.937415063</v>
      </c>
      <c r="AA30" s="61">
        <v>21350715.960672811</v>
      </c>
      <c r="AB30" s="61">
        <v>17635165.976742249</v>
      </c>
      <c r="AC30" s="61">
        <v>0</v>
      </c>
      <c r="AD30" s="61">
        <v>0</v>
      </c>
      <c r="AE30" s="61">
        <v>0</v>
      </c>
      <c r="AF30" s="61">
        <v>0</v>
      </c>
      <c r="AG30" s="61">
        <v>0</v>
      </c>
      <c r="AH30" s="61">
        <v>0</v>
      </c>
      <c r="AI30" s="61">
        <v>0</v>
      </c>
      <c r="AJ30" s="61">
        <v>0</v>
      </c>
      <c r="AK30" s="61">
        <v>0</v>
      </c>
      <c r="AL30" s="61">
        <v>0</v>
      </c>
      <c r="AM30" s="61">
        <v>142747.69</v>
      </c>
      <c r="AN30" s="61">
        <v>142747.69</v>
      </c>
      <c r="AO30" s="61">
        <v>0</v>
      </c>
      <c r="AP30" s="61">
        <v>0</v>
      </c>
      <c r="AQ30" s="61">
        <v>0</v>
      </c>
      <c r="AR30" s="61">
        <v>0</v>
      </c>
      <c r="AS30" s="61">
        <v>-97232072.992948145</v>
      </c>
      <c r="AT30" s="61">
        <v>-62436699.789999984</v>
      </c>
      <c r="AU30" s="61">
        <v>-62436699.789999984</v>
      </c>
      <c r="AV30" s="61">
        <v>0</v>
      </c>
      <c r="AW30" s="61">
        <v>-5140221.4800000042</v>
      </c>
      <c r="AX30" s="61">
        <v>-5140221.4800000042</v>
      </c>
      <c r="AY30" s="61">
        <v>-23567053.890000004</v>
      </c>
      <c r="AZ30" s="61">
        <v>-45794766.150000006</v>
      </c>
      <c r="BA30" s="61">
        <v>20726098.920000002</v>
      </c>
      <c r="BB30" s="61">
        <v>0</v>
      </c>
      <c r="BC30" s="61">
        <v>1501613.34</v>
      </c>
      <c r="BD30" s="61">
        <v>18426832.41</v>
      </c>
      <c r="BE30" s="61">
        <v>0</v>
      </c>
      <c r="BF30" s="61">
        <v>0</v>
      </c>
      <c r="BG30" s="61">
        <v>0</v>
      </c>
      <c r="BH30" s="61">
        <v>0</v>
      </c>
      <c r="BI30" s="61">
        <v>0</v>
      </c>
      <c r="BJ30" s="61">
        <v>0</v>
      </c>
      <c r="BK30" s="61">
        <v>0</v>
      </c>
      <c r="BL30" s="61">
        <v>0</v>
      </c>
      <c r="BM30" s="61">
        <v>0</v>
      </c>
      <c r="BN30" s="61">
        <v>0</v>
      </c>
      <c r="BO30" s="61">
        <v>-464201.18</v>
      </c>
      <c r="BP30" s="61">
        <v>-464201.18</v>
      </c>
      <c r="BQ30" s="61">
        <v>0</v>
      </c>
      <c r="BR30" s="61">
        <v>0</v>
      </c>
      <c r="BS30" s="61">
        <v>-29190950.542948164</v>
      </c>
      <c r="BT30" s="61">
        <v>-10449632.07</v>
      </c>
      <c r="BU30" s="61">
        <v>-5428033.6707168035</v>
      </c>
      <c r="BV30" s="61">
        <v>-2138624.8188620429</v>
      </c>
      <c r="BW30" s="61">
        <v>0</v>
      </c>
      <c r="BX30" s="61">
        <v>-312984.96035638446</v>
      </c>
      <c r="BY30" s="61">
        <v>-336715.14301292889</v>
      </c>
      <c r="BZ30" s="61">
        <v>0</v>
      </c>
      <c r="CA30" s="61">
        <v>-10524959.880000001</v>
      </c>
      <c r="CB30" s="61">
        <v>0</v>
      </c>
      <c r="CC30" s="61">
        <v>0</v>
      </c>
      <c r="CD30" s="61">
        <v>0</v>
      </c>
      <c r="CE30" s="61">
        <v>0</v>
      </c>
      <c r="CF30" s="61">
        <v>0</v>
      </c>
      <c r="CG30" s="61">
        <v>0</v>
      </c>
      <c r="CH30" s="61">
        <v>0</v>
      </c>
      <c r="CI30" s="61">
        <v>0</v>
      </c>
      <c r="CJ30" s="61">
        <v>0</v>
      </c>
      <c r="CK30" s="61">
        <v>0</v>
      </c>
      <c r="CL30" s="61">
        <v>42238797.794466943</v>
      </c>
    </row>
    <row r="31" spans="1:90" ht="12.75" customHeight="1">
      <c r="A31" s="43" t="s">
        <v>49</v>
      </c>
      <c r="B31" s="59">
        <v>1035</v>
      </c>
      <c r="C31" s="60" t="s">
        <v>376</v>
      </c>
      <c r="D31" s="61">
        <v>10727737493.6057</v>
      </c>
      <c r="E31" s="61">
        <v>8895606115.6800003</v>
      </c>
      <c r="F31" s="61">
        <v>8973048604.2900009</v>
      </c>
      <c r="G31" s="61">
        <v>-77442488.609999999</v>
      </c>
      <c r="H31" s="61">
        <v>0</v>
      </c>
      <c r="I31" s="61">
        <v>-981013596.72999918</v>
      </c>
      <c r="J31" s="61">
        <v>-981010482.54999924</v>
      </c>
      <c r="K31" s="61">
        <v>-9811928473.9899998</v>
      </c>
      <c r="L31" s="61">
        <v>8830917991.4400005</v>
      </c>
      <c r="M31" s="61">
        <v>-3114.18</v>
      </c>
      <c r="N31" s="61">
        <v>0</v>
      </c>
      <c r="O31" s="61">
        <v>-3114.18</v>
      </c>
      <c r="P31" s="61">
        <v>0</v>
      </c>
      <c r="Q31" s="61">
        <v>0</v>
      </c>
      <c r="R31" s="61">
        <v>0</v>
      </c>
      <c r="S31" s="61">
        <v>0</v>
      </c>
      <c r="T31" s="61">
        <v>0</v>
      </c>
      <c r="U31" s="61">
        <v>0</v>
      </c>
      <c r="V31" s="61">
        <v>0</v>
      </c>
      <c r="W31" s="61">
        <v>0</v>
      </c>
      <c r="X31" s="61">
        <v>0</v>
      </c>
      <c r="Y31" s="61">
        <v>0</v>
      </c>
      <c r="Z31" s="61">
        <v>2840136129.0056982</v>
      </c>
      <c r="AA31" s="61">
        <v>2840136129.0056982</v>
      </c>
      <c r="AB31" s="61">
        <v>0</v>
      </c>
      <c r="AC31" s="61">
        <v>0</v>
      </c>
      <c r="AD31" s="61">
        <v>0</v>
      </c>
      <c r="AE31" s="61">
        <v>0</v>
      </c>
      <c r="AF31" s="61">
        <v>0</v>
      </c>
      <c r="AG31" s="61">
        <v>0</v>
      </c>
      <c r="AH31" s="61">
        <v>0</v>
      </c>
      <c r="AI31" s="61">
        <v>0</v>
      </c>
      <c r="AJ31" s="61">
        <v>0</v>
      </c>
      <c r="AK31" s="61">
        <v>0</v>
      </c>
      <c r="AL31" s="61">
        <v>0</v>
      </c>
      <c r="AM31" s="61">
        <v>-26991154.349999998</v>
      </c>
      <c r="AN31" s="61">
        <v>92202636.950000003</v>
      </c>
      <c r="AO31" s="61">
        <v>2676.88</v>
      </c>
      <c r="AP31" s="61">
        <v>-92521794.769999996</v>
      </c>
      <c r="AQ31" s="61">
        <v>-72600</v>
      </c>
      <c r="AR31" s="61">
        <v>-26602073.41</v>
      </c>
      <c r="AS31" s="61">
        <v>-7726191972.7465649</v>
      </c>
      <c r="AT31" s="61">
        <v>-4770887396.6900005</v>
      </c>
      <c r="AU31" s="61">
        <v>-4770878569.7700005</v>
      </c>
      <c r="AV31" s="61">
        <v>-8826.92</v>
      </c>
      <c r="AW31" s="61">
        <v>-755269766.63999999</v>
      </c>
      <c r="AX31" s="61">
        <v>-755272269.51999998</v>
      </c>
      <c r="AY31" s="61">
        <v>-3149910869.0599999</v>
      </c>
      <c r="AZ31" s="61">
        <v>-2552233835.0599999</v>
      </c>
      <c r="BA31" s="61">
        <v>-597677034</v>
      </c>
      <c r="BB31" s="61">
        <v>0</v>
      </c>
      <c r="BC31" s="61">
        <v>0</v>
      </c>
      <c r="BD31" s="61">
        <v>2394638599.54</v>
      </c>
      <c r="BE31" s="61">
        <v>2502.8800000000047</v>
      </c>
      <c r="BF31" s="61">
        <v>77102.98000000001</v>
      </c>
      <c r="BG31" s="61">
        <v>77102.98000000001</v>
      </c>
      <c r="BH31" s="61">
        <v>0</v>
      </c>
      <c r="BI31" s="61">
        <v>0</v>
      </c>
      <c r="BJ31" s="61">
        <v>0</v>
      </c>
      <c r="BK31" s="61">
        <v>-74600.100000000006</v>
      </c>
      <c r="BL31" s="61">
        <v>1194462.6199999999</v>
      </c>
      <c r="BM31" s="61">
        <v>1194462.6199999999</v>
      </c>
      <c r="BN31" s="61">
        <v>0</v>
      </c>
      <c r="BO31" s="61">
        <v>-32423961.509999998</v>
      </c>
      <c r="BP31" s="61">
        <v>-32423961.509999998</v>
      </c>
      <c r="BQ31" s="61">
        <v>0</v>
      </c>
      <c r="BR31" s="61">
        <v>0</v>
      </c>
      <c r="BS31" s="61">
        <v>-1640670038.0265636</v>
      </c>
      <c r="BT31" s="61">
        <v>-1168594529.8500001</v>
      </c>
      <c r="BU31" s="61">
        <v>-303908162.98020124</v>
      </c>
      <c r="BV31" s="61">
        <v>-131580834.16990882</v>
      </c>
      <c r="BW31" s="61">
        <v>0</v>
      </c>
      <c r="BX31" s="61">
        <v>-36586513.946453489</v>
      </c>
      <c r="BY31" s="61">
        <v>0</v>
      </c>
      <c r="BZ31" s="61">
        <v>2.92</v>
      </c>
      <c r="CA31" s="61">
        <v>0</v>
      </c>
      <c r="CB31" s="61">
        <v>0</v>
      </c>
      <c r="CC31" s="61">
        <v>0</v>
      </c>
      <c r="CD31" s="61">
        <v>0</v>
      </c>
      <c r="CE31" s="61">
        <v>0</v>
      </c>
      <c r="CF31" s="61">
        <v>0</v>
      </c>
      <c r="CG31" s="61">
        <v>0</v>
      </c>
      <c r="CH31" s="61">
        <v>0</v>
      </c>
      <c r="CI31" s="61">
        <v>-528135272.5</v>
      </c>
      <c r="CJ31" s="61">
        <v>-528135272.5</v>
      </c>
      <c r="CK31" s="61">
        <v>0</v>
      </c>
      <c r="CL31" s="61">
        <v>3001545520.8591347</v>
      </c>
    </row>
    <row r="32" spans="1:90" ht="12.75" customHeight="1">
      <c r="A32" s="43" t="s">
        <v>51</v>
      </c>
      <c r="B32" s="59">
        <v>1036</v>
      </c>
      <c r="C32" s="60" t="s">
        <v>376</v>
      </c>
      <c r="D32" s="61">
        <v>2684912531.9098425</v>
      </c>
      <c r="E32" s="61">
        <v>2449546175.2600002</v>
      </c>
      <c r="F32" s="61">
        <v>2604254804.1100001</v>
      </c>
      <c r="G32" s="61">
        <v>-154708628.84999999</v>
      </c>
      <c r="H32" s="61">
        <v>0</v>
      </c>
      <c r="I32" s="61">
        <v>-641274405.05000007</v>
      </c>
      <c r="J32" s="61">
        <v>-597870413.62000012</v>
      </c>
      <c r="K32" s="61">
        <v>-2687028169.5100002</v>
      </c>
      <c r="L32" s="61">
        <v>2089157755.8900001</v>
      </c>
      <c r="M32" s="61">
        <v>-43403991.429999977</v>
      </c>
      <c r="N32" s="61">
        <v>195721133.77000001</v>
      </c>
      <c r="O32" s="61">
        <v>-239125125.19999999</v>
      </c>
      <c r="P32" s="61">
        <v>0</v>
      </c>
      <c r="Q32" s="61">
        <v>0</v>
      </c>
      <c r="R32" s="61">
        <v>0</v>
      </c>
      <c r="S32" s="61">
        <v>0</v>
      </c>
      <c r="T32" s="61">
        <v>0</v>
      </c>
      <c r="U32" s="61">
        <v>0</v>
      </c>
      <c r="V32" s="61">
        <v>0</v>
      </c>
      <c r="W32" s="61">
        <v>0</v>
      </c>
      <c r="X32" s="61">
        <v>0</v>
      </c>
      <c r="Y32" s="61">
        <v>0</v>
      </c>
      <c r="Z32" s="61">
        <v>849703153.82984221</v>
      </c>
      <c r="AA32" s="61">
        <v>398066962.40724409</v>
      </c>
      <c r="AB32" s="61">
        <v>0</v>
      </c>
      <c r="AC32" s="61">
        <v>15176089.277359385</v>
      </c>
      <c r="AD32" s="61">
        <v>364209426.06157434</v>
      </c>
      <c r="AE32" s="61">
        <v>1591444.0509463134</v>
      </c>
      <c r="AF32" s="61">
        <v>0</v>
      </c>
      <c r="AG32" s="61">
        <v>70659232.032718107</v>
      </c>
      <c r="AH32" s="61">
        <v>0</v>
      </c>
      <c r="AI32" s="61">
        <v>0</v>
      </c>
      <c r="AJ32" s="61">
        <v>2014922.51</v>
      </c>
      <c r="AK32" s="61">
        <v>2014922.51</v>
      </c>
      <c r="AL32" s="61">
        <v>0</v>
      </c>
      <c r="AM32" s="61">
        <v>24922685.359999999</v>
      </c>
      <c r="AN32" s="61">
        <v>19780868.949999999</v>
      </c>
      <c r="AO32" s="61">
        <v>1804005.25</v>
      </c>
      <c r="AP32" s="61">
        <v>0</v>
      </c>
      <c r="AQ32" s="61">
        <v>0</v>
      </c>
      <c r="AR32" s="61">
        <v>3337811.1599999992</v>
      </c>
      <c r="AS32" s="61">
        <v>-2356016368.4611645</v>
      </c>
      <c r="AT32" s="61">
        <v>-1424877133.96</v>
      </c>
      <c r="AU32" s="61">
        <v>-1604738004.02</v>
      </c>
      <c r="AV32" s="61">
        <v>179860870.06</v>
      </c>
      <c r="AW32" s="61">
        <v>-218324811.12000006</v>
      </c>
      <c r="AX32" s="61">
        <v>-257379168.01000005</v>
      </c>
      <c r="AY32" s="61">
        <v>-792746019.56000006</v>
      </c>
      <c r="AZ32" s="61">
        <v>-624343432.00999999</v>
      </c>
      <c r="BA32" s="61">
        <v>-266254607.97</v>
      </c>
      <c r="BB32" s="61">
        <v>0</v>
      </c>
      <c r="BC32" s="61">
        <v>97852020.420000002</v>
      </c>
      <c r="BD32" s="61">
        <v>535366851.55000001</v>
      </c>
      <c r="BE32" s="61">
        <v>39054356.890000001</v>
      </c>
      <c r="BF32" s="61">
        <v>140546573.97</v>
      </c>
      <c r="BG32" s="61">
        <v>112003296.64999999</v>
      </c>
      <c r="BH32" s="61">
        <v>45891540.039999999</v>
      </c>
      <c r="BI32" s="61">
        <v>0</v>
      </c>
      <c r="BJ32" s="61">
        <v>-17348262.719999999</v>
      </c>
      <c r="BK32" s="61">
        <v>-101492217.08</v>
      </c>
      <c r="BL32" s="61">
        <v>0</v>
      </c>
      <c r="BM32" s="61">
        <v>0</v>
      </c>
      <c r="BN32" s="61">
        <v>0</v>
      </c>
      <c r="BO32" s="61">
        <v>0</v>
      </c>
      <c r="BP32" s="61">
        <v>0</v>
      </c>
      <c r="BQ32" s="61">
        <v>0</v>
      </c>
      <c r="BR32" s="61">
        <v>0</v>
      </c>
      <c r="BS32" s="61">
        <v>-393644341.80966312</v>
      </c>
      <c r="BT32" s="61">
        <v>-317086700.69999999</v>
      </c>
      <c r="BU32" s="61">
        <v>-77345869.258037806</v>
      </c>
      <c r="BV32" s="61">
        <v>-67219251.774688572</v>
      </c>
      <c r="BW32" s="61">
        <v>0</v>
      </c>
      <c r="BX32" s="61">
        <v>-8151495.8430123422</v>
      </c>
      <c r="BY32" s="61">
        <v>-12758845.393924488</v>
      </c>
      <c r="BZ32" s="61">
        <v>96936190.859999999</v>
      </c>
      <c r="CA32" s="61">
        <v>-8018369.7000000002</v>
      </c>
      <c r="CB32" s="61">
        <v>0</v>
      </c>
      <c r="CC32" s="61">
        <v>0</v>
      </c>
      <c r="CD32" s="61">
        <v>0</v>
      </c>
      <c r="CE32" s="61">
        <v>0</v>
      </c>
      <c r="CF32" s="61">
        <v>0</v>
      </c>
      <c r="CG32" s="61">
        <v>0</v>
      </c>
      <c r="CH32" s="61">
        <v>0</v>
      </c>
      <c r="CI32" s="61">
        <v>-319170081.57150114</v>
      </c>
      <c r="CJ32" s="61">
        <v>-319170081.57150114</v>
      </c>
      <c r="CK32" s="61">
        <v>0</v>
      </c>
      <c r="CL32" s="61">
        <v>328896163.44867802</v>
      </c>
    </row>
    <row r="33" spans="1:90" ht="12.75" customHeight="1">
      <c r="A33" s="43" t="s">
        <v>53</v>
      </c>
      <c r="B33" s="59">
        <v>1037</v>
      </c>
      <c r="C33" s="60" t="s">
        <v>376</v>
      </c>
      <c r="D33" s="61">
        <v>1102598478.1480703</v>
      </c>
      <c r="E33" s="61">
        <v>864393733.32000005</v>
      </c>
      <c r="F33" s="61">
        <v>864393733.32000005</v>
      </c>
      <c r="G33" s="61">
        <v>0</v>
      </c>
      <c r="H33" s="61">
        <v>0</v>
      </c>
      <c r="I33" s="61">
        <v>-182087173.5</v>
      </c>
      <c r="J33" s="61">
        <v>-182087173.5</v>
      </c>
      <c r="K33" s="61">
        <v>-861548099.39999998</v>
      </c>
      <c r="L33" s="61">
        <v>679460925.89999998</v>
      </c>
      <c r="M33" s="61">
        <v>0</v>
      </c>
      <c r="N33" s="61">
        <v>0</v>
      </c>
      <c r="O33" s="61">
        <v>0</v>
      </c>
      <c r="P33" s="61">
        <v>0</v>
      </c>
      <c r="Q33" s="61">
        <v>0</v>
      </c>
      <c r="R33" s="61">
        <v>0</v>
      </c>
      <c r="S33" s="61">
        <v>0</v>
      </c>
      <c r="T33" s="61">
        <v>0</v>
      </c>
      <c r="U33" s="61">
        <v>0</v>
      </c>
      <c r="V33" s="61">
        <v>0</v>
      </c>
      <c r="W33" s="61">
        <v>0</v>
      </c>
      <c r="X33" s="61">
        <v>0</v>
      </c>
      <c r="Y33" s="61">
        <v>0</v>
      </c>
      <c r="Z33" s="61">
        <v>402869204.69807017</v>
      </c>
      <c r="AA33" s="61">
        <v>402869204.69807017</v>
      </c>
      <c r="AB33" s="61">
        <v>0</v>
      </c>
      <c r="AC33" s="61">
        <v>0</v>
      </c>
      <c r="AD33" s="61">
        <v>0</v>
      </c>
      <c r="AE33" s="61">
        <v>0</v>
      </c>
      <c r="AF33" s="61">
        <v>0</v>
      </c>
      <c r="AG33" s="61">
        <v>0</v>
      </c>
      <c r="AH33" s="61">
        <v>0</v>
      </c>
      <c r="AI33" s="61">
        <v>0</v>
      </c>
      <c r="AJ33" s="61">
        <v>2000000</v>
      </c>
      <c r="AK33" s="61">
        <v>2000000</v>
      </c>
      <c r="AL33" s="61">
        <v>0</v>
      </c>
      <c r="AM33" s="61">
        <v>15422713.630000003</v>
      </c>
      <c r="AN33" s="61">
        <v>14670722.810000002</v>
      </c>
      <c r="AO33" s="61">
        <v>4854.4400000000005</v>
      </c>
      <c r="AP33" s="61">
        <v>0</v>
      </c>
      <c r="AQ33" s="61">
        <v>0</v>
      </c>
      <c r="AR33" s="61">
        <v>747136.38</v>
      </c>
      <c r="AS33" s="61">
        <v>-729150451.37307394</v>
      </c>
      <c r="AT33" s="61">
        <v>-417363857.29999995</v>
      </c>
      <c r="AU33" s="61">
        <v>-417364483.85999995</v>
      </c>
      <c r="AV33" s="61">
        <v>626.55999999999995</v>
      </c>
      <c r="AW33" s="61">
        <v>-55157394.579999991</v>
      </c>
      <c r="AX33" s="61">
        <v>-55078609.679999992</v>
      </c>
      <c r="AY33" s="61">
        <v>-178245815.88999999</v>
      </c>
      <c r="AZ33" s="61">
        <v>-152024792.16999999</v>
      </c>
      <c r="BA33" s="61">
        <v>-56425196.969999999</v>
      </c>
      <c r="BB33" s="61">
        <v>0</v>
      </c>
      <c r="BC33" s="61">
        <v>30204173.25</v>
      </c>
      <c r="BD33" s="61">
        <v>123167206.20999999</v>
      </c>
      <c r="BE33" s="61">
        <v>-78784.900000000009</v>
      </c>
      <c r="BF33" s="61">
        <v>39365.729999999996</v>
      </c>
      <c r="BG33" s="61">
        <v>38409.429999999993</v>
      </c>
      <c r="BH33" s="61">
        <v>2057.87</v>
      </c>
      <c r="BI33" s="61">
        <v>0</v>
      </c>
      <c r="BJ33" s="61">
        <v>-1101.57</v>
      </c>
      <c r="BK33" s="61">
        <v>-118150.63</v>
      </c>
      <c r="BL33" s="61">
        <v>0</v>
      </c>
      <c r="BM33" s="61">
        <v>0</v>
      </c>
      <c r="BN33" s="61">
        <v>0</v>
      </c>
      <c r="BO33" s="61">
        <v>-800623.73</v>
      </c>
      <c r="BP33" s="61">
        <v>-800623.73</v>
      </c>
      <c r="BQ33" s="61">
        <v>0</v>
      </c>
      <c r="BR33" s="61">
        <v>0</v>
      </c>
      <c r="BS33" s="61">
        <v>-189519357.083074</v>
      </c>
      <c r="BT33" s="61">
        <v>-105102673.91999999</v>
      </c>
      <c r="BU33" s="61">
        <v>-51210988.739058584</v>
      </c>
      <c r="BV33" s="61">
        <v>-28190273.305918757</v>
      </c>
      <c r="BW33" s="61">
        <v>0</v>
      </c>
      <c r="BX33" s="61">
        <v>-1444600.576953681</v>
      </c>
      <c r="BY33" s="61">
        <v>-3570820.5411430127</v>
      </c>
      <c r="BZ33" s="61">
        <v>0</v>
      </c>
      <c r="CA33" s="61">
        <v>0</v>
      </c>
      <c r="CB33" s="61">
        <v>0</v>
      </c>
      <c r="CC33" s="61">
        <v>0</v>
      </c>
      <c r="CD33" s="61">
        <v>0</v>
      </c>
      <c r="CE33" s="61">
        <v>0</v>
      </c>
      <c r="CF33" s="61">
        <v>0</v>
      </c>
      <c r="CG33" s="61">
        <v>0</v>
      </c>
      <c r="CH33" s="61">
        <v>0</v>
      </c>
      <c r="CI33" s="61">
        <v>-66309218.68</v>
      </c>
      <c r="CJ33" s="61">
        <v>-66309218.68</v>
      </c>
      <c r="CK33" s="61">
        <v>0</v>
      </c>
      <c r="CL33" s="61">
        <v>373448026.7749964</v>
      </c>
    </row>
    <row r="34" spans="1:90" ht="12.75" customHeight="1">
      <c r="A34" s="43" t="s">
        <v>55</v>
      </c>
      <c r="B34" s="59">
        <v>1038</v>
      </c>
      <c r="C34" s="60" t="s">
        <v>376</v>
      </c>
      <c r="D34" s="61">
        <v>128703543.30349024</v>
      </c>
      <c r="E34" s="61">
        <v>137501668.45000002</v>
      </c>
      <c r="F34" s="61">
        <v>160042622.30000001</v>
      </c>
      <c r="G34" s="61">
        <v>-22540953.849999998</v>
      </c>
      <c r="H34" s="61">
        <v>0</v>
      </c>
      <c r="I34" s="61">
        <v>-21566508.779999986</v>
      </c>
      <c r="J34" s="61">
        <v>-28956130.639999986</v>
      </c>
      <c r="K34" s="61">
        <v>-170932618.75</v>
      </c>
      <c r="L34" s="61">
        <v>141976488.11000001</v>
      </c>
      <c r="M34" s="61">
        <v>7389621.8599999994</v>
      </c>
      <c r="N34" s="61">
        <v>9603245.5199999996</v>
      </c>
      <c r="O34" s="61">
        <v>-2213623.66</v>
      </c>
      <c r="P34" s="61">
        <v>0</v>
      </c>
      <c r="Q34" s="61">
        <v>0</v>
      </c>
      <c r="R34" s="61">
        <v>0</v>
      </c>
      <c r="S34" s="61">
        <v>0</v>
      </c>
      <c r="T34" s="61">
        <v>0</v>
      </c>
      <c r="U34" s="61">
        <v>0</v>
      </c>
      <c r="V34" s="61">
        <v>0</v>
      </c>
      <c r="W34" s="61">
        <v>0</v>
      </c>
      <c r="X34" s="61">
        <v>0</v>
      </c>
      <c r="Y34" s="61">
        <v>0</v>
      </c>
      <c r="Z34" s="61">
        <v>8663647.1034902018</v>
      </c>
      <c r="AA34" s="61">
        <v>4879359.5054058069</v>
      </c>
      <c r="AB34" s="61">
        <v>0</v>
      </c>
      <c r="AC34" s="61">
        <v>3784287.5980843948</v>
      </c>
      <c r="AD34" s="61">
        <v>0</v>
      </c>
      <c r="AE34" s="61">
        <v>0</v>
      </c>
      <c r="AF34" s="61">
        <v>0</v>
      </c>
      <c r="AG34" s="61">
        <v>0</v>
      </c>
      <c r="AH34" s="61">
        <v>0</v>
      </c>
      <c r="AI34" s="61">
        <v>0</v>
      </c>
      <c r="AJ34" s="61">
        <v>0</v>
      </c>
      <c r="AK34" s="61">
        <v>0</v>
      </c>
      <c r="AL34" s="61">
        <v>0</v>
      </c>
      <c r="AM34" s="61">
        <v>4104736.5300000017</v>
      </c>
      <c r="AN34" s="61">
        <v>3963834.0000000019</v>
      </c>
      <c r="AO34" s="61">
        <v>140902.52999999991</v>
      </c>
      <c r="AP34" s="61">
        <v>0</v>
      </c>
      <c r="AQ34" s="61">
        <v>0</v>
      </c>
      <c r="AR34" s="61">
        <v>0</v>
      </c>
      <c r="AS34" s="61">
        <v>-159890218.01295656</v>
      </c>
      <c r="AT34" s="61">
        <v>-96948923.400000006</v>
      </c>
      <c r="AU34" s="61">
        <v>-97163069.400000006</v>
      </c>
      <c r="AV34" s="61">
        <v>214146</v>
      </c>
      <c r="AW34" s="61">
        <v>-5607626.619999975</v>
      </c>
      <c r="AX34" s="61">
        <v>-6620317.1899999753</v>
      </c>
      <c r="AY34" s="61">
        <v>-42806166.49999997</v>
      </c>
      <c r="AZ34" s="61">
        <v>-49393476.343823902</v>
      </c>
      <c r="BA34" s="61">
        <v>6587309.8438239302</v>
      </c>
      <c r="BB34" s="61">
        <v>0</v>
      </c>
      <c r="BC34" s="61">
        <v>0</v>
      </c>
      <c r="BD34" s="61">
        <v>36185849.309999995</v>
      </c>
      <c r="BE34" s="61">
        <v>1012690.57</v>
      </c>
      <c r="BF34" s="61">
        <v>1656980.96</v>
      </c>
      <c r="BG34" s="61">
        <v>1685948.7675711836</v>
      </c>
      <c r="BH34" s="61">
        <v>-28967.807571183654</v>
      </c>
      <c r="BI34" s="61">
        <v>0</v>
      </c>
      <c r="BJ34" s="61">
        <v>0</v>
      </c>
      <c r="BK34" s="61">
        <v>-644290.39</v>
      </c>
      <c r="BL34" s="61">
        <v>0</v>
      </c>
      <c r="BM34" s="61">
        <v>0</v>
      </c>
      <c r="BN34" s="61">
        <v>0</v>
      </c>
      <c r="BO34" s="61">
        <v>0</v>
      </c>
      <c r="BP34" s="61">
        <v>0</v>
      </c>
      <c r="BQ34" s="61">
        <v>0</v>
      </c>
      <c r="BR34" s="61">
        <v>0</v>
      </c>
      <c r="BS34" s="61">
        <v>-37287271.072956584</v>
      </c>
      <c r="BT34" s="61">
        <v>-22434976.369999997</v>
      </c>
      <c r="BU34" s="61">
        <v>-14212235.706927123</v>
      </c>
      <c r="BV34" s="61">
        <v>-2074586.5390724968</v>
      </c>
      <c r="BW34" s="61">
        <v>0</v>
      </c>
      <c r="BX34" s="61">
        <v>-6247.0147107711391</v>
      </c>
      <c r="BY34" s="61">
        <v>-523383.04677638609</v>
      </c>
      <c r="BZ34" s="61">
        <v>2036717.6499999978</v>
      </c>
      <c r="CA34" s="61">
        <v>-72560.045469815304</v>
      </c>
      <c r="CB34" s="61">
        <v>0</v>
      </c>
      <c r="CC34" s="61">
        <v>0</v>
      </c>
      <c r="CD34" s="61">
        <v>0</v>
      </c>
      <c r="CE34" s="61">
        <v>0</v>
      </c>
      <c r="CF34" s="61">
        <v>0</v>
      </c>
      <c r="CG34" s="61">
        <v>0</v>
      </c>
      <c r="CH34" s="61">
        <v>0</v>
      </c>
      <c r="CI34" s="61">
        <v>-20046396.920000002</v>
      </c>
      <c r="CJ34" s="61">
        <v>-20046396.920000002</v>
      </c>
      <c r="CK34" s="61">
        <v>0</v>
      </c>
      <c r="CL34" s="61">
        <v>-31186674.709466323</v>
      </c>
    </row>
    <row r="35" spans="1:90" ht="12.75" customHeight="1">
      <c r="A35" s="43" t="s">
        <v>57</v>
      </c>
      <c r="B35" s="59">
        <v>1039</v>
      </c>
      <c r="C35" s="60" t="s">
        <v>376</v>
      </c>
      <c r="D35" s="61">
        <v>435338400.13</v>
      </c>
      <c r="E35" s="61">
        <v>363055018.96999997</v>
      </c>
      <c r="F35" s="61">
        <v>365614944.81999999</v>
      </c>
      <c r="G35" s="61">
        <v>-2559925.85</v>
      </c>
      <c r="H35" s="61">
        <v>0</v>
      </c>
      <c r="I35" s="61">
        <v>46079531.160000026</v>
      </c>
      <c r="J35" s="61">
        <v>46079531.160000026</v>
      </c>
      <c r="K35" s="61">
        <v>-382012683.31</v>
      </c>
      <c r="L35" s="61">
        <v>428092214.47000003</v>
      </c>
      <c r="M35" s="61">
        <v>0</v>
      </c>
      <c r="N35" s="61">
        <v>0</v>
      </c>
      <c r="O35" s="61">
        <v>0</v>
      </c>
      <c r="P35" s="61">
        <v>0</v>
      </c>
      <c r="Q35" s="61">
        <v>0</v>
      </c>
      <c r="R35" s="61">
        <v>0</v>
      </c>
      <c r="S35" s="61">
        <v>0</v>
      </c>
      <c r="T35" s="61">
        <v>0</v>
      </c>
      <c r="U35" s="61">
        <v>0</v>
      </c>
      <c r="V35" s="61">
        <v>0</v>
      </c>
      <c r="W35" s="61">
        <v>0</v>
      </c>
      <c r="X35" s="61">
        <v>0</v>
      </c>
      <c r="Y35" s="61">
        <v>0</v>
      </c>
      <c r="Z35" s="61">
        <v>27154917.75</v>
      </c>
      <c r="AA35" s="61">
        <v>27154917.75</v>
      </c>
      <c r="AB35" s="61">
        <v>0</v>
      </c>
      <c r="AC35" s="61">
        <v>0</v>
      </c>
      <c r="AD35" s="61">
        <v>0</v>
      </c>
      <c r="AE35" s="61">
        <v>0</v>
      </c>
      <c r="AF35" s="61">
        <v>0</v>
      </c>
      <c r="AG35" s="61">
        <v>0</v>
      </c>
      <c r="AH35" s="61">
        <v>0</v>
      </c>
      <c r="AI35" s="61">
        <v>0</v>
      </c>
      <c r="AJ35" s="61">
        <v>0</v>
      </c>
      <c r="AK35" s="61">
        <v>0</v>
      </c>
      <c r="AL35" s="61">
        <v>0</v>
      </c>
      <c r="AM35" s="61">
        <v>-951067.75</v>
      </c>
      <c r="AN35" s="61">
        <v>-218373.67</v>
      </c>
      <c r="AO35" s="61">
        <v>0</v>
      </c>
      <c r="AP35" s="61">
        <v>0</v>
      </c>
      <c r="AQ35" s="61">
        <v>0</v>
      </c>
      <c r="AR35" s="61">
        <v>-732694.08</v>
      </c>
      <c r="AS35" s="61">
        <v>-526655006.05279994</v>
      </c>
      <c r="AT35" s="61">
        <v>-365822119.53999996</v>
      </c>
      <c r="AU35" s="61">
        <v>-365868570.65999997</v>
      </c>
      <c r="AV35" s="61">
        <v>46451.119999999995</v>
      </c>
      <c r="AW35" s="61">
        <v>308277.64000000106</v>
      </c>
      <c r="AX35" s="61">
        <v>607533.03000000119</v>
      </c>
      <c r="AY35" s="61">
        <v>-201053770.78999999</v>
      </c>
      <c r="AZ35" s="61">
        <v>-235789691.78999999</v>
      </c>
      <c r="BA35" s="61">
        <v>-6502151</v>
      </c>
      <c r="BB35" s="61">
        <v>0</v>
      </c>
      <c r="BC35" s="61">
        <v>41238072</v>
      </c>
      <c r="BD35" s="61">
        <v>201661303.81999999</v>
      </c>
      <c r="BE35" s="61">
        <v>-299255.39000000013</v>
      </c>
      <c r="BF35" s="61">
        <v>3005721.32</v>
      </c>
      <c r="BG35" s="61">
        <v>3622223.32</v>
      </c>
      <c r="BH35" s="61">
        <v>0</v>
      </c>
      <c r="BI35" s="61">
        <v>0</v>
      </c>
      <c r="BJ35" s="61">
        <v>-616502</v>
      </c>
      <c r="BK35" s="61">
        <v>-3304976.71</v>
      </c>
      <c r="BL35" s="61">
        <v>0</v>
      </c>
      <c r="BM35" s="61">
        <v>0</v>
      </c>
      <c r="BN35" s="61">
        <v>0</v>
      </c>
      <c r="BO35" s="61">
        <v>-1121650.9299999997</v>
      </c>
      <c r="BP35" s="61">
        <v>-1121650.9299999997</v>
      </c>
      <c r="BQ35" s="61">
        <v>0</v>
      </c>
      <c r="BR35" s="61">
        <v>0</v>
      </c>
      <c r="BS35" s="61">
        <v>-124207038.3228</v>
      </c>
      <c r="BT35" s="61">
        <v>-67963814.070000008</v>
      </c>
      <c r="BU35" s="61">
        <v>-33826119.328000002</v>
      </c>
      <c r="BV35" s="61">
        <v>-19270804.747200001</v>
      </c>
      <c r="BW35" s="61">
        <v>0</v>
      </c>
      <c r="BX35" s="61">
        <v>-3146300.1776000001</v>
      </c>
      <c r="BY35" s="61">
        <v>0</v>
      </c>
      <c r="BZ35" s="61">
        <v>0</v>
      </c>
      <c r="CA35" s="61">
        <v>0</v>
      </c>
      <c r="CB35" s="61">
        <v>0</v>
      </c>
      <c r="CC35" s="61">
        <v>0</v>
      </c>
      <c r="CD35" s="61">
        <v>0</v>
      </c>
      <c r="CE35" s="61">
        <v>0</v>
      </c>
      <c r="CF35" s="61">
        <v>0</v>
      </c>
      <c r="CG35" s="61">
        <v>0</v>
      </c>
      <c r="CH35" s="61">
        <v>0</v>
      </c>
      <c r="CI35" s="61">
        <v>-35812474.899999999</v>
      </c>
      <c r="CJ35" s="61">
        <v>-35812474.899999999</v>
      </c>
      <c r="CK35" s="61">
        <v>0</v>
      </c>
      <c r="CL35" s="61">
        <v>-91316605.922799945</v>
      </c>
    </row>
    <row r="36" spans="1:90" ht="12.75" customHeight="1">
      <c r="A36" s="43" t="s">
        <v>59</v>
      </c>
      <c r="B36" s="59">
        <v>1040</v>
      </c>
      <c r="C36" s="60" t="s">
        <v>376</v>
      </c>
      <c r="D36" s="61">
        <v>0</v>
      </c>
      <c r="E36" s="61">
        <v>0</v>
      </c>
      <c r="F36" s="61">
        <v>0</v>
      </c>
      <c r="G36" s="61">
        <v>0</v>
      </c>
      <c r="H36" s="61">
        <v>0</v>
      </c>
      <c r="I36" s="61">
        <v>0</v>
      </c>
      <c r="J36" s="61">
        <v>0</v>
      </c>
      <c r="K36" s="61">
        <v>0</v>
      </c>
      <c r="L36" s="61">
        <v>0</v>
      </c>
      <c r="M36" s="61">
        <v>0</v>
      </c>
      <c r="N36" s="61">
        <v>0</v>
      </c>
      <c r="O36" s="61">
        <v>0</v>
      </c>
      <c r="P36" s="61">
        <v>0</v>
      </c>
      <c r="Q36" s="61">
        <v>0</v>
      </c>
      <c r="R36" s="61">
        <v>0</v>
      </c>
      <c r="S36" s="61">
        <v>0</v>
      </c>
      <c r="T36" s="61">
        <v>0</v>
      </c>
      <c r="U36" s="61">
        <v>0</v>
      </c>
      <c r="V36" s="61">
        <v>0</v>
      </c>
      <c r="W36" s="61">
        <v>0</v>
      </c>
      <c r="X36" s="61">
        <v>0</v>
      </c>
      <c r="Y36" s="61">
        <v>0</v>
      </c>
      <c r="Z36" s="61">
        <v>0</v>
      </c>
      <c r="AA36" s="61">
        <v>0</v>
      </c>
      <c r="AB36" s="61">
        <v>0</v>
      </c>
      <c r="AC36" s="61">
        <v>0</v>
      </c>
      <c r="AD36" s="61">
        <v>0</v>
      </c>
      <c r="AE36" s="61">
        <v>0</v>
      </c>
      <c r="AF36" s="61">
        <v>0</v>
      </c>
      <c r="AG36" s="61">
        <v>0</v>
      </c>
      <c r="AH36" s="61">
        <v>0</v>
      </c>
      <c r="AI36" s="61">
        <v>0</v>
      </c>
      <c r="AJ36" s="61">
        <v>0</v>
      </c>
      <c r="AK36" s="61">
        <v>0</v>
      </c>
      <c r="AL36" s="61">
        <v>0</v>
      </c>
      <c r="AM36" s="61">
        <v>0</v>
      </c>
      <c r="AN36" s="61">
        <v>0</v>
      </c>
      <c r="AO36" s="61">
        <v>0</v>
      </c>
      <c r="AP36" s="61">
        <v>0</v>
      </c>
      <c r="AQ36" s="61">
        <v>0</v>
      </c>
      <c r="AR36" s="61">
        <v>0</v>
      </c>
      <c r="AS36" s="61">
        <v>0</v>
      </c>
      <c r="AT36" s="61">
        <v>0</v>
      </c>
      <c r="AU36" s="61">
        <v>0</v>
      </c>
      <c r="AV36" s="61">
        <v>0</v>
      </c>
      <c r="AW36" s="61">
        <v>0</v>
      </c>
      <c r="AX36" s="61">
        <v>0</v>
      </c>
      <c r="AY36" s="61">
        <v>0</v>
      </c>
      <c r="AZ36" s="61">
        <v>0</v>
      </c>
      <c r="BA36" s="61">
        <v>0</v>
      </c>
      <c r="BB36" s="61">
        <v>0</v>
      </c>
      <c r="BC36" s="61">
        <v>0</v>
      </c>
      <c r="BD36" s="61">
        <v>0</v>
      </c>
      <c r="BE36" s="61">
        <v>0</v>
      </c>
      <c r="BF36" s="61">
        <v>0</v>
      </c>
      <c r="BG36" s="61">
        <v>0</v>
      </c>
      <c r="BH36" s="61">
        <v>0</v>
      </c>
      <c r="BI36" s="61">
        <v>0</v>
      </c>
      <c r="BJ36" s="61">
        <v>0</v>
      </c>
      <c r="BK36" s="61">
        <v>0</v>
      </c>
      <c r="BL36" s="61">
        <v>0</v>
      </c>
      <c r="BM36" s="61">
        <v>0</v>
      </c>
      <c r="BN36" s="61">
        <v>0</v>
      </c>
      <c r="BO36" s="61">
        <v>0</v>
      </c>
      <c r="BP36" s="61">
        <v>0</v>
      </c>
      <c r="BQ36" s="61">
        <v>0</v>
      </c>
      <c r="BR36" s="61">
        <v>0</v>
      </c>
      <c r="BS36" s="61">
        <v>0</v>
      </c>
      <c r="BT36" s="61">
        <v>0</v>
      </c>
      <c r="BU36" s="61">
        <v>0</v>
      </c>
      <c r="BV36" s="61">
        <v>0</v>
      </c>
      <c r="BW36" s="61">
        <v>0</v>
      </c>
      <c r="BX36" s="61">
        <v>0</v>
      </c>
      <c r="BY36" s="61">
        <v>0</v>
      </c>
      <c r="BZ36" s="61">
        <v>0</v>
      </c>
      <c r="CA36" s="61">
        <v>0</v>
      </c>
      <c r="CB36" s="61">
        <v>0</v>
      </c>
      <c r="CC36" s="61">
        <v>0</v>
      </c>
      <c r="CD36" s="61">
        <v>0</v>
      </c>
      <c r="CE36" s="61">
        <v>0</v>
      </c>
      <c r="CF36" s="61">
        <v>0</v>
      </c>
      <c r="CG36" s="61">
        <v>0</v>
      </c>
      <c r="CH36" s="61">
        <v>0</v>
      </c>
      <c r="CI36" s="61">
        <v>0</v>
      </c>
      <c r="CJ36" s="61">
        <v>0</v>
      </c>
      <c r="CK36" s="61">
        <v>0</v>
      </c>
      <c r="CL36" s="61">
        <v>0</v>
      </c>
    </row>
    <row r="37" spans="1:90" ht="12.75" customHeight="1">
      <c r="A37" s="43" t="s">
        <v>61</v>
      </c>
      <c r="B37" s="59">
        <v>1043</v>
      </c>
      <c r="C37" s="60" t="s">
        <v>376</v>
      </c>
      <c r="D37" s="61">
        <v>2544737265.9381905</v>
      </c>
      <c r="E37" s="61">
        <v>2419942621.1399999</v>
      </c>
      <c r="F37" s="61">
        <v>2449296568.2799997</v>
      </c>
      <c r="G37" s="61">
        <v>-29353947.140000001</v>
      </c>
      <c r="H37" s="61">
        <v>0</v>
      </c>
      <c r="I37" s="61">
        <v>-9705269.9299998861</v>
      </c>
      <c r="J37" s="61">
        <v>-9728184.1199998856</v>
      </c>
      <c r="K37" s="61">
        <v>-2752063197.3800001</v>
      </c>
      <c r="L37" s="61">
        <v>2742335013.2600002</v>
      </c>
      <c r="M37" s="61">
        <v>22914.189999999944</v>
      </c>
      <c r="N37" s="61">
        <v>2591252.02</v>
      </c>
      <c r="O37" s="61">
        <v>-2568337.83</v>
      </c>
      <c r="P37" s="61">
        <v>0</v>
      </c>
      <c r="Q37" s="61">
        <v>0</v>
      </c>
      <c r="R37" s="61">
        <v>0</v>
      </c>
      <c r="S37" s="61">
        <v>-316326.84000000003</v>
      </c>
      <c r="T37" s="61">
        <v>0</v>
      </c>
      <c r="U37" s="61">
        <v>0</v>
      </c>
      <c r="V37" s="61">
        <v>0</v>
      </c>
      <c r="W37" s="61">
        <v>-316326.84000000003</v>
      </c>
      <c r="X37" s="61">
        <v>0</v>
      </c>
      <c r="Y37" s="61">
        <v>-316326.84000000003</v>
      </c>
      <c r="Z37" s="61">
        <v>79557707.748190552</v>
      </c>
      <c r="AA37" s="61">
        <v>79557707.748190552</v>
      </c>
      <c r="AB37" s="61">
        <v>0</v>
      </c>
      <c r="AC37" s="61">
        <v>0</v>
      </c>
      <c r="AD37" s="61">
        <v>0</v>
      </c>
      <c r="AE37" s="61">
        <v>0</v>
      </c>
      <c r="AF37" s="61">
        <v>0</v>
      </c>
      <c r="AG37" s="61">
        <v>0</v>
      </c>
      <c r="AH37" s="61">
        <v>0</v>
      </c>
      <c r="AI37" s="61">
        <v>0</v>
      </c>
      <c r="AJ37" s="61">
        <v>11400000</v>
      </c>
      <c r="AK37" s="61">
        <v>11400000</v>
      </c>
      <c r="AL37" s="61">
        <v>0</v>
      </c>
      <c r="AM37" s="61">
        <v>43858533.82</v>
      </c>
      <c r="AN37" s="61">
        <v>75435450.640000001</v>
      </c>
      <c r="AO37" s="61">
        <v>0</v>
      </c>
      <c r="AP37" s="61">
        <v>0</v>
      </c>
      <c r="AQ37" s="61">
        <v>0</v>
      </c>
      <c r="AR37" s="61">
        <v>-31576916.82</v>
      </c>
      <c r="AS37" s="61">
        <v>-3225267759.8091984</v>
      </c>
      <c r="AT37" s="61">
        <v>-1963152562.25</v>
      </c>
      <c r="AU37" s="61">
        <v>-1963176923.75</v>
      </c>
      <c r="AV37" s="61">
        <v>24361.5</v>
      </c>
      <c r="AW37" s="61">
        <v>-360714196.09000003</v>
      </c>
      <c r="AX37" s="61">
        <v>-360626769.39000005</v>
      </c>
      <c r="AY37" s="61">
        <v>-458046601.43000007</v>
      </c>
      <c r="AZ37" s="61">
        <v>-1172392314.97</v>
      </c>
      <c r="BA37" s="61">
        <v>680679292.05999994</v>
      </c>
      <c r="BB37" s="61">
        <v>0</v>
      </c>
      <c r="BC37" s="61">
        <v>33666421.479999997</v>
      </c>
      <c r="BD37" s="61">
        <v>97419832.040000007</v>
      </c>
      <c r="BE37" s="61">
        <v>-87426.699999999953</v>
      </c>
      <c r="BF37" s="61">
        <v>227981.21000000002</v>
      </c>
      <c r="BG37" s="61">
        <v>244737.83000000002</v>
      </c>
      <c r="BH37" s="61">
        <v>0</v>
      </c>
      <c r="BI37" s="61">
        <v>0</v>
      </c>
      <c r="BJ37" s="61">
        <v>-16756.62</v>
      </c>
      <c r="BK37" s="61">
        <v>-315407.90999999997</v>
      </c>
      <c r="BL37" s="61">
        <v>2265061.7999999998</v>
      </c>
      <c r="BM37" s="61">
        <v>2265061.7999999998</v>
      </c>
      <c r="BN37" s="61">
        <v>0</v>
      </c>
      <c r="BO37" s="61">
        <v>-6215129.2699999996</v>
      </c>
      <c r="BP37" s="61">
        <v>-6215129.2699999996</v>
      </c>
      <c r="BQ37" s="61">
        <v>0</v>
      </c>
      <c r="BR37" s="61">
        <v>0</v>
      </c>
      <c r="BS37" s="61">
        <v>-897450933.99919868</v>
      </c>
      <c r="BT37" s="61">
        <v>-283897276.9000001</v>
      </c>
      <c r="BU37" s="61">
        <v>-282726022.56861556</v>
      </c>
      <c r="BV37" s="61">
        <v>-11722339.054638393</v>
      </c>
      <c r="BW37" s="61">
        <v>0</v>
      </c>
      <c r="BX37" s="61">
        <v>-31917557.410628531</v>
      </c>
      <c r="BY37" s="61">
        <v>-85372021.036230654</v>
      </c>
      <c r="BZ37" s="61">
        <v>110603.62</v>
      </c>
      <c r="CA37" s="61">
        <v>-201926320.64908546</v>
      </c>
      <c r="CB37" s="61">
        <v>0</v>
      </c>
      <c r="CC37" s="61">
        <v>0</v>
      </c>
      <c r="CD37" s="61">
        <v>0</v>
      </c>
      <c r="CE37" s="61">
        <v>0</v>
      </c>
      <c r="CF37" s="61">
        <v>0</v>
      </c>
      <c r="CG37" s="61">
        <v>0</v>
      </c>
      <c r="CH37" s="61">
        <v>0</v>
      </c>
      <c r="CI37" s="61">
        <v>0</v>
      </c>
      <c r="CJ37" s="61">
        <v>0</v>
      </c>
      <c r="CK37" s="61">
        <v>0</v>
      </c>
      <c r="CL37" s="61">
        <v>-680530493.87100792</v>
      </c>
    </row>
    <row r="38" spans="1:90" ht="12.75" customHeight="1">
      <c r="A38" s="43" t="s">
        <v>63</v>
      </c>
      <c r="B38" s="59">
        <v>1044</v>
      </c>
      <c r="C38" s="60" t="s">
        <v>376</v>
      </c>
      <c r="D38" s="61">
        <v>1420892428.1400001</v>
      </c>
      <c r="E38" s="61">
        <v>1257158170.6700001</v>
      </c>
      <c r="F38" s="61">
        <v>1268972378.6900001</v>
      </c>
      <c r="G38" s="61">
        <v>-11814208.02</v>
      </c>
      <c r="H38" s="61">
        <v>0</v>
      </c>
      <c r="I38" s="61">
        <v>-248025206.43000007</v>
      </c>
      <c r="J38" s="61">
        <v>-248025206.43000007</v>
      </c>
      <c r="K38" s="61">
        <v>-1325680820.55</v>
      </c>
      <c r="L38" s="61">
        <v>1077655614.1199999</v>
      </c>
      <c r="M38" s="61">
        <v>0</v>
      </c>
      <c r="N38" s="61">
        <v>0</v>
      </c>
      <c r="O38" s="61">
        <v>0</v>
      </c>
      <c r="P38" s="61">
        <v>0</v>
      </c>
      <c r="Q38" s="61">
        <v>0</v>
      </c>
      <c r="R38" s="61">
        <v>0</v>
      </c>
      <c r="S38" s="61">
        <v>0</v>
      </c>
      <c r="T38" s="61">
        <v>0</v>
      </c>
      <c r="U38" s="61">
        <v>0</v>
      </c>
      <c r="V38" s="61">
        <v>0</v>
      </c>
      <c r="W38" s="61">
        <v>0</v>
      </c>
      <c r="X38" s="61">
        <v>0</v>
      </c>
      <c r="Y38" s="61">
        <v>0</v>
      </c>
      <c r="Z38" s="61">
        <v>368517975.56</v>
      </c>
      <c r="AA38" s="61">
        <v>335678398.13999999</v>
      </c>
      <c r="AB38" s="61">
        <v>14979842.109999999</v>
      </c>
      <c r="AC38" s="61">
        <v>20515625.760000002</v>
      </c>
      <c r="AD38" s="61">
        <v>-2655890.4500000002</v>
      </c>
      <c r="AE38" s="61">
        <v>0</v>
      </c>
      <c r="AF38" s="61">
        <v>0</v>
      </c>
      <c r="AG38" s="61">
        <v>0</v>
      </c>
      <c r="AH38" s="61">
        <v>0</v>
      </c>
      <c r="AI38" s="61">
        <v>0</v>
      </c>
      <c r="AJ38" s="61">
        <v>5114527.1900000004</v>
      </c>
      <c r="AK38" s="61">
        <v>5114527.1900000004</v>
      </c>
      <c r="AL38" s="61">
        <v>0</v>
      </c>
      <c r="AM38" s="61">
        <v>38126961.150000006</v>
      </c>
      <c r="AN38" s="61">
        <v>40229282.18</v>
      </c>
      <c r="AO38" s="61">
        <v>134604.81</v>
      </c>
      <c r="AP38" s="61">
        <v>0</v>
      </c>
      <c r="AQ38" s="61">
        <v>0</v>
      </c>
      <c r="AR38" s="61">
        <v>-2236925.84</v>
      </c>
      <c r="AS38" s="61">
        <v>-1206747878.1699998</v>
      </c>
      <c r="AT38" s="61">
        <v>-740878055.1099999</v>
      </c>
      <c r="AU38" s="61">
        <v>-741020933.07999992</v>
      </c>
      <c r="AV38" s="61">
        <v>142877.97</v>
      </c>
      <c r="AW38" s="61">
        <v>-92377666.74000001</v>
      </c>
      <c r="AX38" s="61">
        <v>-92126634.99000001</v>
      </c>
      <c r="AY38" s="61">
        <v>-307939789.79000002</v>
      </c>
      <c r="AZ38" s="61">
        <v>-230669360.67000002</v>
      </c>
      <c r="BA38" s="61">
        <v>-109182924.75</v>
      </c>
      <c r="BB38" s="61">
        <v>0</v>
      </c>
      <c r="BC38" s="61">
        <v>31912495.629999999</v>
      </c>
      <c r="BD38" s="61">
        <v>215813154.80000001</v>
      </c>
      <c r="BE38" s="61">
        <v>-251031.74999999997</v>
      </c>
      <c r="BF38" s="61">
        <v>99149.59</v>
      </c>
      <c r="BG38" s="61">
        <v>81949.090000000011</v>
      </c>
      <c r="BH38" s="61">
        <v>27475.599999999999</v>
      </c>
      <c r="BI38" s="61">
        <v>0</v>
      </c>
      <c r="BJ38" s="61">
        <v>-10275.1</v>
      </c>
      <c r="BK38" s="61">
        <v>-350181.33999999997</v>
      </c>
      <c r="BL38" s="61">
        <v>0</v>
      </c>
      <c r="BM38" s="61">
        <v>0</v>
      </c>
      <c r="BN38" s="61">
        <v>0</v>
      </c>
      <c r="BO38" s="61">
        <v>-30066401.400000006</v>
      </c>
      <c r="BP38" s="61">
        <v>-30066401.400000006</v>
      </c>
      <c r="BQ38" s="61">
        <v>0</v>
      </c>
      <c r="BR38" s="61">
        <v>0</v>
      </c>
      <c r="BS38" s="61">
        <v>-193329306.19</v>
      </c>
      <c r="BT38" s="61">
        <v>-153070263.53999999</v>
      </c>
      <c r="BU38" s="61">
        <v>-23064762.91</v>
      </c>
      <c r="BV38" s="61">
        <v>-4747106.28</v>
      </c>
      <c r="BW38" s="61">
        <v>0</v>
      </c>
      <c r="BX38" s="61">
        <v>-1054392.51</v>
      </c>
      <c r="BY38" s="61">
        <v>-1642612.58</v>
      </c>
      <c r="BZ38" s="61">
        <v>0</v>
      </c>
      <c r="CA38" s="61">
        <v>-9750168.3699999992</v>
      </c>
      <c r="CB38" s="61">
        <v>0</v>
      </c>
      <c r="CC38" s="61">
        <v>0</v>
      </c>
      <c r="CD38" s="61">
        <v>0</v>
      </c>
      <c r="CE38" s="61">
        <v>0</v>
      </c>
      <c r="CF38" s="61">
        <v>0</v>
      </c>
      <c r="CG38" s="61">
        <v>0</v>
      </c>
      <c r="CH38" s="61">
        <v>0</v>
      </c>
      <c r="CI38" s="61">
        <v>-150096448.72999999</v>
      </c>
      <c r="CJ38" s="61">
        <v>-150096448.72999999</v>
      </c>
      <c r="CK38" s="61">
        <v>0</v>
      </c>
      <c r="CL38" s="61">
        <v>214144549.97000027</v>
      </c>
    </row>
    <row r="39" spans="1:90" ht="12.75" customHeight="1">
      <c r="A39" s="43" t="s">
        <v>65</v>
      </c>
      <c r="B39" s="59">
        <v>1045</v>
      </c>
      <c r="C39" s="60" t="s">
        <v>376</v>
      </c>
      <c r="D39" s="61">
        <v>2306787254.2311158</v>
      </c>
      <c r="E39" s="61">
        <v>1597021825.6099999</v>
      </c>
      <c r="F39" s="61">
        <v>1613812607.24</v>
      </c>
      <c r="G39" s="61">
        <v>-16790781.629999999</v>
      </c>
      <c r="H39" s="61">
        <v>0</v>
      </c>
      <c r="I39" s="61">
        <v>59530313.849999972</v>
      </c>
      <c r="J39" s="61">
        <v>60176812.279999971</v>
      </c>
      <c r="K39" s="61">
        <v>-1743089659.71</v>
      </c>
      <c r="L39" s="61">
        <v>1803266471.99</v>
      </c>
      <c r="M39" s="61">
        <v>-646498.42999999993</v>
      </c>
      <c r="N39" s="61">
        <v>140967.20000000001</v>
      </c>
      <c r="O39" s="61">
        <v>-787465.63</v>
      </c>
      <c r="P39" s="61">
        <v>0</v>
      </c>
      <c r="Q39" s="61">
        <v>0</v>
      </c>
      <c r="R39" s="61">
        <v>0</v>
      </c>
      <c r="S39" s="61">
        <v>88461745.110000029</v>
      </c>
      <c r="T39" s="61">
        <v>88600416.160000026</v>
      </c>
      <c r="U39" s="61">
        <v>-280988372.45999998</v>
      </c>
      <c r="V39" s="61">
        <v>369588788.62</v>
      </c>
      <c r="W39" s="61">
        <v>-138671.04999999999</v>
      </c>
      <c r="X39" s="61">
        <v>22724.1</v>
      </c>
      <c r="Y39" s="61">
        <v>-161395.15</v>
      </c>
      <c r="Z39" s="61">
        <v>481140891.851116</v>
      </c>
      <c r="AA39" s="61">
        <v>532218873.036228</v>
      </c>
      <c r="AB39" s="61">
        <v>47850209.359273992</v>
      </c>
      <c r="AC39" s="61">
        <v>-105353777.85202199</v>
      </c>
      <c r="AD39" s="61">
        <v>3582244.6979899998</v>
      </c>
      <c r="AE39" s="61">
        <v>0</v>
      </c>
      <c r="AF39" s="61">
        <v>2843342.609646</v>
      </c>
      <c r="AG39" s="61">
        <v>0</v>
      </c>
      <c r="AH39" s="61">
        <v>0</v>
      </c>
      <c r="AI39" s="61">
        <v>0</v>
      </c>
      <c r="AJ39" s="61">
        <v>0</v>
      </c>
      <c r="AK39" s="61">
        <v>0</v>
      </c>
      <c r="AL39" s="61">
        <v>0</v>
      </c>
      <c r="AM39" s="61">
        <v>80632477.810000002</v>
      </c>
      <c r="AN39" s="61">
        <v>152396194.86000001</v>
      </c>
      <c r="AO39" s="61">
        <v>-8502.8299999999581</v>
      </c>
      <c r="AP39" s="61">
        <v>0</v>
      </c>
      <c r="AQ39" s="61">
        <v>0</v>
      </c>
      <c r="AR39" s="61">
        <v>-71755214.219999999</v>
      </c>
      <c r="AS39" s="61">
        <v>-1997357899.1233613</v>
      </c>
      <c r="AT39" s="61">
        <v>-1581718569.9900002</v>
      </c>
      <c r="AU39" s="61">
        <v>-1581725834.7600002</v>
      </c>
      <c r="AV39" s="61">
        <v>7264.7699999999986</v>
      </c>
      <c r="AW39" s="61">
        <v>-68393001.140000045</v>
      </c>
      <c r="AX39" s="61">
        <v>-68418018.950000048</v>
      </c>
      <c r="AY39" s="61">
        <v>-618918034.71000004</v>
      </c>
      <c r="AZ39" s="61">
        <v>-641684930.18000007</v>
      </c>
      <c r="BA39" s="61">
        <v>-19332262.050000001</v>
      </c>
      <c r="BB39" s="61">
        <v>0</v>
      </c>
      <c r="BC39" s="61">
        <v>42099157.520000003</v>
      </c>
      <c r="BD39" s="61">
        <v>550500015.75999999</v>
      </c>
      <c r="BE39" s="61">
        <v>25017.81</v>
      </c>
      <c r="BF39" s="61">
        <v>16148.710000000001</v>
      </c>
      <c r="BG39" s="61">
        <v>15969.16</v>
      </c>
      <c r="BH39" s="61">
        <v>-152.46</v>
      </c>
      <c r="BI39" s="61">
        <v>0</v>
      </c>
      <c r="BJ39" s="61">
        <v>332.01</v>
      </c>
      <c r="BK39" s="61">
        <v>8869.1</v>
      </c>
      <c r="BL39" s="61">
        <v>0</v>
      </c>
      <c r="BM39" s="61">
        <v>0</v>
      </c>
      <c r="BN39" s="61">
        <v>0</v>
      </c>
      <c r="BO39" s="61">
        <v>-899717.19</v>
      </c>
      <c r="BP39" s="61">
        <v>-899717.19</v>
      </c>
      <c r="BQ39" s="61">
        <v>0</v>
      </c>
      <c r="BR39" s="61">
        <v>0</v>
      </c>
      <c r="BS39" s="61">
        <v>-342218069.21336097</v>
      </c>
      <c r="BT39" s="61">
        <v>-265806394.34171695</v>
      </c>
      <c r="BU39" s="61">
        <v>-22087423.835661002</v>
      </c>
      <c r="BV39" s="61">
        <v>-32529491.004884996</v>
      </c>
      <c r="BW39" s="61">
        <v>0</v>
      </c>
      <c r="BX39" s="61">
        <v>-3183068.0585199995</v>
      </c>
      <c r="BY39" s="61">
        <v>-18609866.310798001</v>
      </c>
      <c r="BZ39" s="61">
        <v>0</v>
      </c>
      <c r="CA39" s="61">
        <v>-1825.6617800000001</v>
      </c>
      <c r="CB39" s="61">
        <v>0</v>
      </c>
      <c r="CC39" s="61">
        <v>0</v>
      </c>
      <c r="CD39" s="61">
        <v>0</v>
      </c>
      <c r="CE39" s="61">
        <v>0</v>
      </c>
      <c r="CF39" s="61">
        <v>0</v>
      </c>
      <c r="CG39" s="61">
        <v>0</v>
      </c>
      <c r="CH39" s="61">
        <v>0</v>
      </c>
      <c r="CI39" s="61">
        <v>-4128541.59</v>
      </c>
      <c r="CJ39" s="61">
        <v>-4128541.59</v>
      </c>
      <c r="CK39" s="61">
        <v>0</v>
      </c>
      <c r="CL39" s="61">
        <v>309429355.10775447</v>
      </c>
    </row>
    <row r="40" spans="1:90" ht="12.75" customHeight="1">
      <c r="A40" s="43" t="s">
        <v>67</v>
      </c>
      <c r="B40" s="59">
        <v>1046</v>
      </c>
      <c r="C40" s="60" t="s">
        <v>376</v>
      </c>
      <c r="D40" s="61">
        <v>363580851.91999996</v>
      </c>
      <c r="E40" s="61">
        <v>415034467.57999998</v>
      </c>
      <c r="F40" s="61">
        <v>428441711.77999997</v>
      </c>
      <c r="G40" s="61">
        <v>-13407244.199999999</v>
      </c>
      <c r="H40" s="61">
        <v>0</v>
      </c>
      <c r="I40" s="61">
        <v>-111812668.86000001</v>
      </c>
      <c r="J40" s="61">
        <v>-111812668.86000001</v>
      </c>
      <c r="K40" s="61">
        <v>-423379541.24000001</v>
      </c>
      <c r="L40" s="61">
        <v>311566872.38</v>
      </c>
      <c r="M40" s="61">
        <v>0</v>
      </c>
      <c r="N40" s="61">
        <v>0</v>
      </c>
      <c r="O40" s="61">
        <v>0</v>
      </c>
      <c r="P40" s="61">
        <v>0</v>
      </c>
      <c r="Q40" s="61">
        <v>0</v>
      </c>
      <c r="R40" s="61">
        <v>0</v>
      </c>
      <c r="S40" s="61">
        <v>0</v>
      </c>
      <c r="T40" s="61">
        <v>0</v>
      </c>
      <c r="U40" s="61">
        <v>0</v>
      </c>
      <c r="V40" s="61">
        <v>0</v>
      </c>
      <c r="W40" s="61">
        <v>0</v>
      </c>
      <c r="X40" s="61">
        <v>0</v>
      </c>
      <c r="Y40" s="61">
        <v>0</v>
      </c>
      <c r="Z40" s="61">
        <v>64723351.359999999</v>
      </c>
      <c r="AA40" s="61">
        <v>43442242.689999998</v>
      </c>
      <c r="AB40" s="61">
        <v>3106306.51</v>
      </c>
      <c r="AC40" s="61">
        <v>18174802.16</v>
      </c>
      <c r="AD40" s="61">
        <v>0</v>
      </c>
      <c r="AE40" s="61">
        <v>0</v>
      </c>
      <c r="AF40" s="61">
        <v>0</v>
      </c>
      <c r="AG40" s="61">
        <v>0</v>
      </c>
      <c r="AH40" s="61">
        <v>0</v>
      </c>
      <c r="AI40" s="61">
        <v>0</v>
      </c>
      <c r="AJ40" s="61">
        <v>0</v>
      </c>
      <c r="AK40" s="61">
        <v>0</v>
      </c>
      <c r="AL40" s="61">
        <v>0</v>
      </c>
      <c r="AM40" s="61">
        <v>-4364298.16</v>
      </c>
      <c r="AN40" s="61">
        <v>-4364298.16</v>
      </c>
      <c r="AO40" s="61">
        <v>0</v>
      </c>
      <c r="AP40" s="61">
        <v>0</v>
      </c>
      <c r="AQ40" s="61">
        <v>0</v>
      </c>
      <c r="AR40" s="61">
        <v>0</v>
      </c>
      <c r="AS40" s="61">
        <v>-403888610.64999992</v>
      </c>
      <c r="AT40" s="61">
        <v>-207878035.81999999</v>
      </c>
      <c r="AU40" s="61">
        <v>-207878035.81999999</v>
      </c>
      <c r="AV40" s="61">
        <v>0</v>
      </c>
      <c r="AW40" s="61">
        <v>5974770.5700000469</v>
      </c>
      <c r="AX40" s="61">
        <v>6363393.9200000465</v>
      </c>
      <c r="AY40" s="61">
        <v>-188220582.64999998</v>
      </c>
      <c r="AZ40" s="61">
        <v>-143476022.16999999</v>
      </c>
      <c r="BA40" s="61">
        <v>-107934919.36</v>
      </c>
      <c r="BB40" s="61">
        <v>0</v>
      </c>
      <c r="BC40" s="61">
        <v>63190358.880000003</v>
      </c>
      <c r="BD40" s="61">
        <v>194583976.57000002</v>
      </c>
      <c r="BE40" s="61">
        <v>-388623.35000000003</v>
      </c>
      <c r="BF40" s="61">
        <v>-35440.840000000004</v>
      </c>
      <c r="BG40" s="61">
        <v>-47339.22</v>
      </c>
      <c r="BH40" s="61">
        <v>0</v>
      </c>
      <c r="BI40" s="61">
        <v>0</v>
      </c>
      <c r="BJ40" s="61">
        <v>11898.38</v>
      </c>
      <c r="BK40" s="61">
        <v>-353182.51</v>
      </c>
      <c r="BL40" s="61">
        <v>0</v>
      </c>
      <c r="BM40" s="61">
        <v>0</v>
      </c>
      <c r="BN40" s="61">
        <v>0</v>
      </c>
      <c r="BO40" s="61">
        <v>-569547.94999999995</v>
      </c>
      <c r="BP40" s="61">
        <v>-569547.94999999995</v>
      </c>
      <c r="BQ40" s="61">
        <v>0</v>
      </c>
      <c r="BR40" s="61">
        <v>0</v>
      </c>
      <c r="BS40" s="61">
        <v>-184564496.76000002</v>
      </c>
      <c r="BT40" s="61">
        <v>-47958301.210000008</v>
      </c>
      <c r="BU40" s="61">
        <v>-69311560.25</v>
      </c>
      <c r="BV40" s="61">
        <v>-48522679.760000005</v>
      </c>
      <c r="BW40" s="61">
        <v>0</v>
      </c>
      <c r="BX40" s="61">
        <v>-11934630.119999999</v>
      </c>
      <c r="BY40" s="61">
        <v>-4986408.7300000004</v>
      </c>
      <c r="BZ40" s="61">
        <v>0</v>
      </c>
      <c r="CA40" s="61">
        <v>-1850916.69</v>
      </c>
      <c r="CB40" s="61">
        <v>0</v>
      </c>
      <c r="CC40" s="61">
        <v>0</v>
      </c>
      <c r="CD40" s="61">
        <v>0</v>
      </c>
      <c r="CE40" s="61">
        <v>0</v>
      </c>
      <c r="CF40" s="61">
        <v>0</v>
      </c>
      <c r="CG40" s="61">
        <v>0</v>
      </c>
      <c r="CH40" s="61">
        <v>0</v>
      </c>
      <c r="CI40" s="61">
        <v>-16851300.690000001</v>
      </c>
      <c r="CJ40" s="61">
        <v>-16851300.690000001</v>
      </c>
      <c r="CK40" s="61">
        <v>0</v>
      </c>
      <c r="CL40" s="61">
        <v>-40307758.729999959</v>
      </c>
    </row>
    <row r="41" spans="1:90" ht="12.75" customHeight="1">
      <c r="A41" s="43" t="s">
        <v>69</v>
      </c>
      <c r="B41" s="59">
        <v>1048</v>
      </c>
      <c r="C41" s="60" t="s">
        <v>376</v>
      </c>
      <c r="D41" s="61">
        <v>1429086352.7183471</v>
      </c>
      <c r="E41" s="61">
        <v>2110912892.6599681</v>
      </c>
      <c r="F41" s="61">
        <v>2084069278.1999681</v>
      </c>
      <c r="G41" s="61">
        <v>26843614.460000001</v>
      </c>
      <c r="H41" s="61">
        <v>0</v>
      </c>
      <c r="I41" s="61">
        <v>-988066323.13999999</v>
      </c>
      <c r="J41" s="61">
        <v>-680730247.72000003</v>
      </c>
      <c r="K41" s="61">
        <v>-1998124850.47</v>
      </c>
      <c r="L41" s="61">
        <v>1317394602.75</v>
      </c>
      <c r="M41" s="61">
        <v>-307336075.41999996</v>
      </c>
      <c r="N41" s="61">
        <v>116001972.23</v>
      </c>
      <c r="O41" s="61">
        <v>-423338047.64999998</v>
      </c>
      <c r="P41" s="61">
        <v>0</v>
      </c>
      <c r="Q41" s="61">
        <v>0</v>
      </c>
      <c r="R41" s="61">
        <v>0</v>
      </c>
      <c r="S41" s="61">
        <v>0</v>
      </c>
      <c r="T41" s="61">
        <v>0</v>
      </c>
      <c r="U41" s="61">
        <v>0</v>
      </c>
      <c r="V41" s="61">
        <v>0</v>
      </c>
      <c r="W41" s="61">
        <v>0</v>
      </c>
      <c r="X41" s="61">
        <v>0</v>
      </c>
      <c r="Y41" s="61">
        <v>0</v>
      </c>
      <c r="Z41" s="61">
        <v>164929182.80837917</v>
      </c>
      <c r="AA41" s="61">
        <v>164929182.80837917</v>
      </c>
      <c r="AB41" s="61">
        <v>0</v>
      </c>
      <c r="AC41" s="61">
        <v>0</v>
      </c>
      <c r="AD41" s="61">
        <v>0</v>
      </c>
      <c r="AE41" s="61">
        <v>0</v>
      </c>
      <c r="AF41" s="61">
        <v>0</v>
      </c>
      <c r="AG41" s="61">
        <v>0</v>
      </c>
      <c r="AH41" s="61">
        <v>0</v>
      </c>
      <c r="AI41" s="61">
        <v>0</v>
      </c>
      <c r="AJ41" s="61">
        <v>44525328.299999997</v>
      </c>
      <c r="AK41" s="61">
        <v>44525328.299999997</v>
      </c>
      <c r="AL41" s="61">
        <v>0</v>
      </c>
      <c r="AM41" s="61">
        <v>96785272.090000004</v>
      </c>
      <c r="AN41" s="61">
        <v>78790444.969999999</v>
      </c>
      <c r="AO41" s="61">
        <v>-11312712.99</v>
      </c>
      <c r="AP41" s="61">
        <v>0</v>
      </c>
      <c r="AQ41" s="61">
        <v>0</v>
      </c>
      <c r="AR41" s="61">
        <v>29307540.109999999</v>
      </c>
      <c r="AS41" s="61">
        <v>-1466088789.2499998</v>
      </c>
      <c r="AT41" s="61">
        <v>-704147807.76999974</v>
      </c>
      <c r="AU41" s="61">
        <v>-1022743614.8799998</v>
      </c>
      <c r="AV41" s="61">
        <v>318595807.10999995</v>
      </c>
      <c r="AW41" s="61">
        <v>-213463817.66999996</v>
      </c>
      <c r="AX41" s="61">
        <v>-167298451.46999997</v>
      </c>
      <c r="AY41" s="61">
        <v>-529917606.56999999</v>
      </c>
      <c r="AZ41" s="61">
        <v>-519938599.70999998</v>
      </c>
      <c r="BA41" s="61">
        <v>-44338553.670000002</v>
      </c>
      <c r="BB41" s="61">
        <v>0</v>
      </c>
      <c r="BC41" s="61">
        <v>34359546.810000002</v>
      </c>
      <c r="BD41" s="61">
        <v>362619155.10000002</v>
      </c>
      <c r="BE41" s="61">
        <v>-46165366.200000003</v>
      </c>
      <c r="BF41" s="61">
        <v>102397826.76000001</v>
      </c>
      <c r="BG41" s="61">
        <v>99754234.700000018</v>
      </c>
      <c r="BH41" s="61">
        <v>9283005.8499999996</v>
      </c>
      <c r="BI41" s="61">
        <v>0</v>
      </c>
      <c r="BJ41" s="61">
        <v>-6639413.79</v>
      </c>
      <c r="BK41" s="61">
        <v>-148563192.96000001</v>
      </c>
      <c r="BL41" s="61">
        <v>0</v>
      </c>
      <c r="BM41" s="61">
        <v>0</v>
      </c>
      <c r="BN41" s="61">
        <v>0</v>
      </c>
      <c r="BO41" s="61">
        <v>0</v>
      </c>
      <c r="BP41" s="61">
        <v>0</v>
      </c>
      <c r="BQ41" s="61">
        <v>0</v>
      </c>
      <c r="BR41" s="61">
        <v>0</v>
      </c>
      <c r="BS41" s="61">
        <v>-548477163.81000006</v>
      </c>
      <c r="BT41" s="61">
        <v>-229409774.79000002</v>
      </c>
      <c r="BU41" s="61">
        <v>-139667123.93000001</v>
      </c>
      <c r="BV41" s="61">
        <v>-45521972.700000003</v>
      </c>
      <c r="BW41" s="61">
        <v>0</v>
      </c>
      <c r="BX41" s="61">
        <v>-38462211.100000001</v>
      </c>
      <c r="BY41" s="61">
        <v>-23042740.210000001</v>
      </c>
      <c r="BZ41" s="61">
        <v>64513934.18999999</v>
      </c>
      <c r="CA41" s="61">
        <v>-136887275.27000001</v>
      </c>
      <c r="CB41" s="61">
        <v>0</v>
      </c>
      <c r="CC41" s="61">
        <v>0</v>
      </c>
      <c r="CD41" s="61">
        <v>0</v>
      </c>
      <c r="CE41" s="61">
        <v>0</v>
      </c>
      <c r="CF41" s="61">
        <v>0</v>
      </c>
      <c r="CG41" s="61">
        <v>0</v>
      </c>
      <c r="CH41" s="61">
        <v>0</v>
      </c>
      <c r="CI41" s="61">
        <v>0</v>
      </c>
      <c r="CJ41" s="61">
        <v>0</v>
      </c>
      <c r="CK41" s="61">
        <v>0</v>
      </c>
      <c r="CL41" s="61">
        <v>-37002436.531652689</v>
      </c>
    </row>
    <row r="42" spans="1:90" ht="12.75" customHeight="1">
      <c r="A42" s="43" t="s">
        <v>71</v>
      </c>
      <c r="B42" s="59">
        <v>1049</v>
      </c>
      <c r="C42" s="60" t="s">
        <v>376</v>
      </c>
      <c r="D42" s="61">
        <v>1065485430.9799991</v>
      </c>
      <c r="E42" s="61">
        <v>875643313.05000007</v>
      </c>
      <c r="F42" s="61">
        <v>883165416.1500001</v>
      </c>
      <c r="G42" s="61">
        <v>-7522103.0999999996</v>
      </c>
      <c r="H42" s="61">
        <v>0</v>
      </c>
      <c r="I42" s="61">
        <v>232371864.13999915</v>
      </c>
      <c r="J42" s="61">
        <v>232371864.13999915</v>
      </c>
      <c r="K42" s="61">
        <v>-1196374161.0400009</v>
      </c>
      <c r="L42" s="61">
        <v>1428746025.1800001</v>
      </c>
      <c r="M42" s="61">
        <v>0</v>
      </c>
      <c r="N42" s="61">
        <v>0</v>
      </c>
      <c r="O42" s="61">
        <v>0</v>
      </c>
      <c r="P42" s="61">
        <v>0</v>
      </c>
      <c r="Q42" s="61">
        <v>0</v>
      </c>
      <c r="R42" s="61">
        <v>0</v>
      </c>
      <c r="S42" s="61">
        <v>-7752072.5300000031</v>
      </c>
      <c r="T42" s="61">
        <v>-7752072.5300000031</v>
      </c>
      <c r="U42" s="61">
        <v>-17352790.000000004</v>
      </c>
      <c r="V42" s="61">
        <v>9600717.4700000007</v>
      </c>
      <c r="W42" s="61">
        <v>0</v>
      </c>
      <c r="X42" s="61">
        <v>0</v>
      </c>
      <c r="Y42" s="61">
        <v>0</v>
      </c>
      <c r="Z42" s="61">
        <v>0</v>
      </c>
      <c r="AA42" s="61">
        <v>0</v>
      </c>
      <c r="AB42" s="61">
        <v>0</v>
      </c>
      <c r="AC42" s="61">
        <v>0</v>
      </c>
      <c r="AD42" s="61">
        <v>0</v>
      </c>
      <c r="AE42" s="61">
        <v>0</v>
      </c>
      <c r="AF42" s="61">
        <v>0</v>
      </c>
      <c r="AG42" s="61">
        <v>0</v>
      </c>
      <c r="AH42" s="61">
        <v>0</v>
      </c>
      <c r="AI42" s="61">
        <v>0</v>
      </c>
      <c r="AJ42" s="61">
        <v>1897396.8</v>
      </c>
      <c r="AK42" s="61">
        <v>1897396.8</v>
      </c>
      <c r="AL42" s="61">
        <v>0</v>
      </c>
      <c r="AM42" s="61">
        <v>-36675070.480000079</v>
      </c>
      <c r="AN42" s="61">
        <v>-23651543.150000095</v>
      </c>
      <c r="AO42" s="61">
        <v>0</v>
      </c>
      <c r="AP42" s="61">
        <v>0</v>
      </c>
      <c r="AQ42" s="61">
        <v>0</v>
      </c>
      <c r="AR42" s="61">
        <v>-13023527.329999983</v>
      </c>
      <c r="AS42" s="61">
        <v>-1367557967.4674916</v>
      </c>
      <c r="AT42" s="61">
        <v>-906429482.24000001</v>
      </c>
      <c r="AU42" s="61">
        <v>-906429482.24000001</v>
      </c>
      <c r="AV42" s="61">
        <v>0</v>
      </c>
      <c r="AW42" s="61">
        <v>-81787505.709999919</v>
      </c>
      <c r="AX42" s="61">
        <v>-81787505.709999919</v>
      </c>
      <c r="AY42" s="61">
        <v>-435589993.12999994</v>
      </c>
      <c r="AZ42" s="61">
        <v>-459763874.24999994</v>
      </c>
      <c r="BA42" s="61">
        <v>-5455198.5100000054</v>
      </c>
      <c r="BB42" s="61">
        <v>0</v>
      </c>
      <c r="BC42" s="61">
        <v>29629079.63000001</v>
      </c>
      <c r="BD42" s="61">
        <v>353802487.42000002</v>
      </c>
      <c r="BE42" s="61">
        <v>0</v>
      </c>
      <c r="BF42" s="61">
        <v>0</v>
      </c>
      <c r="BG42" s="61">
        <v>0</v>
      </c>
      <c r="BH42" s="61">
        <v>0</v>
      </c>
      <c r="BI42" s="61">
        <v>0</v>
      </c>
      <c r="BJ42" s="61">
        <v>0</v>
      </c>
      <c r="BK42" s="61">
        <v>0</v>
      </c>
      <c r="BL42" s="61">
        <v>0</v>
      </c>
      <c r="BM42" s="61">
        <v>0</v>
      </c>
      <c r="BN42" s="61">
        <v>0</v>
      </c>
      <c r="BO42" s="61">
        <v>0</v>
      </c>
      <c r="BP42" s="61">
        <v>0</v>
      </c>
      <c r="BQ42" s="61">
        <v>0</v>
      </c>
      <c r="BR42" s="61">
        <v>0</v>
      </c>
      <c r="BS42" s="61">
        <v>-256850928.29749173</v>
      </c>
      <c r="BT42" s="61">
        <v>-183373512.8900001</v>
      </c>
      <c r="BU42" s="61">
        <v>-39964113.176755041</v>
      </c>
      <c r="BV42" s="61">
        <v>-27875339.828916889</v>
      </c>
      <c r="BW42" s="61">
        <v>0</v>
      </c>
      <c r="BX42" s="61">
        <v>-3172329.7349647465</v>
      </c>
      <c r="BY42" s="61">
        <v>-2465632.6668549394</v>
      </c>
      <c r="BZ42" s="61">
        <v>0</v>
      </c>
      <c r="CA42" s="61">
        <v>0</v>
      </c>
      <c r="CB42" s="61">
        <v>0</v>
      </c>
      <c r="CC42" s="61">
        <v>0</v>
      </c>
      <c r="CD42" s="61">
        <v>0</v>
      </c>
      <c r="CE42" s="61">
        <v>0</v>
      </c>
      <c r="CF42" s="61">
        <v>0</v>
      </c>
      <c r="CG42" s="61">
        <v>0</v>
      </c>
      <c r="CH42" s="61">
        <v>0</v>
      </c>
      <c r="CI42" s="61">
        <v>-122490051.22</v>
      </c>
      <c r="CJ42" s="61">
        <v>-122490051.22</v>
      </c>
      <c r="CK42" s="61">
        <v>0</v>
      </c>
      <c r="CL42" s="61">
        <v>-302072536.48749256</v>
      </c>
    </row>
    <row r="43" spans="1:90" ht="12.75" customHeight="1">
      <c r="A43" s="43" t="s">
        <v>73</v>
      </c>
      <c r="B43" s="59">
        <v>1051</v>
      </c>
      <c r="C43" s="60" t="s">
        <v>376</v>
      </c>
      <c r="D43" s="61">
        <v>1313945.3900000001</v>
      </c>
      <c r="E43" s="61">
        <v>-139272.04</v>
      </c>
      <c r="F43" s="61">
        <v>-139272.04</v>
      </c>
      <c r="G43" s="61">
        <v>0</v>
      </c>
      <c r="H43" s="61">
        <v>0</v>
      </c>
      <c r="I43" s="61">
        <v>1793090.55</v>
      </c>
      <c r="J43" s="61">
        <v>1793090.55</v>
      </c>
      <c r="K43" s="61">
        <v>-9403.44</v>
      </c>
      <c r="L43" s="61">
        <v>1802493.99</v>
      </c>
      <c r="M43" s="61">
        <v>0</v>
      </c>
      <c r="N43" s="61">
        <v>0</v>
      </c>
      <c r="O43" s="61">
        <v>0</v>
      </c>
      <c r="P43" s="61">
        <v>0</v>
      </c>
      <c r="Q43" s="61">
        <v>0</v>
      </c>
      <c r="R43" s="61">
        <v>0</v>
      </c>
      <c r="S43" s="61">
        <v>0</v>
      </c>
      <c r="T43" s="61">
        <v>0</v>
      </c>
      <c r="U43" s="61">
        <v>0</v>
      </c>
      <c r="V43" s="61">
        <v>0</v>
      </c>
      <c r="W43" s="61">
        <v>0</v>
      </c>
      <c r="X43" s="61">
        <v>0</v>
      </c>
      <c r="Y43" s="61">
        <v>0</v>
      </c>
      <c r="Z43" s="61">
        <v>0</v>
      </c>
      <c r="AA43" s="61">
        <v>0</v>
      </c>
      <c r="AB43" s="61">
        <v>0</v>
      </c>
      <c r="AC43" s="61">
        <v>0</v>
      </c>
      <c r="AD43" s="61">
        <v>0</v>
      </c>
      <c r="AE43" s="61">
        <v>0</v>
      </c>
      <c r="AF43" s="61">
        <v>0</v>
      </c>
      <c r="AG43" s="61">
        <v>0</v>
      </c>
      <c r="AH43" s="61">
        <v>0</v>
      </c>
      <c r="AI43" s="61">
        <v>0</v>
      </c>
      <c r="AJ43" s="61">
        <v>0</v>
      </c>
      <c r="AK43" s="61">
        <v>0</v>
      </c>
      <c r="AL43" s="61">
        <v>0</v>
      </c>
      <c r="AM43" s="61">
        <v>-339873.12</v>
      </c>
      <c r="AN43" s="61">
        <v>-339873.12</v>
      </c>
      <c r="AO43" s="61">
        <v>0</v>
      </c>
      <c r="AP43" s="61">
        <v>0</v>
      </c>
      <c r="AQ43" s="61">
        <v>0</v>
      </c>
      <c r="AR43" s="61">
        <v>0</v>
      </c>
      <c r="AS43" s="61">
        <v>-6361838.5165000232</v>
      </c>
      <c r="AT43" s="61">
        <v>-4749035.59</v>
      </c>
      <c r="AU43" s="61">
        <v>-4749035.59</v>
      </c>
      <c r="AV43" s="61">
        <v>0</v>
      </c>
      <c r="AW43" s="61">
        <v>9874641.9699999988</v>
      </c>
      <c r="AX43" s="61">
        <v>9874641.9699999988</v>
      </c>
      <c r="AY43" s="61">
        <v>-3246199.04</v>
      </c>
      <c r="AZ43" s="61">
        <v>-3246199.04</v>
      </c>
      <c r="BA43" s="61">
        <v>0</v>
      </c>
      <c r="BB43" s="61">
        <v>0</v>
      </c>
      <c r="BC43" s="61">
        <v>0</v>
      </c>
      <c r="BD43" s="61">
        <v>13120841.01</v>
      </c>
      <c r="BE43" s="61">
        <v>0</v>
      </c>
      <c r="BF43" s="61">
        <v>0</v>
      </c>
      <c r="BG43" s="61">
        <v>0</v>
      </c>
      <c r="BH43" s="61">
        <v>0</v>
      </c>
      <c r="BI43" s="61">
        <v>0</v>
      </c>
      <c r="BJ43" s="61">
        <v>0</v>
      </c>
      <c r="BK43" s="61">
        <v>0</v>
      </c>
      <c r="BL43" s="61">
        <v>0</v>
      </c>
      <c r="BM43" s="61">
        <v>0</v>
      </c>
      <c r="BN43" s="61">
        <v>0</v>
      </c>
      <c r="BO43" s="61">
        <v>0</v>
      </c>
      <c r="BP43" s="61">
        <v>0</v>
      </c>
      <c r="BQ43" s="61">
        <v>0</v>
      </c>
      <c r="BR43" s="61">
        <v>0</v>
      </c>
      <c r="BS43" s="61">
        <v>-11017261.186500022</v>
      </c>
      <c r="BT43" s="61">
        <v>-221621.82</v>
      </c>
      <c r="BU43" s="61">
        <v>-7590393.547982078</v>
      </c>
      <c r="BV43" s="61">
        <v>-3022128.8032052894</v>
      </c>
      <c r="BW43" s="61">
        <v>0</v>
      </c>
      <c r="BX43" s="61">
        <v>-25502.46608369282</v>
      </c>
      <c r="BY43" s="61">
        <v>-157614.54922896239</v>
      </c>
      <c r="BZ43" s="61">
        <v>0</v>
      </c>
      <c r="CA43" s="61">
        <v>0</v>
      </c>
      <c r="CB43" s="61">
        <v>0</v>
      </c>
      <c r="CC43" s="61">
        <v>0</v>
      </c>
      <c r="CD43" s="61">
        <v>0</v>
      </c>
      <c r="CE43" s="61">
        <v>0</v>
      </c>
      <c r="CF43" s="61">
        <v>0</v>
      </c>
      <c r="CG43" s="61">
        <v>0</v>
      </c>
      <c r="CH43" s="61">
        <v>0</v>
      </c>
      <c r="CI43" s="61">
        <v>-470183.71</v>
      </c>
      <c r="CJ43" s="61">
        <v>-470183.71</v>
      </c>
      <c r="CK43" s="61">
        <v>0</v>
      </c>
      <c r="CL43" s="61">
        <v>-5047893.1265000235</v>
      </c>
    </row>
    <row r="44" spans="1:90" ht="12.75" customHeight="1">
      <c r="A44" s="43" t="s">
        <v>75</v>
      </c>
      <c r="B44" s="59">
        <v>1052</v>
      </c>
      <c r="C44" s="60" t="s">
        <v>376</v>
      </c>
      <c r="D44" s="61">
        <v>11398340.51</v>
      </c>
      <c r="E44" s="61">
        <v>15446193.529999999</v>
      </c>
      <c r="F44" s="61">
        <v>16607193.529999999</v>
      </c>
      <c r="G44" s="61">
        <v>-1161000</v>
      </c>
      <c r="H44" s="61">
        <v>0</v>
      </c>
      <c r="I44" s="61">
        <v>-275235.01999999955</v>
      </c>
      <c r="J44" s="61">
        <v>-275235.01999999955</v>
      </c>
      <c r="K44" s="61">
        <v>-12965908.16</v>
      </c>
      <c r="L44" s="61">
        <v>12690673.140000001</v>
      </c>
      <c r="M44" s="61">
        <v>0</v>
      </c>
      <c r="N44" s="61">
        <v>0</v>
      </c>
      <c r="O44" s="61">
        <v>0</v>
      </c>
      <c r="P44" s="61">
        <v>0</v>
      </c>
      <c r="Q44" s="61">
        <v>0</v>
      </c>
      <c r="R44" s="61">
        <v>0</v>
      </c>
      <c r="S44" s="61">
        <v>-476461</v>
      </c>
      <c r="T44" s="61">
        <v>-476461</v>
      </c>
      <c r="U44" s="61">
        <v>-6188897</v>
      </c>
      <c r="V44" s="61">
        <v>5712436</v>
      </c>
      <c r="W44" s="61">
        <v>0</v>
      </c>
      <c r="X44" s="61">
        <v>0</v>
      </c>
      <c r="Y44" s="61">
        <v>0</v>
      </c>
      <c r="Z44" s="61">
        <v>0</v>
      </c>
      <c r="AA44" s="61">
        <v>0</v>
      </c>
      <c r="AB44" s="61">
        <v>0</v>
      </c>
      <c r="AC44" s="61">
        <v>0</v>
      </c>
      <c r="AD44" s="61">
        <v>0</v>
      </c>
      <c r="AE44" s="61">
        <v>0</v>
      </c>
      <c r="AF44" s="61">
        <v>0</v>
      </c>
      <c r="AG44" s="61">
        <v>0</v>
      </c>
      <c r="AH44" s="61">
        <v>0</v>
      </c>
      <c r="AI44" s="61">
        <v>0</v>
      </c>
      <c r="AJ44" s="61">
        <v>113840</v>
      </c>
      <c r="AK44" s="61">
        <v>113840</v>
      </c>
      <c r="AL44" s="61">
        <v>0</v>
      </c>
      <c r="AM44" s="61">
        <v>-3409997</v>
      </c>
      <c r="AN44" s="61">
        <v>-3409997</v>
      </c>
      <c r="AO44" s="61">
        <v>0</v>
      </c>
      <c r="AP44" s="61">
        <v>0</v>
      </c>
      <c r="AQ44" s="61">
        <v>0</v>
      </c>
      <c r="AR44" s="61">
        <v>0</v>
      </c>
      <c r="AS44" s="61">
        <v>-40375936.678478062</v>
      </c>
      <c r="AT44" s="61">
        <v>-26907465.389999997</v>
      </c>
      <c r="AU44" s="61">
        <v>-26907465.389999997</v>
      </c>
      <c r="AV44" s="61">
        <v>0</v>
      </c>
      <c r="AW44" s="61">
        <v>15509874.92</v>
      </c>
      <c r="AX44" s="61">
        <v>15509874.92</v>
      </c>
      <c r="AY44" s="61">
        <v>-9885467.5499999989</v>
      </c>
      <c r="AZ44" s="61">
        <v>-13782581.549999999</v>
      </c>
      <c r="BA44" s="61">
        <v>3224699</v>
      </c>
      <c r="BB44" s="61">
        <v>0</v>
      </c>
      <c r="BC44" s="61">
        <v>672415</v>
      </c>
      <c r="BD44" s="61">
        <v>25395342.469999999</v>
      </c>
      <c r="BE44" s="61">
        <v>0</v>
      </c>
      <c r="BF44" s="61">
        <v>0</v>
      </c>
      <c r="BG44" s="61">
        <v>0</v>
      </c>
      <c r="BH44" s="61">
        <v>0</v>
      </c>
      <c r="BI44" s="61">
        <v>0</v>
      </c>
      <c r="BJ44" s="61">
        <v>0</v>
      </c>
      <c r="BK44" s="61">
        <v>0</v>
      </c>
      <c r="BL44" s="61">
        <v>0</v>
      </c>
      <c r="BM44" s="61">
        <v>0</v>
      </c>
      <c r="BN44" s="61">
        <v>0</v>
      </c>
      <c r="BO44" s="61">
        <v>0</v>
      </c>
      <c r="BP44" s="61">
        <v>0</v>
      </c>
      <c r="BQ44" s="61">
        <v>0</v>
      </c>
      <c r="BR44" s="61">
        <v>0</v>
      </c>
      <c r="BS44" s="61">
        <v>-25486755.498478066</v>
      </c>
      <c r="BT44" s="61">
        <v>-2447366.04</v>
      </c>
      <c r="BU44" s="61">
        <v>-12219937.651836054</v>
      </c>
      <c r="BV44" s="61">
        <v>-9356068.9988470618</v>
      </c>
      <c r="BW44" s="61">
        <v>0</v>
      </c>
      <c r="BX44" s="61">
        <v>-73271.985239318994</v>
      </c>
      <c r="BY44" s="61">
        <v>-1390110.8225556288</v>
      </c>
      <c r="BZ44" s="61">
        <v>0</v>
      </c>
      <c r="CA44" s="61">
        <v>0</v>
      </c>
      <c r="CB44" s="61">
        <v>0</v>
      </c>
      <c r="CC44" s="61">
        <v>0</v>
      </c>
      <c r="CD44" s="61">
        <v>0</v>
      </c>
      <c r="CE44" s="61">
        <v>0</v>
      </c>
      <c r="CF44" s="61">
        <v>0</v>
      </c>
      <c r="CG44" s="61">
        <v>0</v>
      </c>
      <c r="CH44" s="61">
        <v>0</v>
      </c>
      <c r="CI44" s="61">
        <v>-3491590.71</v>
      </c>
      <c r="CJ44" s="61">
        <v>-3491590.71</v>
      </c>
      <c r="CK44" s="61">
        <v>0</v>
      </c>
      <c r="CL44" s="61">
        <v>-28977596.168478064</v>
      </c>
    </row>
    <row r="45" spans="1:90" ht="12.75" customHeight="1">
      <c r="A45" s="43" t="s">
        <v>77</v>
      </c>
      <c r="B45" s="59">
        <v>1053</v>
      </c>
      <c r="C45" s="60" t="s">
        <v>376</v>
      </c>
      <c r="D45" s="61">
        <v>3915251806.1200004</v>
      </c>
      <c r="E45" s="61">
        <v>3461556044.3800001</v>
      </c>
      <c r="F45" s="61">
        <v>3505207435.1900001</v>
      </c>
      <c r="G45" s="61">
        <v>-43651390.810000002</v>
      </c>
      <c r="H45" s="61">
        <v>0</v>
      </c>
      <c r="I45" s="61">
        <v>-308443094.46000004</v>
      </c>
      <c r="J45" s="61">
        <v>-308443094.46000004</v>
      </c>
      <c r="K45" s="61">
        <v>-3820736952.71</v>
      </c>
      <c r="L45" s="61">
        <v>3512293858.25</v>
      </c>
      <c r="M45" s="61">
        <v>0</v>
      </c>
      <c r="N45" s="61">
        <v>0</v>
      </c>
      <c r="O45" s="61">
        <v>0</v>
      </c>
      <c r="P45" s="61">
        <v>0</v>
      </c>
      <c r="Q45" s="61">
        <v>0</v>
      </c>
      <c r="R45" s="61">
        <v>0</v>
      </c>
      <c r="S45" s="61">
        <v>0</v>
      </c>
      <c r="T45" s="61">
        <v>0</v>
      </c>
      <c r="U45" s="61">
        <v>0</v>
      </c>
      <c r="V45" s="61">
        <v>0</v>
      </c>
      <c r="W45" s="61">
        <v>0</v>
      </c>
      <c r="X45" s="61">
        <v>0</v>
      </c>
      <c r="Y45" s="61">
        <v>0</v>
      </c>
      <c r="Z45" s="61">
        <v>721526652.00999999</v>
      </c>
      <c r="AA45" s="61">
        <v>63460645.890000001</v>
      </c>
      <c r="AB45" s="61">
        <v>0</v>
      </c>
      <c r="AC45" s="61">
        <v>604646281.56000006</v>
      </c>
      <c r="AD45" s="61">
        <v>53191553.530000001</v>
      </c>
      <c r="AE45" s="61">
        <v>0</v>
      </c>
      <c r="AF45" s="61">
        <v>0</v>
      </c>
      <c r="AG45" s="61">
        <v>0</v>
      </c>
      <c r="AH45" s="61">
        <v>228171.03</v>
      </c>
      <c r="AI45" s="61">
        <v>0</v>
      </c>
      <c r="AJ45" s="61">
        <v>9450000</v>
      </c>
      <c r="AK45" s="61">
        <v>9450000</v>
      </c>
      <c r="AL45" s="61">
        <v>0</v>
      </c>
      <c r="AM45" s="61">
        <v>31162204.189999968</v>
      </c>
      <c r="AN45" s="61">
        <v>281516021.38999999</v>
      </c>
      <c r="AO45" s="61">
        <v>0</v>
      </c>
      <c r="AP45" s="61">
        <v>-3611609.93</v>
      </c>
      <c r="AQ45" s="61">
        <v>0</v>
      </c>
      <c r="AR45" s="61">
        <v>-246742207.27000001</v>
      </c>
      <c r="AS45" s="61">
        <v>-3438076239.6639094</v>
      </c>
      <c r="AT45" s="61">
        <v>-2316536521.8399992</v>
      </c>
      <c r="AU45" s="61">
        <v>-2316536521.8399992</v>
      </c>
      <c r="AV45" s="61">
        <v>0</v>
      </c>
      <c r="AW45" s="61">
        <v>-182163266.02999997</v>
      </c>
      <c r="AX45" s="61">
        <v>-182163266.02999997</v>
      </c>
      <c r="AY45" s="61">
        <v>-771503776.15999997</v>
      </c>
      <c r="AZ45" s="61">
        <v>-1023636827.2399999</v>
      </c>
      <c r="BA45" s="61">
        <v>209452228.16999999</v>
      </c>
      <c r="BB45" s="61">
        <v>0</v>
      </c>
      <c r="BC45" s="61">
        <v>42680822.909999996</v>
      </c>
      <c r="BD45" s="61">
        <v>589340510.13</v>
      </c>
      <c r="BE45" s="61">
        <v>0</v>
      </c>
      <c r="BF45" s="61">
        <v>0</v>
      </c>
      <c r="BG45" s="61">
        <v>0</v>
      </c>
      <c r="BH45" s="61">
        <v>0</v>
      </c>
      <c r="BI45" s="61">
        <v>0</v>
      </c>
      <c r="BJ45" s="61">
        <v>0</v>
      </c>
      <c r="BK45" s="61">
        <v>0</v>
      </c>
      <c r="BL45" s="61">
        <v>0</v>
      </c>
      <c r="BM45" s="61">
        <v>0</v>
      </c>
      <c r="BN45" s="61">
        <v>0</v>
      </c>
      <c r="BO45" s="61">
        <v>-15369155.77</v>
      </c>
      <c r="BP45" s="61">
        <v>-15369155.77</v>
      </c>
      <c r="BQ45" s="61">
        <v>0</v>
      </c>
      <c r="BR45" s="61">
        <v>0</v>
      </c>
      <c r="BS45" s="61">
        <v>-682967112.92391062</v>
      </c>
      <c r="BT45" s="61">
        <v>-482536364.81999999</v>
      </c>
      <c r="BU45" s="61">
        <v>-84382649.621643424</v>
      </c>
      <c r="BV45" s="61">
        <v>-7335748.3458210155</v>
      </c>
      <c r="BW45" s="61">
        <v>0</v>
      </c>
      <c r="BX45" s="61">
        <v>-34765071.245276459</v>
      </c>
      <c r="BY45" s="61">
        <v>-53336903.252247542</v>
      </c>
      <c r="BZ45" s="61">
        <v>0</v>
      </c>
      <c r="CA45" s="61">
        <v>-20610375.638922114</v>
      </c>
      <c r="CB45" s="61">
        <v>0</v>
      </c>
      <c r="CC45" s="61">
        <v>0</v>
      </c>
      <c r="CD45" s="61">
        <v>0</v>
      </c>
      <c r="CE45" s="61">
        <v>0</v>
      </c>
      <c r="CF45" s="61">
        <v>0</v>
      </c>
      <c r="CG45" s="61">
        <v>0</v>
      </c>
      <c r="CH45" s="61">
        <v>0</v>
      </c>
      <c r="CI45" s="61">
        <v>-241040183.09999999</v>
      </c>
      <c r="CJ45" s="61">
        <v>-241040183.09999999</v>
      </c>
      <c r="CK45" s="61">
        <v>0</v>
      </c>
      <c r="CL45" s="61">
        <v>477175566.45609093</v>
      </c>
    </row>
    <row r="46" spans="1:90" ht="12.75" customHeight="1">
      <c r="A46" s="43" t="s">
        <v>79</v>
      </c>
      <c r="B46" s="59">
        <v>1054</v>
      </c>
      <c r="C46" s="60" t="s">
        <v>376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  <c r="O46" s="61">
        <v>0</v>
      </c>
      <c r="P46" s="61">
        <v>0</v>
      </c>
      <c r="Q46" s="61">
        <v>0</v>
      </c>
      <c r="R46" s="61">
        <v>0</v>
      </c>
      <c r="S46" s="61">
        <v>0</v>
      </c>
      <c r="T46" s="61">
        <v>0</v>
      </c>
      <c r="U46" s="61">
        <v>0</v>
      </c>
      <c r="V46" s="61">
        <v>0</v>
      </c>
      <c r="W46" s="61">
        <v>0</v>
      </c>
      <c r="X46" s="61">
        <v>0</v>
      </c>
      <c r="Y46" s="61">
        <v>0</v>
      </c>
      <c r="Z46" s="61">
        <v>0</v>
      </c>
      <c r="AA46" s="61">
        <v>0</v>
      </c>
      <c r="AB46" s="61">
        <v>0</v>
      </c>
      <c r="AC46" s="61">
        <v>0</v>
      </c>
      <c r="AD46" s="61">
        <v>0</v>
      </c>
      <c r="AE46" s="61">
        <v>0</v>
      </c>
      <c r="AF46" s="61">
        <v>0</v>
      </c>
      <c r="AG46" s="61">
        <v>0</v>
      </c>
      <c r="AH46" s="61">
        <v>0</v>
      </c>
      <c r="AI46" s="61">
        <v>0</v>
      </c>
      <c r="AJ46" s="61">
        <v>0</v>
      </c>
      <c r="AK46" s="61">
        <v>0</v>
      </c>
      <c r="AL46" s="61">
        <v>0</v>
      </c>
      <c r="AM46" s="61">
        <v>0</v>
      </c>
      <c r="AN46" s="61">
        <v>0</v>
      </c>
      <c r="AO46" s="61">
        <v>0</v>
      </c>
      <c r="AP46" s="61">
        <v>0</v>
      </c>
      <c r="AQ46" s="61">
        <v>0</v>
      </c>
      <c r="AR46" s="61">
        <v>0</v>
      </c>
      <c r="AS46" s="61">
        <v>0</v>
      </c>
      <c r="AT46" s="61">
        <v>0</v>
      </c>
      <c r="AU46" s="61">
        <v>0</v>
      </c>
      <c r="AV46" s="61">
        <v>0</v>
      </c>
      <c r="AW46" s="61">
        <v>0</v>
      </c>
      <c r="AX46" s="61">
        <v>0</v>
      </c>
      <c r="AY46" s="61">
        <v>0</v>
      </c>
      <c r="AZ46" s="61">
        <v>0</v>
      </c>
      <c r="BA46" s="61">
        <v>0</v>
      </c>
      <c r="BB46" s="61">
        <v>0</v>
      </c>
      <c r="BC46" s="61">
        <v>0</v>
      </c>
      <c r="BD46" s="61">
        <v>0</v>
      </c>
      <c r="BE46" s="61">
        <v>0</v>
      </c>
      <c r="BF46" s="61">
        <v>0</v>
      </c>
      <c r="BG46" s="61">
        <v>0</v>
      </c>
      <c r="BH46" s="61">
        <v>0</v>
      </c>
      <c r="BI46" s="61">
        <v>0</v>
      </c>
      <c r="BJ46" s="61">
        <v>0</v>
      </c>
      <c r="BK46" s="61">
        <v>0</v>
      </c>
      <c r="BL46" s="61">
        <v>0</v>
      </c>
      <c r="BM46" s="61">
        <v>0</v>
      </c>
      <c r="BN46" s="61">
        <v>0</v>
      </c>
      <c r="BO46" s="61">
        <v>0</v>
      </c>
      <c r="BP46" s="61">
        <v>0</v>
      </c>
      <c r="BQ46" s="61">
        <v>0</v>
      </c>
      <c r="BR46" s="61">
        <v>0</v>
      </c>
      <c r="BS46" s="61">
        <v>0</v>
      </c>
      <c r="BT46" s="61">
        <v>0</v>
      </c>
      <c r="BU46" s="61">
        <v>0</v>
      </c>
      <c r="BV46" s="61">
        <v>0</v>
      </c>
      <c r="BW46" s="61">
        <v>0</v>
      </c>
      <c r="BX46" s="61">
        <v>0</v>
      </c>
      <c r="BY46" s="61">
        <v>0</v>
      </c>
      <c r="BZ46" s="61">
        <v>0</v>
      </c>
      <c r="CA46" s="61">
        <v>0</v>
      </c>
      <c r="CB46" s="61">
        <v>0</v>
      </c>
      <c r="CC46" s="61">
        <v>0</v>
      </c>
      <c r="CD46" s="61">
        <v>0</v>
      </c>
      <c r="CE46" s="61">
        <v>0</v>
      </c>
      <c r="CF46" s="61">
        <v>0</v>
      </c>
      <c r="CG46" s="61">
        <v>0</v>
      </c>
      <c r="CH46" s="61">
        <v>0</v>
      </c>
      <c r="CI46" s="61">
        <v>0</v>
      </c>
      <c r="CJ46" s="61">
        <v>0</v>
      </c>
      <c r="CK46" s="61">
        <v>0</v>
      </c>
      <c r="CL46" s="61">
        <v>0</v>
      </c>
    </row>
    <row r="47" spans="1:90" ht="12.75" customHeight="1">
      <c r="A47" s="43" t="s">
        <v>81</v>
      </c>
      <c r="B47" s="59">
        <v>1055</v>
      </c>
      <c r="C47" s="60" t="s">
        <v>376</v>
      </c>
      <c r="D47" s="61">
        <v>0</v>
      </c>
      <c r="E47" s="61">
        <v>0</v>
      </c>
      <c r="F47" s="61">
        <v>0</v>
      </c>
      <c r="G47" s="61">
        <v>0</v>
      </c>
      <c r="H47" s="61">
        <v>0</v>
      </c>
      <c r="I47" s="61">
        <v>0</v>
      </c>
      <c r="J47" s="61">
        <v>0</v>
      </c>
      <c r="K47" s="61">
        <v>0</v>
      </c>
      <c r="L47" s="61">
        <v>0</v>
      </c>
      <c r="M47" s="61">
        <v>0</v>
      </c>
      <c r="N47" s="61">
        <v>0</v>
      </c>
      <c r="O47" s="61">
        <v>0</v>
      </c>
      <c r="P47" s="61">
        <v>0</v>
      </c>
      <c r="Q47" s="61">
        <v>0</v>
      </c>
      <c r="R47" s="61">
        <v>0</v>
      </c>
      <c r="S47" s="61">
        <v>0</v>
      </c>
      <c r="T47" s="61">
        <v>0</v>
      </c>
      <c r="U47" s="61">
        <v>0</v>
      </c>
      <c r="V47" s="61">
        <v>0</v>
      </c>
      <c r="W47" s="61">
        <v>0</v>
      </c>
      <c r="X47" s="61">
        <v>0</v>
      </c>
      <c r="Y47" s="61">
        <v>0</v>
      </c>
      <c r="Z47" s="61">
        <v>0</v>
      </c>
      <c r="AA47" s="61">
        <v>0</v>
      </c>
      <c r="AB47" s="61">
        <v>0</v>
      </c>
      <c r="AC47" s="61">
        <v>0</v>
      </c>
      <c r="AD47" s="61">
        <v>0</v>
      </c>
      <c r="AE47" s="61">
        <v>0</v>
      </c>
      <c r="AF47" s="61">
        <v>0</v>
      </c>
      <c r="AG47" s="61">
        <v>0</v>
      </c>
      <c r="AH47" s="61">
        <v>0</v>
      </c>
      <c r="AI47" s="61">
        <v>0</v>
      </c>
      <c r="AJ47" s="61">
        <v>0</v>
      </c>
      <c r="AK47" s="61">
        <v>0</v>
      </c>
      <c r="AL47" s="61">
        <v>0</v>
      </c>
      <c r="AM47" s="61">
        <v>0</v>
      </c>
      <c r="AN47" s="61">
        <v>0</v>
      </c>
      <c r="AO47" s="61">
        <v>0</v>
      </c>
      <c r="AP47" s="61">
        <v>0</v>
      </c>
      <c r="AQ47" s="61">
        <v>0</v>
      </c>
      <c r="AR47" s="61">
        <v>0</v>
      </c>
      <c r="AS47" s="61">
        <v>0</v>
      </c>
      <c r="AT47" s="61">
        <v>0</v>
      </c>
      <c r="AU47" s="61">
        <v>0</v>
      </c>
      <c r="AV47" s="61">
        <v>0</v>
      </c>
      <c r="AW47" s="61">
        <v>0</v>
      </c>
      <c r="AX47" s="61">
        <v>0</v>
      </c>
      <c r="AY47" s="61">
        <v>0</v>
      </c>
      <c r="AZ47" s="61">
        <v>0</v>
      </c>
      <c r="BA47" s="61">
        <v>0</v>
      </c>
      <c r="BB47" s="61">
        <v>0</v>
      </c>
      <c r="BC47" s="61">
        <v>0</v>
      </c>
      <c r="BD47" s="61">
        <v>0</v>
      </c>
      <c r="BE47" s="61">
        <v>0</v>
      </c>
      <c r="BF47" s="61">
        <v>0</v>
      </c>
      <c r="BG47" s="61">
        <v>0</v>
      </c>
      <c r="BH47" s="61">
        <v>0</v>
      </c>
      <c r="BI47" s="61">
        <v>0</v>
      </c>
      <c r="BJ47" s="61">
        <v>0</v>
      </c>
      <c r="BK47" s="61">
        <v>0</v>
      </c>
      <c r="BL47" s="61">
        <v>0</v>
      </c>
      <c r="BM47" s="61">
        <v>0</v>
      </c>
      <c r="BN47" s="61">
        <v>0</v>
      </c>
      <c r="BO47" s="61">
        <v>0</v>
      </c>
      <c r="BP47" s="61">
        <v>0</v>
      </c>
      <c r="BQ47" s="61">
        <v>0</v>
      </c>
      <c r="BR47" s="61">
        <v>0</v>
      </c>
      <c r="BS47" s="61">
        <v>0</v>
      </c>
      <c r="BT47" s="61">
        <v>0</v>
      </c>
      <c r="BU47" s="61">
        <v>0</v>
      </c>
      <c r="BV47" s="61">
        <v>0</v>
      </c>
      <c r="BW47" s="61">
        <v>0</v>
      </c>
      <c r="BX47" s="61">
        <v>0</v>
      </c>
      <c r="BY47" s="61">
        <v>0</v>
      </c>
      <c r="BZ47" s="61">
        <v>0</v>
      </c>
      <c r="CA47" s="61">
        <v>0</v>
      </c>
      <c r="CB47" s="61">
        <v>0</v>
      </c>
      <c r="CC47" s="61">
        <v>0</v>
      </c>
      <c r="CD47" s="61">
        <v>0</v>
      </c>
      <c r="CE47" s="61">
        <v>0</v>
      </c>
      <c r="CF47" s="61">
        <v>0</v>
      </c>
      <c r="CG47" s="61">
        <v>0</v>
      </c>
      <c r="CH47" s="61">
        <v>0</v>
      </c>
      <c r="CI47" s="61">
        <v>0</v>
      </c>
      <c r="CJ47" s="61">
        <v>0</v>
      </c>
      <c r="CK47" s="61">
        <v>0</v>
      </c>
      <c r="CL47" s="61">
        <v>0</v>
      </c>
    </row>
    <row r="48" spans="1:90" ht="12.75" customHeight="1">
      <c r="A48" s="43" t="s">
        <v>83</v>
      </c>
      <c r="B48" s="59">
        <v>1056</v>
      </c>
      <c r="C48" s="60" t="s">
        <v>376</v>
      </c>
      <c r="D48" s="61">
        <v>-2566982.8899999992</v>
      </c>
      <c r="E48" s="61">
        <v>2897176.6300000004</v>
      </c>
      <c r="F48" s="61">
        <v>3265700.47</v>
      </c>
      <c r="G48" s="61">
        <v>-368523.84</v>
      </c>
      <c r="H48" s="61">
        <v>0</v>
      </c>
      <c r="I48" s="61">
        <v>-2528700.4899999998</v>
      </c>
      <c r="J48" s="61">
        <v>-2528700.4899999998</v>
      </c>
      <c r="K48" s="61">
        <v>-3039090.28</v>
      </c>
      <c r="L48" s="61">
        <v>510389.79</v>
      </c>
      <c r="M48" s="61">
        <v>0</v>
      </c>
      <c r="N48" s="61">
        <v>0</v>
      </c>
      <c r="O48" s="61">
        <v>0</v>
      </c>
      <c r="P48" s="61">
        <v>0</v>
      </c>
      <c r="Q48" s="61">
        <v>0</v>
      </c>
      <c r="R48" s="61">
        <v>0</v>
      </c>
      <c r="S48" s="61">
        <v>-4629187.38</v>
      </c>
      <c r="T48" s="61">
        <v>-4629187.38</v>
      </c>
      <c r="U48" s="61">
        <v>-4629187.38</v>
      </c>
      <c r="V48" s="61">
        <v>0</v>
      </c>
      <c r="W48" s="61">
        <v>0</v>
      </c>
      <c r="X48" s="61">
        <v>0</v>
      </c>
      <c r="Y48" s="61">
        <v>0</v>
      </c>
      <c r="Z48" s="61">
        <v>1317893.53</v>
      </c>
      <c r="AA48" s="61">
        <v>562497.84</v>
      </c>
      <c r="AB48" s="61">
        <v>0</v>
      </c>
      <c r="AC48" s="61">
        <v>670732.26</v>
      </c>
      <c r="AD48" s="61">
        <v>84663.43</v>
      </c>
      <c r="AE48" s="61">
        <v>0</v>
      </c>
      <c r="AF48" s="61">
        <v>0</v>
      </c>
      <c r="AG48" s="61">
        <v>0</v>
      </c>
      <c r="AH48" s="61">
        <v>0</v>
      </c>
      <c r="AI48" s="61">
        <v>0</v>
      </c>
      <c r="AJ48" s="61">
        <v>0</v>
      </c>
      <c r="AK48" s="61">
        <v>0</v>
      </c>
      <c r="AL48" s="61">
        <v>0</v>
      </c>
      <c r="AM48" s="61">
        <v>375834.82</v>
      </c>
      <c r="AN48" s="61">
        <v>375834.82</v>
      </c>
      <c r="AO48" s="61">
        <v>0</v>
      </c>
      <c r="AP48" s="61">
        <v>0</v>
      </c>
      <c r="AQ48" s="61">
        <v>0</v>
      </c>
      <c r="AR48" s="61">
        <v>0</v>
      </c>
      <c r="AS48" s="61">
        <v>-2648793.5499999998</v>
      </c>
      <c r="AT48" s="61">
        <v>-624050.53</v>
      </c>
      <c r="AU48" s="61">
        <v>-624050.53</v>
      </c>
      <c r="AV48" s="61">
        <v>0</v>
      </c>
      <c r="AW48" s="61">
        <v>-1829744.8899999997</v>
      </c>
      <c r="AX48" s="61">
        <v>-1829744.8899999997</v>
      </c>
      <c r="AY48" s="61">
        <v>-2529976.1799999997</v>
      </c>
      <c r="AZ48" s="61">
        <v>-1837040.1300000001</v>
      </c>
      <c r="BA48" s="61">
        <v>-856979</v>
      </c>
      <c r="BB48" s="61">
        <v>0</v>
      </c>
      <c r="BC48" s="61">
        <v>164042.95000000001</v>
      </c>
      <c r="BD48" s="61">
        <v>700231.29</v>
      </c>
      <c r="BE48" s="61">
        <v>0</v>
      </c>
      <c r="BF48" s="61">
        <v>0</v>
      </c>
      <c r="BG48" s="61">
        <v>0</v>
      </c>
      <c r="BH48" s="61">
        <v>0</v>
      </c>
      <c r="BI48" s="61">
        <v>0</v>
      </c>
      <c r="BJ48" s="61">
        <v>0</v>
      </c>
      <c r="BK48" s="61">
        <v>0</v>
      </c>
      <c r="BL48" s="61">
        <v>0</v>
      </c>
      <c r="BM48" s="61">
        <v>0</v>
      </c>
      <c r="BN48" s="61">
        <v>0</v>
      </c>
      <c r="BO48" s="61">
        <v>-19007</v>
      </c>
      <c r="BP48" s="61">
        <v>-19007</v>
      </c>
      <c r="BQ48" s="61">
        <v>0</v>
      </c>
      <c r="BR48" s="61">
        <v>0</v>
      </c>
      <c r="BS48" s="61">
        <v>-175991.13</v>
      </c>
      <c r="BT48" s="61">
        <v>-100213.57</v>
      </c>
      <c r="BU48" s="61">
        <v>-24237.22</v>
      </c>
      <c r="BV48" s="61">
        <v>-41580.76</v>
      </c>
      <c r="BW48" s="61">
        <v>0</v>
      </c>
      <c r="BX48" s="61">
        <v>-588.21</v>
      </c>
      <c r="BY48" s="61">
        <v>-9371.3700000000008</v>
      </c>
      <c r="BZ48" s="61">
        <v>0</v>
      </c>
      <c r="CA48" s="61">
        <v>0</v>
      </c>
      <c r="CB48" s="61">
        <v>0</v>
      </c>
      <c r="CC48" s="61">
        <v>0</v>
      </c>
      <c r="CD48" s="61">
        <v>0</v>
      </c>
      <c r="CE48" s="61">
        <v>0</v>
      </c>
      <c r="CF48" s="61">
        <v>0</v>
      </c>
      <c r="CG48" s="61">
        <v>0</v>
      </c>
      <c r="CH48" s="61">
        <v>0</v>
      </c>
      <c r="CI48" s="61">
        <v>0</v>
      </c>
      <c r="CJ48" s="61">
        <v>0</v>
      </c>
      <c r="CK48" s="61">
        <v>0</v>
      </c>
      <c r="CL48" s="61">
        <v>-5215776.4399999995</v>
      </c>
    </row>
    <row r="49" spans="1:90" ht="12.75" customHeight="1">
      <c r="A49" s="43" t="s">
        <v>85</v>
      </c>
      <c r="B49" s="59">
        <v>1057</v>
      </c>
      <c r="C49" s="60" t="s">
        <v>376</v>
      </c>
      <c r="D49" s="61">
        <v>140101980.69</v>
      </c>
      <c r="E49" s="61">
        <v>135082882.37</v>
      </c>
      <c r="F49" s="61">
        <v>138626333.75999999</v>
      </c>
      <c r="G49" s="61">
        <v>-3543451.39</v>
      </c>
      <c r="H49" s="61">
        <v>0</v>
      </c>
      <c r="I49" s="61">
        <v>-5454247.1599999964</v>
      </c>
      <c r="J49" s="61">
        <v>-5454247.1599999964</v>
      </c>
      <c r="K49" s="61">
        <v>-158253360.27000001</v>
      </c>
      <c r="L49" s="61">
        <v>152799113.11000001</v>
      </c>
      <c r="M49" s="61">
        <v>0</v>
      </c>
      <c r="N49" s="61">
        <v>0</v>
      </c>
      <c r="O49" s="61">
        <v>0</v>
      </c>
      <c r="P49" s="61">
        <v>0</v>
      </c>
      <c r="Q49" s="61">
        <v>0</v>
      </c>
      <c r="R49" s="61">
        <v>0</v>
      </c>
      <c r="S49" s="61">
        <v>0</v>
      </c>
      <c r="T49" s="61">
        <v>0</v>
      </c>
      <c r="U49" s="61">
        <v>0</v>
      </c>
      <c r="V49" s="61">
        <v>0</v>
      </c>
      <c r="W49" s="61">
        <v>0</v>
      </c>
      <c r="X49" s="61">
        <v>0</v>
      </c>
      <c r="Y49" s="61">
        <v>0</v>
      </c>
      <c r="Z49" s="61">
        <v>4752989.3199999994</v>
      </c>
      <c r="AA49" s="61">
        <v>4596690.26</v>
      </c>
      <c r="AB49" s="61">
        <v>0</v>
      </c>
      <c r="AC49" s="61">
        <v>0</v>
      </c>
      <c r="AD49" s="61">
        <v>156299.06</v>
      </c>
      <c r="AE49" s="61">
        <v>0</v>
      </c>
      <c r="AF49" s="61">
        <v>0</v>
      </c>
      <c r="AG49" s="61">
        <v>0</v>
      </c>
      <c r="AH49" s="61">
        <v>0</v>
      </c>
      <c r="AI49" s="61">
        <v>0</v>
      </c>
      <c r="AJ49" s="61">
        <v>142500</v>
      </c>
      <c r="AK49" s="61">
        <v>142500</v>
      </c>
      <c r="AL49" s="61">
        <v>0</v>
      </c>
      <c r="AM49" s="61">
        <v>5577856.1600000001</v>
      </c>
      <c r="AN49" s="61">
        <v>5666418.0300000003</v>
      </c>
      <c r="AO49" s="61">
        <v>0</v>
      </c>
      <c r="AP49" s="61">
        <v>0</v>
      </c>
      <c r="AQ49" s="61">
        <v>0</v>
      </c>
      <c r="AR49" s="61">
        <v>-88561.87</v>
      </c>
      <c r="AS49" s="61">
        <v>-173656540.49999997</v>
      </c>
      <c r="AT49" s="61">
        <v>-62779797.82</v>
      </c>
      <c r="AU49" s="61">
        <v>-62779797.82</v>
      </c>
      <c r="AV49" s="61">
        <v>0</v>
      </c>
      <c r="AW49" s="61">
        <v>-27440651.170000002</v>
      </c>
      <c r="AX49" s="61">
        <v>-27440651.170000002</v>
      </c>
      <c r="AY49" s="61">
        <v>-102086210.05</v>
      </c>
      <c r="AZ49" s="61">
        <v>-87085287</v>
      </c>
      <c r="BA49" s="61">
        <v>-15000923.050000001</v>
      </c>
      <c r="BB49" s="61">
        <v>0</v>
      </c>
      <c r="BC49" s="61">
        <v>0</v>
      </c>
      <c r="BD49" s="61">
        <v>74645558.879999995</v>
      </c>
      <c r="BE49" s="61">
        <v>0</v>
      </c>
      <c r="BF49" s="61">
        <v>0</v>
      </c>
      <c r="BG49" s="61">
        <v>0</v>
      </c>
      <c r="BH49" s="61">
        <v>0</v>
      </c>
      <c r="BI49" s="61">
        <v>0</v>
      </c>
      <c r="BJ49" s="61">
        <v>0</v>
      </c>
      <c r="BK49" s="61">
        <v>0</v>
      </c>
      <c r="BL49" s="61">
        <v>0</v>
      </c>
      <c r="BM49" s="61">
        <v>0</v>
      </c>
      <c r="BN49" s="61">
        <v>0</v>
      </c>
      <c r="BO49" s="61">
        <v>-602806.38</v>
      </c>
      <c r="BP49" s="61">
        <v>-602806.38</v>
      </c>
      <c r="BQ49" s="61">
        <v>0</v>
      </c>
      <c r="BR49" s="61">
        <v>0</v>
      </c>
      <c r="BS49" s="61">
        <v>-73358784.529999986</v>
      </c>
      <c r="BT49" s="61">
        <v>-30564253.110000003</v>
      </c>
      <c r="BU49" s="61">
        <v>-33744837.219999999</v>
      </c>
      <c r="BV49" s="61">
        <v>-414894.4</v>
      </c>
      <c r="BW49" s="61">
        <v>0</v>
      </c>
      <c r="BX49" s="61">
        <v>-49056.959999999999</v>
      </c>
      <c r="BY49" s="61">
        <v>-7240627.71</v>
      </c>
      <c r="BZ49" s="61">
        <v>0</v>
      </c>
      <c r="CA49" s="61">
        <v>-1345115.13</v>
      </c>
      <c r="CB49" s="61">
        <v>0</v>
      </c>
      <c r="CC49" s="61">
        <v>0</v>
      </c>
      <c r="CD49" s="61">
        <v>0</v>
      </c>
      <c r="CE49" s="61">
        <v>0</v>
      </c>
      <c r="CF49" s="61">
        <v>0</v>
      </c>
      <c r="CG49" s="61">
        <v>0</v>
      </c>
      <c r="CH49" s="61">
        <v>0</v>
      </c>
      <c r="CI49" s="61">
        <v>-9474500.6000000015</v>
      </c>
      <c r="CJ49" s="61">
        <v>-9474500.6000000015</v>
      </c>
      <c r="CK49" s="61">
        <v>0</v>
      </c>
      <c r="CL49" s="61">
        <v>-33554559.809999973</v>
      </c>
    </row>
    <row r="50" spans="1:90" ht="12.75" customHeight="1">
      <c r="A50" s="43" t="s">
        <v>87</v>
      </c>
      <c r="B50" s="59">
        <v>1058</v>
      </c>
      <c r="C50" s="60" t="s">
        <v>376</v>
      </c>
      <c r="D50" s="61">
        <v>86270938.679999977</v>
      </c>
      <c r="E50" s="61">
        <v>94660870.469999999</v>
      </c>
      <c r="F50" s="61">
        <v>94660870.469999999</v>
      </c>
      <c r="G50" s="61">
        <v>0</v>
      </c>
      <c r="H50" s="61">
        <v>0</v>
      </c>
      <c r="I50" s="61">
        <v>-22505725.050000012</v>
      </c>
      <c r="J50" s="61">
        <v>-22505725.050000012</v>
      </c>
      <c r="K50" s="61">
        <v>-98170787.120000005</v>
      </c>
      <c r="L50" s="61">
        <v>75665062.069999993</v>
      </c>
      <c r="M50" s="61">
        <v>0</v>
      </c>
      <c r="N50" s="61">
        <v>0</v>
      </c>
      <c r="O50" s="61">
        <v>0</v>
      </c>
      <c r="P50" s="61">
        <v>0</v>
      </c>
      <c r="Q50" s="61">
        <v>0</v>
      </c>
      <c r="R50" s="61">
        <v>0</v>
      </c>
      <c r="S50" s="61">
        <v>0</v>
      </c>
      <c r="T50" s="61">
        <v>0</v>
      </c>
      <c r="U50" s="61">
        <v>0</v>
      </c>
      <c r="V50" s="61">
        <v>0</v>
      </c>
      <c r="W50" s="61">
        <v>0</v>
      </c>
      <c r="X50" s="61">
        <v>0</v>
      </c>
      <c r="Y50" s="61">
        <v>0</v>
      </c>
      <c r="Z50" s="61">
        <v>7689780.0999999996</v>
      </c>
      <c r="AA50" s="61">
        <v>6054795.2599999998</v>
      </c>
      <c r="AB50" s="61">
        <v>0</v>
      </c>
      <c r="AC50" s="61">
        <v>0</v>
      </c>
      <c r="AD50" s="61">
        <v>1634984.84</v>
      </c>
      <c r="AE50" s="61">
        <v>0</v>
      </c>
      <c r="AF50" s="61">
        <v>0</v>
      </c>
      <c r="AG50" s="61">
        <v>0</v>
      </c>
      <c r="AH50" s="61">
        <v>0</v>
      </c>
      <c r="AI50" s="61">
        <v>0</v>
      </c>
      <c r="AJ50" s="61">
        <v>0</v>
      </c>
      <c r="AK50" s="61">
        <v>0</v>
      </c>
      <c r="AL50" s="61">
        <v>0</v>
      </c>
      <c r="AM50" s="61">
        <v>6426013.1600000001</v>
      </c>
      <c r="AN50" s="61">
        <v>6426013.1600000001</v>
      </c>
      <c r="AO50" s="61">
        <v>0</v>
      </c>
      <c r="AP50" s="61">
        <v>0</v>
      </c>
      <c r="AQ50" s="61">
        <v>0</v>
      </c>
      <c r="AR50" s="61">
        <v>0</v>
      </c>
      <c r="AS50" s="61">
        <v>-131598657.37</v>
      </c>
      <c r="AT50" s="61">
        <v>-55071779.150000013</v>
      </c>
      <c r="AU50" s="61">
        <v>-55071779.150000013</v>
      </c>
      <c r="AV50" s="61">
        <v>0</v>
      </c>
      <c r="AW50" s="61">
        <v>-324090.1099999994</v>
      </c>
      <c r="AX50" s="61">
        <v>-324090.1099999994</v>
      </c>
      <c r="AY50" s="61">
        <v>-20921227.16</v>
      </c>
      <c r="AZ50" s="61">
        <v>-36013170.030000001</v>
      </c>
      <c r="BA50" s="61">
        <v>13668869.07</v>
      </c>
      <c r="BB50" s="61">
        <v>0</v>
      </c>
      <c r="BC50" s="61">
        <v>1423073.8</v>
      </c>
      <c r="BD50" s="61">
        <v>20597137.050000001</v>
      </c>
      <c r="BE50" s="61">
        <v>0</v>
      </c>
      <c r="BF50" s="61">
        <v>0</v>
      </c>
      <c r="BG50" s="61">
        <v>0</v>
      </c>
      <c r="BH50" s="61">
        <v>0</v>
      </c>
      <c r="BI50" s="61">
        <v>0</v>
      </c>
      <c r="BJ50" s="61">
        <v>0</v>
      </c>
      <c r="BK50" s="61">
        <v>0</v>
      </c>
      <c r="BL50" s="61">
        <v>0</v>
      </c>
      <c r="BM50" s="61">
        <v>0</v>
      </c>
      <c r="BN50" s="61">
        <v>0</v>
      </c>
      <c r="BO50" s="61">
        <v>-577979.18999999994</v>
      </c>
      <c r="BP50" s="61">
        <v>-577979.18999999994</v>
      </c>
      <c r="BQ50" s="61">
        <v>0</v>
      </c>
      <c r="BR50" s="61">
        <v>0</v>
      </c>
      <c r="BS50" s="61">
        <v>-71436397.299999997</v>
      </c>
      <c r="BT50" s="61">
        <v>-6407546.9699999997</v>
      </c>
      <c r="BU50" s="61">
        <v>-19676153.329999998</v>
      </c>
      <c r="BV50" s="61">
        <v>-13674204.41</v>
      </c>
      <c r="BW50" s="61">
        <v>0</v>
      </c>
      <c r="BX50" s="61">
        <v>-30299715.449999999</v>
      </c>
      <c r="BY50" s="61">
        <v>-1378777.14</v>
      </c>
      <c r="BZ50" s="61">
        <v>0</v>
      </c>
      <c r="CA50" s="61">
        <v>0</v>
      </c>
      <c r="CB50" s="61">
        <v>0</v>
      </c>
      <c r="CC50" s="61">
        <v>0</v>
      </c>
      <c r="CD50" s="61">
        <v>0</v>
      </c>
      <c r="CE50" s="61">
        <v>0</v>
      </c>
      <c r="CF50" s="61">
        <v>0</v>
      </c>
      <c r="CG50" s="61">
        <v>0</v>
      </c>
      <c r="CH50" s="61">
        <v>0</v>
      </c>
      <c r="CI50" s="61">
        <v>-4188411.62</v>
      </c>
      <c r="CJ50" s="61">
        <v>-4188411.62</v>
      </c>
      <c r="CK50" s="61">
        <v>0</v>
      </c>
      <c r="CL50" s="61">
        <v>-45327718.690000027</v>
      </c>
    </row>
    <row r="51" spans="1:90" ht="12.75" customHeight="1">
      <c r="A51" s="43" t="s">
        <v>89</v>
      </c>
      <c r="B51" s="59">
        <v>1059</v>
      </c>
      <c r="C51" s="60" t="s">
        <v>376</v>
      </c>
      <c r="D51" s="61">
        <v>0</v>
      </c>
      <c r="E51" s="61">
        <v>0</v>
      </c>
      <c r="F51" s="61">
        <v>0</v>
      </c>
      <c r="G51" s="61">
        <v>0</v>
      </c>
      <c r="H51" s="61">
        <v>0</v>
      </c>
      <c r="I51" s="61">
        <v>0</v>
      </c>
      <c r="J51" s="61">
        <v>0</v>
      </c>
      <c r="K51" s="61">
        <v>0</v>
      </c>
      <c r="L51" s="61">
        <v>0</v>
      </c>
      <c r="M51" s="61">
        <v>0</v>
      </c>
      <c r="N51" s="61">
        <v>0</v>
      </c>
      <c r="O51" s="61">
        <v>0</v>
      </c>
      <c r="P51" s="61">
        <v>0</v>
      </c>
      <c r="Q51" s="61">
        <v>0</v>
      </c>
      <c r="R51" s="61">
        <v>0</v>
      </c>
      <c r="S51" s="61">
        <v>0</v>
      </c>
      <c r="T51" s="61">
        <v>0</v>
      </c>
      <c r="U51" s="61">
        <v>0</v>
      </c>
      <c r="V51" s="61">
        <v>0</v>
      </c>
      <c r="W51" s="61">
        <v>0</v>
      </c>
      <c r="X51" s="61">
        <v>0</v>
      </c>
      <c r="Y51" s="61">
        <v>0</v>
      </c>
      <c r="Z51" s="61">
        <v>0</v>
      </c>
      <c r="AA51" s="61">
        <v>0</v>
      </c>
      <c r="AB51" s="61">
        <v>0</v>
      </c>
      <c r="AC51" s="61">
        <v>0</v>
      </c>
      <c r="AD51" s="61">
        <v>0</v>
      </c>
      <c r="AE51" s="61">
        <v>0</v>
      </c>
      <c r="AF51" s="61">
        <v>0</v>
      </c>
      <c r="AG51" s="61">
        <v>0</v>
      </c>
      <c r="AH51" s="61">
        <v>0</v>
      </c>
      <c r="AI51" s="61">
        <v>0</v>
      </c>
      <c r="AJ51" s="61">
        <v>0</v>
      </c>
      <c r="AK51" s="61">
        <v>0</v>
      </c>
      <c r="AL51" s="61">
        <v>0</v>
      </c>
      <c r="AM51" s="61">
        <v>0</v>
      </c>
      <c r="AN51" s="61">
        <v>0</v>
      </c>
      <c r="AO51" s="61">
        <v>0</v>
      </c>
      <c r="AP51" s="61">
        <v>0</v>
      </c>
      <c r="AQ51" s="61">
        <v>0</v>
      </c>
      <c r="AR51" s="61">
        <v>0</v>
      </c>
      <c r="AS51" s="61">
        <v>0</v>
      </c>
      <c r="AT51" s="61">
        <v>0</v>
      </c>
      <c r="AU51" s="61">
        <v>0</v>
      </c>
      <c r="AV51" s="61">
        <v>0</v>
      </c>
      <c r="AW51" s="61">
        <v>0</v>
      </c>
      <c r="AX51" s="61">
        <v>0</v>
      </c>
      <c r="AY51" s="61">
        <v>0</v>
      </c>
      <c r="AZ51" s="61">
        <v>0</v>
      </c>
      <c r="BA51" s="61">
        <v>0</v>
      </c>
      <c r="BB51" s="61">
        <v>0</v>
      </c>
      <c r="BC51" s="61">
        <v>0</v>
      </c>
      <c r="BD51" s="61">
        <v>0</v>
      </c>
      <c r="BE51" s="61">
        <v>0</v>
      </c>
      <c r="BF51" s="61">
        <v>0</v>
      </c>
      <c r="BG51" s="61">
        <v>0</v>
      </c>
      <c r="BH51" s="61">
        <v>0</v>
      </c>
      <c r="BI51" s="61">
        <v>0</v>
      </c>
      <c r="BJ51" s="61">
        <v>0</v>
      </c>
      <c r="BK51" s="61">
        <v>0</v>
      </c>
      <c r="BL51" s="61">
        <v>0</v>
      </c>
      <c r="BM51" s="61">
        <v>0</v>
      </c>
      <c r="BN51" s="61">
        <v>0</v>
      </c>
      <c r="BO51" s="61">
        <v>0</v>
      </c>
      <c r="BP51" s="61">
        <v>0</v>
      </c>
      <c r="BQ51" s="61">
        <v>0</v>
      </c>
      <c r="BR51" s="61">
        <v>0</v>
      </c>
      <c r="BS51" s="61">
        <v>0</v>
      </c>
      <c r="BT51" s="61">
        <v>0</v>
      </c>
      <c r="BU51" s="61">
        <v>0</v>
      </c>
      <c r="BV51" s="61">
        <v>0</v>
      </c>
      <c r="BW51" s="61">
        <v>0</v>
      </c>
      <c r="BX51" s="61">
        <v>0</v>
      </c>
      <c r="BY51" s="61">
        <v>0</v>
      </c>
      <c r="BZ51" s="61">
        <v>0</v>
      </c>
      <c r="CA51" s="61">
        <v>0</v>
      </c>
      <c r="CB51" s="61">
        <v>0</v>
      </c>
      <c r="CC51" s="61">
        <v>0</v>
      </c>
      <c r="CD51" s="61">
        <v>0</v>
      </c>
      <c r="CE51" s="61">
        <v>0</v>
      </c>
      <c r="CF51" s="61">
        <v>0</v>
      </c>
      <c r="CG51" s="61">
        <v>0</v>
      </c>
      <c r="CH51" s="61">
        <v>0</v>
      </c>
      <c r="CI51" s="61">
        <v>0</v>
      </c>
      <c r="CJ51" s="61">
        <v>0</v>
      </c>
      <c r="CK51" s="61">
        <v>0</v>
      </c>
      <c r="CL51" s="61">
        <v>0</v>
      </c>
    </row>
    <row r="52" spans="1:90" ht="12.75" customHeight="1">
      <c r="A52" s="43" t="s">
        <v>91</v>
      </c>
      <c r="B52" s="59">
        <v>1060</v>
      </c>
      <c r="C52" s="60" t="s">
        <v>376</v>
      </c>
      <c r="D52" s="61">
        <v>0</v>
      </c>
      <c r="E52" s="61">
        <v>0</v>
      </c>
      <c r="F52" s="61">
        <v>0</v>
      </c>
      <c r="G52" s="61">
        <v>0</v>
      </c>
      <c r="H52" s="61">
        <v>0</v>
      </c>
      <c r="I52" s="61">
        <v>0</v>
      </c>
      <c r="J52" s="61">
        <v>0</v>
      </c>
      <c r="K52" s="61">
        <v>0</v>
      </c>
      <c r="L52" s="61">
        <v>0</v>
      </c>
      <c r="M52" s="61">
        <v>0</v>
      </c>
      <c r="N52" s="61">
        <v>0</v>
      </c>
      <c r="O52" s="61">
        <v>0</v>
      </c>
      <c r="P52" s="61">
        <v>0</v>
      </c>
      <c r="Q52" s="61">
        <v>0</v>
      </c>
      <c r="R52" s="61">
        <v>0</v>
      </c>
      <c r="S52" s="61">
        <v>0</v>
      </c>
      <c r="T52" s="61">
        <v>0</v>
      </c>
      <c r="U52" s="61">
        <v>0</v>
      </c>
      <c r="V52" s="61">
        <v>0</v>
      </c>
      <c r="W52" s="61">
        <v>0</v>
      </c>
      <c r="X52" s="61">
        <v>0</v>
      </c>
      <c r="Y52" s="61">
        <v>0</v>
      </c>
      <c r="Z52" s="61">
        <v>0</v>
      </c>
      <c r="AA52" s="61">
        <v>0</v>
      </c>
      <c r="AB52" s="61">
        <v>0</v>
      </c>
      <c r="AC52" s="61">
        <v>0</v>
      </c>
      <c r="AD52" s="61">
        <v>0</v>
      </c>
      <c r="AE52" s="61">
        <v>0</v>
      </c>
      <c r="AF52" s="61">
        <v>0</v>
      </c>
      <c r="AG52" s="61">
        <v>0</v>
      </c>
      <c r="AH52" s="61">
        <v>0</v>
      </c>
      <c r="AI52" s="61">
        <v>0</v>
      </c>
      <c r="AJ52" s="61">
        <v>0</v>
      </c>
      <c r="AK52" s="61">
        <v>0</v>
      </c>
      <c r="AL52" s="61">
        <v>0</v>
      </c>
      <c r="AM52" s="61">
        <v>0</v>
      </c>
      <c r="AN52" s="61">
        <v>0</v>
      </c>
      <c r="AO52" s="61">
        <v>0</v>
      </c>
      <c r="AP52" s="61">
        <v>0</v>
      </c>
      <c r="AQ52" s="61">
        <v>0</v>
      </c>
      <c r="AR52" s="61">
        <v>0</v>
      </c>
      <c r="AS52" s="61">
        <v>0</v>
      </c>
      <c r="AT52" s="61">
        <v>0</v>
      </c>
      <c r="AU52" s="61">
        <v>0</v>
      </c>
      <c r="AV52" s="61">
        <v>0</v>
      </c>
      <c r="AW52" s="61">
        <v>0</v>
      </c>
      <c r="AX52" s="61">
        <v>0</v>
      </c>
      <c r="AY52" s="61">
        <v>0</v>
      </c>
      <c r="AZ52" s="61">
        <v>0</v>
      </c>
      <c r="BA52" s="61">
        <v>0</v>
      </c>
      <c r="BB52" s="61">
        <v>0</v>
      </c>
      <c r="BC52" s="61">
        <v>0</v>
      </c>
      <c r="BD52" s="61">
        <v>0</v>
      </c>
      <c r="BE52" s="61">
        <v>0</v>
      </c>
      <c r="BF52" s="61">
        <v>0</v>
      </c>
      <c r="BG52" s="61">
        <v>0</v>
      </c>
      <c r="BH52" s="61">
        <v>0</v>
      </c>
      <c r="BI52" s="61">
        <v>0</v>
      </c>
      <c r="BJ52" s="61">
        <v>0</v>
      </c>
      <c r="BK52" s="61">
        <v>0</v>
      </c>
      <c r="BL52" s="61">
        <v>0</v>
      </c>
      <c r="BM52" s="61">
        <v>0</v>
      </c>
      <c r="BN52" s="61">
        <v>0</v>
      </c>
      <c r="BO52" s="61">
        <v>0</v>
      </c>
      <c r="BP52" s="61">
        <v>0</v>
      </c>
      <c r="BQ52" s="61">
        <v>0</v>
      </c>
      <c r="BR52" s="61">
        <v>0</v>
      </c>
      <c r="BS52" s="61">
        <v>0</v>
      </c>
      <c r="BT52" s="61">
        <v>0</v>
      </c>
      <c r="BU52" s="61">
        <v>0</v>
      </c>
      <c r="BV52" s="61">
        <v>0</v>
      </c>
      <c r="BW52" s="61">
        <v>0</v>
      </c>
      <c r="BX52" s="61">
        <v>0</v>
      </c>
      <c r="BY52" s="61">
        <v>0</v>
      </c>
      <c r="BZ52" s="61">
        <v>0</v>
      </c>
      <c r="CA52" s="61">
        <v>0</v>
      </c>
      <c r="CB52" s="61">
        <v>0</v>
      </c>
      <c r="CC52" s="61">
        <v>0</v>
      </c>
      <c r="CD52" s="61">
        <v>0</v>
      </c>
      <c r="CE52" s="61">
        <v>0</v>
      </c>
      <c r="CF52" s="61">
        <v>0</v>
      </c>
      <c r="CG52" s="61">
        <v>0</v>
      </c>
      <c r="CH52" s="61">
        <v>0</v>
      </c>
      <c r="CI52" s="61">
        <v>0</v>
      </c>
      <c r="CJ52" s="61">
        <v>0</v>
      </c>
      <c r="CK52" s="61">
        <v>0</v>
      </c>
      <c r="CL52" s="61">
        <v>0</v>
      </c>
    </row>
    <row r="53" spans="1:90" ht="12.75" customHeight="1">
      <c r="A53" s="43" t="s">
        <v>93</v>
      </c>
      <c r="B53" s="59">
        <v>1061</v>
      </c>
      <c r="C53" s="60" t="s">
        <v>376</v>
      </c>
      <c r="D53" s="61">
        <v>0</v>
      </c>
      <c r="E53" s="61">
        <v>0</v>
      </c>
      <c r="F53" s="61">
        <v>0</v>
      </c>
      <c r="G53" s="61">
        <v>0</v>
      </c>
      <c r="H53" s="61">
        <v>0</v>
      </c>
      <c r="I53" s="61">
        <v>0</v>
      </c>
      <c r="J53" s="61">
        <v>0</v>
      </c>
      <c r="K53" s="61">
        <v>0</v>
      </c>
      <c r="L53" s="61">
        <v>0</v>
      </c>
      <c r="M53" s="61">
        <v>0</v>
      </c>
      <c r="N53" s="61">
        <v>0</v>
      </c>
      <c r="O53" s="61">
        <v>0</v>
      </c>
      <c r="P53" s="61">
        <v>0</v>
      </c>
      <c r="Q53" s="61">
        <v>0</v>
      </c>
      <c r="R53" s="61">
        <v>0</v>
      </c>
      <c r="S53" s="61">
        <v>0</v>
      </c>
      <c r="T53" s="61">
        <v>0</v>
      </c>
      <c r="U53" s="61">
        <v>0</v>
      </c>
      <c r="V53" s="61">
        <v>0</v>
      </c>
      <c r="W53" s="61">
        <v>0</v>
      </c>
      <c r="X53" s="61">
        <v>0</v>
      </c>
      <c r="Y53" s="61">
        <v>0</v>
      </c>
      <c r="Z53" s="61">
        <v>0</v>
      </c>
      <c r="AA53" s="61">
        <v>0</v>
      </c>
      <c r="AB53" s="61">
        <v>0</v>
      </c>
      <c r="AC53" s="61">
        <v>0</v>
      </c>
      <c r="AD53" s="61">
        <v>0</v>
      </c>
      <c r="AE53" s="61">
        <v>0</v>
      </c>
      <c r="AF53" s="61">
        <v>0</v>
      </c>
      <c r="AG53" s="61">
        <v>0</v>
      </c>
      <c r="AH53" s="61">
        <v>0</v>
      </c>
      <c r="AI53" s="61">
        <v>0</v>
      </c>
      <c r="AJ53" s="61">
        <v>0</v>
      </c>
      <c r="AK53" s="61">
        <v>0</v>
      </c>
      <c r="AL53" s="61">
        <v>0</v>
      </c>
      <c r="AM53" s="61">
        <v>0</v>
      </c>
      <c r="AN53" s="61">
        <v>0</v>
      </c>
      <c r="AO53" s="61">
        <v>0</v>
      </c>
      <c r="AP53" s="61">
        <v>0</v>
      </c>
      <c r="AQ53" s="61">
        <v>0</v>
      </c>
      <c r="AR53" s="61">
        <v>0</v>
      </c>
      <c r="AS53" s="61">
        <v>0</v>
      </c>
      <c r="AT53" s="61">
        <v>0</v>
      </c>
      <c r="AU53" s="61">
        <v>0</v>
      </c>
      <c r="AV53" s="61">
        <v>0</v>
      </c>
      <c r="AW53" s="61">
        <v>0</v>
      </c>
      <c r="AX53" s="61">
        <v>0</v>
      </c>
      <c r="AY53" s="61">
        <v>0</v>
      </c>
      <c r="AZ53" s="61">
        <v>0</v>
      </c>
      <c r="BA53" s="61">
        <v>0</v>
      </c>
      <c r="BB53" s="61">
        <v>0</v>
      </c>
      <c r="BC53" s="61">
        <v>0</v>
      </c>
      <c r="BD53" s="61">
        <v>0</v>
      </c>
      <c r="BE53" s="61">
        <v>0</v>
      </c>
      <c r="BF53" s="61">
        <v>0</v>
      </c>
      <c r="BG53" s="61">
        <v>0</v>
      </c>
      <c r="BH53" s="61">
        <v>0</v>
      </c>
      <c r="BI53" s="61">
        <v>0</v>
      </c>
      <c r="BJ53" s="61">
        <v>0</v>
      </c>
      <c r="BK53" s="61">
        <v>0</v>
      </c>
      <c r="BL53" s="61">
        <v>0</v>
      </c>
      <c r="BM53" s="61">
        <v>0</v>
      </c>
      <c r="BN53" s="61">
        <v>0</v>
      </c>
      <c r="BO53" s="61">
        <v>0</v>
      </c>
      <c r="BP53" s="61">
        <v>0</v>
      </c>
      <c r="BQ53" s="61">
        <v>0</v>
      </c>
      <c r="BR53" s="61">
        <v>0</v>
      </c>
      <c r="BS53" s="61">
        <v>0</v>
      </c>
      <c r="BT53" s="61">
        <v>0</v>
      </c>
      <c r="BU53" s="61">
        <v>0</v>
      </c>
      <c r="BV53" s="61">
        <v>0</v>
      </c>
      <c r="BW53" s="61">
        <v>0</v>
      </c>
      <c r="BX53" s="61">
        <v>0</v>
      </c>
      <c r="BY53" s="61">
        <v>0</v>
      </c>
      <c r="BZ53" s="61">
        <v>0</v>
      </c>
      <c r="CA53" s="61">
        <v>0</v>
      </c>
      <c r="CB53" s="61">
        <v>0</v>
      </c>
      <c r="CC53" s="61">
        <v>0</v>
      </c>
      <c r="CD53" s="61">
        <v>0</v>
      </c>
      <c r="CE53" s="61">
        <v>0</v>
      </c>
      <c r="CF53" s="61">
        <v>0</v>
      </c>
      <c r="CG53" s="61">
        <v>0</v>
      </c>
      <c r="CH53" s="61">
        <v>0</v>
      </c>
      <c r="CI53" s="61">
        <v>0</v>
      </c>
      <c r="CJ53" s="61">
        <v>0</v>
      </c>
      <c r="CK53" s="61">
        <v>0</v>
      </c>
      <c r="CL53" s="61">
        <v>0</v>
      </c>
    </row>
    <row r="54" spans="1:90" ht="12.75" customHeight="1">
      <c r="A54" s="43" t="s">
        <v>95</v>
      </c>
      <c r="B54" s="59">
        <v>2001</v>
      </c>
      <c r="C54" s="60" t="s">
        <v>376</v>
      </c>
      <c r="D54" s="61">
        <v>0</v>
      </c>
      <c r="E54" s="61">
        <v>0</v>
      </c>
      <c r="F54" s="61">
        <v>0</v>
      </c>
      <c r="G54" s="61">
        <v>0</v>
      </c>
      <c r="H54" s="61">
        <v>0</v>
      </c>
      <c r="I54" s="61">
        <v>0</v>
      </c>
      <c r="J54" s="61">
        <v>0</v>
      </c>
      <c r="K54" s="61">
        <v>0</v>
      </c>
      <c r="L54" s="61">
        <v>0</v>
      </c>
      <c r="M54" s="61">
        <v>0</v>
      </c>
      <c r="N54" s="61">
        <v>0</v>
      </c>
      <c r="O54" s="61">
        <v>0</v>
      </c>
      <c r="P54" s="61">
        <v>0</v>
      </c>
      <c r="Q54" s="61">
        <v>0</v>
      </c>
      <c r="R54" s="61">
        <v>0</v>
      </c>
      <c r="S54" s="61">
        <v>0</v>
      </c>
      <c r="T54" s="61">
        <v>0</v>
      </c>
      <c r="U54" s="61">
        <v>0</v>
      </c>
      <c r="V54" s="61">
        <v>0</v>
      </c>
      <c r="W54" s="61">
        <v>0</v>
      </c>
      <c r="X54" s="61">
        <v>0</v>
      </c>
      <c r="Y54" s="61">
        <v>0</v>
      </c>
      <c r="Z54" s="61">
        <v>0</v>
      </c>
      <c r="AA54" s="61">
        <v>0</v>
      </c>
      <c r="AB54" s="61">
        <v>0</v>
      </c>
      <c r="AC54" s="61">
        <v>0</v>
      </c>
      <c r="AD54" s="61">
        <v>0</v>
      </c>
      <c r="AE54" s="61">
        <v>0</v>
      </c>
      <c r="AF54" s="61">
        <v>0</v>
      </c>
      <c r="AG54" s="61">
        <v>0</v>
      </c>
      <c r="AH54" s="61">
        <v>0</v>
      </c>
      <c r="AI54" s="61">
        <v>0</v>
      </c>
      <c r="AJ54" s="61">
        <v>0</v>
      </c>
      <c r="AK54" s="61">
        <v>0</v>
      </c>
      <c r="AL54" s="61">
        <v>0</v>
      </c>
      <c r="AM54" s="61">
        <v>0</v>
      </c>
      <c r="AN54" s="61">
        <v>0</v>
      </c>
      <c r="AO54" s="61">
        <v>0</v>
      </c>
      <c r="AP54" s="61">
        <v>0</v>
      </c>
      <c r="AQ54" s="61">
        <v>0</v>
      </c>
      <c r="AR54" s="61">
        <v>0</v>
      </c>
      <c r="AS54" s="61">
        <v>0</v>
      </c>
      <c r="AT54" s="61">
        <v>0</v>
      </c>
      <c r="AU54" s="61">
        <v>0</v>
      </c>
      <c r="AV54" s="61">
        <v>0</v>
      </c>
      <c r="AW54" s="61">
        <v>0</v>
      </c>
      <c r="AX54" s="61">
        <v>0</v>
      </c>
      <c r="AY54" s="61">
        <v>0</v>
      </c>
      <c r="AZ54" s="61">
        <v>0</v>
      </c>
      <c r="BA54" s="61">
        <v>0</v>
      </c>
      <c r="BB54" s="61">
        <v>0</v>
      </c>
      <c r="BC54" s="61">
        <v>0</v>
      </c>
      <c r="BD54" s="61">
        <v>0</v>
      </c>
      <c r="BE54" s="61">
        <v>0</v>
      </c>
      <c r="BF54" s="61">
        <v>0</v>
      </c>
      <c r="BG54" s="61">
        <v>0</v>
      </c>
      <c r="BH54" s="61">
        <v>0</v>
      </c>
      <c r="BI54" s="61">
        <v>0</v>
      </c>
      <c r="BJ54" s="61">
        <v>0</v>
      </c>
      <c r="BK54" s="61">
        <v>0</v>
      </c>
      <c r="BL54" s="61">
        <v>0</v>
      </c>
      <c r="BM54" s="61">
        <v>0</v>
      </c>
      <c r="BN54" s="61">
        <v>0</v>
      </c>
      <c r="BO54" s="61">
        <v>0</v>
      </c>
      <c r="BP54" s="61">
        <v>0</v>
      </c>
      <c r="BQ54" s="61">
        <v>0</v>
      </c>
      <c r="BR54" s="61">
        <v>0</v>
      </c>
      <c r="BS54" s="61">
        <v>0</v>
      </c>
      <c r="BT54" s="61">
        <v>0</v>
      </c>
      <c r="BU54" s="61">
        <v>0</v>
      </c>
      <c r="BV54" s="61">
        <v>0</v>
      </c>
      <c r="BW54" s="61">
        <v>0</v>
      </c>
      <c r="BX54" s="61">
        <v>0</v>
      </c>
      <c r="BY54" s="61">
        <v>0</v>
      </c>
      <c r="BZ54" s="61">
        <v>0</v>
      </c>
      <c r="CA54" s="61">
        <v>0</v>
      </c>
      <c r="CB54" s="61">
        <v>0</v>
      </c>
      <c r="CC54" s="61">
        <v>0</v>
      </c>
      <c r="CD54" s="61">
        <v>0</v>
      </c>
      <c r="CE54" s="61">
        <v>0</v>
      </c>
      <c r="CF54" s="61">
        <v>0</v>
      </c>
      <c r="CG54" s="61">
        <v>0</v>
      </c>
      <c r="CH54" s="61">
        <v>0</v>
      </c>
      <c r="CI54" s="61">
        <v>0</v>
      </c>
      <c r="CJ54" s="61">
        <v>0</v>
      </c>
      <c r="CK54" s="61">
        <v>0</v>
      </c>
      <c r="CL54" s="61">
        <v>0</v>
      </c>
    </row>
    <row r="55" spans="1:90" ht="12.75" customHeight="1">
      <c r="A55" s="43" t="s">
        <v>97</v>
      </c>
      <c r="B55" s="59">
        <v>2002</v>
      </c>
      <c r="C55" s="60" t="s">
        <v>377</v>
      </c>
      <c r="D55" s="61">
        <v>0</v>
      </c>
      <c r="E55" s="61">
        <v>0</v>
      </c>
      <c r="F55" s="61">
        <v>0</v>
      </c>
      <c r="G55" s="61">
        <v>0</v>
      </c>
      <c r="H55" s="61">
        <v>0</v>
      </c>
      <c r="I55" s="61">
        <v>0</v>
      </c>
      <c r="J55" s="61">
        <v>0</v>
      </c>
      <c r="K55" s="61">
        <v>0</v>
      </c>
      <c r="L55" s="61">
        <v>0</v>
      </c>
      <c r="M55" s="61">
        <v>0</v>
      </c>
      <c r="N55" s="61">
        <v>0</v>
      </c>
      <c r="O55" s="61">
        <v>0</v>
      </c>
      <c r="P55" s="61">
        <v>0</v>
      </c>
      <c r="Q55" s="61">
        <v>0</v>
      </c>
      <c r="R55" s="61">
        <v>0</v>
      </c>
      <c r="S55" s="61">
        <v>0</v>
      </c>
      <c r="T55" s="61">
        <v>0</v>
      </c>
      <c r="U55" s="61">
        <v>0</v>
      </c>
      <c r="V55" s="61">
        <v>0</v>
      </c>
      <c r="W55" s="61">
        <v>0</v>
      </c>
      <c r="X55" s="61">
        <v>0</v>
      </c>
      <c r="Y55" s="61">
        <v>0</v>
      </c>
      <c r="Z55" s="61">
        <v>0</v>
      </c>
      <c r="AA55" s="61">
        <v>0</v>
      </c>
      <c r="AB55" s="61">
        <v>0</v>
      </c>
      <c r="AC55" s="61">
        <v>0</v>
      </c>
      <c r="AD55" s="61">
        <v>0</v>
      </c>
      <c r="AE55" s="61">
        <v>0</v>
      </c>
      <c r="AF55" s="61">
        <v>0</v>
      </c>
      <c r="AG55" s="61">
        <v>0</v>
      </c>
      <c r="AH55" s="61">
        <v>0</v>
      </c>
      <c r="AI55" s="61">
        <v>0</v>
      </c>
      <c r="AJ55" s="61">
        <v>0</v>
      </c>
      <c r="AK55" s="61">
        <v>0</v>
      </c>
      <c r="AL55" s="61">
        <v>0</v>
      </c>
      <c r="AM55" s="61">
        <v>0</v>
      </c>
      <c r="AN55" s="61">
        <v>0</v>
      </c>
      <c r="AO55" s="61">
        <v>0</v>
      </c>
      <c r="AP55" s="61">
        <v>0</v>
      </c>
      <c r="AQ55" s="61">
        <v>0</v>
      </c>
      <c r="AR55" s="61">
        <v>0</v>
      </c>
      <c r="AS55" s="61">
        <v>0</v>
      </c>
      <c r="AT55" s="61">
        <v>0</v>
      </c>
      <c r="AU55" s="61">
        <v>0</v>
      </c>
      <c r="AV55" s="61">
        <v>0</v>
      </c>
      <c r="AW55" s="61">
        <v>0</v>
      </c>
      <c r="AX55" s="61">
        <v>0</v>
      </c>
      <c r="AY55" s="61">
        <v>0</v>
      </c>
      <c r="AZ55" s="61">
        <v>0</v>
      </c>
      <c r="BA55" s="61">
        <v>0</v>
      </c>
      <c r="BB55" s="61">
        <v>0</v>
      </c>
      <c r="BC55" s="61">
        <v>0</v>
      </c>
      <c r="BD55" s="61">
        <v>0</v>
      </c>
      <c r="BE55" s="61">
        <v>0</v>
      </c>
      <c r="BF55" s="61">
        <v>0</v>
      </c>
      <c r="BG55" s="61">
        <v>0</v>
      </c>
      <c r="BH55" s="61">
        <v>0</v>
      </c>
      <c r="BI55" s="61">
        <v>0</v>
      </c>
      <c r="BJ55" s="61">
        <v>0</v>
      </c>
      <c r="BK55" s="61">
        <v>0</v>
      </c>
      <c r="BL55" s="61">
        <v>0</v>
      </c>
      <c r="BM55" s="61">
        <v>0</v>
      </c>
      <c r="BN55" s="61">
        <v>0</v>
      </c>
      <c r="BO55" s="61">
        <v>0</v>
      </c>
      <c r="BP55" s="61">
        <v>0</v>
      </c>
      <c r="BQ55" s="61">
        <v>0</v>
      </c>
      <c r="BR55" s="61">
        <v>0</v>
      </c>
      <c r="BS55" s="61">
        <v>0</v>
      </c>
      <c r="BT55" s="61">
        <v>0</v>
      </c>
      <c r="BU55" s="61">
        <v>0</v>
      </c>
      <c r="BV55" s="61">
        <v>0</v>
      </c>
      <c r="BW55" s="61">
        <v>0</v>
      </c>
      <c r="BX55" s="61">
        <v>0</v>
      </c>
      <c r="BY55" s="61">
        <v>0</v>
      </c>
      <c r="BZ55" s="61">
        <v>0</v>
      </c>
      <c r="CA55" s="61">
        <v>0</v>
      </c>
      <c r="CB55" s="61">
        <v>0</v>
      </c>
      <c r="CC55" s="61">
        <v>0</v>
      </c>
      <c r="CD55" s="61">
        <v>0</v>
      </c>
      <c r="CE55" s="61">
        <v>0</v>
      </c>
      <c r="CF55" s="61">
        <v>0</v>
      </c>
      <c r="CG55" s="61">
        <v>0</v>
      </c>
      <c r="CH55" s="61">
        <v>0</v>
      </c>
      <c r="CI55" s="61">
        <v>0</v>
      </c>
      <c r="CJ55" s="61">
        <v>0</v>
      </c>
      <c r="CK55" s="61">
        <v>0</v>
      </c>
      <c r="CL55" s="61">
        <v>0</v>
      </c>
    </row>
    <row r="56" spans="1:90" ht="12.75" customHeight="1">
      <c r="A56" s="43" t="s">
        <v>99</v>
      </c>
      <c r="B56" s="59">
        <v>2005</v>
      </c>
      <c r="C56" s="60" t="s">
        <v>377</v>
      </c>
      <c r="D56" s="61">
        <v>0</v>
      </c>
      <c r="E56" s="61">
        <v>0</v>
      </c>
      <c r="F56" s="61">
        <v>0</v>
      </c>
      <c r="G56" s="61">
        <v>0</v>
      </c>
      <c r="H56" s="61">
        <v>0</v>
      </c>
      <c r="I56" s="61">
        <v>0</v>
      </c>
      <c r="J56" s="61">
        <v>0</v>
      </c>
      <c r="K56" s="61">
        <v>0</v>
      </c>
      <c r="L56" s="61">
        <v>0</v>
      </c>
      <c r="M56" s="61">
        <v>0</v>
      </c>
      <c r="N56" s="61">
        <v>0</v>
      </c>
      <c r="O56" s="61">
        <v>0</v>
      </c>
      <c r="P56" s="61">
        <v>0</v>
      </c>
      <c r="Q56" s="61">
        <v>0</v>
      </c>
      <c r="R56" s="61">
        <v>0</v>
      </c>
      <c r="S56" s="61">
        <v>0</v>
      </c>
      <c r="T56" s="61">
        <v>0</v>
      </c>
      <c r="U56" s="61">
        <v>0</v>
      </c>
      <c r="V56" s="61">
        <v>0</v>
      </c>
      <c r="W56" s="61">
        <v>0</v>
      </c>
      <c r="X56" s="61">
        <v>0</v>
      </c>
      <c r="Y56" s="61">
        <v>0</v>
      </c>
      <c r="Z56" s="61">
        <v>0</v>
      </c>
      <c r="AA56" s="61">
        <v>0</v>
      </c>
      <c r="AB56" s="61">
        <v>0</v>
      </c>
      <c r="AC56" s="61">
        <v>0</v>
      </c>
      <c r="AD56" s="61">
        <v>0</v>
      </c>
      <c r="AE56" s="61">
        <v>0</v>
      </c>
      <c r="AF56" s="61">
        <v>0</v>
      </c>
      <c r="AG56" s="61">
        <v>0</v>
      </c>
      <c r="AH56" s="61">
        <v>0</v>
      </c>
      <c r="AI56" s="61">
        <v>0</v>
      </c>
      <c r="AJ56" s="61">
        <v>0</v>
      </c>
      <c r="AK56" s="61">
        <v>0</v>
      </c>
      <c r="AL56" s="61">
        <v>0</v>
      </c>
      <c r="AM56" s="61">
        <v>0</v>
      </c>
      <c r="AN56" s="61">
        <v>0</v>
      </c>
      <c r="AO56" s="61">
        <v>0</v>
      </c>
      <c r="AP56" s="61">
        <v>0</v>
      </c>
      <c r="AQ56" s="61">
        <v>0</v>
      </c>
      <c r="AR56" s="61">
        <v>0</v>
      </c>
      <c r="AS56" s="61">
        <v>0</v>
      </c>
      <c r="AT56" s="61">
        <v>0</v>
      </c>
      <c r="AU56" s="61">
        <v>0</v>
      </c>
      <c r="AV56" s="61">
        <v>0</v>
      </c>
      <c r="AW56" s="61">
        <v>0</v>
      </c>
      <c r="AX56" s="61">
        <v>0</v>
      </c>
      <c r="AY56" s="61">
        <v>0</v>
      </c>
      <c r="AZ56" s="61">
        <v>0</v>
      </c>
      <c r="BA56" s="61">
        <v>0</v>
      </c>
      <c r="BB56" s="61">
        <v>0</v>
      </c>
      <c r="BC56" s="61">
        <v>0</v>
      </c>
      <c r="BD56" s="61">
        <v>0</v>
      </c>
      <c r="BE56" s="61">
        <v>0</v>
      </c>
      <c r="BF56" s="61">
        <v>0</v>
      </c>
      <c r="BG56" s="61">
        <v>0</v>
      </c>
      <c r="BH56" s="61">
        <v>0</v>
      </c>
      <c r="BI56" s="61">
        <v>0</v>
      </c>
      <c r="BJ56" s="61">
        <v>0</v>
      </c>
      <c r="BK56" s="61">
        <v>0</v>
      </c>
      <c r="BL56" s="61">
        <v>0</v>
      </c>
      <c r="BM56" s="61">
        <v>0</v>
      </c>
      <c r="BN56" s="61">
        <v>0</v>
      </c>
      <c r="BO56" s="61">
        <v>0</v>
      </c>
      <c r="BP56" s="61">
        <v>0</v>
      </c>
      <c r="BQ56" s="61">
        <v>0</v>
      </c>
      <c r="BR56" s="61">
        <v>0</v>
      </c>
      <c r="BS56" s="61">
        <v>0</v>
      </c>
      <c r="BT56" s="61">
        <v>0</v>
      </c>
      <c r="BU56" s="61">
        <v>0</v>
      </c>
      <c r="BV56" s="61">
        <v>0</v>
      </c>
      <c r="BW56" s="61">
        <v>0</v>
      </c>
      <c r="BX56" s="61">
        <v>0</v>
      </c>
      <c r="BY56" s="61">
        <v>0</v>
      </c>
      <c r="BZ56" s="61">
        <v>0</v>
      </c>
      <c r="CA56" s="61">
        <v>0</v>
      </c>
      <c r="CB56" s="61">
        <v>0</v>
      </c>
      <c r="CC56" s="61">
        <v>0</v>
      </c>
      <c r="CD56" s="61">
        <v>0</v>
      </c>
      <c r="CE56" s="61">
        <v>0</v>
      </c>
      <c r="CF56" s="61">
        <v>0</v>
      </c>
      <c r="CG56" s="61">
        <v>0</v>
      </c>
      <c r="CH56" s="61">
        <v>0</v>
      </c>
      <c r="CI56" s="61">
        <v>0</v>
      </c>
      <c r="CJ56" s="61">
        <v>0</v>
      </c>
      <c r="CK56" s="61">
        <v>0</v>
      </c>
      <c r="CL56" s="61">
        <v>0</v>
      </c>
    </row>
    <row r="57" spans="1:90" ht="12.75" customHeight="1">
      <c r="A57" s="43" t="s">
        <v>101</v>
      </c>
      <c r="B57" s="59">
        <v>2006</v>
      </c>
      <c r="C57" s="60" t="s">
        <v>378</v>
      </c>
      <c r="D57" s="61">
        <v>0</v>
      </c>
      <c r="E57" s="61">
        <v>0</v>
      </c>
      <c r="F57" s="61">
        <v>0</v>
      </c>
      <c r="G57" s="61">
        <v>0</v>
      </c>
      <c r="H57" s="61">
        <v>0</v>
      </c>
      <c r="I57" s="61">
        <v>0</v>
      </c>
      <c r="J57" s="61">
        <v>0</v>
      </c>
      <c r="K57" s="61">
        <v>0</v>
      </c>
      <c r="L57" s="61">
        <v>0</v>
      </c>
      <c r="M57" s="61">
        <v>0</v>
      </c>
      <c r="N57" s="61">
        <v>0</v>
      </c>
      <c r="O57" s="61">
        <v>0</v>
      </c>
      <c r="P57" s="61">
        <v>0</v>
      </c>
      <c r="Q57" s="61">
        <v>0</v>
      </c>
      <c r="R57" s="61">
        <v>0</v>
      </c>
      <c r="S57" s="61">
        <v>0</v>
      </c>
      <c r="T57" s="61">
        <v>0</v>
      </c>
      <c r="U57" s="61">
        <v>0</v>
      </c>
      <c r="V57" s="61">
        <v>0</v>
      </c>
      <c r="W57" s="61">
        <v>0</v>
      </c>
      <c r="X57" s="61">
        <v>0</v>
      </c>
      <c r="Y57" s="61">
        <v>0</v>
      </c>
      <c r="Z57" s="61">
        <v>0</v>
      </c>
      <c r="AA57" s="61">
        <v>0</v>
      </c>
      <c r="AB57" s="61">
        <v>0</v>
      </c>
      <c r="AC57" s="61">
        <v>0</v>
      </c>
      <c r="AD57" s="61">
        <v>0</v>
      </c>
      <c r="AE57" s="61">
        <v>0</v>
      </c>
      <c r="AF57" s="61">
        <v>0</v>
      </c>
      <c r="AG57" s="61">
        <v>0</v>
      </c>
      <c r="AH57" s="61">
        <v>0</v>
      </c>
      <c r="AI57" s="61">
        <v>0</v>
      </c>
      <c r="AJ57" s="61">
        <v>0</v>
      </c>
      <c r="AK57" s="61">
        <v>0</v>
      </c>
      <c r="AL57" s="61">
        <v>0</v>
      </c>
      <c r="AM57" s="61">
        <v>0</v>
      </c>
      <c r="AN57" s="61">
        <v>0</v>
      </c>
      <c r="AO57" s="61">
        <v>0</v>
      </c>
      <c r="AP57" s="61">
        <v>0</v>
      </c>
      <c r="AQ57" s="61">
        <v>0</v>
      </c>
      <c r="AR57" s="61">
        <v>0</v>
      </c>
      <c r="AS57" s="61">
        <v>0</v>
      </c>
      <c r="AT57" s="61">
        <v>0</v>
      </c>
      <c r="AU57" s="61">
        <v>0</v>
      </c>
      <c r="AV57" s="61">
        <v>0</v>
      </c>
      <c r="AW57" s="61">
        <v>0</v>
      </c>
      <c r="AX57" s="61">
        <v>0</v>
      </c>
      <c r="AY57" s="61">
        <v>0</v>
      </c>
      <c r="AZ57" s="61">
        <v>0</v>
      </c>
      <c r="BA57" s="61">
        <v>0</v>
      </c>
      <c r="BB57" s="61">
        <v>0</v>
      </c>
      <c r="BC57" s="61">
        <v>0</v>
      </c>
      <c r="BD57" s="61">
        <v>0</v>
      </c>
      <c r="BE57" s="61">
        <v>0</v>
      </c>
      <c r="BF57" s="61">
        <v>0</v>
      </c>
      <c r="BG57" s="61">
        <v>0</v>
      </c>
      <c r="BH57" s="61">
        <v>0</v>
      </c>
      <c r="BI57" s="61">
        <v>0</v>
      </c>
      <c r="BJ57" s="61">
        <v>0</v>
      </c>
      <c r="BK57" s="61">
        <v>0</v>
      </c>
      <c r="BL57" s="61">
        <v>0</v>
      </c>
      <c r="BM57" s="61">
        <v>0</v>
      </c>
      <c r="BN57" s="61">
        <v>0</v>
      </c>
      <c r="BO57" s="61">
        <v>0</v>
      </c>
      <c r="BP57" s="61">
        <v>0</v>
      </c>
      <c r="BQ57" s="61">
        <v>0</v>
      </c>
      <c r="BR57" s="61">
        <v>0</v>
      </c>
      <c r="BS57" s="61">
        <v>0</v>
      </c>
      <c r="BT57" s="61">
        <v>0</v>
      </c>
      <c r="BU57" s="61">
        <v>0</v>
      </c>
      <c r="BV57" s="61">
        <v>0</v>
      </c>
      <c r="BW57" s="61">
        <v>0</v>
      </c>
      <c r="BX57" s="61">
        <v>0</v>
      </c>
      <c r="BY57" s="61">
        <v>0</v>
      </c>
      <c r="BZ57" s="61">
        <v>0</v>
      </c>
      <c r="CA57" s="61">
        <v>0</v>
      </c>
      <c r="CB57" s="61">
        <v>0</v>
      </c>
      <c r="CC57" s="61">
        <v>0</v>
      </c>
      <c r="CD57" s="61">
        <v>0</v>
      </c>
      <c r="CE57" s="61">
        <v>0</v>
      </c>
      <c r="CF57" s="61">
        <v>0</v>
      </c>
      <c r="CG57" s="61">
        <v>0</v>
      </c>
      <c r="CH57" s="61">
        <v>0</v>
      </c>
      <c r="CI57" s="61">
        <v>0</v>
      </c>
      <c r="CJ57" s="61">
        <v>0</v>
      </c>
      <c r="CK57" s="61">
        <v>0</v>
      </c>
      <c r="CL57" s="61">
        <v>0</v>
      </c>
    </row>
    <row r="58" spans="1:90" ht="12.75" customHeight="1">
      <c r="A58" s="43" t="s">
        <v>103</v>
      </c>
      <c r="B58" s="59">
        <v>2007</v>
      </c>
      <c r="C58" s="60" t="s">
        <v>377</v>
      </c>
      <c r="D58" s="61">
        <v>0</v>
      </c>
      <c r="E58" s="61">
        <v>0</v>
      </c>
      <c r="F58" s="61">
        <v>0</v>
      </c>
      <c r="G58" s="61">
        <v>0</v>
      </c>
      <c r="H58" s="61">
        <v>0</v>
      </c>
      <c r="I58" s="61">
        <v>0</v>
      </c>
      <c r="J58" s="61">
        <v>0</v>
      </c>
      <c r="K58" s="61">
        <v>0</v>
      </c>
      <c r="L58" s="61">
        <v>0</v>
      </c>
      <c r="M58" s="61">
        <v>0</v>
      </c>
      <c r="N58" s="61">
        <v>0</v>
      </c>
      <c r="O58" s="61">
        <v>0</v>
      </c>
      <c r="P58" s="61">
        <v>0</v>
      </c>
      <c r="Q58" s="61">
        <v>0</v>
      </c>
      <c r="R58" s="61">
        <v>0</v>
      </c>
      <c r="S58" s="61">
        <v>0</v>
      </c>
      <c r="T58" s="61">
        <v>0</v>
      </c>
      <c r="U58" s="61">
        <v>0</v>
      </c>
      <c r="V58" s="61">
        <v>0</v>
      </c>
      <c r="W58" s="61">
        <v>0</v>
      </c>
      <c r="X58" s="61">
        <v>0</v>
      </c>
      <c r="Y58" s="61">
        <v>0</v>
      </c>
      <c r="Z58" s="61">
        <v>0</v>
      </c>
      <c r="AA58" s="61">
        <v>0</v>
      </c>
      <c r="AB58" s="61">
        <v>0</v>
      </c>
      <c r="AC58" s="61">
        <v>0</v>
      </c>
      <c r="AD58" s="61">
        <v>0</v>
      </c>
      <c r="AE58" s="61">
        <v>0</v>
      </c>
      <c r="AF58" s="61">
        <v>0</v>
      </c>
      <c r="AG58" s="61">
        <v>0</v>
      </c>
      <c r="AH58" s="61">
        <v>0</v>
      </c>
      <c r="AI58" s="61">
        <v>0</v>
      </c>
      <c r="AJ58" s="61">
        <v>0</v>
      </c>
      <c r="AK58" s="61">
        <v>0</v>
      </c>
      <c r="AL58" s="61">
        <v>0</v>
      </c>
      <c r="AM58" s="61">
        <v>0</v>
      </c>
      <c r="AN58" s="61">
        <v>0</v>
      </c>
      <c r="AO58" s="61">
        <v>0</v>
      </c>
      <c r="AP58" s="61">
        <v>0</v>
      </c>
      <c r="AQ58" s="61">
        <v>0</v>
      </c>
      <c r="AR58" s="61">
        <v>0</v>
      </c>
      <c r="AS58" s="61">
        <v>0</v>
      </c>
      <c r="AT58" s="61">
        <v>0</v>
      </c>
      <c r="AU58" s="61">
        <v>0</v>
      </c>
      <c r="AV58" s="61">
        <v>0</v>
      </c>
      <c r="AW58" s="61">
        <v>0</v>
      </c>
      <c r="AX58" s="61">
        <v>0</v>
      </c>
      <c r="AY58" s="61">
        <v>0</v>
      </c>
      <c r="AZ58" s="61">
        <v>0</v>
      </c>
      <c r="BA58" s="61">
        <v>0</v>
      </c>
      <c r="BB58" s="61">
        <v>0</v>
      </c>
      <c r="BC58" s="61">
        <v>0</v>
      </c>
      <c r="BD58" s="61">
        <v>0</v>
      </c>
      <c r="BE58" s="61">
        <v>0</v>
      </c>
      <c r="BF58" s="61">
        <v>0</v>
      </c>
      <c r="BG58" s="61">
        <v>0</v>
      </c>
      <c r="BH58" s="61">
        <v>0</v>
      </c>
      <c r="BI58" s="61">
        <v>0</v>
      </c>
      <c r="BJ58" s="61">
        <v>0</v>
      </c>
      <c r="BK58" s="61">
        <v>0</v>
      </c>
      <c r="BL58" s="61">
        <v>0</v>
      </c>
      <c r="BM58" s="61">
        <v>0</v>
      </c>
      <c r="BN58" s="61">
        <v>0</v>
      </c>
      <c r="BO58" s="61">
        <v>0</v>
      </c>
      <c r="BP58" s="61">
        <v>0</v>
      </c>
      <c r="BQ58" s="61">
        <v>0</v>
      </c>
      <c r="BR58" s="61">
        <v>0</v>
      </c>
      <c r="BS58" s="61">
        <v>0</v>
      </c>
      <c r="BT58" s="61">
        <v>0</v>
      </c>
      <c r="BU58" s="61">
        <v>0</v>
      </c>
      <c r="BV58" s="61">
        <v>0</v>
      </c>
      <c r="BW58" s="61">
        <v>0</v>
      </c>
      <c r="BX58" s="61">
        <v>0</v>
      </c>
      <c r="BY58" s="61">
        <v>0</v>
      </c>
      <c r="BZ58" s="61">
        <v>0</v>
      </c>
      <c r="CA58" s="61">
        <v>0</v>
      </c>
      <c r="CB58" s="61">
        <v>0</v>
      </c>
      <c r="CC58" s="61">
        <v>0</v>
      </c>
      <c r="CD58" s="61">
        <v>0</v>
      </c>
      <c r="CE58" s="61">
        <v>0</v>
      </c>
      <c r="CF58" s="61">
        <v>0</v>
      </c>
      <c r="CG58" s="61">
        <v>0</v>
      </c>
      <c r="CH58" s="61">
        <v>0</v>
      </c>
      <c r="CI58" s="61">
        <v>0</v>
      </c>
      <c r="CJ58" s="61">
        <v>0</v>
      </c>
      <c r="CK58" s="61">
        <v>0</v>
      </c>
      <c r="CL58" s="61">
        <v>0</v>
      </c>
    </row>
    <row r="59" spans="1:90" ht="12.75" customHeight="1">
      <c r="A59" s="43" t="s">
        <v>105</v>
      </c>
      <c r="B59" s="59">
        <v>2008</v>
      </c>
      <c r="C59" s="60" t="s">
        <v>377</v>
      </c>
      <c r="D59" s="61">
        <v>0</v>
      </c>
      <c r="E59" s="61">
        <v>0</v>
      </c>
      <c r="F59" s="61">
        <v>0</v>
      </c>
      <c r="G59" s="61">
        <v>0</v>
      </c>
      <c r="H59" s="61">
        <v>0</v>
      </c>
      <c r="I59" s="61">
        <v>0</v>
      </c>
      <c r="J59" s="61">
        <v>0</v>
      </c>
      <c r="K59" s="61">
        <v>0</v>
      </c>
      <c r="L59" s="61">
        <v>0</v>
      </c>
      <c r="M59" s="61">
        <v>0</v>
      </c>
      <c r="N59" s="61">
        <v>0</v>
      </c>
      <c r="O59" s="61">
        <v>0</v>
      </c>
      <c r="P59" s="61">
        <v>0</v>
      </c>
      <c r="Q59" s="61">
        <v>0</v>
      </c>
      <c r="R59" s="61">
        <v>0</v>
      </c>
      <c r="S59" s="61">
        <v>0</v>
      </c>
      <c r="T59" s="61">
        <v>0</v>
      </c>
      <c r="U59" s="61">
        <v>0</v>
      </c>
      <c r="V59" s="61">
        <v>0</v>
      </c>
      <c r="W59" s="61">
        <v>0</v>
      </c>
      <c r="X59" s="61">
        <v>0</v>
      </c>
      <c r="Y59" s="61">
        <v>0</v>
      </c>
      <c r="Z59" s="61">
        <v>0</v>
      </c>
      <c r="AA59" s="61">
        <v>0</v>
      </c>
      <c r="AB59" s="61">
        <v>0</v>
      </c>
      <c r="AC59" s="61">
        <v>0</v>
      </c>
      <c r="AD59" s="61">
        <v>0</v>
      </c>
      <c r="AE59" s="61">
        <v>0</v>
      </c>
      <c r="AF59" s="61">
        <v>0</v>
      </c>
      <c r="AG59" s="61">
        <v>0</v>
      </c>
      <c r="AH59" s="61">
        <v>0</v>
      </c>
      <c r="AI59" s="61">
        <v>0</v>
      </c>
      <c r="AJ59" s="61">
        <v>0</v>
      </c>
      <c r="AK59" s="61">
        <v>0</v>
      </c>
      <c r="AL59" s="61">
        <v>0</v>
      </c>
      <c r="AM59" s="61">
        <v>0</v>
      </c>
      <c r="AN59" s="61">
        <v>0</v>
      </c>
      <c r="AO59" s="61">
        <v>0</v>
      </c>
      <c r="AP59" s="61">
        <v>0</v>
      </c>
      <c r="AQ59" s="61">
        <v>0</v>
      </c>
      <c r="AR59" s="61">
        <v>0</v>
      </c>
      <c r="AS59" s="61">
        <v>0</v>
      </c>
      <c r="AT59" s="61">
        <v>0</v>
      </c>
      <c r="AU59" s="61">
        <v>0</v>
      </c>
      <c r="AV59" s="61">
        <v>0</v>
      </c>
      <c r="AW59" s="61">
        <v>0</v>
      </c>
      <c r="AX59" s="61">
        <v>0</v>
      </c>
      <c r="AY59" s="61">
        <v>0</v>
      </c>
      <c r="AZ59" s="61">
        <v>0</v>
      </c>
      <c r="BA59" s="61">
        <v>0</v>
      </c>
      <c r="BB59" s="61">
        <v>0</v>
      </c>
      <c r="BC59" s="61">
        <v>0</v>
      </c>
      <c r="BD59" s="61">
        <v>0</v>
      </c>
      <c r="BE59" s="61">
        <v>0</v>
      </c>
      <c r="BF59" s="61">
        <v>0</v>
      </c>
      <c r="BG59" s="61">
        <v>0</v>
      </c>
      <c r="BH59" s="61">
        <v>0</v>
      </c>
      <c r="BI59" s="61">
        <v>0</v>
      </c>
      <c r="BJ59" s="61">
        <v>0</v>
      </c>
      <c r="BK59" s="61">
        <v>0</v>
      </c>
      <c r="BL59" s="61">
        <v>0</v>
      </c>
      <c r="BM59" s="61">
        <v>0</v>
      </c>
      <c r="BN59" s="61">
        <v>0</v>
      </c>
      <c r="BO59" s="61">
        <v>0</v>
      </c>
      <c r="BP59" s="61">
        <v>0</v>
      </c>
      <c r="BQ59" s="61">
        <v>0</v>
      </c>
      <c r="BR59" s="61">
        <v>0</v>
      </c>
      <c r="BS59" s="61">
        <v>0</v>
      </c>
      <c r="BT59" s="61">
        <v>0</v>
      </c>
      <c r="BU59" s="61">
        <v>0</v>
      </c>
      <c r="BV59" s="61">
        <v>0</v>
      </c>
      <c r="BW59" s="61">
        <v>0</v>
      </c>
      <c r="BX59" s="61">
        <v>0</v>
      </c>
      <c r="BY59" s="61">
        <v>0</v>
      </c>
      <c r="BZ59" s="61">
        <v>0</v>
      </c>
      <c r="CA59" s="61">
        <v>0</v>
      </c>
      <c r="CB59" s="61">
        <v>0</v>
      </c>
      <c r="CC59" s="61">
        <v>0</v>
      </c>
      <c r="CD59" s="61">
        <v>0</v>
      </c>
      <c r="CE59" s="61">
        <v>0</v>
      </c>
      <c r="CF59" s="61">
        <v>0</v>
      </c>
      <c r="CG59" s="61">
        <v>0</v>
      </c>
      <c r="CH59" s="61">
        <v>0</v>
      </c>
      <c r="CI59" s="61">
        <v>0</v>
      </c>
      <c r="CJ59" s="61">
        <v>0</v>
      </c>
      <c r="CK59" s="61">
        <v>0</v>
      </c>
      <c r="CL59" s="61">
        <v>0</v>
      </c>
    </row>
    <row r="60" spans="1:90" ht="12.75" customHeight="1">
      <c r="A60" s="43" t="s">
        <v>107</v>
      </c>
      <c r="B60" s="59">
        <v>3001</v>
      </c>
      <c r="C60" s="60" t="s">
        <v>378</v>
      </c>
      <c r="D60" s="61">
        <v>0</v>
      </c>
      <c r="E60" s="61">
        <v>0</v>
      </c>
      <c r="F60" s="61">
        <v>0</v>
      </c>
      <c r="G60" s="61">
        <v>0</v>
      </c>
      <c r="H60" s="61">
        <v>0</v>
      </c>
      <c r="I60" s="61">
        <v>0</v>
      </c>
      <c r="J60" s="61">
        <v>0</v>
      </c>
      <c r="K60" s="61">
        <v>0</v>
      </c>
      <c r="L60" s="61">
        <v>0</v>
      </c>
      <c r="M60" s="61">
        <v>0</v>
      </c>
      <c r="N60" s="61">
        <v>0</v>
      </c>
      <c r="O60" s="61">
        <v>0</v>
      </c>
      <c r="P60" s="61">
        <v>0</v>
      </c>
      <c r="Q60" s="61">
        <v>0</v>
      </c>
      <c r="R60" s="61">
        <v>0</v>
      </c>
      <c r="S60" s="61">
        <v>0</v>
      </c>
      <c r="T60" s="61">
        <v>0</v>
      </c>
      <c r="U60" s="61">
        <v>0</v>
      </c>
      <c r="V60" s="61">
        <v>0</v>
      </c>
      <c r="W60" s="61">
        <v>0</v>
      </c>
      <c r="X60" s="61">
        <v>0</v>
      </c>
      <c r="Y60" s="61">
        <v>0</v>
      </c>
      <c r="Z60" s="61">
        <v>0</v>
      </c>
      <c r="AA60" s="61">
        <v>0</v>
      </c>
      <c r="AB60" s="61">
        <v>0</v>
      </c>
      <c r="AC60" s="61">
        <v>0</v>
      </c>
      <c r="AD60" s="61">
        <v>0</v>
      </c>
      <c r="AE60" s="61">
        <v>0</v>
      </c>
      <c r="AF60" s="61">
        <v>0</v>
      </c>
      <c r="AG60" s="61">
        <v>0</v>
      </c>
      <c r="AH60" s="61">
        <v>0</v>
      </c>
      <c r="AI60" s="61">
        <v>0</v>
      </c>
      <c r="AJ60" s="61">
        <v>0</v>
      </c>
      <c r="AK60" s="61">
        <v>0</v>
      </c>
      <c r="AL60" s="61">
        <v>0</v>
      </c>
      <c r="AM60" s="61">
        <v>0</v>
      </c>
      <c r="AN60" s="61">
        <v>0</v>
      </c>
      <c r="AO60" s="61">
        <v>0</v>
      </c>
      <c r="AP60" s="61">
        <v>0</v>
      </c>
      <c r="AQ60" s="61">
        <v>0</v>
      </c>
      <c r="AR60" s="61">
        <v>0</v>
      </c>
      <c r="AS60" s="61">
        <v>0</v>
      </c>
      <c r="AT60" s="61">
        <v>0</v>
      </c>
      <c r="AU60" s="61">
        <v>0</v>
      </c>
      <c r="AV60" s="61">
        <v>0</v>
      </c>
      <c r="AW60" s="61">
        <v>0</v>
      </c>
      <c r="AX60" s="61">
        <v>0</v>
      </c>
      <c r="AY60" s="61">
        <v>0</v>
      </c>
      <c r="AZ60" s="61">
        <v>0</v>
      </c>
      <c r="BA60" s="61">
        <v>0</v>
      </c>
      <c r="BB60" s="61">
        <v>0</v>
      </c>
      <c r="BC60" s="61">
        <v>0</v>
      </c>
      <c r="BD60" s="61">
        <v>0</v>
      </c>
      <c r="BE60" s="61">
        <v>0</v>
      </c>
      <c r="BF60" s="61">
        <v>0</v>
      </c>
      <c r="BG60" s="61">
        <v>0</v>
      </c>
      <c r="BH60" s="61">
        <v>0</v>
      </c>
      <c r="BI60" s="61">
        <v>0</v>
      </c>
      <c r="BJ60" s="61">
        <v>0</v>
      </c>
      <c r="BK60" s="61">
        <v>0</v>
      </c>
      <c r="BL60" s="61">
        <v>0</v>
      </c>
      <c r="BM60" s="61">
        <v>0</v>
      </c>
      <c r="BN60" s="61">
        <v>0</v>
      </c>
      <c r="BO60" s="61">
        <v>0</v>
      </c>
      <c r="BP60" s="61">
        <v>0</v>
      </c>
      <c r="BQ60" s="61">
        <v>0</v>
      </c>
      <c r="BR60" s="61">
        <v>0</v>
      </c>
      <c r="BS60" s="61">
        <v>0</v>
      </c>
      <c r="BT60" s="61">
        <v>0</v>
      </c>
      <c r="BU60" s="61">
        <v>0</v>
      </c>
      <c r="BV60" s="61">
        <v>0</v>
      </c>
      <c r="BW60" s="61">
        <v>0</v>
      </c>
      <c r="BX60" s="61">
        <v>0</v>
      </c>
      <c r="BY60" s="61">
        <v>0</v>
      </c>
      <c r="BZ60" s="61">
        <v>0</v>
      </c>
      <c r="CA60" s="61">
        <v>0</v>
      </c>
      <c r="CB60" s="61">
        <v>0</v>
      </c>
      <c r="CC60" s="61">
        <v>0</v>
      </c>
      <c r="CD60" s="61">
        <v>0</v>
      </c>
      <c r="CE60" s="61">
        <v>0</v>
      </c>
      <c r="CF60" s="61">
        <v>0</v>
      </c>
      <c r="CG60" s="61">
        <v>0</v>
      </c>
      <c r="CH60" s="61">
        <v>0</v>
      </c>
      <c r="CI60" s="61">
        <v>0</v>
      </c>
      <c r="CJ60" s="61">
        <v>0</v>
      </c>
      <c r="CK60" s="61">
        <v>0</v>
      </c>
      <c r="CL60" s="61">
        <v>0</v>
      </c>
    </row>
    <row r="61" spans="1:90" ht="12.75" customHeight="1">
      <c r="A61" s="43" t="s">
        <v>109</v>
      </c>
      <c r="B61" s="59">
        <v>3002</v>
      </c>
      <c r="C61" s="60" t="s">
        <v>378</v>
      </c>
      <c r="D61" s="61">
        <v>0</v>
      </c>
      <c r="E61" s="61">
        <v>0</v>
      </c>
      <c r="F61" s="61">
        <v>0</v>
      </c>
      <c r="G61" s="61">
        <v>0</v>
      </c>
      <c r="H61" s="61">
        <v>0</v>
      </c>
      <c r="I61" s="61">
        <v>0</v>
      </c>
      <c r="J61" s="61">
        <v>0</v>
      </c>
      <c r="K61" s="61">
        <v>0</v>
      </c>
      <c r="L61" s="61">
        <v>0</v>
      </c>
      <c r="M61" s="61">
        <v>0</v>
      </c>
      <c r="N61" s="61">
        <v>0</v>
      </c>
      <c r="O61" s="61">
        <v>0</v>
      </c>
      <c r="P61" s="61">
        <v>0</v>
      </c>
      <c r="Q61" s="61">
        <v>0</v>
      </c>
      <c r="R61" s="61">
        <v>0</v>
      </c>
      <c r="S61" s="61">
        <v>0</v>
      </c>
      <c r="T61" s="61">
        <v>0</v>
      </c>
      <c r="U61" s="61">
        <v>0</v>
      </c>
      <c r="V61" s="61">
        <v>0</v>
      </c>
      <c r="W61" s="61">
        <v>0</v>
      </c>
      <c r="X61" s="61">
        <v>0</v>
      </c>
      <c r="Y61" s="61">
        <v>0</v>
      </c>
      <c r="Z61" s="61">
        <v>0</v>
      </c>
      <c r="AA61" s="61">
        <v>0</v>
      </c>
      <c r="AB61" s="61">
        <v>0</v>
      </c>
      <c r="AC61" s="61">
        <v>0</v>
      </c>
      <c r="AD61" s="61">
        <v>0</v>
      </c>
      <c r="AE61" s="61">
        <v>0</v>
      </c>
      <c r="AF61" s="61">
        <v>0</v>
      </c>
      <c r="AG61" s="61">
        <v>0</v>
      </c>
      <c r="AH61" s="61">
        <v>0</v>
      </c>
      <c r="AI61" s="61">
        <v>0</v>
      </c>
      <c r="AJ61" s="61">
        <v>0</v>
      </c>
      <c r="AK61" s="61">
        <v>0</v>
      </c>
      <c r="AL61" s="61">
        <v>0</v>
      </c>
      <c r="AM61" s="61">
        <v>0</v>
      </c>
      <c r="AN61" s="61">
        <v>0</v>
      </c>
      <c r="AO61" s="61">
        <v>0</v>
      </c>
      <c r="AP61" s="61">
        <v>0</v>
      </c>
      <c r="AQ61" s="61">
        <v>0</v>
      </c>
      <c r="AR61" s="61">
        <v>0</v>
      </c>
      <c r="AS61" s="61">
        <v>0</v>
      </c>
      <c r="AT61" s="61">
        <v>0</v>
      </c>
      <c r="AU61" s="61">
        <v>0</v>
      </c>
      <c r="AV61" s="61">
        <v>0</v>
      </c>
      <c r="AW61" s="61">
        <v>0</v>
      </c>
      <c r="AX61" s="61">
        <v>0</v>
      </c>
      <c r="AY61" s="61">
        <v>0</v>
      </c>
      <c r="AZ61" s="61">
        <v>0</v>
      </c>
      <c r="BA61" s="61">
        <v>0</v>
      </c>
      <c r="BB61" s="61">
        <v>0</v>
      </c>
      <c r="BC61" s="61">
        <v>0</v>
      </c>
      <c r="BD61" s="61">
        <v>0</v>
      </c>
      <c r="BE61" s="61">
        <v>0</v>
      </c>
      <c r="BF61" s="61">
        <v>0</v>
      </c>
      <c r="BG61" s="61">
        <v>0</v>
      </c>
      <c r="BH61" s="61">
        <v>0</v>
      </c>
      <c r="BI61" s="61">
        <v>0</v>
      </c>
      <c r="BJ61" s="61">
        <v>0</v>
      </c>
      <c r="BK61" s="61">
        <v>0</v>
      </c>
      <c r="BL61" s="61">
        <v>0</v>
      </c>
      <c r="BM61" s="61">
        <v>0</v>
      </c>
      <c r="BN61" s="61">
        <v>0</v>
      </c>
      <c r="BO61" s="61">
        <v>0</v>
      </c>
      <c r="BP61" s="61">
        <v>0</v>
      </c>
      <c r="BQ61" s="61">
        <v>0</v>
      </c>
      <c r="BR61" s="61">
        <v>0</v>
      </c>
      <c r="BS61" s="61">
        <v>0</v>
      </c>
      <c r="BT61" s="61">
        <v>0</v>
      </c>
      <c r="BU61" s="61">
        <v>0</v>
      </c>
      <c r="BV61" s="61">
        <v>0</v>
      </c>
      <c r="BW61" s="61">
        <v>0</v>
      </c>
      <c r="BX61" s="61">
        <v>0</v>
      </c>
      <c r="BY61" s="61">
        <v>0</v>
      </c>
      <c r="BZ61" s="61">
        <v>0</v>
      </c>
      <c r="CA61" s="61">
        <v>0</v>
      </c>
      <c r="CB61" s="61">
        <v>0</v>
      </c>
      <c r="CC61" s="61">
        <v>0</v>
      </c>
      <c r="CD61" s="61">
        <v>0</v>
      </c>
      <c r="CE61" s="61">
        <v>0</v>
      </c>
      <c r="CF61" s="61">
        <v>0</v>
      </c>
      <c r="CG61" s="61">
        <v>0</v>
      </c>
      <c r="CH61" s="61">
        <v>0</v>
      </c>
      <c r="CI61" s="61">
        <v>0</v>
      </c>
      <c r="CJ61" s="61">
        <v>0</v>
      </c>
      <c r="CK61" s="61">
        <v>0</v>
      </c>
      <c r="CL61" s="61">
        <v>0</v>
      </c>
    </row>
    <row r="62" spans="1:90" ht="12.75" customHeight="1">
      <c r="A62" s="43" t="s">
        <v>111</v>
      </c>
      <c r="B62" s="59">
        <v>3003</v>
      </c>
      <c r="C62" s="60" t="s">
        <v>378</v>
      </c>
      <c r="D62" s="61">
        <v>0</v>
      </c>
      <c r="E62" s="61">
        <v>0</v>
      </c>
      <c r="F62" s="61">
        <v>0</v>
      </c>
      <c r="G62" s="61">
        <v>0</v>
      </c>
      <c r="H62" s="61">
        <v>0</v>
      </c>
      <c r="I62" s="61">
        <v>0</v>
      </c>
      <c r="J62" s="61">
        <v>0</v>
      </c>
      <c r="K62" s="61">
        <v>0</v>
      </c>
      <c r="L62" s="61">
        <v>0</v>
      </c>
      <c r="M62" s="61">
        <v>0</v>
      </c>
      <c r="N62" s="61">
        <v>0</v>
      </c>
      <c r="O62" s="61">
        <v>0</v>
      </c>
      <c r="P62" s="61">
        <v>0</v>
      </c>
      <c r="Q62" s="61">
        <v>0</v>
      </c>
      <c r="R62" s="61">
        <v>0</v>
      </c>
      <c r="S62" s="61">
        <v>0</v>
      </c>
      <c r="T62" s="61">
        <v>0</v>
      </c>
      <c r="U62" s="61">
        <v>0</v>
      </c>
      <c r="V62" s="61">
        <v>0</v>
      </c>
      <c r="W62" s="61">
        <v>0</v>
      </c>
      <c r="X62" s="61">
        <v>0</v>
      </c>
      <c r="Y62" s="61">
        <v>0</v>
      </c>
      <c r="Z62" s="61">
        <v>0</v>
      </c>
      <c r="AA62" s="61">
        <v>0</v>
      </c>
      <c r="AB62" s="61">
        <v>0</v>
      </c>
      <c r="AC62" s="61">
        <v>0</v>
      </c>
      <c r="AD62" s="61">
        <v>0</v>
      </c>
      <c r="AE62" s="61">
        <v>0</v>
      </c>
      <c r="AF62" s="61">
        <v>0</v>
      </c>
      <c r="AG62" s="61">
        <v>0</v>
      </c>
      <c r="AH62" s="61">
        <v>0</v>
      </c>
      <c r="AI62" s="61">
        <v>0</v>
      </c>
      <c r="AJ62" s="61">
        <v>0</v>
      </c>
      <c r="AK62" s="61">
        <v>0</v>
      </c>
      <c r="AL62" s="61">
        <v>0</v>
      </c>
      <c r="AM62" s="61">
        <v>0</v>
      </c>
      <c r="AN62" s="61">
        <v>0</v>
      </c>
      <c r="AO62" s="61">
        <v>0</v>
      </c>
      <c r="AP62" s="61">
        <v>0</v>
      </c>
      <c r="AQ62" s="61">
        <v>0</v>
      </c>
      <c r="AR62" s="61">
        <v>0</v>
      </c>
      <c r="AS62" s="61">
        <v>0</v>
      </c>
      <c r="AT62" s="61">
        <v>0</v>
      </c>
      <c r="AU62" s="61">
        <v>0</v>
      </c>
      <c r="AV62" s="61">
        <v>0</v>
      </c>
      <c r="AW62" s="61">
        <v>0</v>
      </c>
      <c r="AX62" s="61">
        <v>0</v>
      </c>
      <c r="AY62" s="61">
        <v>0</v>
      </c>
      <c r="AZ62" s="61">
        <v>0</v>
      </c>
      <c r="BA62" s="61">
        <v>0</v>
      </c>
      <c r="BB62" s="61">
        <v>0</v>
      </c>
      <c r="BC62" s="61">
        <v>0</v>
      </c>
      <c r="BD62" s="61">
        <v>0</v>
      </c>
      <c r="BE62" s="61">
        <v>0</v>
      </c>
      <c r="BF62" s="61">
        <v>0</v>
      </c>
      <c r="BG62" s="61">
        <v>0</v>
      </c>
      <c r="BH62" s="61">
        <v>0</v>
      </c>
      <c r="BI62" s="61">
        <v>0</v>
      </c>
      <c r="BJ62" s="61">
        <v>0</v>
      </c>
      <c r="BK62" s="61">
        <v>0</v>
      </c>
      <c r="BL62" s="61">
        <v>0</v>
      </c>
      <c r="BM62" s="61">
        <v>0</v>
      </c>
      <c r="BN62" s="61">
        <v>0</v>
      </c>
      <c r="BO62" s="61">
        <v>0</v>
      </c>
      <c r="BP62" s="61">
        <v>0</v>
      </c>
      <c r="BQ62" s="61">
        <v>0</v>
      </c>
      <c r="BR62" s="61">
        <v>0</v>
      </c>
      <c r="BS62" s="61">
        <v>0</v>
      </c>
      <c r="BT62" s="61">
        <v>0</v>
      </c>
      <c r="BU62" s="61">
        <v>0</v>
      </c>
      <c r="BV62" s="61">
        <v>0</v>
      </c>
      <c r="BW62" s="61">
        <v>0</v>
      </c>
      <c r="BX62" s="61">
        <v>0</v>
      </c>
      <c r="BY62" s="61">
        <v>0</v>
      </c>
      <c r="BZ62" s="61">
        <v>0</v>
      </c>
      <c r="CA62" s="61">
        <v>0</v>
      </c>
      <c r="CB62" s="61">
        <v>0</v>
      </c>
      <c r="CC62" s="61">
        <v>0</v>
      </c>
      <c r="CD62" s="61">
        <v>0</v>
      </c>
      <c r="CE62" s="61">
        <v>0</v>
      </c>
      <c r="CF62" s="61">
        <v>0</v>
      </c>
      <c r="CG62" s="61">
        <v>0</v>
      </c>
      <c r="CH62" s="61">
        <v>0</v>
      </c>
      <c r="CI62" s="61">
        <v>0</v>
      </c>
      <c r="CJ62" s="61">
        <v>0</v>
      </c>
      <c r="CK62" s="61">
        <v>0</v>
      </c>
      <c r="CL62" s="61">
        <v>0</v>
      </c>
    </row>
    <row r="63" spans="1:90" ht="12.75" customHeight="1">
      <c r="A63" s="43" t="s">
        <v>113</v>
      </c>
      <c r="B63" s="59">
        <v>3004</v>
      </c>
      <c r="C63" s="60" t="s">
        <v>378</v>
      </c>
      <c r="D63" s="61">
        <v>0</v>
      </c>
      <c r="E63" s="61">
        <v>0</v>
      </c>
      <c r="F63" s="61">
        <v>0</v>
      </c>
      <c r="G63" s="61">
        <v>0</v>
      </c>
      <c r="H63" s="61">
        <v>0</v>
      </c>
      <c r="I63" s="61">
        <v>0</v>
      </c>
      <c r="J63" s="61">
        <v>0</v>
      </c>
      <c r="K63" s="61">
        <v>0</v>
      </c>
      <c r="L63" s="61">
        <v>0</v>
      </c>
      <c r="M63" s="61">
        <v>0</v>
      </c>
      <c r="N63" s="61">
        <v>0</v>
      </c>
      <c r="O63" s="61">
        <v>0</v>
      </c>
      <c r="P63" s="61">
        <v>0</v>
      </c>
      <c r="Q63" s="61">
        <v>0</v>
      </c>
      <c r="R63" s="61">
        <v>0</v>
      </c>
      <c r="S63" s="61">
        <v>0</v>
      </c>
      <c r="T63" s="61">
        <v>0</v>
      </c>
      <c r="U63" s="61">
        <v>0</v>
      </c>
      <c r="V63" s="61">
        <v>0</v>
      </c>
      <c r="W63" s="61">
        <v>0</v>
      </c>
      <c r="X63" s="61">
        <v>0</v>
      </c>
      <c r="Y63" s="61">
        <v>0</v>
      </c>
      <c r="Z63" s="61">
        <v>0</v>
      </c>
      <c r="AA63" s="61">
        <v>0</v>
      </c>
      <c r="AB63" s="61">
        <v>0</v>
      </c>
      <c r="AC63" s="61">
        <v>0</v>
      </c>
      <c r="AD63" s="61">
        <v>0</v>
      </c>
      <c r="AE63" s="61">
        <v>0</v>
      </c>
      <c r="AF63" s="61">
        <v>0</v>
      </c>
      <c r="AG63" s="61">
        <v>0</v>
      </c>
      <c r="AH63" s="61">
        <v>0</v>
      </c>
      <c r="AI63" s="61">
        <v>0</v>
      </c>
      <c r="AJ63" s="61">
        <v>0</v>
      </c>
      <c r="AK63" s="61">
        <v>0</v>
      </c>
      <c r="AL63" s="61">
        <v>0</v>
      </c>
      <c r="AM63" s="61">
        <v>0</v>
      </c>
      <c r="AN63" s="61">
        <v>0</v>
      </c>
      <c r="AO63" s="61">
        <v>0</v>
      </c>
      <c r="AP63" s="61">
        <v>0</v>
      </c>
      <c r="AQ63" s="61">
        <v>0</v>
      </c>
      <c r="AR63" s="61">
        <v>0</v>
      </c>
      <c r="AS63" s="61">
        <v>0</v>
      </c>
      <c r="AT63" s="61">
        <v>0</v>
      </c>
      <c r="AU63" s="61">
        <v>0</v>
      </c>
      <c r="AV63" s="61">
        <v>0</v>
      </c>
      <c r="AW63" s="61">
        <v>0</v>
      </c>
      <c r="AX63" s="61">
        <v>0</v>
      </c>
      <c r="AY63" s="61">
        <v>0</v>
      </c>
      <c r="AZ63" s="61">
        <v>0</v>
      </c>
      <c r="BA63" s="61">
        <v>0</v>
      </c>
      <c r="BB63" s="61">
        <v>0</v>
      </c>
      <c r="BC63" s="61">
        <v>0</v>
      </c>
      <c r="BD63" s="61">
        <v>0</v>
      </c>
      <c r="BE63" s="61">
        <v>0</v>
      </c>
      <c r="BF63" s="61">
        <v>0</v>
      </c>
      <c r="BG63" s="61">
        <v>0</v>
      </c>
      <c r="BH63" s="61">
        <v>0</v>
      </c>
      <c r="BI63" s="61">
        <v>0</v>
      </c>
      <c r="BJ63" s="61">
        <v>0</v>
      </c>
      <c r="BK63" s="61">
        <v>0</v>
      </c>
      <c r="BL63" s="61">
        <v>0</v>
      </c>
      <c r="BM63" s="61">
        <v>0</v>
      </c>
      <c r="BN63" s="61">
        <v>0</v>
      </c>
      <c r="BO63" s="61">
        <v>0</v>
      </c>
      <c r="BP63" s="61">
        <v>0</v>
      </c>
      <c r="BQ63" s="61">
        <v>0</v>
      </c>
      <c r="BR63" s="61">
        <v>0</v>
      </c>
      <c r="BS63" s="61">
        <v>0</v>
      </c>
      <c r="BT63" s="61">
        <v>0</v>
      </c>
      <c r="BU63" s="61">
        <v>0</v>
      </c>
      <c r="BV63" s="61">
        <v>0</v>
      </c>
      <c r="BW63" s="61">
        <v>0</v>
      </c>
      <c r="BX63" s="61">
        <v>0</v>
      </c>
      <c r="BY63" s="61">
        <v>0</v>
      </c>
      <c r="BZ63" s="61">
        <v>0</v>
      </c>
      <c r="CA63" s="61">
        <v>0</v>
      </c>
      <c r="CB63" s="61">
        <v>0</v>
      </c>
      <c r="CC63" s="61">
        <v>0</v>
      </c>
      <c r="CD63" s="61">
        <v>0</v>
      </c>
      <c r="CE63" s="61">
        <v>0</v>
      </c>
      <c r="CF63" s="61">
        <v>0</v>
      </c>
      <c r="CG63" s="61">
        <v>0</v>
      </c>
      <c r="CH63" s="61">
        <v>0</v>
      </c>
      <c r="CI63" s="61">
        <v>0</v>
      </c>
      <c r="CJ63" s="61">
        <v>0</v>
      </c>
      <c r="CK63" s="61">
        <v>0</v>
      </c>
      <c r="CL63" s="61">
        <v>0</v>
      </c>
    </row>
    <row r="64" spans="1:90" ht="12.75" customHeight="1">
      <c r="A64" s="43" t="s">
        <v>115</v>
      </c>
      <c r="B64" s="59">
        <v>3005</v>
      </c>
      <c r="C64" s="60" t="s">
        <v>378</v>
      </c>
      <c r="D64" s="61">
        <v>0</v>
      </c>
      <c r="E64" s="61">
        <v>0</v>
      </c>
      <c r="F64" s="61">
        <v>0</v>
      </c>
      <c r="G64" s="61">
        <v>0</v>
      </c>
      <c r="H64" s="61">
        <v>0</v>
      </c>
      <c r="I64" s="61">
        <v>0</v>
      </c>
      <c r="J64" s="61">
        <v>0</v>
      </c>
      <c r="K64" s="61">
        <v>0</v>
      </c>
      <c r="L64" s="61">
        <v>0</v>
      </c>
      <c r="M64" s="61">
        <v>0</v>
      </c>
      <c r="N64" s="61">
        <v>0</v>
      </c>
      <c r="O64" s="61">
        <v>0</v>
      </c>
      <c r="P64" s="61">
        <v>0</v>
      </c>
      <c r="Q64" s="61">
        <v>0</v>
      </c>
      <c r="R64" s="61">
        <v>0</v>
      </c>
      <c r="S64" s="61">
        <v>0</v>
      </c>
      <c r="T64" s="61">
        <v>0</v>
      </c>
      <c r="U64" s="61">
        <v>0</v>
      </c>
      <c r="V64" s="61">
        <v>0</v>
      </c>
      <c r="W64" s="61">
        <v>0</v>
      </c>
      <c r="X64" s="61">
        <v>0</v>
      </c>
      <c r="Y64" s="61">
        <v>0</v>
      </c>
      <c r="Z64" s="61">
        <v>0</v>
      </c>
      <c r="AA64" s="61">
        <v>0</v>
      </c>
      <c r="AB64" s="61">
        <v>0</v>
      </c>
      <c r="AC64" s="61">
        <v>0</v>
      </c>
      <c r="AD64" s="61">
        <v>0</v>
      </c>
      <c r="AE64" s="61">
        <v>0</v>
      </c>
      <c r="AF64" s="61">
        <v>0</v>
      </c>
      <c r="AG64" s="61">
        <v>0</v>
      </c>
      <c r="AH64" s="61">
        <v>0</v>
      </c>
      <c r="AI64" s="61">
        <v>0</v>
      </c>
      <c r="AJ64" s="61">
        <v>0</v>
      </c>
      <c r="AK64" s="61">
        <v>0</v>
      </c>
      <c r="AL64" s="61">
        <v>0</v>
      </c>
      <c r="AM64" s="61">
        <v>0</v>
      </c>
      <c r="AN64" s="61">
        <v>0</v>
      </c>
      <c r="AO64" s="61">
        <v>0</v>
      </c>
      <c r="AP64" s="61">
        <v>0</v>
      </c>
      <c r="AQ64" s="61">
        <v>0</v>
      </c>
      <c r="AR64" s="61">
        <v>0</v>
      </c>
      <c r="AS64" s="61">
        <v>0</v>
      </c>
      <c r="AT64" s="61">
        <v>0</v>
      </c>
      <c r="AU64" s="61">
        <v>0</v>
      </c>
      <c r="AV64" s="61">
        <v>0</v>
      </c>
      <c r="AW64" s="61">
        <v>0</v>
      </c>
      <c r="AX64" s="61">
        <v>0</v>
      </c>
      <c r="AY64" s="61">
        <v>0</v>
      </c>
      <c r="AZ64" s="61">
        <v>0</v>
      </c>
      <c r="BA64" s="61">
        <v>0</v>
      </c>
      <c r="BB64" s="61">
        <v>0</v>
      </c>
      <c r="BC64" s="61">
        <v>0</v>
      </c>
      <c r="BD64" s="61">
        <v>0</v>
      </c>
      <c r="BE64" s="61">
        <v>0</v>
      </c>
      <c r="BF64" s="61">
        <v>0</v>
      </c>
      <c r="BG64" s="61">
        <v>0</v>
      </c>
      <c r="BH64" s="61">
        <v>0</v>
      </c>
      <c r="BI64" s="61">
        <v>0</v>
      </c>
      <c r="BJ64" s="61">
        <v>0</v>
      </c>
      <c r="BK64" s="61">
        <v>0</v>
      </c>
      <c r="BL64" s="61">
        <v>0</v>
      </c>
      <c r="BM64" s="61">
        <v>0</v>
      </c>
      <c r="BN64" s="61">
        <v>0</v>
      </c>
      <c r="BO64" s="61">
        <v>0</v>
      </c>
      <c r="BP64" s="61">
        <v>0</v>
      </c>
      <c r="BQ64" s="61">
        <v>0</v>
      </c>
      <c r="BR64" s="61">
        <v>0</v>
      </c>
      <c r="BS64" s="61">
        <v>0</v>
      </c>
      <c r="BT64" s="61">
        <v>0</v>
      </c>
      <c r="BU64" s="61">
        <v>0</v>
      </c>
      <c r="BV64" s="61">
        <v>0</v>
      </c>
      <c r="BW64" s="61">
        <v>0</v>
      </c>
      <c r="BX64" s="61">
        <v>0</v>
      </c>
      <c r="BY64" s="61">
        <v>0</v>
      </c>
      <c r="BZ64" s="61">
        <v>0</v>
      </c>
      <c r="CA64" s="61">
        <v>0</v>
      </c>
      <c r="CB64" s="61">
        <v>0</v>
      </c>
      <c r="CC64" s="61">
        <v>0</v>
      </c>
      <c r="CD64" s="61">
        <v>0</v>
      </c>
      <c r="CE64" s="61">
        <v>0</v>
      </c>
      <c r="CF64" s="61">
        <v>0</v>
      </c>
      <c r="CG64" s="61">
        <v>0</v>
      </c>
      <c r="CH64" s="61">
        <v>0</v>
      </c>
      <c r="CI64" s="61">
        <v>0</v>
      </c>
      <c r="CJ64" s="61">
        <v>0</v>
      </c>
      <c r="CK64" s="61">
        <v>0</v>
      </c>
      <c r="CL64" s="61">
        <v>0</v>
      </c>
    </row>
    <row r="65" spans="1:90" ht="12.75" customHeight="1">
      <c r="A65" s="43" t="s">
        <v>116</v>
      </c>
      <c r="B65" s="59">
        <v>3006</v>
      </c>
      <c r="C65" s="60" t="s">
        <v>378</v>
      </c>
      <c r="D65" s="61">
        <v>0</v>
      </c>
      <c r="E65" s="61">
        <v>0</v>
      </c>
      <c r="F65" s="61">
        <v>0</v>
      </c>
      <c r="G65" s="61">
        <v>0</v>
      </c>
      <c r="H65" s="61">
        <v>0</v>
      </c>
      <c r="I65" s="61">
        <v>0</v>
      </c>
      <c r="J65" s="61">
        <v>0</v>
      </c>
      <c r="K65" s="61">
        <v>0</v>
      </c>
      <c r="L65" s="61">
        <v>0</v>
      </c>
      <c r="M65" s="61">
        <v>0</v>
      </c>
      <c r="N65" s="61">
        <v>0</v>
      </c>
      <c r="O65" s="61">
        <v>0</v>
      </c>
      <c r="P65" s="61">
        <v>0</v>
      </c>
      <c r="Q65" s="61">
        <v>0</v>
      </c>
      <c r="R65" s="61">
        <v>0</v>
      </c>
      <c r="S65" s="61">
        <v>0</v>
      </c>
      <c r="T65" s="61">
        <v>0</v>
      </c>
      <c r="U65" s="61">
        <v>0</v>
      </c>
      <c r="V65" s="61">
        <v>0</v>
      </c>
      <c r="W65" s="61">
        <v>0</v>
      </c>
      <c r="X65" s="61">
        <v>0</v>
      </c>
      <c r="Y65" s="61">
        <v>0</v>
      </c>
      <c r="Z65" s="61">
        <v>0</v>
      </c>
      <c r="AA65" s="61">
        <v>0</v>
      </c>
      <c r="AB65" s="61">
        <v>0</v>
      </c>
      <c r="AC65" s="61">
        <v>0</v>
      </c>
      <c r="AD65" s="61">
        <v>0</v>
      </c>
      <c r="AE65" s="61">
        <v>0</v>
      </c>
      <c r="AF65" s="61">
        <v>0</v>
      </c>
      <c r="AG65" s="61">
        <v>0</v>
      </c>
      <c r="AH65" s="61">
        <v>0</v>
      </c>
      <c r="AI65" s="61">
        <v>0</v>
      </c>
      <c r="AJ65" s="61">
        <v>0</v>
      </c>
      <c r="AK65" s="61">
        <v>0</v>
      </c>
      <c r="AL65" s="61">
        <v>0</v>
      </c>
      <c r="AM65" s="61">
        <v>0</v>
      </c>
      <c r="AN65" s="61">
        <v>0</v>
      </c>
      <c r="AO65" s="61">
        <v>0</v>
      </c>
      <c r="AP65" s="61">
        <v>0</v>
      </c>
      <c r="AQ65" s="61">
        <v>0</v>
      </c>
      <c r="AR65" s="61">
        <v>0</v>
      </c>
      <c r="AS65" s="61">
        <v>0</v>
      </c>
      <c r="AT65" s="61">
        <v>0</v>
      </c>
      <c r="AU65" s="61">
        <v>0</v>
      </c>
      <c r="AV65" s="61">
        <v>0</v>
      </c>
      <c r="AW65" s="61">
        <v>0</v>
      </c>
      <c r="AX65" s="61">
        <v>0</v>
      </c>
      <c r="AY65" s="61">
        <v>0</v>
      </c>
      <c r="AZ65" s="61">
        <v>0</v>
      </c>
      <c r="BA65" s="61">
        <v>0</v>
      </c>
      <c r="BB65" s="61">
        <v>0</v>
      </c>
      <c r="BC65" s="61">
        <v>0</v>
      </c>
      <c r="BD65" s="61">
        <v>0</v>
      </c>
      <c r="BE65" s="61">
        <v>0</v>
      </c>
      <c r="BF65" s="61">
        <v>0</v>
      </c>
      <c r="BG65" s="61">
        <v>0</v>
      </c>
      <c r="BH65" s="61">
        <v>0</v>
      </c>
      <c r="BI65" s="61">
        <v>0</v>
      </c>
      <c r="BJ65" s="61">
        <v>0</v>
      </c>
      <c r="BK65" s="61">
        <v>0</v>
      </c>
      <c r="BL65" s="61">
        <v>0</v>
      </c>
      <c r="BM65" s="61">
        <v>0</v>
      </c>
      <c r="BN65" s="61">
        <v>0</v>
      </c>
      <c r="BO65" s="61">
        <v>0</v>
      </c>
      <c r="BP65" s="61">
        <v>0</v>
      </c>
      <c r="BQ65" s="61">
        <v>0</v>
      </c>
      <c r="BR65" s="61">
        <v>0</v>
      </c>
      <c r="BS65" s="61">
        <v>0</v>
      </c>
      <c r="BT65" s="61">
        <v>0</v>
      </c>
      <c r="BU65" s="61">
        <v>0</v>
      </c>
      <c r="BV65" s="61">
        <v>0</v>
      </c>
      <c r="BW65" s="61">
        <v>0</v>
      </c>
      <c r="BX65" s="61">
        <v>0</v>
      </c>
      <c r="BY65" s="61">
        <v>0</v>
      </c>
      <c r="BZ65" s="61">
        <v>0</v>
      </c>
      <c r="CA65" s="61">
        <v>0</v>
      </c>
      <c r="CB65" s="61">
        <v>0</v>
      </c>
      <c r="CC65" s="61">
        <v>0</v>
      </c>
      <c r="CD65" s="61">
        <v>0</v>
      </c>
      <c r="CE65" s="61">
        <v>0</v>
      </c>
      <c r="CF65" s="61">
        <v>0</v>
      </c>
      <c r="CG65" s="61">
        <v>0</v>
      </c>
      <c r="CH65" s="61">
        <v>0</v>
      </c>
      <c r="CI65" s="61">
        <v>0</v>
      </c>
      <c r="CJ65" s="61">
        <v>0</v>
      </c>
      <c r="CK65" s="61">
        <v>0</v>
      </c>
      <c r="CL65" s="61">
        <v>0</v>
      </c>
    </row>
    <row r="66" spans="1:90" ht="12.75" customHeight="1">
      <c r="A66" s="43" t="s">
        <v>117</v>
      </c>
      <c r="B66" s="59">
        <v>3007</v>
      </c>
      <c r="C66" s="60" t="s">
        <v>378</v>
      </c>
      <c r="D66" s="61">
        <v>0</v>
      </c>
      <c r="E66" s="61">
        <v>0</v>
      </c>
      <c r="F66" s="61">
        <v>0</v>
      </c>
      <c r="G66" s="61">
        <v>0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1">
        <v>0</v>
      </c>
      <c r="P66" s="61">
        <v>0</v>
      </c>
      <c r="Q66" s="61">
        <v>0</v>
      </c>
      <c r="R66" s="61">
        <v>0</v>
      </c>
      <c r="S66" s="61">
        <v>0</v>
      </c>
      <c r="T66" s="61">
        <v>0</v>
      </c>
      <c r="U66" s="61">
        <v>0</v>
      </c>
      <c r="V66" s="61">
        <v>0</v>
      </c>
      <c r="W66" s="61">
        <v>0</v>
      </c>
      <c r="X66" s="61">
        <v>0</v>
      </c>
      <c r="Y66" s="61">
        <v>0</v>
      </c>
      <c r="Z66" s="61">
        <v>0</v>
      </c>
      <c r="AA66" s="61">
        <v>0</v>
      </c>
      <c r="AB66" s="61">
        <v>0</v>
      </c>
      <c r="AC66" s="61">
        <v>0</v>
      </c>
      <c r="AD66" s="61">
        <v>0</v>
      </c>
      <c r="AE66" s="61">
        <v>0</v>
      </c>
      <c r="AF66" s="61">
        <v>0</v>
      </c>
      <c r="AG66" s="61">
        <v>0</v>
      </c>
      <c r="AH66" s="61">
        <v>0</v>
      </c>
      <c r="AI66" s="61">
        <v>0</v>
      </c>
      <c r="AJ66" s="61">
        <v>0</v>
      </c>
      <c r="AK66" s="61">
        <v>0</v>
      </c>
      <c r="AL66" s="61">
        <v>0</v>
      </c>
      <c r="AM66" s="61">
        <v>0</v>
      </c>
      <c r="AN66" s="61">
        <v>0</v>
      </c>
      <c r="AO66" s="61">
        <v>0</v>
      </c>
      <c r="AP66" s="61">
        <v>0</v>
      </c>
      <c r="AQ66" s="61">
        <v>0</v>
      </c>
      <c r="AR66" s="61">
        <v>0</v>
      </c>
      <c r="AS66" s="61">
        <v>0</v>
      </c>
      <c r="AT66" s="61">
        <v>0</v>
      </c>
      <c r="AU66" s="61">
        <v>0</v>
      </c>
      <c r="AV66" s="61">
        <v>0</v>
      </c>
      <c r="AW66" s="61">
        <v>0</v>
      </c>
      <c r="AX66" s="61">
        <v>0</v>
      </c>
      <c r="AY66" s="61">
        <v>0</v>
      </c>
      <c r="AZ66" s="61">
        <v>0</v>
      </c>
      <c r="BA66" s="61">
        <v>0</v>
      </c>
      <c r="BB66" s="61">
        <v>0</v>
      </c>
      <c r="BC66" s="61">
        <v>0</v>
      </c>
      <c r="BD66" s="61">
        <v>0</v>
      </c>
      <c r="BE66" s="61">
        <v>0</v>
      </c>
      <c r="BF66" s="61">
        <v>0</v>
      </c>
      <c r="BG66" s="61">
        <v>0</v>
      </c>
      <c r="BH66" s="61">
        <v>0</v>
      </c>
      <c r="BI66" s="61">
        <v>0</v>
      </c>
      <c r="BJ66" s="61">
        <v>0</v>
      </c>
      <c r="BK66" s="61">
        <v>0</v>
      </c>
      <c r="BL66" s="61">
        <v>0</v>
      </c>
      <c r="BM66" s="61">
        <v>0</v>
      </c>
      <c r="BN66" s="61">
        <v>0</v>
      </c>
      <c r="BO66" s="61">
        <v>0</v>
      </c>
      <c r="BP66" s="61">
        <v>0</v>
      </c>
      <c r="BQ66" s="61">
        <v>0</v>
      </c>
      <c r="BR66" s="61">
        <v>0</v>
      </c>
      <c r="BS66" s="61">
        <v>0</v>
      </c>
      <c r="BT66" s="61">
        <v>0</v>
      </c>
      <c r="BU66" s="61">
        <v>0</v>
      </c>
      <c r="BV66" s="61">
        <v>0</v>
      </c>
      <c r="BW66" s="61">
        <v>0</v>
      </c>
      <c r="BX66" s="61">
        <v>0</v>
      </c>
      <c r="BY66" s="61">
        <v>0</v>
      </c>
      <c r="BZ66" s="61">
        <v>0</v>
      </c>
      <c r="CA66" s="61">
        <v>0</v>
      </c>
      <c r="CB66" s="61">
        <v>0</v>
      </c>
      <c r="CC66" s="61">
        <v>0</v>
      </c>
      <c r="CD66" s="61">
        <v>0</v>
      </c>
      <c r="CE66" s="61">
        <v>0</v>
      </c>
      <c r="CF66" s="61">
        <v>0</v>
      </c>
      <c r="CG66" s="61">
        <v>0</v>
      </c>
      <c r="CH66" s="61">
        <v>0</v>
      </c>
      <c r="CI66" s="61">
        <v>0</v>
      </c>
      <c r="CJ66" s="61">
        <v>0</v>
      </c>
      <c r="CK66" s="61">
        <v>0</v>
      </c>
      <c r="CL66" s="61">
        <v>0</v>
      </c>
    </row>
    <row r="67" spans="1:90" ht="12.75" customHeight="1">
      <c r="A67" s="43" t="s">
        <v>118</v>
      </c>
      <c r="B67" s="59">
        <v>3008</v>
      </c>
      <c r="C67" s="60" t="s">
        <v>378</v>
      </c>
      <c r="D67" s="61">
        <v>0</v>
      </c>
      <c r="E67" s="61">
        <v>0</v>
      </c>
      <c r="F67" s="61">
        <v>0</v>
      </c>
      <c r="G67" s="61">
        <v>0</v>
      </c>
      <c r="H67" s="61">
        <v>0</v>
      </c>
      <c r="I67" s="61">
        <v>0</v>
      </c>
      <c r="J67" s="61">
        <v>0</v>
      </c>
      <c r="K67" s="61">
        <v>0</v>
      </c>
      <c r="L67" s="61">
        <v>0</v>
      </c>
      <c r="M67" s="61">
        <v>0</v>
      </c>
      <c r="N67" s="61">
        <v>0</v>
      </c>
      <c r="O67" s="61">
        <v>0</v>
      </c>
      <c r="P67" s="61">
        <v>0</v>
      </c>
      <c r="Q67" s="61">
        <v>0</v>
      </c>
      <c r="R67" s="61">
        <v>0</v>
      </c>
      <c r="S67" s="61">
        <v>0</v>
      </c>
      <c r="T67" s="61">
        <v>0</v>
      </c>
      <c r="U67" s="61">
        <v>0</v>
      </c>
      <c r="V67" s="61">
        <v>0</v>
      </c>
      <c r="W67" s="61">
        <v>0</v>
      </c>
      <c r="X67" s="61">
        <v>0</v>
      </c>
      <c r="Y67" s="61">
        <v>0</v>
      </c>
      <c r="Z67" s="61">
        <v>0</v>
      </c>
      <c r="AA67" s="61">
        <v>0</v>
      </c>
      <c r="AB67" s="61">
        <v>0</v>
      </c>
      <c r="AC67" s="61">
        <v>0</v>
      </c>
      <c r="AD67" s="61">
        <v>0</v>
      </c>
      <c r="AE67" s="61">
        <v>0</v>
      </c>
      <c r="AF67" s="61">
        <v>0</v>
      </c>
      <c r="AG67" s="61">
        <v>0</v>
      </c>
      <c r="AH67" s="61">
        <v>0</v>
      </c>
      <c r="AI67" s="61">
        <v>0</v>
      </c>
      <c r="AJ67" s="61">
        <v>0</v>
      </c>
      <c r="AK67" s="61">
        <v>0</v>
      </c>
      <c r="AL67" s="61">
        <v>0</v>
      </c>
      <c r="AM67" s="61">
        <v>0</v>
      </c>
      <c r="AN67" s="61">
        <v>0</v>
      </c>
      <c r="AO67" s="61">
        <v>0</v>
      </c>
      <c r="AP67" s="61">
        <v>0</v>
      </c>
      <c r="AQ67" s="61">
        <v>0</v>
      </c>
      <c r="AR67" s="61">
        <v>0</v>
      </c>
      <c r="AS67" s="61">
        <v>0</v>
      </c>
      <c r="AT67" s="61">
        <v>0</v>
      </c>
      <c r="AU67" s="61">
        <v>0</v>
      </c>
      <c r="AV67" s="61">
        <v>0</v>
      </c>
      <c r="AW67" s="61">
        <v>0</v>
      </c>
      <c r="AX67" s="61">
        <v>0</v>
      </c>
      <c r="AY67" s="61">
        <v>0</v>
      </c>
      <c r="AZ67" s="61">
        <v>0</v>
      </c>
      <c r="BA67" s="61">
        <v>0</v>
      </c>
      <c r="BB67" s="61">
        <v>0</v>
      </c>
      <c r="BC67" s="61">
        <v>0</v>
      </c>
      <c r="BD67" s="61">
        <v>0</v>
      </c>
      <c r="BE67" s="61">
        <v>0</v>
      </c>
      <c r="BF67" s="61">
        <v>0</v>
      </c>
      <c r="BG67" s="61">
        <v>0</v>
      </c>
      <c r="BH67" s="61">
        <v>0</v>
      </c>
      <c r="BI67" s="61">
        <v>0</v>
      </c>
      <c r="BJ67" s="61">
        <v>0</v>
      </c>
      <c r="BK67" s="61">
        <v>0</v>
      </c>
      <c r="BL67" s="61">
        <v>0</v>
      </c>
      <c r="BM67" s="61">
        <v>0</v>
      </c>
      <c r="BN67" s="61">
        <v>0</v>
      </c>
      <c r="BO67" s="61">
        <v>0</v>
      </c>
      <c r="BP67" s="61">
        <v>0</v>
      </c>
      <c r="BQ67" s="61">
        <v>0</v>
      </c>
      <c r="BR67" s="61">
        <v>0</v>
      </c>
      <c r="BS67" s="61">
        <v>0</v>
      </c>
      <c r="BT67" s="61">
        <v>0</v>
      </c>
      <c r="BU67" s="61">
        <v>0</v>
      </c>
      <c r="BV67" s="61">
        <v>0</v>
      </c>
      <c r="BW67" s="61">
        <v>0</v>
      </c>
      <c r="BX67" s="61">
        <v>0</v>
      </c>
      <c r="BY67" s="61">
        <v>0</v>
      </c>
      <c r="BZ67" s="61">
        <v>0</v>
      </c>
      <c r="CA67" s="61">
        <v>0</v>
      </c>
      <c r="CB67" s="61">
        <v>0</v>
      </c>
      <c r="CC67" s="61">
        <v>0</v>
      </c>
      <c r="CD67" s="61">
        <v>0</v>
      </c>
      <c r="CE67" s="61">
        <v>0</v>
      </c>
      <c r="CF67" s="61">
        <v>0</v>
      </c>
      <c r="CG67" s="61">
        <v>0</v>
      </c>
      <c r="CH67" s="61">
        <v>0</v>
      </c>
      <c r="CI67" s="61">
        <v>0</v>
      </c>
      <c r="CJ67" s="61">
        <v>0</v>
      </c>
      <c r="CK67" s="61">
        <v>0</v>
      </c>
      <c r="CL67" s="61">
        <v>0</v>
      </c>
    </row>
    <row r="68" spans="1:90" ht="12.75" customHeight="1">
      <c r="A68" s="43" t="s">
        <v>119</v>
      </c>
      <c r="B68" s="59">
        <v>3009</v>
      </c>
      <c r="C68" s="60" t="s">
        <v>378</v>
      </c>
      <c r="D68" s="61">
        <v>0</v>
      </c>
      <c r="E68" s="61">
        <v>0</v>
      </c>
      <c r="F68" s="61">
        <v>0</v>
      </c>
      <c r="G68" s="61">
        <v>0</v>
      </c>
      <c r="H68" s="61">
        <v>0</v>
      </c>
      <c r="I68" s="61">
        <v>0</v>
      </c>
      <c r="J68" s="61">
        <v>0</v>
      </c>
      <c r="K68" s="61">
        <v>0</v>
      </c>
      <c r="L68" s="61">
        <v>0</v>
      </c>
      <c r="M68" s="61">
        <v>0</v>
      </c>
      <c r="N68" s="61">
        <v>0</v>
      </c>
      <c r="O68" s="61">
        <v>0</v>
      </c>
      <c r="P68" s="61">
        <v>0</v>
      </c>
      <c r="Q68" s="61">
        <v>0</v>
      </c>
      <c r="R68" s="61">
        <v>0</v>
      </c>
      <c r="S68" s="61">
        <v>0</v>
      </c>
      <c r="T68" s="61">
        <v>0</v>
      </c>
      <c r="U68" s="61">
        <v>0</v>
      </c>
      <c r="V68" s="61">
        <v>0</v>
      </c>
      <c r="W68" s="61">
        <v>0</v>
      </c>
      <c r="X68" s="61">
        <v>0</v>
      </c>
      <c r="Y68" s="61">
        <v>0</v>
      </c>
      <c r="Z68" s="61">
        <v>0</v>
      </c>
      <c r="AA68" s="61">
        <v>0</v>
      </c>
      <c r="AB68" s="61">
        <v>0</v>
      </c>
      <c r="AC68" s="61">
        <v>0</v>
      </c>
      <c r="AD68" s="61">
        <v>0</v>
      </c>
      <c r="AE68" s="61">
        <v>0</v>
      </c>
      <c r="AF68" s="61">
        <v>0</v>
      </c>
      <c r="AG68" s="61">
        <v>0</v>
      </c>
      <c r="AH68" s="61">
        <v>0</v>
      </c>
      <c r="AI68" s="61">
        <v>0</v>
      </c>
      <c r="AJ68" s="61">
        <v>0</v>
      </c>
      <c r="AK68" s="61">
        <v>0</v>
      </c>
      <c r="AL68" s="61">
        <v>0</v>
      </c>
      <c r="AM68" s="61">
        <v>0</v>
      </c>
      <c r="AN68" s="61">
        <v>0</v>
      </c>
      <c r="AO68" s="61">
        <v>0</v>
      </c>
      <c r="AP68" s="61">
        <v>0</v>
      </c>
      <c r="AQ68" s="61">
        <v>0</v>
      </c>
      <c r="AR68" s="61">
        <v>0</v>
      </c>
      <c r="AS68" s="61">
        <v>0</v>
      </c>
      <c r="AT68" s="61">
        <v>0</v>
      </c>
      <c r="AU68" s="61">
        <v>0</v>
      </c>
      <c r="AV68" s="61">
        <v>0</v>
      </c>
      <c r="AW68" s="61">
        <v>0</v>
      </c>
      <c r="AX68" s="61">
        <v>0</v>
      </c>
      <c r="AY68" s="61">
        <v>0</v>
      </c>
      <c r="AZ68" s="61">
        <v>0</v>
      </c>
      <c r="BA68" s="61">
        <v>0</v>
      </c>
      <c r="BB68" s="61">
        <v>0</v>
      </c>
      <c r="BC68" s="61">
        <v>0</v>
      </c>
      <c r="BD68" s="61">
        <v>0</v>
      </c>
      <c r="BE68" s="61">
        <v>0</v>
      </c>
      <c r="BF68" s="61">
        <v>0</v>
      </c>
      <c r="BG68" s="61">
        <v>0</v>
      </c>
      <c r="BH68" s="61">
        <v>0</v>
      </c>
      <c r="BI68" s="61">
        <v>0</v>
      </c>
      <c r="BJ68" s="61">
        <v>0</v>
      </c>
      <c r="BK68" s="61">
        <v>0</v>
      </c>
      <c r="BL68" s="61">
        <v>0</v>
      </c>
      <c r="BM68" s="61">
        <v>0</v>
      </c>
      <c r="BN68" s="61">
        <v>0</v>
      </c>
      <c r="BO68" s="61">
        <v>0</v>
      </c>
      <c r="BP68" s="61">
        <v>0</v>
      </c>
      <c r="BQ68" s="61">
        <v>0</v>
      </c>
      <c r="BR68" s="61">
        <v>0</v>
      </c>
      <c r="BS68" s="61">
        <v>0</v>
      </c>
      <c r="BT68" s="61">
        <v>0</v>
      </c>
      <c r="BU68" s="61">
        <v>0</v>
      </c>
      <c r="BV68" s="61">
        <v>0</v>
      </c>
      <c r="BW68" s="61">
        <v>0</v>
      </c>
      <c r="BX68" s="61">
        <v>0</v>
      </c>
      <c r="BY68" s="61">
        <v>0</v>
      </c>
      <c r="BZ68" s="61">
        <v>0</v>
      </c>
      <c r="CA68" s="61">
        <v>0</v>
      </c>
      <c r="CB68" s="61">
        <v>0</v>
      </c>
      <c r="CC68" s="61">
        <v>0</v>
      </c>
      <c r="CD68" s="61">
        <v>0</v>
      </c>
      <c r="CE68" s="61">
        <v>0</v>
      </c>
      <c r="CF68" s="61">
        <v>0</v>
      </c>
      <c r="CG68" s="61">
        <v>0</v>
      </c>
      <c r="CH68" s="61">
        <v>0</v>
      </c>
      <c r="CI68" s="61">
        <v>0</v>
      </c>
      <c r="CJ68" s="61">
        <v>0</v>
      </c>
      <c r="CK68" s="61">
        <v>0</v>
      </c>
      <c r="CL68" s="61">
        <v>0</v>
      </c>
    </row>
    <row r="69" spans="1:90" ht="12.75" customHeight="1">
      <c r="A69" s="43" t="s">
        <v>120</v>
      </c>
      <c r="B69" s="59">
        <v>3011</v>
      </c>
      <c r="C69" s="60" t="s">
        <v>378</v>
      </c>
      <c r="D69" s="61">
        <v>0</v>
      </c>
      <c r="E69" s="61">
        <v>0</v>
      </c>
      <c r="F69" s="61">
        <v>0</v>
      </c>
      <c r="G69" s="61">
        <v>0</v>
      </c>
      <c r="H69" s="61">
        <v>0</v>
      </c>
      <c r="I69" s="61">
        <v>0</v>
      </c>
      <c r="J69" s="61">
        <v>0</v>
      </c>
      <c r="K69" s="61">
        <v>0</v>
      </c>
      <c r="L69" s="61">
        <v>0</v>
      </c>
      <c r="M69" s="61">
        <v>0</v>
      </c>
      <c r="N69" s="61">
        <v>0</v>
      </c>
      <c r="O69" s="61">
        <v>0</v>
      </c>
      <c r="P69" s="61">
        <v>0</v>
      </c>
      <c r="Q69" s="61">
        <v>0</v>
      </c>
      <c r="R69" s="61">
        <v>0</v>
      </c>
      <c r="S69" s="61">
        <v>0</v>
      </c>
      <c r="T69" s="61">
        <v>0</v>
      </c>
      <c r="U69" s="61">
        <v>0</v>
      </c>
      <c r="V69" s="61">
        <v>0</v>
      </c>
      <c r="W69" s="61">
        <v>0</v>
      </c>
      <c r="X69" s="61">
        <v>0</v>
      </c>
      <c r="Y69" s="61">
        <v>0</v>
      </c>
      <c r="Z69" s="61">
        <v>0</v>
      </c>
      <c r="AA69" s="61">
        <v>0</v>
      </c>
      <c r="AB69" s="61">
        <v>0</v>
      </c>
      <c r="AC69" s="61">
        <v>0</v>
      </c>
      <c r="AD69" s="61">
        <v>0</v>
      </c>
      <c r="AE69" s="61">
        <v>0</v>
      </c>
      <c r="AF69" s="61">
        <v>0</v>
      </c>
      <c r="AG69" s="61">
        <v>0</v>
      </c>
      <c r="AH69" s="61">
        <v>0</v>
      </c>
      <c r="AI69" s="61">
        <v>0</v>
      </c>
      <c r="AJ69" s="61">
        <v>0</v>
      </c>
      <c r="AK69" s="61">
        <v>0</v>
      </c>
      <c r="AL69" s="61">
        <v>0</v>
      </c>
      <c r="AM69" s="61">
        <v>0</v>
      </c>
      <c r="AN69" s="61">
        <v>0</v>
      </c>
      <c r="AO69" s="61">
        <v>0</v>
      </c>
      <c r="AP69" s="61">
        <v>0</v>
      </c>
      <c r="AQ69" s="61">
        <v>0</v>
      </c>
      <c r="AR69" s="61">
        <v>0</v>
      </c>
      <c r="AS69" s="61">
        <v>0</v>
      </c>
      <c r="AT69" s="61">
        <v>0</v>
      </c>
      <c r="AU69" s="61">
        <v>0</v>
      </c>
      <c r="AV69" s="61">
        <v>0</v>
      </c>
      <c r="AW69" s="61">
        <v>0</v>
      </c>
      <c r="AX69" s="61">
        <v>0</v>
      </c>
      <c r="AY69" s="61">
        <v>0</v>
      </c>
      <c r="AZ69" s="61">
        <v>0</v>
      </c>
      <c r="BA69" s="61">
        <v>0</v>
      </c>
      <c r="BB69" s="61">
        <v>0</v>
      </c>
      <c r="BC69" s="61">
        <v>0</v>
      </c>
      <c r="BD69" s="61">
        <v>0</v>
      </c>
      <c r="BE69" s="61">
        <v>0</v>
      </c>
      <c r="BF69" s="61">
        <v>0</v>
      </c>
      <c r="BG69" s="61">
        <v>0</v>
      </c>
      <c r="BH69" s="61">
        <v>0</v>
      </c>
      <c r="BI69" s="61">
        <v>0</v>
      </c>
      <c r="BJ69" s="61">
        <v>0</v>
      </c>
      <c r="BK69" s="61">
        <v>0</v>
      </c>
      <c r="BL69" s="61">
        <v>0</v>
      </c>
      <c r="BM69" s="61">
        <v>0</v>
      </c>
      <c r="BN69" s="61">
        <v>0</v>
      </c>
      <c r="BO69" s="61">
        <v>0</v>
      </c>
      <c r="BP69" s="61">
        <v>0</v>
      </c>
      <c r="BQ69" s="61">
        <v>0</v>
      </c>
      <c r="BR69" s="61">
        <v>0</v>
      </c>
      <c r="BS69" s="61">
        <v>0</v>
      </c>
      <c r="BT69" s="61">
        <v>0</v>
      </c>
      <c r="BU69" s="61">
        <v>0</v>
      </c>
      <c r="BV69" s="61">
        <v>0</v>
      </c>
      <c r="BW69" s="61">
        <v>0</v>
      </c>
      <c r="BX69" s="61">
        <v>0</v>
      </c>
      <c r="BY69" s="61">
        <v>0</v>
      </c>
      <c r="BZ69" s="61">
        <v>0</v>
      </c>
      <c r="CA69" s="61">
        <v>0</v>
      </c>
      <c r="CB69" s="61">
        <v>0</v>
      </c>
      <c r="CC69" s="61">
        <v>0</v>
      </c>
      <c r="CD69" s="61">
        <v>0</v>
      </c>
      <c r="CE69" s="61">
        <v>0</v>
      </c>
      <c r="CF69" s="61">
        <v>0</v>
      </c>
      <c r="CG69" s="61">
        <v>0</v>
      </c>
      <c r="CH69" s="61">
        <v>0</v>
      </c>
      <c r="CI69" s="61">
        <v>0</v>
      </c>
      <c r="CJ69" s="61">
        <v>0</v>
      </c>
      <c r="CK69" s="61">
        <v>0</v>
      </c>
      <c r="CL69" s="61">
        <v>0</v>
      </c>
    </row>
    <row r="70" spans="1:90" ht="12.75" customHeight="1">
      <c r="A70" s="43" t="s">
        <v>121</v>
      </c>
      <c r="B70" s="59">
        <v>3012</v>
      </c>
      <c r="C70" s="60" t="s">
        <v>378</v>
      </c>
      <c r="D70" s="61">
        <v>0</v>
      </c>
      <c r="E70" s="61">
        <v>0</v>
      </c>
      <c r="F70" s="61">
        <v>0</v>
      </c>
      <c r="G70" s="61">
        <v>0</v>
      </c>
      <c r="H70" s="61">
        <v>0</v>
      </c>
      <c r="I70" s="61">
        <v>0</v>
      </c>
      <c r="J70" s="61">
        <v>0</v>
      </c>
      <c r="K70" s="61">
        <v>0</v>
      </c>
      <c r="L70" s="61">
        <v>0</v>
      </c>
      <c r="M70" s="61">
        <v>0</v>
      </c>
      <c r="N70" s="61">
        <v>0</v>
      </c>
      <c r="O70" s="61">
        <v>0</v>
      </c>
      <c r="P70" s="61">
        <v>0</v>
      </c>
      <c r="Q70" s="61">
        <v>0</v>
      </c>
      <c r="R70" s="61">
        <v>0</v>
      </c>
      <c r="S70" s="61">
        <v>0</v>
      </c>
      <c r="T70" s="61">
        <v>0</v>
      </c>
      <c r="U70" s="61">
        <v>0</v>
      </c>
      <c r="V70" s="61">
        <v>0</v>
      </c>
      <c r="W70" s="61">
        <v>0</v>
      </c>
      <c r="X70" s="61">
        <v>0</v>
      </c>
      <c r="Y70" s="61">
        <v>0</v>
      </c>
      <c r="Z70" s="61">
        <v>0</v>
      </c>
      <c r="AA70" s="61">
        <v>0</v>
      </c>
      <c r="AB70" s="61">
        <v>0</v>
      </c>
      <c r="AC70" s="61">
        <v>0</v>
      </c>
      <c r="AD70" s="61">
        <v>0</v>
      </c>
      <c r="AE70" s="61">
        <v>0</v>
      </c>
      <c r="AF70" s="61">
        <v>0</v>
      </c>
      <c r="AG70" s="61">
        <v>0</v>
      </c>
      <c r="AH70" s="61">
        <v>0</v>
      </c>
      <c r="AI70" s="61">
        <v>0</v>
      </c>
      <c r="AJ70" s="61">
        <v>0</v>
      </c>
      <c r="AK70" s="61">
        <v>0</v>
      </c>
      <c r="AL70" s="61">
        <v>0</v>
      </c>
      <c r="AM70" s="61">
        <v>0</v>
      </c>
      <c r="AN70" s="61">
        <v>0</v>
      </c>
      <c r="AO70" s="61">
        <v>0</v>
      </c>
      <c r="AP70" s="61">
        <v>0</v>
      </c>
      <c r="AQ70" s="61">
        <v>0</v>
      </c>
      <c r="AR70" s="61">
        <v>0</v>
      </c>
      <c r="AS70" s="61">
        <v>0</v>
      </c>
      <c r="AT70" s="61">
        <v>0</v>
      </c>
      <c r="AU70" s="61">
        <v>0</v>
      </c>
      <c r="AV70" s="61">
        <v>0</v>
      </c>
      <c r="AW70" s="61">
        <v>0</v>
      </c>
      <c r="AX70" s="61">
        <v>0</v>
      </c>
      <c r="AY70" s="61">
        <v>0</v>
      </c>
      <c r="AZ70" s="61">
        <v>0</v>
      </c>
      <c r="BA70" s="61">
        <v>0</v>
      </c>
      <c r="BB70" s="61">
        <v>0</v>
      </c>
      <c r="BC70" s="61">
        <v>0</v>
      </c>
      <c r="BD70" s="61">
        <v>0</v>
      </c>
      <c r="BE70" s="61">
        <v>0</v>
      </c>
      <c r="BF70" s="61">
        <v>0</v>
      </c>
      <c r="BG70" s="61">
        <v>0</v>
      </c>
      <c r="BH70" s="61">
        <v>0</v>
      </c>
      <c r="BI70" s="61">
        <v>0</v>
      </c>
      <c r="BJ70" s="61">
        <v>0</v>
      </c>
      <c r="BK70" s="61">
        <v>0</v>
      </c>
      <c r="BL70" s="61">
        <v>0</v>
      </c>
      <c r="BM70" s="61">
        <v>0</v>
      </c>
      <c r="BN70" s="61">
        <v>0</v>
      </c>
      <c r="BO70" s="61">
        <v>0</v>
      </c>
      <c r="BP70" s="61">
        <v>0</v>
      </c>
      <c r="BQ70" s="61">
        <v>0</v>
      </c>
      <c r="BR70" s="61">
        <v>0</v>
      </c>
      <c r="BS70" s="61">
        <v>0</v>
      </c>
      <c r="BT70" s="61">
        <v>0</v>
      </c>
      <c r="BU70" s="61">
        <v>0</v>
      </c>
      <c r="BV70" s="61">
        <v>0</v>
      </c>
      <c r="BW70" s="61">
        <v>0</v>
      </c>
      <c r="BX70" s="61">
        <v>0</v>
      </c>
      <c r="BY70" s="61">
        <v>0</v>
      </c>
      <c r="BZ70" s="61">
        <v>0</v>
      </c>
      <c r="CA70" s="61">
        <v>0</v>
      </c>
      <c r="CB70" s="61">
        <v>0</v>
      </c>
      <c r="CC70" s="61">
        <v>0</v>
      </c>
      <c r="CD70" s="61">
        <v>0</v>
      </c>
      <c r="CE70" s="61">
        <v>0</v>
      </c>
      <c r="CF70" s="61">
        <v>0</v>
      </c>
      <c r="CG70" s="61">
        <v>0</v>
      </c>
      <c r="CH70" s="61">
        <v>0</v>
      </c>
      <c r="CI70" s="61">
        <v>0</v>
      </c>
      <c r="CJ70" s="61">
        <v>0</v>
      </c>
      <c r="CK70" s="61">
        <v>0</v>
      </c>
      <c r="CL70" s="61">
        <v>0</v>
      </c>
    </row>
    <row r="71" spans="1:90" ht="12.75" customHeight="1">
      <c r="A71" s="43" t="s">
        <v>122</v>
      </c>
      <c r="B71" s="59">
        <v>3016</v>
      </c>
      <c r="C71" s="60" t="s">
        <v>378</v>
      </c>
      <c r="D71" s="61">
        <v>0</v>
      </c>
      <c r="E71" s="61">
        <v>0</v>
      </c>
      <c r="F71" s="61">
        <v>0</v>
      </c>
      <c r="G71" s="61">
        <v>0</v>
      </c>
      <c r="H71" s="61">
        <v>0</v>
      </c>
      <c r="I71" s="61">
        <v>0</v>
      </c>
      <c r="J71" s="61">
        <v>0</v>
      </c>
      <c r="K71" s="61">
        <v>0</v>
      </c>
      <c r="L71" s="61">
        <v>0</v>
      </c>
      <c r="M71" s="61">
        <v>0</v>
      </c>
      <c r="N71" s="61">
        <v>0</v>
      </c>
      <c r="O71" s="61">
        <v>0</v>
      </c>
      <c r="P71" s="61">
        <v>0</v>
      </c>
      <c r="Q71" s="61">
        <v>0</v>
      </c>
      <c r="R71" s="61">
        <v>0</v>
      </c>
      <c r="S71" s="61">
        <v>0</v>
      </c>
      <c r="T71" s="61">
        <v>0</v>
      </c>
      <c r="U71" s="61">
        <v>0</v>
      </c>
      <c r="V71" s="61">
        <v>0</v>
      </c>
      <c r="W71" s="61">
        <v>0</v>
      </c>
      <c r="X71" s="61">
        <v>0</v>
      </c>
      <c r="Y71" s="61">
        <v>0</v>
      </c>
      <c r="Z71" s="61">
        <v>0</v>
      </c>
      <c r="AA71" s="61">
        <v>0</v>
      </c>
      <c r="AB71" s="61">
        <v>0</v>
      </c>
      <c r="AC71" s="61">
        <v>0</v>
      </c>
      <c r="AD71" s="61">
        <v>0</v>
      </c>
      <c r="AE71" s="61">
        <v>0</v>
      </c>
      <c r="AF71" s="61">
        <v>0</v>
      </c>
      <c r="AG71" s="61">
        <v>0</v>
      </c>
      <c r="AH71" s="61">
        <v>0</v>
      </c>
      <c r="AI71" s="61">
        <v>0</v>
      </c>
      <c r="AJ71" s="61">
        <v>0</v>
      </c>
      <c r="AK71" s="61">
        <v>0</v>
      </c>
      <c r="AL71" s="61">
        <v>0</v>
      </c>
      <c r="AM71" s="61">
        <v>0</v>
      </c>
      <c r="AN71" s="61">
        <v>0</v>
      </c>
      <c r="AO71" s="61">
        <v>0</v>
      </c>
      <c r="AP71" s="61">
        <v>0</v>
      </c>
      <c r="AQ71" s="61">
        <v>0</v>
      </c>
      <c r="AR71" s="61">
        <v>0</v>
      </c>
      <c r="AS71" s="61">
        <v>0</v>
      </c>
      <c r="AT71" s="61">
        <v>0</v>
      </c>
      <c r="AU71" s="61">
        <v>0</v>
      </c>
      <c r="AV71" s="61">
        <v>0</v>
      </c>
      <c r="AW71" s="61">
        <v>0</v>
      </c>
      <c r="AX71" s="61">
        <v>0</v>
      </c>
      <c r="AY71" s="61">
        <v>0</v>
      </c>
      <c r="AZ71" s="61">
        <v>0</v>
      </c>
      <c r="BA71" s="61">
        <v>0</v>
      </c>
      <c r="BB71" s="61">
        <v>0</v>
      </c>
      <c r="BC71" s="61">
        <v>0</v>
      </c>
      <c r="BD71" s="61">
        <v>0</v>
      </c>
      <c r="BE71" s="61">
        <v>0</v>
      </c>
      <c r="BF71" s="61">
        <v>0</v>
      </c>
      <c r="BG71" s="61">
        <v>0</v>
      </c>
      <c r="BH71" s="61">
        <v>0</v>
      </c>
      <c r="BI71" s="61">
        <v>0</v>
      </c>
      <c r="BJ71" s="61">
        <v>0</v>
      </c>
      <c r="BK71" s="61">
        <v>0</v>
      </c>
      <c r="BL71" s="61">
        <v>0</v>
      </c>
      <c r="BM71" s="61">
        <v>0</v>
      </c>
      <c r="BN71" s="61">
        <v>0</v>
      </c>
      <c r="BO71" s="61">
        <v>0</v>
      </c>
      <c r="BP71" s="61">
        <v>0</v>
      </c>
      <c r="BQ71" s="61">
        <v>0</v>
      </c>
      <c r="BR71" s="61">
        <v>0</v>
      </c>
      <c r="BS71" s="61">
        <v>0</v>
      </c>
      <c r="BT71" s="61">
        <v>0</v>
      </c>
      <c r="BU71" s="61">
        <v>0</v>
      </c>
      <c r="BV71" s="61">
        <v>0</v>
      </c>
      <c r="BW71" s="61">
        <v>0</v>
      </c>
      <c r="BX71" s="61">
        <v>0</v>
      </c>
      <c r="BY71" s="61">
        <v>0</v>
      </c>
      <c r="BZ71" s="61">
        <v>0</v>
      </c>
      <c r="CA71" s="61">
        <v>0</v>
      </c>
      <c r="CB71" s="61">
        <v>0</v>
      </c>
      <c r="CC71" s="61">
        <v>0</v>
      </c>
      <c r="CD71" s="61">
        <v>0</v>
      </c>
      <c r="CE71" s="61">
        <v>0</v>
      </c>
      <c r="CF71" s="61">
        <v>0</v>
      </c>
      <c r="CG71" s="61">
        <v>0</v>
      </c>
      <c r="CH71" s="61">
        <v>0</v>
      </c>
      <c r="CI71" s="61">
        <v>0</v>
      </c>
      <c r="CJ71" s="61">
        <v>0</v>
      </c>
      <c r="CK71" s="61">
        <v>0</v>
      </c>
      <c r="CL71" s="61">
        <v>0</v>
      </c>
    </row>
    <row r="72" spans="1:90" ht="12.75" customHeight="1">
      <c r="A72" s="43" t="s">
        <v>123</v>
      </c>
      <c r="B72" s="59">
        <v>3017</v>
      </c>
      <c r="C72" s="60" t="s">
        <v>378</v>
      </c>
      <c r="D72" s="61">
        <v>0</v>
      </c>
      <c r="E72" s="61">
        <v>0</v>
      </c>
      <c r="F72" s="61">
        <v>0</v>
      </c>
      <c r="G72" s="61">
        <v>0</v>
      </c>
      <c r="H72" s="61">
        <v>0</v>
      </c>
      <c r="I72" s="61">
        <v>0</v>
      </c>
      <c r="J72" s="61">
        <v>0</v>
      </c>
      <c r="K72" s="61">
        <v>0</v>
      </c>
      <c r="L72" s="61">
        <v>0</v>
      </c>
      <c r="M72" s="61">
        <v>0</v>
      </c>
      <c r="N72" s="61">
        <v>0</v>
      </c>
      <c r="O72" s="61">
        <v>0</v>
      </c>
      <c r="P72" s="61">
        <v>0</v>
      </c>
      <c r="Q72" s="61">
        <v>0</v>
      </c>
      <c r="R72" s="61">
        <v>0</v>
      </c>
      <c r="S72" s="61">
        <v>0</v>
      </c>
      <c r="T72" s="61">
        <v>0</v>
      </c>
      <c r="U72" s="61">
        <v>0</v>
      </c>
      <c r="V72" s="61">
        <v>0</v>
      </c>
      <c r="W72" s="61">
        <v>0</v>
      </c>
      <c r="X72" s="61">
        <v>0</v>
      </c>
      <c r="Y72" s="61">
        <v>0</v>
      </c>
      <c r="Z72" s="61">
        <v>0</v>
      </c>
      <c r="AA72" s="61">
        <v>0</v>
      </c>
      <c r="AB72" s="61">
        <v>0</v>
      </c>
      <c r="AC72" s="61">
        <v>0</v>
      </c>
      <c r="AD72" s="61">
        <v>0</v>
      </c>
      <c r="AE72" s="61">
        <v>0</v>
      </c>
      <c r="AF72" s="61">
        <v>0</v>
      </c>
      <c r="AG72" s="61">
        <v>0</v>
      </c>
      <c r="AH72" s="61">
        <v>0</v>
      </c>
      <c r="AI72" s="61">
        <v>0</v>
      </c>
      <c r="AJ72" s="61">
        <v>0</v>
      </c>
      <c r="AK72" s="61">
        <v>0</v>
      </c>
      <c r="AL72" s="61">
        <v>0</v>
      </c>
      <c r="AM72" s="61">
        <v>0</v>
      </c>
      <c r="AN72" s="61">
        <v>0</v>
      </c>
      <c r="AO72" s="61">
        <v>0</v>
      </c>
      <c r="AP72" s="61">
        <v>0</v>
      </c>
      <c r="AQ72" s="61">
        <v>0</v>
      </c>
      <c r="AR72" s="61">
        <v>0</v>
      </c>
      <c r="AS72" s="61">
        <v>0</v>
      </c>
      <c r="AT72" s="61">
        <v>0</v>
      </c>
      <c r="AU72" s="61">
        <v>0</v>
      </c>
      <c r="AV72" s="61">
        <v>0</v>
      </c>
      <c r="AW72" s="61">
        <v>0</v>
      </c>
      <c r="AX72" s="61">
        <v>0</v>
      </c>
      <c r="AY72" s="61">
        <v>0</v>
      </c>
      <c r="AZ72" s="61">
        <v>0</v>
      </c>
      <c r="BA72" s="61">
        <v>0</v>
      </c>
      <c r="BB72" s="61">
        <v>0</v>
      </c>
      <c r="BC72" s="61">
        <v>0</v>
      </c>
      <c r="BD72" s="61">
        <v>0</v>
      </c>
      <c r="BE72" s="61">
        <v>0</v>
      </c>
      <c r="BF72" s="61">
        <v>0</v>
      </c>
      <c r="BG72" s="61">
        <v>0</v>
      </c>
      <c r="BH72" s="61">
        <v>0</v>
      </c>
      <c r="BI72" s="61">
        <v>0</v>
      </c>
      <c r="BJ72" s="61">
        <v>0</v>
      </c>
      <c r="BK72" s="61">
        <v>0</v>
      </c>
      <c r="BL72" s="61">
        <v>0</v>
      </c>
      <c r="BM72" s="61">
        <v>0</v>
      </c>
      <c r="BN72" s="61">
        <v>0</v>
      </c>
      <c r="BO72" s="61">
        <v>0</v>
      </c>
      <c r="BP72" s="61">
        <v>0</v>
      </c>
      <c r="BQ72" s="61">
        <v>0</v>
      </c>
      <c r="BR72" s="61">
        <v>0</v>
      </c>
      <c r="BS72" s="61">
        <v>0</v>
      </c>
      <c r="BT72" s="61">
        <v>0</v>
      </c>
      <c r="BU72" s="61">
        <v>0</v>
      </c>
      <c r="BV72" s="61">
        <v>0</v>
      </c>
      <c r="BW72" s="61">
        <v>0</v>
      </c>
      <c r="BX72" s="61">
        <v>0</v>
      </c>
      <c r="BY72" s="61">
        <v>0</v>
      </c>
      <c r="BZ72" s="61">
        <v>0</v>
      </c>
      <c r="CA72" s="61">
        <v>0</v>
      </c>
      <c r="CB72" s="61">
        <v>0</v>
      </c>
      <c r="CC72" s="61">
        <v>0</v>
      </c>
      <c r="CD72" s="61">
        <v>0</v>
      </c>
      <c r="CE72" s="61">
        <v>0</v>
      </c>
      <c r="CF72" s="61">
        <v>0</v>
      </c>
      <c r="CG72" s="61">
        <v>0</v>
      </c>
      <c r="CH72" s="61">
        <v>0</v>
      </c>
      <c r="CI72" s="61">
        <v>0</v>
      </c>
      <c r="CJ72" s="61">
        <v>0</v>
      </c>
      <c r="CK72" s="61">
        <v>0</v>
      </c>
      <c r="CL72" s="61">
        <v>0</v>
      </c>
    </row>
    <row r="73" spans="1:90" ht="12.75" customHeight="1">
      <c r="A73" s="43" t="s">
        <v>124</v>
      </c>
      <c r="B73" s="59">
        <v>3018</v>
      </c>
      <c r="C73" s="60" t="s">
        <v>378</v>
      </c>
      <c r="D73" s="61">
        <v>0</v>
      </c>
      <c r="E73" s="61">
        <v>0</v>
      </c>
      <c r="F73" s="61">
        <v>0</v>
      </c>
      <c r="G73" s="61">
        <v>0</v>
      </c>
      <c r="H73" s="61">
        <v>0</v>
      </c>
      <c r="I73" s="61">
        <v>0</v>
      </c>
      <c r="J73" s="61">
        <v>0</v>
      </c>
      <c r="K73" s="61">
        <v>0</v>
      </c>
      <c r="L73" s="61">
        <v>0</v>
      </c>
      <c r="M73" s="61">
        <v>0</v>
      </c>
      <c r="N73" s="61">
        <v>0</v>
      </c>
      <c r="O73" s="61">
        <v>0</v>
      </c>
      <c r="P73" s="61">
        <v>0</v>
      </c>
      <c r="Q73" s="61">
        <v>0</v>
      </c>
      <c r="R73" s="61">
        <v>0</v>
      </c>
      <c r="S73" s="61">
        <v>0</v>
      </c>
      <c r="T73" s="61">
        <v>0</v>
      </c>
      <c r="U73" s="61">
        <v>0</v>
      </c>
      <c r="V73" s="61">
        <v>0</v>
      </c>
      <c r="W73" s="61">
        <v>0</v>
      </c>
      <c r="X73" s="61">
        <v>0</v>
      </c>
      <c r="Y73" s="61">
        <v>0</v>
      </c>
      <c r="Z73" s="61">
        <v>0</v>
      </c>
      <c r="AA73" s="61">
        <v>0</v>
      </c>
      <c r="AB73" s="61">
        <v>0</v>
      </c>
      <c r="AC73" s="61">
        <v>0</v>
      </c>
      <c r="AD73" s="61">
        <v>0</v>
      </c>
      <c r="AE73" s="61">
        <v>0</v>
      </c>
      <c r="AF73" s="61">
        <v>0</v>
      </c>
      <c r="AG73" s="61">
        <v>0</v>
      </c>
      <c r="AH73" s="61">
        <v>0</v>
      </c>
      <c r="AI73" s="61">
        <v>0</v>
      </c>
      <c r="AJ73" s="61">
        <v>0</v>
      </c>
      <c r="AK73" s="61">
        <v>0</v>
      </c>
      <c r="AL73" s="61">
        <v>0</v>
      </c>
      <c r="AM73" s="61">
        <v>0</v>
      </c>
      <c r="AN73" s="61">
        <v>0</v>
      </c>
      <c r="AO73" s="61">
        <v>0</v>
      </c>
      <c r="AP73" s="61">
        <v>0</v>
      </c>
      <c r="AQ73" s="61">
        <v>0</v>
      </c>
      <c r="AR73" s="61">
        <v>0</v>
      </c>
      <c r="AS73" s="61">
        <v>0</v>
      </c>
      <c r="AT73" s="61">
        <v>0</v>
      </c>
      <c r="AU73" s="61">
        <v>0</v>
      </c>
      <c r="AV73" s="61">
        <v>0</v>
      </c>
      <c r="AW73" s="61">
        <v>0</v>
      </c>
      <c r="AX73" s="61">
        <v>0</v>
      </c>
      <c r="AY73" s="61">
        <v>0</v>
      </c>
      <c r="AZ73" s="61">
        <v>0</v>
      </c>
      <c r="BA73" s="61">
        <v>0</v>
      </c>
      <c r="BB73" s="61">
        <v>0</v>
      </c>
      <c r="BC73" s="61">
        <v>0</v>
      </c>
      <c r="BD73" s="61">
        <v>0</v>
      </c>
      <c r="BE73" s="61">
        <v>0</v>
      </c>
      <c r="BF73" s="61">
        <v>0</v>
      </c>
      <c r="BG73" s="61">
        <v>0</v>
      </c>
      <c r="BH73" s="61">
        <v>0</v>
      </c>
      <c r="BI73" s="61">
        <v>0</v>
      </c>
      <c r="BJ73" s="61">
        <v>0</v>
      </c>
      <c r="BK73" s="61">
        <v>0</v>
      </c>
      <c r="BL73" s="61">
        <v>0</v>
      </c>
      <c r="BM73" s="61">
        <v>0</v>
      </c>
      <c r="BN73" s="61">
        <v>0</v>
      </c>
      <c r="BO73" s="61">
        <v>0</v>
      </c>
      <c r="BP73" s="61">
        <v>0</v>
      </c>
      <c r="BQ73" s="61">
        <v>0</v>
      </c>
      <c r="BR73" s="61">
        <v>0</v>
      </c>
      <c r="BS73" s="61">
        <v>0</v>
      </c>
      <c r="BT73" s="61">
        <v>0</v>
      </c>
      <c r="BU73" s="61">
        <v>0</v>
      </c>
      <c r="BV73" s="61">
        <v>0</v>
      </c>
      <c r="BW73" s="61">
        <v>0</v>
      </c>
      <c r="BX73" s="61">
        <v>0</v>
      </c>
      <c r="BY73" s="61">
        <v>0</v>
      </c>
      <c r="BZ73" s="61">
        <v>0</v>
      </c>
      <c r="CA73" s="61">
        <v>0</v>
      </c>
      <c r="CB73" s="61">
        <v>0</v>
      </c>
      <c r="CC73" s="61">
        <v>0</v>
      </c>
      <c r="CD73" s="61">
        <v>0</v>
      </c>
      <c r="CE73" s="61">
        <v>0</v>
      </c>
      <c r="CF73" s="61">
        <v>0</v>
      </c>
      <c r="CG73" s="61">
        <v>0</v>
      </c>
      <c r="CH73" s="61">
        <v>0</v>
      </c>
      <c r="CI73" s="61">
        <v>0</v>
      </c>
      <c r="CJ73" s="61">
        <v>0</v>
      </c>
      <c r="CK73" s="61">
        <v>0</v>
      </c>
      <c r="CL73" s="61">
        <v>0</v>
      </c>
    </row>
    <row r="74" spans="1:90" ht="13.5" customHeight="1">
      <c r="A74" s="43" t="s">
        <v>125</v>
      </c>
      <c r="B74" s="59">
        <v>4002</v>
      </c>
      <c r="C74" s="60" t="s">
        <v>379</v>
      </c>
      <c r="D74" s="61">
        <v>0</v>
      </c>
      <c r="E74" s="61">
        <v>0</v>
      </c>
      <c r="F74" s="61">
        <v>0</v>
      </c>
      <c r="G74" s="61">
        <v>0</v>
      </c>
      <c r="H74" s="61">
        <v>0</v>
      </c>
      <c r="I74" s="61">
        <v>0</v>
      </c>
      <c r="J74" s="61">
        <v>0</v>
      </c>
      <c r="K74" s="61">
        <v>0</v>
      </c>
      <c r="L74" s="61">
        <v>0</v>
      </c>
      <c r="M74" s="61">
        <v>0</v>
      </c>
      <c r="N74" s="61">
        <v>0</v>
      </c>
      <c r="O74" s="61">
        <v>0</v>
      </c>
      <c r="P74" s="61">
        <v>0</v>
      </c>
      <c r="Q74" s="61">
        <v>0</v>
      </c>
      <c r="R74" s="61">
        <v>0</v>
      </c>
      <c r="S74" s="61">
        <v>0</v>
      </c>
      <c r="T74" s="61">
        <v>0</v>
      </c>
      <c r="U74" s="61">
        <v>0</v>
      </c>
      <c r="V74" s="61">
        <v>0</v>
      </c>
      <c r="W74" s="61">
        <v>0</v>
      </c>
      <c r="X74" s="61">
        <v>0</v>
      </c>
      <c r="Y74" s="61">
        <v>0</v>
      </c>
      <c r="Z74" s="61">
        <v>0</v>
      </c>
      <c r="AA74" s="61">
        <v>0</v>
      </c>
      <c r="AB74" s="61">
        <v>0</v>
      </c>
      <c r="AC74" s="61">
        <v>0</v>
      </c>
      <c r="AD74" s="61">
        <v>0</v>
      </c>
      <c r="AE74" s="61">
        <v>0</v>
      </c>
      <c r="AF74" s="61">
        <v>0</v>
      </c>
      <c r="AG74" s="61">
        <v>0</v>
      </c>
      <c r="AH74" s="61">
        <v>0</v>
      </c>
      <c r="AI74" s="61">
        <v>0</v>
      </c>
      <c r="AJ74" s="61">
        <v>0</v>
      </c>
      <c r="AK74" s="61">
        <v>0</v>
      </c>
      <c r="AL74" s="61">
        <v>0</v>
      </c>
      <c r="AM74" s="61">
        <v>0</v>
      </c>
      <c r="AN74" s="61">
        <v>0</v>
      </c>
      <c r="AO74" s="61">
        <v>0</v>
      </c>
      <c r="AP74" s="61">
        <v>0</v>
      </c>
      <c r="AQ74" s="61">
        <v>0</v>
      </c>
      <c r="AR74" s="61">
        <v>0</v>
      </c>
      <c r="AS74" s="61">
        <v>0</v>
      </c>
      <c r="AT74" s="61">
        <v>0</v>
      </c>
      <c r="AU74" s="61">
        <v>0</v>
      </c>
      <c r="AV74" s="61">
        <v>0</v>
      </c>
      <c r="AW74" s="61">
        <v>0</v>
      </c>
      <c r="AX74" s="61">
        <v>0</v>
      </c>
      <c r="AY74" s="61">
        <v>0</v>
      </c>
      <c r="AZ74" s="61">
        <v>0</v>
      </c>
      <c r="BA74" s="61">
        <v>0</v>
      </c>
      <c r="BB74" s="61">
        <v>0</v>
      </c>
      <c r="BC74" s="61">
        <v>0</v>
      </c>
      <c r="BD74" s="61">
        <v>0</v>
      </c>
      <c r="BE74" s="61">
        <v>0</v>
      </c>
      <c r="BF74" s="61">
        <v>0</v>
      </c>
      <c r="BG74" s="61">
        <v>0</v>
      </c>
      <c r="BH74" s="61">
        <v>0</v>
      </c>
      <c r="BI74" s="61">
        <v>0</v>
      </c>
      <c r="BJ74" s="61">
        <v>0</v>
      </c>
      <c r="BK74" s="61">
        <v>0</v>
      </c>
      <c r="BL74" s="61">
        <v>0</v>
      </c>
      <c r="BM74" s="61">
        <v>0</v>
      </c>
      <c r="BN74" s="61">
        <v>0</v>
      </c>
      <c r="BO74" s="61">
        <v>0</v>
      </c>
      <c r="BP74" s="61">
        <v>0</v>
      </c>
      <c r="BQ74" s="61">
        <v>0</v>
      </c>
      <c r="BR74" s="61">
        <v>0</v>
      </c>
      <c r="BS74" s="61">
        <v>0</v>
      </c>
      <c r="BT74" s="61">
        <v>0</v>
      </c>
      <c r="BU74" s="61">
        <v>0</v>
      </c>
      <c r="BV74" s="61">
        <v>0</v>
      </c>
      <c r="BW74" s="61">
        <v>0</v>
      </c>
      <c r="BX74" s="61">
        <v>0</v>
      </c>
      <c r="BY74" s="61">
        <v>0</v>
      </c>
      <c r="BZ74" s="61">
        <v>0</v>
      </c>
      <c r="CA74" s="61">
        <v>0</v>
      </c>
      <c r="CB74" s="61">
        <v>0</v>
      </c>
      <c r="CC74" s="61">
        <v>0</v>
      </c>
      <c r="CD74" s="61">
        <v>0</v>
      </c>
      <c r="CE74" s="61">
        <v>0</v>
      </c>
      <c r="CF74" s="61">
        <v>0</v>
      </c>
      <c r="CG74" s="61">
        <v>0</v>
      </c>
      <c r="CH74" s="61">
        <v>0</v>
      </c>
      <c r="CI74" s="61">
        <v>0</v>
      </c>
      <c r="CJ74" s="61">
        <v>0</v>
      </c>
      <c r="CK74" s="61">
        <v>0</v>
      </c>
      <c r="CL74" s="61">
        <v>0</v>
      </c>
    </row>
    <row r="75" spans="1:90" ht="13.5" customHeight="1">
      <c r="A75" s="45" t="s">
        <v>126</v>
      </c>
      <c r="B75" s="62">
        <v>4003</v>
      </c>
      <c r="C75" s="60" t="s">
        <v>379</v>
      </c>
      <c r="D75" s="61">
        <v>0</v>
      </c>
      <c r="E75" s="61">
        <v>0</v>
      </c>
      <c r="F75" s="61">
        <v>0</v>
      </c>
      <c r="G75" s="61">
        <v>0</v>
      </c>
      <c r="H75" s="61">
        <v>0</v>
      </c>
      <c r="I75" s="61">
        <v>0</v>
      </c>
      <c r="J75" s="61">
        <v>0</v>
      </c>
      <c r="K75" s="61">
        <v>0</v>
      </c>
      <c r="L75" s="61">
        <v>0</v>
      </c>
      <c r="M75" s="61">
        <v>0</v>
      </c>
      <c r="N75" s="61">
        <v>0</v>
      </c>
      <c r="O75" s="61">
        <v>0</v>
      </c>
      <c r="P75" s="61">
        <v>0</v>
      </c>
      <c r="Q75" s="61">
        <v>0</v>
      </c>
      <c r="R75" s="61">
        <v>0</v>
      </c>
      <c r="S75" s="61">
        <v>0</v>
      </c>
      <c r="T75" s="61">
        <v>0</v>
      </c>
      <c r="U75" s="61">
        <v>0</v>
      </c>
      <c r="V75" s="61">
        <v>0</v>
      </c>
      <c r="W75" s="61">
        <v>0</v>
      </c>
      <c r="X75" s="61">
        <v>0</v>
      </c>
      <c r="Y75" s="61">
        <v>0</v>
      </c>
      <c r="Z75" s="61">
        <v>0</v>
      </c>
      <c r="AA75" s="61">
        <v>0</v>
      </c>
      <c r="AB75" s="61">
        <v>0</v>
      </c>
      <c r="AC75" s="61">
        <v>0</v>
      </c>
      <c r="AD75" s="61">
        <v>0</v>
      </c>
      <c r="AE75" s="61">
        <v>0</v>
      </c>
      <c r="AF75" s="61">
        <v>0</v>
      </c>
      <c r="AG75" s="61">
        <v>0</v>
      </c>
      <c r="AH75" s="61">
        <v>0</v>
      </c>
      <c r="AI75" s="61">
        <v>0</v>
      </c>
      <c r="AJ75" s="61">
        <v>0</v>
      </c>
      <c r="AK75" s="61">
        <v>0</v>
      </c>
      <c r="AL75" s="61">
        <v>0</v>
      </c>
      <c r="AM75" s="61">
        <v>0</v>
      </c>
      <c r="AN75" s="61">
        <v>0</v>
      </c>
      <c r="AO75" s="61">
        <v>0</v>
      </c>
      <c r="AP75" s="61">
        <v>0</v>
      </c>
      <c r="AQ75" s="61">
        <v>0</v>
      </c>
      <c r="AR75" s="61">
        <v>0</v>
      </c>
      <c r="AS75" s="61">
        <v>0</v>
      </c>
      <c r="AT75" s="61">
        <v>0</v>
      </c>
      <c r="AU75" s="61">
        <v>0</v>
      </c>
      <c r="AV75" s="61">
        <v>0</v>
      </c>
      <c r="AW75" s="61">
        <v>0</v>
      </c>
      <c r="AX75" s="61">
        <v>0</v>
      </c>
      <c r="AY75" s="61">
        <v>0</v>
      </c>
      <c r="AZ75" s="61">
        <v>0</v>
      </c>
      <c r="BA75" s="61">
        <v>0</v>
      </c>
      <c r="BB75" s="61">
        <v>0</v>
      </c>
      <c r="BC75" s="61">
        <v>0</v>
      </c>
      <c r="BD75" s="61">
        <v>0</v>
      </c>
      <c r="BE75" s="61">
        <v>0</v>
      </c>
      <c r="BF75" s="61">
        <v>0</v>
      </c>
      <c r="BG75" s="61">
        <v>0</v>
      </c>
      <c r="BH75" s="61">
        <v>0</v>
      </c>
      <c r="BI75" s="61">
        <v>0</v>
      </c>
      <c r="BJ75" s="61">
        <v>0</v>
      </c>
      <c r="BK75" s="61">
        <v>0</v>
      </c>
      <c r="BL75" s="61">
        <v>0</v>
      </c>
      <c r="BM75" s="61">
        <v>0</v>
      </c>
      <c r="BN75" s="61">
        <v>0</v>
      </c>
      <c r="BO75" s="61">
        <v>0</v>
      </c>
      <c r="BP75" s="61">
        <v>0</v>
      </c>
      <c r="BQ75" s="61">
        <v>0</v>
      </c>
      <c r="BR75" s="61">
        <v>0</v>
      </c>
      <c r="BS75" s="61">
        <v>0</v>
      </c>
      <c r="BT75" s="61">
        <v>0</v>
      </c>
      <c r="BU75" s="61">
        <v>0</v>
      </c>
      <c r="BV75" s="61">
        <v>0</v>
      </c>
      <c r="BW75" s="61">
        <v>0</v>
      </c>
      <c r="BX75" s="61">
        <v>0</v>
      </c>
      <c r="BY75" s="61">
        <v>0</v>
      </c>
      <c r="BZ75" s="61">
        <v>0</v>
      </c>
      <c r="CA75" s="61">
        <v>0</v>
      </c>
      <c r="CB75" s="61">
        <v>0</v>
      </c>
      <c r="CC75" s="61">
        <v>0</v>
      </c>
      <c r="CD75" s="61">
        <v>0</v>
      </c>
      <c r="CE75" s="61">
        <v>0</v>
      </c>
      <c r="CF75" s="61">
        <v>0</v>
      </c>
      <c r="CG75" s="61">
        <v>0</v>
      </c>
      <c r="CH75" s="61">
        <v>0</v>
      </c>
      <c r="CI75" s="61">
        <v>0</v>
      </c>
      <c r="CJ75" s="61">
        <v>0</v>
      </c>
      <c r="CK75" s="61">
        <v>0</v>
      </c>
      <c r="CL75" s="61">
        <v>0</v>
      </c>
    </row>
    <row r="76" spans="1:90" ht="12.75" customHeight="1">
      <c r="A76" s="45" t="s">
        <v>127</v>
      </c>
      <c r="B76" s="62">
        <v>4004</v>
      </c>
      <c r="C76" s="60" t="s">
        <v>379</v>
      </c>
      <c r="D76" s="61">
        <v>0</v>
      </c>
      <c r="E76" s="61">
        <v>0</v>
      </c>
      <c r="F76" s="61">
        <v>0</v>
      </c>
      <c r="G76" s="61">
        <v>0</v>
      </c>
      <c r="H76" s="61">
        <v>0</v>
      </c>
      <c r="I76" s="61">
        <v>0</v>
      </c>
      <c r="J76" s="61">
        <v>0</v>
      </c>
      <c r="K76" s="61">
        <v>0</v>
      </c>
      <c r="L76" s="61">
        <v>0</v>
      </c>
      <c r="M76" s="61">
        <v>0</v>
      </c>
      <c r="N76" s="61">
        <v>0</v>
      </c>
      <c r="O76" s="61">
        <v>0</v>
      </c>
      <c r="P76" s="61">
        <v>0</v>
      </c>
      <c r="Q76" s="61">
        <v>0</v>
      </c>
      <c r="R76" s="61">
        <v>0</v>
      </c>
      <c r="S76" s="61">
        <v>0</v>
      </c>
      <c r="T76" s="61">
        <v>0</v>
      </c>
      <c r="U76" s="61">
        <v>0</v>
      </c>
      <c r="V76" s="61">
        <v>0</v>
      </c>
      <c r="W76" s="61">
        <v>0</v>
      </c>
      <c r="X76" s="61">
        <v>0</v>
      </c>
      <c r="Y76" s="61">
        <v>0</v>
      </c>
      <c r="Z76" s="61">
        <v>0</v>
      </c>
      <c r="AA76" s="61">
        <v>0</v>
      </c>
      <c r="AB76" s="61">
        <v>0</v>
      </c>
      <c r="AC76" s="61">
        <v>0</v>
      </c>
      <c r="AD76" s="61">
        <v>0</v>
      </c>
      <c r="AE76" s="61">
        <v>0</v>
      </c>
      <c r="AF76" s="61">
        <v>0</v>
      </c>
      <c r="AG76" s="61">
        <v>0</v>
      </c>
      <c r="AH76" s="61">
        <v>0</v>
      </c>
      <c r="AI76" s="61">
        <v>0</v>
      </c>
      <c r="AJ76" s="61">
        <v>0</v>
      </c>
      <c r="AK76" s="61">
        <v>0</v>
      </c>
      <c r="AL76" s="61">
        <v>0</v>
      </c>
      <c r="AM76" s="61">
        <v>0</v>
      </c>
      <c r="AN76" s="61">
        <v>0</v>
      </c>
      <c r="AO76" s="61">
        <v>0</v>
      </c>
      <c r="AP76" s="61">
        <v>0</v>
      </c>
      <c r="AQ76" s="61">
        <v>0</v>
      </c>
      <c r="AR76" s="61">
        <v>0</v>
      </c>
      <c r="AS76" s="61">
        <v>0</v>
      </c>
      <c r="AT76" s="61">
        <v>0</v>
      </c>
      <c r="AU76" s="61">
        <v>0</v>
      </c>
      <c r="AV76" s="61">
        <v>0</v>
      </c>
      <c r="AW76" s="61">
        <v>0</v>
      </c>
      <c r="AX76" s="61">
        <v>0</v>
      </c>
      <c r="AY76" s="61">
        <v>0</v>
      </c>
      <c r="AZ76" s="61">
        <v>0</v>
      </c>
      <c r="BA76" s="61">
        <v>0</v>
      </c>
      <c r="BB76" s="61">
        <v>0</v>
      </c>
      <c r="BC76" s="61">
        <v>0</v>
      </c>
      <c r="BD76" s="61">
        <v>0</v>
      </c>
      <c r="BE76" s="61">
        <v>0</v>
      </c>
      <c r="BF76" s="61">
        <v>0</v>
      </c>
      <c r="BG76" s="61">
        <v>0</v>
      </c>
      <c r="BH76" s="61">
        <v>0</v>
      </c>
      <c r="BI76" s="61">
        <v>0</v>
      </c>
      <c r="BJ76" s="61">
        <v>0</v>
      </c>
      <c r="BK76" s="61">
        <v>0</v>
      </c>
      <c r="BL76" s="61">
        <v>0</v>
      </c>
      <c r="BM76" s="61">
        <v>0</v>
      </c>
      <c r="BN76" s="61">
        <v>0</v>
      </c>
      <c r="BO76" s="61">
        <v>0</v>
      </c>
      <c r="BP76" s="61">
        <v>0</v>
      </c>
      <c r="BQ76" s="61">
        <v>0</v>
      </c>
      <c r="BR76" s="61">
        <v>0</v>
      </c>
      <c r="BS76" s="61">
        <v>0</v>
      </c>
      <c r="BT76" s="61">
        <v>0</v>
      </c>
      <c r="BU76" s="61">
        <v>0</v>
      </c>
      <c r="BV76" s="61">
        <v>0</v>
      </c>
      <c r="BW76" s="61">
        <v>0</v>
      </c>
      <c r="BX76" s="61">
        <v>0</v>
      </c>
      <c r="BY76" s="61">
        <v>0</v>
      </c>
      <c r="BZ76" s="61">
        <v>0</v>
      </c>
      <c r="CA76" s="61">
        <v>0</v>
      </c>
      <c r="CB76" s="61">
        <v>0</v>
      </c>
      <c r="CC76" s="61">
        <v>0</v>
      </c>
      <c r="CD76" s="61">
        <v>0</v>
      </c>
      <c r="CE76" s="61">
        <v>0</v>
      </c>
      <c r="CF76" s="61">
        <v>0</v>
      </c>
      <c r="CG76" s="61">
        <v>0</v>
      </c>
      <c r="CH76" s="61">
        <v>0</v>
      </c>
      <c r="CI76" s="61">
        <v>0</v>
      </c>
      <c r="CJ76" s="61">
        <v>0</v>
      </c>
      <c r="CK76" s="61">
        <v>0</v>
      </c>
      <c r="CL76" s="61">
        <v>0</v>
      </c>
    </row>
    <row r="77" spans="1:90" ht="12.75" customHeight="1">
      <c r="A77" s="45" t="s">
        <v>128</v>
      </c>
      <c r="B77" s="62">
        <v>4005</v>
      </c>
      <c r="C77" s="60" t="s">
        <v>379</v>
      </c>
      <c r="D77" s="61">
        <v>0</v>
      </c>
      <c r="E77" s="61">
        <v>0</v>
      </c>
      <c r="F77" s="61">
        <v>0</v>
      </c>
      <c r="G77" s="61">
        <v>0</v>
      </c>
      <c r="H77" s="61">
        <v>0</v>
      </c>
      <c r="I77" s="61">
        <v>0</v>
      </c>
      <c r="J77" s="61">
        <v>0</v>
      </c>
      <c r="K77" s="61">
        <v>0</v>
      </c>
      <c r="L77" s="61">
        <v>0</v>
      </c>
      <c r="M77" s="61">
        <v>0</v>
      </c>
      <c r="N77" s="61">
        <v>0</v>
      </c>
      <c r="O77" s="61">
        <v>0</v>
      </c>
      <c r="P77" s="61">
        <v>0</v>
      </c>
      <c r="Q77" s="61">
        <v>0</v>
      </c>
      <c r="R77" s="61">
        <v>0</v>
      </c>
      <c r="S77" s="61">
        <v>0</v>
      </c>
      <c r="T77" s="61">
        <v>0</v>
      </c>
      <c r="U77" s="61">
        <v>0</v>
      </c>
      <c r="V77" s="61">
        <v>0</v>
      </c>
      <c r="W77" s="61">
        <v>0</v>
      </c>
      <c r="X77" s="61">
        <v>0</v>
      </c>
      <c r="Y77" s="61">
        <v>0</v>
      </c>
      <c r="Z77" s="61">
        <v>0</v>
      </c>
      <c r="AA77" s="61">
        <v>0</v>
      </c>
      <c r="AB77" s="61">
        <v>0</v>
      </c>
      <c r="AC77" s="61">
        <v>0</v>
      </c>
      <c r="AD77" s="61">
        <v>0</v>
      </c>
      <c r="AE77" s="61">
        <v>0</v>
      </c>
      <c r="AF77" s="61">
        <v>0</v>
      </c>
      <c r="AG77" s="61">
        <v>0</v>
      </c>
      <c r="AH77" s="61">
        <v>0</v>
      </c>
      <c r="AI77" s="61">
        <v>0</v>
      </c>
      <c r="AJ77" s="61">
        <v>0</v>
      </c>
      <c r="AK77" s="61">
        <v>0</v>
      </c>
      <c r="AL77" s="61">
        <v>0</v>
      </c>
      <c r="AM77" s="61">
        <v>0</v>
      </c>
      <c r="AN77" s="61">
        <v>0</v>
      </c>
      <c r="AO77" s="61">
        <v>0</v>
      </c>
      <c r="AP77" s="61">
        <v>0</v>
      </c>
      <c r="AQ77" s="61">
        <v>0</v>
      </c>
      <c r="AR77" s="61">
        <v>0</v>
      </c>
      <c r="AS77" s="61">
        <v>0</v>
      </c>
      <c r="AT77" s="61">
        <v>0</v>
      </c>
      <c r="AU77" s="61">
        <v>0</v>
      </c>
      <c r="AV77" s="61">
        <v>0</v>
      </c>
      <c r="AW77" s="61">
        <v>0</v>
      </c>
      <c r="AX77" s="61">
        <v>0</v>
      </c>
      <c r="AY77" s="61">
        <v>0</v>
      </c>
      <c r="AZ77" s="61">
        <v>0</v>
      </c>
      <c r="BA77" s="61">
        <v>0</v>
      </c>
      <c r="BB77" s="61">
        <v>0</v>
      </c>
      <c r="BC77" s="61">
        <v>0</v>
      </c>
      <c r="BD77" s="61">
        <v>0</v>
      </c>
      <c r="BE77" s="61">
        <v>0</v>
      </c>
      <c r="BF77" s="61">
        <v>0</v>
      </c>
      <c r="BG77" s="61">
        <v>0</v>
      </c>
      <c r="BH77" s="61">
        <v>0</v>
      </c>
      <c r="BI77" s="61">
        <v>0</v>
      </c>
      <c r="BJ77" s="61">
        <v>0</v>
      </c>
      <c r="BK77" s="61">
        <v>0</v>
      </c>
      <c r="BL77" s="61">
        <v>0</v>
      </c>
      <c r="BM77" s="61">
        <v>0</v>
      </c>
      <c r="BN77" s="61">
        <v>0</v>
      </c>
      <c r="BO77" s="61">
        <v>0</v>
      </c>
      <c r="BP77" s="61">
        <v>0</v>
      </c>
      <c r="BQ77" s="61">
        <v>0</v>
      </c>
      <c r="BR77" s="61">
        <v>0</v>
      </c>
      <c r="BS77" s="61">
        <v>0</v>
      </c>
      <c r="BT77" s="61">
        <v>0</v>
      </c>
      <c r="BU77" s="61">
        <v>0</v>
      </c>
      <c r="BV77" s="61">
        <v>0</v>
      </c>
      <c r="BW77" s="61">
        <v>0</v>
      </c>
      <c r="BX77" s="61">
        <v>0</v>
      </c>
      <c r="BY77" s="61">
        <v>0</v>
      </c>
      <c r="BZ77" s="61">
        <v>0</v>
      </c>
      <c r="CA77" s="61">
        <v>0</v>
      </c>
      <c r="CB77" s="61">
        <v>0</v>
      </c>
      <c r="CC77" s="61">
        <v>0</v>
      </c>
      <c r="CD77" s="61">
        <v>0</v>
      </c>
      <c r="CE77" s="61">
        <v>0</v>
      </c>
      <c r="CF77" s="61">
        <v>0</v>
      </c>
      <c r="CG77" s="61">
        <v>0</v>
      </c>
      <c r="CH77" s="61">
        <v>0</v>
      </c>
      <c r="CI77" s="61">
        <v>0</v>
      </c>
      <c r="CJ77" s="61">
        <v>0</v>
      </c>
      <c r="CK77" s="61">
        <v>0</v>
      </c>
      <c r="CL77" s="61">
        <v>0</v>
      </c>
    </row>
    <row r="78" spans="1:90" ht="12.75" customHeight="1">
      <c r="A78" s="46" t="s">
        <v>129</v>
      </c>
      <c r="B78" s="63">
        <v>9000</v>
      </c>
      <c r="C78" s="60" t="s">
        <v>380</v>
      </c>
      <c r="D78" s="64">
        <v>95136325551.237076</v>
      </c>
      <c r="E78" s="64">
        <v>79518170186.61998</v>
      </c>
      <c r="F78" s="64">
        <v>81909192843.509995</v>
      </c>
      <c r="G78" s="64">
        <v>-2391022656.8899994</v>
      </c>
      <c r="H78" s="64">
        <v>0</v>
      </c>
      <c r="I78" s="64">
        <v>-5459318870.9500027</v>
      </c>
      <c r="J78" s="64">
        <v>-5087136809.590003</v>
      </c>
      <c r="K78" s="64">
        <v>-88219968226.390015</v>
      </c>
      <c r="L78" s="64">
        <v>83132831416.799988</v>
      </c>
      <c r="M78" s="64">
        <v>-372182061.35999954</v>
      </c>
      <c r="N78" s="64">
        <v>1564226414.0900004</v>
      </c>
      <c r="O78" s="64">
        <v>-1936408475.4500003</v>
      </c>
      <c r="P78" s="64">
        <v>0</v>
      </c>
      <c r="Q78" s="64">
        <v>0</v>
      </c>
      <c r="R78" s="64">
        <v>0</v>
      </c>
      <c r="S78" s="64">
        <v>95902140.770000041</v>
      </c>
      <c r="T78" s="64">
        <v>96357138.660000026</v>
      </c>
      <c r="U78" s="64">
        <v>-329041815.34999996</v>
      </c>
      <c r="V78" s="64">
        <v>425398954.01000005</v>
      </c>
      <c r="W78" s="64">
        <v>-454997.89</v>
      </c>
      <c r="X78" s="64">
        <v>22724.1</v>
      </c>
      <c r="Y78" s="64">
        <v>-477721.99</v>
      </c>
      <c r="Z78" s="64">
        <v>19643163861.787117</v>
      </c>
      <c r="AA78" s="64">
        <v>13476871233.208122</v>
      </c>
      <c r="AB78" s="64">
        <v>499823743.49583602</v>
      </c>
      <c r="AC78" s="64">
        <v>3820992702.377811</v>
      </c>
      <c r="AD78" s="64">
        <v>1257728713.032656</v>
      </c>
      <c r="AE78" s="64">
        <v>206186609.30951238</v>
      </c>
      <c r="AF78" s="64">
        <v>91028387.620629102</v>
      </c>
      <c r="AG78" s="64">
        <v>292301190.3128382</v>
      </c>
      <c r="AH78" s="64">
        <v>-2196790.3700000006</v>
      </c>
      <c r="AI78" s="64">
        <v>428072.79971747892</v>
      </c>
      <c r="AJ78" s="64">
        <v>202834351.16000003</v>
      </c>
      <c r="AK78" s="64">
        <v>202916395.46000004</v>
      </c>
      <c r="AL78" s="64">
        <v>-82044.3</v>
      </c>
      <c r="AM78" s="64">
        <v>1135573881.8500004</v>
      </c>
      <c r="AN78" s="64">
        <v>1548480430.8500001</v>
      </c>
      <c r="AO78" s="64">
        <v>-23234896.379999999</v>
      </c>
      <c r="AP78" s="64">
        <v>-102750251.49000001</v>
      </c>
      <c r="AQ78" s="64">
        <v>-95315.77999999997</v>
      </c>
      <c r="AR78" s="64">
        <v>-286826085.3499999</v>
      </c>
      <c r="AS78" s="64">
        <v>-79871935860.965424</v>
      </c>
      <c r="AT78" s="64">
        <v>-49379888539.725006</v>
      </c>
      <c r="AU78" s="64">
        <v>-50815184213.070007</v>
      </c>
      <c r="AV78" s="64">
        <v>1435295673.3449998</v>
      </c>
      <c r="AW78" s="64">
        <v>-5153461508.4199982</v>
      </c>
      <c r="AX78" s="64">
        <v>-5210629995.6999989</v>
      </c>
      <c r="AY78" s="64">
        <v>-25159188774.93</v>
      </c>
      <c r="AZ78" s="64">
        <v>-27815444775.513821</v>
      </c>
      <c r="BA78" s="64">
        <v>1128620667.8038242</v>
      </c>
      <c r="BB78" s="64">
        <v>0</v>
      </c>
      <c r="BC78" s="64">
        <v>1527635332.7800004</v>
      </c>
      <c r="BD78" s="64">
        <v>19948558779.229996</v>
      </c>
      <c r="BE78" s="64">
        <v>57168487.279999971</v>
      </c>
      <c r="BF78" s="64">
        <v>679393954.2900002</v>
      </c>
      <c r="BG78" s="64">
        <v>667850930.93757129</v>
      </c>
      <c r="BH78" s="64">
        <v>94457983.052428812</v>
      </c>
      <c r="BI78" s="64">
        <v>0</v>
      </c>
      <c r="BJ78" s="64">
        <v>-82914959.700000003</v>
      </c>
      <c r="BK78" s="64">
        <v>-622225467.00999999</v>
      </c>
      <c r="BL78" s="64">
        <v>-2415816</v>
      </c>
      <c r="BM78" s="64">
        <v>-2415816</v>
      </c>
      <c r="BN78" s="64">
        <v>0</v>
      </c>
      <c r="BO78" s="64">
        <v>-192160213.99000001</v>
      </c>
      <c r="BP78" s="64">
        <v>-192160213.99000001</v>
      </c>
      <c r="BQ78" s="64">
        <v>0</v>
      </c>
      <c r="BR78" s="64">
        <v>0</v>
      </c>
      <c r="BS78" s="64">
        <v>-20244071626.898884</v>
      </c>
      <c r="BT78" s="64">
        <v>-11693652985.553452</v>
      </c>
      <c r="BU78" s="64">
        <v>-4719281370.2382021</v>
      </c>
      <c r="BV78" s="64">
        <v>-1377156219.1668668</v>
      </c>
      <c r="BW78" s="64">
        <v>-230481.12</v>
      </c>
      <c r="BX78" s="64">
        <v>-630635623.12183344</v>
      </c>
      <c r="BY78" s="64">
        <v>-581204475.76156104</v>
      </c>
      <c r="BZ78" s="64">
        <v>165532079.9600001</v>
      </c>
      <c r="CA78" s="64">
        <v>-1407442551.8969722</v>
      </c>
      <c r="CB78" s="64">
        <v>0</v>
      </c>
      <c r="CC78" s="64">
        <v>0</v>
      </c>
      <c r="CD78" s="64">
        <v>0</v>
      </c>
      <c r="CE78" s="64">
        <v>0</v>
      </c>
      <c r="CF78" s="64">
        <v>0</v>
      </c>
      <c r="CG78" s="64">
        <v>0</v>
      </c>
      <c r="CH78" s="64">
        <v>0</v>
      </c>
      <c r="CI78" s="64">
        <v>-4899938155.9315004</v>
      </c>
      <c r="CJ78" s="64">
        <v>-4899938155.9315004</v>
      </c>
      <c r="CK78" s="64">
        <v>0</v>
      </c>
      <c r="CL78" s="64">
        <v>15264389690.271685</v>
      </c>
    </row>
    <row r="79" spans="1:90" ht="12.75" customHeight="1">
      <c r="A79" s="46" t="s">
        <v>130</v>
      </c>
      <c r="B79" s="63">
        <v>9001</v>
      </c>
      <c r="C79" s="60" t="s">
        <v>381</v>
      </c>
      <c r="D79" s="64">
        <v>0</v>
      </c>
      <c r="E79" s="64">
        <v>0</v>
      </c>
      <c r="F79" s="64">
        <v>0</v>
      </c>
      <c r="G79" s="64">
        <v>0</v>
      </c>
      <c r="H79" s="64">
        <v>0</v>
      </c>
      <c r="I79" s="64">
        <v>0</v>
      </c>
      <c r="J79" s="64">
        <v>0</v>
      </c>
      <c r="K79" s="64">
        <v>0</v>
      </c>
      <c r="L79" s="64">
        <v>0</v>
      </c>
      <c r="M79" s="64">
        <v>0</v>
      </c>
      <c r="N79" s="64">
        <v>0</v>
      </c>
      <c r="O79" s="64">
        <v>0</v>
      </c>
      <c r="P79" s="64">
        <v>0</v>
      </c>
      <c r="Q79" s="64">
        <v>0</v>
      </c>
      <c r="R79" s="64">
        <v>0</v>
      </c>
      <c r="S79" s="64">
        <v>0</v>
      </c>
      <c r="T79" s="64">
        <v>0</v>
      </c>
      <c r="U79" s="64">
        <v>0</v>
      </c>
      <c r="V79" s="64">
        <v>0</v>
      </c>
      <c r="W79" s="64">
        <v>0</v>
      </c>
      <c r="X79" s="64">
        <v>0</v>
      </c>
      <c r="Y79" s="64">
        <v>0</v>
      </c>
      <c r="Z79" s="64">
        <v>0</v>
      </c>
      <c r="AA79" s="64">
        <v>0</v>
      </c>
      <c r="AB79" s="64">
        <v>0</v>
      </c>
      <c r="AC79" s="64">
        <v>0</v>
      </c>
      <c r="AD79" s="64">
        <v>0</v>
      </c>
      <c r="AE79" s="64">
        <v>0</v>
      </c>
      <c r="AF79" s="64">
        <v>0</v>
      </c>
      <c r="AG79" s="64">
        <v>0</v>
      </c>
      <c r="AH79" s="64">
        <v>0</v>
      </c>
      <c r="AI79" s="64">
        <v>0</v>
      </c>
      <c r="AJ79" s="64">
        <v>0</v>
      </c>
      <c r="AK79" s="64">
        <v>0</v>
      </c>
      <c r="AL79" s="64">
        <v>0</v>
      </c>
      <c r="AM79" s="64">
        <v>0</v>
      </c>
      <c r="AN79" s="64">
        <v>0</v>
      </c>
      <c r="AO79" s="64">
        <v>0</v>
      </c>
      <c r="AP79" s="64">
        <v>0</v>
      </c>
      <c r="AQ79" s="64">
        <v>0</v>
      </c>
      <c r="AR79" s="64">
        <v>0</v>
      </c>
      <c r="AS79" s="64">
        <v>0</v>
      </c>
      <c r="AT79" s="64">
        <v>0</v>
      </c>
      <c r="AU79" s="64">
        <v>0</v>
      </c>
      <c r="AV79" s="64">
        <v>0</v>
      </c>
      <c r="AW79" s="64">
        <v>0</v>
      </c>
      <c r="AX79" s="64">
        <v>0</v>
      </c>
      <c r="AY79" s="64">
        <v>0</v>
      </c>
      <c r="AZ79" s="64">
        <v>0</v>
      </c>
      <c r="BA79" s="64">
        <v>0</v>
      </c>
      <c r="BB79" s="64">
        <v>0</v>
      </c>
      <c r="BC79" s="64">
        <v>0</v>
      </c>
      <c r="BD79" s="64">
        <v>0</v>
      </c>
      <c r="BE79" s="64">
        <v>0</v>
      </c>
      <c r="BF79" s="64">
        <v>0</v>
      </c>
      <c r="BG79" s="64">
        <v>0</v>
      </c>
      <c r="BH79" s="64">
        <v>0</v>
      </c>
      <c r="BI79" s="64">
        <v>0</v>
      </c>
      <c r="BJ79" s="64">
        <v>0</v>
      </c>
      <c r="BK79" s="64">
        <v>0</v>
      </c>
      <c r="BL79" s="64">
        <v>0</v>
      </c>
      <c r="BM79" s="64">
        <v>0</v>
      </c>
      <c r="BN79" s="64">
        <v>0</v>
      </c>
      <c r="BO79" s="64">
        <v>0</v>
      </c>
      <c r="BP79" s="64">
        <v>0</v>
      </c>
      <c r="BQ79" s="64">
        <v>0</v>
      </c>
      <c r="BR79" s="64">
        <v>0</v>
      </c>
      <c r="BS79" s="64">
        <v>0</v>
      </c>
      <c r="BT79" s="64">
        <v>0</v>
      </c>
      <c r="BU79" s="64">
        <v>0</v>
      </c>
      <c r="BV79" s="64">
        <v>0</v>
      </c>
      <c r="BW79" s="64">
        <v>0</v>
      </c>
      <c r="BX79" s="64">
        <v>0</v>
      </c>
      <c r="BY79" s="64">
        <v>0</v>
      </c>
      <c r="BZ79" s="64">
        <v>0</v>
      </c>
      <c r="CA79" s="64">
        <v>0</v>
      </c>
      <c r="CB79" s="64">
        <v>0</v>
      </c>
      <c r="CC79" s="64">
        <v>0</v>
      </c>
      <c r="CD79" s="64">
        <v>0</v>
      </c>
      <c r="CE79" s="64">
        <v>0</v>
      </c>
      <c r="CF79" s="64">
        <v>0</v>
      </c>
      <c r="CG79" s="64">
        <v>0</v>
      </c>
      <c r="CH79" s="64">
        <v>0</v>
      </c>
      <c r="CI79" s="64">
        <v>0</v>
      </c>
      <c r="CJ79" s="64">
        <v>0</v>
      </c>
      <c r="CK79" s="64">
        <v>0</v>
      </c>
      <c r="CL79" s="64">
        <v>0</v>
      </c>
    </row>
    <row r="80" spans="1:90" ht="12.75" customHeight="1">
      <c r="A80" s="46" t="s">
        <v>132</v>
      </c>
      <c r="B80" s="63">
        <v>9002</v>
      </c>
      <c r="C80" s="60" t="s">
        <v>382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0</v>
      </c>
      <c r="AJ80" s="64">
        <v>0</v>
      </c>
      <c r="AK80" s="64">
        <v>0</v>
      </c>
      <c r="AL80" s="64">
        <v>0</v>
      </c>
      <c r="AM80" s="64">
        <v>0</v>
      </c>
      <c r="AN80" s="64">
        <v>0</v>
      </c>
      <c r="AO80" s="64">
        <v>0</v>
      </c>
      <c r="AP80" s="64">
        <v>0</v>
      </c>
      <c r="AQ80" s="64">
        <v>0</v>
      </c>
      <c r="AR80" s="64">
        <v>0</v>
      </c>
      <c r="AS80" s="64">
        <v>0</v>
      </c>
      <c r="AT80" s="64">
        <v>0</v>
      </c>
      <c r="AU80" s="64">
        <v>0</v>
      </c>
      <c r="AV80" s="64">
        <v>0</v>
      </c>
      <c r="AW80" s="64">
        <v>0</v>
      </c>
      <c r="AX80" s="64">
        <v>0</v>
      </c>
      <c r="AY80" s="64">
        <v>0</v>
      </c>
      <c r="AZ80" s="64">
        <v>0</v>
      </c>
      <c r="BA80" s="64">
        <v>0</v>
      </c>
      <c r="BB80" s="64">
        <v>0</v>
      </c>
      <c r="BC80" s="64">
        <v>0</v>
      </c>
      <c r="BD80" s="64">
        <v>0</v>
      </c>
      <c r="BE80" s="64">
        <v>0</v>
      </c>
      <c r="BF80" s="64">
        <v>0</v>
      </c>
      <c r="BG80" s="64">
        <v>0</v>
      </c>
      <c r="BH80" s="64">
        <v>0</v>
      </c>
      <c r="BI80" s="64">
        <v>0</v>
      </c>
      <c r="BJ80" s="64">
        <v>0</v>
      </c>
      <c r="BK80" s="64">
        <v>0</v>
      </c>
      <c r="BL80" s="64">
        <v>0</v>
      </c>
      <c r="BM80" s="64">
        <v>0</v>
      </c>
      <c r="BN80" s="64">
        <v>0</v>
      </c>
      <c r="BO80" s="64">
        <v>0</v>
      </c>
      <c r="BP80" s="64">
        <v>0</v>
      </c>
      <c r="BQ80" s="64">
        <v>0</v>
      </c>
      <c r="BR80" s="64">
        <v>0</v>
      </c>
      <c r="BS80" s="64">
        <v>0</v>
      </c>
      <c r="BT80" s="64">
        <v>0</v>
      </c>
      <c r="BU80" s="64">
        <v>0</v>
      </c>
      <c r="BV80" s="64">
        <v>0</v>
      </c>
      <c r="BW80" s="64">
        <v>0</v>
      </c>
      <c r="BX80" s="64">
        <v>0</v>
      </c>
      <c r="BY80" s="64">
        <v>0</v>
      </c>
      <c r="BZ80" s="64">
        <v>0</v>
      </c>
      <c r="CA80" s="64">
        <v>0</v>
      </c>
      <c r="CB80" s="64">
        <v>0</v>
      </c>
      <c r="CC80" s="64">
        <v>0</v>
      </c>
      <c r="CD80" s="64">
        <v>0</v>
      </c>
      <c r="CE80" s="64">
        <v>0</v>
      </c>
      <c r="CF80" s="64">
        <v>0</v>
      </c>
      <c r="CG80" s="64">
        <v>0</v>
      </c>
      <c r="CH80" s="64">
        <v>0</v>
      </c>
      <c r="CI80" s="64">
        <v>0</v>
      </c>
      <c r="CJ80" s="64">
        <v>0</v>
      </c>
      <c r="CK80" s="64">
        <v>0</v>
      </c>
      <c r="CL80" s="64">
        <v>0</v>
      </c>
    </row>
    <row r="81" spans="1:90">
      <c r="A81" s="46" t="s">
        <v>134</v>
      </c>
      <c r="B81" s="63">
        <v>9003</v>
      </c>
      <c r="C81" s="60" t="s">
        <v>383</v>
      </c>
      <c r="D81" s="64">
        <v>95136325551.237076</v>
      </c>
      <c r="E81" s="64">
        <v>79518170186.61998</v>
      </c>
      <c r="F81" s="64">
        <v>81909192843.509995</v>
      </c>
      <c r="G81" s="64">
        <v>-2391022656.8899994</v>
      </c>
      <c r="H81" s="64">
        <v>0</v>
      </c>
      <c r="I81" s="64">
        <v>-5459318870.9500027</v>
      </c>
      <c r="J81" s="64">
        <v>-5087136809.590003</v>
      </c>
      <c r="K81" s="64">
        <v>-88219968226.390015</v>
      </c>
      <c r="L81" s="64">
        <v>83132831416.799988</v>
      </c>
      <c r="M81" s="64">
        <v>-372182061.35999954</v>
      </c>
      <c r="N81" s="64">
        <v>1564226414.0900004</v>
      </c>
      <c r="O81" s="64">
        <v>-1936408475.4500003</v>
      </c>
      <c r="P81" s="64">
        <v>0</v>
      </c>
      <c r="Q81" s="64">
        <v>0</v>
      </c>
      <c r="R81" s="64">
        <v>0</v>
      </c>
      <c r="S81" s="64">
        <v>95902140.770000041</v>
      </c>
      <c r="T81" s="64">
        <v>96357138.660000026</v>
      </c>
      <c r="U81" s="64">
        <v>-329041815.34999996</v>
      </c>
      <c r="V81" s="64">
        <v>425398954.01000005</v>
      </c>
      <c r="W81" s="64">
        <v>-454997.89</v>
      </c>
      <c r="X81" s="64">
        <v>22724.1</v>
      </c>
      <c r="Y81" s="64">
        <v>-477721.99</v>
      </c>
      <c r="Z81" s="64">
        <v>19643163861.787117</v>
      </c>
      <c r="AA81" s="64">
        <v>13476871233.208122</v>
      </c>
      <c r="AB81" s="64">
        <v>499823743.49583602</v>
      </c>
      <c r="AC81" s="64">
        <v>3820992702.377811</v>
      </c>
      <c r="AD81" s="64">
        <v>1257728713.032656</v>
      </c>
      <c r="AE81" s="64">
        <v>206186609.30951238</v>
      </c>
      <c r="AF81" s="64">
        <v>91028387.620629102</v>
      </c>
      <c r="AG81" s="64">
        <v>292301190.3128382</v>
      </c>
      <c r="AH81" s="64">
        <v>-2196790.3700000006</v>
      </c>
      <c r="AI81" s="64">
        <v>428072.79971747892</v>
      </c>
      <c r="AJ81" s="64">
        <v>202834351.16000003</v>
      </c>
      <c r="AK81" s="64">
        <v>202916395.46000004</v>
      </c>
      <c r="AL81" s="64">
        <v>-82044.3</v>
      </c>
      <c r="AM81" s="64">
        <v>1135573881.8500004</v>
      </c>
      <c r="AN81" s="64">
        <v>1548480430.8500001</v>
      </c>
      <c r="AO81" s="64">
        <v>-23234896.379999999</v>
      </c>
      <c r="AP81" s="64">
        <v>-102750251.49000001</v>
      </c>
      <c r="AQ81" s="64">
        <v>-95315.77999999997</v>
      </c>
      <c r="AR81" s="64">
        <v>-286826085.3499999</v>
      </c>
      <c r="AS81" s="64">
        <v>-79871935860.965424</v>
      </c>
      <c r="AT81" s="64">
        <v>-49379888539.725006</v>
      </c>
      <c r="AU81" s="64">
        <v>-50815184213.070007</v>
      </c>
      <c r="AV81" s="64">
        <v>1435295673.3449998</v>
      </c>
      <c r="AW81" s="64">
        <v>-5153461508.4199982</v>
      </c>
      <c r="AX81" s="64">
        <v>-5210629995.6999989</v>
      </c>
      <c r="AY81" s="64">
        <v>-25159188774.93</v>
      </c>
      <c r="AZ81" s="64">
        <v>-27815444775.513821</v>
      </c>
      <c r="BA81" s="64">
        <v>1128620667.8038242</v>
      </c>
      <c r="BB81" s="64">
        <v>0</v>
      </c>
      <c r="BC81" s="64">
        <v>1527635332.7800004</v>
      </c>
      <c r="BD81" s="64">
        <v>19948558779.229996</v>
      </c>
      <c r="BE81" s="64">
        <v>57168487.279999971</v>
      </c>
      <c r="BF81" s="64">
        <v>679393954.2900002</v>
      </c>
      <c r="BG81" s="64">
        <v>667850930.93757129</v>
      </c>
      <c r="BH81" s="64">
        <v>94457983.052428812</v>
      </c>
      <c r="BI81" s="64">
        <v>0</v>
      </c>
      <c r="BJ81" s="64">
        <v>-82914959.700000003</v>
      </c>
      <c r="BK81" s="64">
        <v>-622225467.00999999</v>
      </c>
      <c r="BL81" s="64">
        <v>-2415816</v>
      </c>
      <c r="BM81" s="64">
        <v>-2415816</v>
      </c>
      <c r="BN81" s="64">
        <v>0</v>
      </c>
      <c r="BO81" s="64">
        <v>-192160213.99000001</v>
      </c>
      <c r="BP81" s="64">
        <v>-192160213.99000001</v>
      </c>
      <c r="BQ81" s="64">
        <v>0</v>
      </c>
      <c r="BR81" s="64">
        <v>0</v>
      </c>
      <c r="BS81" s="64">
        <v>-20244071626.898884</v>
      </c>
      <c r="BT81" s="64">
        <v>-11693652985.553452</v>
      </c>
      <c r="BU81" s="64">
        <v>-4719281370.2382021</v>
      </c>
      <c r="BV81" s="64">
        <v>-1377156219.1668668</v>
      </c>
      <c r="BW81" s="64">
        <v>-230481.12</v>
      </c>
      <c r="BX81" s="64">
        <v>-630635623.12183344</v>
      </c>
      <c r="BY81" s="64">
        <v>-581204475.76156104</v>
      </c>
      <c r="BZ81" s="64">
        <v>165532079.9600001</v>
      </c>
      <c r="CA81" s="64">
        <v>-1407442551.8969722</v>
      </c>
      <c r="CB81" s="64">
        <v>0</v>
      </c>
      <c r="CC81" s="64">
        <v>0</v>
      </c>
      <c r="CD81" s="64">
        <v>0</v>
      </c>
      <c r="CE81" s="64">
        <v>0</v>
      </c>
      <c r="CF81" s="64">
        <v>0</v>
      </c>
      <c r="CG81" s="64">
        <v>0</v>
      </c>
      <c r="CH81" s="64">
        <v>0</v>
      </c>
      <c r="CI81" s="64">
        <v>-4899938155.9315004</v>
      </c>
      <c r="CJ81" s="64">
        <v>-4899938155.9315004</v>
      </c>
      <c r="CK81" s="64">
        <v>0</v>
      </c>
      <c r="CL81" s="64">
        <v>15264389690.271685</v>
      </c>
    </row>
    <row r="82" spans="1:90" ht="12.75" customHeight="1">
      <c r="A82" s="47" t="s">
        <v>136</v>
      </c>
      <c r="B82" s="65"/>
      <c r="C82" s="60" t="s">
        <v>384</v>
      </c>
      <c r="D82" s="64">
        <v>95136325551.237076</v>
      </c>
      <c r="E82" s="64">
        <v>79518170186.61998</v>
      </c>
      <c r="F82" s="64">
        <v>81909192843.509995</v>
      </c>
      <c r="G82" s="64">
        <v>-2391022656.8899994</v>
      </c>
      <c r="H82" s="64">
        <v>0</v>
      </c>
      <c r="I82" s="64">
        <v>-5459318870.9500027</v>
      </c>
      <c r="J82" s="64">
        <v>-5087136809.590003</v>
      </c>
      <c r="K82" s="64">
        <v>-88219968226.390015</v>
      </c>
      <c r="L82" s="64">
        <v>83132831416.799988</v>
      </c>
      <c r="M82" s="64">
        <v>-372182061.35999954</v>
      </c>
      <c r="N82" s="64">
        <v>1564226414.0900004</v>
      </c>
      <c r="O82" s="64">
        <v>-1936408475.4500003</v>
      </c>
      <c r="P82" s="64">
        <v>0</v>
      </c>
      <c r="Q82" s="64">
        <v>0</v>
      </c>
      <c r="R82" s="64">
        <v>0</v>
      </c>
      <c r="S82" s="64">
        <v>95902140.770000041</v>
      </c>
      <c r="T82" s="64">
        <v>96357138.660000026</v>
      </c>
      <c r="U82" s="64">
        <v>-329041815.34999996</v>
      </c>
      <c r="V82" s="64">
        <v>425398954.01000005</v>
      </c>
      <c r="W82" s="64">
        <v>-454997.89</v>
      </c>
      <c r="X82" s="64">
        <v>22724.1</v>
      </c>
      <c r="Y82" s="64">
        <v>-477721.99</v>
      </c>
      <c r="Z82" s="64">
        <v>19643163861.787117</v>
      </c>
      <c r="AA82" s="64">
        <v>13476871233.208122</v>
      </c>
      <c r="AB82" s="64">
        <v>499823743.49583602</v>
      </c>
      <c r="AC82" s="64">
        <v>3820992702.377811</v>
      </c>
      <c r="AD82" s="64">
        <v>1257728713.032656</v>
      </c>
      <c r="AE82" s="64">
        <v>206186609.30951238</v>
      </c>
      <c r="AF82" s="64">
        <v>91028387.620629102</v>
      </c>
      <c r="AG82" s="64">
        <v>292301190.3128382</v>
      </c>
      <c r="AH82" s="64">
        <v>-2196790.3700000006</v>
      </c>
      <c r="AI82" s="64">
        <v>428072.79971747892</v>
      </c>
      <c r="AJ82" s="64">
        <v>202834351.16000003</v>
      </c>
      <c r="AK82" s="64">
        <v>202916395.46000004</v>
      </c>
      <c r="AL82" s="64">
        <v>-82044.3</v>
      </c>
      <c r="AM82" s="64">
        <v>1135573881.8500004</v>
      </c>
      <c r="AN82" s="64">
        <v>1548480430.8500001</v>
      </c>
      <c r="AO82" s="64">
        <v>-23234896.379999999</v>
      </c>
      <c r="AP82" s="64">
        <v>-102750251.49000001</v>
      </c>
      <c r="AQ82" s="64">
        <v>-95315.77999999997</v>
      </c>
      <c r="AR82" s="64">
        <v>-286826085.3499999</v>
      </c>
      <c r="AS82" s="64">
        <v>-79871935860.965424</v>
      </c>
      <c r="AT82" s="64">
        <v>-49379888539.725006</v>
      </c>
      <c r="AU82" s="64">
        <v>-50815184213.070007</v>
      </c>
      <c r="AV82" s="64">
        <v>1435295673.3449998</v>
      </c>
      <c r="AW82" s="64">
        <v>-5153461508.4199982</v>
      </c>
      <c r="AX82" s="64">
        <v>-5210629995.6999989</v>
      </c>
      <c r="AY82" s="64">
        <v>-25159188774.93</v>
      </c>
      <c r="AZ82" s="64">
        <v>-27815444775.513821</v>
      </c>
      <c r="BA82" s="64">
        <v>1128620667.8038242</v>
      </c>
      <c r="BB82" s="64">
        <v>0</v>
      </c>
      <c r="BC82" s="64">
        <v>1527635332.7800004</v>
      </c>
      <c r="BD82" s="64">
        <v>19948558779.229996</v>
      </c>
      <c r="BE82" s="64">
        <v>57168487.279999971</v>
      </c>
      <c r="BF82" s="64">
        <v>679393954.2900002</v>
      </c>
      <c r="BG82" s="64">
        <v>667850930.93757129</v>
      </c>
      <c r="BH82" s="64">
        <v>94457983.052428812</v>
      </c>
      <c r="BI82" s="64">
        <v>0</v>
      </c>
      <c r="BJ82" s="64">
        <v>-82914959.700000003</v>
      </c>
      <c r="BK82" s="64">
        <v>-622225467.00999999</v>
      </c>
      <c r="BL82" s="64">
        <v>-2415816</v>
      </c>
      <c r="BM82" s="64">
        <v>-2415816</v>
      </c>
      <c r="BN82" s="64">
        <v>0</v>
      </c>
      <c r="BO82" s="64">
        <v>-192160213.99000001</v>
      </c>
      <c r="BP82" s="64">
        <v>-192160213.99000001</v>
      </c>
      <c r="BQ82" s="64">
        <v>0</v>
      </c>
      <c r="BR82" s="64">
        <v>0</v>
      </c>
      <c r="BS82" s="64">
        <v>-20244071626.898884</v>
      </c>
      <c r="BT82" s="64">
        <v>-11693652985.553452</v>
      </c>
      <c r="BU82" s="64">
        <v>-4719281370.2382021</v>
      </c>
      <c r="BV82" s="64">
        <v>-1377156219.1668668</v>
      </c>
      <c r="BW82" s="64">
        <v>-230481.12</v>
      </c>
      <c r="BX82" s="64">
        <v>-630635623.12183344</v>
      </c>
      <c r="BY82" s="64">
        <v>-581204475.76156104</v>
      </c>
      <c r="BZ82" s="64">
        <v>165532079.9600001</v>
      </c>
      <c r="CA82" s="64">
        <v>-1407442551.8969722</v>
      </c>
      <c r="CB82" s="64">
        <v>0</v>
      </c>
      <c r="CC82" s="64">
        <v>0</v>
      </c>
      <c r="CD82" s="64">
        <v>0</v>
      </c>
      <c r="CE82" s="64">
        <v>0</v>
      </c>
      <c r="CF82" s="64">
        <v>0</v>
      </c>
      <c r="CG82" s="64">
        <v>0</v>
      </c>
      <c r="CH82" s="64">
        <v>0</v>
      </c>
      <c r="CI82" s="64">
        <v>-4899938155.9315004</v>
      </c>
      <c r="CJ82" s="64">
        <v>-4899938155.9315004</v>
      </c>
      <c r="CK82" s="64">
        <v>0</v>
      </c>
      <c r="CL82" s="64">
        <v>15264389690.271685</v>
      </c>
    </row>
    <row r="83" spans="1:90" ht="12.75" customHeight="1"/>
  </sheetData>
  <pageMargins left="0.75" right="0.75" top="1" bottom="1" header="0.5" footer="0.5"/>
  <pageSetup orientation="portrait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11058-2A94-4C3F-91B7-BBE286ABFC0B}">
  <sheetPr>
    <tabColor rgb="FFFF0000"/>
  </sheetPr>
  <dimension ref="A1:CL83"/>
  <sheetViews>
    <sheetView showGridLines="0" zoomScale="80" zoomScaleNormal="80" workbookViewId="0">
      <pane xSplit="3" ySplit="6" topLeftCell="D7" activePane="bottomRight" state="frozen"/>
      <selection activeCell="CM6" sqref="CM6:CM82"/>
      <selection pane="topRight" activeCell="CM6" sqref="CM6:CM82"/>
      <selection pane="bottomLeft" activeCell="CM6" sqref="CM6:CM82"/>
      <selection pane="bottomRight" activeCell="D7" sqref="D7"/>
    </sheetView>
  </sheetViews>
  <sheetFormatPr defaultColWidth="9.140625" defaultRowHeight="12.75"/>
  <cols>
    <col min="1" max="1" width="58.7109375" style="4" customWidth="1"/>
    <col min="2" max="90" width="15.7109375" style="4" customWidth="1"/>
    <col min="91" max="16384" width="9.140625" style="4"/>
  </cols>
  <sheetData>
    <row r="1" spans="1:90" s="78" customFormat="1" ht="15" customHeight="1">
      <c r="A1" s="48" t="s">
        <v>286</v>
      </c>
      <c r="B1" s="76"/>
      <c r="C1" s="76"/>
      <c r="D1" s="76"/>
      <c r="E1" s="76"/>
      <c r="F1" s="76"/>
      <c r="G1" s="76"/>
      <c r="H1" s="76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  <c r="CJ1" s="77"/>
      <c r="CK1" s="77"/>
      <c r="CL1" s="77"/>
    </row>
    <row r="2" spans="1:90" s="78" customFormat="1" ht="15" customHeight="1">
      <c r="A2" s="48" t="s">
        <v>230</v>
      </c>
      <c r="B2" s="76">
        <v>717</v>
      </c>
      <c r="C2" s="76"/>
      <c r="D2" s="76"/>
      <c r="E2" s="76"/>
      <c r="F2" s="76"/>
      <c r="G2" s="76"/>
      <c r="H2" s="76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7"/>
      <c r="BW2" s="77"/>
      <c r="BX2" s="77"/>
      <c r="BY2" s="77"/>
      <c r="BZ2" s="77"/>
      <c r="CA2" s="77"/>
      <c r="CB2" s="77"/>
      <c r="CC2" s="77"/>
      <c r="CD2" s="77"/>
      <c r="CE2" s="77"/>
      <c r="CF2" s="77"/>
      <c r="CG2" s="77"/>
      <c r="CH2" s="77"/>
      <c r="CI2" s="77"/>
      <c r="CJ2" s="77"/>
      <c r="CK2" s="77"/>
      <c r="CL2" s="77"/>
    </row>
    <row r="3" spans="1:90" s="78" customFormat="1" ht="15" customHeight="1">
      <c r="A3" s="48" t="s">
        <v>289</v>
      </c>
      <c r="B3" s="76" t="s">
        <v>287</v>
      </c>
      <c r="C3" s="76"/>
      <c r="D3" s="76"/>
      <c r="E3" s="76"/>
      <c r="F3" s="76"/>
      <c r="G3" s="76"/>
      <c r="H3" s="76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  <c r="CA3" s="77"/>
      <c r="CB3" s="77"/>
      <c r="CC3" s="77"/>
      <c r="CD3" s="77"/>
      <c r="CE3" s="77"/>
      <c r="CF3" s="77"/>
      <c r="CG3" s="77"/>
      <c r="CH3" s="77"/>
      <c r="CI3" s="77"/>
      <c r="CJ3" s="77"/>
      <c r="CK3" s="77"/>
      <c r="CL3" s="77"/>
    </row>
    <row r="4" spans="1:90" ht="15" customHeight="1"/>
    <row r="5" spans="1:90" ht="22.5" customHeight="1">
      <c r="D5" s="52">
        <v>60</v>
      </c>
      <c r="E5" s="53">
        <v>600</v>
      </c>
      <c r="F5" s="54">
        <v>60001</v>
      </c>
      <c r="G5" s="54">
        <v>60002</v>
      </c>
      <c r="H5" s="54">
        <v>60003</v>
      </c>
      <c r="I5" s="53">
        <v>601</v>
      </c>
      <c r="J5" s="54">
        <v>60101</v>
      </c>
      <c r="K5" s="55">
        <v>601011</v>
      </c>
      <c r="L5" s="55">
        <v>601012</v>
      </c>
      <c r="M5" s="54">
        <v>60102</v>
      </c>
      <c r="N5" s="55">
        <v>601021</v>
      </c>
      <c r="O5" s="55">
        <v>601022</v>
      </c>
      <c r="P5" s="54">
        <v>60103</v>
      </c>
      <c r="Q5" s="55">
        <v>601031</v>
      </c>
      <c r="R5" s="55">
        <v>601032</v>
      </c>
      <c r="S5" s="53">
        <v>602</v>
      </c>
      <c r="T5" s="54">
        <v>60201</v>
      </c>
      <c r="U5" s="55">
        <v>602011</v>
      </c>
      <c r="V5" s="55">
        <v>602012</v>
      </c>
      <c r="W5" s="54">
        <v>60202</v>
      </c>
      <c r="X5" s="55">
        <v>602021</v>
      </c>
      <c r="Y5" s="55">
        <v>602022</v>
      </c>
      <c r="Z5" s="53">
        <v>603</v>
      </c>
      <c r="AA5" s="54">
        <v>60301</v>
      </c>
      <c r="AB5" s="54">
        <v>60302</v>
      </c>
      <c r="AC5" s="54">
        <v>60303</v>
      </c>
      <c r="AD5" s="54">
        <v>60304</v>
      </c>
      <c r="AE5" s="54">
        <v>60305</v>
      </c>
      <c r="AF5" s="54">
        <v>60306</v>
      </c>
      <c r="AG5" s="54">
        <v>60307</v>
      </c>
      <c r="AH5" s="54">
        <v>60308</v>
      </c>
      <c r="AI5" s="54">
        <v>60309</v>
      </c>
      <c r="AJ5" s="53">
        <v>604</v>
      </c>
      <c r="AK5" s="54">
        <v>60401</v>
      </c>
      <c r="AL5" s="54">
        <v>60402</v>
      </c>
      <c r="AM5" s="53">
        <v>605</v>
      </c>
      <c r="AN5" s="54">
        <v>60501</v>
      </c>
      <c r="AO5" s="54">
        <v>60502</v>
      </c>
      <c r="AP5" s="54">
        <v>60503</v>
      </c>
      <c r="AQ5" s="54">
        <v>60504</v>
      </c>
      <c r="AR5" s="54">
        <v>60505</v>
      </c>
      <c r="AS5" s="52">
        <v>61</v>
      </c>
      <c r="AT5" s="53">
        <v>610</v>
      </c>
      <c r="AU5" s="54">
        <v>61001</v>
      </c>
      <c r="AV5" s="54">
        <v>61002</v>
      </c>
      <c r="AW5" s="53">
        <v>611</v>
      </c>
      <c r="AX5" s="54">
        <v>61101</v>
      </c>
      <c r="AY5" s="55">
        <v>611011</v>
      </c>
      <c r="AZ5" s="56">
        <v>61101101</v>
      </c>
      <c r="BA5" s="56">
        <v>61101102</v>
      </c>
      <c r="BB5" s="56">
        <v>61101104</v>
      </c>
      <c r="BC5" s="56">
        <v>61101108</v>
      </c>
      <c r="BD5" s="55">
        <v>611012</v>
      </c>
      <c r="BE5" s="54">
        <v>61102</v>
      </c>
      <c r="BF5" s="55">
        <v>611021</v>
      </c>
      <c r="BG5" s="56">
        <v>61102101</v>
      </c>
      <c r="BH5" s="56">
        <v>61102102</v>
      </c>
      <c r="BI5" s="56">
        <v>61102104</v>
      </c>
      <c r="BJ5" s="56">
        <v>61102108</v>
      </c>
      <c r="BK5" s="55">
        <v>611022</v>
      </c>
      <c r="BL5" s="53">
        <v>612</v>
      </c>
      <c r="BM5" s="54">
        <v>61201</v>
      </c>
      <c r="BN5" s="54">
        <v>61202</v>
      </c>
      <c r="BO5" s="53">
        <v>613</v>
      </c>
      <c r="BP5" s="54">
        <v>61301</v>
      </c>
      <c r="BQ5" s="54">
        <v>61302</v>
      </c>
      <c r="BR5" s="54">
        <v>61399</v>
      </c>
      <c r="BS5" s="53">
        <v>614</v>
      </c>
      <c r="BT5" s="54">
        <v>61401</v>
      </c>
      <c r="BU5" s="54">
        <v>61402</v>
      </c>
      <c r="BV5" s="54">
        <v>61403</v>
      </c>
      <c r="BW5" s="54">
        <v>61404</v>
      </c>
      <c r="BX5" s="54">
        <v>61405</v>
      </c>
      <c r="BY5" s="54">
        <v>61406</v>
      </c>
      <c r="BZ5" s="54">
        <v>61407</v>
      </c>
      <c r="CA5" s="54">
        <v>61408</v>
      </c>
      <c r="CB5" s="53">
        <v>615</v>
      </c>
      <c r="CC5" s="54">
        <v>61501</v>
      </c>
      <c r="CD5" s="55">
        <v>615011</v>
      </c>
      <c r="CE5" s="55">
        <v>615012</v>
      </c>
      <c r="CF5" s="54">
        <v>61502</v>
      </c>
      <c r="CG5" s="52">
        <v>615021</v>
      </c>
      <c r="CH5" s="55">
        <v>615022</v>
      </c>
      <c r="CI5" s="53">
        <v>619</v>
      </c>
      <c r="CJ5" s="54">
        <v>61901</v>
      </c>
      <c r="CK5" s="54">
        <v>61902</v>
      </c>
      <c r="CL5" s="79" t="s">
        <v>253</v>
      </c>
    </row>
    <row r="6" spans="1:90" ht="80.099999999999994" customHeight="1">
      <c r="A6" s="57" t="s">
        <v>290</v>
      </c>
      <c r="B6" s="57" t="s">
        <v>291</v>
      </c>
      <c r="C6" s="57" t="s">
        <v>292</v>
      </c>
      <c r="D6" s="52" t="s">
        <v>293</v>
      </c>
      <c r="E6" s="53" t="s">
        <v>294</v>
      </c>
      <c r="F6" s="54" t="s">
        <v>295</v>
      </c>
      <c r="G6" s="54" t="s">
        <v>296</v>
      </c>
      <c r="H6" s="54" t="s">
        <v>297</v>
      </c>
      <c r="I6" s="53" t="s">
        <v>298</v>
      </c>
      <c r="J6" s="54" t="s">
        <v>299</v>
      </c>
      <c r="K6" s="55" t="s">
        <v>300</v>
      </c>
      <c r="L6" s="55" t="s">
        <v>301</v>
      </c>
      <c r="M6" s="54" t="s">
        <v>302</v>
      </c>
      <c r="N6" s="55" t="s">
        <v>303</v>
      </c>
      <c r="O6" s="55" t="s">
        <v>304</v>
      </c>
      <c r="P6" s="54" t="s">
        <v>305</v>
      </c>
      <c r="Q6" s="55" t="s">
        <v>306</v>
      </c>
      <c r="R6" s="55" t="s">
        <v>307</v>
      </c>
      <c r="S6" s="53" t="s">
        <v>308</v>
      </c>
      <c r="T6" s="54" t="s">
        <v>309</v>
      </c>
      <c r="U6" s="55" t="s">
        <v>310</v>
      </c>
      <c r="V6" s="55" t="s">
        <v>311</v>
      </c>
      <c r="W6" s="54" t="s">
        <v>312</v>
      </c>
      <c r="X6" s="55" t="s">
        <v>313</v>
      </c>
      <c r="Y6" s="55" t="s">
        <v>314</v>
      </c>
      <c r="Z6" s="53" t="s">
        <v>315</v>
      </c>
      <c r="AA6" s="54" t="s">
        <v>316</v>
      </c>
      <c r="AB6" s="54" t="s">
        <v>317</v>
      </c>
      <c r="AC6" s="54" t="s">
        <v>318</v>
      </c>
      <c r="AD6" s="54" t="s">
        <v>319</v>
      </c>
      <c r="AE6" s="54" t="s">
        <v>320</v>
      </c>
      <c r="AF6" s="54" t="s">
        <v>321</v>
      </c>
      <c r="AG6" s="54" t="s">
        <v>322</v>
      </c>
      <c r="AH6" s="54" t="s">
        <v>323</v>
      </c>
      <c r="AI6" s="54" t="s">
        <v>324</v>
      </c>
      <c r="AJ6" s="53" t="s">
        <v>325</v>
      </c>
      <c r="AK6" s="54" t="s">
        <v>326</v>
      </c>
      <c r="AL6" s="54" t="s">
        <v>327</v>
      </c>
      <c r="AM6" s="53" t="s">
        <v>328</v>
      </c>
      <c r="AN6" s="54" t="s">
        <v>329</v>
      </c>
      <c r="AO6" s="54" t="s">
        <v>330</v>
      </c>
      <c r="AP6" s="54" t="s">
        <v>331</v>
      </c>
      <c r="AQ6" s="54" t="s">
        <v>332</v>
      </c>
      <c r="AR6" s="54" t="s">
        <v>333</v>
      </c>
      <c r="AS6" s="52" t="s">
        <v>334</v>
      </c>
      <c r="AT6" s="53" t="s">
        <v>335</v>
      </c>
      <c r="AU6" s="54" t="s">
        <v>336</v>
      </c>
      <c r="AV6" s="54" t="s">
        <v>337</v>
      </c>
      <c r="AW6" s="53" t="s">
        <v>338</v>
      </c>
      <c r="AX6" s="54" t="s">
        <v>339</v>
      </c>
      <c r="AY6" s="55" t="s">
        <v>340</v>
      </c>
      <c r="AZ6" s="56" t="s">
        <v>341</v>
      </c>
      <c r="BA6" s="56" t="s">
        <v>342</v>
      </c>
      <c r="BB6" s="56" t="s">
        <v>343</v>
      </c>
      <c r="BC6" s="56" t="s">
        <v>344</v>
      </c>
      <c r="BD6" s="55" t="s">
        <v>345</v>
      </c>
      <c r="BE6" s="54" t="s">
        <v>346</v>
      </c>
      <c r="BF6" s="55" t="s">
        <v>347</v>
      </c>
      <c r="BG6" s="56" t="s">
        <v>341</v>
      </c>
      <c r="BH6" s="56" t="s">
        <v>342</v>
      </c>
      <c r="BI6" s="56" t="s">
        <v>343</v>
      </c>
      <c r="BJ6" s="56" t="s">
        <v>348</v>
      </c>
      <c r="BK6" s="55" t="s">
        <v>349</v>
      </c>
      <c r="BL6" s="53" t="s">
        <v>350</v>
      </c>
      <c r="BM6" s="54" t="s">
        <v>351</v>
      </c>
      <c r="BN6" s="54" t="s">
        <v>352</v>
      </c>
      <c r="BO6" s="53" t="s">
        <v>353</v>
      </c>
      <c r="BP6" s="54" t="s">
        <v>354</v>
      </c>
      <c r="BQ6" s="54" t="s">
        <v>355</v>
      </c>
      <c r="BR6" s="54" t="s">
        <v>356</v>
      </c>
      <c r="BS6" s="53" t="s">
        <v>357</v>
      </c>
      <c r="BT6" s="54" t="s">
        <v>358</v>
      </c>
      <c r="BU6" s="54" t="s">
        <v>359</v>
      </c>
      <c r="BV6" s="54" t="s">
        <v>360</v>
      </c>
      <c r="BW6" s="54" t="s">
        <v>361</v>
      </c>
      <c r="BX6" s="54" t="s">
        <v>362</v>
      </c>
      <c r="BY6" s="54" t="s">
        <v>363</v>
      </c>
      <c r="BZ6" s="54" t="s">
        <v>364</v>
      </c>
      <c r="CA6" s="54" t="s">
        <v>365</v>
      </c>
      <c r="CB6" s="53" t="s">
        <v>366</v>
      </c>
      <c r="CC6" s="54" t="s">
        <v>367</v>
      </c>
      <c r="CD6" s="55" t="s">
        <v>368</v>
      </c>
      <c r="CE6" s="55" t="s">
        <v>369</v>
      </c>
      <c r="CF6" s="54" t="s">
        <v>370</v>
      </c>
      <c r="CG6" s="52" t="s">
        <v>371</v>
      </c>
      <c r="CH6" s="55" t="s">
        <v>372</v>
      </c>
      <c r="CI6" s="53" t="s">
        <v>373</v>
      </c>
      <c r="CJ6" s="54" t="s">
        <v>374</v>
      </c>
      <c r="CK6" s="54" t="s">
        <v>375</v>
      </c>
      <c r="CL6" s="57" t="s">
        <v>252</v>
      </c>
    </row>
    <row r="7" spans="1:90" ht="12.75" customHeight="1">
      <c r="A7" s="43" t="s">
        <v>2</v>
      </c>
      <c r="B7" s="59">
        <v>1001</v>
      </c>
      <c r="C7" s="60" t="s">
        <v>376</v>
      </c>
      <c r="D7" s="61">
        <v>0</v>
      </c>
      <c r="E7" s="61">
        <v>0</v>
      </c>
      <c r="F7" s="61">
        <v>0</v>
      </c>
      <c r="G7" s="61">
        <v>0</v>
      </c>
      <c r="H7" s="61">
        <v>0</v>
      </c>
      <c r="I7" s="61">
        <v>0</v>
      </c>
      <c r="J7" s="61">
        <v>0</v>
      </c>
      <c r="K7" s="61">
        <v>0</v>
      </c>
      <c r="L7" s="61">
        <v>0</v>
      </c>
      <c r="M7" s="61">
        <v>0</v>
      </c>
      <c r="N7" s="61">
        <v>0</v>
      </c>
      <c r="O7" s="61">
        <v>0</v>
      </c>
      <c r="P7" s="61">
        <v>0</v>
      </c>
      <c r="Q7" s="61">
        <v>0</v>
      </c>
      <c r="R7" s="61">
        <v>0</v>
      </c>
      <c r="S7" s="61">
        <v>0</v>
      </c>
      <c r="T7" s="61">
        <v>0</v>
      </c>
      <c r="U7" s="61">
        <v>0</v>
      </c>
      <c r="V7" s="61">
        <v>0</v>
      </c>
      <c r="W7" s="61">
        <v>0</v>
      </c>
      <c r="X7" s="61">
        <v>0</v>
      </c>
      <c r="Y7" s="61">
        <v>0</v>
      </c>
      <c r="Z7" s="61">
        <v>0</v>
      </c>
      <c r="AA7" s="61">
        <v>0</v>
      </c>
      <c r="AB7" s="61">
        <v>0</v>
      </c>
      <c r="AC7" s="61">
        <v>0</v>
      </c>
      <c r="AD7" s="61">
        <v>0</v>
      </c>
      <c r="AE7" s="61">
        <v>0</v>
      </c>
      <c r="AF7" s="61">
        <v>0</v>
      </c>
      <c r="AG7" s="61">
        <v>0</v>
      </c>
      <c r="AH7" s="61">
        <v>0</v>
      </c>
      <c r="AI7" s="61">
        <v>0</v>
      </c>
      <c r="AJ7" s="61">
        <v>0</v>
      </c>
      <c r="AK7" s="61">
        <v>0</v>
      </c>
      <c r="AL7" s="61">
        <v>0</v>
      </c>
      <c r="AM7" s="61">
        <v>0</v>
      </c>
      <c r="AN7" s="61">
        <v>0</v>
      </c>
      <c r="AO7" s="61">
        <v>0</v>
      </c>
      <c r="AP7" s="61">
        <v>0</v>
      </c>
      <c r="AQ7" s="61">
        <v>0</v>
      </c>
      <c r="AR7" s="61">
        <v>0</v>
      </c>
      <c r="AS7" s="61">
        <v>0</v>
      </c>
      <c r="AT7" s="61">
        <v>0</v>
      </c>
      <c r="AU7" s="61">
        <v>0</v>
      </c>
      <c r="AV7" s="61">
        <v>0</v>
      </c>
      <c r="AW7" s="61">
        <v>0</v>
      </c>
      <c r="AX7" s="61">
        <v>0</v>
      </c>
      <c r="AY7" s="61">
        <v>0</v>
      </c>
      <c r="AZ7" s="61">
        <v>0</v>
      </c>
      <c r="BA7" s="61">
        <v>0</v>
      </c>
      <c r="BB7" s="61">
        <v>0</v>
      </c>
      <c r="BC7" s="61">
        <v>0</v>
      </c>
      <c r="BD7" s="61">
        <v>0</v>
      </c>
      <c r="BE7" s="61">
        <v>0</v>
      </c>
      <c r="BF7" s="61">
        <v>0</v>
      </c>
      <c r="BG7" s="61">
        <v>0</v>
      </c>
      <c r="BH7" s="61">
        <v>0</v>
      </c>
      <c r="BI7" s="61">
        <v>0</v>
      </c>
      <c r="BJ7" s="61">
        <v>0</v>
      </c>
      <c r="BK7" s="61">
        <v>0</v>
      </c>
      <c r="BL7" s="61">
        <v>0</v>
      </c>
      <c r="BM7" s="61">
        <v>0</v>
      </c>
      <c r="BN7" s="61">
        <v>0</v>
      </c>
      <c r="BO7" s="61">
        <v>0</v>
      </c>
      <c r="BP7" s="61">
        <v>0</v>
      </c>
      <c r="BQ7" s="61">
        <v>0</v>
      </c>
      <c r="BR7" s="61">
        <v>0</v>
      </c>
      <c r="BS7" s="61">
        <v>0</v>
      </c>
      <c r="BT7" s="61">
        <v>0</v>
      </c>
      <c r="BU7" s="61">
        <v>0</v>
      </c>
      <c r="BV7" s="61">
        <v>0</v>
      </c>
      <c r="BW7" s="61">
        <v>0</v>
      </c>
      <c r="BX7" s="61">
        <v>0</v>
      </c>
      <c r="BY7" s="61">
        <v>0</v>
      </c>
      <c r="BZ7" s="61">
        <v>0</v>
      </c>
      <c r="CA7" s="61">
        <v>0</v>
      </c>
      <c r="CB7" s="61">
        <v>0</v>
      </c>
      <c r="CC7" s="61">
        <v>0</v>
      </c>
      <c r="CD7" s="61">
        <v>0</v>
      </c>
      <c r="CE7" s="61">
        <v>0</v>
      </c>
      <c r="CF7" s="61">
        <v>0</v>
      </c>
      <c r="CG7" s="61">
        <v>0</v>
      </c>
      <c r="CH7" s="61">
        <v>0</v>
      </c>
      <c r="CI7" s="61">
        <v>0</v>
      </c>
      <c r="CJ7" s="61">
        <v>0</v>
      </c>
      <c r="CK7" s="61">
        <v>0</v>
      </c>
      <c r="CL7" s="61">
        <v>0</v>
      </c>
    </row>
    <row r="8" spans="1:90" ht="12.75" customHeight="1">
      <c r="A8" s="43" t="s">
        <v>4</v>
      </c>
      <c r="B8" s="59">
        <v>1003</v>
      </c>
      <c r="C8" s="60" t="s">
        <v>376</v>
      </c>
      <c r="D8" s="61">
        <v>2460046045.52</v>
      </c>
      <c r="E8" s="61">
        <v>2292695225.0500002</v>
      </c>
      <c r="F8" s="61">
        <v>2346817069.0100002</v>
      </c>
      <c r="G8" s="61">
        <v>-54121843.960000001</v>
      </c>
      <c r="H8" s="61">
        <v>0</v>
      </c>
      <c r="I8" s="61">
        <v>-427051177.0400002</v>
      </c>
      <c r="J8" s="61">
        <v>-423568930.07000017</v>
      </c>
      <c r="K8" s="61">
        <v>-2430326913.6300001</v>
      </c>
      <c r="L8" s="61">
        <v>2006757983.5599999</v>
      </c>
      <c r="M8" s="61">
        <v>-3482246.97</v>
      </c>
      <c r="N8" s="61">
        <v>3196768.32</v>
      </c>
      <c r="O8" s="61">
        <v>-6679015.29</v>
      </c>
      <c r="P8" s="61">
        <v>0</v>
      </c>
      <c r="Q8" s="61">
        <v>0</v>
      </c>
      <c r="R8" s="61">
        <v>0</v>
      </c>
      <c r="S8" s="61">
        <v>0</v>
      </c>
      <c r="T8" s="61">
        <v>0</v>
      </c>
      <c r="U8" s="61">
        <v>0</v>
      </c>
      <c r="V8" s="61">
        <v>0</v>
      </c>
      <c r="W8" s="61">
        <v>0</v>
      </c>
      <c r="X8" s="61">
        <v>0</v>
      </c>
      <c r="Y8" s="61">
        <v>0</v>
      </c>
      <c r="Z8" s="61">
        <v>560987435.27999997</v>
      </c>
      <c r="AA8" s="61">
        <v>199186272.59</v>
      </c>
      <c r="AB8" s="61">
        <v>7550374.2700000005</v>
      </c>
      <c r="AC8" s="61">
        <v>313885116.72999996</v>
      </c>
      <c r="AD8" s="61">
        <v>40365671.689999998</v>
      </c>
      <c r="AE8" s="61">
        <v>0</v>
      </c>
      <c r="AF8" s="61">
        <v>0</v>
      </c>
      <c r="AG8" s="61">
        <v>0</v>
      </c>
      <c r="AH8" s="61">
        <v>0</v>
      </c>
      <c r="AI8" s="61">
        <v>0</v>
      </c>
      <c r="AJ8" s="61">
        <v>9002774.0299999993</v>
      </c>
      <c r="AK8" s="61">
        <v>9002774.0299999993</v>
      </c>
      <c r="AL8" s="61">
        <v>0</v>
      </c>
      <c r="AM8" s="61">
        <v>24411788.200000003</v>
      </c>
      <c r="AN8" s="61">
        <v>24371714.800000001</v>
      </c>
      <c r="AO8" s="61">
        <v>8982236.5899999999</v>
      </c>
      <c r="AP8" s="61">
        <v>0</v>
      </c>
      <c r="AQ8" s="61">
        <v>0</v>
      </c>
      <c r="AR8" s="61">
        <v>-8942163.1899999976</v>
      </c>
      <c r="AS8" s="61">
        <v>-2363875199.4099998</v>
      </c>
      <c r="AT8" s="61">
        <v>-1152797346.4699998</v>
      </c>
      <c r="AU8" s="61">
        <v>-1169638668.3799999</v>
      </c>
      <c r="AV8" s="61">
        <v>16841321.909999993</v>
      </c>
      <c r="AW8" s="61">
        <v>-217445161.66999993</v>
      </c>
      <c r="AX8" s="61">
        <v>-194842471.81999993</v>
      </c>
      <c r="AY8" s="61">
        <v>-762679963.5</v>
      </c>
      <c r="AZ8" s="61">
        <v>-845480444.88999999</v>
      </c>
      <c r="BA8" s="61">
        <v>-7752395.3700000001</v>
      </c>
      <c r="BB8" s="61">
        <v>0</v>
      </c>
      <c r="BC8" s="61">
        <v>90552876.760000005</v>
      </c>
      <c r="BD8" s="61">
        <v>567837491.68000007</v>
      </c>
      <c r="BE8" s="61">
        <v>-22602689.850000001</v>
      </c>
      <c r="BF8" s="61">
        <v>32665604.689999998</v>
      </c>
      <c r="BG8" s="61">
        <v>27896336.330000002</v>
      </c>
      <c r="BH8" s="61">
        <v>9081955.0999999996</v>
      </c>
      <c r="BI8" s="61">
        <v>0</v>
      </c>
      <c r="BJ8" s="61">
        <v>-4312686.74</v>
      </c>
      <c r="BK8" s="61">
        <v>-55268294.539999999</v>
      </c>
      <c r="BL8" s="61">
        <v>0</v>
      </c>
      <c r="BM8" s="61">
        <v>0</v>
      </c>
      <c r="BN8" s="61">
        <v>0</v>
      </c>
      <c r="BO8" s="61">
        <v>-1132096.4000000001</v>
      </c>
      <c r="BP8" s="61">
        <v>-1132096.4000000001</v>
      </c>
      <c r="BQ8" s="61">
        <v>0</v>
      </c>
      <c r="BR8" s="61">
        <v>0</v>
      </c>
      <c r="BS8" s="61">
        <v>-991889124.53999996</v>
      </c>
      <c r="BT8" s="61">
        <v>-301464217.20999992</v>
      </c>
      <c r="BU8" s="61">
        <v>-334462873.67000002</v>
      </c>
      <c r="BV8" s="61">
        <v>-67898354.120000005</v>
      </c>
      <c r="BW8" s="61">
        <v>0</v>
      </c>
      <c r="BX8" s="61">
        <v>0</v>
      </c>
      <c r="BY8" s="61">
        <v>0</v>
      </c>
      <c r="BZ8" s="61">
        <v>-81524280.099999994</v>
      </c>
      <c r="CA8" s="61">
        <v>-206539399.44000009</v>
      </c>
      <c r="CB8" s="61">
        <v>0</v>
      </c>
      <c r="CC8" s="61">
        <v>0</v>
      </c>
      <c r="CD8" s="61">
        <v>0</v>
      </c>
      <c r="CE8" s="61">
        <v>0</v>
      </c>
      <c r="CF8" s="61">
        <v>0</v>
      </c>
      <c r="CG8" s="61">
        <v>0</v>
      </c>
      <c r="CH8" s="61">
        <v>0</v>
      </c>
      <c r="CI8" s="61">
        <v>-611470.32999999996</v>
      </c>
      <c r="CJ8" s="61">
        <v>-611470.32999999996</v>
      </c>
      <c r="CK8" s="61">
        <v>0</v>
      </c>
      <c r="CL8" s="61">
        <v>96170846.110000134</v>
      </c>
    </row>
    <row r="9" spans="1:90" ht="12.75" customHeight="1">
      <c r="A9" s="43" t="s">
        <v>5</v>
      </c>
      <c r="B9" s="59">
        <v>1004</v>
      </c>
      <c r="C9" s="60" t="s">
        <v>376</v>
      </c>
      <c r="D9" s="61">
        <v>6495421269.1299992</v>
      </c>
      <c r="E9" s="61">
        <v>6059963054.8999996</v>
      </c>
      <c r="F9" s="61">
        <v>6231466599.6499996</v>
      </c>
      <c r="G9" s="61">
        <v>-171503544.75</v>
      </c>
      <c r="H9" s="61">
        <v>0</v>
      </c>
      <c r="I9" s="61">
        <v>-896716016.81000042</v>
      </c>
      <c r="J9" s="61">
        <v>-896716016.81000042</v>
      </c>
      <c r="K9" s="61">
        <v>-6422563941.0100002</v>
      </c>
      <c r="L9" s="61">
        <v>5525847924.1999998</v>
      </c>
      <c r="M9" s="61">
        <v>0</v>
      </c>
      <c r="N9" s="61">
        <v>0</v>
      </c>
      <c r="O9" s="61">
        <v>0</v>
      </c>
      <c r="P9" s="61">
        <v>0</v>
      </c>
      <c r="Q9" s="61">
        <v>0</v>
      </c>
      <c r="R9" s="61">
        <v>0</v>
      </c>
      <c r="S9" s="61">
        <v>0</v>
      </c>
      <c r="T9" s="61">
        <v>0</v>
      </c>
      <c r="U9" s="61">
        <v>0</v>
      </c>
      <c r="V9" s="61">
        <v>0</v>
      </c>
      <c r="W9" s="61">
        <v>0</v>
      </c>
      <c r="X9" s="61">
        <v>0</v>
      </c>
      <c r="Y9" s="61">
        <v>0</v>
      </c>
      <c r="Z9" s="61">
        <v>1250269476.2399998</v>
      </c>
      <c r="AA9" s="61">
        <v>953341506.37999988</v>
      </c>
      <c r="AB9" s="61">
        <v>0</v>
      </c>
      <c r="AC9" s="61">
        <v>169489629.77000001</v>
      </c>
      <c r="AD9" s="61">
        <v>54871395.899999999</v>
      </c>
      <c r="AE9" s="61">
        <v>0</v>
      </c>
      <c r="AF9" s="61">
        <v>58769646.579999998</v>
      </c>
      <c r="AG9" s="61">
        <v>13797297.609999999</v>
      </c>
      <c r="AH9" s="61">
        <v>0</v>
      </c>
      <c r="AI9" s="61">
        <v>0</v>
      </c>
      <c r="AJ9" s="61">
        <v>0</v>
      </c>
      <c r="AK9" s="61">
        <v>0</v>
      </c>
      <c r="AL9" s="61">
        <v>0</v>
      </c>
      <c r="AM9" s="61">
        <v>81904754.800000057</v>
      </c>
      <c r="AN9" s="61">
        <v>74962752.920000046</v>
      </c>
      <c r="AO9" s="61">
        <v>27707.37</v>
      </c>
      <c r="AP9" s="61">
        <v>0</v>
      </c>
      <c r="AQ9" s="61">
        <v>0</v>
      </c>
      <c r="AR9" s="61">
        <v>6914294.5099999998</v>
      </c>
      <c r="AS9" s="61">
        <v>-5473689332.539999</v>
      </c>
      <c r="AT9" s="61">
        <v>-3077215356.9200001</v>
      </c>
      <c r="AU9" s="61">
        <v>-3077274424.2600002</v>
      </c>
      <c r="AV9" s="61">
        <v>59067.34</v>
      </c>
      <c r="AW9" s="61">
        <v>-452536441.57999992</v>
      </c>
      <c r="AX9" s="61">
        <v>-452782873.54999995</v>
      </c>
      <c r="AY9" s="61">
        <v>-1843652757.24</v>
      </c>
      <c r="AZ9" s="61">
        <v>-1817390283.73</v>
      </c>
      <c r="BA9" s="61">
        <v>-26262473.510000002</v>
      </c>
      <c r="BB9" s="61">
        <v>0</v>
      </c>
      <c r="BC9" s="61">
        <v>0</v>
      </c>
      <c r="BD9" s="61">
        <v>1390869883.6900001</v>
      </c>
      <c r="BE9" s="61">
        <v>246431.96999999997</v>
      </c>
      <c r="BF9" s="61">
        <v>1650486.84</v>
      </c>
      <c r="BG9" s="61">
        <v>671427.38000000012</v>
      </c>
      <c r="BH9" s="61">
        <v>979059.46</v>
      </c>
      <c r="BI9" s="61">
        <v>0</v>
      </c>
      <c r="BJ9" s="61">
        <v>0</v>
      </c>
      <c r="BK9" s="61">
        <v>-1404054.87</v>
      </c>
      <c r="BL9" s="61">
        <v>0</v>
      </c>
      <c r="BM9" s="61">
        <v>0</v>
      </c>
      <c r="BN9" s="61">
        <v>0</v>
      </c>
      <c r="BO9" s="61">
        <v>-3088397.9600000009</v>
      </c>
      <c r="BP9" s="61">
        <v>-3088397.9600000009</v>
      </c>
      <c r="BQ9" s="61">
        <v>0</v>
      </c>
      <c r="BR9" s="61">
        <v>0</v>
      </c>
      <c r="BS9" s="61">
        <v>-1356269515.4199996</v>
      </c>
      <c r="BT9" s="61">
        <v>-809251652.12999988</v>
      </c>
      <c r="BU9" s="61">
        <v>-347891680.75999999</v>
      </c>
      <c r="BV9" s="61">
        <v>-126504400.09999999</v>
      </c>
      <c r="BW9" s="61">
        <v>0</v>
      </c>
      <c r="BX9" s="61">
        <v>-47601960.259999998</v>
      </c>
      <c r="BY9" s="61">
        <v>-26501068.800000001</v>
      </c>
      <c r="BZ9" s="61">
        <v>0</v>
      </c>
      <c r="CA9" s="61">
        <v>1481246.63</v>
      </c>
      <c r="CB9" s="61">
        <v>0</v>
      </c>
      <c r="CC9" s="61">
        <v>0</v>
      </c>
      <c r="CD9" s="61">
        <v>0</v>
      </c>
      <c r="CE9" s="61">
        <v>0</v>
      </c>
      <c r="CF9" s="61">
        <v>0</v>
      </c>
      <c r="CG9" s="61">
        <v>0</v>
      </c>
      <c r="CH9" s="61">
        <v>0</v>
      </c>
      <c r="CI9" s="61">
        <v>-584579620.66000009</v>
      </c>
      <c r="CJ9" s="61">
        <v>-584579620.66000009</v>
      </c>
      <c r="CK9" s="61">
        <v>0</v>
      </c>
      <c r="CL9" s="61">
        <v>1021731936.5900002</v>
      </c>
    </row>
    <row r="10" spans="1:90" ht="12.75" customHeight="1">
      <c r="A10" s="43" t="s">
        <v>7</v>
      </c>
      <c r="B10" s="59">
        <v>1005</v>
      </c>
      <c r="C10" s="60" t="s">
        <v>376</v>
      </c>
      <c r="D10" s="61">
        <v>13246655838.389999</v>
      </c>
      <c r="E10" s="61">
        <v>9892416384.5200005</v>
      </c>
      <c r="F10" s="61">
        <v>10046869847.52</v>
      </c>
      <c r="G10" s="61">
        <v>-154453463</v>
      </c>
      <c r="H10" s="61">
        <v>0</v>
      </c>
      <c r="I10" s="61">
        <v>-351126359.17000002</v>
      </c>
      <c r="J10" s="61">
        <v>-352177132.5</v>
      </c>
      <c r="K10" s="61">
        <v>-11042807939.91</v>
      </c>
      <c r="L10" s="61">
        <v>10690630807.41</v>
      </c>
      <c r="M10" s="61">
        <v>1050773.3299999982</v>
      </c>
      <c r="N10" s="61">
        <v>31779022.68</v>
      </c>
      <c r="O10" s="61">
        <v>-30728249.350000001</v>
      </c>
      <c r="P10" s="61">
        <v>0</v>
      </c>
      <c r="Q10" s="61">
        <v>0</v>
      </c>
      <c r="R10" s="61">
        <v>0</v>
      </c>
      <c r="S10" s="61">
        <v>0</v>
      </c>
      <c r="T10" s="61">
        <v>0</v>
      </c>
      <c r="U10" s="61">
        <v>0</v>
      </c>
      <c r="V10" s="61">
        <v>0</v>
      </c>
      <c r="W10" s="61">
        <v>0</v>
      </c>
      <c r="X10" s="61">
        <v>0</v>
      </c>
      <c r="Y10" s="61">
        <v>0</v>
      </c>
      <c r="Z10" s="61">
        <v>3531694993.0800004</v>
      </c>
      <c r="AA10" s="61">
        <v>1466108482.74</v>
      </c>
      <c r="AB10" s="61">
        <v>285941112.67000002</v>
      </c>
      <c r="AC10" s="61">
        <v>1352738847.8500001</v>
      </c>
      <c r="AD10" s="61">
        <v>267867622.86000001</v>
      </c>
      <c r="AE10" s="61">
        <v>172750098.80000001</v>
      </c>
      <c r="AF10" s="61">
        <v>0</v>
      </c>
      <c r="AG10" s="61">
        <v>0</v>
      </c>
      <c r="AH10" s="61">
        <v>-13711171.84</v>
      </c>
      <c r="AI10" s="61">
        <v>0</v>
      </c>
      <c r="AJ10" s="61">
        <v>29179346.300000001</v>
      </c>
      <c r="AK10" s="61">
        <v>29179346.300000001</v>
      </c>
      <c r="AL10" s="61">
        <v>0</v>
      </c>
      <c r="AM10" s="61">
        <v>144491473.66</v>
      </c>
      <c r="AN10" s="61">
        <v>208744066.53</v>
      </c>
      <c r="AO10" s="61">
        <v>-218201.15</v>
      </c>
      <c r="AP10" s="61">
        <v>-33101770.449999999</v>
      </c>
      <c r="AQ10" s="61">
        <v>0</v>
      </c>
      <c r="AR10" s="61">
        <v>-30932621.27</v>
      </c>
      <c r="AS10" s="61">
        <v>-9969240281.5099983</v>
      </c>
      <c r="AT10" s="61">
        <v>-5626773007.1199989</v>
      </c>
      <c r="AU10" s="61">
        <v>-5646473458.039999</v>
      </c>
      <c r="AV10" s="61">
        <v>19700450.920000009</v>
      </c>
      <c r="AW10" s="61">
        <v>-1038356567.3199996</v>
      </c>
      <c r="AX10" s="61">
        <v>-1039988117.9399996</v>
      </c>
      <c r="AY10" s="61">
        <v>-2957908775.3099995</v>
      </c>
      <c r="AZ10" s="61">
        <v>-4363103698.7699995</v>
      </c>
      <c r="BA10" s="61">
        <v>1203996282.47</v>
      </c>
      <c r="BB10" s="61">
        <v>0</v>
      </c>
      <c r="BC10" s="61">
        <v>201198640.99000001</v>
      </c>
      <c r="BD10" s="61">
        <v>1917920657.3699999</v>
      </c>
      <c r="BE10" s="61">
        <v>1631550.6199999973</v>
      </c>
      <c r="BF10" s="61">
        <v>12028390.189999998</v>
      </c>
      <c r="BG10" s="61">
        <v>20104845.34</v>
      </c>
      <c r="BH10" s="61">
        <v>-7258277.1900000004</v>
      </c>
      <c r="BI10" s="61">
        <v>0</v>
      </c>
      <c r="BJ10" s="61">
        <v>-818177.96</v>
      </c>
      <c r="BK10" s="61">
        <v>-10396839.57</v>
      </c>
      <c r="BL10" s="61">
        <v>0</v>
      </c>
      <c r="BM10" s="61">
        <v>0</v>
      </c>
      <c r="BN10" s="61">
        <v>0</v>
      </c>
      <c r="BO10" s="61">
        <v>-32829343.440000001</v>
      </c>
      <c r="BP10" s="61">
        <v>-32829343.440000001</v>
      </c>
      <c r="BQ10" s="61">
        <v>0</v>
      </c>
      <c r="BR10" s="61">
        <v>0</v>
      </c>
      <c r="BS10" s="61">
        <v>-2487239507.8000002</v>
      </c>
      <c r="BT10" s="61">
        <v>-1383951909.8299999</v>
      </c>
      <c r="BU10" s="61">
        <v>-732419506.34000003</v>
      </c>
      <c r="BV10" s="61">
        <v>-216779962.56999999</v>
      </c>
      <c r="BW10" s="61">
        <v>0</v>
      </c>
      <c r="BX10" s="61">
        <v>-56058942.880000003</v>
      </c>
      <c r="BY10" s="61">
        <v>-35609910.439999998</v>
      </c>
      <c r="BZ10" s="61">
        <v>-62419275.740000002</v>
      </c>
      <c r="CA10" s="61">
        <v>0</v>
      </c>
      <c r="CB10" s="61">
        <v>0</v>
      </c>
      <c r="CC10" s="61">
        <v>0</v>
      </c>
      <c r="CD10" s="61">
        <v>0</v>
      </c>
      <c r="CE10" s="61">
        <v>0</v>
      </c>
      <c r="CF10" s="61">
        <v>0</v>
      </c>
      <c r="CG10" s="61">
        <v>0</v>
      </c>
      <c r="CH10" s="61">
        <v>0</v>
      </c>
      <c r="CI10" s="61">
        <v>-784041855.83000004</v>
      </c>
      <c r="CJ10" s="61">
        <v>-784041855.83000004</v>
      </c>
      <c r="CK10" s="61">
        <v>0</v>
      </c>
      <c r="CL10" s="61">
        <v>3277415556.8800011</v>
      </c>
    </row>
    <row r="11" spans="1:90" ht="12.75" customHeight="1">
      <c r="A11" s="43" t="s">
        <v>9</v>
      </c>
      <c r="B11" s="59">
        <v>1006</v>
      </c>
      <c r="C11" s="60" t="s">
        <v>376</v>
      </c>
      <c r="D11" s="61">
        <v>1207657732.9799998</v>
      </c>
      <c r="E11" s="61">
        <v>1350889000.25</v>
      </c>
      <c r="F11" s="61">
        <v>1350889000.25</v>
      </c>
      <c r="G11" s="61">
        <v>0</v>
      </c>
      <c r="H11" s="61">
        <v>0</v>
      </c>
      <c r="I11" s="61">
        <v>-333021937.9000001</v>
      </c>
      <c r="J11" s="61">
        <v>-333021937.9000001</v>
      </c>
      <c r="K11" s="61">
        <v>-1359741908.9300001</v>
      </c>
      <c r="L11" s="61">
        <v>1026719971.03</v>
      </c>
      <c r="M11" s="61">
        <v>0</v>
      </c>
      <c r="N11" s="61">
        <v>0</v>
      </c>
      <c r="O11" s="61">
        <v>0</v>
      </c>
      <c r="P11" s="61">
        <v>0</v>
      </c>
      <c r="Q11" s="61">
        <v>0</v>
      </c>
      <c r="R11" s="61">
        <v>0</v>
      </c>
      <c r="S11" s="61">
        <v>40497011.920000002</v>
      </c>
      <c r="T11" s="61">
        <v>40497011.920000002</v>
      </c>
      <c r="U11" s="61">
        <v>0</v>
      </c>
      <c r="V11" s="61">
        <v>40497011.920000002</v>
      </c>
      <c r="W11" s="61">
        <v>0</v>
      </c>
      <c r="X11" s="61">
        <v>0</v>
      </c>
      <c r="Y11" s="61">
        <v>0</v>
      </c>
      <c r="Z11" s="61">
        <v>182228511.87</v>
      </c>
      <c r="AA11" s="61">
        <v>90331959.670000002</v>
      </c>
      <c r="AB11" s="61">
        <v>0</v>
      </c>
      <c r="AC11" s="61">
        <v>-25923701.27</v>
      </c>
      <c r="AD11" s="61">
        <v>106265510.31999999</v>
      </c>
      <c r="AE11" s="61">
        <v>0</v>
      </c>
      <c r="AF11" s="61">
        <v>0</v>
      </c>
      <c r="AG11" s="61">
        <v>268532.71000000002</v>
      </c>
      <c r="AH11" s="61">
        <v>11286210.439999999</v>
      </c>
      <c r="AI11" s="61">
        <v>0</v>
      </c>
      <c r="AJ11" s="61">
        <v>3249998</v>
      </c>
      <c r="AK11" s="61">
        <v>3249998</v>
      </c>
      <c r="AL11" s="61">
        <v>0</v>
      </c>
      <c r="AM11" s="61">
        <v>-36184851.159999996</v>
      </c>
      <c r="AN11" s="61">
        <v>-44059954.469999999</v>
      </c>
      <c r="AO11" s="61">
        <v>0</v>
      </c>
      <c r="AP11" s="61">
        <v>0</v>
      </c>
      <c r="AQ11" s="61">
        <v>0</v>
      </c>
      <c r="AR11" s="61">
        <v>7875103.3100000005</v>
      </c>
      <c r="AS11" s="61">
        <v>-1016118426.14</v>
      </c>
      <c r="AT11" s="61">
        <v>-734490924.79999995</v>
      </c>
      <c r="AU11" s="61">
        <v>-734490924.79999995</v>
      </c>
      <c r="AV11" s="61">
        <v>0</v>
      </c>
      <c r="AW11" s="61">
        <v>710059.46999992849</v>
      </c>
      <c r="AX11" s="61">
        <v>681792.19999992847</v>
      </c>
      <c r="AY11" s="61">
        <v>-513442969.89000005</v>
      </c>
      <c r="AZ11" s="61">
        <v>-485046603.91000003</v>
      </c>
      <c r="BA11" s="61">
        <v>-768836.37</v>
      </c>
      <c r="BB11" s="61">
        <v>0</v>
      </c>
      <c r="BC11" s="61">
        <v>-27627529.609999999</v>
      </c>
      <c r="BD11" s="61">
        <v>514124762.08999997</v>
      </c>
      <c r="BE11" s="61">
        <v>28267.26999999999</v>
      </c>
      <c r="BF11" s="61">
        <v>218355.61</v>
      </c>
      <c r="BG11" s="61">
        <v>206606.25</v>
      </c>
      <c r="BH11" s="61">
        <v>0</v>
      </c>
      <c r="BI11" s="61">
        <v>0</v>
      </c>
      <c r="BJ11" s="61">
        <v>11749.36</v>
      </c>
      <c r="BK11" s="61">
        <v>-190088.34</v>
      </c>
      <c r="BL11" s="61">
        <v>0</v>
      </c>
      <c r="BM11" s="61">
        <v>0</v>
      </c>
      <c r="BN11" s="61">
        <v>0</v>
      </c>
      <c r="BO11" s="61">
        <v>0</v>
      </c>
      <c r="BP11" s="61">
        <v>0</v>
      </c>
      <c r="BQ11" s="61">
        <v>0</v>
      </c>
      <c r="BR11" s="61">
        <v>0</v>
      </c>
      <c r="BS11" s="61">
        <v>-172396434.63000003</v>
      </c>
      <c r="BT11" s="61">
        <v>-149028468.22</v>
      </c>
      <c r="BU11" s="61">
        <v>-12602197.34</v>
      </c>
      <c r="BV11" s="61">
        <v>-8555407.2100000009</v>
      </c>
      <c r="BW11" s="61">
        <v>-55646.36</v>
      </c>
      <c r="BX11" s="61">
        <v>-487434.81</v>
      </c>
      <c r="BY11" s="61">
        <v>-1667280.69</v>
      </c>
      <c r="BZ11" s="61">
        <v>0</v>
      </c>
      <c r="CA11" s="61">
        <v>0</v>
      </c>
      <c r="CB11" s="61">
        <v>0</v>
      </c>
      <c r="CC11" s="61">
        <v>0</v>
      </c>
      <c r="CD11" s="61">
        <v>0</v>
      </c>
      <c r="CE11" s="61">
        <v>0</v>
      </c>
      <c r="CF11" s="61">
        <v>0</v>
      </c>
      <c r="CG11" s="61">
        <v>0</v>
      </c>
      <c r="CH11" s="61">
        <v>0</v>
      </c>
      <c r="CI11" s="61">
        <v>-109941126.17999999</v>
      </c>
      <c r="CJ11" s="61">
        <v>-109941126.17999999</v>
      </c>
      <c r="CK11" s="61">
        <v>0</v>
      </c>
      <c r="CL11" s="61">
        <v>191539306.83999979</v>
      </c>
    </row>
    <row r="12" spans="1:90" ht="12.75" customHeight="1">
      <c r="A12" s="43" t="s">
        <v>11</v>
      </c>
      <c r="B12" s="59">
        <v>1007</v>
      </c>
      <c r="C12" s="60" t="s">
        <v>376</v>
      </c>
      <c r="D12" s="61">
        <v>0</v>
      </c>
      <c r="E12" s="61">
        <v>0</v>
      </c>
      <c r="F12" s="61">
        <v>0</v>
      </c>
      <c r="G12" s="61">
        <v>0</v>
      </c>
      <c r="H12" s="61">
        <v>0</v>
      </c>
      <c r="I12" s="61">
        <v>0</v>
      </c>
      <c r="J12" s="61">
        <v>0</v>
      </c>
      <c r="K12" s="61">
        <v>0</v>
      </c>
      <c r="L12" s="61">
        <v>0</v>
      </c>
      <c r="M12" s="61">
        <v>0</v>
      </c>
      <c r="N12" s="61">
        <v>0</v>
      </c>
      <c r="O12" s="61">
        <v>0</v>
      </c>
      <c r="P12" s="61">
        <v>0</v>
      </c>
      <c r="Q12" s="61">
        <v>0</v>
      </c>
      <c r="R12" s="61">
        <v>0</v>
      </c>
      <c r="S12" s="61">
        <v>0</v>
      </c>
      <c r="T12" s="61">
        <v>0</v>
      </c>
      <c r="U12" s="61">
        <v>0</v>
      </c>
      <c r="V12" s="61">
        <v>0</v>
      </c>
      <c r="W12" s="61">
        <v>0</v>
      </c>
      <c r="X12" s="61">
        <v>0</v>
      </c>
      <c r="Y12" s="61">
        <v>0</v>
      </c>
      <c r="Z12" s="61">
        <v>0</v>
      </c>
      <c r="AA12" s="61">
        <v>0</v>
      </c>
      <c r="AB12" s="61">
        <v>0</v>
      </c>
      <c r="AC12" s="61">
        <v>0</v>
      </c>
      <c r="AD12" s="61">
        <v>0</v>
      </c>
      <c r="AE12" s="61">
        <v>0</v>
      </c>
      <c r="AF12" s="61">
        <v>0</v>
      </c>
      <c r="AG12" s="61">
        <v>0</v>
      </c>
      <c r="AH12" s="61">
        <v>0</v>
      </c>
      <c r="AI12" s="61">
        <v>0</v>
      </c>
      <c r="AJ12" s="61">
        <v>0</v>
      </c>
      <c r="AK12" s="61">
        <v>0</v>
      </c>
      <c r="AL12" s="61">
        <v>0</v>
      </c>
      <c r="AM12" s="61">
        <v>0</v>
      </c>
      <c r="AN12" s="61">
        <v>0</v>
      </c>
      <c r="AO12" s="61">
        <v>0</v>
      </c>
      <c r="AP12" s="61">
        <v>0</v>
      </c>
      <c r="AQ12" s="61">
        <v>0</v>
      </c>
      <c r="AR12" s="61">
        <v>0</v>
      </c>
      <c r="AS12" s="61">
        <v>0</v>
      </c>
      <c r="AT12" s="61">
        <v>0</v>
      </c>
      <c r="AU12" s="61">
        <v>0</v>
      </c>
      <c r="AV12" s="61">
        <v>0</v>
      </c>
      <c r="AW12" s="61">
        <v>0</v>
      </c>
      <c r="AX12" s="61">
        <v>0</v>
      </c>
      <c r="AY12" s="61">
        <v>0</v>
      </c>
      <c r="AZ12" s="61">
        <v>0</v>
      </c>
      <c r="BA12" s="61">
        <v>0</v>
      </c>
      <c r="BB12" s="61">
        <v>0</v>
      </c>
      <c r="BC12" s="61">
        <v>0</v>
      </c>
      <c r="BD12" s="61">
        <v>0</v>
      </c>
      <c r="BE12" s="61">
        <v>0</v>
      </c>
      <c r="BF12" s="61">
        <v>0</v>
      </c>
      <c r="BG12" s="61">
        <v>0</v>
      </c>
      <c r="BH12" s="61">
        <v>0</v>
      </c>
      <c r="BI12" s="61">
        <v>0</v>
      </c>
      <c r="BJ12" s="61">
        <v>0</v>
      </c>
      <c r="BK12" s="61">
        <v>0</v>
      </c>
      <c r="BL12" s="61">
        <v>0</v>
      </c>
      <c r="BM12" s="61">
        <v>0</v>
      </c>
      <c r="BN12" s="61">
        <v>0</v>
      </c>
      <c r="BO12" s="61">
        <v>0</v>
      </c>
      <c r="BP12" s="61">
        <v>0</v>
      </c>
      <c r="BQ12" s="61">
        <v>0</v>
      </c>
      <c r="BR12" s="61">
        <v>0</v>
      </c>
      <c r="BS12" s="61">
        <v>0</v>
      </c>
      <c r="BT12" s="61">
        <v>0</v>
      </c>
      <c r="BU12" s="61">
        <v>0</v>
      </c>
      <c r="BV12" s="61">
        <v>0</v>
      </c>
      <c r="BW12" s="61">
        <v>0</v>
      </c>
      <c r="BX12" s="61">
        <v>0</v>
      </c>
      <c r="BY12" s="61">
        <v>0</v>
      </c>
      <c r="BZ12" s="61">
        <v>0</v>
      </c>
      <c r="CA12" s="61">
        <v>0</v>
      </c>
      <c r="CB12" s="61">
        <v>0</v>
      </c>
      <c r="CC12" s="61">
        <v>0</v>
      </c>
      <c r="CD12" s="61">
        <v>0</v>
      </c>
      <c r="CE12" s="61">
        <v>0</v>
      </c>
      <c r="CF12" s="61">
        <v>0</v>
      </c>
      <c r="CG12" s="61">
        <v>0</v>
      </c>
      <c r="CH12" s="61">
        <v>0</v>
      </c>
      <c r="CI12" s="61">
        <v>0</v>
      </c>
      <c r="CJ12" s="61">
        <v>0</v>
      </c>
      <c r="CK12" s="61">
        <v>0</v>
      </c>
      <c r="CL12" s="61">
        <v>0</v>
      </c>
    </row>
    <row r="13" spans="1:90" ht="12.75" customHeight="1">
      <c r="A13" s="43" t="s">
        <v>13</v>
      </c>
      <c r="B13" s="59">
        <v>1008</v>
      </c>
      <c r="C13" s="60" t="s">
        <v>376</v>
      </c>
      <c r="D13" s="61">
        <v>3683931980.2368107</v>
      </c>
      <c r="E13" s="61">
        <v>2777356990.71</v>
      </c>
      <c r="F13" s="61">
        <v>2815510411.9499998</v>
      </c>
      <c r="G13" s="61">
        <v>-38153421.240000002</v>
      </c>
      <c r="H13" s="61">
        <v>0</v>
      </c>
      <c r="I13" s="61">
        <v>-403208217.07999992</v>
      </c>
      <c r="J13" s="61">
        <v>-403208217.07999992</v>
      </c>
      <c r="K13" s="61">
        <v>-2959639865.1100001</v>
      </c>
      <c r="L13" s="61">
        <v>2556431648.0300002</v>
      </c>
      <c r="M13" s="61">
        <v>0</v>
      </c>
      <c r="N13" s="61">
        <v>0</v>
      </c>
      <c r="O13" s="61">
        <v>0</v>
      </c>
      <c r="P13" s="61">
        <v>0</v>
      </c>
      <c r="Q13" s="61">
        <v>0</v>
      </c>
      <c r="R13" s="61">
        <v>0</v>
      </c>
      <c r="S13" s="61">
        <v>0</v>
      </c>
      <c r="T13" s="61">
        <v>0</v>
      </c>
      <c r="U13" s="61">
        <v>0</v>
      </c>
      <c r="V13" s="61">
        <v>0</v>
      </c>
      <c r="W13" s="61">
        <v>0</v>
      </c>
      <c r="X13" s="61">
        <v>0</v>
      </c>
      <c r="Y13" s="61">
        <v>0</v>
      </c>
      <c r="Z13" s="61">
        <v>1222809043.9468107</v>
      </c>
      <c r="AA13" s="61">
        <v>724691559.14367652</v>
      </c>
      <c r="AB13" s="61">
        <v>40371865.691893727</v>
      </c>
      <c r="AC13" s="61">
        <v>239610126.29829895</v>
      </c>
      <c r="AD13" s="61">
        <v>13416012.36550846</v>
      </c>
      <c r="AE13" s="61">
        <v>0</v>
      </c>
      <c r="AF13" s="61">
        <v>1766427.6343691149</v>
      </c>
      <c r="AG13" s="61">
        <v>202953052.8130641</v>
      </c>
      <c r="AH13" s="61">
        <v>0</v>
      </c>
      <c r="AI13" s="61">
        <v>0</v>
      </c>
      <c r="AJ13" s="61">
        <v>8364920.9000000004</v>
      </c>
      <c r="AK13" s="61">
        <v>8364920.9000000004</v>
      </c>
      <c r="AL13" s="61">
        <v>0</v>
      </c>
      <c r="AM13" s="61">
        <v>78609241.759999961</v>
      </c>
      <c r="AN13" s="61">
        <v>78916150.039999962</v>
      </c>
      <c r="AO13" s="61">
        <v>4232.3799999999464</v>
      </c>
      <c r="AP13" s="61">
        <v>-489890</v>
      </c>
      <c r="AQ13" s="61">
        <v>0</v>
      </c>
      <c r="AR13" s="61">
        <v>178749.34000000358</v>
      </c>
      <c r="AS13" s="61">
        <v>-3100732738.1556368</v>
      </c>
      <c r="AT13" s="61">
        <v>-1711152242.2499998</v>
      </c>
      <c r="AU13" s="61">
        <v>-1711152059.5499997</v>
      </c>
      <c r="AV13" s="61">
        <v>-182.69999999999982</v>
      </c>
      <c r="AW13" s="61">
        <v>-167220275.90000007</v>
      </c>
      <c r="AX13" s="61">
        <v>-167202046.57000005</v>
      </c>
      <c r="AY13" s="61">
        <v>-834038545.73000002</v>
      </c>
      <c r="AZ13" s="61">
        <v>-937227262.32000005</v>
      </c>
      <c r="BA13" s="61">
        <v>6567668.75</v>
      </c>
      <c r="BB13" s="61">
        <v>0</v>
      </c>
      <c r="BC13" s="61">
        <v>96621047.840000004</v>
      </c>
      <c r="BD13" s="61">
        <v>666836499.15999997</v>
      </c>
      <c r="BE13" s="61">
        <v>-18229.329999999994</v>
      </c>
      <c r="BF13" s="61">
        <v>46938.070000000007</v>
      </c>
      <c r="BG13" s="61">
        <v>53309.520000000004</v>
      </c>
      <c r="BH13" s="61">
        <v>-933.81</v>
      </c>
      <c r="BI13" s="61">
        <v>0</v>
      </c>
      <c r="BJ13" s="61">
        <v>-5437.64</v>
      </c>
      <c r="BK13" s="61">
        <v>-65167.4</v>
      </c>
      <c r="BL13" s="61">
        <v>0</v>
      </c>
      <c r="BM13" s="61">
        <v>0</v>
      </c>
      <c r="BN13" s="61">
        <v>0</v>
      </c>
      <c r="BO13" s="61">
        <v>-82851.759999999995</v>
      </c>
      <c r="BP13" s="61">
        <v>-82851.759999999995</v>
      </c>
      <c r="BQ13" s="61">
        <v>0</v>
      </c>
      <c r="BR13" s="61">
        <v>0</v>
      </c>
      <c r="BS13" s="61">
        <v>-1030016748.5256373</v>
      </c>
      <c r="BT13" s="61">
        <v>-376228853.97000003</v>
      </c>
      <c r="BU13" s="61">
        <v>-230288705.65734583</v>
      </c>
      <c r="BV13" s="61">
        <v>-147680715.28045651</v>
      </c>
      <c r="BW13" s="61">
        <v>0</v>
      </c>
      <c r="BX13" s="61">
        <v>-22303236.017132308</v>
      </c>
      <c r="BY13" s="61">
        <v>-25055975.120290097</v>
      </c>
      <c r="BZ13" s="61">
        <v>0</v>
      </c>
      <c r="CA13" s="61">
        <v>-228459262.48041257</v>
      </c>
      <c r="CB13" s="61">
        <v>0</v>
      </c>
      <c r="CC13" s="61">
        <v>0</v>
      </c>
      <c r="CD13" s="61">
        <v>0</v>
      </c>
      <c r="CE13" s="61">
        <v>0</v>
      </c>
      <c r="CF13" s="61">
        <v>0</v>
      </c>
      <c r="CG13" s="61">
        <v>0</v>
      </c>
      <c r="CH13" s="61">
        <v>0</v>
      </c>
      <c r="CI13" s="61">
        <v>-192260619.72</v>
      </c>
      <c r="CJ13" s="61">
        <v>-192260619.72</v>
      </c>
      <c r="CK13" s="61">
        <v>0</v>
      </c>
      <c r="CL13" s="61">
        <v>583199242.0811739</v>
      </c>
    </row>
    <row r="14" spans="1:90" ht="12.75" customHeight="1">
      <c r="A14" s="43" t="s">
        <v>15</v>
      </c>
      <c r="B14" s="59">
        <v>1009</v>
      </c>
      <c r="C14" s="60" t="s">
        <v>376</v>
      </c>
      <c r="D14" s="61">
        <v>9253820421.5624905</v>
      </c>
      <c r="E14" s="61">
        <v>7191210081.5199995</v>
      </c>
      <c r="F14" s="61">
        <v>7338482122.04</v>
      </c>
      <c r="G14" s="61">
        <v>-147272040.52000001</v>
      </c>
      <c r="H14" s="61">
        <v>0</v>
      </c>
      <c r="I14" s="61">
        <v>374711959.30999887</v>
      </c>
      <c r="J14" s="61">
        <v>374212951.19999886</v>
      </c>
      <c r="K14" s="61">
        <v>-8275068371.6000004</v>
      </c>
      <c r="L14" s="61">
        <v>8649281322.7999992</v>
      </c>
      <c r="M14" s="61">
        <v>499008.11000000034</v>
      </c>
      <c r="N14" s="61">
        <v>4436359.2300000004</v>
      </c>
      <c r="O14" s="61">
        <v>-3937351.12</v>
      </c>
      <c r="P14" s="61">
        <v>0</v>
      </c>
      <c r="Q14" s="61">
        <v>0</v>
      </c>
      <c r="R14" s="61">
        <v>0</v>
      </c>
      <c r="S14" s="61">
        <v>0</v>
      </c>
      <c r="T14" s="61">
        <v>0</v>
      </c>
      <c r="U14" s="61">
        <v>0</v>
      </c>
      <c r="V14" s="61">
        <v>0</v>
      </c>
      <c r="W14" s="61">
        <v>0</v>
      </c>
      <c r="X14" s="61">
        <v>0</v>
      </c>
      <c r="Y14" s="61">
        <v>0</v>
      </c>
      <c r="Z14" s="61">
        <v>1483452213.2424929</v>
      </c>
      <c r="AA14" s="61">
        <v>851116500.12939584</v>
      </c>
      <c r="AB14" s="61">
        <v>-5286609.2083620019</v>
      </c>
      <c r="AC14" s="61">
        <v>447016667.22021627</v>
      </c>
      <c r="AD14" s="61">
        <v>187986671.72447401</v>
      </c>
      <c r="AE14" s="61">
        <v>150397.60320000001</v>
      </c>
      <c r="AF14" s="61">
        <v>945208.57661400002</v>
      </c>
      <c r="AG14" s="61">
        <v>1227978.0861480001</v>
      </c>
      <c r="AH14" s="61">
        <v>0</v>
      </c>
      <c r="AI14" s="61">
        <v>295399.11080699996</v>
      </c>
      <c r="AJ14" s="61">
        <v>3925608.25</v>
      </c>
      <c r="AK14" s="61">
        <v>3925608.25</v>
      </c>
      <c r="AL14" s="61">
        <v>0</v>
      </c>
      <c r="AM14" s="61">
        <v>200520559.23999998</v>
      </c>
      <c r="AN14" s="61">
        <v>188186858.19999999</v>
      </c>
      <c r="AO14" s="61">
        <v>7833.16</v>
      </c>
      <c r="AP14" s="61">
        <v>27034522</v>
      </c>
      <c r="AQ14" s="61">
        <v>0</v>
      </c>
      <c r="AR14" s="61">
        <v>-14708654.119999999</v>
      </c>
      <c r="AS14" s="61">
        <v>-7769404462.1899986</v>
      </c>
      <c r="AT14" s="61">
        <v>-4738948835.2999992</v>
      </c>
      <c r="AU14" s="61">
        <v>-4739117290.4199991</v>
      </c>
      <c r="AV14" s="61">
        <v>168455.12</v>
      </c>
      <c r="AW14" s="61">
        <v>-313205314.49000007</v>
      </c>
      <c r="AX14" s="61">
        <v>-314000713.69000006</v>
      </c>
      <c r="AY14" s="61">
        <v>-1948642815.8800001</v>
      </c>
      <c r="AZ14" s="61">
        <v>-2410319494.48</v>
      </c>
      <c r="BA14" s="61">
        <v>461676678.60000002</v>
      </c>
      <c r="BB14" s="61">
        <v>0</v>
      </c>
      <c r="BC14" s="61">
        <v>0</v>
      </c>
      <c r="BD14" s="61">
        <v>1634642102.1900001</v>
      </c>
      <c r="BE14" s="61">
        <v>795399.19999999925</v>
      </c>
      <c r="BF14" s="61">
        <v>5828296.3999999994</v>
      </c>
      <c r="BG14" s="61">
        <v>5838717.0099999998</v>
      </c>
      <c r="BH14" s="61">
        <v>-10420.61</v>
      </c>
      <c r="BI14" s="61">
        <v>0</v>
      </c>
      <c r="BJ14" s="61">
        <v>0</v>
      </c>
      <c r="BK14" s="61">
        <v>-5032897.2</v>
      </c>
      <c r="BL14" s="61">
        <v>0</v>
      </c>
      <c r="BM14" s="61">
        <v>0</v>
      </c>
      <c r="BN14" s="61">
        <v>0</v>
      </c>
      <c r="BO14" s="61">
        <v>-22142844.25</v>
      </c>
      <c r="BP14" s="61">
        <v>-22142844.25</v>
      </c>
      <c r="BQ14" s="61">
        <v>0</v>
      </c>
      <c r="BR14" s="61">
        <v>0</v>
      </c>
      <c r="BS14" s="61">
        <v>-1960659897.48</v>
      </c>
      <c r="BT14" s="61">
        <v>-1362618142.0900002</v>
      </c>
      <c r="BU14" s="61">
        <v>-394052476.00999999</v>
      </c>
      <c r="BV14" s="61">
        <v>-135210945.34999999</v>
      </c>
      <c r="BW14" s="61">
        <v>0</v>
      </c>
      <c r="BX14" s="61">
        <v>-47350853.43</v>
      </c>
      <c r="BY14" s="61">
        <v>-220724.79</v>
      </c>
      <c r="BZ14" s="61">
        <v>883266.3</v>
      </c>
      <c r="CA14" s="61">
        <v>-22090022.109999999</v>
      </c>
      <c r="CB14" s="61">
        <v>0</v>
      </c>
      <c r="CC14" s="61">
        <v>0</v>
      </c>
      <c r="CD14" s="61">
        <v>0</v>
      </c>
      <c r="CE14" s="61">
        <v>0</v>
      </c>
      <c r="CF14" s="61">
        <v>0</v>
      </c>
      <c r="CG14" s="61">
        <v>0</v>
      </c>
      <c r="CH14" s="61">
        <v>0</v>
      </c>
      <c r="CI14" s="61">
        <v>-734447570.66999996</v>
      </c>
      <c r="CJ14" s="61">
        <v>-734447570.66999996</v>
      </c>
      <c r="CK14" s="61">
        <v>0</v>
      </c>
      <c r="CL14" s="61">
        <v>1484415959.3724918</v>
      </c>
    </row>
    <row r="15" spans="1:90" ht="12.75" customHeight="1">
      <c r="A15" s="43" t="s">
        <v>17</v>
      </c>
      <c r="B15" s="59">
        <v>1010</v>
      </c>
      <c r="C15" s="60" t="s">
        <v>376</v>
      </c>
      <c r="D15" s="61">
        <v>0</v>
      </c>
      <c r="E15" s="61">
        <v>0</v>
      </c>
      <c r="F15" s="61">
        <v>0</v>
      </c>
      <c r="G15" s="61">
        <v>0</v>
      </c>
      <c r="H15" s="61">
        <v>0</v>
      </c>
      <c r="I15" s="61">
        <v>0</v>
      </c>
      <c r="J15" s="61">
        <v>0</v>
      </c>
      <c r="K15" s="61">
        <v>0</v>
      </c>
      <c r="L15" s="61">
        <v>0</v>
      </c>
      <c r="M15" s="61">
        <v>0</v>
      </c>
      <c r="N15" s="61">
        <v>0</v>
      </c>
      <c r="O15" s="61">
        <v>0</v>
      </c>
      <c r="P15" s="61">
        <v>0</v>
      </c>
      <c r="Q15" s="61">
        <v>0</v>
      </c>
      <c r="R15" s="61">
        <v>0</v>
      </c>
      <c r="S15" s="61">
        <v>0</v>
      </c>
      <c r="T15" s="61">
        <v>0</v>
      </c>
      <c r="U15" s="61">
        <v>0</v>
      </c>
      <c r="V15" s="61">
        <v>0</v>
      </c>
      <c r="W15" s="61">
        <v>0</v>
      </c>
      <c r="X15" s="61">
        <v>0</v>
      </c>
      <c r="Y15" s="61">
        <v>0</v>
      </c>
      <c r="Z15" s="61">
        <v>0</v>
      </c>
      <c r="AA15" s="61">
        <v>0</v>
      </c>
      <c r="AB15" s="61">
        <v>0</v>
      </c>
      <c r="AC15" s="61">
        <v>0</v>
      </c>
      <c r="AD15" s="61">
        <v>0</v>
      </c>
      <c r="AE15" s="61">
        <v>0</v>
      </c>
      <c r="AF15" s="61">
        <v>0</v>
      </c>
      <c r="AG15" s="61">
        <v>0</v>
      </c>
      <c r="AH15" s="61">
        <v>0</v>
      </c>
      <c r="AI15" s="61">
        <v>0</v>
      </c>
      <c r="AJ15" s="61">
        <v>0</v>
      </c>
      <c r="AK15" s="61">
        <v>0</v>
      </c>
      <c r="AL15" s="61">
        <v>0</v>
      </c>
      <c r="AM15" s="61">
        <v>0</v>
      </c>
      <c r="AN15" s="61">
        <v>0</v>
      </c>
      <c r="AO15" s="61">
        <v>0</v>
      </c>
      <c r="AP15" s="61">
        <v>0</v>
      </c>
      <c r="AQ15" s="61">
        <v>0</v>
      </c>
      <c r="AR15" s="61">
        <v>0</v>
      </c>
      <c r="AS15" s="61">
        <v>0</v>
      </c>
      <c r="AT15" s="61">
        <v>0</v>
      </c>
      <c r="AU15" s="61">
        <v>0</v>
      </c>
      <c r="AV15" s="61">
        <v>0</v>
      </c>
      <c r="AW15" s="61">
        <v>0</v>
      </c>
      <c r="AX15" s="61">
        <v>0</v>
      </c>
      <c r="AY15" s="61">
        <v>0</v>
      </c>
      <c r="AZ15" s="61">
        <v>0</v>
      </c>
      <c r="BA15" s="61">
        <v>0</v>
      </c>
      <c r="BB15" s="61">
        <v>0</v>
      </c>
      <c r="BC15" s="61">
        <v>0</v>
      </c>
      <c r="BD15" s="61">
        <v>0</v>
      </c>
      <c r="BE15" s="61">
        <v>0</v>
      </c>
      <c r="BF15" s="61">
        <v>0</v>
      </c>
      <c r="BG15" s="61">
        <v>0</v>
      </c>
      <c r="BH15" s="61">
        <v>0</v>
      </c>
      <c r="BI15" s="61">
        <v>0</v>
      </c>
      <c r="BJ15" s="61">
        <v>0</v>
      </c>
      <c r="BK15" s="61">
        <v>0</v>
      </c>
      <c r="BL15" s="61">
        <v>0</v>
      </c>
      <c r="BM15" s="61">
        <v>0</v>
      </c>
      <c r="BN15" s="61">
        <v>0</v>
      </c>
      <c r="BO15" s="61">
        <v>0</v>
      </c>
      <c r="BP15" s="61">
        <v>0</v>
      </c>
      <c r="BQ15" s="61">
        <v>0</v>
      </c>
      <c r="BR15" s="61">
        <v>0</v>
      </c>
      <c r="BS15" s="61">
        <v>0</v>
      </c>
      <c r="BT15" s="61">
        <v>0</v>
      </c>
      <c r="BU15" s="61">
        <v>0</v>
      </c>
      <c r="BV15" s="61">
        <v>0</v>
      </c>
      <c r="BW15" s="61">
        <v>0</v>
      </c>
      <c r="BX15" s="61">
        <v>0</v>
      </c>
      <c r="BY15" s="61">
        <v>0</v>
      </c>
      <c r="BZ15" s="61">
        <v>0</v>
      </c>
      <c r="CA15" s="61">
        <v>0</v>
      </c>
      <c r="CB15" s="61">
        <v>0</v>
      </c>
      <c r="CC15" s="61">
        <v>0</v>
      </c>
      <c r="CD15" s="61">
        <v>0</v>
      </c>
      <c r="CE15" s="61">
        <v>0</v>
      </c>
      <c r="CF15" s="61">
        <v>0</v>
      </c>
      <c r="CG15" s="61">
        <v>0</v>
      </c>
      <c r="CH15" s="61">
        <v>0</v>
      </c>
      <c r="CI15" s="61">
        <v>0</v>
      </c>
      <c r="CJ15" s="61">
        <v>0</v>
      </c>
      <c r="CK15" s="61">
        <v>0</v>
      </c>
      <c r="CL15" s="61">
        <v>0</v>
      </c>
    </row>
    <row r="16" spans="1:90" ht="12.75" customHeight="1">
      <c r="A16" s="43" t="s">
        <v>19</v>
      </c>
      <c r="B16" s="59">
        <v>1011</v>
      </c>
      <c r="C16" s="60" t="s">
        <v>376</v>
      </c>
      <c r="D16" s="61">
        <v>0</v>
      </c>
      <c r="E16" s="61">
        <v>0</v>
      </c>
      <c r="F16" s="61">
        <v>0</v>
      </c>
      <c r="G16" s="61">
        <v>0</v>
      </c>
      <c r="H16" s="61">
        <v>0</v>
      </c>
      <c r="I16" s="61">
        <v>0</v>
      </c>
      <c r="J16" s="61">
        <v>0</v>
      </c>
      <c r="K16" s="61">
        <v>0</v>
      </c>
      <c r="L16" s="61">
        <v>0</v>
      </c>
      <c r="M16" s="61">
        <v>0</v>
      </c>
      <c r="N16" s="61">
        <v>0</v>
      </c>
      <c r="O16" s="61">
        <v>0</v>
      </c>
      <c r="P16" s="61">
        <v>0</v>
      </c>
      <c r="Q16" s="61">
        <v>0</v>
      </c>
      <c r="R16" s="61">
        <v>0</v>
      </c>
      <c r="S16" s="61">
        <v>0</v>
      </c>
      <c r="T16" s="61">
        <v>0</v>
      </c>
      <c r="U16" s="61">
        <v>0</v>
      </c>
      <c r="V16" s="61">
        <v>0</v>
      </c>
      <c r="W16" s="61">
        <v>0</v>
      </c>
      <c r="X16" s="61">
        <v>0</v>
      </c>
      <c r="Y16" s="61">
        <v>0</v>
      </c>
      <c r="Z16" s="61">
        <v>0</v>
      </c>
      <c r="AA16" s="61">
        <v>0</v>
      </c>
      <c r="AB16" s="61">
        <v>0</v>
      </c>
      <c r="AC16" s="61">
        <v>0</v>
      </c>
      <c r="AD16" s="61">
        <v>0</v>
      </c>
      <c r="AE16" s="61">
        <v>0</v>
      </c>
      <c r="AF16" s="61">
        <v>0</v>
      </c>
      <c r="AG16" s="61">
        <v>0</v>
      </c>
      <c r="AH16" s="61">
        <v>0</v>
      </c>
      <c r="AI16" s="61">
        <v>0</v>
      </c>
      <c r="AJ16" s="61">
        <v>0</v>
      </c>
      <c r="AK16" s="61">
        <v>0</v>
      </c>
      <c r="AL16" s="61">
        <v>0</v>
      </c>
      <c r="AM16" s="61">
        <v>0</v>
      </c>
      <c r="AN16" s="61">
        <v>0</v>
      </c>
      <c r="AO16" s="61">
        <v>0</v>
      </c>
      <c r="AP16" s="61">
        <v>0</v>
      </c>
      <c r="AQ16" s="61">
        <v>0</v>
      </c>
      <c r="AR16" s="61">
        <v>0</v>
      </c>
      <c r="AS16" s="61">
        <v>0</v>
      </c>
      <c r="AT16" s="61">
        <v>0</v>
      </c>
      <c r="AU16" s="61">
        <v>0</v>
      </c>
      <c r="AV16" s="61">
        <v>0</v>
      </c>
      <c r="AW16" s="61">
        <v>0</v>
      </c>
      <c r="AX16" s="61">
        <v>0</v>
      </c>
      <c r="AY16" s="61">
        <v>0</v>
      </c>
      <c r="AZ16" s="61">
        <v>0</v>
      </c>
      <c r="BA16" s="61">
        <v>0</v>
      </c>
      <c r="BB16" s="61">
        <v>0</v>
      </c>
      <c r="BC16" s="61">
        <v>0</v>
      </c>
      <c r="BD16" s="61">
        <v>0</v>
      </c>
      <c r="BE16" s="61">
        <v>0</v>
      </c>
      <c r="BF16" s="61">
        <v>0</v>
      </c>
      <c r="BG16" s="61">
        <v>0</v>
      </c>
      <c r="BH16" s="61">
        <v>0</v>
      </c>
      <c r="BI16" s="61">
        <v>0</v>
      </c>
      <c r="BJ16" s="61">
        <v>0</v>
      </c>
      <c r="BK16" s="61">
        <v>0</v>
      </c>
      <c r="BL16" s="61">
        <v>0</v>
      </c>
      <c r="BM16" s="61">
        <v>0</v>
      </c>
      <c r="BN16" s="61">
        <v>0</v>
      </c>
      <c r="BO16" s="61">
        <v>0</v>
      </c>
      <c r="BP16" s="61">
        <v>0</v>
      </c>
      <c r="BQ16" s="61">
        <v>0</v>
      </c>
      <c r="BR16" s="61">
        <v>0</v>
      </c>
      <c r="BS16" s="61">
        <v>0</v>
      </c>
      <c r="BT16" s="61">
        <v>0</v>
      </c>
      <c r="BU16" s="61">
        <v>0</v>
      </c>
      <c r="BV16" s="61">
        <v>0</v>
      </c>
      <c r="BW16" s="61">
        <v>0</v>
      </c>
      <c r="BX16" s="61">
        <v>0</v>
      </c>
      <c r="BY16" s="61">
        <v>0</v>
      </c>
      <c r="BZ16" s="61">
        <v>0</v>
      </c>
      <c r="CA16" s="61">
        <v>0</v>
      </c>
      <c r="CB16" s="61">
        <v>0</v>
      </c>
      <c r="CC16" s="61">
        <v>0</v>
      </c>
      <c r="CD16" s="61">
        <v>0</v>
      </c>
      <c r="CE16" s="61">
        <v>0</v>
      </c>
      <c r="CF16" s="61">
        <v>0</v>
      </c>
      <c r="CG16" s="61">
        <v>0</v>
      </c>
      <c r="CH16" s="61">
        <v>0</v>
      </c>
      <c r="CI16" s="61">
        <v>0</v>
      </c>
      <c r="CJ16" s="61">
        <v>0</v>
      </c>
      <c r="CK16" s="61">
        <v>0</v>
      </c>
      <c r="CL16" s="61">
        <v>0</v>
      </c>
    </row>
    <row r="17" spans="1:90" ht="12.75" customHeight="1">
      <c r="A17" s="43" t="s">
        <v>21</v>
      </c>
      <c r="B17" s="59">
        <v>1012</v>
      </c>
      <c r="C17" s="60" t="s">
        <v>376</v>
      </c>
      <c r="D17" s="61">
        <v>7934416.4408580009</v>
      </c>
      <c r="E17" s="61">
        <v>6935417.9900000002</v>
      </c>
      <c r="F17" s="61">
        <v>6935417.9900000002</v>
      </c>
      <c r="G17" s="61">
        <v>0</v>
      </c>
      <c r="H17" s="61">
        <v>0</v>
      </c>
      <c r="I17" s="61">
        <v>-1308904.2600000007</v>
      </c>
      <c r="J17" s="61">
        <v>-1308904.2600000007</v>
      </c>
      <c r="K17" s="61">
        <v>-6338283.0300000003</v>
      </c>
      <c r="L17" s="61">
        <v>5029378.7699999996</v>
      </c>
      <c r="M17" s="61">
        <v>0</v>
      </c>
      <c r="N17" s="61">
        <v>0</v>
      </c>
      <c r="O17" s="61">
        <v>0</v>
      </c>
      <c r="P17" s="61">
        <v>0</v>
      </c>
      <c r="Q17" s="61">
        <v>0</v>
      </c>
      <c r="R17" s="61">
        <v>0</v>
      </c>
      <c r="S17" s="61">
        <v>-99615.27</v>
      </c>
      <c r="T17" s="61">
        <v>-99615.27</v>
      </c>
      <c r="U17" s="61">
        <v>-99615.27</v>
      </c>
      <c r="V17" s="61">
        <v>0</v>
      </c>
      <c r="W17" s="61">
        <v>0</v>
      </c>
      <c r="X17" s="61">
        <v>0</v>
      </c>
      <c r="Y17" s="61">
        <v>0</v>
      </c>
      <c r="Z17" s="61">
        <v>1509342.3008580001</v>
      </c>
      <c r="AA17" s="61">
        <v>759687.81278600008</v>
      </c>
      <c r="AB17" s="61">
        <v>130337.236288</v>
      </c>
      <c r="AC17" s="61">
        <v>619317.25178399996</v>
      </c>
      <c r="AD17" s="61">
        <v>0</v>
      </c>
      <c r="AE17" s="61">
        <v>0</v>
      </c>
      <c r="AF17" s="61">
        <v>0</v>
      </c>
      <c r="AG17" s="61">
        <v>0</v>
      </c>
      <c r="AH17" s="61">
        <v>0</v>
      </c>
      <c r="AI17" s="61">
        <v>0</v>
      </c>
      <c r="AJ17" s="61">
        <v>0</v>
      </c>
      <c r="AK17" s="61">
        <v>0</v>
      </c>
      <c r="AL17" s="61">
        <v>0</v>
      </c>
      <c r="AM17" s="61">
        <v>898175.68000000017</v>
      </c>
      <c r="AN17" s="61">
        <v>1199152.3400000001</v>
      </c>
      <c r="AO17" s="61">
        <v>0</v>
      </c>
      <c r="AP17" s="61">
        <v>0</v>
      </c>
      <c r="AQ17" s="61">
        <v>0</v>
      </c>
      <c r="AR17" s="61">
        <v>-300976.65999999997</v>
      </c>
      <c r="AS17" s="61">
        <v>-100485498.87892334</v>
      </c>
      <c r="AT17" s="61">
        <v>-5477982.9100000001</v>
      </c>
      <c r="AU17" s="61">
        <v>-5477982.9100000001</v>
      </c>
      <c r="AV17" s="61">
        <v>0</v>
      </c>
      <c r="AW17" s="61">
        <v>-1642339.7000000002</v>
      </c>
      <c r="AX17" s="61">
        <v>-1640169.9400000002</v>
      </c>
      <c r="AY17" s="61">
        <v>-3321789.74</v>
      </c>
      <c r="AZ17" s="61">
        <v>-1254247.98</v>
      </c>
      <c r="BA17" s="61">
        <v>-2310697.2000000002</v>
      </c>
      <c r="BB17" s="61">
        <v>0</v>
      </c>
      <c r="BC17" s="61">
        <v>243155.44</v>
      </c>
      <c r="BD17" s="61">
        <v>1681619.8</v>
      </c>
      <c r="BE17" s="61">
        <v>-2169.7600000000002</v>
      </c>
      <c r="BF17" s="61">
        <v>-2580.09</v>
      </c>
      <c r="BG17" s="61">
        <v>0</v>
      </c>
      <c r="BH17" s="61">
        <v>-2883.52</v>
      </c>
      <c r="BI17" s="61">
        <v>0</v>
      </c>
      <c r="BJ17" s="61">
        <v>303.43</v>
      </c>
      <c r="BK17" s="61">
        <v>410.33000000000004</v>
      </c>
      <c r="BL17" s="61">
        <v>0</v>
      </c>
      <c r="BM17" s="61">
        <v>0</v>
      </c>
      <c r="BN17" s="61">
        <v>0</v>
      </c>
      <c r="BO17" s="61">
        <v>-2695.69</v>
      </c>
      <c r="BP17" s="61">
        <v>-2695.69</v>
      </c>
      <c r="BQ17" s="61">
        <v>0</v>
      </c>
      <c r="BR17" s="61">
        <v>0</v>
      </c>
      <c r="BS17" s="61">
        <v>-93362480.578923345</v>
      </c>
      <c r="BT17" s="61">
        <v>-576775.8917353549</v>
      </c>
      <c r="BU17" s="61">
        <v>-37885540.871160001</v>
      </c>
      <c r="BV17" s="61">
        <v>-44149735.13589599</v>
      </c>
      <c r="BW17" s="61">
        <v>0</v>
      </c>
      <c r="BX17" s="61">
        <v>-477906.56012399995</v>
      </c>
      <c r="BY17" s="61">
        <v>-10113161.980008001</v>
      </c>
      <c r="BZ17" s="61">
        <v>0</v>
      </c>
      <c r="CA17" s="61">
        <v>-159360.13999999998</v>
      </c>
      <c r="CB17" s="61">
        <v>0</v>
      </c>
      <c r="CC17" s="61">
        <v>0</v>
      </c>
      <c r="CD17" s="61">
        <v>0</v>
      </c>
      <c r="CE17" s="61">
        <v>0</v>
      </c>
      <c r="CF17" s="61">
        <v>0</v>
      </c>
      <c r="CG17" s="61">
        <v>0</v>
      </c>
      <c r="CH17" s="61">
        <v>0</v>
      </c>
      <c r="CI17" s="61">
        <v>0</v>
      </c>
      <c r="CJ17" s="61">
        <v>0</v>
      </c>
      <c r="CK17" s="61">
        <v>0</v>
      </c>
      <c r="CL17" s="61">
        <v>-92551082.438065335</v>
      </c>
    </row>
    <row r="18" spans="1:90" ht="12.75" customHeight="1">
      <c r="A18" s="43" t="s">
        <v>23</v>
      </c>
      <c r="B18" s="59">
        <v>1013</v>
      </c>
      <c r="C18" s="60" t="s">
        <v>376</v>
      </c>
      <c r="D18" s="61">
        <v>-289727.95</v>
      </c>
      <c r="E18" s="61">
        <v>2068.9</v>
      </c>
      <c r="F18" s="61">
        <v>2068.9</v>
      </c>
      <c r="G18" s="61">
        <v>0</v>
      </c>
      <c r="H18" s="61">
        <v>0</v>
      </c>
      <c r="I18" s="61">
        <v>-1043.05</v>
      </c>
      <c r="J18" s="61">
        <v>-1043.05</v>
      </c>
      <c r="K18" s="61">
        <v>-1795.75</v>
      </c>
      <c r="L18" s="61">
        <v>752.7</v>
      </c>
      <c r="M18" s="61">
        <v>0</v>
      </c>
      <c r="N18" s="61">
        <v>0</v>
      </c>
      <c r="O18" s="61">
        <v>0</v>
      </c>
      <c r="P18" s="61">
        <v>0</v>
      </c>
      <c r="Q18" s="61">
        <v>0</v>
      </c>
      <c r="R18" s="61">
        <v>0</v>
      </c>
      <c r="S18" s="61">
        <v>0</v>
      </c>
      <c r="T18" s="61">
        <v>0</v>
      </c>
      <c r="U18" s="61">
        <v>0</v>
      </c>
      <c r="V18" s="61">
        <v>0</v>
      </c>
      <c r="W18" s="61">
        <v>0</v>
      </c>
      <c r="X18" s="61">
        <v>0</v>
      </c>
      <c r="Y18" s="61">
        <v>0</v>
      </c>
      <c r="Z18" s="61">
        <v>0</v>
      </c>
      <c r="AA18" s="61">
        <v>0</v>
      </c>
      <c r="AB18" s="61">
        <v>0</v>
      </c>
      <c r="AC18" s="61">
        <v>0</v>
      </c>
      <c r="AD18" s="61">
        <v>0</v>
      </c>
      <c r="AE18" s="61">
        <v>0</v>
      </c>
      <c r="AF18" s="61">
        <v>0</v>
      </c>
      <c r="AG18" s="61">
        <v>0</v>
      </c>
      <c r="AH18" s="61">
        <v>0</v>
      </c>
      <c r="AI18" s="61">
        <v>0</v>
      </c>
      <c r="AJ18" s="61">
        <v>-290753.8</v>
      </c>
      <c r="AK18" s="61">
        <v>-208709.5</v>
      </c>
      <c r="AL18" s="61">
        <v>-82044.3</v>
      </c>
      <c r="AM18" s="61">
        <v>0</v>
      </c>
      <c r="AN18" s="61">
        <v>0</v>
      </c>
      <c r="AO18" s="61">
        <v>0</v>
      </c>
      <c r="AP18" s="61">
        <v>0</v>
      </c>
      <c r="AQ18" s="61">
        <v>0</v>
      </c>
      <c r="AR18" s="61">
        <v>0</v>
      </c>
      <c r="AS18" s="61">
        <v>2220625.5700000008</v>
      </c>
      <c r="AT18" s="61">
        <v>95458.98000000001</v>
      </c>
      <c r="AU18" s="61">
        <v>95402.1</v>
      </c>
      <c r="AV18" s="61">
        <v>56.88</v>
      </c>
      <c r="AW18" s="61">
        <v>2439229.6300000008</v>
      </c>
      <c r="AX18" s="61">
        <v>2426848.3400000008</v>
      </c>
      <c r="AY18" s="61">
        <v>-4773381.1399999997</v>
      </c>
      <c r="AZ18" s="61">
        <v>-4986777.7699999996</v>
      </c>
      <c r="BA18" s="61">
        <v>-2102.4899999999998</v>
      </c>
      <c r="BB18" s="61">
        <v>0</v>
      </c>
      <c r="BC18" s="61">
        <v>215499.12</v>
      </c>
      <c r="BD18" s="61">
        <v>7200229.4800000004</v>
      </c>
      <c r="BE18" s="61">
        <v>12381.289999999979</v>
      </c>
      <c r="BF18" s="61">
        <v>308131.48</v>
      </c>
      <c r="BG18" s="61">
        <v>321690.26</v>
      </c>
      <c r="BH18" s="61">
        <v>148.54</v>
      </c>
      <c r="BI18" s="61">
        <v>0</v>
      </c>
      <c r="BJ18" s="61">
        <v>-13707.32</v>
      </c>
      <c r="BK18" s="61">
        <v>-295750.19</v>
      </c>
      <c r="BL18" s="61">
        <v>0</v>
      </c>
      <c r="BM18" s="61">
        <v>0</v>
      </c>
      <c r="BN18" s="61">
        <v>0</v>
      </c>
      <c r="BO18" s="61">
        <v>0</v>
      </c>
      <c r="BP18" s="61">
        <v>0</v>
      </c>
      <c r="BQ18" s="61">
        <v>0</v>
      </c>
      <c r="BR18" s="61">
        <v>0</v>
      </c>
      <c r="BS18" s="61">
        <v>-314063.04000000004</v>
      </c>
      <c r="BT18" s="61">
        <v>0</v>
      </c>
      <c r="BU18" s="61">
        <v>-35598.1</v>
      </c>
      <c r="BV18" s="61">
        <v>-8549.68</v>
      </c>
      <c r="BW18" s="61">
        <v>0</v>
      </c>
      <c r="BX18" s="61">
        <v>-985.58</v>
      </c>
      <c r="BY18" s="61">
        <v>-10411.08</v>
      </c>
      <c r="BZ18" s="61">
        <v>0</v>
      </c>
      <c r="CA18" s="61">
        <v>-258518.6</v>
      </c>
      <c r="CB18" s="61">
        <v>0</v>
      </c>
      <c r="CC18" s="61">
        <v>0</v>
      </c>
      <c r="CD18" s="61">
        <v>0</v>
      </c>
      <c r="CE18" s="61">
        <v>0</v>
      </c>
      <c r="CF18" s="61">
        <v>0</v>
      </c>
      <c r="CG18" s="61">
        <v>0</v>
      </c>
      <c r="CH18" s="61">
        <v>0</v>
      </c>
      <c r="CI18" s="61">
        <v>0</v>
      </c>
      <c r="CJ18" s="61">
        <v>0</v>
      </c>
      <c r="CK18" s="61">
        <v>0</v>
      </c>
      <c r="CL18" s="61">
        <v>1930897.6200000008</v>
      </c>
    </row>
    <row r="19" spans="1:90" ht="12.75" customHeight="1">
      <c r="A19" s="43" t="s">
        <v>25</v>
      </c>
      <c r="B19" s="59">
        <v>1016</v>
      </c>
      <c r="C19" s="60" t="s">
        <v>376</v>
      </c>
      <c r="D19" s="61">
        <v>0</v>
      </c>
      <c r="E19" s="61">
        <v>0</v>
      </c>
      <c r="F19" s="61">
        <v>0</v>
      </c>
      <c r="G19" s="61">
        <v>0</v>
      </c>
      <c r="H19" s="61">
        <v>0</v>
      </c>
      <c r="I19" s="61">
        <v>0</v>
      </c>
      <c r="J19" s="61">
        <v>0</v>
      </c>
      <c r="K19" s="61">
        <v>0</v>
      </c>
      <c r="L19" s="61">
        <v>0</v>
      </c>
      <c r="M19" s="61">
        <v>0</v>
      </c>
      <c r="N19" s="61">
        <v>0</v>
      </c>
      <c r="O19" s="61">
        <v>0</v>
      </c>
      <c r="P19" s="61">
        <v>0</v>
      </c>
      <c r="Q19" s="61">
        <v>0</v>
      </c>
      <c r="R19" s="61">
        <v>0</v>
      </c>
      <c r="S19" s="61">
        <v>0</v>
      </c>
      <c r="T19" s="61">
        <v>0</v>
      </c>
      <c r="U19" s="61">
        <v>0</v>
      </c>
      <c r="V19" s="61">
        <v>0</v>
      </c>
      <c r="W19" s="61">
        <v>0</v>
      </c>
      <c r="X19" s="61">
        <v>0</v>
      </c>
      <c r="Y19" s="61">
        <v>0</v>
      </c>
      <c r="Z19" s="61">
        <v>0</v>
      </c>
      <c r="AA19" s="61">
        <v>0</v>
      </c>
      <c r="AB19" s="61">
        <v>0</v>
      </c>
      <c r="AC19" s="61">
        <v>0</v>
      </c>
      <c r="AD19" s="61">
        <v>0</v>
      </c>
      <c r="AE19" s="61">
        <v>0</v>
      </c>
      <c r="AF19" s="61">
        <v>0</v>
      </c>
      <c r="AG19" s="61">
        <v>0</v>
      </c>
      <c r="AH19" s="61">
        <v>0</v>
      </c>
      <c r="AI19" s="61">
        <v>0</v>
      </c>
      <c r="AJ19" s="61">
        <v>0</v>
      </c>
      <c r="AK19" s="61">
        <v>0</v>
      </c>
      <c r="AL19" s="61">
        <v>0</v>
      </c>
      <c r="AM19" s="61">
        <v>0</v>
      </c>
      <c r="AN19" s="61">
        <v>0</v>
      </c>
      <c r="AO19" s="61">
        <v>0</v>
      </c>
      <c r="AP19" s="61">
        <v>0</v>
      </c>
      <c r="AQ19" s="61">
        <v>0</v>
      </c>
      <c r="AR19" s="61">
        <v>0</v>
      </c>
      <c r="AS19" s="61">
        <v>0</v>
      </c>
      <c r="AT19" s="61">
        <v>0</v>
      </c>
      <c r="AU19" s="61">
        <v>0</v>
      </c>
      <c r="AV19" s="61">
        <v>0</v>
      </c>
      <c r="AW19" s="61">
        <v>0</v>
      </c>
      <c r="AX19" s="61">
        <v>0</v>
      </c>
      <c r="AY19" s="61">
        <v>0</v>
      </c>
      <c r="AZ19" s="61">
        <v>0</v>
      </c>
      <c r="BA19" s="61">
        <v>0</v>
      </c>
      <c r="BB19" s="61">
        <v>0</v>
      </c>
      <c r="BC19" s="61">
        <v>0</v>
      </c>
      <c r="BD19" s="61">
        <v>0</v>
      </c>
      <c r="BE19" s="61">
        <v>0</v>
      </c>
      <c r="BF19" s="61">
        <v>0</v>
      </c>
      <c r="BG19" s="61">
        <v>0</v>
      </c>
      <c r="BH19" s="61">
        <v>0</v>
      </c>
      <c r="BI19" s="61">
        <v>0</v>
      </c>
      <c r="BJ19" s="61">
        <v>0</v>
      </c>
      <c r="BK19" s="61">
        <v>0</v>
      </c>
      <c r="BL19" s="61">
        <v>0</v>
      </c>
      <c r="BM19" s="61">
        <v>0</v>
      </c>
      <c r="BN19" s="61">
        <v>0</v>
      </c>
      <c r="BO19" s="61">
        <v>0</v>
      </c>
      <c r="BP19" s="61">
        <v>0</v>
      </c>
      <c r="BQ19" s="61">
        <v>0</v>
      </c>
      <c r="BR19" s="61">
        <v>0</v>
      </c>
      <c r="BS19" s="61">
        <v>0</v>
      </c>
      <c r="BT19" s="61">
        <v>0</v>
      </c>
      <c r="BU19" s="61">
        <v>0</v>
      </c>
      <c r="BV19" s="61">
        <v>0</v>
      </c>
      <c r="BW19" s="61">
        <v>0</v>
      </c>
      <c r="BX19" s="61">
        <v>0</v>
      </c>
      <c r="BY19" s="61">
        <v>0</v>
      </c>
      <c r="BZ19" s="61">
        <v>0</v>
      </c>
      <c r="CA19" s="61">
        <v>0</v>
      </c>
      <c r="CB19" s="61">
        <v>0</v>
      </c>
      <c r="CC19" s="61">
        <v>0</v>
      </c>
      <c r="CD19" s="61">
        <v>0</v>
      </c>
      <c r="CE19" s="61">
        <v>0</v>
      </c>
      <c r="CF19" s="61">
        <v>0</v>
      </c>
      <c r="CG19" s="61">
        <v>0</v>
      </c>
      <c r="CH19" s="61">
        <v>0</v>
      </c>
      <c r="CI19" s="61">
        <v>0</v>
      </c>
      <c r="CJ19" s="61">
        <v>0</v>
      </c>
      <c r="CK19" s="61">
        <v>0</v>
      </c>
      <c r="CL19" s="61">
        <v>0</v>
      </c>
    </row>
    <row r="20" spans="1:90" ht="12.75" customHeight="1">
      <c r="A20" s="43" t="s">
        <v>27</v>
      </c>
      <c r="B20" s="59">
        <v>1017</v>
      </c>
      <c r="C20" s="60" t="s">
        <v>376</v>
      </c>
      <c r="D20" s="61">
        <v>1818291233.9199998</v>
      </c>
      <c r="E20" s="61">
        <v>1479792441.8699999</v>
      </c>
      <c r="F20" s="61">
        <v>1500138099.27</v>
      </c>
      <c r="G20" s="61">
        <v>-20345657.399999999</v>
      </c>
      <c r="H20" s="61">
        <v>0</v>
      </c>
      <c r="I20" s="61">
        <v>121105803.43000007</v>
      </c>
      <c r="J20" s="61">
        <v>121105803.43000007</v>
      </c>
      <c r="K20" s="61">
        <v>-1715334090.3499999</v>
      </c>
      <c r="L20" s="61">
        <v>1836439893.78</v>
      </c>
      <c r="M20" s="61">
        <v>0</v>
      </c>
      <c r="N20" s="61">
        <v>0</v>
      </c>
      <c r="O20" s="61">
        <v>0</v>
      </c>
      <c r="P20" s="61">
        <v>0</v>
      </c>
      <c r="Q20" s="61">
        <v>0</v>
      </c>
      <c r="R20" s="61">
        <v>0</v>
      </c>
      <c r="S20" s="61">
        <v>0</v>
      </c>
      <c r="T20" s="61">
        <v>0</v>
      </c>
      <c r="U20" s="61">
        <v>0</v>
      </c>
      <c r="V20" s="61">
        <v>0</v>
      </c>
      <c r="W20" s="61">
        <v>0</v>
      </c>
      <c r="X20" s="61">
        <v>0</v>
      </c>
      <c r="Y20" s="61">
        <v>0</v>
      </c>
      <c r="Z20" s="61">
        <v>191021164.03000003</v>
      </c>
      <c r="AA20" s="61">
        <v>143434324.86000001</v>
      </c>
      <c r="AB20" s="61">
        <v>0</v>
      </c>
      <c r="AC20" s="61">
        <v>47586839.170000002</v>
      </c>
      <c r="AD20" s="61">
        <v>0</v>
      </c>
      <c r="AE20" s="61">
        <v>0</v>
      </c>
      <c r="AF20" s="61">
        <v>0</v>
      </c>
      <c r="AG20" s="61">
        <v>0</v>
      </c>
      <c r="AH20" s="61">
        <v>0</v>
      </c>
      <c r="AI20" s="61">
        <v>0</v>
      </c>
      <c r="AJ20" s="61">
        <v>5669113.5899999999</v>
      </c>
      <c r="AK20" s="61">
        <v>5669113.5899999999</v>
      </c>
      <c r="AL20" s="61">
        <v>0</v>
      </c>
      <c r="AM20" s="61">
        <v>20702711</v>
      </c>
      <c r="AN20" s="61">
        <v>37120938</v>
      </c>
      <c r="AO20" s="61">
        <v>5319</v>
      </c>
      <c r="AP20" s="61">
        <v>0</v>
      </c>
      <c r="AQ20" s="61">
        <v>0</v>
      </c>
      <c r="AR20" s="61">
        <v>-16423546</v>
      </c>
      <c r="AS20" s="61">
        <v>-1793311200.8900001</v>
      </c>
      <c r="AT20" s="61">
        <v>-1049056108.2899998</v>
      </c>
      <c r="AU20" s="61">
        <v>-1049075511.5499998</v>
      </c>
      <c r="AV20" s="61">
        <v>19403.260000000009</v>
      </c>
      <c r="AW20" s="61">
        <v>-61361401.72000014</v>
      </c>
      <c r="AX20" s="61">
        <v>-61363930.540000141</v>
      </c>
      <c r="AY20" s="61">
        <v>-452529854.40000015</v>
      </c>
      <c r="AZ20" s="61">
        <v>-628634033.58000016</v>
      </c>
      <c r="BA20" s="61">
        <v>176104179.18000001</v>
      </c>
      <c r="BB20" s="61">
        <v>0</v>
      </c>
      <c r="BC20" s="61">
        <v>0</v>
      </c>
      <c r="BD20" s="61">
        <v>391165923.86000001</v>
      </c>
      <c r="BE20" s="61">
        <v>2528.8199999998324</v>
      </c>
      <c r="BF20" s="61">
        <v>2060792.0299999998</v>
      </c>
      <c r="BG20" s="61">
        <v>2060792.0299999998</v>
      </c>
      <c r="BH20" s="61">
        <v>0</v>
      </c>
      <c r="BI20" s="61">
        <v>0</v>
      </c>
      <c r="BJ20" s="61">
        <v>0</v>
      </c>
      <c r="BK20" s="61">
        <v>-2058263.21</v>
      </c>
      <c r="BL20" s="61">
        <v>0</v>
      </c>
      <c r="BM20" s="61">
        <v>0</v>
      </c>
      <c r="BN20" s="61">
        <v>0</v>
      </c>
      <c r="BO20" s="61">
        <v>594642.93999999994</v>
      </c>
      <c r="BP20" s="61">
        <v>594642.93999999994</v>
      </c>
      <c r="BQ20" s="61">
        <v>0</v>
      </c>
      <c r="BR20" s="61">
        <v>0</v>
      </c>
      <c r="BS20" s="61">
        <v>-552274825.37000012</v>
      </c>
      <c r="BT20" s="61">
        <v>-228170825.69000003</v>
      </c>
      <c r="BU20" s="61">
        <v>-221643404.38999999</v>
      </c>
      <c r="BV20" s="61">
        <v>-28002268.43</v>
      </c>
      <c r="BW20" s="61">
        <v>-174834.76</v>
      </c>
      <c r="BX20" s="61">
        <v>-17881215.16</v>
      </c>
      <c r="BY20" s="61">
        <v>-56436252.710000001</v>
      </c>
      <c r="BZ20" s="61">
        <v>0</v>
      </c>
      <c r="CA20" s="61">
        <v>33975.769999999997</v>
      </c>
      <c r="CB20" s="61">
        <v>0</v>
      </c>
      <c r="CC20" s="61">
        <v>0</v>
      </c>
      <c r="CD20" s="61">
        <v>0</v>
      </c>
      <c r="CE20" s="61">
        <v>0</v>
      </c>
      <c r="CF20" s="61">
        <v>0</v>
      </c>
      <c r="CG20" s="61">
        <v>0</v>
      </c>
      <c r="CH20" s="61">
        <v>0</v>
      </c>
      <c r="CI20" s="61">
        <v>-131213508.45</v>
      </c>
      <c r="CJ20" s="61">
        <v>-131213508.45</v>
      </c>
      <c r="CK20" s="61">
        <v>0</v>
      </c>
      <c r="CL20" s="61">
        <v>24980033.029999733</v>
      </c>
    </row>
    <row r="21" spans="1:90" ht="12.75" customHeight="1">
      <c r="A21" s="43" t="s">
        <v>29</v>
      </c>
      <c r="B21" s="59">
        <v>1018</v>
      </c>
      <c r="C21" s="60" t="s">
        <v>376</v>
      </c>
      <c r="D21" s="61">
        <v>240178079.26000002</v>
      </c>
      <c r="E21" s="61">
        <v>303906846.45000005</v>
      </c>
      <c r="F21" s="61">
        <v>305548556.29000002</v>
      </c>
      <c r="G21" s="61">
        <v>-1641709.84</v>
      </c>
      <c r="H21" s="61">
        <v>0</v>
      </c>
      <c r="I21" s="61">
        <v>-114481021.62</v>
      </c>
      <c r="J21" s="61">
        <v>-114481021.62</v>
      </c>
      <c r="K21" s="61">
        <v>-267866245.52000001</v>
      </c>
      <c r="L21" s="61">
        <v>153385223.90000001</v>
      </c>
      <c r="M21" s="61">
        <v>0</v>
      </c>
      <c r="N21" s="61">
        <v>0</v>
      </c>
      <c r="O21" s="61">
        <v>0</v>
      </c>
      <c r="P21" s="61">
        <v>0</v>
      </c>
      <c r="Q21" s="61">
        <v>0</v>
      </c>
      <c r="R21" s="61">
        <v>0</v>
      </c>
      <c r="S21" s="61">
        <v>-19782953.239999998</v>
      </c>
      <c r="T21" s="61">
        <v>-19782953.239999998</v>
      </c>
      <c r="U21" s="61">
        <v>-19782953.239999998</v>
      </c>
      <c r="V21" s="61">
        <v>0</v>
      </c>
      <c r="W21" s="61">
        <v>0</v>
      </c>
      <c r="X21" s="61">
        <v>0</v>
      </c>
      <c r="Y21" s="61">
        <v>0</v>
      </c>
      <c r="Z21" s="61">
        <v>63175434.750000007</v>
      </c>
      <c r="AA21" s="61">
        <v>42950479.450000003</v>
      </c>
      <c r="AB21" s="61">
        <v>0</v>
      </c>
      <c r="AC21" s="61">
        <v>18175462.669999998</v>
      </c>
      <c r="AD21" s="61">
        <v>2049492.63</v>
      </c>
      <c r="AE21" s="61">
        <v>0</v>
      </c>
      <c r="AF21" s="61">
        <v>0</v>
      </c>
      <c r="AG21" s="61">
        <v>0</v>
      </c>
      <c r="AH21" s="61">
        <v>0</v>
      </c>
      <c r="AI21" s="61">
        <v>0</v>
      </c>
      <c r="AJ21" s="61">
        <v>0</v>
      </c>
      <c r="AK21" s="61">
        <v>0</v>
      </c>
      <c r="AL21" s="61">
        <v>0</v>
      </c>
      <c r="AM21" s="61">
        <v>7359772.9199999999</v>
      </c>
      <c r="AN21" s="61">
        <v>8344297.4900000002</v>
      </c>
      <c r="AO21" s="61">
        <v>3854.55</v>
      </c>
      <c r="AP21" s="61">
        <v>0</v>
      </c>
      <c r="AQ21" s="61">
        <v>0</v>
      </c>
      <c r="AR21" s="61">
        <v>-988379.12</v>
      </c>
      <c r="AS21" s="61">
        <v>-255478178.97</v>
      </c>
      <c r="AT21" s="61">
        <v>-181434154.10000002</v>
      </c>
      <c r="AU21" s="61">
        <v>-181427732.36000001</v>
      </c>
      <c r="AV21" s="61">
        <v>-6421.74</v>
      </c>
      <c r="AW21" s="61">
        <v>-19698785.959999986</v>
      </c>
      <c r="AX21" s="61">
        <v>-19016853.029999986</v>
      </c>
      <c r="AY21" s="61">
        <v>-92211339.719999984</v>
      </c>
      <c r="AZ21" s="61">
        <v>-97435705.889999986</v>
      </c>
      <c r="BA21" s="61">
        <v>-1011791.14</v>
      </c>
      <c r="BB21" s="61">
        <v>0</v>
      </c>
      <c r="BC21" s="61">
        <v>6236157.3099999996</v>
      </c>
      <c r="BD21" s="61">
        <v>73194486.689999998</v>
      </c>
      <c r="BE21" s="61">
        <v>-681932.93</v>
      </c>
      <c r="BF21" s="61">
        <v>16796.13</v>
      </c>
      <c r="BG21" s="61">
        <v>209.17999999999998</v>
      </c>
      <c r="BH21" s="61">
        <v>-3212.36</v>
      </c>
      <c r="BI21" s="61">
        <v>0</v>
      </c>
      <c r="BJ21" s="61">
        <v>19799.310000000001</v>
      </c>
      <c r="BK21" s="61">
        <v>-698729.06</v>
      </c>
      <c r="BL21" s="61">
        <v>0</v>
      </c>
      <c r="BM21" s="61">
        <v>0</v>
      </c>
      <c r="BN21" s="61">
        <v>0</v>
      </c>
      <c r="BO21" s="61">
        <v>-300286.27</v>
      </c>
      <c r="BP21" s="61">
        <v>-300286.27</v>
      </c>
      <c r="BQ21" s="61">
        <v>0</v>
      </c>
      <c r="BR21" s="61">
        <v>0</v>
      </c>
      <c r="BS21" s="61">
        <v>-41821539.729999997</v>
      </c>
      <c r="BT21" s="61">
        <v>-25054070.409999996</v>
      </c>
      <c r="BU21" s="61">
        <v>-11898318.640000001</v>
      </c>
      <c r="BV21" s="61">
        <v>-4475299.32</v>
      </c>
      <c r="BW21" s="61">
        <v>0</v>
      </c>
      <c r="BX21" s="61">
        <v>-125246.89</v>
      </c>
      <c r="BY21" s="61">
        <v>-268604.46999999997</v>
      </c>
      <c r="BZ21" s="61">
        <v>0</v>
      </c>
      <c r="CA21" s="61">
        <v>0</v>
      </c>
      <c r="CB21" s="61">
        <v>0</v>
      </c>
      <c r="CC21" s="61">
        <v>0</v>
      </c>
      <c r="CD21" s="61">
        <v>0</v>
      </c>
      <c r="CE21" s="61">
        <v>0</v>
      </c>
      <c r="CF21" s="61">
        <v>0</v>
      </c>
      <c r="CG21" s="61">
        <v>0</v>
      </c>
      <c r="CH21" s="61">
        <v>0</v>
      </c>
      <c r="CI21" s="61">
        <v>-12223412.91</v>
      </c>
      <c r="CJ21" s="61">
        <v>-12223412.91</v>
      </c>
      <c r="CK21" s="61">
        <v>0</v>
      </c>
      <c r="CL21" s="61">
        <v>-15300099.709999979</v>
      </c>
    </row>
    <row r="22" spans="1:90" ht="12.75" customHeight="1">
      <c r="A22" s="43" t="s">
        <v>31</v>
      </c>
      <c r="B22" s="59">
        <v>1020</v>
      </c>
      <c r="C22" s="60" t="s">
        <v>376</v>
      </c>
      <c r="D22" s="61">
        <v>11355532862.735067</v>
      </c>
      <c r="E22" s="61">
        <v>9839753071.7099991</v>
      </c>
      <c r="F22" s="61">
        <v>9875973538.7999992</v>
      </c>
      <c r="G22" s="61">
        <v>-36220467.089999996</v>
      </c>
      <c r="H22" s="61">
        <v>0</v>
      </c>
      <c r="I22" s="61">
        <v>-1175639392.7200015</v>
      </c>
      <c r="J22" s="61">
        <v>-1062810506.7300014</v>
      </c>
      <c r="K22" s="61">
        <v>-9860225329.6600018</v>
      </c>
      <c r="L22" s="61">
        <v>8797414822.9300003</v>
      </c>
      <c r="M22" s="61">
        <v>-112828885.99000001</v>
      </c>
      <c r="N22" s="61">
        <v>44616588.659999996</v>
      </c>
      <c r="O22" s="61">
        <v>-157445474.65000001</v>
      </c>
      <c r="P22" s="61">
        <v>0</v>
      </c>
      <c r="Q22" s="61">
        <v>0</v>
      </c>
      <c r="R22" s="61">
        <v>0</v>
      </c>
      <c r="S22" s="61">
        <v>0</v>
      </c>
      <c r="T22" s="61">
        <v>0</v>
      </c>
      <c r="U22" s="61">
        <v>0</v>
      </c>
      <c r="V22" s="61">
        <v>0</v>
      </c>
      <c r="W22" s="61">
        <v>0</v>
      </c>
      <c r="X22" s="61">
        <v>0</v>
      </c>
      <c r="Y22" s="61">
        <v>0</v>
      </c>
      <c r="Z22" s="61">
        <v>2541865599.075069</v>
      </c>
      <c r="AA22" s="61">
        <v>2237128776.8726854</v>
      </c>
      <c r="AB22" s="61">
        <v>0</v>
      </c>
      <c r="AC22" s="61">
        <v>186176770.6340895</v>
      </c>
      <c r="AD22" s="61">
        <v>86450662.963109419</v>
      </c>
      <c r="AE22" s="61">
        <v>31244289.80536605</v>
      </c>
      <c r="AF22" s="61">
        <v>0</v>
      </c>
      <c r="AG22" s="61">
        <v>732425.11090804602</v>
      </c>
      <c r="AH22" s="61">
        <v>0</v>
      </c>
      <c r="AI22" s="61">
        <v>132673.68891047899</v>
      </c>
      <c r="AJ22" s="61">
        <v>0</v>
      </c>
      <c r="AK22" s="61">
        <v>0</v>
      </c>
      <c r="AL22" s="61">
        <v>0</v>
      </c>
      <c r="AM22" s="61">
        <v>149553584.67000002</v>
      </c>
      <c r="AN22" s="61">
        <v>-105013494</v>
      </c>
      <c r="AO22" s="61">
        <v>5232146.38</v>
      </c>
      <c r="AP22" s="61">
        <v>0</v>
      </c>
      <c r="AQ22" s="61">
        <v>0</v>
      </c>
      <c r="AR22" s="61">
        <v>249334932.29000002</v>
      </c>
      <c r="AS22" s="61">
        <v>-7447884451.2079573</v>
      </c>
      <c r="AT22" s="61">
        <v>-5213619540.0900002</v>
      </c>
      <c r="AU22" s="61">
        <v>-5316990861.79</v>
      </c>
      <c r="AV22" s="61">
        <v>103371321.7</v>
      </c>
      <c r="AW22" s="61">
        <v>-488372880.31999969</v>
      </c>
      <c r="AX22" s="61">
        <v>-477491634.52999973</v>
      </c>
      <c r="AY22" s="61">
        <v>-2742600498.4099998</v>
      </c>
      <c r="AZ22" s="61">
        <v>-3049417639.1799998</v>
      </c>
      <c r="BA22" s="61">
        <v>-173613786.5</v>
      </c>
      <c r="BB22" s="61">
        <v>0</v>
      </c>
      <c r="BC22" s="61">
        <v>480430927.26999998</v>
      </c>
      <c r="BD22" s="61">
        <v>2265108863.8800001</v>
      </c>
      <c r="BE22" s="61">
        <v>-10881245.789999992</v>
      </c>
      <c r="BF22" s="61">
        <v>46318527.570000008</v>
      </c>
      <c r="BG22" s="61">
        <v>51395750.620000005</v>
      </c>
      <c r="BH22" s="61">
        <v>3036555.52</v>
      </c>
      <c r="BI22" s="61">
        <v>0</v>
      </c>
      <c r="BJ22" s="61">
        <v>-8113778.5700000003</v>
      </c>
      <c r="BK22" s="61">
        <v>-57199773.359999999</v>
      </c>
      <c r="BL22" s="61">
        <v>0</v>
      </c>
      <c r="BM22" s="61">
        <v>0</v>
      </c>
      <c r="BN22" s="61">
        <v>0</v>
      </c>
      <c r="BO22" s="61">
        <v>-5051761.67</v>
      </c>
      <c r="BP22" s="61">
        <v>-5051761.67</v>
      </c>
      <c r="BQ22" s="61">
        <v>0</v>
      </c>
      <c r="BR22" s="61">
        <v>0</v>
      </c>
      <c r="BS22" s="61">
        <v>-1740840269.1279576</v>
      </c>
      <c r="BT22" s="61">
        <v>-1084686211.9099998</v>
      </c>
      <c r="BU22" s="61">
        <v>-191057821.18912902</v>
      </c>
      <c r="BV22" s="61">
        <v>-7515770.681981978</v>
      </c>
      <c r="BW22" s="61">
        <v>0</v>
      </c>
      <c r="BX22" s="61">
        <v>-14537231.513873866</v>
      </c>
      <c r="BY22" s="61">
        <v>-15362881.932972966</v>
      </c>
      <c r="BZ22" s="61">
        <v>33375683.170000002</v>
      </c>
      <c r="CA22" s="61">
        <v>-461056035.06999999</v>
      </c>
      <c r="CB22" s="61">
        <v>0</v>
      </c>
      <c r="CC22" s="61">
        <v>0</v>
      </c>
      <c r="CD22" s="61">
        <v>0</v>
      </c>
      <c r="CE22" s="61">
        <v>0</v>
      </c>
      <c r="CF22" s="61">
        <v>0</v>
      </c>
      <c r="CG22" s="61">
        <v>0</v>
      </c>
      <c r="CH22" s="61">
        <v>0</v>
      </c>
      <c r="CI22" s="61">
        <v>0</v>
      </c>
      <c r="CJ22" s="61">
        <v>0</v>
      </c>
      <c r="CK22" s="61">
        <v>0</v>
      </c>
      <c r="CL22" s="61">
        <v>3907648411.5271101</v>
      </c>
    </row>
    <row r="23" spans="1:90" ht="12.75" customHeight="1">
      <c r="A23" s="43" t="s">
        <v>33</v>
      </c>
      <c r="B23" s="59">
        <v>1022</v>
      </c>
      <c r="C23" s="60" t="s">
        <v>376</v>
      </c>
      <c r="D23" s="61">
        <v>6530799580.0500002</v>
      </c>
      <c r="E23" s="61">
        <v>5246963268.4200001</v>
      </c>
      <c r="F23" s="61">
        <v>5424401080.79</v>
      </c>
      <c r="G23" s="61">
        <v>-177437812.37</v>
      </c>
      <c r="H23" s="61">
        <v>0</v>
      </c>
      <c r="I23" s="61">
        <v>305448608.27999949</v>
      </c>
      <c r="J23" s="61">
        <v>345800348.0199995</v>
      </c>
      <c r="K23" s="61">
        <v>-6237174017</v>
      </c>
      <c r="L23" s="61">
        <v>6582974365.0199995</v>
      </c>
      <c r="M23" s="61">
        <v>-40351739.739999995</v>
      </c>
      <c r="N23" s="61">
        <v>19887581.120000001</v>
      </c>
      <c r="O23" s="61">
        <v>-60239320.859999999</v>
      </c>
      <c r="P23" s="61">
        <v>0</v>
      </c>
      <c r="Q23" s="61">
        <v>0</v>
      </c>
      <c r="R23" s="61">
        <v>0</v>
      </c>
      <c r="S23" s="61">
        <v>0</v>
      </c>
      <c r="T23" s="61">
        <v>0</v>
      </c>
      <c r="U23" s="61">
        <v>0</v>
      </c>
      <c r="V23" s="61">
        <v>0</v>
      </c>
      <c r="W23" s="61">
        <v>0</v>
      </c>
      <c r="X23" s="61">
        <v>0</v>
      </c>
      <c r="Y23" s="61">
        <v>0</v>
      </c>
      <c r="Z23" s="61">
        <v>753009924.13</v>
      </c>
      <c r="AA23" s="61">
        <v>593442667.16000009</v>
      </c>
      <c r="AB23" s="61">
        <v>60435309.990000002</v>
      </c>
      <c r="AC23" s="61">
        <v>25327437.130000003</v>
      </c>
      <c r="AD23" s="61">
        <v>45182071.049999997</v>
      </c>
      <c r="AE23" s="61">
        <v>450379.05</v>
      </c>
      <c r="AF23" s="61">
        <v>26703762.219999999</v>
      </c>
      <c r="AG23" s="61">
        <v>1468297.53</v>
      </c>
      <c r="AH23" s="61">
        <v>0</v>
      </c>
      <c r="AI23" s="61">
        <v>0</v>
      </c>
      <c r="AJ23" s="61">
        <v>0</v>
      </c>
      <c r="AK23" s="61">
        <v>0</v>
      </c>
      <c r="AL23" s="61">
        <v>0</v>
      </c>
      <c r="AM23" s="61">
        <v>225377779.22000003</v>
      </c>
      <c r="AN23" s="61">
        <v>254179553.31</v>
      </c>
      <c r="AO23" s="61">
        <v>-2491073.14</v>
      </c>
      <c r="AP23" s="61">
        <v>0</v>
      </c>
      <c r="AQ23" s="61">
        <v>0</v>
      </c>
      <c r="AR23" s="61">
        <v>-26310700.949999999</v>
      </c>
      <c r="AS23" s="61">
        <v>-5867071575.3400011</v>
      </c>
      <c r="AT23" s="61">
        <v>-4076399567.0600009</v>
      </c>
      <c r="AU23" s="61">
        <v>-4111292645.0100007</v>
      </c>
      <c r="AV23" s="61">
        <v>34893077.950000025</v>
      </c>
      <c r="AW23" s="61">
        <v>-149088382.41999987</v>
      </c>
      <c r="AX23" s="61">
        <v>-141332299.12999988</v>
      </c>
      <c r="AY23" s="61">
        <v>-2064792770.8899999</v>
      </c>
      <c r="AZ23" s="61">
        <v>-1978064944.3999999</v>
      </c>
      <c r="BA23" s="61">
        <v>-86727826.489999995</v>
      </c>
      <c r="BB23" s="61">
        <v>0</v>
      </c>
      <c r="BC23" s="61">
        <v>0</v>
      </c>
      <c r="BD23" s="61">
        <v>1923460471.76</v>
      </c>
      <c r="BE23" s="61">
        <v>-7756083.2899999972</v>
      </c>
      <c r="BF23" s="61">
        <v>14064313.860000001</v>
      </c>
      <c r="BG23" s="61">
        <v>15014418.300000001</v>
      </c>
      <c r="BH23" s="61">
        <v>-950104.44</v>
      </c>
      <c r="BI23" s="61">
        <v>0</v>
      </c>
      <c r="BJ23" s="61">
        <v>0</v>
      </c>
      <c r="BK23" s="61">
        <v>-21820397.149999999</v>
      </c>
      <c r="BL23" s="61">
        <v>0</v>
      </c>
      <c r="BM23" s="61">
        <v>0</v>
      </c>
      <c r="BN23" s="61">
        <v>0</v>
      </c>
      <c r="BO23" s="61">
        <v>-27314226.440000001</v>
      </c>
      <c r="BP23" s="61">
        <v>-27314226.440000001</v>
      </c>
      <c r="BQ23" s="61">
        <v>0</v>
      </c>
      <c r="BR23" s="61">
        <v>0</v>
      </c>
      <c r="BS23" s="61">
        <v>-1493380992.8299997</v>
      </c>
      <c r="BT23" s="61">
        <v>-1018358897.2799999</v>
      </c>
      <c r="BU23" s="61">
        <v>-348106519.76999998</v>
      </c>
      <c r="BV23" s="61">
        <v>-8474278.0800000001</v>
      </c>
      <c r="BW23" s="61">
        <v>0</v>
      </c>
      <c r="BX23" s="61">
        <v>-37100388.18</v>
      </c>
      <c r="BY23" s="61">
        <v>-86490599.329999998</v>
      </c>
      <c r="BZ23" s="61">
        <v>12909292.359999999</v>
      </c>
      <c r="CA23" s="61">
        <v>-7759602.5499999998</v>
      </c>
      <c r="CB23" s="61">
        <v>0</v>
      </c>
      <c r="CC23" s="61">
        <v>0</v>
      </c>
      <c r="CD23" s="61">
        <v>0</v>
      </c>
      <c r="CE23" s="61">
        <v>0</v>
      </c>
      <c r="CF23" s="61">
        <v>0</v>
      </c>
      <c r="CG23" s="61">
        <v>0</v>
      </c>
      <c r="CH23" s="61">
        <v>0</v>
      </c>
      <c r="CI23" s="61">
        <v>-120888406.59</v>
      </c>
      <c r="CJ23" s="61">
        <v>-120888406.59</v>
      </c>
      <c r="CK23" s="61">
        <v>0</v>
      </c>
      <c r="CL23" s="61">
        <v>663728004.70999908</v>
      </c>
    </row>
    <row r="24" spans="1:90" ht="12.75" customHeight="1">
      <c r="A24" s="43" t="s">
        <v>35</v>
      </c>
      <c r="B24" s="59">
        <v>1025</v>
      </c>
      <c r="C24" s="60" t="s">
        <v>376</v>
      </c>
      <c r="D24" s="61">
        <v>699167616.6099999</v>
      </c>
      <c r="E24" s="61">
        <v>831416550.87</v>
      </c>
      <c r="F24" s="61">
        <v>1216481806.52</v>
      </c>
      <c r="G24" s="61">
        <v>-385065255.64999998</v>
      </c>
      <c r="H24" s="61">
        <v>0</v>
      </c>
      <c r="I24" s="61">
        <v>-256010525.5200001</v>
      </c>
      <c r="J24" s="61">
        <v>-363607901.53000009</v>
      </c>
      <c r="K24" s="61">
        <v>-1256016750.3800001</v>
      </c>
      <c r="L24" s="61">
        <v>892408848.85000002</v>
      </c>
      <c r="M24" s="61">
        <v>107597376.00999999</v>
      </c>
      <c r="N24" s="61">
        <v>362341664.19999999</v>
      </c>
      <c r="O24" s="61">
        <v>-254744288.19</v>
      </c>
      <c r="P24" s="61">
        <v>0</v>
      </c>
      <c r="Q24" s="61">
        <v>0</v>
      </c>
      <c r="R24" s="61">
        <v>0</v>
      </c>
      <c r="S24" s="61">
        <v>0</v>
      </c>
      <c r="T24" s="61">
        <v>0</v>
      </c>
      <c r="U24" s="61">
        <v>0</v>
      </c>
      <c r="V24" s="61">
        <v>0</v>
      </c>
      <c r="W24" s="61">
        <v>0</v>
      </c>
      <c r="X24" s="61">
        <v>0</v>
      </c>
      <c r="Y24" s="61">
        <v>0</v>
      </c>
      <c r="Z24" s="61">
        <v>124203839.58000001</v>
      </c>
      <c r="AA24" s="61">
        <v>96437815.730000004</v>
      </c>
      <c r="AB24" s="61">
        <v>0</v>
      </c>
      <c r="AC24" s="61">
        <v>27766023.850000001</v>
      </c>
      <c r="AD24" s="61">
        <v>0</v>
      </c>
      <c r="AE24" s="61">
        <v>0</v>
      </c>
      <c r="AF24" s="61">
        <v>0</v>
      </c>
      <c r="AG24" s="61">
        <v>0</v>
      </c>
      <c r="AH24" s="61">
        <v>0</v>
      </c>
      <c r="AI24" s="61">
        <v>0</v>
      </c>
      <c r="AJ24" s="61">
        <v>0</v>
      </c>
      <c r="AK24" s="61">
        <v>0</v>
      </c>
      <c r="AL24" s="61">
        <v>0</v>
      </c>
      <c r="AM24" s="61">
        <v>-442248.3200000003</v>
      </c>
      <c r="AN24" s="61">
        <v>15174760.52</v>
      </c>
      <c r="AO24" s="61">
        <v>-5793483.7999999998</v>
      </c>
      <c r="AP24" s="61">
        <v>0</v>
      </c>
      <c r="AQ24" s="61">
        <v>0</v>
      </c>
      <c r="AR24" s="61">
        <v>-9823525.0399999991</v>
      </c>
      <c r="AS24" s="61">
        <v>-723746244.38999999</v>
      </c>
      <c r="AT24" s="61">
        <v>-430122971.19000006</v>
      </c>
      <c r="AU24" s="61">
        <v>-661000542.95000005</v>
      </c>
      <c r="AV24" s="61">
        <v>230877571.75999999</v>
      </c>
      <c r="AW24" s="61">
        <v>-54682110.609999985</v>
      </c>
      <c r="AX24" s="61">
        <v>-86035202.73999998</v>
      </c>
      <c r="AY24" s="61">
        <v>-269649392.75</v>
      </c>
      <c r="AZ24" s="61">
        <v>-243235127.00999999</v>
      </c>
      <c r="BA24" s="61">
        <v>-99396075.349999994</v>
      </c>
      <c r="BB24" s="61">
        <v>0</v>
      </c>
      <c r="BC24" s="61">
        <v>72981809.609999999</v>
      </c>
      <c r="BD24" s="61">
        <v>183614190.01000002</v>
      </c>
      <c r="BE24" s="61">
        <v>31353092.129999995</v>
      </c>
      <c r="BF24" s="61">
        <v>92120209.760000005</v>
      </c>
      <c r="BG24" s="61">
        <v>81808644.049999997</v>
      </c>
      <c r="BH24" s="61">
        <v>35244311.039999999</v>
      </c>
      <c r="BI24" s="61">
        <v>0</v>
      </c>
      <c r="BJ24" s="61">
        <v>-24932745.329999998</v>
      </c>
      <c r="BK24" s="61">
        <v>-60767117.63000001</v>
      </c>
      <c r="BL24" s="61">
        <v>0</v>
      </c>
      <c r="BM24" s="61">
        <v>0</v>
      </c>
      <c r="BN24" s="61">
        <v>0</v>
      </c>
      <c r="BO24" s="61">
        <v>-282529.28000000003</v>
      </c>
      <c r="BP24" s="61">
        <v>-282529.28000000003</v>
      </c>
      <c r="BQ24" s="61">
        <v>0</v>
      </c>
      <c r="BR24" s="61">
        <v>0</v>
      </c>
      <c r="BS24" s="61">
        <v>-238658633.30999997</v>
      </c>
      <c r="BT24" s="61">
        <v>-137535606.80000001</v>
      </c>
      <c r="BU24" s="61">
        <v>-36214139.299999997</v>
      </c>
      <c r="BV24" s="61">
        <v>-5212927.3099999996</v>
      </c>
      <c r="BW24" s="61">
        <v>0</v>
      </c>
      <c r="BX24" s="61">
        <v>-3989678.07</v>
      </c>
      <c r="BY24" s="61">
        <v>-8083591.9500000002</v>
      </c>
      <c r="BZ24" s="61">
        <v>41859946.850000009</v>
      </c>
      <c r="CA24" s="61">
        <v>-89482636.729999989</v>
      </c>
      <c r="CB24" s="61">
        <v>0</v>
      </c>
      <c r="CC24" s="61">
        <v>0</v>
      </c>
      <c r="CD24" s="61">
        <v>0</v>
      </c>
      <c r="CE24" s="61">
        <v>0</v>
      </c>
      <c r="CF24" s="61">
        <v>0</v>
      </c>
      <c r="CG24" s="61">
        <v>0</v>
      </c>
      <c r="CH24" s="61">
        <v>0</v>
      </c>
      <c r="CI24" s="61">
        <v>0</v>
      </c>
      <c r="CJ24" s="61">
        <v>0</v>
      </c>
      <c r="CK24" s="61">
        <v>0</v>
      </c>
      <c r="CL24" s="61">
        <v>-24578627.780000091</v>
      </c>
    </row>
    <row r="25" spans="1:90" ht="12.75" customHeight="1">
      <c r="A25" s="43" t="s">
        <v>37</v>
      </c>
      <c r="B25" s="59">
        <v>1027</v>
      </c>
      <c r="C25" s="60" t="s">
        <v>376</v>
      </c>
      <c r="D25" s="61">
        <v>657397977.9000001</v>
      </c>
      <c r="E25" s="61">
        <v>-2055756.0099999309</v>
      </c>
      <c r="F25" s="61">
        <v>146883187.43000001</v>
      </c>
      <c r="G25" s="61">
        <v>-148938943.43999994</v>
      </c>
      <c r="H25" s="61">
        <v>0</v>
      </c>
      <c r="I25" s="61">
        <v>702875612.16000009</v>
      </c>
      <c r="J25" s="61">
        <v>709079146.76999998</v>
      </c>
      <c r="K25" s="61">
        <v>-286462965.25</v>
      </c>
      <c r="L25" s="61">
        <v>995542112.01999998</v>
      </c>
      <c r="M25" s="61">
        <v>-6203534.60999991</v>
      </c>
      <c r="N25" s="61">
        <v>94024338.650000095</v>
      </c>
      <c r="O25" s="61">
        <v>-100227873.26000001</v>
      </c>
      <c r="P25" s="61">
        <v>0</v>
      </c>
      <c r="Q25" s="61">
        <v>0</v>
      </c>
      <c r="R25" s="61">
        <v>0</v>
      </c>
      <c r="S25" s="61">
        <v>0</v>
      </c>
      <c r="T25" s="61">
        <v>0</v>
      </c>
      <c r="U25" s="61">
        <v>0</v>
      </c>
      <c r="V25" s="61">
        <v>0</v>
      </c>
      <c r="W25" s="61">
        <v>0</v>
      </c>
      <c r="X25" s="61">
        <v>0</v>
      </c>
      <c r="Y25" s="61">
        <v>0</v>
      </c>
      <c r="Z25" s="61">
        <v>0</v>
      </c>
      <c r="AA25" s="61">
        <v>0</v>
      </c>
      <c r="AB25" s="61">
        <v>0</v>
      </c>
      <c r="AC25" s="61">
        <v>0</v>
      </c>
      <c r="AD25" s="61">
        <v>0</v>
      </c>
      <c r="AE25" s="61">
        <v>0</v>
      </c>
      <c r="AF25" s="61">
        <v>0</v>
      </c>
      <c r="AG25" s="61">
        <v>0</v>
      </c>
      <c r="AH25" s="61">
        <v>0</v>
      </c>
      <c r="AI25" s="61">
        <v>0</v>
      </c>
      <c r="AJ25" s="61">
        <v>0</v>
      </c>
      <c r="AK25" s="61">
        <v>0</v>
      </c>
      <c r="AL25" s="61">
        <v>0</v>
      </c>
      <c r="AM25" s="61">
        <v>-43421878.24999997</v>
      </c>
      <c r="AN25" s="61">
        <v>1072679.1900000125</v>
      </c>
      <c r="AO25" s="61">
        <v>-3785090.0199999996</v>
      </c>
      <c r="AP25" s="61">
        <v>0</v>
      </c>
      <c r="AQ25" s="61">
        <v>0</v>
      </c>
      <c r="AR25" s="61">
        <v>-40709467.419999987</v>
      </c>
      <c r="AS25" s="61">
        <v>-920381302.79123437</v>
      </c>
      <c r="AT25" s="61">
        <v>-745023301.4550159</v>
      </c>
      <c r="AU25" s="61">
        <v>-809279478.46001589</v>
      </c>
      <c r="AV25" s="61">
        <v>64256177.005000025</v>
      </c>
      <c r="AW25" s="61">
        <v>298430871.69000018</v>
      </c>
      <c r="AX25" s="61">
        <v>284826354.33000016</v>
      </c>
      <c r="AY25" s="61">
        <v>-225589965.70999983</v>
      </c>
      <c r="AZ25" s="61">
        <v>-259710108.15999982</v>
      </c>
      <c r="BA25" s="61">
        <v>-3333644.1199999973</v>
      </c>
      <c r="BB25" s="61">
        <v>0</v>
      </c>
      <c r="BC25" s="61">
        <v>37453786.569999993</v>
      </c>
      <c r="BD25" s="61">
        <v>510416320.03999996</v>
      </c>
      <c r="BE25" s="61">
        <v>13604517.360000011</v>
      </c>
      <c r="BF25" s="61">
        <v>26488039.830000009</v>
      </c>
      <c r="BG25" s="61">
        <v>30215407.49000001</v>
      </c>
      <c r="BH25" s="61">
        <v>670334.04999999981</v>
      </c>
      <c r="BI25" s="61">
        <v>0</v>
      </c>
      <c r="BJ25" s="61">
        <v>-4397701.7100000009</v>
      </c>
      <c r="BK25" s="61">
        <v>-12883522.469999999</v>
      </c>
      <c r="BL25" s="61">
        <v>0</v>
      </c>
      <c r="BM25" s="61">
        <v>0</v>
      </c>
      <c r="BN25" s="61">
        <v>0</v>
      </c>
      <c r="BO25" s="61">
        <v>-575193.80000000005</v>
      </c>
      <c r="BP25" s="61">
        <v>-575193.80000000005</v>
      </c>
      <c r="BQ25" s="61">
        <v>0</v>
      </c>
      <c r="BR25" s="61">
        <v>0</v>
      </c>
      <c r="BS25" s="61">
        <v>-375939281.59621865</v>
      </c>
      <c r="BT25" s="61">
        <v>-129090024.13</v>
      </c>
      <c r="BU25" s="61">
        <v>-124559471.28919198</v>
      </c>
      <c r="BV25" s="61">
        <v>-41239715.294829115</v>
      </c>
      <c r="BW25" s="61">
        <v>0</v>
      </c>
      <c r="BX25" s="61">
        <v>-85413406.983035311</v>
      </c>
      <c r="BY25" s="61">
        <v>-9455667.7391622439</v>
      </c>
      <c r="BZ25" s="61">
        <v>16193069.670000017</v>
      </c>
      <c r="CA25" s="61">
        <v>-2374065.83</v>
      </c>
      <c r="CB25" s="61">
        <v>0</v>
      </c>
      <c r="CC25" s="61">
        <v>0</v>
      </c>
      <c r="CD25" s="61">
        <v>0</v>
      </c>
      <c r="CE25" s="61">
        <v>0</v>
      </c>
      <c r="CF25" s="61">
        <v>0</v>
      </c>
      <c r="CG25" s="61">
        <v>0</v>
      </c>
      <c r="CH25" s="61">
        <v>0</v>
      </c>
      <c r="CI25" s="61">
        <v>-97274397.629999995</v>
      </c>
      <c r="CJ25" s="61">
        <v>-97274397.629999995</v>
      </c>
      <c r="CK25" s="61">
        <v>0</v>
      </c>
      <c r="CL25" s="61">
        <v>-262983324.89123428</v>
      </c>
    </row>
    <row r="26" spans="1:90" ht="12.75" customHeight="1">
      <c r="A26" s="43" t="s">
        <v>39</v>
      </c>
      <c r="B26" s="59">
        <v>1028</v>
      </c>
      <c r="C26" s="60" t="s">
        <v>376</v>
      </c>
      <c r="D26" s="61">
        <v>1191561610.47</v>
      </c>
      <c r="E26" s="61">
        <v>1022617005.38</v>
      </c>
      <c r="F26" s="61">
        <v>1025113826.23</v>
      </c>
      <c r="G26" s="61">
        <v>-2496820.85</v>
      </c>
      <c r="H26" s="61">
        <v>0</v>
      </c>
      <c r="I26" s="61">
        <v>-39557933.120000005</v>
      </c>
      <c r="J26" s="61">
        <v>-39557933.120000005</v>
      </c>
      <c r="K26" s="61">
        <v>-1084723899.45</v>
      </c>
      <c r="L26" s="61">
        <v>1045165966.33</v>
      </c>
      <c r="M26" s="61">
        <v>0</v>
      </c>
      <c r="N26" s="61">
        <v>0</v>
      </c>
      <c r="O26" s="61">
        <v>0</v>
      </c>
      <c r="P26" s="61">
        <v>0</v>
      </c>
      <c r="Q26" s="61">
        <v>0</v>
      </c>
      <c r="R26" s="61">
        <v>0</v>
      </c>
      <c r="S26" s="61">
        <v>0</v>
      </c>
      <c r="T26" s="61">
        <v>0</v>
      </c>
      <c r="U26" s="61">
        <v>0</v>
      </c>
      <c r="V26" s="61">
        <v>0</v>
      </c>
      <c r="W26" s="61">
        <v>0</v>
      </c>
      <c r="X26" s="61">
        <v>0</v>
      </c>
      <c r="Y26" s="61">
        <v>0</v>
      </c>
      <c r="Z26" s="61">
        <v>223738635.08000001</v>
      </c>
      <c r="AA26" s="61">
        <v>224557710.60000002</v>
      </c>
      <c r="AB26" s="61">
        <v>0</v>
      </c>
      <c r="AC26" s="61">
        <v>-2013449.9400000009</v>
      </c>
      <c r="AD26" s="61">
        <v>0</v>
      </c>
      <c r="AE26" s="61">
        <v>0</v>
      </c>
      <c r="AF26" s="61">
        <v>0</v>
      </c>
      <c r="AG26" s="61">
        <v>1194374.42</v>
      </c>
      <c r="AH26" s="61">
        <v>0</v>
      </c>
      <c r="AI26" s="61">
        <v>0</v>
      </c>
      <c r="AJ26" s="61">
        <v>0</v>
      </c>
      <c r="AK26" s="61">
        <v>0</v>
      </c>
      <c r="AL26" s="61">
        <v>0</v>
      </c>
      <c r="AM26" s="61">
        <v>-15236096.869999999</v>
      </c>
      <c r="AN26" s="61">
        <v>-3632827.23</v>
      </c>
      <c r="AO26" s="61">
        <v>-2556.12</v>
      </c>
      <c r="AP26" s="61">
        <v>-253559</v>
      </c>
      <c r="AQ26" s="61">
        <v>0</v>
      </c>
      <c r="AR26" s="61">
        <v>-11347154.52</v>
      </c>
      <c r="AS26" s="61">
        <v>-1025868239.2899997</v>
      </c>
      <c r="AT26" s="61">
        <v>-680952482.57999992</v>
      </c>
      <c r="AU26" s="61">
        <v>-680953876.63999987</v>
      </c>
      <c r="AV26" s="61">
        <v>1394.06</v>
      </c>
      <c r="AW26" s="61">
        <v>-48809989.4099999</v>
      </c>
      <c r="AX26" s="61">
        <v>-48810638.139999896</v>
      </c>
      <c r="AY26" s="61">
        <v>-275115200.15999991</v>
      </c>
      <c r="AZ26" s="61">
        <v>-276600930.9799999</v>
      </c>
      <c r="BA26" s="61">
        <v>1485730.82</v>
      </c>
      <c r="BB26" s="61">
        <v>0</v>
      </c>
      <c r="BC26" s="61">
        <v>0</v>
      </c>
      <c r="BD26" s="61">
        <v>226304562.02000001</v>
      </c>
      <c r="BE26" s="61">
        <v>648.73000000003958</v>
      </c>
      <c r="BF26" s="61">
        <v>311491.46000000002</v>
      </c>
      <c r="BG26" s="61">
        <v>311983</v>
      </c>
      <c r="BH26" s="61">
        <v>-491.54</v>
      </c>
      <c r="BI26" s="61">
        <v>0</v>
      </c>
      <c r="BJ26" s="61">
        <v>0</v>
      </c>
      <c r="BK26" s="61">
        <v>-310842.73</v>
      </c>
      <c r="BL26" s="61">
        <v>-5875340.4199999999</v>
      </c>
      <c r="BM26" s="61">
        <v>-5875340.4199999999</v>
      </c>
      <c r="BN26" s="61">
        <v>0</v>
      </c>
      <c r="BO26" s="61">
        <v>-1593490.8200000003</v>
      </c>
      <c r="BP26" s="61">
        <v>-1593490.8200000003</v>
      </c>
      <c r="BQ26" s="61">
        <v>0</v>
      </c>
      <c r="BR26" s="61">
        <v>0</v>
      </c>
      <c r="BS26" s="61">
        <v>-231017661.83999994</v>
      </c>
      <c r="BT26" s="61">
        <v>-163141852.24999997</v>
      </c>
      <c r="BU26" s="61">
        <v>-46580066.670000002</v>
      </c>
      <c r="BV26" s="61">
        <v>-8748007.9800000004</v>
      </c>
      <c r="BW26" s="61">
        <v>0</v>
      </c>
      <c r="BX26" s="61">
        <v>-3675874.22</v>
      </c>
      <c r="BY26" s="61">
        <v>-7468786.9299999997</v>
      </c>
      <c r="BZ26" s="61">
        <v>0</v>
      </c>
      <c r="CA26" s="61">
        <v>-1403073.79</v>
      </c>
      <c r="CB26" s="61">
        <v>0</v>
      </c>
      <c r="CC26" s="61">
        <v>0</v>
      </c>
      <c r="CD26" s="61">
        <v>0</v>
      </c>
      <c r="CE26" s="61">
        <v>0</v>
      </c>
      <c r="CF26" s="61">
        <v>0</v>
      </c>
      <c r="CG26" s="61">
        <v>0</v>
      </c>
      <c r="CH26" s="61">
        <v>0</v>
      </c>
      <c r="CI26" s="61">
        <v>-57619274.220000006</v>
      </c>
      <c r="CJ26" s="61">
        <v>-57619274.220000006</v>
      </c>
      <c r="CK26" s="61">
        <v>0</v>
      </c>
      <c r="CL26" s="61">
        <v>165693371.18000031</v>
      </c>
    </row>
    <row r="27" spans="1:90" ht="12.75" customHeight="1">
      <c r="A27" s="43" t="s">
        <v>41</v>
      </c>
      <c r="B27" s="59">
        <v>1030</v>
      </c>
      <c r="C27" s="60" t="s">
        <v>376</v>
      </c>
      <c r="D27" s="61">
        <v>3805648275.0000005</v>
      </c>
      <c r="E27" s="61">
        <v>3009784552.8400002</v>
      </c>
      <c r="F27" s="61">
        <v>3052960194.0799999</v>
      </c>
      <c r="G27" s="61">
        <v>-43175641.240000002</v>
      </c>
      <c r="H27" s="61">
        <v>0</v>
      </c>
      <c r="I27" s="61">
        <v>117245463.01000023</v>
      </c>
      <c r="J27" s="61">
        <v>117245463.01000023</v>
      </c>
      <c r="K27" s="61">
        <v>-3336486919.77</v>
      </c>
      <c r="L27" s="61">
        <v>3453732382.7800002</v>
      </c>
      <c r="M27" s="61">
        <v>0</v>
      </c>
      <c r="N27" s="61">
        <v>0</v>
      </c>
      <c r="O27" s="61">
        <v>0</v>
      </c>
      <c r="P27" s="61">
        <v>0</v>
      </c>
      <c r="Q27" s="61">
        <v>0</v>
      </c>
      <c r="R27" s="61">
        <v>0</v>
      </c>
      <c r="S27" s="61">
        <v>0</v>
      </c>
      <c r="T27" s="61">
        <v>0</v>
      </c>
      <c r="U27" s="61">
        <v>0</v>
      </c>
      <c r="V27" s="61">
        <v>0</v>
      </c>
      <c r="W27" s="61">
        <v>0</v>
      </c>
      <c r="X27" s="61">
        <v>0</v>
      </c>
      <c r="Y27" s="61">
        <v>0</v>
      </c>
      <c r="Z27" s="61">
        <v>682748658.75</v>
      </c>
      <c r="AA27" s="61">
        <v>192715255.60999998</v>
      </c>
      <c r="AB27" s="61">
        <v>27109828.890000004</v>
      </c>
      <c r="AC27" s="61">
        <v>462923574.25</v>
      </c>
      <c r="AD27" s="61">
        <v>0</v>
      </c>
      <c r="AE27" s="61">
        <v>0</v>
      </c>
      <c r="AF27" s="61">
        <v>0</v>
      </c>
      <c r="AG27" s="61">
        <v>0</v>
      </c>
      <c r="AH27" s="61">
        <v>0</v>
      </c>
      <c r="AI27" s="61">
        <v>0</v>
      </c>
      <c r="AJ27" s="61">
        <v>22451400</v>
      </c>
      <c r="AK27" s="61">
        <v>22451400</v>
      </c>
      <c r="AL27" s="61">
        <v>0</v>
      </c>
      <c r="AM27" s="61">
        <v>-26581799.599999998</v>
      </c>
      <c r="AN27" s="61">
        <v>-2306114.12</v>
      </c>
      <c r="AO27" s="61">
        <v>-3033284.67</v>
      </c>
      <c r="AP27" s="61">
        <v>0</v>
      </c>
      <c r="AQ27" s="61">
        <v>0</v>
      </c>
      <c r="AR27" s="61">
        <v>-21242400.809999999</v>
      </c>
      <c r="AS27" s="61">
        <v>-3323503573.0900002</v>
      </c>
      <c r="AT27" s="61">
        <v>-2101270013.8100002</v>
      </c>
      <c r="AU27" s="61">
        <v>-2101379896.8100002</v>
      </c>
      <c r="AV27" s="61">
        <v>109882.99999999999</v>
      </c>
      <c r="AW27" s="61">
        <v>-160648966.66000009</v>
      </c>
      <c r="AX27" s="61">
        <v>-160499602.04000008</v>
      </c>
      <c r="AY27" s="61">
        <v>-1141362510.9400001</v>
      </c>
      <c r="AZ27" s="61">
        <v>-1140238670.2</v>
      </c>
      <c r="BA27" s="61">
        <v>-1123840.74</v>
      </c>
      <c r="BB27" s="61">
        <v>0</v>
      </c>
      <c r="BC27" s="61">
        <v>0</v>
      </c>
      <c r="BD27" s="61">
        <v>980862908.89999998</v>
      </c>
      <c r="BE27" s="61">
        <v>-149364.61999999965</v>
      </c>
      <c r="BF27" s="61">
        <v>2408936.1500000004</v>
      </c>
      <c r="BG27" s="61">
        <v>2364742.7100000004</v>
      </c>
      <c r="BH27" s="61">
        <v>44193.440000000002</v>
      </c>
      <c r="BI27" s="61">
        <v>0</v>
      </c>
      <c r="BJ27" s="61">
        <v>0</v>
      </c>
      <c r="BK27" s="61">
        <v>-2558300.77</v>
      </c>
      <c r="BL27" s="61">
        <v>0</v>
      </c>
      <c r="BM27" s="61">
        <v>0</v>
      </c>
      <c r="BN27" s="61">
        <v>0</v>
      </c>
      <c r="BO27" s="61">
        <v>0</v>
      </c>
      <c r="BP27" s="61">
        <v>0</v>
      </c>
      <c r="BQ27" s="61">
        <v>0</v>
      </c>
      <c r="BR27" s="61">
        <v>0</v>
      </c>
      <c r="BS27" s="61">
        <v>-839281827.20999992</v>
      </c>
      <c r="BT27" s="61">
        <v>-533911768.7899999</v>
      </c>
      <c r="BU27" s="61">
        <v>-206939019.09999999</v>
      </c>
      <c r="BV27" s="61">
        <v>-38912056.640000001</v>
      </c>
      <c r="BW27" s="61">
        <v>0</v>
      </c>
      <c r="BX27" s="61">
        <v>-36759845.240000002</v>
      </c>
      <c r="BY27" s="61">
        <v>-22759137.440000001</v>
      </c>
      <c r="BZ27" s="61">
        <v>0</v>
      </c>
      <c r="CA27" s="61">
        <v>0</v>
      </c>
      <c r="CB27" s="61">
        <v>0</v>
      </c>
      <c r="CC27" s="61">
        <v>0</v>
      </c>
      <c r="CD27" s="61">
        <v>0</v>
      </c>
      <c r="CE27" s="61">
        <v>0</v>
      </c>
      <c r="CF27" s="61">
        <v>0</v>
      </c>
      <c r="CG27" s="61">
        <v>0</v>
      </c>
      <c r="CH27" s="61">
        <v>0</v>
      </c>
      <c r="CI27" s="61">
        <v>-222302765.41</v>
      </c>
      <c r="CJ27" s="61">
        <v>-222302765.41</v>
      </c>
      <c r="CK27" s="61">
        <v>0</v>
      </c>
      <c r="CL27" s="61">
        <v>482144701.91000032</v>
      </c>
    </row>
    <row r="28" spans="1:90" ht="12.75" customHeight="1">
      <c r="A28" s="43" t="s">
        <v>43</v>
      </c>
      <c r="B28" s="59">
        <v>1031</v>
      </c>
      <c r="C28" s="60" t="s">
        <v>376</v>
      </c>
      <c r="D28" s="61">
        <v>396783735.69999999</v>
      </c>
      <c r="E28" s="61">
        <v>350094996.65000004</v>
      </c>
      <c r="F28" s="61">
        <v>358036299.16000003</v>
      </c>
      <c r="G28" s="61">
        <v>-7941302.5099999998</v>
      </c>
      <c r="H28" s="61">
        <v>0</v>
      </c>
      <c r="I28" s="61">
        <v>-24130885.550000012</v>
      </c>
      <c r="J28" s="61">
        <v>-24130885.550000012</v>
      </c>
      <c r="K28" s="61">
        <v>-374786684.24000001</v>
      </c>
      <c r="L28" s="61">
        <v>350655798.69</v>
      </c>
      <c r="M28" s="61">
        <v>0</v>
      </c>
      <c r="N28" s="61">
        <v>0</v>
      </c>
      <c r="O28" s="61">
        <v>0</v>
      </c>
      <c r="P28" s="61">
        <v>0</v>
      </c>
      <c r="Q28" s="61">
        <v>0</v>
      </c>
      <c r="R28" s="61">
        <v>0</v>
      </c>
      <c r="S28" s="61">
        <v>0</v>
      </c>
      <c r="T28" s="61">
        <v>0</v>
      </c>
      <c r="U28" s="61">
        <v>0</v>
      </c>
      <c r="V28" s="61">
        <v>0</v>
      </c>
      <c r="W28" s="61">
        <v>0</v>
      </c>
      <c r="X28" s="61">
        <v>0</v>
      </c>
      <c r="Y28" s="61">
        <v>0</v>
      </c>
      <c r="Z28" s="61">
        <v>61170071.710000001</v>
      </c>
      <c r="AA28" s="61">
        <v>28099751.350000001</v>
      </c>
      <c r="AB28" s="61">
        <v>0</v>
      </c>
      <c r="AC28" s="61">
        <v>0</v>
      </c>
      <c r="AD28" s="61">
        <v>33070320.359999999</v>
      </c>
      <c r="AE28" s="61">
        <v>0</v>
      </c>
      <c r="AF28" s="61">
        <v>0</v>
      </c>
      <c r="AG28" s="61">
        <v>0</v>
      </c>
      <c r="AH28" s="61">
        <v>0</v>
      </c>
      <c r="AI28" s="61">
        <v>0</v>
      </c>
      <c r="AJ28" s="61">
        <v>0</v>
      </c>
      <c r="AK28" s="61">
        <v>0</v>
      </c>
      <c r="AL28" s="61">
        <v>0</v>
      </c>
      <c r="AM28" s="61">
        <v>9649552.8899999857</v>
      </c>
      <c r="AN28" s="61">
        <v>13609334.739999987</v>
      </c>
      <c r="AO28" s="61">
        <v>0</v>
      </c>
      <c r="AP28" s="61">
        <v>0</v>
      </c>
      <c r="AQ28" s="61">
        <v>0</v>
      </c>
      <c r="AR28" s="61">
        <v>-3959781.8500000015</v>
      </c>
      <c r="AS28" s="61">
        <v>-444315643.79999989</v>
      </c>
      <c r="AT28" s="61">
        <v>-282142950.82999992</v>
      </c>
      <c r="AU28" s="61">
        <v>-282142950.82999992</v>
      </c>
      <c r="AV28" s="61">
        <v>0</v>
      </c>
      <c r="AW28" s="61">
        <v>-4286319.6600000225</v>
      </c>
      <c r="AX28" s="61">
        <v>-4179887.0700000226</v>
      </c>
      <c r="AY28" s="61">
        <v>-183452254.16000003</v>
      </c>
      <c r="AZ28" s="61">
        <v>-199230796.97</v>
      </c>
      <c r="BA28" s="61">
        <v>-21797165.140000001</v>
      </c>
      <c r="BB28" s="61">
        <v>0</v>
      </c>
      <c r="BC28" s="61">
        <v>37575707.950000003</v>
      </c>
      <c r="BD28" s="61">
        <v>179272367.09</v>
      </c>
      <c r="BE28" s="61">
        <v>-106432.59000000003</v>
      </c>
      <c r="BF28" s="61">
        <v>152490.16999999998</v>
      </c>
      <c r="BG28" s="61">
        <v>183724.05</v>
      </c>
      <c r="BH28" s="61">
        <v>0</v>
      </c>
      <c r="BI28" s="61">
        <v>0</v>
      </c>
      <c r="BJ28" s="61">
        <v>-31233.88</v>
      </c>
      <c r="BK28" s="61">
        <v>-258922.76</v>
      </c>
      <c r="BL28" s="61">
        <v>0</v>
      </c>
      <c r="BM28" s="61">
        <v>0</v>
      </c>
      <c r="BN28" s="61">
        <v>0</v>
      </c>
      <c r="BO28" s="61">
        <v>-1784112.11</v>
      </c>
      <c r="BP28" s="61">
        <v>-1784112.11</v>
      </c>
      <c r="BQ28" s="61">
        <v>0</v>
      </c>
      <c r="BR28" s="61">
        <v>0</v>
      </c>
      <c r="BS28" s="61">
        <v>-117524606.73999998</v>
      </c>
      <c r="BT28" s="61">
        <v>-73750064.139999986</v>
      </c>
      <c r="BU28" s="61">
        <v>-29243683.640000001</v>
      </c>
      <c r="BV28" s="61">
        <v>-8824954.1799999997</v>
      </c>
      <c r="BW28" s="61">
        <v>0</v>
      </c>
      <c r="BX28" s="61">
        <v>-143744.70000000001</v>
      </c>
      <c r="BY28" s="61">
        <v>-5562160.0800000001</v>
      </c>
      <c r="BZ28" s="61">
        <v>0</v>
      </c>
      <c r="CA28" s="61">
        <v>0</v>
      </c>
      <c r="CB28" s="61">
        <v>0</v>
      </c>
      <c r="CC28" s="61">
        <v>0</v>
      </c>
      <c r="CD28" s="61">
        <v>0</v>
      </c>
      <c r="CE28" s="61">
        <v>0</v>
      </c>
      <c r="CF28" s="61">
        <v>0</v>
      </c>
      <c r="CG28" s="61">
        <v>0</v>
      </c>
      <c r="CH28" s="61">
        <v>0</v>
      </c>
      <c r="CI28" s="61">
        <v>-38577654.460000001</v>
      </c>
      <c r="CJ28" s="61">
        <v>-38577654.460000001</v>
      </c>
      <c r="CK28" s="61">
        <v>0</v>
      </c>
      <c r="CL28" s="61">
        <v>-47531908.099999905</v>
      </c>
    </row>
    <row r="29" spans="1:90" ht="12.75" customHeight="1">
      <c r="A29" s="43" t="s">
        <v>45</v>
      </c>
      <c r="B29" s="59">
        <v>1032</v>
      </c>
      <c r="C29" s="60" t="s">
        <v>376</v>
      </c>
      <c r="D29" s="61">
        <v>3584685672.9696903</v>
      </c>
      <c r="E29" s="61">
        <v>2688976748.1299987</v>
      </c>
      <c r="F29" s="61">
        <v>3326834472.1699986</v>
      </c>
      <c r="G29" s="61">
        <v>-637857724.04000008</v>
      </c>
      <c r="H29" s="61">
        <v>0</v>
      </c>
      <c r="I29" s="61">
        <v>104320549.18000126</v>
      </c>
      <c r="J29" s="61">
        <v>78806217.270000935</v>
      </c>
      <c r="K29" s="61">
        <v>-3758567081.7599993</v>
      </c>
      <c r="L29" s="61">
        <v>3837373299.0300002</v>
      </c>
      <c r="M29" s="61">
        <v>25514331.910000324</v>
      </c>
      <c r="N29" s="61">
        <v>679885520.49000025</v>
      </c>
      <c r="O29" s="61">
        <v>-654371188.57999992</v>
      </c>
      <c r="P29" s="61">
        <v>0</v>
      </c>
      <c r="Q29" s="61">
        <v>0</v>
      </c>
      <c r="R29" s="61">
        <v>0</v>
      </c>
      <c r="S29" s="61">
        <v>0</v>
      </c>
      <c r="T29" s="61">
        <v>0</v>
      </c>
      <c r="U29" s="61">
        <v>0</v>
      </c>
      <c r="V29" s="61">
        <v>0</v>
      </c>
      <c r="W29" s="61">
        <v>0</v>
      </c>
      <c r="X29" s="61">
        <v>0</v>
      </c>
      <c r="Y29" s="61">
        <v>0</v>
      </c>
      <c r="Z29" s="61">
        <v>707610160.10969019</v>
      </c>
      <c r="AA29" s="61">
        <v>707610160.10969019</v>
      </c>
      <c r="AB29" s="61">
        <v>0</v>
      </c>
      <c r="AC29" s="61">
        <v>0</v>
      </c>
      <c r="AD29" s="61">
        <v>0</v>
      </c>
      <c r="AE29" s="61">
        <v>0</v>
      </c>
      <c r="AF29" s="61">
        <v>0</v>
      </c>
      <c r="AG29" s="61">
        <v>0</v>
      </c>
      <c r="AH29" s="61">
        <v>0</v>
      </c>
      <c r="AI29" s="61">
        <v>0</v>
      </c>
      <c r="AJ29" s="61">
        <v>44623429.090000004</v>
      </c>
      <c r="AK29" s="61">
        <v>44623429.090000004</v>
      </c>
      <c r="AL29" s="61">
        <v>0</v>
      </c>
      <c r="AM29" s="61">
        <v>39154786.460000157</v>
      </c>
      <c r="AN29" s="61">
        <v>57998177.240000159</v>
      </c>
      <c r="AO29" s="61">
        <v>-12940365</v>
      </c>
      <c r="AP29" s="61">
        <v>193850.6599999998</v>
      </c>
      <c r="AQ29" s="61">
        <v>-22715.779999999973</v>
      </c>
      <c r="AR29" s="61">
        <v>-6074160.6600000001</v>
      </c>
      <c r="AS29" s="61">
        <v>-3224287137.553205</v>
      </c>
      <c r="AT29" s="61">
        <v>-1863897919.3500013</v>
      </c>
      <c r="AU29" s="61">
        <v>-2330018438.0600014</v>
      </c>
      <c r="AV29" s="61">
        <v>466120518.7100001</v>
      </c>
      <c r="AW29" s="61">
        <v>-241360536.89999959</v>
      </c>
      <c r="AX29" s="61">
        <v>-300228275.08999956</v>
      </c>
      <c r="AY29" s="61">
        <v>-1006288829.2499996</v>
      </c>
      <c r="AZ29" s="61">
        <v>-1084961804.8299997</v>
      </c>
      <c r="BA29" s="61">
        <v>-2486984.33</v>
      </c>
      <c r="BB29" s="61">
        <v>0</v>
      </c>
      <c r="BC29" s="61">
        <v>81159959.909999996</v>
      </c>
      <c r="BD29" s="61">
        <v>706060554.16000009</v>
      </c>
      <c r="BE29" s="61">
        <v>58867738.189999968</v>
      </c>
      <c r="BF29" s="61">
        <v>194677323.74999997</v>
      </c>
      <c r="BG29" s="61">
        <v>211925794.70999998</v>
      </c>
      <c r="BH29" s="61">
        <v>-1547209.72</v>
      </c>
      <c r="BI29" s="61">
        <v>0</v>
      </c>
      <c r="BJ29" s="61">
        <v>-15701261.24</v>
      </c>
      <c r="BK29" s="61">
        <v>-135809585.56</v>
      </c>
      <c r="BL29" s="61">
        <v>0</v>
      </c>
      <c r="BM29" s="61">
        <v>0</v>
      </c>
      <c r="BN29" s="61">
        <v>0</v>
      </c>
      <c r="BO29" s="61">
        <v>-7444845.54</v>
      </c>
      <c r="BP29" s="61">
        <v>-7444845.54</v>
      </c>
      <c r="BQ29" s="61">
        <v>0</v>
      </c>
      <c r="BR29" s="61">
        <v>0</v>
      </c>
      <c r="BS29" s="61">
        <v>-819332019.43320429</v>
      </c>
      <c r="BT29" s="61">
        <v>-539408427.83000028</v>
      </c>
      <c r="BU29" s="61">
        <v>-193009722.55593953</v>
      </c>
      <c r="BV29" s="61">
        <v>-23724942.101739258</v>
      </c>
      <c r="BW29" s="61">
        <v>0</v>
      </c>
      <c r="BX29" s="61">
        <v>-52142134.857868358</v>
      </c>
      <c r="BY29" s="61">
        <v>-53315809.776355125</v>
      </c>
      <c r="BZ29" s="61">
        <v>40656928.210000083</v>
      </c>
      <c r="CA29" s="61">
        <v>1612089.478698303</v>
      </c>
      <c r="CB29" s="61">
        <v>0</v>
      </c>
      <c r="CC29" s="61">
        <v>0</v>
      </c>
      <c r="CD29" s="61">
        <v>0</v>
      </c>
      <c r="CE29" s="61">
        <v>0</v>
      </c>
      <c r="CF29" s="61">
        <v>0</v>
      </c>
      <c r="CG29" s="61">
        <v>0</v>
      </c>
      <c r="CH29" s="61">
        <v>0</v>
      </c>
      <c r="CI29" s="61">
        <v>-292251816.33000004</v>
      </c>
      <c r="CJ29" s="61">
        <v>-292251816.33000004</v>
      </c>
      <c r="CK29" s="61">
        <v>0</v>
      </c>
      <c r="CL29" s="61">
        <v>360398535.41648531</v>
      </c>
    </row>
    <row r="30" spans="1:90" ht="12.75" customHeight="1">
      <c r="A30" s="43" t="s">
        <v>47</v>
      </c>
      <c r="B30" s="59">
        <v>1034</v>
      </c>
      <c r="C30" s="60" t="s">
        <v>376</v>
      </c>
      <c r="D30" s="61">
        <v>139470870.78741509</v>
      </c>
      <c r="E30" s="61">
        <v>80132338.74000001</v>
      </c>
      <c r="F30" s="61">
        <v>86508314.900000006</v>
      </c>
      <c r="G30" s="61">
        <v>-6375976.1600000001</v>
      </c>
      <c r="H30" s="61">
        <v>0</v>
      </c>
      <c r="I30" s="61">
        <v>20209902.420000002</v>
      </c>
      <c r="J30" s="61">
        <v>20209902.420000002</v>
      </c>
      <c r="K30" s="61">
        <v>-100497446.70999999</v>
      </c>
      <c r="L30" s="61">
        <v>120707349.13</v>
      </c>
      <c r="M30" s="61">
        <v>0</v>
      </c>
      <c r="N30" s="61">
        <v>0</v>
      </c>
      <c r="O30" s="61">
        <v>0</v>
      </c>
      <c r="P30" s="61">
        <v>0</v>
      </c>
      <c r="Q30" s="61">
        <v>0</v>
      </c>
      <c r="R30" s="61">
        <v>0</v>
      </c>
      <c r="S30" s="61">
        <v>0</v>
      </c>
      <c r="T30" s="61">
        <v>0</v>
      </c>
      <c r="U30" s="61">
        <v>0</v>
      </c>
      <c r="V30" s="61">
        <v>0</v>
      </c>
      <c r="W30" s="61">
        <v>0</v>
      </c>
      <c r="X30" s="61">
        <v>0</v>
      </c>
      <c r="Y30" s="61">
        <v>0</v>
      </c>
      <c r="Z30" s="61">
        <v>38985881.937415063</v>
      </c>
      <c r="AA30" s="61">
        <v>21350715.960672811</v>
      </c>
      <c r="AB30" s="61">
        <v>17635165.976742249</v>
      </c>
      <c r="AC30" s="61">
        <v>0</v>
      </c>
      <c r="AD30" s="61">
        <v>0</v>
      </c>
      <c r="AE30" s="61">
        <v>0</v>
      </c>
      <c r="AF30" s="61">
        <v>0</v>
      </c>
      <c r="AG30" s="61">
        <v>0</v>
      </c>
      <c r="AH30" s="61">
        <v>0</v>
      </c>
      <c r="AI30" s="61">
        <v>0</v>
      </c>
      <c r="AJ30" s="61">
        <v>0</v>
      </c>
      <c r="AK30" s="61">
        <v>0</v>
      </c>
      <c r="AL30" s="61">
        <v>0</v>
      </c>
      <c r="AM30" s="61">
        <v>142747.69</v>
      </c>
      <c r="AN30" s="61">
        <v>142747.69</v>
      </c>
      <c r="AO30" s="61">
        <v>0</v>
      </c>
      <c r="AP30" s="61">
        <v>0</v>
      </c>
      <c r="AQ30" s="61">
        <v>0</v>
      </c>
      <c r="AR30" s="61">
        <v>0</v>
      </c>
      <c r="AS30" s="61">
        <v>-97232072.992948145</v>
      </c>
      <c r="AT30" s="61">
        <v>-62436699.789999984</v>
      </c>
      <c r="AU30" s="61">
        <v>-62436699.789999984</v>
      </c>
      <c r="AV30" s="61">
        <v>0</v>
      </c>
      <c r="AW30" s="61">
        <v>-5140221.4800000042</v>
      </c>
      <c r="AX30" s="61">
        <v>-5140221.4800000042</v>
      </c>
      <c r="AY30" s="61">
        <v>-23567053.890000004</v>
      </c>
      <c r="AZ30" s="61">
        <v>-45794766.150000006</v>
      </c>
      <c r="BA30" s="61">
        <v>20726098.920000002</v>
      </c>
      <c r="BB30" s="61">
        <v>0</v>
      </c>
      <c r="BC30" s="61">
        <v>1501613.34</v>
      </c>
      <c r="BD30" s="61">
        <v>18426832.41</v>
      </c>
      <c r="BE30" s="61">
        <v>0</v>
      </c>
      <c r="BF30" s="61">
        <v>0</v>
      </c>
      <c r="BG30" s="61">
        <v>0</v>
      </c>
      <c r="BH30" s="61">
        <v>0</v>
      </c>
      <c r="BI30" s="61">
        <v>0</v>
      </c>
      <c r="BJ30" s="61">
        <v>0</v>
      </c>
      <c r="BK30" s="61">
        <v>0</v>
      </c>
      <c r="BL30" s="61">
        <v>0</v>
      </c>
      <c r="BM30" s="61">
        <v>0</v>
      </c>
      <c r="BN30" s="61">
        <v>0</v>
      </c>
      <c r="BO30" s="61">
        <v>-464201.18</v>
      </c>
      <c r="BP30" s="61">
        <v>-464201.18</v>
      </c>
      <c r="BQ30" s="61">
        <v>0</v>
      </c>
      <c r="BR30" s="61">
        <v>0</v>
      </c>
      <c r="BS30" s="61">
        <v>-29190950.542948164</v>
      </c>
      <c r="BT30" s="61">
        <v>-10449632.07</v>
      </c>
      <c r="BU30" s="61">
        <v>-5428033.6707168035</v>
      </c>
      <c r="BV30" s="61">
        <v>-2138624.8188620429</v>
      </c>
      <c r="BW30" s="61">
        <v>0</v>
      </c>
      <c r="BX30" s="61">
        <v>-312984.96035638446</v>
      </c>
      <c r="BY30" s="61">
        <v>-336715.14301292889</v>
      </c>
      <c r="BZ30" s="61">
        <v>0</v>
      </c>
      <c r="CA30" s="61">
        <v>-10524959.880000001</v>
      </c>
      <c r="CB30" s="61">
        <v>0</v>
      </c>
      <c r="CC30" s="61">
        <v>0</v>
      </c>
      <c r="CD30" s="61">
        <v>0</v>
      </c>
      <c r="CE30" s="61">
        <v>0</v>
      </c>
      <c r="CF30" s="61">
        <v>0</v>
      </c>
      <c r="CG30" s="61">
        <v>0</v>
      </c>
      <c r="CH30" s="61">
        <v>0</v>
      </c>
      <c r="CI30" s="61">
        <v>0</v>
      </c>
      <c r="CJ30" s="61">
        <v>0</v>
      </c>
      <c r="CK30" s="61">
        <v>0</v>
      </c>
      <c r="CL30" s="61">
        <v>42238797.794466943</v>
      </c>
    </row>
    <row r="31" spans="1:90" ht="12.75" customHeight="1">
      <c r="A31" s="43" t="s">
        <v>49</v>
      </c>
      <c r="B31" s="59">
        <v>1035</v>
      </c>
      <c r="C31" s="60" t="s">
        <v>376</v>
      </c>
      <c r="D31" s="61">
        <v>10727737493.6057</v>
      </c>
      <c r="E31" s="61">
        <v>8895606115.6800003</v>
      </c>
      <c r="F31" s="61">
        <v>8973048604.2900009</v>
      </c>
      <c r="G31" s="61">
        <v>-77442488.609999999</v>
      </c>
      <c r="H31" s="61">
        <v>0</v>
      </c>
      <c r="I31" s="61">
        <v>-981013596.72999918</v>
      </c>
      <c r="J31" s="61">
        <v>-981010482.54999924</v>
      </c>
      <c r="K31" s="61">
        <v>-9811928473.9899998</v>
      </c>
      <c r="L31" s="61">
        <v>8830917991.4400005</v>
      </c>
      <c r="M31" s="61">
        <v>-3114.18</v>
      </c>
      <c r="N31" s="61">
        <v>0</v>
      </c>
      <c r="O31" s="61">
        <v>-3114.18</v>
      </c>
      <c r="P31" s="61">
        <v>0</v>
      </c>
      <c r="Q31" s="61">
        <v>0</v>
      </c>
      <c r="R31" s="61">
        <v>0</v>
      </c>
      <c r="S31" s="61">
        <v>0</v>
      </c>
      <c r="T31" s="61">
        <v>0</v>
      </c>
      <c r="U31" s="61">
        <v>0</v>
      </c>
      <c r="V31" s="61">
        <v>0</v>
      </c>
      <c r="W31" s="61">
        <v>0</v>
      </c>
      <c r="X31" s="61">
        <v>0</v>
      </c>
      <c r="Y31" s="61">
        <v>0</v>
      </c>
      <c r="Z31" s="61">
        <v>2840136129.0056982</v>
      </c>
      <c r="AA31" s="61">
        <v>2840136129.0056982</v>
      </c>
      <c r="AB31" s="61">
        <v>0</v>
      </c>
      <c r="AC31" s="61">
        <v>0</v>
      </c>
      <c r="AD31" s="61">
        <v>0</v>
      </c>
      <c r="AE31" s="61">
        <v>0</v>
      </c>
      <c r="AF31" s="61">
        <v>0</v>
      </c>
      <c r="AG31" s="61">
        <v>0</v>
      </c>
      <c r="AH31" s="61">
        <v>0</v>
      </c>
      <c r="AI31" s="61">
        <v>0</v>
      </c>
      <c r="AJ31" s="61">
        <v>0</v>
      </c>
      <c r="AK31" s="61">
        <v>0</v>
      </c>
      <c r="AL31" s="61">
        <v>0</v>
      </c>
      <c r="AM31" s="61">
        <v>-26991154.349999998</v>
      </c>
      <c r="AN31" s="61">
        <v>92202636.950000003</v>
      </c>
      <c r="AO31" s="61">
        <v>2676.88</v>
      </c>
      <c r="AP31" s="61">
        <v>-92521794.769999996</v>
      </c>
      <c r="AQ31" s="61">
        <v>-72600</v>
      </c>
      <c r="AR31" s="61">
        <v>-26602073.41</v>
      </c>
      <c r="AS31" s="61">
        <v>-7726191972.7465649</v>
      </c>
      <c r="AT31" s="61">
        <v>-4770887396.6900005</v>
      </c>
      <c r="AU31" s="61">
        <v>-4770878569.7700005</v>
      </c>
      <c r="AV31" s="61">
        <v>-8826.92</v>
      </c>
      <c r="AW31" s="61">
        <v>-755269766.63999999</v>
      </c>
      <c r="AX31" s="61">
        <v>-755272269.51999998</v>
      </c>
      <c r="AY31" s="61">
        <v>-3149910869.0599999</v>
      </c>
      <c r="AZ31" s="61">
        <v>-2552233835.0599999</v>
      </c>
      <c r="BA31" s="61">
        <v>-597677034</v>
      </c>
      <c r="BB31" s="61">
        <v>0</v>
      </c>
      <c r="BC31" s="61">
        <v>0</v>
      </c>
      <c r="BD31" s="61">
        <v>2394638599.54</v>
      </c>
      <c r="BE31" s="61">
        <v>2502.8800000000047</v>
      </c>
      <c r="BF31" s="61">
        <v>77102.98000000001</v>
      </c>
      <c r="BG31" s="61">
        <v>77102.98000000001</v>
      </c>
      <c r="BH31" s="61">
        <v>0</v>
      </c>
      <c r="BI31" s="61">
        <v>0</v>
      </c>
      <c r="BJ31" s="61">
        <v>0</v>
      </c>
      <c r="BK31" s="61">
        <v>-74600.100000000006</v>
      </c>
      <c r="BL31" s="61">
        <v>1194462.6199999999</v>
      </c>
      <c r="BM31" s="61">
        <v>1194462.6199999999</v>
      </c>
      <c r="BN31" s="61">
        <v>0</v>
      </c>
      <c r="BO31" s="61">
        <v>-32423961.509999998</v>
      </c>
      <c r="BP31" s="61">
        <v>-32423961.509999998</v>
      </c>
      <c r="BQ31" s="61">
        <v>0</v>
      </c>
      <c r="BR31" s="61">
        <v>0</v>
      </c>
      <c r="BS31" s="61">
        <v>-1640670038.0265636</v>
      </c>
      <c r="BT31" s="61">
        <v>-1168594529.8500001</v>
      </c>
      <c r="BU31" s="61">
        <v>-303908162.98020124</v>
      </c>
      <c r="BV31" s="61">
        <v>-131580834.16990882</v>
      </c>
      <c r="BW31" s="61">
        <v>0</v>
      </c>
      <c r="BX31" s="61">
        <v>-36586513.946453489</v>
      </c>
      <c r="BY31" s="61">
        <v>0</v>
      </c>
      <c r="BZ31" s="61">
        <v>2.92</v>
      </c>
      <c r="CA31" s="61">
        <v>0</v>
      </c>
      <c r="CB31" s="61">
        <v>0</v>
      </c>
      <c r="CC31" s="61">
        <v>0</v>
      </c>
      <c r="CD31" s="61">
        <v>0</v>
      </c>
      <c r="CE31" s="61">
        <v>0</v>
      </c>
      <c r="CF31" s="61">
        <v>0</v>
      </c>
      <c r="CG31" s="61">
        <v>0</v>
      </c>
      <c r="CH31" s="61">
        <v>0</v>
      </c>
      <c r="CI31" s="61">
        <v>-528135272.5</v>
      </c>
      <c r="CJ31" s="61">
        <v>-528135272.5</v>
      </c>
      <c r="CK31" s="61">
        <v>0</v>
      </c>
      <c r="CL31" s="61">
        <v>3001545520.8591347</v>
      </c>
    </row>
    <row r="32" spans="1:90" ht="12.75" customHeight="1">
      <c r="A32" s="43" t="s">
        <v>51</v>
      </c>
      <c r="B32" s="59">
        <v>1036</v>
      </c>
      <c r="C32" s="60" t="s">
        <v>376</v>
      </c>
      <c r="D32" s="61">
        <v>2684912531.9098425</v>
      </c>
      <c r="E32" s="61">
        <v>2449546175.2600002</v>
      </c>
      <c r="F32" s="61">
        <v>2604254804.1100001</v>
      </c>
      <c r="G32" s="61">
        <v>-154708628.84999999</v>
      </c>
      <c r="H32" s="61">
        <v>0</v>
      </c>
      <c r="I32" s="61">
        <v>-641274405.05000007</v>
      </c>
      <c r="J32" s="61">
        <v>-597870413.62000012</v>
      </c>
      <c r="K32" s="61">
        <v>-2687028169.5100002</v>
      </c>
      <c r="L32" s="61">
        <v>2089157755.8900001</v>
      </c>
      <c r="M32" s="61">
        <v>-43403991.429999977</v>
      </c>
      <c r="N32" s="61">
        <v>195721133.77000001</v>
      </c>
      <c r="O32" s="61">
        <v>-239125125.19999999</v>
      </c>
      <c r="P32" s="61">
        <v>0</v>
      </c>
      <c r="Q32" s="61">
        <v>0</v>
      </c>
      <c r="R32" s="61">
        <v>0</v>
      </c>
      <c r="S32" s="61">
        <v>0</v>
      </c>
      <c r="T32" s="61">
        <v>0</v>
      </c>
      <c r="U32" s="61">
        <v>0</v>
      </c>
      <c r="V32" s="61">
        <v>0</v>
      </c>
      <c r="W32" s="61">
        <v>0</v>
      </c>
      <c r="X32" s="61">
        <v>0</v>
      </c>
      <c r="Y32" s="61">
        <v>0</v>
      </c>
      <c r="Z32" s="61">
        <v>849703153.82984221</v>
      </c>
      <c r="AA32" s="61">
        <v>398066962.40724409</v>
      </c>
      <c r="AB32" s="61">
        <v>0</v>
      </c>
      <c r="AC32" s="61">
        <v>15176089.277359385</v>
      </c>
      <c r="AD32" s="61">
        <v>364209426.06157434</v>
      </c>
      <c r="AE32" s="61">
        <v>1591444.0509463134</v>
      </c>
      <c r="AF32" s="61">
        <v>0</v>
      </c>
      <c r="AG32" s="61">
        <v>70659232.032718107</v>
      </c>
      <c r="AH32" s="61">
        <v>0</v>
      </c>
      <c r="AI32" s="61">
        <v>0</v>
      </c>
      <c r="AJ32" s="61">
        <v>2014922.51</v>
      </c>
      <c r="AK32" s="61">
        <v>2014922.51</v>
      </c>
      <c r="AL32" s="61">
        <v>0</v>
      </c>
      <c r="AM32" s="61">
        <v>24922685.359999999</v>
      </c>
      <c r="AN32" s="61">
        <v>19780868.949999999</v>
      </c>
      <c r="AO32" s="61">
        <v>1804005.25</v>
      </c>
      <c r="AP32" s="61">
        <v>0</v>
      </c>
      <c r="AQ32" s="61">
        <v>0</v>
      </c>
      <c r="AR32" s="61">
        <v>3337811.1599999992</v>
      </c>
      <c r="AS32" s="61">
        <v>-2356016368.4611645</v>
      </c>
      <c r="AT32" s="61">
        <v>-1424877133.96</v>
      </c>
      <c r="AU32" s="61">
        <v>-1604738004.02</v>
      </c>
      <c r="AV32" s="61">
        <v>179860870.06</v>
      </c>
      <c r="AW32" s="61">
        <v>-218324811.12000006</v>
      </c>
      <c r="AX32" s="61">
        <v>-257379168.01000005</v>
      </c>
      <c r="AY32" s="61">
        <v>-792746019.56000006</v>
      </c>
      <c r="AZ32" s="61">
        <v>-624343432.00999999</v>
      </c>
      <c r="BA32" s="61">
        <v>-266254607.97</v>
      </c>
      <c r="BB32" s="61">
        <v>0</v>
      </c>
      <c r="BC32" s="61">
        <v>97852020.420000002</v>
      </c>
      <c r="BD32" s="61">
        <v>535366851.55000001</v>
      </c>
      <c r="BE32" s="61">
        <v>39054356.890000001</v>
      </c>
      <c r="BF32" s="61">
        <v>140546573.97</v>
      </c>
      <c r="BG32" s="61">
        <v>112003296.64999999</v>
      </c>
      <c r="BH32" s="61">
        <v>45891540.039999999</v>
      </c>
      <c r="BI32" s="61">
        <v>0</v>
      </c>
      <c r="BJ32" s="61">
        <v>-17348262.719999999</v>
      </c>
      <c r="BK32" s="61">
        <v>-101492217.08</v>
      </c>
      <c r="BL32" s="61">
        <v>0</v>
      </c>
      <c r="BM32" s="61">
        <v>0</v>
      </c>
      <c r="BN32" s="61">
        <v>0</v>
      </c>
      <c r="BO32" s="61">
        <v>0</v>
      </c>
      <c r="BP32" s="61">
        <v>0</v>
      </c>
      <c r="BQ32" s="61">
        <v>0</v>
      </c>
      <c r="BR32" s="61">
        <v>0</v>
      </c>
      <c r="BS32" s="61">
        <v>-393644341.80966312</v>
      </c>
      <c r="BT32" s="61">
        <v>-317086700.69999999</v>
      </c>
      <c r="BU32" s="61">
        <v>-77345869.258037806</v>
      </c>
      <c r="BV32" s="61">
        <v>-67219251.774688572</v>
      </c>
      <c r="BW32" s="61">
        <v>0</v>
      </c>
      <c r="BX32" s="61">
        <v>-8151495.8430123422</v>
      </c>
      <c r="BY32" s="61">
        <v>-12758845.393924488</v>
      </c>
      <c r="BZ32" s="61">
        <v>96936190.859999999</v>
      </c>
      <c r="CA32" s="61">
        <v>-8018369.7000000002</v>
      </c>
      <c r="CB32" s="61">
        <v>0</v>
      </c>
      <c r="CC32" s="61">
        <v>0</v>
      </c>
      <c r="CD32" s="61">
        <v>0</v>
      </c>
      <c r="CE32" s="61">
        <v>0</v>
      </c>
      <c r="CF32" s="61">
        <v>0</v>
      </c>
      <c r="CG32" s="61">
        <v>0</v>
      </c>
      <c r="CH32" s="61">
        <v>0</v>
      </c>
      <c r="CI32" s="61">
        <v>-319170081.57150114</v>
      </c>
      <c r="CJ32" s="61">
        <v>-319170081.57150114</v>
      </c>
      <c r="CK32" s="61">
        <v>0</v>
      </c>
      <c r="CL32" s="61">
        <v>328896163.44867802</v>
      </c>
    </row>
    <row r="33" spans="1:90" ht="12.75" customHeight="1">
      <c r="A33" s="43" t="s">
        <v>53</v>
      </c>
      <c r="B33" s="59">
        <v>1037</v>
      </c>
      <c r="C33" s="60" t="s">
        <v>376</v>
      </c>
      <c r="D33" s="61">
        <v>1102598478.1480703</v>
      </c>
      <c r="E33" s="61">
        <v>864393733.32000005</v>
      </c>
      <c r="F33" s="61">
        <v>864393733.32000005</v>
      </c>
      <c r="G33" s="61">
        <v>0</v>
      </c>
      <c r="H33" s="61">
        <v>0</v>
      </c>
      <c r="I33" s="61">
        <v>-182087173.5</v>
      </c>
      <c r="J33" s="61">
        <v>-182087173.5</v>
      </c>
      <c r="K33" s="61">
        <v>-861548099.39999998</v>
      </c>
      <c r="L33" s="61">
        <v>679460925.89999998</v>
      </c>
      <c r="M33" s="61">
        <v>0</v>
      </c>
      <c r="N33" s="61">
        <v>0</v>
      </c>
      <c r="O33" s="61">
        <v>0</v>
      </c>
      <c r="P33" s="61">
        <v>0</v>
      </c>
      <c r="Q33" s="61">
        <v>0</v>
      </c>
      <c r="R33" s="61">
        <v>0</v>
      </c>
      <c r="S33" s="61">
        <v>0</v>
      </c>
      <c r="T33" s="61">
        <v>0</v>
      </c>
      <c r="U33" s="61">
        <v>0</v>
      </c>
      <c r="V33" s="61">
        <v>0</v>
      </c>
      <c r="W33" s="61">
        <v>0</v>
      </c>
      <c r="X33" s="61">
        <v>0</v>
      </c>
      <c r="Y33" s="61">
        <v>0</v>
      </c>
      <c r="Z33" s="61">
        <v>402869204.69807017</v>
      </c>
      <c r="AA33" s="61">
        <v>402869204.69807017</v>
      </c>
      <c r="AB33" s="61">
        <v>0</v>
      </c>
      <c r="AC33" s="61">
        <v>0</v>
      </c>
      <c r="AD33" s="61">
        <v>0</v>
      </c>
      <c r="AE33" s="61">
        <v>0</v>
      </c>
      <c r="AF33" s="61">
        <v>0</v>
      </c>
      <c r="AG33" s="61">
        <v>0</v>
      </c>
      <c r="AH33" s="61">
        <v>0</v>
      </c>
      <c r="AI33" s="61">
        <v>0</v>
      </c>
      <c r="AJ33" s="61">
        <v>2000000</v>
      </c>
      <c r="AK33" s="61">
        <v>2000000</v>
      </c>
      <c r="AL33" s="61">
        <v>0</v>
      </c>
      <c r="AM33" s="61">
        <v>15422713.630000003</v>
      </c>
      <c r="AN33" s="61">
        <v>14670722.810000002</v>
      </c>
      <c r="AO33" s="61">
        <v>4854.4400000000005</v>
      </c>
      <c r="AP33" s="61">
        <v>0</v>
      </c>
      <c r="AQ33" s="61">
        <v>0</v>
      </c>
      <c r="AR33" s="61">
        <v>747136.38</v>
      </c>
      <c r="AS33" s="61">
        <v>-729150451.37307394</v>
      </c>
      <c r="AT33" s="61">
        <v>-417363857.29999995</v>
      </c>
      <c r="AU33" s="61">
        <v>-417364483.85999995</v>
      </c>
      <c r="AV33" s="61">
        <v>626.55999999999995</v>
      </c>
      <c r="AW33" s="61">
        <v>-55157394.579999991</v>
      </c>
      <c r="AX33" s="61">
        <v>-55078609.679999992</v>
      </c>
      <c r="AY33" s="61">
        <v>-178245815.88999999</v>
      </c>
      <c r="AZ33" s="61">
        <v>-152024792.16999999</v>
      </c>
      <c r="BA33" s="61">
        <v>-56425196.969999999</v>
      </c>
      <c r="BB33" s="61">
        <v>0</v>
      </c>
      <c r="BC33" s="61">
        <v>30204173.25</v>
      </c>
      <c r="BD33" s="61">
        <v>123167206.20999999</v>
      </c>
      <c r="BE33" s="61">
        <v>-78784.900000000009</v>
      </c>
      <c r="BF33" s="61">
        <v>39365.729999999996</v>
      </c>
      <c r="BG33" s="61">
        <v>38409.429999999993</v>
      </c>
      <c r="BH33" s="61">
        <v>2057.87</v>
      </c>
      <c r="BI33" s="61">
        <v>0</v>
      </c>
      <c r="BJ33" s="61">
        <v>-1101.57</v>
      </c>
      <c r="BK33" s="61">
        <v>-118150.63</v>
      </c>
      <c r="BL33" s="61">
        <v>0</v>
      </c>
      <c r="BM33" s="61">
        <v>0</v>
      </c>
      <c r="BN33" s="61">
        <v>0</v>
      </c>
      <c r="BO33" s="61">
        <v>-800623.73</v>
      </c>
      <c r="BP33" s="61">
        <v>-800623.73</v>
      </c>
      <c r="BQ33" s="61">
        <v>0</v>
      </c>
      <c r="BR33" s="61">
        <v>0</v>
      </c>
      <c r="BS33" s="61">
        <v>-189519357.083074</v>
      </c>
      <c r="BT33" s="61">
        <v>-105102673.91999999</v>
      </c>
      <c r="BU33" s="61">
        <v>-51210988.739058584</v>
      </c>
      <c r="BV33" s="61">
        <v>-28190273.305918757</v>
      </c>
      <c r="BW33" s="61">
        <v>0</v>
      </c>
      <c r="BX33" s="61">
        <v>-1444600.576953681</v>
      </c>
      <c r="BY33" s="61">
        <v>-3570820.5411430127</v>
      </c>
      <c r="BZ33" s="61">
        <v>0</v>
      </c>
      <c r="CA33" s="61">
        <v>0</v>
      </c>
      <c r="CB33" s="61">
        <v>0</v>
      </c>
      <c r="CC33" s="61">
        <v>0</v>
      </c>
      <c r="CD33" s="61">
        <v>0</v>
      </c>
      <c r="CE33" s="61">
        <v>0</v>
      </c>
      <c r="CF33" s="61">
        <v>0</v>
      </c>
      <c r="CG33" s="61">
        <v>0</v>
      </c>
      <c r="CH33" s="61">
        <v>0</v>
      </c>
      <c r="CI33" s="61">
        <v>-66309218.68</v>
      </c>
      <c r="CJ33" s="61">
        <v>-66309218.68</v>
      </c>
      <c r="CK33" s="61">
        <v>0</v>
      </c>
      <c r="CL33" s="61">
        <v>373448026.7749964</v>
      </c>
    </row>
    <row r="34" spans="1:90" ht="12.75" customHeight="1">
      <c r="A34" s="43" t="s">
        <v>55</v>
      </c>
      <c r="B34" s="59">
        <v>1038</v>
      </c>
      <c r="C34" s="60" t="s">
        <v>376</v>
      </c>
      <c r="D34" s="61">
        <v>128703543.30349024</v>
      </c>
      <c r="E34" s="61">
        <v>137501668.45000002</v>
      </c>
      <c r="F34" s="61">
        <v>160042622.30000001</v>
      </c>
      <c r="G34" s="61">
        <v>-22540953.849999998</v>
      </c>
      <c r="H34" s="61">
        <v>0</v>
      </c>
      <c r="I34" s="61">
        <v>-21566508.779999986</v>
      </c>
      <c r="J34" s="61">
        <v>-28956130.639999986</v>
      </c>
      <c r="K34" s="61">
        <v>-170932618.75</v>
      </c>
      <c r="L34" s="61">
        <v>141976488.11000001</v>
      </c>
      <c r="M34" s="61">
        <v>7389621.8599999994</v>
      </c>
      <c r="N34" s="61">
        <v>9603245.5199999996</v>
      </c>
      <c r="O34" s="61">
        <v>-2213623.66</v>
      </c>
      <c r="P34" s="61">
        <v>0</v>
      </c>
      <c r="Q34" s="61">
        <v>0</v>
      </c>
      <c r="R34" s="61">
        <v>0</v>
      </c>
      <c r="S34" s="61">
        <v>0</v>
      </c>
      <c r="T34" s="61">
        <v>0</v>
      </c>
      <c r="U34" s="61">
        <v>0</v>
      </c>
      <c r="V34" s="61">
        <v>0</v>
      </c>
      <c r="W34" s="61">
        <v>0</v>
      </c>
      <c r="X34" s="61">
        <v>0</v>
      </c>
      <c r="Y34" s="61">
        <v>0</v>
      </c>
      <c r="Z34" s="61">
        <v>8663647.1034902018</v>
      </c>
      <c r="AA34" s="61">
        <v>4879359.5054058069</v>
      </c>
      <c r="AB34" s="61">
        <v>0</v>
      </c>
      <c r="AC34" s="61">
        <v>3784287.5980843948</v>
      </c>
      <c r="AD34" s="61">
        <v>0</v>
      </c>
      <c r="AE34" s="61">
        <v>0</v>
      </c>
      <c r="AF34" s="61">
        <v>0</v>
      </c>
      <c r="AG34" s="61">
        <v>0</v>
      </c>
      <c r="AH34" s="61">
        <v>0</v>
      </c>
      <c r="AI34" s="61">
        <v>0</v>
      </c>
      <c r="AJ34" s="61">
        <v>0</v>
      </c>
      <c r="AK34" s="61">
        <v>0</v>
      </c>
      <c r="AL34" s="61">
        <v>0</v>
      </c>
      <c r="AM34" s="61">
        <v>4104736.5300000017</v>
      </c>
      <c r="AN34" s="61">
        <v>3963834.0000000019</v>
      </c>
      <c r="AO34" s="61">
        <v>140902.52999999991</v>
      </c>
      <c r="AP34" s="61">
        <v>0</v>
      </c>
      <c r="AQ34" s="61">
        <v>0</v>
      </c>
      <c r="AR34" s="61">
        <v>0</v>
      </c>
      <c r="AS34" s="61">
        <v>-159890218.01295656</v>
      </c>
      <c r="AT34" s="61">
        <v>-96948923.400000006</v>
      </c>
      <c r="AU34" s="61">
        <v>-97163069.400000006</v>
      </c>
      <c r="AV34" s="61">
        <v>214146</v>
      </c>
      <c r="AW34" s="61">
        <v>-5607626.619999975</v>
      </c>
      <c r="AX34" s="61">
        <v>-6620317.1899999753</v>
      </c>
      <c r="AY34" s="61">
        <v>-42806166.49999997</v>
      </c>
      <c r="AZ34" s="61">
        <v>-49393476.343823902</v>
      </c>
      <c r="BA34" s="61">
        <v>6587309.8438239302</v>
      </c>
      <c r="BB34" s="61">
        <v>0</v>
      </c>
      <c r="BC34" s="61">
        <v>0</v>
      </c>
      <c r="BD34" s="61">
        <v>36185849.309999995</v>
      </c>
      <c r="BE34" s="61">
        <v>1012690.57</v>
      </c>
      <c r="BF34" s="61">
        <v>1656980.96</v>
      </c>
      <c r="BG34" s="61">
        <v>1685948.7675711836</v>
      </c>
      <c r="BH34" s="61">
        <v>-28967.807571183654</v>
      </c>
      <c r="BI34" s="61">
        <v>0</v>
      </c>
      <c r="BJ34" s="61">
        <v>0</v>
      </c>
      <c r="BK34" s="61">
        <v>-644290.39</v>
      </c>
      <c r="BL34" s="61">
        <v>0</v>
      </c>
      <c r="BM34" s="61">
        <v>0</v>
      </c>
      <c r="BN34" s="61">
        <v>0</v>
      </c>
      <c r="BO34" s="61">
        <v>0</v>
      </c>
      <c r="BP34" s="61">
        <v>0</v>
      </c>
      <c r="BQ34" s="61">
        <v>0</v>
      </c>
      <c r="BR34" s="61">
        <v>0</v>
      </c>
      <c r="BS34" s="61">
        <v>-37287271.072956584</v>
      </c>
      <c r="BT34" s="61">
        <v>-22434976.369999997</v>
      </c>
      <c r="BU34" s="61">
        <v>-14212235.706927123</v>
      </c>
      <c r="BV34" s="61">
        <v>-2074586.5390724968</v>
      </c>
      <c r="BW34" s="61">
        <v>0</v>
      </c>
      <c r="BX34" s="61">
        <v>-6247.0147107711391</v>
      </c>
      <c r="BY34" s="61">
        <v>-523383.04677638609</v>
      </c>
      <c r="BZ34" s="61">
        <v>2036717.6499999978</v>
      </c>
      <c r="CA34" s="61">
        <v>-72560.045469815304</v>
      </c>
      <c r="CB34" s="61">
        <v>0</v>
      </c>
      <c r="CC34" s="61">
        <v>0</v>
      </c>
      <c r="CD34" s="61">
        <v>0</v>
      </c>
      <c r="CE34" s="61">
        <v>0</v>
      </c>
      <c r="CF34" s="61">
        <v>0</v>
      </c>
      <c r="CG34" s="61">
        <v>0</v>
      </c>
      <c r="CH34" s="61">
        <v>0</v>
      </c>
      <c r="CI34" s="61">
        <v>-20046396.920000002</v>
      </c>
      <c r="CJ34" s="61">
        <v>-20046396.920000002</v>
      </c>
      <c r="CK34" s="61">
        <v>0</v>
      </c>
      <c r="CL34" s="61">
        <v>-31186674.709466323</v>
      </c>
    </row>
    <row r="35" spans="1:90" ht="12.75" customHeight="1">
      <c r="A35" s="43" t="s">
        <v>57</v>
      </c>
      <c r="B35" s="59">
        <v>1039</v>
      </c>
      <c r="C35" s="60" t="s">
        <v>376</v>
      </c>
      <c r="D35" s="61">
        <v>435338400.13</v>
      </c>
      <c r="E35" s="61">
        <v>363055018.96999997</v>
      </c>
      <c r="F35" s="61">
        <v>365614944.81999999</v>
      </c>
      <c r="G35" s="61">
        <v>-2559925.85</v>
      </c>
      <c r="H35" s="61">
        <v>0</v>
      </c>
      <c r="I35" s="61">
        <v>46079531.160000026</v>
      </c>
      <c r="J35" s="61">
        <v>46079531.160000026</v>
      </c>
      <c r="K35" s="61">
        <v>-382012683.31</v>
      </c>
      <c r="L35" s="61">
        <v>428092214.47000003</v>
      </c>
      <c r="M35" s="61">
        <v>0</v>
      </c>
      <c r="N35" s="61">
        <v>0</v>
      </c>
      <c r="O35" s="61">
        <v>0</v>
      </c>
      <c r="P35" s="61">
        <v>0</v>
      </c>
      <c r="Q35" s="61">
        <v>0</v>
      </c>
      <c r="R35" s="61">
        <v>0</v>
      </c>
      <c r="S35" s="61">
        <v>0</v>
      </c>
      <c r="T35" s="61">
        <v>0</v>
      </c>
      <c r="U35" s="61">
        <v>0</v>
      </c>
      <c r="V35" s="61">
        <v>0</v>
      </c>
      <c r="W35" s="61">
        <v>0</v>
      </c>
      <c r="X35" s="61">
        <v>0</v>
      </c>
      <c r="Y35" s="61">
        <v>0</v>
      </c>
      <c r="Z35" s="61">
        <v>27154917.75</v>
      </c>
      <c r="AA35" s="61">
        <v>27154917.75</v>
      </c>
      <c r="AB35" s="61">
        <v>0</v>
      </c>
      <c r="AC35" s="61">
        <v>0</v>
      </c>
      <c r="AD35" s="61">
        <v>0</v>
      </c>
      <c r="AE35" s="61">
        <v>0</v>
      </c>
      <c r="AF35" s="61">
        <v>0</v>
      </c>
      <c r="AG35" s="61">
        <v>0</v>
      </c>
      <c r="AH35" s="61">
        <v>0</v>
      </c>
      <c r="AI35" s="61">
        <v>0</v>
      </c>
      <c r="AJ35" s="61">
        <v>0</v>
      </c>
      <c r="AK35" s="61">
        <v>0</v>
      </c>
      <c r="AL35" s="61">
        <v>0</v>
      </c>
      <c r="AM35" s="61">
        <v>-951067.75</v>
      </c>
      <c r="AN35" s="61">
        <v>-218373.67</v>
      </c>
      <c r="AO35" s="61">
        <v>0</v>
      </c>
      <c r="AP35" s="61">
        <v>0</v>
      </c>
      <c r="AQ35" s="61">
        <v>0</v>
      </c>
      <c r="AR35" s="61">
        <v>-732694.08</v>
      </c>
      <c r="AS35" s="61">
        <v>-526655006.05279994</v>
      </c>
      <c r="AT35" s="61">
        <v>-365822119.53999996</v>
      </c>
      <c r="AU35" s="61">
        <v>-365868570.65999997</v>
      </c>
      <c r="AV35" s="61">
        <v>46451.119999999995</v>
      </c>
      <c r="AW35" s="61">
        <v>308277.64000000106</v>
      </c>
      <c r="AX35" s="61">
        <v>607533.03000000119</v>
      </c>
      <c r="AY35" s="61">
        <v>-201053770.78999999</v>
      </c>
      <c r="AZ35" s="61">
        <v>-235789691.78999999</v>
      </c>
      <c r="BA35" s="61">
        <v>-6502151</v>
      </c>
      <c r="BB35" s="61">
        <v>0</v>
      </c>
      <c r="BC35" s="61">
        <v>41238072</v>
      </c>
      <c r="BD35" s="61">
        <v>201661303.81999999</v>
      </c>
      <c r="BE35" s="61">
        <v>-299255.39000000013</v>
      </c>
      <c r="BF35" s="61">
        <v>3005721.32</v>
      </c>
      <c r="BG35" s="61">
        <v>3622223.32</v>
      </c>
      <c r="BH35" s="61">
        <v>0</v>
      </c>
      <c r="BI35" s="61">
        <v>0</v>
      </c>
      <c r="BJ35" s="61">
        <v>-616502</v>
      </c>
      <c r="BK35" s="61">
        <v>-3304976.71</v>
      </c>
      <c r="BL35" s="61">
        <v>0</v>
      </c>
      <c r="BM35" s="61">
        <v>0</v>
      </c>
      <c r="BN35" s="61">
        <v>0</v>
      </c>
      <c r="BO35" s="61">
        <v>-1121650.9299999997</v>
      </c>
      <c r="BP35" s="61">
        <v>-1121650.9299999997</v>
      </c>
      <c r="BQ35" s="61">
        <v>0</v>
      </c>
      <c r="BR35" s="61">
        <v>0</v>
      </c>
      <c r="BS35" s="61">
        <v>-124207038.3228</v>
      </c>
      <c r="BT35" s="61">
        <v>-67963814.070000008</v>
      </c>
      <c r="BU35" s="61">
        <v>-33826119.328000002</v>
      </c>
      <c r="BV35" s="61">
        <v>-19270804.747200001</v>
      </c>
      <c r="BW35" s="61">
        <v>0</v>
      </c>
      <c r="BX35" s="61">
        <v>-3146300.1776000001</v>
      </c>
      <c r="BY35" s="61">
        <v>0</v>
      </c>
      <c r="BZ35" s="61">
        <v>0</v>
      </c>
      <c r="CA35" s="61">
        <v>0</v>
      </c>
      <c r="CB35" s="61">
        <v>0</v>
      </c>
      <c r="CC35" s="61">
        <v>0</v>
      </c>
      <c r="CD35" s="61">
        <v>0</v>
      </c>
      <c r="CE35" s="61">
        <v>0</v>
      </c>
      <c r="CF35" s="61">
        <v>0</v>
      </c>
      <c r="CG35" s="61">
        <v>0</v>
      </c>
      <c r="CH35" s="61">
        <v>0</v>
      </c>
      <c r="CI35" s="61">
        <v>-35812474.899999999</v>
      </c>
      <c r="CJ35" s="61">
        <v>-35812474.899999999</v>
      </c>
      <c r="CK35" s="61">
        <v>0</v>
      </c>
      <c r="CL35" s="61">
        <v>-91316605.922799945</v>
      </c>
    </row>
    <row r="36" spans="1:90" ht="12.75" customHeight="1">
      <c r="A36" s="43" t="s">
        <v>59</v>
      </c>
      <c r="B36" s="59">
        <v>1040</v>
      </c>
      <c r="C36" s="60" t="s">
        <v>376</v>
      </c>
      <c r="D36" s="61">
        <v>0</v>
      </c>
      <c r="E36" s="61">
        <v>0</v>
      </c>
      <c r="F36" s="61">
        <v>0</v>
      </c>
      <c r="G36" s="61">
        <v>0</v>
      </c>
      <c r="H36" s="61">
        <v>0</v>
      </c>
      <c r="I36" s="61">
        <v>0</v>
      </c>
      <c r="J36" s="61">
        <v>0</v>
      </c>
      <c r="K36" s="61">
        <v>0</v>
      </c>
      <c r="L36" s="61">
        <v>0</v>
      </c>
      <c r="M36" s="61">
        <v>0</v>
      </c>
      <c r="N36" s="61">
        <v>0</v>
      </c>
      <c r="O36" s="61">
        <v>0</v>
      </c>
      <c r="P36" s="61">
        <v>0</v>
      </c>
      <c r="Q36" s="61">
        <v>0</v>
      </c>
      <c r="R36" s="61">
        <v>0</v>
      </c>
      <c r="S36" s="61">
        <v>0</v>
      </c>
      <c r="T36" s="61">
        <v>0</v>
      </c>
      <c r="U36" s="61">
        <v>0</v>
      </c>
      <c r="V36" s="61">
        <v>0</v>
      </c>
      <c r="W36" s="61">
        <v>0</v>
      </c>
      <c r="X36" s="61">
        <v>0</v>
      </c>
      <c r="Y36" s="61">
        <v>0</v>
      </c>
      <c r="Z36" s="61">
        <v>0</v>
      </c>
      <c r="AA36" s="61">
        <v>0</v>
      </c>
      <c r="AB36" s="61">
        <v>0</v>
      </c>
      <c r="AC36" s="61">
        <v>0</v>
      </c>
      <c r="AD36" s="61">
        <v>0</v>
      </c>
      <c r="AE36" s="61">
        <v>0</v>
      </c>
      <c r="AF36" s="61">
        <v>0</v>
      </c>
      <c r="AG36" s="61">
        <v>0</v>
      </c>
      <c r="AH36" s="61">
        <v>0</v>
      </c>
      <c r="AI36" s="61">
        <v>0</v>
      </c>
      <c r="AJ36" s="61">
        <v>0</v>
      </c>
      <c r="AK36" s="61">
        <v>0</v>
      </c>
      <c r="AL36" s="61">
        <v>0</v>
      </c>
      <c r="AM36" s="61">
        <v>0</v>
      </c>
      <c r="AN36" s="61">
        <v>0</v>
      </c>
      <c r="AO36" s="61">
        <v>0</v>
      </c>
      <c r="AP36" s="61">
        <v>0</v>
      </c>
      <c r="AQ36" s="61">
        <v>0</v>
      </c>
      <c r="AR36" s="61">
        <v>0</v>
      </c>
      <c r="AS36" s="61">
        <v>0</v>
      </c>
      <c r="AT36" s="61">
        <v>0</v>
      </c>
      <c r="AU36" s="61">
        <v>0</v>
      </c>
      <c r="AV36" s="61">
        <v>0</v>
      </c>
      <c r="AW36" s="61">
        <v>0</v>
      </c>
      <c r="AX36" s="61">
        <v>0</v>
      </c>
      <c r="AY36" s="61">
        <v>0</v>
      </c>
      <c r="AZ36" s="61">
        <v>0</v>
      </c>
      <c r="BA36" s="61">
        <v>0</v>
      </c>
      <c r="BB36" s="61">
        <v>0</v>
      </c>
      <c r="BC36" s="61">
        <v>0</v>
      </c>
      <c r="BD36" s="61">
        <v>0</v>
      </c>
      <c r="BE36" s="61">
        <v>0</v>
      </c>
      <c r="BF36" s="61">
        <v>0</v>
      </c>
      <c r="BG36" s="61">
        <v>0</v>
      </c>
      <c r="BH36" s="61">
        <v>0</v>
      </c>
      <c r="BI36" s="61">
        <v>0</v>
      </c>
      <c r="BJ36" s="61">
        <v>0</v>
      </c>
      <c r="BK36" s="61">
        <v>0</v>
      </c>
      <c r="BL36" s="61">
        <v>0</v>
      </c>
      <c r="BM36" s="61">
        <v>0</v>
      </c>
      <c r="BN36" s="61">
        <v>0</v>
      </c>
      <c r="BO36" s="61">
        <v>0</v>
      </c>
      <c r="BP36" s="61">
        <v>0</v>
      </c>
      <c r="BQ36" s="61">
        <v>0</v>
      </c>
      <c r="BR36" s="61">
        <v>0</v>
      </c>
      <c r="BS36" s="61">
        <v>0</v>
      </c>
      <c r="BT36" s="61">
        <v>0</v>
      </c>
      <c r="BU36" s="61">
        <v>0</v>
      </c>
      <c r="BV36" s="61">
        <v>0</v>
      </c>
      <c r="BW36" s="61">
        <v>0</v>
      </c>
      <c r="BX36" s="61">
        <v>0</v>
      </c>
      <c r="BY36" s="61">
        <v>0</v>
      </c>
      <c r="BZ36" s="61">
        <v>0</v>
      </c>
      <c r="CA36" s="61">
        <v>0</v>
      </c>
      <c r="CB36" s="61">
        <v>0</v>
      </c>
      <c r="CC36" s="61">
        <v>0</v>
      </c>
      <c r="CD36" s="61">
        <v>0</v>
      </c>
      <c r="CE36" s="61">
        <v>0</v>
      </c>
      <c r="CF36" s="61">
        <v>0</v>
      </c>
      <c r="CG36" s="61">
        <v>0</v>
      </c>
      <c r="CH36" s="61">
        <v>0</v>
      </c>
      <c r="CI36" s="61">
        <v>0</v>
      </c>
      <c r="CJ36" s="61">
        <v>0</v>
      </c>
      <c r="CK36" s="61">
        <v>0</v>
      </c>
      <c r="CL36" s="61">
        <v>0</v>
      </c>
    </row>
    <row r="37" spans="1:90" ht="12.75" customHeight="1">
      <c r="A37" s="43" t="s">
        <v>61</v>
      </c>
      <c r="B37" s="59">
        <v>1043</v>
      </c>
      <c r="C37" s="60" t="s">
        <v>376</v>
      </c>
      <c r="D37" s="61">
        <v>2544737265.9381905</v>
      </c>
      <c r="E37" s="61">
        <v>2419942621.1399999</v>
      </c>
      <c r="F37" s="61">
        <v>2449296568.2799997</v>
      </c>
      <c r="G37" s="61">
        <v>-29353947.140000001</v>
      </c>
      <c r="H37" s="61">
        <v>0</v>
      </c>
      <c r="I37" s="61">
        <v>-9705269.9299998861</v>
      </c>
      <c r="J37" s="61">
        <v>-9728184.1199998856</v>
      </c>
      <c r="K37" s="61">
        <v>-2752063197.3800001</v>
      </c>
      <c r="L37" s="61">
        <v>2742335013.2600002</v>
      </c>
      <c r="M37" s="61">
        <v>22914.189999999944</v>
      </c>
      <c r="N37" s="61">
        <v>2591252.02</v>
      </c>
      <c r="O37" s="61">
        <v>-2568337.83</v>
      </c>
      <c r="P37" s="61">
        <v>0</v>
      </c>
      <c r="Q37" s="61">
        <v>0</v>
      </c>
      <c r="R37" s="61">
        <v>0</v>
      </c>
      <c r="S37" s="61">
        <v>-316326.84000000003</v>
      </c>
      <c r="T37" s="61">
        <v>0</v>
      </c>
      <c r="U37" s="61">
        <v>0</v>
      </c>
      <c r="V37" s="61">
        <v>0</v>
      </c>
      <c r="W37" s="61">
        <v>-316326.84000000003</v>
      </c>
      <c r="X37" s="61">
        <v>0</v>
      </c>
      <c r="Y37" s="61">
        <v>-316326.84000000003</v>
      </c>
      <c r="Z37" s="61">
        <v>79557707.748190552</v>
      </c>
      <c r="AA37" s="61">
        <v>79557707.748190552</v>
      </c>
      <c r="AB37" s="61">
        <v>0</v>
      </c>
      <c r="AC37" s="61">
        <v>0</v>
      </c>
      <c r="AD37" s="61">
        <v>0</v>
      </c>
      <c r="AE37" s="61">
        <v>0</v>
      </c>
      <c r="AF37" s="61">
        <v>0</v>
      </c>
      <c r="AG37" s="61">
        <v>0</v>
      </c>
      <c r="AH37" s="61">
        <v>0</v>
      </c>
      <c r="AI37" s="61">
        <v>0</v>
      </c>
      <c r="AJ37" s="61">
        <v>11400000</v>
      </c>
      <c r="AK37" s="61">
        <v>11400000</v>
      </c>
      <c r="AL37" s="61">
        <v>0</v>
      </c>
      <c r="AM37" s="61">
        <v>43858533.82</v>
      </c>
      <c r="AN37" s="61">
        <v>75435450.640000001</v>
      </c>
      <c r="AO37" s="61">
        <v>0</v>
      </c>
      <c r="AP37" s="61">
        <v>0</v>
      </c>
      <c r="AQ37" s="61">
        <v>0</v>
      </c>
      <c r="AR37" s="61">
        <v>-31576916.82</v>
      </c>
      <c r="AS37" s="61">
        <v>-3225267759.8091984</v>
      </c>
      <c r="AT37" s="61">
        <v>-1963152562.25</v>
      </c>
      <c r="AU37" s="61">
        <v>-1963176923.75</v>
      </c>
      <c r="AV37" s="61">
        <v>24361.5</v>
      </c>
      <c r="AW37" s="61">
        <v>-360714196.09000003</v>
      </c>
      <c r="AX37" s="61">
        <v>-360626769.39000005</v>
      </c>
      <c r="AY37" s="61">
        <v>-458046601.43000007</v>
      </c>
      <c r="AZ37" s="61">
        <v>-1172392314.97</v>
      </c>
      <c r="BA37" s="61">
        <v>680679292.05999994</v>
      </c>
      <c r="BB37" s="61">
        <v>0</v>
      </c>
      <c r="BC37" s="61">
        <v>33666421.479999997</v>
      </c>
      <c r="BD37" s="61">
        <v>97419832.040000007</v>
      </c>
      <c r="BE37" s="61">
        <v>-87426.699999999953</v>
      </c>
      <c r="BF37" s="61">
        <v>227981.21000000002</v>
      </c>
      <c r="BG37" s="61">
        <v>244737.83000000002</v>
      </c>
      <c r="BH37" s="61">
        <v>0</v>
      </c>
      <c r="BI37" s="61">
        <v>0</v>
      </c>
      <c r="BJ37" s="61">
        <v>-16756.62</v>
      </c>
      <c r="BK37" s="61">
        <v>-315407.90999999997</v>
      </c>
      <c r="BL37" s="61">
        <v>2265061.7999999998</v>
      </c>
      <c r="BM37" s="61">
        <v>2265061.7999999998</v>
      </c>
      <c r="BN37" s="61">
        <v>0</v>
      </c>
      <c r="BO37" s="61">
        <v>-6215129.2699999996</v>
      </c>
      <c r="BP37" s="61">
        <v>-6215129.2699999996</v>
      </c>
      <c r="BQ37" s="61">
        <v>0</v>
      </c>
      <c r="BR37" s="61">
        <v>0</v>
      </c>
      <c r="BS37" s="61">
        <v>-897450933.99919868</v>
      </c>
      <c r="BT37" s="61">
        <v>-283897276.9000001</v>
      </c>
      <c r="BU37" s="61">
        <v>-282726022.56861556</v>
      </c>
      <c r="BV37" s="61">
        <v>-11722339.054638393</v>
      </c>
      <c r="BW37" s="61">
        <v>0</v>
      </c>
      <c r="BX37" s="61">
        <v>-31917557.410628531</v>
      </c>
      <c r="BY37" s="61">
        <v>-85372021.036230654</v>
      </c>
      <c r="BZ37" s="61">
        <v>110603.62</v>
      </c>
      <c r="CA37" s="61">
        <v>-201926320.64908546</v>
      </c>
      <c r="CB37" s="61">
        <v>0</v>
      </c>
      <c r="CC37" s="61">
        <v>0</v>
      </c>
      <c r="CD37" s="61">
        <v>0</v>
      </c>
      <c r="CE37" s="61">
        <v>0</v>
      </c>
      <c r="CF37" s="61">
        <v>0</v>
      </c>
      <c r="CG37" s="61">
        <v>0</v>
      </c>
      <c r="CH37" s="61">
        <v>0</v>
      </c>
      <c r="CI37" s="61">
        <v>0</v>
      </c>
      <c r="CJ37" s="61">
        <v>0</v>
      </c>
      <c r="CK37" s="61">
        <v>0</v>
      </c>
      <c r="CL37" s="61">
        <v>-680530493.87100792</v>
      </c>
    </row>
    <row r="38" spans="1:90" ht="12.75" customHeight="1">
      <c r="A38" s="43" t="s">
        <v>63</v>
      </c>
      <c r="B38" s="59">
        <v>1044</v>
      </c>
      <c r="C38" s="60" t="s">
        <v>376</v>
      </c>
      <c r="D38" s="61">
        <v>1420892428.1400001</v>
      </c>
      <c r="E38" s="61">
        <v>1257158170.6700001</v>
      </c>
      <c r="F38" s="61">
        <v>1268972378.6900001</v>
      </c>
      <c r="G38" s="61">
        <v>-11814208.02</v>
      </c>
      <c r="H38" s="61">
        <v>0</v>
      </c>
      <c r="I38" s="61">
        <v>-248025206.43000007</v>
      </c>
      <c r="J38" s="61">
        <v>-248025206.43000007</v>
      </c>
      <c r="K38" s="61">
        <v>-1325680820.55</v>
      </c>
      <c r="L38" s="61">
        <v>1077655614.1199999</v>
      </c>
      <c r="M38" s="61">
        <v>0</v>
      </c>
      <c r="N38" s="61">
        <v>0</v>
      </c>
      <c r="O38" s="61">
        <v>0</v>
      </c>
      <c r="P38" s="61">
        <v>0</v>
      </c>
      <c r="Q38" s="61">
        <v>0</v>
      </c>
      <c r="R38" s="61">
        <v>0</v>
      </c>
      <c r="S38" s="61">
        <v>0</v>
      </c>
      <c r="T38" s="61">
        <v>0</v>
      </c>
      <c r="U38" s="61">
        <v>0</v>
      </c>
      <c r="V38" s="61">
        <v>0</v>
      </c>
      <c r="W38" s="61">
        <v>0</v>
      </c>
      <c r="X38" s="61">
        <v>0</v>
      </c>
      <c r="Y38" s="61">
        <v>0</v>
      </c>
      <c r="Z38" s="61">
        <v>368517975.56</v>
      </c>
      <c r="AA38" s="61">
        <v>335678398.13999999</v>
      </c>
      <c r="AB38" s="61">
        <v>14979842.109999999</v>
      </c>
      <c r="AC38" s="61">
        <v>20515625.760000002</v>
      </c>
      <c r="AD38" s="61">
        <v>-2655890.4500000002</v>
      </c>
      <c r="AE38" s="61">
        <v>0</v>
      </c>
      <c r="AF38" s="61">
        <v>0</v>
      </c>
      <c r="AG38" s="61">
        <v>0</v>
      </c>
      <c r="AH38" s="61">
        <v>0</v>
      </c>
      <c r="AI38" s="61">
        <v>0</v>
      </c>
      <c r="AJ38" s="61">
        <v>5114527.1900000004</v>
      </c>
      <c r="AK38" s="61">
        <v>5114527.1900000004</v>
      </c>
      <c r="AL38" s="61">
        <v>0</v>
      </c>
      <c r="AM38" s="61">
        <v>38126961.150000006</v>
      </c>
      <c r="AN38" s="61">
        <v>40229282.18</v>
      </c>
      <c r="AO38" s="61">
        <v>134604.81</v>
      </c>
      <c r="AP38" s="61">
        <v>0</v>
      </c>
      <c r="AQ38" s="61">
        <v>0</v>
      </c>
      <c r="AR38" s="61">
        <v>-2236925.84</v>
      </c>
      <c r="AS38" s="61">
        <v>-1206747878.1699998</v>
      </c>
      <c r="AT38" s="61">
        <v>-740878055.1099999</v>
      </c>
      <c r="AU38" s="61">
        <v>-741020933.07999992</v>
      </c>
      <c r="AV38" s="61">
        <v>142877.97</v>
      </c>
      <c r="AW38" s="61">
        <v>-92377666.74000001</v>
      </c>
      <c r="AX38" s="61">
        <v>-92126634.99000001</v>
      </c>
      <c r="AY38" s="61">
        <v>-307939789.79000002</v>
      </c>
      <c r="AZ38" s="61">
        <v>-230669360.67000002</v>
      </c>
      <c r="BA38" s="61">
        <v>-109182924.75</v>
      </c>
      <c r="BB38" s="61">
        <v>0</v>
      </c>
      <c r="BC38" s="61">
        <v>31912495.629999999</v>
      </c>
      <c r="BD38" s="61">
        <v>215813154.80000001</v>
      </c>
      <c r="BE38" s="61">
        <v>-251031.74999999997</v>
      </c>
      <c r="BF38" s="61">
        <v>99149.59</v>
      </c>
      <c r="BG38" s="61">
        <v>81949.090000000011</v>
      </c>
      <c r="BH38" s="61">
        <v>27475.599999999999</v>
      </c>
      <c r="BI38" s="61">
        <v>0</v>
      </c>
      <c r="BJ38" s="61">
        <v>-10275.1</v>
      </c>
      <c r="BK38" s="61">
        <v>-350181.33999999997</v>
      </c>
      <c r="BL38" s="61">
        <v>0</v>
      </c>
      <c r="BM38" s="61">
        <v>0</v>
      </c>
      <c r="BN38" s="61">
        <v>0</v>
      </c>
      <c r="BO38" s="61">
        <v>-30066401.400000006</v>
      </c>
      <c r="BP38" s="61">
        <v>-30066401.400000006</v>
      </c>
      <c r="BQ38" s="61">
        <v>0</v>
      </c>
      <c r="BR38" s="61">
        <v>0</v>
      </c>
      <c r="BS38" s="61">
        <v>-193329306.19</v>
      </c>
      <c r="BT38" s="61">
        <v>-153070263.53999999</v>
      </c>
      <c r="BU38" s="61">
        <v>-23064762.91</v>
      </c>
      <c r="BV38" s="61">
        <v>-4747106.28</v>
      </c>
      <c r="BW38" s="61">
        <v>0</v>
      </c>
      <c r="BX38" s="61">
        <v>-1054392.51</v>
      </c>
      <c r="BY38" s="61">
        <v>-1642612.58</v>
      </c>
      <c r="BZ38" s="61">
        <v>0</v>
      </c>
      <c r="CA38" s="61">
        <v>-9750168.3699999992</v>
      </c>
      <c r="CB38" s="61">
        <v>0</v>
      </c>
      <c r="CC38" s="61">
        <v>0</v>
      </c>
      <c r="CD38" s="61">
        <v>0</v>
      </c>
      <c r="CE38" s="61">
        <v>0</v>
      </c>
      <c r="CF38" s="61">
        <v>0</v>
      </c>
      <c r="CG38" s="61">
        <v>0</v>
      </c>
      <c r="CH38" s="61">
        <v>0</v>
      </c>
      <c r="CI38" s="61">
        <v>-150096448.72999999</v>
      </c>
      <c r="CJ38" s="61">
        <v>-150096448.72999999</v>
      </c>
      <c r="CK38" s="61">
        <v>0</v>
      </c>
      <c r="CL38" s="61">
        <v>214144549.97000027</v>
      </c>
    </row>
    <row r="39" spans="1:90" ht="12.75" customHeight="1">
      <c r="A39" s="43" t="s">
        <v>65</v>
      </c>
      <c r="B39" s="59">
        <v>1045</v>
      </c>
      <c r="C39" s="60" t="s">
        <v>376</v>
      </c>
      <c r="D39" s="61">
        <v>2306787254.2311158</v>
      </c>
      <c r="E39" s="61">
        <v>1597021825.6099999</v>
      </c>
      <c r="F39" s="61">
        <v>1613812607.24</v>
      </c>
      <c r="G39" s="61">
        <v>-16790781.629999999</v>
      </c>
      <c r="H39" s="61">
        <v>0</v>
      </c>
      <c r="I39" s="61">
        <v>59530313.849999972</v>
      </c>
      <c r="J39" s="61">
        <v>60176812.279999971</v>
      </c>
      <c r="K39" s="61">
        <v>-1743089659.71</v>
      </c>
      <c r="L39" s="61">
        <v>1803266471.99</v>
      </c>
      <c r="M39" s="61">
        <v>-646498.42999999993</v>
      </c>
      <c r="N39" s="61">
        <v>140967.20000000001</v>
      </c>
      <c r="O39" s="61">
        <v>-787465.63</v>
      </c>
      <c r="P39" s="61">
        <v>0</v>
      </c>
      <c r="Q39" s="61">
        <v>0</v>
      </c>
      <c r="R39" s="61">
        <v>0</v>
      </c>
      <c r="S39" s="61">
        <v>88461745.110000029</v>
      </c>
      <c r="T39" s="61">
        <v>88600416.160000026</v>
      </c>
      <c r="U39" s="61">
        <v>-280988372.45999998</v>
      </c>
      <c r="V39" s="61">
        <v>369588788.62</v>
      </c>
      <c r="W39" s="61">
        <v>-138671.04999999999</v>
      </c>
      <c r="X39" s="61">
        <v>22724.1</v>
      </c>
      <c r="Y39" s="61">
        <v>-161395.15</v>
      </c>
      <c r="Z39" s="61">
        <v>481140891.851116</v>
      </c>
      <c r="AA39" s="61">
        <v>532218873.036228</v>
      </c>
      <c r="AB39" s="61">
        <v>47850209.359273992</v>
      </c>
      <c r="AC39" s="61">
        <v>-105353777.85202199</v>
      </c>
      <c r="AD39" s="61">
        <v>3582244.6979899998</v>
      </c>
      <c r="AE39" s="61">
        <v>0</v>
      </c>
      <c r="AF39" s="61">
        <v>2843342.609646</v>
      </c>
      <c r="AG39" s="61">
        <v>0</v>
      </c>
      <c r="AH39" s="61">
        <v>0</v>
      </c>
      <c r="AI39" s="61">
        <v>0</v>
      </c>
      <c r="AJ39" s="61">
        <v>0</v>
      </c>
      <c r="AK39" s="61">
        <v>0</v>
      </c>
      <c r="AL39" s="61">
        <v>0</v>
      </c>
      <c r="AM39" s="61">
        <v>80632477.810000002</v>
      </c>
      <c r="AN39" s="61">
        <v>152396194.86000001</v>
      </c>
      <c r="AO39" s="61">
        <v>-8502.8299999999581</v>
      </c>
      <c r="AP39" s="61">
        <v>0</v>
      </c>
      <c r="AQ39" s="61">
        <v>0</v>
      </c>
      <c r="AR39" s="61">
        <v>-71755214.219999999</v>
      </c>
      <c r="AS39" s="61">
        <v>-1997357899.1233613</v>
      </c>
      <c r="AT39" s="61">
        <v>-1581718569.9900002</v>
      </c>
      <c r="AU39" s="61">
        <v>-1581725834.7600002</v>
      </c>
      <c r="AV39" s="61">
        <v>7264.7699999999986</v>
      </c>
      <c r="AW39" s="61">
        <v>-68393001.140000045</v>
      </c>
      <c r="AX39" s="61">
        <v>-68418018.950000048</v>
      </c>
      <c r="AY39" s="61">
        <v>-618918034.71000004</v>
      </c>
      <c r="AZ39" s="61">
        <v>-641684930.18000007</v>
      </c>
      <c r="BA39" s="61">
        <v>-19332262.050000001</v>
      </c>
      <c r="BB39" s="61">
        <v>0</v>
      </c>
      <c r="BC39" s="61">
        <v>42099157.520000003</v>
      </c>
      <c r="BD39" s="61">
        <v>550500015.75999999</v>
      </c>
      <c r="BE39" s="61">
        <v>25017.81</v>
      </c>
      <c r="BF39" s="61">
        <v>16148.710000000001</v>
      </c>
      <c r="BG39" s="61">
        <v>15969.16</v>
      </c>
      <c r="BH39" s="61">
        <v>-152.46</v>
      </c>
      <c r="BI39" s="61">
        <v>0</v>
      </c>
      <c r="BJ39" s="61">
        <v>332.01</v>
      </c>
      <c r="BK39" s="61">
        <v>8869.1</v>
      </c>
      <c r="BL39" s="61">
        <v>0</v>
      </c>
      <c r="BM39" s="61">
        <v>0</v>
      </c>
      <c r="BN39" s="61">
        <v>0</v>
      </c>
      <c r="BO39" s="61">
        <v>-899717.19</v>
      </c>
      <c r="BP39" s="61">
        <v>-899717.19</v>
      </c>
      <c r="BQ39" s="61">
        <v>0</v>
      </c>
      <c r="BR39" s="61">
        <v>0</v>
      </c>
      <c r="BS39" s="61">
        <v>-342218069.21336097</v>
      </c>
      <c r="BT39" s="61">
        <v>-265806394.34171695</v>
      </c>
      <c r="BU39" s="61">
        <v>-22087423.835661002</v>
      </c>
      <c r="BV39" s="61">
        <v>-32529491.004884996</v>
      </c>
      <c r="BW39" s="61">
        <v>0</v>
      </c>
      <c r="BX39" s="61">
        <v>-3183068.0585199995</v>
      </c>
      <c r="BY39" s="61">
        <v>-18609866.310798001</v>
      </c>
      <c r="BZ39" s="61">
        <v>0</v>
      </c>
      <c r="CA39" s="61">
        <v>-1825.6617800000001</v>
      </c>
      <c r="CB39" s="61">
        <v>0</v>
      </c>
      <c r="CC39" s="61">
        <v>0</v>
      </c>
      <c r="CD39" s="61">
        <v>0</v>
      </c>
      <c r="CE39" s="61">
        <v>0</v>
      </c>
      <c r="CF39" s="61">
        <v>0</v>
      </c>
      <c r="CG39" s="61">
        <v>0</v>
      </c>
      <c r="CH39" s="61">
        <v>0</v>
      </c>
      <c r="CI39" s="61">
        <v>-4128541.59</v>
      </c>
      <c r="CJ39" s="61">
        <v>-4128541.59</v>
      </c>
      <c r="CK39" s="61">
        <v>0</v>
      </c>
      <c r="CL39" s="61">
        <v>309429355.10775447</v>
      </c>
    </row>
    <row r="40" spans="1:90" ht="12.75" customHeight="1">
      <c r="A40" s="43" t="s">
        <v>67</v>
      </c>
      <c r="B40" s="59">
        <v>1046</v>
      </c>
      <c r="C40" s="60" t="s">
        <v>376</v>
      </c>
      <c r="D40" s="61">
        <v>363580851.91999996</v>
      </c>
      <c r="E40" s="61">
        <v>415034467.57999998</v>
      </c>
      <c r="F40" s="61">
        <v>428441711.77999997</v>
      </c>
      <c r="G40" s="61">
        <v>-13407244.199999999</v>
      </c>
      <c r="H40" s="61">
        <v>0</v>
      </c>
      <c r="I40" s="61">
        <v>-111812668.86000001</v>
      </c>
      <c r="J40" s="61">
        <v>-111812668.86000001</v>
      </c>
      <c r="K40" s="61">
        <v>-423379541.24000001</v>
      </c>
      <c r="L40" s="61">
        <v>311566872.38</v>
      </c>
      <c r="M40" s="61">
        <v>0</v>
      </c>
      <c r="N40" s="61">
        <v>0</v>
      </c>
      <c r="O40" s="61">
        <v>0</v>
      </c>
      <c r="P40" s="61">
        <v>0</v>
      </c>
      <c r="Q40" s="61">
        <v>0</v>
      </c>
      <c r="R40" s="61">
        <v>0</v>
      </c>
      <c r="S40" s="61">
        <v>0</v>
      </c>
      <c r="T40" s="61">
        <v>0</v>
      </c>
      <c r="U40" s="61">
        <v>0</v>
      </c>
      <c r="V40" s="61">
        <v>0</v>
      </c>
      <c r="W40" s="61">
        <v>0</v>
      </c>
      <c r="X40" s="61">
        <v>0</v>
      </c>
      <c r="Y40" s="61">
        <v>0</v>
      </c>
      <c r="Z40" s="61">
        <v>64723351.359999999</v>
      </c>
      <c r="AA40" s="61">
        <v>43442242.689999998</v>
      </c>
      <c r="AB40" s="61">
        <v>3106306.51</v>
      </c>
      <c r="AC40" s="61">
        <v>18174802.16</v>
      </c>
      <c r="AD40" s="61">
        <v>0</v>
      </c>
      <c r="AE40" s="61">
        <v>0</v>
      </c>
      <c r="AF40" s="61">
        <v>0</v>
      </c>
      <c r="AG40" s="61">
        <v>0</v>
      </c>
      <c r="AH40" s="61">
        <v>0</v>
      </c>
      <c r="AI40" s="61">
        <v>0</v>
      </c>
      <c r="AJ40" s="61">
        <v>0</v>
      </c>
      <c r="AK40" s="61">
        <v>0</v>
      </c>
      <c r="AL40" s="61">
        <v>0</v>
      </c>
      <c r="AM40" s="61">
        <v>-4364298.16</v>
      </c>
      <c r="AN40" s="61">
        <v>-4364298.16</v>
      </c>
      <c r="AO40" s="61">
        <v>0</v>
      </c>
      <c r="AP40" s="61">
        <v>0</v>
      </c>
      <c r="AQ40" s="61">
        <v>0</v>
      </c>
      <c r="AR40" s="61">
        <v>0</v>
      </c>
      <c r="AS40" s="61">
        <v>-403888610.64999992</v>
      </c>
      <c r="AT40" s="61">
        <v>-207878035.81999999</v>
      </c>
      <c r="AU40" s="61">
        <v>-207878035.81999999</v>
      </c>
      <c r="AV40" s="61">
        <v>0</v>
      </c>
      <c r="AW40" s="61">
        <v>5974770.5700000469</v>
      </c>
      <c r="AX40" s="61">
        <v>6363393.9200000465</v>
      </c>
      <c r="AY40" s="61">
        <v>-188220582.64999998</v>
      </c>
      <c r="AZ40" s="61">
        <v>-143476022.16999999</v>
      </c>
      <c r="BA40" s="61">
        <v>-107934919.36</v>
      </c>
      <c r="BB40" s="61">
        <v>0</v>
      </c>
      <c r="BC40" s="61">
        <v>63190358.880000003</v>
      </c>
      <c r="BD40" s="61">
        <v>194583976.57000002</v>
      </c>
      <c r="BE40" s="61">
        <v>-388623.35000000003</v>
      </c>
      <c r="BF40" s="61">
        <v>-35440.840000000004</v>
      </c>
      <c r="BG40" s="61">
        <v>-47339.22</v>
      </c>
      <c r="BH40" s="61">
        <v>0</v>
      </c>
      <c r="BI40" s="61">
        <v>0</v>
      </c>
      <c r="BJ40" s="61">
        <v>11898.38</v>
      </c>
      <c r="BK40" s="61">
        <v>-353182.51</v>
      </c>
      <c r="BL40" s="61">
        <v>0</v>
      </c>
      <c r="BM40" s="61">
        <v>0</v>
      </c>
      <c r="BN40" s="61">
        <v>0</v>
      </c>
      <c r="BO40" s="61">
        <v>-569547.94999999995</v>
      </c>
      <c r="BP40" s="61">
        <v>-569547.94999999995</v>
      </c>
      <c r="BQ40" s="61">
        <v>0</v>
      </c>
      <c r="BR40" s="61">
        <v>0</v>
      </c>
      <c r="BS40" s="61">
        <v>-184564496.76000002</v>
      </c>
      <c r="BT40" s="61">
        <v>-47958301.210000008</v>
      </c>
      <c r="BU40" s="61">
        <v>-69311560.25</v>
      </c>
      <c r="BV40" s="61">
        <v>-48522679.760000005</v>
      </c>
      <c r="BW40" s="61">
        <v>0</v>
      </c>
      <c r="BX40" s="61">
        <v>-11934630.119999999</v>
      </c>
      <c r="BY40" s="61">
        <v>-4986408.7300000004</v>
      </c>
      <c r="BZ40" s="61">
        <v>0</v>
      </c>
      <c r="CA40" s="61">
        <v>-1850916.69</v>
      </c>
      <c r="CB40" s="61">
        <v>0</v>
      </c>
      <c r="CC40" s="61">
        <v>0</v>
      </c>
      <c r="CD40" s="61">
        <v>0</v>
      </c>
      <c r="CE40" s="61">
        <v>0</v>
      </c>
      <c r="CF40" s="61">
        <v>0</v>
      </c>
      <c r="CG40" s="61">
        <v>0</v>
      </c>
      <c r="CH40" s="61">
        <v>0</v>
      </c>
      <c r="CI40" s="61">
        <v>-16851300.690000001</v>
      </c>
      <c r="CJ40" s="61">
        <v>-16851300.690000001</v>
      </c>
      <c r="CK40" s="61">
        <v>0</v>
      </c>
      <c r="CL40" s="61">
        <v>-40307758.729999959</v>
      </c>
    </row>
    <row r="41" spans="1:90" ht="12.75" customHeight="1">
      <c r="A41" s="43" t="s">
        <v>69</v>
      </c>
      <c r="B41" s="59">
        <v>1048</v>
      </c>
      <c r="C41" s="60" t="s">
        <v>376</v>
      </c>
      <c r="D41" s="61">
        <v>1429086352.7183471</v>
      </c>
      <c r="E41" s="61">
        <v>2110912892.6599681</v>
      </c>
      <c r="F41" s="61">
        <v>2084069278.1999681</v>
      </c>
      <c r="G41" s="61">
        <v>26843614.460000001</v>
      </c>
      <c r="H41" s="61">
        <v>0</v>
      </c>
      <c r="I41" s="61">
        <v>-988066323.13999999</v>
      </c>
      <c r="J41" s="61">
        <v>-680730247.72000003</v>
      </c>
      <c r="K41" s="61">
        <v>-1998124850.47</v>
      </c>
      <c r="L41" s="61">
        <v>1317394602.75</v>
      </c>
      <c r="M41" s="61">
        <v>-307336075.41999996</v>
      </c>
      <c r="N41" s="61">
        <v>116001972.23</v>
      </c>
      <c r="O41" s="61">
        <v>-423338047.64999998</v>
      </c>
      <c r="P41" s="61">
        <v>0</v>
      </c>
      <c r="Q41" s="61">
        <v>0</v>
      </c>
      <c r="R41" s="61">
        <v>0</v>
      </c>
      <c r="S41" s="61">
        <v>0</v>
      </c>
      <c r="T41" s="61">
        <v>0</v>
      </c>
      <c r="U41" s="61">
        <v>0</v>
      </c>
      <c r="V41" s="61">
        <v>0</v>
      </c>
      <c r="W41" s="61">
        <v>0</v>
      </c>
      <c r="X41" s="61">
        <v>0</v>
      </c>
      <c r="Y41" s="61">
        <v>0</v>
      </c>
      <c r="Z41" s="61">
        <v>164929182.80837917</v>
      </c>
      <c r="AA41" s="61">
        <v>164929182.80837917</v>
      </c>
      <c r="AB41" s="61">
        <v>0</v>
      </c>
      <c r="AC41" s="61">
        <v>0</v>
      </c>
      <c r="AD41" s="61">
        <v>0</v>
      </c>
      <c r="AE41" s="61">
        <v>0</v>
      </c>
      <c r="AF41" s="61">
        <v>0</v>
      </c>
      <c r="AG41" s="61">
        <v>0</v>
      </c>
      <c r="AH41" s="61">
        <v>0</v>
      </c>
      <c r="AI41" s="61">
        <v>0</v>
      </c>
      <c r="AJ41" s="61">
        <v>44525328.299999997</v>
      </c>
      <c r="AK41" s="61">
        <v>44525328.299999997</v>
      </c>
      <c r="AL41" s="61">
        <v>0</v>
      </c>
      <c r="AM41" s="61">
        <v>96785272.090000004</v>
      </c>
      <c r="AN41" s="61">
        <v>78790444.969999999</v>
      </c>
      <c r="AO41" s="61">
        <v>-11312712.99</v>
      </c>
      <c r="AP41" s="61">
        <v>0</v>
      </c>
      <c r="AQ41" s="61">
        <v>0</v>
      </c>
      <c r="AR41" s="61">
        <v>29307540.109999999</v>
      </c>
      <c r="AS41" s="61">
        <v>-1466088789.2499998</v>
      </c>
      <c r="AT41" s="61">
        <v>-704147807.76999974</v>
      </c>
      <c r="AU41" s="61">
        <v>-1022743614.8799998</v>
      </c>
      <c r="AV41" s="61">
        <v>318595807.10999995</v>
      </c>
      <c r="AW41" s="61">
        <v>-213463817.66999996</v>
      </c>
      <c r="AX41" s="61">
        <v>-167298451.46999997</v>
      </c>
      <c r="AY41" s="61">
        <v>-529917606.56999999</v>
      </c>
      <c r="AZ41" s="61">
        <v>-519938599.70999998</v>
      </c>
      <c r="BA41" s="61">
        <v>-44338553.670000002</v>
      </c>
      <c r="BB41" s="61">
        <v>0</v>
      </c>
      <c r="BC41" s="61">
        <v>34359546.810000002</v>
      </c>
      <c r="BD41" s="61">
        <v>362619155.10000002</v>
      </c>
      <c r="BE41" s="61">
        <v>-46165366.200000003</v>
      </c>
      <c r="BF41" s="61">
        <v>102397826.76000001</v>
      </c>
      <c r="BG41" s="61">
        <v>99754234.700000018</v>
      </c>
      <c r="BH41" s="61">
        <v>9283005.8499999996</v>
      </c>
      <c r="BI41" s="61">
        <v>0</v>
      </c>
      <c r="BJ41" s="61">
        <v>-6639413.79</v>
      </c>
      <c r="BK41" s="61">
        <v>-148563192.96000001</v>
      </c>
      <c r="BL41" s="61">
        <v>0</v>
      </c>
      <c r="BM41" s="61">
        <v>0</v>
      </c>
      <c r="BN41" s="61">
        <v>0</v>
      </c>
      <c r="BO41" s="61">
        <v>0</v>
      </c>
      <c r="BP41" s="61">
        <v>0</v>
      </c>
      <c r="BQ41" s="61">
        <v>0</v>
      </c>
      <c r="BR41" s="61">
        <v>0</v>
      </c>
      <c r="BS41" s="61">
        <v>-548477163.81000006</v>
      </c>
      <c r="BT41" s="61">
        <v>-229409774.79000002</v>
      </c>
      <c r="BU41" s="61">
        <v>-139667123.93000001</v>
      </c>
      <c r="BV41" s="61">
        <v>-45521972.700000003</v>
      </c>
      <c r="BW41" s="61">
        <v>0</v>
      </c>
      <c r="BX41" s="61">
        <v>-38462211.100000001</v>
      </c>
      <c r="BY41" s="61">
        <v>-23042740.210000001</v>
      </c>
      <c r="BZ41" s="61">
        <v>64513934.18999999</v>
      </c>
      <c r="CA41" s="61">
        <v>-136887275.27000001</v>
      </c>
      <c r="CB41" s="61">
        <v>0</v>
      </c>
      <c r="CC41" s="61">
        <v>0</v>
      </c>
      <c r="CD41" s="61">
        <v>0</v>
      </c>
      <c r="CE41" s="61">
        <v>0</v>
      </c>
      <c r="CF41" s="61">
        <v>0</v>
      </c>
      <c r="CG41" s="61">
        <v>0</v>
      </c>
      <c r="CH41" s="61">
        <v>0</v>
      </c>
      <c r="CI41" s="61">
        <v>0</v>
      </c>
      <c r="CJ41" s="61">
        <v>0</v>
      </c>
      <c r="CK41" s="61">
        <v>0</v>
      </c>
      <c r="CL41" s="61">
        <v>-37002436.531652689</v>
      </c>
    </row>
    <row r="42" spans="1:90" ht="12.75" customHeight="1">
      <c r="A42" s="43" t="s">
        <v>71</v>
      </c>
      <c r="B42" s="59">
        <v>1049</v>
      </c>
      <c r="C42" s="60" t="s">
        <v>376</v>
      </c>
      <c r="D42" s="61">
        <v>1065485430.9799991</v>
      </c>
      <c r="E42" s="61">
        <v>875643313.05000007</v>
      </c>
      <c r="F42" s="61">
        <v>883165416.1500001</v>
      </c>
      <c r="G42" s="61">
        <v>-7522103.0999999996</v>
      </c>
      <c r="H42" s="61">
        <v>0</v>
      </c>
      <c r="I42" s="61">
        <v>232371864.13999915</v>
      </c>
      <c r="J42" s="61">
        <v>232371864.13999915</v>
      </c>
      <c r="K42" s="61">
        <v>-1196374161.0400009</v>
      </c>
      <c r="L42" s="61">
        <v>1428746025.1800001</v>
      </c>
      <c r="M42" s="61">
        <v>0</v>
      </c>
      <c r="N42" s="61">
        <v>0</v>
      </c>
      <c r="O42" s="61">
        <v>0</v>
      </c>
      <c r="P42" s="61">
        <v>0</v>
      </c>
      <c r="Q42" s="61">
        <v>0</v>
      </c>
      <c r="R42" s="61">
        <v>0</v>
      </c>
      <c r="S42" s="61">
        <v>-7752072.5300000031</v>
      </c>
      <c r="T42" s="61">
        <v>-7752072.5300000031</v>
      </c>
      <c r="U42" s="61">
        <v>-17352790.000000004</v>
      </c>
      <c r="V42" s="61">
        <v>9600717.4700000007</v>
      </c>
      <c r="W42" s="61">
        <v>0</v>
      </c>
      <c r="X42" s="61">
        <v>0</v>
      </c>
      <c r="Y42" s="61">
        <v>0</v>
      </c>
      <c r="Z42" s="61">
        <v>0</v>
      </c>
      <c r="AA42" s="61">
        <v>0</v>
      </c>
      <c r="AB42" s="61">
        <v>0</v>
      </c>
      <c r="AC42" s="61">
        <v>0</v>
      </c>
      <c r="AD42" s="61">
        <v>0</v>
      </c>
      <c r="AE42" s="61">
        <v>0</v>
      </c>
      <c r="AF42" s="61">
        <v>0</v>
      </c>
      <c r="AG42" s="61">
        <v>0</v>
      </c>
      <c r="AH42" s="61">
        <v>0</v>
      </c>
      <c r="AI42" s="61">
        <v>0</v>
      </c>
      <c r="AJ42" s="61">
        <v>1897396.8</v>
      </c>
      <c r="AK42" s="61">
        <v>1897396.8</v>
      </c>
      <c r="AL42" s="61">
        <v>0</v>
      </c>
      <c r="AM42" s="61">
        <v>-36675070.480000079</v>
      </c>
      <c r="AN42" s="61">
        <v>-23651543.150000095</v>
      </c>
      <c r="AO42" s="61">
        <v>0</v>
      </c>
      <c r="AP42" s="61">
        <v>0</v>
      </c>
      <c r="AQ42" s="61">
        <v>0</v>
      </c>
      <c r="AR42" s="61">
        <v>-13023527.329999983</v>
      </c>
      <c r="AS42" s="61">
        <v>-1367557967.4674916</v>
      </c>
      <c r="AT42" s="61">
        <v>-906429482.24000001</v>
      </c>
      <c r="AU42" s="61">
        <v>-906429482.24000001</v>
      </c>
      <c r="AV42" s="61">
        <v>0</v>
      </c>
      <c r="AW42" s="61">
        <v>-81787505.709999919</v>
      </c>
      <c r="AX42" s="61">
        <v>-81787505.709999919</v>
      </c>
      <c r="AY42" s="61">
        <v>-435589993.12999994</v>
      </c>
      <c r="AZ42" s="61">
        <v>-459763874.24999994</v>
      </c>
      <c r="BA42" s="61">
        <v>-5455198.5100000054</v>
      </c>
      <c r="BB42" s="61">
        <v>0</v>
      </c>
      <c r="BC42" s="61">
        <v>29629079.63000001</v>
      </c>
      <c r="BD42" s="61">
        <v>353802487.42000002</v>
      </c>
      <c r="BE42" s="61">
        <v>0</v>
      </c>
      <c r="BF42" s="61">
        <v>0</v>
      </c>
      <c r="BG42" s="61">
        <v>0</v>
      </c>
      <c r="BH42" s="61">
        <v>0</v>
      </c>
      <c r="BI42" s="61">
        <v>0</v>
      </c>
      <c r="BJ42" s="61">
        <v>0</v>
      </c>
      <c r="BK42" s="61">
        <v>0</v>
      </c>
      <c r="BL42" s="61">
        <v>0</v>
      </c>
      <c r="BM42" s="61">
        <v>0</v>
      </c>
      <c r="BN42" s="61">
        <v>0</v>
      </c>
      <c r="BO42" s="61">
        <v>0</v>
      </c>
      <c r="BP42" s="61">
        <v>0</v>
      </c>
      <c r="BQ42" s="61">
        <v>0</v>
      </c>
      <c r="BR42" s="61">
        <v>0</v>
      </c>
      <c r="BS42" s="61">
        <v>-256850928.29749173</v>
      </c>
      <c r="BT42" s="61">
        <v>-183373512.8900001</v>
      </c>
      <c r="BU42" s="61">
        <v>-39964113.176755041</v>
      </c>
      <c r="BV42" s="61">
        <v>-27875339.828916889</v>
      </c>
      <c r="BW42" s="61">
        <v>0</v>
      </c>
      <c r="BX42" s="61">
        <v>-3172329.7349647465</v>
      </c>
      <c r="BY42" s="61">
        <v>-2465632.6668549394</v>
      </c>
      <c r="BZ42" s="61">
        <v>0</v>
      </c>
      <c r="CA42" s="61">
        <v>0</v>
      </c>
      <c r="CB42" s="61">
        <v>0</v>
      </c>
      <c r="CC42" s="61">
        <v>0</v>
      </c>
      <c r="CD42" s="61">
        <v>0</v>
      </c>
      <c r="CE42" s="61">
        <v>0</v>
      </c>
      <c r="CF42" s="61">
        <v>0</v>
      </c>
      <c r="CG42" s="61">
        <v>0</v>
      </c>
      <c r="CH42" s="61">
        <v>0</v>
      </c>
      <c r="CI42" s="61">
        <v>-122490051.22</v>
      </c>
      <c r="CJ42" s="61">
        <v>-122490051.22</v>
      </c>
      <c r="CK42" s="61">
        <v>0</v>
      </c>
      <c r="CL42" s="61">
        <v>-302072536.48749256</v>
      </c>
    </row>
    <row r="43" spans="1:90" ht="12.75" customHeight="1">
      <c r="A43" s="43" t="s">
        <v>73</v>
      </c>
      <c r="B43" s="59">
        <v>1051</v>
      </c>
      <c r="C43" s="60" t="s">
        <v>376</v>
      </c>
      <c r="D43" s="61">
        <v>1313945.3900000001</v>
      </c>
      <c r="E43" s="61">
        <v>-139272.04</v>
      </c>
      <c r="F43" s="61">
        <v>-139272.04</v>
      </c>
      <c r="G43" s="61">
        <v>0</v>
      </c>
      <c r="H43" s="61">
        <v>0</v>
      </c>
      <c r="I43" s="61">
        <v>1793090.55</v>
      </c>
      <c r="J43" s="61">
        <v>1793090.55</v>
      </c>
      <c r="K43" s="61">
        <v>-9403.44</v>
      </c>
      <c r="L43" s="61">
        <v>1802493.99</v>
      </c>
      <c r="M43" s="61">
        <v>0</v>
      </c>
      <c r="N43" s="61">
        <v>0</v>
      </c>
      <c r="O43" s="61">
        <v>0</v>
      </c>
      <c r="P43" s="61">
        <v>0</v>
      </c>
      <c r="Q43" s="61">
        <v>0</v>
      </c>
      <c r="R43" s="61">
        <v>0</v>
      </c>
      <c r="S43" s="61">
        <v>0</v>
      </c>
      <c r="T43" s="61">
        <v>0</v>
      </c>
      <c r="U43" s="61">
        <v>0</v>
      </c>
      <c r="V43" s="61">
        <v>0</v>
      </c>
      <c r="W43" s="61">
        <v>0</v>
      </c>
      <c r="X43" s="61">
        <v>0</v>
      </c>
      <c r="Y43" s="61">
        <v>0</v>
      </c>
      <c r="Z43" s="61">
        <v>0</v>
      </c>
      <c r="AA43" s="61">
        <v>0</v>
      </c>
      <c r="AB43" s="61">
        <v>0</v>
      </c>
      <c r="AC43" s="61">
        <v>0</v>
      </c>
      <c r="AD43" s="61">
        <v>0</v>
      </c>
      <c r="AE43" s="61">
        <v>0</v>
      </c>
      <c r="AF43" s="61">
        <v>0</v>
      </c>
      <c r="AG43" s="61">
        <v>0</v>
      </c>
      <c r="AH43" s="61">
        <v>0</v>
      </c>
      <c r="AI43" s="61">
        <v>0</v>
      </c>
      <c r="AJ43" s="61">
        <v>0</v>
      </c>
      <c r="AK43" s="61">
        <v>0</v>
      </c>
      <c r="AL43" s="61">
        <v>0</v>
      </c>
      <c r="AM43" s="61">
        <v>-339873.12</v>
      </c>
      <c r="AN43" s="61">
        <v>-339873.12</v>
      </c>
      <c r="AO43" s="61">
        <v>0</v>
      </c>
      <c r="AP43" s="61">
        <v>0</v>
      </c>
      <c r="AQ43" s="61">
        <v>0</v>
      </c>
      <c r="AR43" s="61">
        <v>0</v>
      </c>
      <c r="AS43" s="61">
        <v>-6361838.5165000232</v>
      </c>
      <c r="AT43" s="61">
        <v>-4749035.59</v>
      </c>
      <c r="AU43" s="61">
        <v>-4749035.59</v>
      </c>
      <c r="AV43" s="61">
        <v>0</v>
      </c>
      <c r="AW43" s="61">
        <v>9874641.9699999988</v>
      </c>
      <c r="AX43" s="61">
        <v>9874641.9699999988</v>
      </c>
      <c r="AY43" s="61">
        <v>-3246199.04</v>
      </c>
      <c r="AZ43" s="61">
        <v>-3246199.04</v>
      </c>
      <c r="BA43" s="61">
        <v>0</v>
      </c>
      <c r="BB43" s="61">
        <v>0</v>
      </c>
      <c r="BC43" s="61">
        <v>0</v>
      </c>
      <c r="BD43" s="61">
        <v>13120841.01</v>
      </c>
      <c r="BE43" s="61">
        <v>0</v>
      </c>
      <c r="BF43" s="61">
        <v>0</v>
      </c>
      <c r="BG43" s="61">
        <v>0</v>
      </c>
      <c r="BH43" s="61">
        <v>0</v>
      </c>
      <c r="BI43" s="61">
        <v>0</v>
      </c>
      <c r="BJ43" s="61">
        <v>0</v>
      </c>
      <c r="BK43" s="61">
        <v>0</v>
      </c>
      <c r="BL43" s="61">
        <v>0</v>
      </c>
      <c r="BM43" s="61">
        <v>0</v>
      </c>
      <c r="BN43" s="61">
        <v>0</v>
      </c>
      <c r="BO43" s="61">
        <v>0</v>
      </c>
      <c r="BP43" s="61">
        <v>0</v>
      </c>
      <c r="BQ43" s="61">
        <v>0</v>
      </c>
      <c r="BR43" s="61">
        <v>0</v>
      </c>
      <c r="BS43" s="61">
        <v>-11017261.186500022</v>
      </c>
      <c r="BT43" s="61">
        <v>-221621.82</v>
      </c>
      <c r="BU43" s="61">
        <v>-7590393.547982078</v>
      </c>
      <c r="BV43" s="61">
        <v>-3022128.8032052894</v>
      </c>
      <c r="BW43" s="61">
        <v>0</v>
      </c>
      <c r="BX43" s="61">
        <v>-25502.46608369282</v>
      </c>
      <c r="BY43" s="61">
        <v>-157614.54922896239</v>
      </c>
      <c r="BZ43" s="61">
        <v>0</v>
      </c>
      <c r="CA43" s="61">
        <v>0</v>
      </c>
      <c r="CB43" s="61">
        <v>0</v>
      </c>
      <c r="CC43" s="61">
        <v>0</v>
      </c>
      <c r="CD43" s="61">
        <v>0</v>
      </c>
      <c r="CE43" s="61">
        <v>0</v>
      </c>
      <c r="CF43" s="61">
        <v>0</v>
      </c>
      <c r="CG43" s="61">
        <v>0</v>
      </c>
      <c r="CH43" s="61">
        <v>0</v>
      </c>
      <c r="CI43" s="61">
        <v>-470183.71</v>
      </c>
      <c r="CJ43" s="61">
        <v>-470183.71</v>
      </c>
      <c r="CK43" s="61">
        <v>0</v>
      </c>
      <c r="CL43" s="61">
        <v>-5047893.1265000235</v>
      </c>
    </row>
    <row r="44" spans="1:90" ht="12.75" customHeight="1">
      <c r="A44" s="43" t="s">
        <v>75</v>
      </c>
      <c r="B44" s="59">
        <v>1052</v>
      </c>
      <c r="C44" s="60" t="s">
        <v>376</v>
      </c>
      <c r="D44" s="61">
        <v>11398340.51</v>
      </c>
      <c r="E44" s="61">
        <v>15446193.529999999</v>
      </c>
      <c r="F44" s="61">
        <v>16607193.529999999</v>
      </c>
      <c r="G44" s="61">
        <v>-1161000</v>
      </c>
      <c r="H44" s="61">
        <v>0</v>
      </c>
      <c r="I44" s="61">
        <v>-275235.01999999955</v>
      </c>
      <c r="J44" s="61">
        <v>-275235.01999999955</v>
      </c>
      <c r="K44" s="61">
        <v>-12965908.16</v>
      </c>
      <c r="L44" s="61">
        <v>12690673.140000001</v>
      </c>
      <c r="M44" s="61">
        <v>0</v>
      </c>
      <c r="N44" s="61">
        <v>0</v>
      </c>
      <c r="O44" s="61">
        <v>0</v>
      </c>
      <c r="P44" s="61">
        <v>0</v>
      </c>
      <c r="Q44" s="61">
        <v>0</v>
      </c>
      <c r="R44" s="61">
        <v>0</v>
      </c>
      <c r="S44" s="61">
        <v>-476461</v>
      </c>
      <c r="T44" s="61">
        <v>-476461</v>
      </c>
      <c r="U44" s="61">
        <v>-6188897</v>
      </c>
      <c r="V44" s="61">
        <v>5712436</v>
      </c>
      <c r="W44" s="61">
        <v>0</v>
      </c>
      <c r="X44" s="61">
        <v>0</v>
      </c>
      <c r="Y44" s="61">
        <v>0</v>
      </c>
      <c r="Z44" s="61">
        <v>0</v>
      </c>
      <c r="AA44" s="61">
        <v>0</v>
      </c>
      <c r="AB44" s="61">
        <v>0</v>
      </c>
      <c r="AC44" s="61">
        <v>0</v>
      </c>
      <c r="AD44" s="61">
        <v>0</v>
      </c>
      <c r="AE44" s="61">
        <v>0</v>
      </c>
      <c r="AF44" s="61">
        <v>0</v>
      </c>
      <c r="AG44" s="61">
        <v>0</v>
      </c>
      <c r="AH44" s="61">
        <v>0</v>
      </c>
      <c r="AI44" s="61">
        <v>0</v>
      </c>
      <c r="AJ44" s="61">
        <v>113840</v>
      </c>
      <c r="AK44" s="61">
        <v>113840</v>
      </c>
      <c r="AL44" s="61">
        <v>0</v>
      </c>
      <c r="AM44" s="61">
        <v>-3409997</v>
      </c>
      <c r="AN44" s="61">
        <v>-3409997</v>
      </c>
      <c r="AO44" s="61">
        <v>0</v>
      </c>
      <c r="AP44" s="61">
        <v>0</v>
      </c>
      <c r="AQ44" s="61">
        <v>0</v>
      </c>
      <c r="AR44" s="61">
        <v>0</v>
      </c>
      <c r="AS44" s="61">
        <v>-40375936.678478062</v>
      </c>
      <c r="AT44" s="61">
        <v>-26907465.389999997</v>
      </c>
      <c r="AU44" s="61">
        <v>-26907465.389999997</v>
      </c>
      <c r="AV44" s="61">
        <v>0</v>
      </c>
      <c r="AW44" s="61">
        <v>15509874.92</v>
      </c>
      <c r="AX44" s="61">
        <v>15509874.92</v>
      </c>
      <c r="AY44" s="61">
        <v>-9885467.5499999989</v>
      </c>
      <c r="AZ44" s="61">
        <v>-13782581.549999999</v>
      </c>
      <c r="BA44" s="61">
        <v>3224699</v>
      </c>
      <c r="BB44" s="61">
        <v>0</v>
      </c>
      <c r="BC44" s="61">
        <v>672415</v>
      </c>
      <c r="BD44" s="61">
        <v>25395342.469999999</v>
      </c>
      <c r="BE44" s="61">
        <v>0</v>
      </c>
      <c r="BF44" s="61">
        <v>0</v>
      </c>
      <c r="BG44" s="61">
        <v>0</v>
      </c>
      <c r="BH44" s="61">
        <v>0</v>
      </c>
      <c r="BI44" s="61">
        <v>0</v>
      </c>
      <c r="BJ44" s="61">
        <v>0</v>
      </c>
      <c r="BK44" s="61">
        <v>0</v>
      </c>
      <c r="BL44" s="61">
        <v>0</v>
      </c>
      <c r="BM44" s="61">
        <v>0</v>
      </c>
      <c r="BN44" s="61">
        <v>0</v>
      </c>
      <c r="BO44" s="61">
        <v>0</v>
      </c>
      <c r="BP44" s="61">
        <v>0</v>
      </c>
      <c r="BQ44" s="61">
        <v>0</v>
      </c>
      <c r="BR44" s="61">
        <v>0</v>
      </c>
      <c r="BS44" s="61">
        <v>-25486755.498478066</v>
      </c>
      <c r="BT44" s="61">
        <v>-2447366.04</v>
      </c>
      <c r="BU44" s="61">
        <v>-12219937.651836054</v>
      </c>
      <c r="BV44" s="61">
        <v>-9356068.9988470618</v>
      </c>
      <c r="BW44" s="61">
        <v>0</v>
      </c>
      <c r="BX44" s="61">
        <v>-73271.985239318994</v>
      </c>
      <c r="BY44" s="61">
        <v>-1390110.8225556288</v>
      </c>
      <c r="BZ44" s="61">
        <v>0</v>
      </c>
      <c r="CA44" s="61">
        <v>0</v>
      </c>
      <c r="CB44" s="61">
        <v>0</v>
      </c>
      <c r="CC44" s="61">
        <v>0</v>
      </c>
      <c r="CD44" s="61">
        <v>0</v>
      </c>
      <c r="CE44" s="61">
        <v>0</v>
      </c>
      <c r="CF44" s="61">
        <v>0</v>
      </c>
      <c r="CG44" s="61">
        <v>0</v>
      </c>
      <c r="CH44" s="61">
        <v>0</v>
      </c>
      <c r="CI44" s="61">
        <v>-3491590.71</v>
      </c>
      <c r="CJ44" s="61">
        <v>-3491590.71</v>
      </c>
      <c r="CK44" s="61">
        <v>0</v>
      </c>
      <c r="CL44" s="61">
        <v>-28977596.168478064</v>
      </c>
    </row>
    <row r="45" spans="1:90" ht="12.75" customHeight="1">
      <c r="A45" s="43" t="s">
        <v>77</v>
      </c>
      <c r="B45" s="59">
        <v>1053</v>
      </c>
      <c r="C45" s="60" t="s">
        <v>376</v>
      </c>
      <c r="D45" s="61">
        <v>3915251806.1200004</v>
      </c>
      <c r="E45" s="61">
        <v>3461556044.3800001</v>
      </c>
      <c r="F45" s="61">
        <v>3505207435.1900001</v>
      </c>
      <c r="G45" s="61">
        <v>-43651390.810000002</v>
      </c>
      <c r="H45" s="61">
        <v>0</v>
      </c>
      <c r="I45" s="61">
        <v>-308443094.46000004</v>
      </c>
      <c r="J45" s="61">
        <v>-308443094.46000004</v>
      </c>
      <c r="K45" s="61">
        <v>-3820736952.71</v>
      </c>
      <c r="L45" s="61">
        <v>3512293858.25</v>
      </c>
      <c r="M45" s="61">
        <v>0</v>
      </c>
      <c r="N45" s="61">
        <v>0</v>
      </c>
      <c r="O45" s="61">
        <v>0</v>
      </c>
      <c r="P45" s="61">
        <v>0</v>
      </c>
      <c r="Q45" s="61">
        <v>0</v>
      </c>
      <c r="R45" s="61">
        <v>0</v>
      </c>
      <c r="S45" s="61">
        <v>0</v>
      </c>
      <c r="T45" s="61">
        <v>0</v>
      </c>
      <c r="U45" s="61">
        <v>0</v>
      </c>
      <c r="V45" s="61">
        <v>0</v>
      </c>
      <c r="W45" s="61">
        <v>0</v>
      </c>
      <c r="X45" s="61">
        <v>0</v>
      </c>
      <c r="Y45" s="61">
        <v>0</v>
      </c>
      <c r="Z45" s="61">
        <v>721526652.00999999</v>
      </c>
      <c r="AA45" s="61">
        <v>63460645.890000001</v>
      </c>
      <c r="AB45" s="61">
        <v>0</v>
      </c>
      <c r="AC45" s="61">
        <v>604646281.56000006</v>
      </c>
      <c r="AD45" s="61">
        <v>53191553.530000001</v>
      </c>
      <c r="AE45" s="61">
        <v>0</v>
      </c>
      <c r="AF45" s="61">
        <v>0</v>
      </c>
      <c r="AG45" s="61">
        <v>0</v>
      </c>
      <c r="AH45" s="61">
        <v>228171.03</v>
      </c>
      <c r="AI45" s="61">
        <v>0</v>
      </c>
      <c r="AJ45" s="61">
        <v>9450000</v>
      </c>
      <c r="AK45" s="61">
        <v>9450000</v>
      </c>
      <c r="AL45" s="61">
        <v>0</v>
      </c>
      <c r="AM45" s="61">
        <v>31162204.189999968</v>
      </c>
      <c r="AN45" s="61">
        <v>281516021.38999999</v>
      </c>
      <c r="AO45" s="61">
        <v>0</v>
      </c>
      <c r="AP45" s="61">
        <v>-3611609.93</v>
      </c>
      <c r="AQ45" s="61">
        <v>0</v>
      </c>
      <c r="AR45" s="61">
        <v>-246742207.27000001</v>
      </c>
      <c r="AS45" s="61">
        <v>-3438076239.6639094</v>
      </c>
      <c r="AT45" s="61">
        <v>-2316536521.8399992</v>
      </c>
      <c r="AU45" s="61">
        <v>-2316536521.8399992</v>
      </c>
      <c r="AV45" s="61">
        <v>0</v>
      </c>
      <c r="AW45" s="61">
        <v>-182163266.02999997</v>
      </c>
      <c r="AX45" s="61">
        <v>-182163266.02999997</v>
      </c>
      <c r="AY45" s="61">
        <v>-771503776.15999997</v>
      </c>
      <c r="AZ45" s="61">
        <v>-1023636827.2399999</v>
      </c>
      <c r="BA45" s="61">
        <v>209452228.16999999</v>
      </c>
      <c r="BB45" s="61">
        <v>0</v>
      </c>
      <c r="BC45" s="61">
        <v>42680822.909999996</v>
      </c>
      <c r="BD45" s="61">
        <v>589340510.13</v>
      </c>
      <c r="BE45" s="61">
        <v>0</v>
      </c>
      <c r="BF45" s="61">
        <v>0</v>
      </c>
      <c r="BG45" s="61">
        <v>0</v>
      </c>
      <c r="BH45" s="61">
        <v>0</v>
      </c>
      <c r="BI45" s="61">
        <v>0</v>
      </c>
      <c r="BJ45" s="61">
        <v>0</v>
      </c>
      <c r="BK45" s="61">
        <v>0</v>
      </c>
      <c r="BL45" s="61">
        <v>0</v>
      </c>
      <c r="BM45" s="61">
        <v>0</v>
      </c>
      <c r="BN45" s="61">
        <v>0</v>
      </c>
      <c r="BO45" s="61">
        <v>-15369155.77</v>
      </c>
      <c r="BP45" s="61">
        <v>-15369155.77</v>
      </c>
      <c r="BQ45" s="61">
        <v>0</v>
      </c>
      <c r="BR45" s="61">
        <v>0</v>
      </c>
      <c r="BS45" s="61">
        <v>-682967112.92391062</v>
      </c>
      <c r="BT45" s="61">
        <v>-482536364.81999999</v>
      </c>
      <c r="BU45" s="61">
        <v>-84382649.621643424</v>
      </c>
      <c r="BV45" s="61">
        <v>-7335748.3458210155</v>
      </c>
      <c r="BW45" s="61">
        <v>0</v>
      </c>
      <c r="BX45" s="61">
        <v>-34765071.245276459</v>
      </c>
      <c r="BY45" s="61">
        <v>-53336903.252247542</v>
      </c>
      <c r="BZ45" s="61">
        <v>0</v>
      </c>
      <c r="CA45" s="61">
        <v>-20610375.638922114</v>
      </c>
      <c r="CB45" s="61">
        <v>0</v>
      </c>
      <c r="CC45" s="61">
        <v>0</v>
      </c>
      <c r="CD45" s="61">
        <v>0</v>
      </c>
      <c r="CE45" s="61">
        <v>0</v>
      </c>
      <c r="CF45" s="61">
        <v>0</v>
      </c>
      <c r="CG45" s="61">
        <v>0</v>
      </c>
      <c r="CH45" s="61">
        <v>0</v>
      </c>
      <c r="CI45" s="61">
        <v>-241040183.09999999</v>
      </c>
      <c r="CJ45" s="61">
        <v>-241040183.09999999</v>
      </c>
      <c r="CK45" s="61">
        <v>0</v>
      </c>
      <c r="CL45" s="61">
        <v>477175566.45609093</v>
      </c>
    </row>
    <row r="46" spans="1:90" ht="12.75" customHeight="1">
      <c r="A46" s="43" t="s">
        <v>79</v>
      </c>
      <c r="B46" s="59">
        <v>1054</v>
      </c>
      <c r="C46" s="60" t="s">
        <v>376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  <c r="O46" s="61">
        <v>0</v>
      </c>
      <c r="P46" s="61">
        <v>0</v>
      </c>
      <c r="Q46" s="61">
        <v>0</v>
      </c>
      <c r="R46" s="61">
        <v>0</v>
      </c>
      <c r="S46" s="61">
        <v>0</v>
      </c>
      <c r="T46" s="61">
        <v>0</v>
      </c>
      <c r="U46" s="61">
        <v>0</v>
      </c>
      <c r="V46" s="61">
        <v>0</v>
      </c>
      <c r="W46" s="61">
        <v>0</v>
      </c>
      <c r="X46" s="61">
        <v>0</v>
      </c>
      <c r="Y46" s="61">
        <v>0</v>
      </c>
      <c r="Z46" s="61">
        <v>0</v>
      </c>
      <c r="AA46" s="61">
        <v>0</v>
      </c>
      <c r="AB46" s="61">
        <v>0</v>
      </c>
      <c r="AC46" s="61">
        <v>0</v>
      </c>
      <c r="AD46" s="61">
        <v>0</v>
      </c>
      <c r="AE46" s="61">
        <v>0</v>
      </c>
      <c r="AF46" s="61">
        <v>0</v>
      </c>
      <c r="AG46" s="61">
        <v>0</v>
      </c>
      <c r="AH46" s="61">
        <v>0</v>
      </c>
      <c r="AI46" s="61">
        <v>0</v>
      </c>
      <c r="AJ46" s="61">
        <v>0</v>
      </c>
      <c r="AK46" s="61">
        <v>0</v>
      </c>
      <c r="AL46" s="61">
        <v>0</v>
      </c>
      <c r="AM46" s="61">
        <v>0</v>
      </c>
      <c r="AN46" s="61">
        <v>0</v>
      </c>
      <c r="AO46" s="61">
        <v>0</v>
      </c>
      <c r="AP46" s="61">
        <v>0</v>
      </c>
      <c r="AQ46" s="61">
        <v>0</v>
      </c>
      <c r="AR46" s="61">
        <v>0</v>
      </c>
      <c r="AS46" s="61">
        <v>0</v>
      </c>
      <c r="AT46" s="61">
        <v>0</v>
      </c>
      <c r="AU46" s="61">
        <v>0</v>
      </c>
      <c r="AV46" s="61">
        <v>0</v>
      </c>
      <c r="AW46" s="61">
        <v>0</v>
      </c>
      <c r="AX46" s="61">
        <v>0</v>
      </c>
      <c r="AY46" s="61">
        <v>0</v>
      </c>
      <c r="AZ46" s="61">
        <v>0</v>
      </c>
      <c r="BA46" s="61">
        <v>0</v>
      </c>
      <c r="BB46" s="61">
        <v>0</v>
      </c>
      <c r="BC46" s="61">
        <v>0</v>
      </c>
      <c r="BD46" s="61">
        <v>0</v>
      </c>
      <c r="BE46" s="61">
        <v>0</v>
      </c>
      <c r="BF46" s="61">
        <v>0</v>
      </c>
      <c r="BG46" s="61">
        <v>0</v>
      </c>
      <c r="BH46" s="61">
        <v>0</v>
      </c>
      <c r="BI46" s="61">
        <v>0</v>
      </c>
      <c r="BJ46" s="61">
        <v>0</v>
      </c>
      <c r="BK46" s="61">
        <v>0</v>
      </c>
      <c r="BL46" s="61">
        <v>0</v>
      </c>
      <c r="BM46" s="61">
        <v>0</v>
      </c>
      <c r="BN46" s="61">
        <v>0</v>
      </c>
      <c r="BO46" s="61">
        <v>0</v>
      </c>
      <c r="BP46" s="61">
        <v>0</v>
      </c>
      <c r="BQ46" s="61">
        <v>0</v>
      </c>
      <c r="BR46" s="61">
        <v>0</v>
      </c>
      <c r="BS46" s="61">
        <v>0</v>
      </c>
      <c r="BT46" s="61">
        <v>0</v>
      </c>
      <c r="BU46" s="61">
        <v>0</v>
      </c>
      <c r="BV46" s="61">
        <v>0</v>
      </c>
      <c r="BW46" s="61">
        <v>0</v>
      </c>
      <c r="BX46" s="61">
        <v>0</v>
      </c>
      <c r="BY46" s="61">
        <v>0</v>
      </c>
      <c r="BZ46" s="61">
        <v>0</v>
      </c>
      <c r="CA46" s="61">
        <v>0</v>
      </c>
      <c r="CB46" s="61">
        <v>0</v>
      </c>
      <c r="CC46" s="61">
        <v>0</v>
      </c>
      <c r="CD46" s="61">
        <v>0</v>
      </c>
      <c r="CE46" s="61">
        <v>0</v>
      </c>
      <c r="CF46" s="61">
        <v>0</v>
      </c>
      <c r="CG46" s="61">
        <v>0</v>
      </c>
      <c r="CH46" s="61">
        <v>0</v>
      </c>
      <c r="CI46" s="61">
        <v>0</v>
      </c>
      <c r="CJ46" s="61">
        <v>0</v>
      </c>
      <c r="CK46" s="61">
        <v>0</v>
      </c>
      <c r="CL46" s="61">
        <v>0</v>
      </c>
    </row>
    <row r="47" spans="1:90" ht="12.75" customHeight="1">
      <c r="A47" s="43" t="s">
        <v>81</v>
      </c>
      <c r="B47" s="59">
        <v>1055</v>
      </c>
      <c r="C47" s="60" t="s">
        <v>376</v>
      </c>
      <c r="D47" s="61">
        <v>0</v>
      </c>
      <c r="E47" s="61">
        <v>0</v>
      </c>
      <c r="F47" s="61">
        <v>0</v>
      </c>
      <c r="G47" s="61">
        <v>0</v>
      </c>
      <c r="H47" s="61">
        <v>0</v>
      </c>
      <c r="I47" s="61">
        <v>0</v>
      </c>
      <c r="J47" s="61">
        <v>0</v>
      </c>
      <c r="K47" s="61">
        <v>0</v>
      </c>
      <c r="L47" s="61">
        <v>0</v>
      </c>
      <c r="M47" s="61">
        <v>0</v>
      </c>
      <c r="N47" s="61">
        <v>0</v>
      </c>
      <c r="O47" s="61">
        <v>0</v>
      </c>
      <c r="P47" s="61">
        <v>0</v>
      </c>
      <c r="Q47" s="61">
        <v>0</v>
      </c>
      <c r="R47" s="61">
        <v>0</v>
      </c>
      <c r="S47" s="61">
        <v>0</v>
      </c>
      <c r="T47" s="61">
        <v>0</v>
      </c>
      <c r="U47" s="61">
        <v>0</v>
      </c>
      <c r="V47" s="61">
        <v>0</v>
      </c>
      <c r="W47" s="61">
        <v>0</v>
      </c>
      <c r="X47" s="61">
        <v>0</v>
      </c>
      <c r="Y47" s="61">
        <v>0</v>
      </c>
      <c r="Z47" s="61">
        <v>0</v>
      </c>
      <c r="AA47" s="61">
        <v>0</v>
      </c>
      <c r="AB47" s="61">
        <v>0</v>
      </c>
      <c r="AC47" s="61">
        <v>0</v>
      </c>
      <c r="AD47" s="61">
        <v>0</v>
      </c>
      <c r="AE47" s="61">
        <v>0</v>
      </c>
      <c r="AF47" s="61">
        <v>0</v>
      </c>
      <c r="AG47" s="61">
        <v>0</v>
      </c>
      <c r="AH47" s="61">
        <v>0</v>
      </c>
      <c r="AI47" s="61">
        <v>0</v>
      </c>
      <c r="AJ47" s="61">
        <v>0</v>
      </c>
      <c r="AK47" s="61">
        <v>0</v>
      </c>
      <c r="AL47" s="61">
        <v>0</v>
      </c>
      <c r="AM47" s="61">
        <v>0</v>
      </c>
      <c r="AN47" s="61">
        <v>0</v>
      </c>
      <c r="AO47" s="61">
        <v>0</v>
      </c>
      <c r="AP47" s="61">
        <v>0</v>
      </c>
      <c r="AQ47" s="61">
        <v>0</v>
      </c>
      <c r="AR47" s="61">
        <v>0</v>
      </c>
      <c r="AS47" s="61">
        <v>0</v>
      </c>
      <c r="AT47" s="61">
        <v>0</v>
      </c>
      <c r="AU47" s="61">
        <v>0</v>
      </c>
      <c r="AV47" s="61">
        <v>0</v>
      </c>
      <c r="AW47" s="61">
        <v>0</v>
      </c>
      <c r="AX47" s="61">
        <v>0</v>
      </c>
      <c r="AY47" s="61">
        <v>0</v>
      </c>
      <c r="AZ47" s="61">
        <v>0</v>
      </c>
      <c r="BA47" s="61">
        <v>0</v>
      </c>
      <c r="BB47" s="61">
        <v>0</v>
      </c>
      <c r="BC47" s="61">
        <v>0</v>
      </c>
      <c r="BD47" s="61">
        <v>0</v>
      </c>
      <c r="BE47" s="61">
        <v>0</v>
      </c>
      <c r="BF47" s="61">
        <v>0</v>
      </c>
      <c r="BG47" s="61">
        <v>0</v>
      </c>
      <c r="BH47" s="61">
        <v>0</v>
      </c>
      <c r="BI47" s="61">
        <v>0</v>
      </c>
      <c r="BJ47" s="61">
        <v>0</v>
      </c>
      <c r="BK47" s="61">
        <v>0</v>
      </c>
      <c r="BL47" s="61">
        <v>0</v>
      </c>
      <c r="BM47" s="61">
        <v>0</v>
      </c>
      <c r="BN47" s="61">
        <v>0</v>
      </c>
      <c r="BO47" s="61">
        <v>0</v>
      </c>
      <c r="BP47" s="61">
        <v>0</v>
      </c>
      <c r="BQ47" s="61">
        <v>0</v>
      </c>
      <c r="BR47" s="61">
        <v>0</v>
      </c>
      <c r="BS47" s="61">
        <v>0</v>
      </c>
      <c r="BT47" s="61">
        <v>0</v>
      </c>
      <c r="BU47" s="61">
        <v>0</v>
      </c>
      <c r="BV47" s="61">
        <v>0</v>
      </c>
      <c r="BW47" s="61">
        <v>0</v>
      </c>
      <c r="BX47" s="61">
        <v>0</v>
      </c>
      <c r="BY47" s="61">
        <v>0</v>
      </c>
      <c r="BZ47" s="61">
        <v>0</v>
      </c>
      <c r="CA47" s="61">
        <v>0</v>
      </c>
      <c r="CB47" s="61">
        <v>0</v>
      </c>
      <c r="CC47" s="61">
        <v>0</v>
      </c>
      <c r="CD47" s="61">
        <v>0</v>
      </c>
      <c r="CE47" s="61">
        <v>0</v>
      </c>
      <c r="CF47" s="61">
        <v>0</v>
      </c>
      <c r="CG47" s="61">
        <v>0</v>
      </c>
      <c r="CH47" s="61">
        <v>0</v>
      </c>
      <c r="CI47" s="61">
        <v>0</v>
      </c>
      <c r="CJ47" s="61">
        <v>0</v>
      </c>
      <c r="CK47" s="61">
        <v>0</v>
      </c>
      <c r="CL47" s="61">
        <v>0</v>
      </c>
    </row>
    <row r="48" spans="1:90" ht="12.75" customHeight="1">
      <c r="A48" s="43" t="s">
        <v>83</v>
      </c>
      <c r="B48" s="59">
        <v>1056</v>
      </c>
      <c r="C48" s="60" t="s">
        <v>376</v>
      </c>
      <c r="D48" s="61">
        <v>-2566982.8899999992</v>
      </c>
      <c r="E48" s="61">
        <v>2897176.6300000004</v>
      </c>
      <c r="F48" s="61">
        <v>3265700.47</v>
      </c>
      <c r="G48" s="61">
        <v>-368523.84</v>
      </c>
      <c r="H48" s="61">
        <v>0</v>
      </c>
      <c r="I48" s="61">
        <v>-2528700.4899999998</v>
      </c>
      <c r="J48" s="61">
        <v>-2528700.4899999998</v>
      </c>
      <c r="K48" s="61">
        <v>-3039090.28</v>
      </c>
      <c r="L48" s="61">
        <v>510389.79</v>
      </c>
      <c r="M48" s="61">
        <v>0</v>
      </c>
      <c r="N48" s="61">
        <v>0</v>
      </c>
      <c r="O48" s="61">
        <v>0</v>
      </c>
      <c r="P48" s="61">
        <v>0</v>
      </c>
      <c r="Q48" s="61">
        <v>0</v>
      </c>
      <c r="R48" s="61">
        <v>0</v>
      </c>
      <c r="S48" s="61">
        <v>-4629187.38</v>
      </c>
      <c r="T48" s="61">
        <v>-4629187.38</v>
      </c>
      <c r="U48" s="61">
        <v>-4629187.38</v>
      </c>
      <c r="V48" s="61">
        <v>0</v>
      </c>
      <c r="W48" s="61">
        <v>0</v>
      </c>
      <c r="X48" s="61">
        <v>0</v>
      </c>
      <c r="Y48" s="61">
        <v>0</v>
      </c>
      <c r="Z48" s="61">
        <v>1317893.53</v>
      </c>
      <c r="AA48" s="61">
        <v>562497.84</v>
      </c>
      <c r="AB48" s="61">
        <v>0</v>
      </c>
      <c r="AC48" s="61">
        <v>670732.26</v>
      </c>
      <c r="AD48" s="61">
        <v>84663.43</v>
      </c>
      <c r="AE48" s="61">
        <v>0</v>
      </c>
      <c r="AF48" s="61">
        <v>0</v>
      </c>
      <c r="AG48" s="61">
        <v>0</v>
      </c>
      <c r="AH48" s="61">
        <v>0</v>
      </c>
      <c r="AI48" s="61">
        <v>0</v>
      </c>
      <c r="AJ48" s="61">
        <v>0</v>
      </c>
      <c r="AK48" s="61">
        <v>0</v>
      </c>
      <c r="AL48" s="61">
        <v>0</v>
      </c>
      <c r="AM48" s="61">
        <v>375834.82</v>
      </c>
      <c r="AN48" s="61">
        <v>375834.82</v>
      </c>
      <c r="AO48" s="61">
        <v>0</v>
      </c>
      <c r="AP48" s="61">
        <v>0</v>
      </c>
      <c r="AQ48" s="61">
        <v>0</v>
      </c>
      <c r="AR48" s="61">
        <v>0</v>
      </c>
      <c r="AS48" s="61">
        <v>-2648793.5499999998</v>
      </c>
      <c r="AT48" s="61">
        <v>-624050.53</v>
      </c>
      <c r="AU48" s="61">
        <v>-624050.53</v>
      </c>
      <c r="AV48" s="61">
        <v>0</v>
      </c>
      <c r="AW48" s="61">
        <v>-1829744.8899999997</v>
      </c>
      <c r="AX48" s="61">
        <v>-1829744.8899999997</v>
      </c>
      <c r="AY48" s="61">
        <v>-2529976.1799999997</v>
      </c>
      <c r="AZ48" s="61">
        <v>-1837040.1300000001</v>
      </c>
      <c r="BA48" s="61">
        <v>-856979</v>
      </c>
      <c r="BB48" s="61">
        <v>0</v>
      </c>
      <c r="BC48" s="61">
        <v>164042.95000000001</v>
      </c>
      <c r="BD48" s="61">
        <v>700231.29</v>
      </c>
      <c r="BE48" s="61">
        <v>0</v>
      </c>
      <c r="BF48" s="61">
        <v>0</v>
      </c>
      <c r="BG48" s="61">
        <v>0</v>
      </c>
      <c r="BH48" s="61">
        <v>0</v>
      </c>
      <c r="BI48" s="61">
        <v>0</v>
      </c>
      <c r="BJ48" s="61">
        <v>0</v>
      </c>
      <c r="BK48" s="61">
        <v>0</v>
      </c>
      <c r="BL48" s="61">
        <v>0</v>
      </c>
      <c r="BM48" s="61">
        <v>0</v>
      </c>
      <c r="BN48" s="61">
        <v>0</v>
      </c>
      <c r="BO48" s="61">
        <v>-19007</v>
      </c>
      <c r="BP48" s="61">
        <v>-19007</v>
      </c>
      <c r="BQ48" s="61">
        <v>0</v>
      </c>
      <c r="BR48" s="61">
        <v>0</v>
      </c>
      <c r="BS48" s="61">
        <v>-175991.13</v>
      </c>
      <c r="BT48" s="61">
        <v>-100213.57</v>
      </c>
      <c r="BU48" s="61">
        <v>-24237.22</v>
      </c>
      <c r="BV48" s="61">
        <v>-41580.76</v>
      </c>
      <c r="BW48" s="61">
        <v>0</v>
      </c>
      <c r="BX48" s="61">
        <v>-588.21</v>
      </c>
      <c r="BY48" s="61">
        <v>-9371.3700000000008</v>
      </c>
      <c r="BZ48" s="61">
        <v>0</v>
      </c>
      <c r="CA48" s="61">
        <v>0</v>
      </c>
      <c r="CB48" s="61">
        <v>0</v>
      </c>
      <c r="CC48" s="61">
        <v>0</v>
      </c>
      <c r="CD48" s="61">
        <v>0</v>
      </c>
      <c r="CE48" s="61">
        <v>0</v>
      </c>
      <c r="CF48" s="61">
        <v>0</v>
      </c>
      <c r="CG48" s="61">
        <v>0</v>
      </c>
      <c r="CH48" s="61">
        <v>0</v>
      </c>
      <c r="CI48" s="61">
        <v>0</v>
      </c>
      <c r="CJ48" s="61">
        <v>0</v>
      </c>
      <c r="CK48" s="61">
        <v>0</v>
      </c>
      <c r="CL48" s="61">
        <v>-5215776.4399999995</v>
      </c>
    </row>
    <row r="49" spans="1:90" ht="12.75" customHeight="1">
      <c r="A49" s="43" t="s">
        <v>85</v>
      </c>
      <c r="B49" s="59">
        <v>1057</v>
      </c>
      <c r="C49" s="60" t="s">
        <v>376</v>
      </c>
      <c r="D49" s="61">
        <v>140101980.69</v>
      </c>
      <c r="E49" s="61">
        <v>135082882.37</v>
      </c>
      <c r="F49" s="61">
        <v>138626333.75999999</v>
      </c>
      <c r="G49" s="61">
        <v>-3543451.39</v>
      </c>
      <c r="H49" s="61">
        <v>0</v>
      </c>
      <c r="I49" s="61">
        <v>-5454247.1599999964</v>
      </c>
      <c r="J49" s="61">
        <v>-5454247.1599999964</v>
      </c>
      <c r="K49" s="61">
        <v>-158253360.27000001</v>
      </c>
      <c r="L49" s="61">
        <v>152799113.11000001</v>
      </c>
      <c r="M49" s="61">
        <v>0</v>
      </c>
      <c r="N49" s="61">
        <v>0</v>
      </c>
      <c r="O49" s="61">
        <v>0</v>
      </c>
      <c r="P49" s="61">
        <v>0</v>
      </c>
      <c r="Q49" s="61">
        <v>0</v>
      </c>
      <c r="R49" s="61">
        <v>0</v>
      </c>
      <c r="S49" s="61">
        <v>0</v>
      </c>
      <c r="T49" s="61">
        <v>0</v>
      </c>
      <c r="U49" s="61">
        <v>0</v>
      </c>
      <c r="V49" s="61">
        <v>0</v>
      </c>
      <c r="W49" s="61">
        <v>0</v>
      </c>
      <c r="X49" s="61">
        <v>0</v>
      </c>
      <c r="Y49" s="61">
        <v>0</v>
      </c>
      <c r="Z49" s="61">
        <v>4752989.3199999994</v>
      </c>
      <c r="AA49" s="61">
        <v>4596690.26</v>
      </c>
      <c r="AB49" s="61">
        <v>0</v>
      </c>
      <c r="AC49" s="61">
        <v>0</v>
      </c>
      <c r="AD49" s="61">
        <v>156299.06</v>
      </c>
      <c r="AE49" s="61">
        <v>0</v>
      </c>
      <c r="AF49" s="61">
        <v>0</v>
      </c>
      <c r="AG49" s="61">
        <v>0</v>
      </c>
      <c r="AH49" s="61">
        <v>0</v>
      </c>
      <c r="AI49" s="61">
        <v>0</v>
      </c>
      <c r="AJ49" s="61">
        <v>142500</v>
      </c>
      <c r="AK49" s="61">
        <v>142500</v>
      </c>
      <c r="AL49" s="61">
        <v>0</v>
      </c>
      <c r="AM49" s="61">
        <v>5577856.1600000001</v>
      </c>
      <c r="AN49" s="61">
        <v>5666418.0300000003</v>
      </c>
      <c r="AO49" s="61">
        <v>0</v>
      </c>
      <c r="AP49" s="61">
        <v>0</v>
      </c>
      <c r="AQ49" s="61">
        <v>0</v>
      </c>
      <c r="AR49" s="61">
        <v>-88561.87</v>
      </c>
      <c r="AS49" s="61">
        <v>-173656540.49999997</v>
      </c>
      <c r="AT49" s="61">
        <v>-62779797.82</v>
      </c>
      <c r="AU49" s="61">
        <v>-62779797.82</v>
      </c>
      <c r="AV49" s="61">
        <v>0</v>
      </c>
      <c r="AW49" s="61">
        <v>-27440651.170000002</v>
      </c>
      <c r="AX49" s="61">
        <v>-27440651.170000002</v>
      </c>
      <c r="AY49" s="61">
        <v>-102086210.05</v>
      </c>
      <c r="AZ49" s="61">
        <v>-87085287</v>
      </c>
      <c r="BA49" s="61">
        <v>-15000923.050000001</v>
      </c>
      <c r="BB49" s="61">
        <v>0</v>
      </c>
      <c r="BC49" s="61">
        <v>0</v>
      </c>
      <c r="BD49" s="61">
        <v>74645558.879999995</v>
      </c>
      <c r="BE49" s="61">
        <v>0</v>
      </c>
      <c r="BF49" s="61">
        <v>0</v>
      </c>
      <c r="BG49" s="61">
        <v>0</v>
      </c>
      <c r="BH49" s="61">
        <v>0</v>
      </c>
      <c r="BI49" s="61">
        <v>0</v>
      </c>
      <c r="BJ49" s="61">
        <v>0</v>
      </c>
      <c r="BK49" s="61">
        <v>0</v>
      </c>
      <c r="BL49" s="61">
        <v>0</v>
      </c>
      <c r="BM49" s="61">
        <v>0</v>
      </c>
      <c r="BN49" s="61">
        <v>0</v>
      </c>
      <c r="BO49" s="61">
        <v>-602806.38</v>
      </c>
      <c r="BP49" s="61">
        <v>-602806.38</v>
      </c>
      <c r="BQ49" s="61">
        <v>0</v>
      </c>
      <c r="BR49" s="61">
        <v>0</v>
      </c>
      <c r="BS49" s="61">
        <v>-73358784.529999986</v>
      </c>
      <c r="BT49" s="61">
        <v>-30564253.110000003</v>
      </c>
      <c r="BU49" s="61">
        <v>-33744837.219999999</v>
      </c>
      <c r="BV49" s="61">
        <v>-414894.4</v>
      </c>
      <c r="BW49" s="61">
        <v>0</v>
      </c>
      <c r="BX49" s="61">
        <v>-49056.959999999999</v>
      </c>
      <c r="BY49" s="61">
        <v>-7240627.71</v>
      </c>
      <c r="BZ49" s="61">
        <v>0</v>
      </c>
      <c r="CA49" s="61">
        <v>-1345115.13</v>
      </c>
      <c r="CB49" s="61">
        <v>0</v>
      </c>
      <c r="CC49" s="61">
        <v>0</v>
      </c>
      <c r="CD49" s="61">
        <v>0</v>
      </c>
      <c r="CE49" s="61">
        <v>0</v>
      </c>
      <c r="CF49" s="61">
        <v>0</v>
      </c>
      <c r="CG49" s="61">
        <v>0</v>
      </c>
      <c r="CH49" s="61">
        <v>0</v>
      </c>
      <c r="CI49" s="61">
        <v>-9474500.6000000015</v>
      </c>
      <c r="CJ49" s="61">
        <v>-9474500.6000000015</v>
      </c>
      <c r="CK49" s="61">
        <v>0</v>
      </c>
      <c r="CL49" s="61">
        <v>-33554559.809999973</v>
      </c>
    </row>
    <row r="50" spans="1:90" ht="12.75" customHeight="1">
      <c r="A50" s="43" t="s">
        <v>87</v>
      </c>
      <c r="B50" s="59">
        <v>1058</v>
      </c>
      <c r="C50" s="60" t="s">
        <v>376</v>
      </c>
      <c r="D50" s="61">
        <v>86270938.679999977</v>
      </c>
      <c r="E50" s="61">
        <v>94660870.469999999</v>
      </c>
      <c r="F50" s="61">
        <v>94660870.469999999</v>
      </c>
      <c r="G50" s="61">
        <v>0</v>
      </c>
      <c r="H50" s="61">
        <v>0</v>
      </c>
      <c r="I50" s="61">
        <v>-22505725.050000012</v>
      </c>
      <c r="J50" s="61">
        <v>-22505725.050000012</v>
      </c>
      <c r="K50" s="61">
        <v>-98170787.120000005</v>
      </c>
      <c r="L50" s="61">
        <v>75665062.069999993</v>
      </c>
      <c r="M50" s="61">
        <v>0</v>
      </c>
      <c r="N50" s="61">
        <v>0</v>
      </c>
      <c r="O50" s="61">
        <v>0</v>
      </c>
      <c r="P50" s="61">
        <v>0</v>
      </c>
      <c r="Q50" s="61">
        <v>0</v>
      </c>
      <c r="R50" s="61">
        <v>0</v>
      </c>
      <c r="S50" s="61">
        <v>0</v>
      </c>
      <c r="T50" s="61">
        <v>0</v>
      </c>
      <c r="U50" s="61">
        <v>0</v>
      </c>
      <c r="V50" s="61">
        <v>0</v>
      </c>
      <c r="W50" s="61">
        <v>0</v>
      </c>
      <c r="X50" s="61">
        <v>0</v>
      </c>
      <c r="Y50" s="61">
        <v>0</v>
      </c>
      <c r="Z50" s="61">
        <v>7689780.0999999996</v>
      </c>
      <c r="AA50" s="61">
        <v>6054795.2599999998</v>
      </c>
      <c r="AB50" s="61">
        <v>0</v>
      </c>
      <c r="AC50" s="61">
        <v>0</v>
      </c>
      <c r="AD50" s="61">
        <v>1634984.84</v>
      </c>
      <c r="AE50" s="61">
        <v>0</v>
      </c>
      <c r="AF50" s="61">
        <v>0</v>
      </c>
      <c r="AG50" s="61">
        <v>0</v>
      </c>
      <c r="AH50" s="61">
        <v>0</v>
      </c>
      <c r="AI50" s="61">
        <v>0</v>
      </c>
      <c r="AJ50" s="61">
        <v>0</v>
      </c>
      <c r="AK50" s="61">
        <v>0</v>
      </c>
      <c r="AL50" s="61">
        <v>0</v>
      </c>
      <c r="AM50" s="61">
        <v>6426013.1600000001</v>
      </c>
      <c r="AN50" s="61">
        <v>6426013.1600000001</v>
      </c>
      <c r="AO50" s="61">
        <v>0</v>
      </c>
      <c r="AP50" s="61">
        <v>0</v>
      </c>
      <c r="AQ50" s="61">
        <v>0</v>
      </c>
      <c r="AR50" s="61">
        <v>0</v>
      </c>
      <c r="AS50" s="61">
        <v>-131598657.37</v>
      </c>
      <c r="AT50" s="61">
        <v>-55071779.150000013</v>
      </c>
      <c r="AU50" s="61">
        <v>-55071779.150000013</v>
      </c>
      <c r="AV50" s="61">
        <v>0</v>
      </c>
      <c r="AW50" s="61">
        <v>-324090.1099999994</v>
      </c>
      <c r="AX50" s="61">
        <v>-324090.1099999994</v>
      </c>
      <c r="AY50" s="61">
        <v>-20921227.16</v>
      </c>
      <c r="AZ50" s="61">
        <v>-36013170.030000001</v>
      </c>
      <c r="BA50" s="61">
        <v>13668869.07</v>
      </c>
      <c r="BB50" s="61">
        <v>0</v>
      </c>
      <c r="BC50" s="61">
        <v>1423073.8</v>
      </c>
      <c r="BD50" s="61">
        <v>20597137.050000001</v>
      </c>
      <c r="BE50" s="61">
        <v>0</v>
      </c>
      <c r="BF50" s="61">
        <v>0</v>
      </c>
      <c r="BG50" s="61">
        <v>0</v>
      </c>
      <c r="BH50" s="61">
        <v>0</v>
      </c>
      <c r="BI50" s="61">
        <v>0</v>
      </c>
      <c r="BJ50" s="61">
        <v>0</v>
      </c>
      <c r="BK50" s="61">
        <v>0</v>
      </c>
      <c r="BL50" s="61">
        <v>0</v>
      </c>
      <c r="BM50" s="61">
        <v>0</v>
      </c>
      <c r="BN50" s="61">
        <v>0</v>
      </c>
      <c r="BO50" s="61">
        <v>-577979.18999999994</v>
      </c>
      <c r="BP50" s="61">
        <v>-577979.18999999994</v>
      </c>
      <c r="BQ50" s="61">
        <v>0</v>
      </c>
      <c r="BR50" s="61">
        <v>0</v>
      </c>
      <c r="BS50" s="61">
        <v>-71436397.299999997</v>
      </c>
      <c r="BT50" s="61">
        <v>-6407546.9699999997</v>
      </c>
      <c r="BU50" s="61">
        <v>-19676153.329999998</v>
      </c>
      <c r="BV50" s="61">
        <v>-13674204.41</v>
      </c>
      <c r="BW50" s="61">
        <v>0</v>
      </c>
      <c r="BX50" s="61">
        <v>-30299715.449999999</v>
      </c>
      <c r="BY50" s="61">
        <v>-1378777.14</v>
      </c>
      <c r="BZ50" s="61">
        <v>0</v>
      </c>
      <c r="CA50" s="61">
        <v>0</v>
      </c>
      <c r="CB50" s="61">
        <v>0</v>
      </c>
      <c r="CC50" s="61">
        <v>0</v>
      </c>
      <c r="CD50" s="61">
        <v>0</v>
      </c>
      <c r="CE50" s="61">
        <v>0</v>
      </c>
      <c r="CF50" s="61">
        <v>0</v>
      </c>
      <c r="CG50" s="61">
        <v>0</v>
      </c>
      <c r="CH50" s="61">
        <v>0</v>
      </c>
      <c r="CI50" s="61">
        <v>-4188411.62</v>
      </c>
      <c r="CJ50" s="61">
        <v>-4188411.62</v>
      </c>
      <c r="CK50" s="61">
        <v>0</v>
      </c>
      <c r="CL50" s="61">
        <v>-45327718.690000027</v>
      </c>
    </row>
    <row r="51" spans="1:90" ht="12.75" customHeight="1">
      <c r="A51" s="43" t="s">
        <v>89</v>
      </c>
      <c r="B51" s="59">
        <v>1059</v>
      </c>
      <c r="C51" s="60" t="s">
        <v>376</v>
      </c>
      <c r="D51" s="61">
        <v>0</v>
      </c>
      <c r="E51" s="61">
        <v>0</v>
      </c>
      <c r="F51" s="61">
        <v>0</v>
      </c>
      <c r="G51" s="61">
        <v>0</v>
      </c>
      <c r="H51" s="61">
        <v>0</v>
      </c>
      <c r="I51" s="61">
        <v>0</v>
      </c>
      <c r="J51" s="61">
        <v>0</v>
      </c>
      <c r="K51" s="61">
        <v>0</v>
      </c>
      <c r="L51" s="61">
        <v>0</v>
      </c>
      <c r="M51" s="61">
        <v>0</v>
      </c>
      <c r="N51" s="61">
        <v>0</v>
      </c>
      <c r="O51" s="61">
        <v>0</v>
      </c>
      <c r="P51" s="61">
        <v>0</v>
      </c>
      <c r="Q51" s="61">
        <v>0</v>
      </c>
      <c r="R51" s="61">
        <v>0</v>
      </c>
      <c r="S51" s="61">
        <v>0</v>
      </c>
      <c r="T51" s="61">
        <v>0</v>
      </c>
      <c r="U51" s="61">
        <v>0</v>
      </c>
      <c r="V51" s="61">
        <v>0</v>
      </c>
      <c r="W51" s="61">
        <v>0</v>
      </c>
      <c r="X51" s="61">
        <v>0</v>
      </c>
      <c r="Y51" s="61">
        <v>0</v>
      </c>
      <c r="Z51" s="61">
        <v>0</v>
      </c>
      <c r="AA51" s="61">
        <v>0</v>
      </c>
      <c r="AB51" s="61">
        <v>0</v>
      </c>
      <c r="AC51" s="61">
        <v>0</v>
      </c>
      <c r="AD51" s="61">
        <v>0</v>
      </c>
      <c r="AE51" s="61">
        <v>0</v>
      </c>
      <c r="AF51" s="61">
        <v>0</v>
      </c>
      <c r="AG51" s="61">
        <v>0</v>
      </c>
      <c r="AH51" s="61">
        <v>0</v>
      </c>
      <c r="AI51" s="61">
        <v>0</v>
      </c>
      <c r="AJ51" s="61">
        <v>0</v>
      </c>
      <c r="AK51" s="61">
        <v>0</v>
      </c>
      <c r="AL51" s="61">
        <v>0</v>
      </c>
      <c r="AM51" s="61">
        <v>0</v>
      </c>
      <c r="AN51" s="61">
        <v>0</v>
      </c>
      <c r="AO51" s="61">
        <v>0</v>
      </c>
      <c r="AP51" s="61">
        <v>0</v>
      </c>
      <c r="AQ51" s="61">
        <v>0</v>
      </c>
      <c r="AR51" s="61">
        <v>0</v>
      </c>
      <c r="AS51" s="61">
        <v>0</v>
      </c>
      <c r="AT51" s="61">
        <v>0</v>
      </c>
      <c r="AU51" s="61">
        <v>0</v>
      </c>
      <c r="AV51" s="61">
        <v>0</v>
      </c>
      <c r="AW51" s="61">
        <v>0</v>
      </c>
      <c r="AX51" s="61">
        <v>0</v>
      </c>
      <c r="AY51" s="61">
        <v>0</v>
      </c>
      <c r="AZ51" s="61">
        <v>0</v>
      </c>
      <c r="BA51" s="61">
        <v>0</v>
      </c>
      <c r="BB51" s="61">
        <v>0</v>
      </c>
      <c r="BC51" s="61">
        <v>0</v>
      </c>
      <c r="BD51" s="61">
        <v>0</v>
      </c>
      <c r="BE51" s="61">
        <v>0</v>
      </c>
      <c r="BF51" s="61">
        <v>0</v>
      </c>
      <c r="BG51" s="61">
        <v>0</v>
      </c>
      <c r="BH51" s="61">
        <v>0</v>
      </c>
      <c r="BI51" s="61">
        <v>0</v>
      </c>
      <c r="BJ51" s="61">
        <v>0</v>
      </c>
      <c r="BK51" s="61">
        <v>0</v>
      </c>
      <c r="BL51" s="61">
        <v>0</v>
      </c>
      <c r="BM51" s="61">
        <v>0</v>
      </c>
      <c r="BN51" s="61">
        <v>0</v>
      </c>
      <c r="BO51" s="61">
        <v>0</v>
      </c>
      <c r="BP51" s="61">
        <v>0</v>
      </c>
      <c r="BQ51" s="61">
        <v>0</v>
      </c>
      <c r="BR51" s="61">
        <v>0</v>
      </c>
      <c r="BS51" s="61">
        <v>0</v>
      </c>
      <c r="BT51" s="61">
        <v>0</v>
      </c>
      <c r="BU51" s="61">
        <v>0</v>
      </c>
      <c r="BV51" s="61">
        <v>0</v>
      </c>
      <c r="BW51" s="61">
        <v>0</v>
      </c>
      <c r="BX51" s="61">
        <v>0</v>
      </c>
      <c r="BY51" s="61">
        <v>0</v>
      </c>
      <c r="BZ51" s="61">
        <v>0</v>
      </c>
      <c r="CA51" s="61">
        <v>0</v>
      </c>
      <c r="CB51" s="61">
        <v>0</v>
      </c>
      <c r="CC51" s="61">
        <v>0</v>
      </c>
      <c r="CD51" s="61">
        <v>0</v>
      </c>
      <c r="CE51" s="61">
        <v>0</v>
      </c>
      <c r="CF51" s="61">
        <v>0</v>
      </c>
      <c r="CG51" s="61">
        <v>0</v>
      </c>
      <c r="CH51" s="61">
        <v>0</v>
      </c>
      <c r="CI51" s="61">
        <v>0</v>
      </c>
      <c r="CJ51" s="61">
        <v>0</v>
      </c>
      <c r="CK51" s="61">
        <v>0</v>
      </c>
      <c r="CL51" s="61">
        <v>0</v>
      </c>
    </row>
    <row r="52" spans="1:90" ht="12.75" customHeight="1">
      <c r="A52" s="43" t="s">
        <v>91</v>
      </c>
      <c r="B52" s="59">
        <v>1060</v>
      </c>
      <c r="C52" s="60" t="s">
        <v>376</v>
      </c>
      <c r="D52" s="61">
        <v>0</v>
      </c>
      <c r="E52" s="61">
        <v>0</v>
      </c>
      <c r="F52" s="61">
        <v>0</v>
      </c>
      <c r="G52" s="61">
        <v>0</v>
      </c>
      <c r="H52" s="61">
        <v>0</v>
      </c>
      <c r="I52" s="61">
        <v>0</v>
      </c>
      <c r="J52" s="61">
        <v>0</v>
      </c>
      <c r="K52" s="61">
        <v>0</v>
      </c>
      <c r="L52" s="61">
        <v>0</v>
      </c>
      <c r="M52" s="61">
        <v>0</v>
      </c>
      <c r="N52" s="61">
        <v>0</v>
      </c>
      <c r="O52" s="61">
        <v>0</v>
      </c>
      <c r="P52" s="61">
        <v>0</v>
      </c>
      <c r="Q52" s="61">
        <v>0</v>
      </c>
      <c r="R52" s="61">
        <v>0</v>
      </c>
      <c r="S52" s="61">
        <v>0</v>
      </c>
      <c r="T52" s="61">
        <v>0</v>
      </c>
      <c r="U52" s="61">
        <v>0</v>
      </c>
      <c r="V52" s="61">
        <v>0</v>
      </c>
      <c r="W52" s="61">
        <v>0</v>
      </c>
      <c r="X52" s="61">
        <v>0</v>
      </c>
      <c r="Y52" s="61">
        <v>0</v>
      </c>
      <c r="Z52" s="61">
        <v>0</v>
      </c>
      <c r="AA52" s="61">
        <v>0</v>
      </c>
      <c r="AB52" s="61">
        <v>0</v>
      </c>
      <c r="AC52" s="61">
        <v>0</v>
      </c>
      <c r="AD52" s="61">
        <v>0</v>
      </c>
      <c r="AE52" s="61">
        <v>0</v>
      </c>
      <c r="AF52" s="61">
        <v>0</v>
      </c>
      <c r="AG52" s="61">
        <v>0</v>
      </c>
      <c r="AH52" s="61">
        <v>0</v>
      </c>
      <c r="AI52" s="61">
        <v>0</v>
      </c>
      <c r="AJ52" s="61">
        <v>0</v>
      </c>
      <c r="AK52" s="61">
        <v>0</v>
      </c>
      <c r="AL52" s="61">
        <v>0</v>
      </c>
      <c r="AM52" s="61">
        <v>0</v>
      </c>
      <c r="AN52" s="61">
        <v>0</v>
      </c>
      <c r="AO52" s="61">
        <v>0</v>
      </c>
      <c r="AP52" s="61">
        <v>0</v>
      </c>
      <c r="AQ52" s="61">
        <v>0</v>
      </c>
      <c r="AR52" s="61">
        <v>0</v>
      </c>
      <c r="AS52" s="61">
        <v>0</v>
      </c>
      <c r="AT52" s="61">
        <v>0</v>
      </c>
      <c r="AU52" s="61">
        <v>0</v>
      </c>
      <c r="AV52" s="61">
        <v>0</v>
      </c>
      <c r="AW52" s="61">
        <v>0</v>
      </c>
      <c r="AX52" s="61">
        <v>0</v>
      </c>
      <c r="AY52" s="61">
        <v>0</v>
      </c>
      <c r="AZ52" s="61">
        <v>0</v>
      </c>
      <c r="BA52" s="61">
        <v>0</v>
      </c>
      <c r="BB52" s="61">
        <v>0</v>
      </c>
      <c r="BC52" s="61">
        <v>0</v>
      </c>
      <c r="BD52" s="61">
        <v>0</v>
      </c>
      <c r="BE52" s="61">
        <v>0</v>
      </c>
      <c r="BF52" s="61">
        <v>0</v>
      </c>
      <c r="BG52" s="61">
        <v>0</v>
      </c>
      <c r="BH52" s="61">
        <v>0</v>
      </c>
      <c r="BI52" s="61">
        <v>0</v>
      </c>
      <c r="BJ52" s="61">
        <v>0</v>
      </c>
      <c r="BK52" s="61">
        <v>0</v>
      </c>
      <c r="BL52" s="61">
        <v>0</v>
      </c>
      <c r="BM52" s="61">
        <v>0</v>
      </c>
      <c r="BN52" s="61">
        <v>0</v>
      </c>
      <c r="BO52" s="61">
        <v>0</v>
      </c>
      <c r="BP52" s="61">
        <v>0</v>
      </c>
      <c r="BQ52" s="61">
        <v>0</v>
      </c>
      <c r="BR52" s="61">
        <v>0</v>
      </c>
      <c r="BS52" s="61">
        <v>0</v>
      </c>
      <c r="BT52" s="61">
        <v>0</v>
      </c>
      <c r="BU52" s="61">
        <v>0</v>
      </c>
      <c r="BV52" s="61">
        <v>0</v>
      </c>
      <c r="BW52" s="61">
        <v>0</v>
      </c>
      <c r="BX52" s="61">
        <v>0</v>
      </c>
      <c r="BY52" s="61">
        <v>0</v>
      </c>
      <c r="BZ52" s="61">
        <v>0</v>
      </c>
      <c r="CA52" s="61">
        <v>0</v>
      </c>
      <c r="CB52" s="61">
        <v>0</v>
      </c>
      <c r="CC52" s="61">
        <v>0</v>
      </c>
      <c r="CD52" s="61">
        <v>0</v>
      </c>
      <c r="CE52" s="61">
        <v>0</v>
      </c>
      <c r="CF52" s="61">
        <v>0</v>
      </c>
      <c r="CG52" s="61">
        <v>0</v>
      </c>
      <c r="CH52" s="61">
        <v>0</v>
      </c>
      <c r="CI52" s="61">
        <v>0</v>
      </c>
      <c r="CJ52" s="61">
        <v>0</v>
      </c>
      <c r="CK52" s="61">
        <v>0</v>
      </c>
      <c r="CL52" s="61">
        <v>0</v>
      </c>
    </row>
    <row r="53" spans="1:90" ht="12.75" customHeight="1">
      <c r="A53" s="43" t="s">
        <v>93</v>
      </c>
      <c r="B53" s="59">
        <v>1061</v>
      </c>
      <c r="C53" s="60" t="s">
        <v>376</v>
      </c>
      <c r="D53" s="61">
        <v>0</v>
      </c>
      <c r="E53" s="61">
        <v>0</v>
      </c>
      <c r="F53" s="61">
        <v>0</v>
      </c>
      <c r="G53" s="61">
        <v>0</v>
      </c>
      <c r="H53" s="61">
        <v>0</v>
      </c>
      <c r="I53" s="61">
        <v>0</v>
      </c>
      <c r="J53" s="61">
        <v>0</v>
      </c>
      <c r="K53" s="61">
        <v>0</v>
      </c>
      <c r="L53" s="61">
        <v>0</v>
      </c>
      <c r="M53" s="61">
        <v>0</v>
      </c>
      <c r="N53" s="61">
        <v>0</v>
      </c>
      <c r="O53" s="61">
        <v>0</v>
      </c>
      <c r="P53" s="61">
        <v>0</v>
      </c>
      <c r="Q53" s="61">
        <v>0</v>
      </c>
      <c r="R53" s="61">
        <v>0</v>
      </c>
      <c r="S53" s="61">
        <v>0</v>
      </c>
      <c r="T53" s="61">
        <v>0</v>
      </c>
      <c r="U53" s="61">
        <v>0</v>
      </c>
      <c r="V53" s="61">
        <v>0</v>
      </c>
      <c r="W53" s="61">
        <v>0</v>
      </c>
      <c r="X53" s="61">
        <v>0</v>
      </c>
      <c r="Y53" s="61">
        <v>0</v>
      </c>
      <c r="Z53" s="61">
        <v>0</v>
      </c>
      <c r="AA53" s="61">
        <v>0</v>
      </c>
      <c r="AB53" s="61">
        <v>0</v>
      </c>
      <c r="AC53" s="61">
        <v>0</v>
      </c>
      <c r="AD53" s="61">
        <v>0</v>
      </c>
      <c r="AE53" s="61">
        <v>0</v>
      </c>
      <c r="AF53" s="61">
        <v>0</v>
      </c>
      <c r="AG53" s="61">
        <v>0</v>
      </c>
      <c r="AH53" s="61">
        <v>0</v>
      </c>
      <c r="AI53" s="61">
        <v>0</v>
      </c>
      <c r="AJ53" s="61">
        <v>0</v>
      </c>
      <c r="AK53" s="61">
        <v>0</v>
      </c>
      <c r="AL53" s="61">
        <v>0</v>
      </c>
      <c r="AM53" s="61">
        <v>0</v>
      </c>
      <c r="AN53" s="61">
        <v>0</v>
      </c>
      <c r="AO53" s="61">
        <v>0</v>
      </c>
      <c r="AP53" s="61">
        <v>0</v>
      </c>
      <c r="AQ53" s="61">
        <v>0</v>
      </c>
      <c r="AR53" s="61">
        <v>0</v>
      </c>
      <c r="AS53" s="61">
        <v>0</v>
      </c>
      <c r="AT53" s="61">
        <v>0</v>
      </c>
      <c r="AU53" s="61">
        <v>0</v>
      </c>
      <c r="AV53" s="61">
        <v>0</v>
      </c>
      <c r="AW53" s="61">
        <v>0</v>
      </c>
      <c r="AX53" s="61">
        <v>0</v>
      </c>
      <c r="AY53" s="61">
        <v>0</v>
      </c>
      <c r="AZ53" s="61">
        <v>0</v>
      </c>
      <c r="BA53" s="61">
        <v>0</v>
      </c>
      <c r="BB53" s="61">
        <v>0</v>
      </c>
      <c r="BC53" s="61">
        <v>0</v>
      </c>
      <c r="BD53" s="61">
        <v>0</v>
      </c>
      <c r="BE53" s="61">
        <v>0</v>
      </c>
      <c r="BF53" s="61">
        <v>0</v>
      </c>
      <c r="BG53" s="61">
        <v>0</v>
      </c>
      <c r="BH53" s="61">
        <v>0</v>
      </c>
      <c r="BI53" s="61">
        <v>0</v>
      </c>
      <c r="BJ53" s="61">
        <v>0</v>
      </c>
      <c r="BK53" s="61">
        <v>0</v>
      </c>
      <c r="BL53" s="61">
        <v>0</v>
      </c>
      <c r="BM53" s="61">
        <v>0</v>
      </c>
      <c r="BN53" s="61">
        <v>0</v>
      </c>
      <c r="BO53" s="61">
        <v>0</v>
      </c>
      <c r="BP53" s="61">
        <v>0</v>
      </c>
      <c r="BQ53" s="61">
        <v>0</v>
      </c>
      <c r="BR53" s="61">
        <v>0</v>
      </c>
      <c r="BS53" s="61">
        <v>0</v>
      </c>
      <c r="BT53" s="61">
        <v>0</v>
      </c>
      <c r="BU53" s="61">
        <v>0</v>
      </c>
      <c r="BV53" s="61">
        <v>0</v>
      </c>
      <c r="BW53" s="61">
        <v>0</v>
      </c>
      <c r="BX53" s="61">
        <v>0</v>
      </c>
      <c r="BY53" s="61">
        <v>0</v>
      </c>
      <c r="BZ53" s="61">
        <v>0</v>
      </c>
      <c r="CA53" s="61">
        <v>0</v>
      </c>
      <c r="CB53" s="61">
        <v>0</v>
      </c>
      <c r="CC53" s="61">
        <v>0</v>
      </c>
      <c r="CD53" s="61">
        <v>0</v>
      </c>
      <c r="CE53" s="61">
        <v>0</v>
      </c>
      <c r="CF53" s="61">
        <v>0</v>
      </c>
      <c r="CG53" s="61">
        <v>0</v>
      </c>
      <c r="CH53" s="61">
        <v>0</v>
      </c>
      <c r="CI53" s="61">
        <v>0</v>
      </c>
      <c r="CJ53" s="61">
        <v>0</v>
      </c>
      <c r="CK53" s="61">
        <v>0</v>
      </c>
      <c r="CL53" s="61">
        <v>0</v>
      </c>
    </row>
    <row r="54" spans="1:90" ht="12.75" customHeight="1">
      <c r="A54" s="43" t="s">
        <v>95</v>
      </c>
      <c r="B54" s="59">
        <v>2001</v>
      </c>
      <c r="C54" s="60" t="s">
        <v>376</v>
      </c>
      <c r="D54" s="61">
        <v>0</v>
      </c>
      <c r="E54" s="61">
        <v>0</v>
      </c>
      <c r="F54" s="61">
        <v>0</v>
      </c>
      <c r="G54" s="61">
        <v>0</v>
      </c>
      <c r="H54" s="61">
        <v>0</v>
      </c>
      <c r="I54" s="61">
        <v>0</v>
      </c>
      <c r="J54" s="61">
        <v>0</v>
      </c>
      <c r="K54" s="61">
        <v>0</v>
      </c>
      <c r="L54" s="61">
        <v>0</v>
      </c>
      <c r="M54" s="61">
        <v>0</v>
      </c>
      <c r="N54" s="61">
        <v>0</v>
      </c>
      <c r="O54" s="61">
        <v>0</v>
      </c>
      <c r="P54" s="61">
        <v>0</v>
      </c>
      <c r="Q54" s="61">
        <v>0</v>
      </c>
      <c r="R54" s="61">
        <v>0</v>
      </c>
      <c r="S54" s="61">
        <v>0</v>
      </c>
      <c r="T54" s="61">
        <v>0</v>
      </c>
      <c r="U54" s="61">
        <v>0</v>
      </c>
      <c r="V54" s="61">
        <v>0</v>
      </c>
      <c r="W54" s="61">
        <v>0</v>
      </c>
      <c r="X54" s="61">
        <v>0</v>
      </c>
      <c r="Y54" s="61">
        <v>0</v>
      </c>
      <c r="Z54" s="61">
        <v>0</v>
      </c>
      <c r="AA54" s="61">
        <v>0</v>
      </c>
      <c r="AB54" s="61">
        <v>0</v>
      </c>
      <c r="AC54" s="61">
        <v>0</v>
      </c>
      <c r="AD54" s="61">
        <v>0</v>
      </c>
      <c r="AE54" s="61">
        <v>0</v>
      </c>
      <c r="AF54" s="61">
        <v>0</v>
      </c>
      <c r="AG54" s="61">
        <v>0</v>
      </c>
      <c r="AH54" s="61">
        <v>0</v>
      </c>
      <c r="AI54" s="61">
        <v>0</v>
      </c>
      <c r="AJ54" s="61">
        <v>0</v>
      </c>
      <c r="AK54" s="61">
        <v>0</v>
      </c>
      <c r="AL54" s="61">
        <v>0</v>
      </c>
      <c r="AM54" s="61">
        <v>0</v>
      </c>
      <c r="AN54" s="61">
        <v>0</v>
      </c>
      <c r="AO54" s="61">
        <v>0</v>
      </c>
      <c r="AP54" s="61">
        <v>0</v>
      </c>
      <c r="AQ54" s="61">
        <v>0</v>
      </c>
      <c r="AR54" s="61">
        <v>0</v>
      </c>
      <c r="AS54" s="61">
        <v>0</v>
      </c>
      <c r="AT54" s="61">
        <v>0</v>
      </c>
      <c r="AU54" s="61">
        <v>0</v>
      </c>
      <c r="AV54" s="61">
        <v>0</v>
      </c>
      <c r="AW54" s="61">
        <v>0</v>
      </c>
      <c r="AX54" s="61">
        <v>0</v>
      </c>
      <c r="AY54" s="61">
        <v>0</v>
      </c>
      <c r="AZ54" s="61">
        <v>0</v>
      </c>
      <c r="BA54" s="61">
        <v>0</v>
      </c>
      <c r="BB54" s="61">
        <v>0</v>
      </c>
      <c r="BC54" s="61">
        <v>0</v>
      </c>
      <c r="BD54" s="61">
        <v>0</v>
      </c>
      <c r="BE54" s="61">
        <v>0</v>
      </c>
      <c r="BF54" s="61">
        <v>0</v>
      </c>
      <c r="BG54" s="61">
        <v>0</v>
      </c>
      <c r="BH54" s="61">
        <v>0</v>
      </c>
      <c r="BI54" s="61">
        <v>0</v>
      </c>
      <c r="BJ54" s="61">
        <v>0</v>
      </c>
      <c r="BK54" s="61">
        <v>0</v>
      </c>
      <c r="BL54" s="61">
        <v>0</v>
      </c>
      <c r="BM54" s="61">
        <v>0</v>
      </c>
      <c r="BN54" s="61">
        <v>0</v>
      </c>
      <c r="BO54" s="61">
        <v>0</v>
      </c>
      <c r="BP54" s="61">
        <v>0</v>
      </c>
      <c r="BQ54" s="61">
        <v>0</v>
      </c>
      <c r="BR54" s="61">
        <v>0</v>
      </c>
      <c r="BS54" s="61">
        <v>0</v>
      </c>
      <c r="BT54" s="61">
        <v>0</v>
      </c>
      <c r="BU54" s="61">
        <v>0</v>
      </c>
      <c r="BV54" s="61">
        <v>0</v>
      </c>
      <c r="BW54" s="61">
        <v>0</v>
      </c>
      <c r="BX54" s="61">
        <v>0</v>
      </c>
      <c r="BY54" s="61">
        <v>0</v>
      </c>
      <c r="BZ54" s="61">
        <v>0</v>
      </c>
      <c r="CA54" s="61">
        <v>0</v>
      </c>
      <c r="CB54" s="61">
        <v>0</v>
      </c>
      <c r="CC54" s="61">
        <v>0</v>
      </c>
      <c r="CD54" s="61">
        <v>0</v>
      </c>
      <c r="CE54" s="61">
        <v>0</v>
      </c>
      <c r="CF54" s="61">
        <v>0</v>
      </c>
      <c r="CG54" s="61">
        <v>0</v>
      </c>
      <c r="CH54" s="61">
        <v>0</v>
      </c>
      <c r="CI54" s="61">
        <v>0</v>
      </c>
      <c r="CJ54" s="61">
        <v>0</v>
      </c>
      <c r="CK54" s="61">
        <v>0</v>
      </c>
      <c r="CL54" s="61">
        <v>0</v>
      </c>
    </row>
    <row r="55" spans="1:90" ht="12.75" customHeight="1">
      <c r="A55" s="43" t="s">
        <v>97</v>
      </c>
      <c r="B55" s="59">
        <v>2002</v>
      </c>
      <c r="C55" s="60" t="s">
        <v>377</v>
      </c>
      <c r="D55" s="61">
        <v>0</v>
      </c>
      <c r="E55" s="61">
        <v>0</v>
      </c>
      <c r="F55" s="61">
        <v>0</v>
      </c>
      <c r="G55" s="61">
        <v>0</v>
      </c>
      <c r="H55" s="61">
        <v>0</v>
      </c>
      <c r="I55" s="61">
        <v>0</v>
      </c>
      <c r="J55" s="61">
        <v>0</v>
      </c>
      <c r="K55" s="61">
        <v>0</v>
      </c>
      <c r="L55" s="61">
        <v>0</v>
      </c>
      <c r="M55" s="61">
        <v>0</v>
      </c>
      <c r="N55" s="61">
        <v>0</v>
      </c>
      <c r="O55" s="61">
        <v>0</v>
      </c>
      <c r="P55" s="61">
        <v>0</v>
      </c>
      <c r="Q55" s="61">
        <v>0</v>
      </c>
      <c r="R55" s="61">
        <v>0</v>
      </c>
      <c r="S55" s="61">
        <v>0</v>
      </c>
      <c r="T55" s="61">
        <v>0</v>
      </c>
      <c r="U55" s="61">
        <v>0</v>
      </c>
      <c r="V55" s="61">
        <v>0</v>
      </c>
      <c r="W55" s="61">
        <v>0</v>
      </c>
      <c r="X55" s="61">
        <v>0</v>
      </c>
      <c r="Y55" s="61">
        <v>0</v>
      </c>
      <c r="Z55" s="61">
        <v>0</v>
      </c>
      <c r="AA55" s="61">
        <v>0</v>
      </c>
      <c r="AB55" s="61">
        <v>0</v>
      </c>
      <c r="AC55" s="61">
        <v>0</v>
      </c>
      <c r="AD55" s="61">
        <v>0</v>
      </c>
      <c r="AE55" s="61">
        <v>0</v>
      </c>
      <c r="AF55" s="61">
        <v>0</v>
      </c>
      <c r="AG55" s="61">
        <v>0</v>
      </c>
      <c r="AH55" s="61">
        <v>0</v>
      </c>
      <c r="AI55" s="61">
        <v>0</v>
      </c>
      <c r="AJ55" s="61">
        <v>0</v>
      </c>
      <c r="AK55" s="61">
        <v>0</v>
      </c>
      <c r="AL55" s="61">
        <v>0</v>
      </c>
      <c r="AM55" s="61">
        <v>0</v>
      </c>
      <c r="AN55" s="61">
        <v>0</v>
      </c>
      <c r="AO55" s="61">
        <v>0</v>
      </c>
      <c r="AP55" s="61">
        <v>0</v>
      </c>
      <c r="AQ55" s="61">
        <v>0</v>
      </c>
      <c r="AR55" s="61">
        <v>0</v>
      </c>
      <c r="AS55" s="61">
        <v>0</v>
      </c>
      <c r="AT55" s="61">
        <v>0</v>
      </c>
      <c r="AU55" s="61">
        <v>0</v>
      </c>
      <c r="AV55" s="61">
        <v>0</v>
      </c>
      <c r="AW55" s="61">
        <v>0</v>
      </c>
      <c r="AX55" s="61">
        <v>0</v>
      </c>
      <c r="AY55" s="61">
        <v>0</v>
      </c>
      <c r="AZ55" s="61">
        <v>0</v>
      </c>
      <c r="BA55" s="61">
        <v>0</v>
      </c>
      <c r="BB55" s="61">
        <v>0</v>
      </c>
      <c r="BC55" s="61">
        <v>0</v>
      </c>
      <c r="BD55" s="61">
        <v>0</v>
      </c>
      <c r="BE55" s="61">
        <v>0</v>
      </c>
      <c r="BF55" s="61">
        <v>0</v>
      </c>
      <c r="BG55" s="61">
        <v>0</v>
      </c>
      <c r="BH55" s="61">
        <v>0</v>
      </c>
      <c r="BI55" s="61">
        <v>0</v>
      </c>
      <c r="BJ55" s="61">
        <v>0</v>
      </c>
      <c r="BK55" s="61">
        <v>0</v>
      </c>
      <c r="BL55" s="61">
        <v>0</v>
      </c>
      <c r="BM55" s="61">
        <v>0</v>
      </c>
      <c r="BN55" s="61">
        <v>0</v>
      </c>
      <c r="BO55" s="61">
        <v>0</v>
      </c>
      <c r="BP55" s="61">
        <v>0</v>
      </c>
      <c r="BQ55" s="61">
        <v>0</v>
      </c>
      <c r="BR55" s="61">
        <v>0</v>
      </c>
      <c r="BS55" s="61">
        <v>0</v>
      </c>
      <c r="BT55" s="61">
        <v>0</v>
      </c>
      <c r="BU55" s="61">
        <v>0</v>
      </c>
      <c r="BV55" s="61">
        <v>0</v>
      </c>
      <c r="BW55" s="61">
        <v>0</v>
      </c>
      <c r="BX55" s="61">
        <v>0</v>
      </c>
      <c r="BY55" s="61">
        <v>0</v>
      </c>
      <c r="BZ55" s="61">
        <v>0</v>
      </c>
      <c r="CA55" s="61">
        <v>0</v>
      </c>
      <c r="CB55" s="61">
        <v>0</v>
      </c>
      <c r="CC55" s="61">
        <v>0</v>
      </c>
      <c r="CD55" s="61">
        <v>0</v>
      </c>
      <c r="CE55" s="61">
        <v>0</v>
      </c>
      <c r="CF55" s="61">
        <v>0</v>
      </c>
      <c r="CG55" s="61">
        <v>0</v>
      </c>
      <c r="CH55" s="61">
        <v>0</v>
      </c>
      <c r="CI55" s="61">
        <v>0</v>
      </c>
      <c r="CJ55" s="61">
        <v>0</v>
      </c>
      <c r="CK55" s="61">
        <v>0</v>
      </c>
      <c r="CL55" s="61">
        <v>0</v>
      </c>
    </row>
    <row r="56" spans="1:90" ht="12.75" customHeight="1">
      <c r="A56" s="43" t="s">
        <v>99</v>
      </c>
      <c r="B56" s="59">
        <v>2005</v>
      </c>
      <c r="C56" s="60" t="s">
        <v>377</v>
      </c>
      <c r="D56" s="61">
        <v>0</v>
      </c>
      <c r="E56" s="61">
        <v>0</v>
      </c>
      <c r="F56" s="61">
        <v>0</v>
      </c>
      <c r="G56" s="61">
        <v>0</v>
      </c>
      <c r="H56" s="61">
        <v>0</v>
      </c>
      <c r="I56" s="61">
        <v>0</v>
      </c>
      <c r="J56" s="61">
        <v>0</v>
      </c>
      <c r="K56" s="61">
        <v>0</v>
      </c>
      <c r="L56" s="61">
        <v>0</v>
      </c>
      <c r="M56" s="61">
        <v>0</v>
      </c>
      <c r="N56" s="61">
        <v>0</v>
      </c>
      <c r="O56" s="61">
        <v>0</v>
      </c>
      <c r="P56" s="61">
        <v>0</v>
      </c>
      <c r="Q56" s="61">
        <v>0</v>
      </c>
      <c r="R56" s="61">
        <v>0</v>
      </c>
      <c r="S56" s="61">
        <v>0</v>
      </c>
      <c r="T56" s="61">
        <v>0</v>
      </c>
      <c r="U56" s="61">
        <v>0</v>
      </c>
      <c r="V56" s="61">
        <v>0</v>
      </c>
      <c r="W56" s="61">
        <v>0</v>
      </c>
      <c r="X56" s="61">
        <v>0</v>
      </c>
      <c r="Y56" s="61">
        <v>0</v>
      </c>
      <c r="Z56" s="61">
        <v>0</v>
      </c>
      <c r="AA56" s="61">
        <v>0</v>
      </c>
      <c r="AB56" s="61">
        <v>0</v>
      </c>
      <c r="AC56" s="61">
        <v>0</v>
      </c>
      <c r="AD56" s="61">
        <v>0</v>
      </c>
      <c r="AE56" s="61">
        <v>0</v>
      </c>
      <c r="AF56" s="61">
        <v>0</v>
      </c>
      <c r="AG56" s="61">
        <v>0</v>
      </c>
      <c r="AH56" s="61">
        <v>0</v>
      </c>
      <c r="AI56" s="61">
        <v>0</v>
      </c>
      <c r="AJ56" s="61">
        <v>0</v>
      </c>
      <c r="AK56" s="61">
        <v>0</v>
      </c>
      <c r="AL56" s="61">
        <v>0</v>
      </c>
      <c r="AM56" s="61">
        <v>0</v>
      </c>
      <c r="AN56" s="61">
        <v>0</v>
      </c>
      <c r="AO56" s="61">
        <v>0</v>
      </c>
      <c r="AP56" s="61">
        <v>0</v>
      </c>
      <c r="AQ56" s="61">
        <v>0</v>
      </c>
      <c r="AR56" s="61">
        <v>0</v>
      </c>
      <c r="AS56" s="61">
        <v>0</v>
      </c>
      <c r="AT56" s="61">
        <v>0</v>
      </c>
      <c r="AU56" s="61">
        <v>0</v>
      </c>
      <c r="AV56" s="61">
        <v>0</v>
      </c>
      <c r="AW56" s="61">
        <v>0</v>
      </c>
      <c r="AX56" s="61">
        <v>0</v>
      </c>
      <c r="AY56" s="61">
        <v>0</v>
      </c>
      <c r="AZ56" s="61">
        <v>0</v>
      </c>
      <c r="BA56" s="61">
        <v>0</v>
      </c>
      <c r="BB56" s="61">
        <v>0</v>
      </c>
      <c r="BC56" s="61">
        <v>0</v>
      </c>
      <c r="BD56" s="61">
        <v>0</v>
      </c>
      <c r="BE56" s="61">
        <v>0</v>
      </c>
      <c r="BF56" s="61">
        <v>0</v>
      </c>
      <c r="BG56" s="61">
        <v>0</v>
      </c>
      <c r="BH56" s="61">
        <v>0</v>
      </c>
      <c r="BI56" s="61">
        <v>0</v>
      </c>
      <c r="BJ56" s="61">
        <v>0</v>
      </c>
      <c r="BK56" s="61">
        <v>0</v>
      </c>
      <c r="BL56" s="61">
        <v>0</v>
      </c>
      <c r="BM56" s="61">
        <v>0</v>
      </c>
      <c r="BN56" s="61">
        <v>0</v>
      </c>
      <c r="BO56" s="61">
        <v>0</v>
      </c>
      <c r="BP56" s="61">
        <v>0</v>
      </c>
      <c r="BQ56" s="61">
        <v>0</v>
      </c>
      <c r="BR56" s="61">
        <v>0</v>
      </c>
      <c r="BS56" s="61">
        <v>0</v>
      </c>
      <c r="BT56" s="61">
        <v>0</v>
      </c>
      <c r="BU56" s="61">
        <v>0</v>
      </c>
      <c r="BV56" s="61">
        <v>0</v>
      </c>
      <c r="BW56" s="61">
        <v>0</v>
      </c>
      <c r="BX56" s="61">
        <v>0</v>
      </c>
      <c r="BY56" s="61">
        <v>0</v>
      </c>
      <c r="BZ56" s="61">
        <v>0</v>
      </c>
      <c r="CA56" s="61">
        <v>0</v>
      </c>
      <c r="CB56" s="61">
        <v>0</v>
      </c>
      <c r="CC56" s="61">
        <v>0</v>
      </c>
      <c r="CD56" s="61">
        <v>0</v>
      </c>
      <c r="CE56" s="61">
        <v>0</v>
      </c>
      <c r="CF56" s="61">
        <v>0</v>
      </c>
      <c r="CG56" s="61">
        <v>0</v>
      </c>
      <c r="CH56" s="61">
        <v>0</v>
      </c>
      <c r="CI56" s="61">
        <v>0</v>
      </c>
      <c r="CJ56" s="61">
        <v>0</v>
      </c>
      <c r="CK56" s="61">
        <v>0</v>
      </c>
      <c r="CL56" s="61">
        <v>0</v>
      </c>
    </row>
    <row r="57" spans="1:90" ht="12.75" customHeight="1">
      <c r="A57" s="43" t="s">
        <v>101</v>
      </c>
      <c r="B57" s="59">
        <v>2006</v>
      </c>
      <c r="C57" s="60" t="s">
        <v>378</v>
      </c>
      <c r="D57" s="61">
        <v>0</v>
      </c>
      <c r="E57" s="61">
        <v>0</v>
      </c>
      <c r="F57" s="61">
        <v>0</v>
      </c>
      <c r="G57" s="61">
        <v>0</v>
      </c>
      <c r="H57" s="61">
        <v>0</v>
      </c>
      <c r="I57" s="61">
        <v>0</v>
      </c>
      <c r="J57" s="61">
        <v>0</v>
      </c>
      <c r="K57" s="61">
        <v>0</v>
      </c>
      <c r="L57" s="61">
        <v>0</v>
      </c>
      <c r="M57" s="61">
        <v>0</v>
      </c>
      <c r="N57" s="61">
        <v>0</v>
      </c>
      <c r="O57" s="61">
        <v>0</v>
      </c>
      <c r="P57" s="61">
        <v>0</v>
      </c>
      <c r="Q57" s="61">
        <v>0</v>
      </c>
      <c r="R57" s="61">
        <v>0</v>
      </c>
      <c r="S57" s="61">
        <v>0</v>
      </c>
      <c r="T57" s="61">
        <v>0</v>
      </c>
      <c r="U57" s="61">
        <v>0</v>
      </c>
      <c r="V57" s="61">
        <v>0</v>
      </c>
      <c r="W57" s="61">
        <v>0</v>
      </c>
      <c r="X57" s="61">
        <v>0</v>
      </c>
      <c r="Y57" s="61">
        <v>0</v>
      </c>
      <c r="Z57" s="61">
        <v>0</v>
      </c>
      <c r="AA57" s="61">
        <v>0</v>
      </c>
      <c r="AB57" s="61">
        <v>0</v>
      </c>
      <c r="AC57" s="61">
        <v>0</v>
      </c>
      <c r="AD57" s="61">
        <v>0</v>
      </c>
      <c r="AE57" s="61">
        <v>0</v>
      </c>
      <c r="AF57" s="61">
        <v>0</v>
      </c>
      <c r="AG57" s="61">
        <v>0</v>
      </c>
      <c r="AH57" s="61">
        <v>0</v>
      </c>
      <c r="AI57" s="61">
        <v>0</v>
      </c>
      <c r="AJ57" s="61">
        <v>0</v>
      </c>
      <c r="AK57" s="61">
        <v>0</v>
      </c>
      <c r="AL57" s="61">
        <v>0</v>
      </c>
      <c r="AM57" s="61">
        <v>0</v>
      </c>
      <c r="AN57" s="61">
        <v>0</v>
      </c>
      <c r="AO57" s="61">
        <v>0</v>
      </c>
      <c r="AP57" s="61">
        <v>0</v>
      </c>
      <c r="AQ57" s="61">
        <v>0</v>
      </c>
      <c r="AR57" s="61">
        <v>0</v>
      </c>
      <c r="AS57" s="61">
        <v>0</v>
      </c>
      <c r="AT57" s="61">
        <v>0</v>
      </c>
      <c r="AU57" s="61">
        <v>0</v>
      </c>
      <c r="AV57" s="61">
        <v>0</v>
      </c>
      <c r="AW57" s="61">
        <v>0</v>
      </c>
      <c r="AX57" s="61">
        <v>0</v>
      </c>
      <c r="AY57" s="61">
        <v>0</v>
      </c>
      <c r="AZ57" s="61">
        <v>0</v>
      </c>
      <c r="BA57" s="61">
        <v>0</v>
      </c>
      <c r="BB57" s="61">
        <v>0</v>
      </c>
      <c r="BC57" s="61">
        <v>0</v>
      </c>
      <c r="BD57" s="61">
        <v>0</v>
      </c>
      <c r="BE57" s="61">
        <v>0</v>
      </c>
      <c r="BF57" s="61">
        <v>0</v>
      </c>
      <c r="BG57" s="61">
        <v>0</v>
      </c>
      <c r="BH57" s="61">
        <v>0</v>
      </c>
      <c r="BI57" s="61">
        <v>0</v>
      </c>
      <c r="BJ57" s="61">
        <v>0</v>
      </c>
      <c r="BK57" s="61">
        <v>0</v>
      </c>
      <c r="BL57" s="61">
        <v>0</v>
      </c>
      <c r="BM57" s="61">
        <v>0</v>
      </c>
      <c r="BN57" s="61">
        <v>0</v>
      </c>
      <c r="BO57" s="61">
        <v>0</v>
      </c>
      <c r="BP57" s="61">
        <v>0</v>
      </c>
      <c r="BQ57" s="61">
        <v>0</v>
      </c>
      <c r="BR57" s="61">
        <v>0</v>
      </c>
      <c r="BS57" s="61">
        <v>0</v>
      </c>
      <c r="BT57" s="61">
        <v>0</v>
      </c>
      <c r="BU57" s="61">
        <v>0</v>
      </c>
      <c r="BV57" s="61">
        <v>0</v>
      </c>
      <c r="BW57" s="61">
        <v>0</v>
      </c>
      <c r="BX57" s="61">
        <v>0</v>
      </c>
      <c r="BY57" s="61">
        <v>0</v>
      </c>
      <c r="BZ57" s="61">
        <v>0</v>
      </c>
      <c r="CA57" s="61">
        <v>0</v>
      </c>
      <c r="CB57" s="61">
        <v>0</v>
      </c>
      <c r="CC57" s="61">
        <v>0</v>
      </c>
      <c r="CD57" s="61">
        <v>0</v>
      </c>
      <c r="CE57" s="61">
        <v>0</v>
      </c>
      <c r="CF57" s="61">
        <v>0</v>
      </c>
      <c r="CG57" s="61">
        <v>0</v>
      </c>
      <c r="CH57" s="61">
        <v>0</v>
      </c>
      <c r="CI57" s="61">
        <v>0</v>
      </c>
      <c r="CJ57" s="61">
        <v>0</v>
      </c>
      <c r="CK57" s="61">
        <v>0</v>
      </c>
      <c r="CL57" s="61">
        <v>0</v>
      </c>
    </row>
    <row r="58" spans="1:90" ht="12.75" customHeight="1">
      <c r="A58" s="43" t="s">
        <v>103</v>
      </c>
      <c r="B58" s="59">
        <v>2007</v>
      </c>
      <c r="C58" s="60" t="s">
        <v>377</v>
      </c>
      <c r="D58" s="61">
        <v>0</v>
      </c>
      <c r="E58" s="61">
        <v>0</v>
      </c>
      <c r="F58" s="61">
        <v>0</v>
      </c>
      <c r="G58" s="61">
        <v>0</v>
      </c>
      <c r="H58" s="61">
        <v>0</v>
      </c>
      <c r="I58" s="61">
        <v>0</v>
      </c>
      <c r="J58" s="61">
        <v>0</v>
      </c>
      <c r="K58" s="61">
        <v>0</v>
      </c>
      <c r="L58" s="61">
        <v>0</v>
      </c>
      <c r="M58" s="61">
        <v>0</v>
      </c>
      <c r="N58" s="61">
        <v>0</v>
      </c>
      <c r="O58" s="61">
        <v>0</v>
      </c>
      <c r="P58" s="61">
        <v>0</v>
      </c>
      <c r="Q58" s="61">
        <v>0</v>
      </c>
      <c r="R58" s="61">
        <v>0</v>
      </c>
      <c r="S58" s="61">
        <v>0</v>
      </c>
      <c r="T58" s="61">
        <v>0</v>
      </c>
      <c r="U58" s="61">
        <v>0</v>
      </c>
      <c r="V58" s="61">
        <v>0</v>
      </c>
      <c r="W58" s="61">
        <v>0</v>
      </c>
      <c r="X58" s="61">
        <v>0</v>
      </c>
      <c r="Y58" s="61">
        <v>0</v>
      </c>
      <c r="Z58" s="61">
        <v>0</v>
      </c>
      <c r="AA58" s="61">
        <v>0</v>
      </c>
      <c r="AB58" s="61">
        <v>0</v>
      </c>
      <c r="AC58" s="61">
        <v>0</v>
      </c>
      <c r="AD58" s="61">
        <v>0</v>
      </c>
      <c r="AE58" s="61">
        <v>0</v>
      </c>
      <c r="AF58" s="61">
        <v>0</v>
      </c>
      <c r="AG58" s="61">
        <v>0</v>
      </c>
      <c r="AH58" s="61">
        <v>0</v>
      </c>
      <c r="AI58" s="61">
        <v>0</v>
      </c>
      <c r="AJ58" s="61">
        <v>0</v>
      </c>
      <c r="AK58" s="61">
        <v>0</v>
      </c>
      <c r="AL58" s="61">
        <v>0</v>
      </c>
      <c r="AM58" s="61">
        <v>0</v>
      </c>
      <c r="AN58" s="61">
        <v>0</v>
      </c>
      <c r="AO58" s="61">
        <v>0</v>
      </c>
      <c r="AP58" s="61">
        <v>0</v>
      </c>
      <c r="AQ58" s="61">
        <v>0</v>
      </c>
      <c r="AR58" s="61">
        <v>0</v>
      </c>
      <c r="AS58" s="61">
        <v>0</v>
      </c>
      <c r="AT58" s="61">
        <v>0</v>
      </c>
      <c r="AU58" s="61">
        <v>0</v>
      </c>
      <c r="AV58" s="61">
        <v>0</v>
      </c>
      <c r="AW58" s="61">
        <v>0</v>
      </c>
      <c r="AX58" s="61">
        <v>0</v>
      </c>
      <c r="AY58" s="61">
        <v>0</v>
      </c>
      <c r="AZ58" s="61">
        <v>0</v>
      </c>
      <c r="BA58" s="61">
        <v>0</v>
      </c>
      <c r="BB58" s="61">
        <v>0</v>
      </c>
      <c r="BC58" s="61">
        <v>0</v>
      </c>
      <c r="BD58" s="61">
        <v>0</v>
      </c>
      <c r="BE58" s="61">
        <v>0</v>
      </c>
      <c r="BF58" s="61">
        <v>0</v>
      </c>
      <c r="BG58" s="61">
        <v>0</v>
      </c>
      <c r="BH58" s="61">
        <v>0</v>
      </c>
      <c r="BI58" s="61">
        <v>0</v>
      </c>
      <c r="BJ58" s="61">
        <v>0</v>
      </c>
      <c r="BK58" s="61">
        <v>0</v>
      </c>
      <c r="BL58" s="61">
        <v>0</v>
      </c>
      <c r="BM58" s="61">
        <v>0</v>
      </c>
      <c r="BN58" s="61">
        <v>0</v>
      </c>
      <c r="BO58" s="61">
        <v>0</v>
      </c>
      <c r="BP58" s="61">
        <v>0</v>
      </c>
      <c r="BQ58" s="61">
        <v>0</v>
      </c>
      <c r="BR58" s="61">
        <v>0</v>
      </c>
      <c r="BS58" s="61">
        <v>0</v>
      </c>
      <c r="BT58" s="61">
        <v>0</v>
      </c>
      <c r="BU58" s="61">
        <v>0</v>
      </c>
      <c r="BV58" s="61">
        <v>0</v>
      </c>
      <c r="BW58" s="61">
        <v>0</v>
      </c>
      <c r="BX58" s="61">
        <v>0</v>
      </c>
      <c r="BY58" s="61">
        <v>0</v>
      </c>
      <c r="BZ58" s="61">
        <v>0</v>
      </c>
      <c r="CA58" s="61">
        <v>0</v>
      </c>
      <c r="CB58" s="61">
        <v>0</v>
      </c>
      <c r="CC58" s="61">
        <v>0</v>
      </c>
      <c r="CD58" s="61">
        <v>0</v>
      </c>
      <c r="CE58" s="61">
        <v>0</v>
      </c>
      <c r="CF58" s="61">
        <v>0</v>
      </c>
      <c r="CG58" s="61">
        <v>0</v>
      </c>
      <c r="CH58" s="61">
        <v>0</v>
      </c>
      <c r="CI58" s="61">
        <v>0</v>
      </c>
      <c r="CJ58" s="61">
        <v>0</v>
      </c>
      <c r="CK58" s="61">
        <v>0</v>
      </c>
      <c r="CL58" s="61">
        <v>0</v>
      </c>
    </row>
    <row r="59" spans="1:90" ht="12.75" customHeight="1">
      <c r="A59" s="43" t="s">
        <v>105</v>
      </c>
      <c r="B59" s="59">
        <v>2008</v>
      </c>
      <c r="C59" s="60" t="s">
        <v>377</v>
      </c>
      <c r="D59" s="61">
        <v>0</v>
      </c>
      <c r="E59" s="61">
        <v>0</v>
      </c>
      <c r="F59" s="61">
        <v>0</v>
      </c>
      <c r="G59" s="61">
        <v>0</v>
      </c>
      <c r="H59" s="61">
        <v>0</v>
      </c>
      <c r="I59" s="61">
        <v>0</v>
      </c>
      <c r="J59" s="61">
        <v>0</v>
      </c>
      <c r="K59" s="61">
        <v>0</v>
      </c>
      <c r="L59" s="61">
        <v>0</v>
      </c>
      <c r="M59" s="61">
        <v>0</v>
      </c>
      <c r="N59" s="61">
        <v>0</v>
      </c>
      <c r="O59" s="61">
        <v>0</v>
      </c>
      <c r="P59" s="61">
        <v>0</v>
      </c>
      <c r="Q59" s="61">
        <v>0</v>
      </c>
      <c r="R59" s="61">
        <v>0</v>
      </c>
      <c r="S59" s="61">
        <v>0</v>
      </c>
      <c r="T59" s="61">
        <v>0</v>
      </c>
      <c r="U59" s="61">
        <v>0</v>
      </c>
      <c r="V59" s="61">
        <v>0</v>
      </c>
      <c r="W59" s="61">
        <v>0</v>
      </c>
      <c r="X59" s="61">
        <v>0</v>
      </c>
      <c r="Y59" s="61">
        <v>0</v>
      </c>
      <c r="Z59" s="61">
        <v>0</v>
      </c>
      <c r="AA59" s="61">
        <v>0</v>
      </c>
      <c r="AB59" s="61">
        <v>0</v>
      </c>
      <c r="AC59" s="61">
        <v>0</v>
      </c>
      <c r="AD59" s="61">
        <v>0</v>
      </c>
      <c r="AE59" s="61">
        <v>0</v>
      </c>
      <c r="AF59" s="61">
        <v>0</v>
      </c>
      <c r="AG59" s="61">
        <v>0</v>
      </c>
      <c r="AH59" s="61">
        <v>0</v>
      </c>
      <c r="AI59" s="61">
        <v>0</v>
      </c>
      <c r="AJ59" s="61">
        <v>0</v>
      </c>
      <c r="AK59" s="61">
        <v>0</v>
      </c>
      <c r="AL59" s="61">
        <v>0</v>
      </c>
      <c r="AM59" s="61">
        <v>0</v>
      </c>
      <c r="AN59" s="61">
        <v>0</v>
      </c>
      <c r="AO59" s="61">
        <v>0</v>
      </c>
      <c r="AP59" s="61">
        <v>0</v>
      </c>
      <c r="AQ59" s="61">
        <v>0</v>
      </c>
      <c r="AR59" s="61">
        <v>0</v>
      </c>
      <c r="AS59" s="61">
        <v>0</v>
      </c>
      <c r="AT59" s="61">
        <v>0</v>
      </c>
      <c r="AU59" s="61">
        <v>0</v>
      </c>
      <c r="AV59" s="61">
        <v>0</v>
      </c>
      <c r="AW59" s="61">
        <v>0</v>
      </c>
      <c r="AX59" s="61">
        <v>0</v>
      </c>
      <c r="AY59" s="61">
        <v>0</v>
      </c>
      <c r="AZ59" s="61">
        <v>0</v>
      </c>
      <c r="BA59" s="61">
        <v>0</v>
      </c>
      <c r="BB59" s="61">
        <v>0</v>
      </c>
      <c r="BC59" s="61">
        <v>0</v>
      </c>
      <c r="BD59" s="61">
        <v>0</v>
      </c>
      <c r="BE59" s="61">
        <v>0</v>
      </c>
      <c r="BF59" s="61">
        <v>0</v>
      </c>
      <c r="BG59" s="61">
        <v>0</v>
      </c>
      <c r="BH59" s="61">
        <v>0</v>
      </c>
      <c r="BI59" s="61">
        <v>0</v>
      </c>
      <c r="BJ59" s="61">
        <v>0</v>
      </c>
      <c r="BK59" s="61">
        <v>0</v>
      </c>
      <c r="BL59" s="61">
        <v>0</v>
      </c>
      <c r="BM59" s="61">
        <v>0</v>
      </c>
      <c r="BN59" s="61">
        <v>0</v>
      </c>
      <c r="BO59" s="61">
        <v>0</v>
      </c>
      <c r="BP59" s="61">
        <v>0</v>
      </c>
      <c r="BQ59" s="61">
        <v>0</v>
      </c>
      <c r="BR59" s="61">
        <v>0</v>
      </c>
      <c r="BS59" s="61">
        <v>0</v>
      </c>
      <c r="BT59" s="61">
        <v>0</v>
      </c>
      <c r="BU59" s="61">
        <v>0</v>
      </c>
      <c r="BV59" s="61">
        <v>0</v>
      </c>
      <c r="BW59" s="61">
        <v>0</v>
      </c>
      <c r="BX59" s="61">
        <v>0</v>
      </c>
      <c r="BY59" s="61">
        <v>0</v>
      </c>
      <c r="BZ59" s="61">
        <v>0</v>
      </c>
      <c r="CA59" s="61">
        <v>0</v>
      </c>
      <c r="CB59" s="61">
        <v>0</v>
      </c>
      <c r="CC59" s="61">
        <v>0</v>
      </c>
      <c r="CD59" s="61">
        <v>0</v>
      </c>
      <c r="CE59" s="61">
        <v>0</v>
      </c>
      <c r="CF59" s="61">
        <v>0</v>
      </c>
      <c r="CG59" s="61">
        <v>0</v>
      </c>
      <c r="CH59" s="61">
        <v>0</v>
      </c>
      <c r="CI59" s="61">
        <v>0</v>
      </c>
      <c r="CJ59" s="61">
        <v>0</v>
      </c>
      <c r="CK59" s="61">
        <v>0</v>
      </c>
      <c r="CL59" s="61">
        <v>0</v>
      </c>
    </row>
    <row r="60" spans="1:90" ht="12.75" customHeight="1">
      <c r="A60" s="43" t="s">
        <v>107</v>
      </c>
      <c r="B60" s="59">
        <v>3001</v>
      </c>
      <c r="C60" s="60" t="s">
        <v>378</v>
      </c>
      <c r="D60" s="61">
        <v>0</v>
      </c>
      <c r="E60" s="61">
        <v>0</v>
      </c>
      <c r="F60" s="61">
        <v>0</v>
      </c>
      <c r="G60" s="61">
        <v>0</v>
      </c>
      <c r="H60" s="61">
        <v>0</v>
      </c>
      <c r="I60" s="61">
        <v>0</v>
      </c>
      <c r="J60" s="61">
        <v>0</v>
      </c>
      <c r="K60" s="61">
        <v>0</v>
      </c>
      <c r="L60" s="61">
        <v>0</v>
      </c>
      <c r="M60" s="61">
        <v>0</v>
      </c>
      <c r="N60" s="61">
        <v>0</v>
      </c>
      <c r="O60" s="61">
        <v>0</v>
      </c>
      <c r="P60" s="61">
        <v>0</v>
      </c>
      <c r="Q60" s="61">
        <v>0</v>
      </c>
      <c r="R60" s="61">
        <v>0</v>
      </c>
      <c r="S60" s="61">
        <v>0</v>
      </c>
      <c r="T60" s="61">
        <v>0</v>
      </c>
      <c r="U60" s="61">
        <v>0</v>
      </c>
      <c r="V60" s="61">
        <v>0</v>
      </c>
      <c r="W60" s="61">
        <v>0</v>
      </c>
      <c r="X60" s="61">
        <v>0</v>
      </c>
      <c r="Y60" s="61">
        <v>0</v>
      </c>
      <c r="Z60" s="61">
        <v>0</v>
      </c>
      <c r="AA60" s="61">
        <v>0</v>
      </c>
      <c r="AB60" s="61">
        <v>0</v>
      </c>
      <c r="AC60" s="61">
        <v>0</v>
      </c>
      <c r="AD60" s="61">
        <v>0</v>
      </c>
      <c r="AE60" s="61">
        <v>0</v>
      </c>
      <c r="AF60" s="61">
        <v>0</v>
      </c>
      <c r="AG60" s="61">
        <v>0</v>
      </c>
      <c r="AH60" s="61">
        <v>0</v>
      </c>
      <c r="AI60" s="61">
        <v>0</v>
      </c>
      <c r="AJ60" s="61">
        <v>0</v>
      </c>
      <c r="AK60" s="61">
        <v>0</v>
      </c>
      <c r="AL60" s="61">
        <v>0</v>
      </c>
      <c r="AM60" s="61">
        <v>0</v>
      </c>
      <c r="AN60" s="61">
        <v>0</v>
      </c>
      <c r="AO60" s="61">
        <v>0</v>
      </c>
      <c r="AP60" s="61">
        <v>0</v>
      </c>
      <c r="AQ60" s="61">
        <v>0</v>
      </c>
      <c r="AR60" s="61">
        <v>0</v>
      </c>
      <c r="AS60" s="61">
        <v>0</v>
      </c>
      <c r="AT60" s="61">
        <v>0</v>
      </c>
      <c r="AU60" s="61">
        <v>0</v>
      </c>
      <c r="AV60" s="61">
        <v>0</v>
      </c>
      <c r="AW60" s="61">
        <v>0</v>
      </c>
      <c r="AX60" s="61">
        <v>0</v>
      </c>
      <c r="AY60" s="61">
        <v>0</v>
      </c>
      <c r="AZ60" s="61">
        <v>0</v>
      </c>
      <c r="BA60" s="61">
        <v>0</v>
      </c>
      <c r="BB60" s="61">
        <v>0</v>
      </c>
      <c r="BC60" s="61">
        <v>0</v>
      </c>
      <c r="BD60" s="61">
        <v>0</v>
      </c>
      <c r="BE60" s="61">
        <v>0</v>
      </c>
      <c r="BF60" s="61">
        <v>0</v>
      </c>
      <c r="BG60" s="61">
        <v>0</v>
      </c>
      <c r="BH60" s="61">
        <v>0</v>
      </c>
      <c r="BI60" s="61">
        <v>0</v>
      </c>
      <c r="BJ60" s="61">
        <v>0</v>
      </c>
      <c r="BK60" s="61">
        <v>0</v>
      </c>
      <c r="BL60" s="61">
        <v>0</v>
      </c>
      <c r="BM60" s="61">
        <v>0</v>
      </c>
      <c r="BN60" s="61">
        <v>0</v>
      </c>
      <c r="BO60" s="61">
        <v>0</v>
      </c>
      <c r="BP60" s="61">
        <v>0</v>
      </c>
      <c r="BQ60" s="61">
        <v>0</v>
      </c>
      <c r="BR60" s="61">
        <v>0</v>
      </c>
      <c r="BS60" s="61">
        <v>0</v>
      </c>
      <c r="BT60" s="61">
        <v>0</v>
      </c>
      <c r="BU60" s="61">
        <v>0</v>
      </c>
      <c r="BV60" s="61">
        <v>0</v>
      </c>
      <c r="BW60" s="61">
        <v>0</v>
      </c>
      <c r="BX60" s="61">
        <v>0</v>
      </c>
      <c r="BY60" s="61">
        <v>0</v>
      </c>
      <c r="BZ60" s="61">
        <v>0</v>
      </c>
      <c r="CA60" s="61">
        <v>0</v>
      </c>
      <c r="CB60" s="61">
        <v>0</v>
      </c>
      <c r="CC60" s="61">
        <v>0</v>
      </c>
      <c r="CD60" s="61">
        <v>0</v>
      </c>
      <c r="CE60" s="61">
        <v>0</v>
      </c>
      <c r="CF60" s="61">
        <v>0</v>
      </c>
      <c r="CG60" s="61">
        <v>0</v>
      </c>
      <c r="CH60" s="61">
        <v>0</v>
      </c>
      <c r="CI60" s="61">
        <v>0</v>
      </c>
      <c r="CJ60" s="61">
        <v>0</v>
      </c>
      <c r="CK60" s="61">
        <v>0</v>
      </c>
      <c r="CL60" s="61">
        <v>0</v>
      </c>
    </row>
    <row r="61" spans="1:90" ht="12.75" customHeight="1">
      <c r="A61" s="43" t="s">
        <v>109</v>
      </c>
      <c r="B61" s="59">
        <v>3002</v>
      </c>
      <c r="C61" s="60" t="s">
        <v>378</v>
      </c>
      <c r="D61" s="61">
        <v>0</v>
      </c>
      <c r="E61" s="61">
        <v>0</v>
      </c>
      <c r="F61" s="61">
        <v>0</v>
      </c>
      <c r="G61" s="61">
        <v>0</v>
      </c>
      <c r="H61" s="61">
        <v>0</v>
      </c>
      <c r="I61" s="61">
        <v>0</v>
      </c>
      <c r="J61" s="61">
        <v>0</v>
      </c>
      <c r="K61" s="61">
        <v>0</v>
      </c>
      <c r="L61" s="61">
        <v>0</v>
      </c>
      <c r="M61" s="61">
        <v>0</v>
      </c>
      <c r="N61" s="61">
        <v>0</v>
      </c>
      <c r="O61" s="61">
        <v>0</v>
      </c>
      <c r="P61" s="61">
        <v>0</v>
      </c>
      <c r="Q61" s="61">
        <v>0</v>
      </c>
      <c r="R61" s="61">
        <v>0</v>
      </c>
      <c r="S61" s="61">
        <v>0</v>
      </c>
      <c r="T61" s="61">
        <v>0</v>
      </c>
      <c r="U61" s="61">
        <v>0</v>
      </c>
      <c r="V61" s="61">
        <v>0</v>
      </c>
      <c r="W61" s="61">
        <v>0</v>
      </c>
      <c r="X61" s="61">
        <v>0</v>
      </c>
      <c r="Y61" s="61">
        <v>0</v>
      </c>
      <c r="Z61" s="61">
        <v>0</v>
      </c>
      <c r="AA61" s="61">
        <v>0</v>
      </c>
      <c r="AB61" s="61">
        <v>0</v>
      </c>
      <c r="AC61" s="61">
        <v>0</v>
      </c>
      <c r="AD61" s="61">
        <v>0</v>
      </c>
      <c r="AE61" s="61">
        <v>0</v>
      </c>
      <c r="AF61" s="61">
        <v>0</v>
      </c>
      <c r="AG61" s="61">
        <v>0</v>
      </c>
      <c r="AH61" s="61">
        <v>0</v>
      </c>
      <c r="AI61" s="61">
        <v>0</v>
      </c>
      <c r="AJ61" s="61">
        <v>0</v>
      </c>
      <c r="AK61" s="61">
        <v>0</v>
      </c>
      <c r="AL61" s="61">
        <v>0</v>
      </c>
      <c r="AM61" s="61">
        <v>0</v>
      </c>
      <c r="AN61" s="61">
        <v>0</v>
      </c>
      <c r="AO61" s="61">
        <v>0</v>
      </c>
      <c r="AP61" s="61">
        <v>0</v>
      </c>
      <c r="AQ61" s="61">
        <v>0</v>
      </c>
      <c r="AR61" s="61">
        <v>0</v>
      </c>
      <c r="AS61" s="61">
        <v>0</v>
      </c>
      <c r="AT61" s="61">
        <v>0</v>
      </c>
      <c r="AU61" s="61">
        <v>0</v>
      </c>
      <c r="AV61" s="61">
        <v>0</v>
      </c>
      <c r="AW61" s="61">
        <v>0</v>
      </c>
      <c r="AX61" s="61">
        <v>0</v>
      </c>
      <c r="AY61" s="61">
        <v>0</v>
      </c>
      <c r="AZ61" s="61">
        <v>0</v>
      </c>
      <c r="BA61" s="61">
        <v>0</v>
      </c>
      <c r="BB61" s="61">
        <v>0</v>
      </c>
      <c r="BC61" s="61">
        <v>0</v>
      </c>
      <c r="BD61" s="61">
        <v>0</v>
      </c>
      <c r="BE61" s="61">
        <v>0</v>
      </c>
      <c r="BF61" s="61">
        <v>0</v>
      </c>
      <c r="BG61" s="61">
        <v>0</v>
      </c>
      <c r="BH61" s="61">
        <v>0</v>
      </c>
      <c r="BI61" s="61">
        <v>0</v>
      </c>
      <c r="BJ61" s="61">
        <v>0</v>
      </c>
      <c r="BK61" s="61">
        <v>0</v>
      </c>
      <c r="BL61" s="61">
        <v>0</v>
      </c>
      <c r="BM61" s="61">
        <v>0</v>
      </c>
      <c r="BN61" s="61">
        <v>0</v>
      </c>
      <c r="BO61" s="61">
        <v>0</v>
      </c>
      <c r="BP61" s="61">
        <v>0</v>
      </c>
      <c r="BQ61" s="61">
        <v>0</v>
      </c>
      <c r="BR61" s="61">
        <v>0</v>
      </c>
      <c r="BS61" s="61">
        <v>0</v>
      </c>
      <c r="BT61" s="61">
        <v>0</v>
      </c>
      <c r="BU61" s="61">
        <v>0</v>
      </c>
      <c r="BV61" s="61">
        <v>0</v>
      </c>
      <c r="BW61" s="61">
        <v>0</v>
      </c>
      <c r="BX61" s="61">
        <v>0</v>
      </c>
      <c r="BY61" s="61">
        <v>0</v>
      </c>
      <c r="BZ61" s="61">
        <v>0</v>
      </c>
      <c r="CA61" s="61">
        <v>0</v>
      </c>
      <c r="CB61" s="61">
        <v>0</v>
      </c>
      <c r="CC61" s="61">
        <v>0</v>
      </c>
      <c r="CD61" s="61">
        <v>0</v>
      </c>
      <c r="CE61" s="61">
        <v>0</v>
      </c>
      <c r="CF61" s="61">
        <v>0</v>
      </c>
      <c r="CG61" s="61">
        <v>0</v>
      </c>
      <c r="CH61" s="61">
        <v>0</v>
      </c>
      <c r="CI61" s="61">
        <v>0</v>
      </c>
      <c r="CJ61" s="61">
        <v>0</v>
      </c>
      <c r="CK61" s="61">
        <v>0</v>
      </c>
      <c r="CL61" s="61">
        <v>0</v>
      </c>
    </row>
    <row r="62" spans="1:90" ht="12.75" customHeight="1">
      <c r="A62" s="43" t="s">
        <v>111</v>
      </c>
      <c r="B62" s="59">
        <v>3003</v>
      </c>
      <c r="C62" s="60" t="s">
        <v>378</v>
      </c>
      <c r="D62" s="61">
        <v>0</v>
      </c>
      <c r="E62" s="61">
        <v>0</v>
      </c>
      <c r="F62" s="61">
        <v>0</v>
      </c>
      <c r="G62" s="61">
        <v>0</v>
      </c>
      <c r="H62" s="61">
        <v>0</v>
      </c>
      <c r="I62" s="61">
        <v>0</v>
      </c>
      <c r="J62" s="61">
        <v>0</v>
      </c>
      <c r="K62" s="61">
        <v>0</v>
      </c>
      <c r="L62" s="61">
        <v>0</v>
      </c>
      <c r="M62" s="61">
        <v>0</v>
      </c>
      <c r="N62" s="61">
        <v>0</v>
      </c>
      <c r="O62" s="61">
        <v>0</v>
      </c>
      <c r="P62" s="61">
        <v>0</v>
      </c>
      <c r="Q62" s="61">
        <v>0</v>
      </c>
      <c r="R62" s="61">
        <v>0</v>
      </c>
      <c r="S62" s="61">
        <v>0</v>
      </c>
      <c r="T62" s="61">
        <v>0</v>
      </c>
      <c r="U62" s="61">
        <v>0</v>
      </c>
      <c r="V62" s="61">
        <v>0</v>
      </c>
      <c r="W62" s="61">
        <v>0</v>
      </c>
      <c r="X62" s="61">
        <v>0</v>
      </c>
      <c r="Y62" s="61">
        <v>0</v>
      </c>
      <c r="Z62" s="61">
        <v>0</v>
      </c>
      <c r="AA62" s="61">
        <v>0</v>
      </c>
      <c r="AB62" s="61">
        <v>0</v>
      </c>
      <c r="AC62" s="61">
        <v>0</v>
      </c>
      <c r="AD62" s="61">
        <v>0</v>
      </c>
      <c r="AE62" s="61">
        <v>0</v>
      </c>
      <c r="AF62" s="61">
        <v>0</v>
      </c>
      <c r="AG62" s="61">
        <v>0</v>
      </c>
      <c r="AH62" s="61">
        <v>0</v>
      </c>
      <c r="AI62" s="61">
        <v>0</v>
      </c>
      <c r="AJ62" s="61">
        <v>0</v>
      </c>
      <c r="AK62" s="61">
        <v>0</v>
      </c>
      <c r="AL62" s="61">
        <v>0</v>
      </c>
      <c r="AM62" s="61">
        <v>0</v>
      </c>
      <c r="AN62" s="61">
        <v>0</v>
      </c>
      <c r="AO62" s="61">
        <v>0</v>
      </c>
      <c r="AP62" s="61">
        <v>0</v>
      </c>
      <c r="AQ62" s="61">
        <v>0</v>
      </c>
      <c r="AR62" s="61">
        <v>0</v>
      </c>
      <c r="AS62" s="61">
        <v>0</v>
      </c>
      <c r="AT62" s="61">
        <v>0</v>
      </c>
      <c r="AU62" s="61">
        <v>0</v>
      </c>
      <c r="AV62" s="61">
        <v>0</v>
      </c>
      <c r="AW62" s="61">
        <v>0</v>
      </c>
      <c r="AX62" s="61">
        <v>0</v>
      </c>
      <c r="AY62" s="61">
        <v>0</v>
      </c>
      <c r="AZ62" s="61">
        <v>0</v>
      </c>
      <c r="BA62" s="61">
        <v>0</v>
      </c>
      <c r="BB62" s="61">
        <v>0</v>
      </c>
      <c r="BC62" s="61">
        <v>0</v>
      </c>
      <c r="BD62" s="61">
        <v>0</v>
      </c>
      <c r="BE62" s="61">
        <v>0</v>
      </c>
      <c r="BF62" s="61">
        <v>0</v>
      </c>
      <c r="BG62" s="61">
        <v>0</v>
      </c>
      <c r="BH62" s="61">
        <v>0</v>
      </c>
      <c r="BI62" s="61">
        <v>0</v>
      </c>
      <c r="BJ62" s="61">
        <v>0</v>
      </c>
      <c r="BK62" s="61">
        <v>0</v>
      </c>
      <c r="BL62" s="61">
        <v>0</v>
      </c>
      <c r="BM62" s="61">
        <v>0</v>
      </c>
      <c r="BN62" s="61">
        <v>0</v>
      </c>
      <c r="BO62" s="61">
        <v>0</v>
      </c>
      <c r="BP62" s="61">
        <v>0</v>
      </c>
      <c r="BQ62" s="61">
        <v>0</v>
      </c>
      <c r="BR62" s="61">
        <v>0</v>
      </c>
      <c r="BS62" s="61">
        <v>0</v>
      </c>
      <c r="BT62" s="61">
        <v>0</v>
      </c>
      <c r="BU62" s="61">
        <v>0</v>
      </c>
      <c r="BV62" s="61">
        <v>0</v>
      </c>
      <c r="BW62" s="61">
        <v>0</v>
      </c>
      <c r="BX62" s="61">
        <v>0</v>
      </c>
      <c r="BY62" s="61">
        <v>0</v>
      </c>
      <c r="BZ62" s="61">
        <v>0</v>
      </c>
      <c r="CA62" s="61">
        <v>0</v>
      </c>
      <c r="CB62" s="61">
        <v>0</v>
      </c>
      <c r="CC62" s="61">
        <v>0</v>
      </c>
      <c r="CD62" s="61">
        <v>0</v>
      </c>
      <c r="CE62" s="61">
        <v>0</v>
      </c>
      <c r="CF62" s="61">
        <v>0</v>
      </c>
      <c r="CG62" s="61">
        <v>0</v>
      </c>
      <c r="CH62" s="61">
        <v>0</v>
      </c>
      <c r="CI62" s="61">
        <v>0</v>
      </c>
      <c r="CJ62" s="61">
        <v>0</v>
      </c>
      <c r="CK62" s="61">
        <v>0</v>
      </c>
      <c r="CL62" s="61">
        <v>0</v>
      </c>
    </row>
    <row r="63" spans="1:90" ht="12.75" customHeight="1">
      <c r="A63" s="43" t="s">
        <v>113</v>
      </c>
      <c r="B63" s="59">
        <v>3004</v>
      </c>
      <c r="C63" s="60" t="s">
        <v>378</v>
      </c>
      <c r="D63" s="61">
        <v>0</v>
      </c>
      <c r="E63" s="61">
        <v>0</v>
      </c>
      <c r="F63" s="61">
        <v>0</v>
      </c>
      <c r="G63" s="61">
        <v>0</v>
      </c>
      <c r="H63" s="61">
        <v>0</v>
      </c>
      <c r="I63" s="61">
        <v>0</v>
      </c>
      <c r="J63" s="61">
        <v>0</v>
      </c>
      <c r="K63" s="61">
        <v>0</v>
      </c>
      <c r="L63" s="61">
        <v>0</v>
      </c>
      <c r="M63" s="61">
        <v>0</v>
      </c>
      <c r="N63" s="61">
        <v>0</v>
      </c>
      <c r="O63" s="61">
        <v>0</v>
      </c>
      <c r="P63" s="61">
        <v>0</v>
      </c>
      <c r="Q63" s="61">
        <v>0</v>
      </c>
      <c r="R63" s="61">
        <v>0</v>
      </c>
      <c r="S63" s="61">
        <v>0</v>
      </c>
      <c r="T63" s="61">
        <v>0</v>
      </c>
      <c r="U63" s="61">
        <v>0</v>
      </c>
      <c r="V63" s="61">
        <v>0</v>
      </c>
      <c r="W63" s="61">
        <v>0</v>
      </c>
      <c r="X63" s="61">
        <v>0</v>
      </c>
      <c r="Y63" s="61">
        <v>0</v>
      </c>
      <c r="Z63" s="61">
        <v>0</v>
      </c>
      <c r="AA63" s="61">
        <v>0</v>
      </c>
      <c r="AB63" s="61">
        <v>0</v>
      </c>
      <c r="AC63" s="61">
        <v>0</v>
      </c>
      <c r="AD63" s="61">
        <v>0</v>
      </c>
      <c r="AE63" s="61">
        <v>0</v>
      </c>
      <c r="AF63" s="61">
        <v>0</v>
      </c>
      <c r="AG63" s="61">
        <v>0</v>
      </c>
      <c r="AH63" s="61">
        <v>0</v>
      </c>
      <c r="AI63" s="61">
        <v>0</v>
      </c>
      <c r="AJ63" s="61">
        <v>0</v>
      </c>
      <c r="AK63" s="61">
        <v>0</v>
      </c>
      <c r="AL63" s="61">
        <v>0</v>
      </c>
      <c r="AM63" s="61">
        <v>0</v>
      </c>
      <c r="AN63" s="61">
        <v>0</v>
      </c>
      <c r="AO63" s="61">
        <v>0</v>
      </c>
      <c r="AP63" s="61">
        <v>0</v>
      </c>
      <c r="AQ63" s="61">
        <v>0</v>
      </c>
      <c r="AR63" s="61">
        <v>0</v>
      </c>
      <c r="AS63" s="61">
        <v>0</v>
      </c>
      <c r="AT63" s="61">
        <v>0</v>
      </c>
      <c r="AU63" s="61">
        <v>0</v>
      </c>
      <c r="AV63" s="61">
        <v>0</v>
      </c>
      <c r="AW63" s="61">
        <v>0</v>
      </c>
      <c r="AX63" s="61">
        <v>0</v>
      </c>
      <c r="AY63" s="61">
        <v>0</v>
      </c>
      <c r="AZ63" s="61">
        <v>0</v>
      </c>
      <c r="BA63" s="61">
        <v>0</v>
      </c>
      <c r="BB63" s="61">
        <v>0</v>
      </c>
      <c r="BC63" s="61">
        <v>0</v>
      </c>
      <c r="BD63" s="61">
        <v>0</v>
      </c>
      <c r="BE63" s="61">
        <v>0</v>
      </c>
      <c r="BF63" s="61">
        <v>0</v>
      </c>
      <c r="BG63" s="61">
        <v>0</v>
      </c>
      <c r="BH63" s="61">
        <v>0</v>
      </c>
      <c r="BI63" s="61">
        <v>0</v>
      </c>
      <c r="BJ63" s="61">
        <v>0</v>
      </c>
      <c r="BK63" s="61">
        <v>0</v>
      </c>
      <c r="BL63" s="61">
        <v>0</v>
      </c>
      <c r="BM63" s="61">
        <v>0</v>
      </c>
      <c r="BN63" s="61">
        <v>0</v>
      </c>
      <c r="BO63" s="61">
        <v>0</v>
      </c>
      <c r="BP63" s="61">
        <v>0</v>
      </c>
      <c r="BQ63" s="61">
        <v>0</v>
      </c>
      <c r="BR63" s="61">
        <v>0</v>
      </c>
      <c r="BS63" s="61">
        <v>0</v>
      </c>
      <c r="BT63" s="61">
        <v>0</v>
      </c>
      <c r="BU63" s="61">
        <v>0</v>
      </c>
      <c r="BV63" s="61">
        <v>0</v>
      </c>
      <c r="BW63" s="61">
        <v>0</v>
      </c>
      <c r="BX63" s="61">
        <v>0</v>
      </c>
      <c r="BY63" s="61">
        <v>0</v>
      </c>
      <c r="BZ63" s="61">
        <v>0</v>
      </c>
      <c r="CA63" s="61">
        <v>0</v>
      </c>
      <c r="CB63" s="61">
        <v>0</v>
      </c>
      <c r="CC63" s="61">
        <v>0</v>
      </c>
      <c r="CD63" s="61">
        <v>0</v>
      </c>
      <c r="CE63" s="61">
        <v>0</v>
      </c>
      <c r="CF63" s="61">
        <v>0</v>
      </c>
      <c r="CG63" s="61">
        <v>0</v>
      </c>
      <c r="CH63" s="61">
        <v>0</v>
      </c>
      <c r="CI63" s="61">
        <v>0</v>
      </c>
      <c r="CJ63" s="61">
        <v>0</v>
      </c>
      <c r="CK63" s="61">
        <v>0</v>
      </c>
      <c r="CL63" s="61">
        <v>0</v>
      </c>
    </row>
    <row r="64" spans="1:90" ht="12.75" customHeight="1">
      <c r="A64" s="43" t="s">
        <v>115</v>
      </c>
      <c r="B64" s="59">
        <v>3005</v>
      </c>
      <c r="C64" s="60" t="s">
        <v>378</v>
      </c>
      <c r="D64" s="61">
        <v>0</v>
      </c>
      <c r="E64" s="61">
        <v>0</v>
      </c>
      <c r="F64" s="61">
        <v>0</v>
      </c>
      <c r="G64" s="61">
        <v>0</v>
      </c>
      <c r="H64" s="61">
        <v>0</v>
      </c>
      <c r="I64" s="61">
        <v>0</v>
      </c>
      <c r="J64" s="61">
        <v>0</v>
      </c>
      <c r="K64" s="61">
        <v>0</v>
      </c>
      <c r="L64" s="61">
        <v>0</v>
      </c>
      <c r="M64" s="61">
        <v>0</v>
      </c>
      <c r="N64" s="61">
        <v>0</v>
      </c>
      <c r="O64" s="61">
        <v>0</v>
      </c>
      <c r="P64" s="61">
        <v>0</v>
      </c>
      <c r="Q64" s="61">
        <v>0</v>
      </c>
      <c r="R64" s="61">
        <v>0</v>
      </c>
      <c r="S64" s="61">
        <v>0</v>
      </c>
      <c r="T64" s="61">
        <v>0</v>
      </c>
      <c r="U64" s="61">
        <v>0</v>
      </c>
      <c r="V64" s="61">
        <v>0</v>
      </c>
      <c r="W64" s="61">
        <v>0</v>
      </c>
      <c r="X64" s="61">
        <v>0</v>
      </c>
      <c r="Y64" s="61">
        <v>0</v>
      </c>
      <c r="Z64" s="61">
        <v>0</v>
      </c>
      <c r="AA64" s="61">
        <v>0</v>
      </c>
      <c r="AB64" s="61">
        <v>0</v>
      </c>
      <c r="AC64" s="61">
        <v>0</v>
      </c>
      <c r="AD64" s="61">
        <v>0</v>
      </c>
      <c r="AE64" s="61">
        <v>0</v>
      </c>
      <c r="AF64" s="61">
        <v>0</v>
      </c>
      <c r="AG64" s="61">
        <v>0</v>
      </c>
      <c r="AH64" s="61">
        <v>0</v>
      </c>
      <c r="AI64" s="61">
        <v>0</v>
      </c>
      <c r="AJ64" s="61">
        <v>0</v>
      </c>
      <c r="AK64" s="61">
        <v>0</v>
      </c>
      <c r="AL64" s="61">
        <v>0</v>
      </c>
      <c r="AM64" s="61">
        <v>0</v>
      </c>
      <c r="AN64" s="61">
        <v>0</v>
      </c>
      <c r="AO64" s="61">
        <v>0</v>
      </c>
      <c r="AP64" s="61">
        <v>0</v>
      </c>
      <c r="AQ64" s="61">
        <v>0</v>
      </c>
      <c r="AR64" s="61">
        <v>0</v>
      </c>
      <c r="AS64" s="61">
        <v>0</v>
      </c>
      <c r="AT64" s="61">
        <v>0</v>
      </c>
      <c r="AU64" s="61">
        <v>0</v>
      </c>
      <c r="AV64" s="61">
        <v>0</v>
      </c>
      <c r="AW64" s="61">
        <v>0</v>
      </c>
      <c r="AX64" s="61">
        <v>0</v>
      </c>
      <c r="AY64" s="61">
        <v>0</v>
      </c>
      <c r="AZ64" s="61">
        <v>0</v>
      </c>
      <c r="BA64" s="61">
        <v>0</v>
      </c>
      <c r="BB64" s="61">
        <v>0</v>
      </c>
      <c r="BC64" s="61">
        <v>0</v>
      </c>
      <c r="BD64" s="61">
        <v>0</v>
      </c>
      <c r="BE64" s="61">
        <v>0</v>
      </c>
      <c r="BF64" s="61">
        <v>0</v>
      </c>
      <c r="BG64" s="61">
        <v>0</v>
      </c>
      <c r="BH64" s="61">
        <v>0</v>
      </c>
      <c r="BI64" s="61">
        <v>0</v>
      </c>
      <c r="BJ64" s="61">
        <v>0</v>
      </c>
      <c r="BK64" s="61">
        <v>0</v>
      </c>
      <c r="BL64" s="61">
        <v>0</v>
      </c>
      <c r="BM64" s="61">
        <v>0</v>
      </c>
      <c r="BN64" s="61">
        <v>0</v>
      </c>
      <c r="BO64" s="61">
        <v>0</v>
      </c>
      <c r="BP64" s="61">
        <v>0</v>
      </c>
      <c r="BQ64" s="61">
        <v>0</v>
      </c>
      <c r="BR64" s="61">
        <v>0</v>
      </c>
      <c r="BS64" s="61">
        <v>0</v>
      </c>
      <c r="BT64" s="61">
        <v>0</v>
      </c>
      <c r="BU64" s="61">
        <v>0</v>
      </c>
      <c r="BV64" s="61">
        <v>0</v>
      </c>
      <c r="BW64" s="61">
        <v>0</v>
      </c>
      <c r="BX64" s="61">
        <v>0</v>
      </c>
      <c r="BY64" s="61">
        <v>0</v>
      </c>
      <c r="BZ64" s="61">
        <v>0</v>
      </c>
      <c r="CA64" s="61">
        <v>0</v>
      </c>
      <c r="CB64" s="61">
        <v>0</v>
      </c>
      <c r="CC64" s="61">
        <v>0</v>
      </c>
      <c r="CD64" s="61">
        <v>0</v>
      </c>
      <c r="CE64" s="61">
        <v>0</v>
      </c>
      <c r="CF64" s="61">
        <v>0</v>
      </c>
      <c r="CG64" s="61">
        <v>0</v>
      </c>
      <c r="CH64" s="61">
        <v>0</v>
      </c>
      <c r="CI64" s="61">
        <v>0</v>
      </c>
      <c r="CJ64" s="61">
        <v>0</v>
      </c>
      <c r="CK64" s="61">
        <v>0</v>
      </c>
      <c r="CL64" s="61">
        <v>0</v>
      </c>
    </row>
    <row r="65" spans="1:90" ht="12.75" customHeight="1">
      <c r="A65" s="43" t="s">
        <v>116</v>
      </c>
      <c r="B65" s="59">
        <v>3006</v>
      </c>
      <c r="C65" s="60" t="s">
        <v>378</v>
      </c>
      <c r="D65" s="61">
        <v>0</v>
      </c>
      <c r="E65" s="61">
        <v>0</v>
      </c>
      <c r="F65" s="61">
        <v>0</v>
      </c>
      <c r="G65" s="61">
        <v>0</v>
      </c>
      <c r="H65" s="61">
        <v>0</v>
      </c>
      <c r="I65" s="61">
        <v>0</v>
      </c>
      <c r="J65" s="61">
        <v>0</v>
      </c>
      <c r="K65" s="61">
        <v>0</v>
      </c>
      <c r="L65" s="61">
        <v>0</v>
      </c>
      <c r="M65" s="61">
        <v>0</v>
      </c>
      <c r="N65" s="61">
        <v>0</v>
      </c>
      <c r="O65" s="61">
        <v>0</v>
      </c>
      <c r="P65" s="61">
        <v>0</v>
      </c>
      <c r="Q65" s="61">
        <v>0</v>
      </c>
      <c r="R65" s="61">
        <v>0</v>
      </c>
      <c r="S65" s="61">
        <v>0</v>
      </c>
      <c r="T65" s="61">
        <v>0</v>
      </c>
      <c r="U65" s="61">
        <v>0</v>
      </c>
      <c r="V65" s="61">
        <v>0</v>
      </c>
      <c r="W65" s="61">
        <v>0</v>
      </c>
      <c r="X65" s="61">
        <v>0</v>
      </c>
      <c r="Y65" s="61">
        <v>0</v>
      </c>
      <c r="Z65" s="61">
        <v>0</v>
      </c>
      <c r="AA65" s="61">
        <v>0</v>
      </c>
      <c r="AB65" s="61">
        <v>0</v>
      </c>
      <c r="AC65" s="61">
        <v>0</v>
      </c>
      <c r="AD65" s="61">
        <v>0</v>
      </c>
      <c r="AE65" s="61">
        <v>0</v>
      </c>
      <c r="AF65" s="61">
        <v>0</v>
      </c>
      <c r="AG65" s="61">
        <v>0</v>
      </c>
      <c r="AH65" s="61">
        <v>0</v>
      </c>
      <c r="AI65" s="61">
        <v>0</v>
      </c>
      <c r="AJ65" s="61">
        <v>0</v>
      </c>
      <c r="AK65" s="61">
        <v>0</v>
      </c>
      <c r="AL65" s="61">
        <v>0</v>
      </c>
      <c r="AM65" s="61">
        <v>0</v>
      </c>
      <c r="AN65" s="61">
        <v>0</v>
      </c>
      <c r="AO65" s="61">
        <v>0</v>
      </c>
      <c r="AP65" s="61">
        <v>0</v>
      </c>
      <c r="AQ65" s="61">
        <v>0</v>
      </c>
      <c r="AR65" s="61">
        <v>0</v>
      </c>
      <c r="AS65" s="61">
        <v>0</v>
      </c>
      <c r="AT65" s="61">
        <v>0</v>
      </c>
      <c r="AU65" s="61">
        <v>0</v>
      </c>
      <c r="AV65" s="61">
        <v>0</v>
      </c>
      <c r="AW65" s="61">
        <v>0</v>
      </c>
      <c r="AX65" s="61">
        <v>0</v>
      </c>
      <c r="AY65" s="61">
        <v>0</v>
      </c>
      <c r="AZ65" s="61">
        <v>0</v>
      </c>
      <c r="BA65" s="61">
        <v>0</v>
      </c>
      <c r="BB65" s="61">
        <v>0</v>
      </c>
      <c r="BC65" s="61">
        <v>0</v>
      </c>
      <c r="BD65" s="61">
        <v>0</v>
      </c>
      <c r="BE65" s="61">
        <v>0</v>
      </c>
      <c r="BF65" s="61">
        <v>0</v>
      </c>
      <c r="BG65" s="61">
        <v>0</v>
      </c>
      <c r="BH65" s="61">
        <v>0</v>
      </c>
      <c r="BI65" s="61">
        <v>0</v>
      </c>
      <c r="BJ65" s="61">
        <v>0</v>
      </c>
      <c r="BK65" s="61">
        <v>0</v>
      </c>
      <c r="BL65" s="61">
        <v>0</v>
      </c>
      <c r="BM65" s="61">
        <v>0</v>
      </c>
      <c r="BN65" s="61">
        <v>0</v>
      </c>
      <c r="BO65" s="61">
        <v>0</v>
      </c>
      <c r="BP65" s="61">
        <v>0</v>
      </c>
      <c r="BQ65" s="61">
        <v>0</v>
      </c>
      <c r="BR65" s="61">
        <v>0</v>
      </c>
      <c r="BS65" s="61">
        <v>0</v>
      </c>
      <c r="BT65" s="61">
        <v>0</v>
      </c>
      <c r="BU65" s="61">
        <v>0</v>
      </c>
      <c r="BV65" s="61">
        <v>0</v>
      </c>
      <c r="BW65" s="61">
        <v>0</v>
      </c>
      <c r="BX65" s="61">
        <v>0</v>
      </c>
      <c r="BY65" s="61">
        <v>0</v>
      </c>
      <c r="BZ65" s="61">
        <v>0</v>
      </c>
      <c r="CA65" s="61">
        <v>0</v>
      </c>
      <c r="CB65" s="61">
        <v>0</v>
      </c>
      <c r="CC65" s="61">
        <v>0</v>
      </c>
      <c r="CD65" s="61">
        <v>0</v>
      </c>
      <c r="CE65" s="61">
        <v>0</v>
      </c>
      <c r="CF65" s="61">
        <v>0</v>
      </c>
      <c r="CG65" s="61">
        <v>0</v>
      </c>
      <c r="CH65" s="61">
        <v>0</v>
      </c>
      <c r="CI65" s="61">
        <v>0</v>
      </c>
      <c r="CJ65" s="61">
        <v>0</v>
      </c>
      <c r="CK65" s="61">
        <v>0</v>
      </c>
      <c r="CL65" s="61">
        <v>0</v>
      </c>
    </row>
    <row r="66" spans="1:90" ht="12.75" customHeight="1">
      <c r="A66" s="43" t="s">
        <v>117</v>
      </c>
      <c r="B66" s="59">
        <v>3007</v>
      </c>
      <c r="C66" s="60" t="s">
        <v>378</v>
      </c>
      <c r="D66" s="61">
        <v>0</v>
      </c>
      <c r="E66" s="61">
        <v>0</v>
      </c>
      <c r="F66" s="61">
        <v>0</v>
      </c>
      <c r="G66" s="61">
        <v>0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1">
        <v>0</v>
      </c>
      <c r="P66" s="61">
        <v>0</v>
      </c>
      <c r="Q66" s="61">
        <v>0</v>
      </c>
      <c r="R66" s="61">
        <v>0</v>
      </c>
      <c r="S66" s="61">
        <v>0</v>
      </c>
      <c r="T66" s="61">
        <v>0</v>
      </c>
      <c r="U66" s="61">
        <v>0</v>
      </c>
      <c r="V66" s="61">
        <v>0</v>
      </c>
      <c r="W66" s="61">
        <v>0</v>
      </c>
      <c r="X66" s="61">
        <v>0</v>
      </c>
      <c r="Y66" s="61">
        <v>0</v>
      </c>
      <c r="Z66" s="61">
        <v>0</v>
      </c>
      <c r="AA66" s="61">
        <v>0</v>
      </c>
      <c r="AB66" s="61">
        <v>0</v>
      </c>
      <c r="AC66" s="61">
        <v>0</v>
      </c>
      <c r="AD66" s="61">
        <v>0</v>
      </c>
      <c r="AE66" s="61">
        <v>0</v>
      </c>
      <c r="AF66" s="61">
        <v>0</v>
      </c>
      <c r="AG66" s="61">
        <v>0</v>
      </c>
      <c r="AH66" s="61">
        <v>0</v>
      </c>
      <c r="AI66" s="61">
        <v>0</v>
      </c>
      <c r="AJ66" s="61">
        <v>0</v>
      </c>
      <c r="AK66" s="61">
        <v>0</v>
      </c>
      <c r="AL66" s="61">
        <v>0</v>
      </c>
      <c r="AM66" s="61">
        <v>0</v>
      </c>
      <c r="AN66" s="61">
        <v>0</v>
      </c>
      <c r="AO66" s="61">
        <v>0</v>
      </c>
      <c r="AP66" s="61">
        <v>0</v>
      </c>
      <c r="AQ66" s="61">
        <v>0</v>
      </c>
      <c r="AR66" s="61">
        <v>0</v>
      </c>
      <c r="AS66" s="61">
        <v>0</v>
      </c>
      <c r="AT66" s="61">
        <v>0</v>
      </c>
      <c r="AU66" s="61">
        <v>0</v>
      </c>
      <c r="AV66" s="61">
        <v>0</v>
      </c>
      <c r="AW66" s="61">
        <v>0</v>
      </c>
      <c r="AX66" s="61">
        <v>0</v>
      </c>
      <c r="AY66" s="61">
        <v>0</v>
      </c>
      <c r="AZ66" s="61">
        <v>0</v>
      </c>
      <c r="BA66" s="61">
        <v>0</v>
      </c>
      <c r="BB66" s="61">
        <v>0</v>
      </c>
      <c r="BC66" s="61">
        <v>0</v>
      </c>
      <c r="BD66" s="61">
        <v>0</v>
      </c>
      <c r="BE66" s="61">
        <v>0</v>
      </c>
      <c r="BF66" s="61">
        <v>0</v>
      </c>
      <c r="BG66" s="61">
        <v>0</v>
      </c>
      <c r="BH66" s="61">
        <v>0</v>
      </c>
      <c r="BI66" s="61">
        <v>0</v>
      </c>
      <c r="BJ66" s="61">
        <v>0</v>
      </c>
      <c r="BK66" s="61">
        <v>0</v>
      </c>
      <c r="BL66" s="61">
        <v>0</v>
      </c>
      <c r="BM66" s="61">
        <v>0</v>
      </c>
      <c r="BN66" s="61">
        <v>0</v>
      </c>
      <c r="BO66" s="61">
        <v>0</v>
      </c>
      <c r="BP66" s="61">
        <v>0</v>
      </c>
      <c r="BQ66" s="61">
        <v>0</v>
      </c>
      <c r="BR66" s="61">
        <v>0</v>
      </c>
      <c r="BS66" s="61">
        <v>0</v>
      </c>
      <c r="BT66" s="61">
        <v>0</v>
      </c>
      <c r="BU66" s="61">
        <v>0</v>
      </c>
      <c r="BV66" s="61">
        <v>0</v>
      </c>
      <c r="BW66" s="61">
        <v>0</v>
      </c>
      <c r="BX66" s="61">
        <v>0</v>
      </c>
      <c r="BY66" s="61">
        <v>0</v>
      </c>
      <c r="BZ66" s="61">
        <v>0</v>
      </c>
      <c r="CA66" s="61">
        <v>0</v>
      </c>
      <c r="CB66" s="61">
        <v>0</v>
      </c>
      <c r="CC66" s="61">
        <v>0</v>
      </c>
      <c r="CD66" s="61">
        <v>0</v>
      </c>
      <c r="CE66" s="61">
        <v>0</v>
      </c>
      <c r="CF66" s="61">
        <v>0</v>
      </c>
      <c r="CG66" s="61">
        <v>0</v>
      </c>
      <c r="CH66" s="61">
        <v>0</v>
      </c>
      <c r="CI66" s="61">
        <v>0</v>
      </c>
      <c r="CJ66" s="61">
        <v>0</v>
      </c>
      <c r="CK66" s="61">
        <v>0</v>
      </c>
      <c r="CL66" s="61">
        <v>0</v>
      </c>
    </row>
    <row r="67" spans="1:90" ht="12.75" customHeight="1">
      <c r="A67" s="43" t="s">
        <v>118</v>
      </c>
      <c r="B67" s="59">
        <v>3008</v>
      </c>
      <c r="C67" s="60" t="s">
        <v>378</v>
      </c>
      <c r="D67" s="61">
        <v>0</v>
      </c>
      <c r="E67" s="61">
        <v>0</v>
      </c>
      <c r="F67" s="61">
        <v>0</v>
      </c>
      <c r="G67" s="61">
        <v>0</v>
      </c>
      <c r="H67" s="61">
        <v>0</v>
      </c>
      <c r="I67" s="61">
        <v>0</v>
      </c>
      <c r="J67" s="61">
        <v>0</v>
      </c>
      <c r="K67" s="61">
        <v>0</v>
      </c>
      <c r="L67" s="61">
        <v>0</v>
      </c>
      <c r="M67" s="61">
        <v>0</v>
      </c>
      <c r="N67" s="61">
        <v>0</v>
      </c>
      <c r="O67" s="61">
        <v>0</v>
      </c>
      <c r="P67" s="61">
        <v>0</v>
      </c>
      <c r="Q67" s="61">
        <v>0</v>
      </c>
      <c r="R67" s="61">
        <v>0</v>
      </c>
      <c r="S67" s="61">
        <v>0</v>
      </c>
      <c r="T67" s="61">
        <v>0</v>
      </c>
      <c r="U67" s="61">
        <v>0</v>
      </c>
      <c r="V67" s="61">
        <v>0</v>
      </c>
      <c r="W67" s="61">
        <v>0</v>
      </c>
      <c r="X67" s="61">
        <v>0</v>
      </c>
      <c r="Y67" s="61">
        <v>0</v>
      </c>
      <c r="Z67" s="61">
        <v>0</v>
      </c>
      <c r="AA67" s="61">
        <v>0</v>
      </c>
      <c r="AB67" s="61">
        <v>0</v>
      </c>
      <c r="AC67" s="61">
        <v>0</v>
      </c>
      <c r="AD67" s="61">
        <v>0</v>
      </c>
      <c r="AE67" s="61">
        <v>0</v>
      </c>
      <c r="AF67" s="61">
        <v>0</v>
      </c>
      <c r="AG67" s="61">
        <v>0</v>
      </c>
      <c r="AH67" s="61">
        <v>0</v>
      </c>
      <c r="AI67" s="61">
        <v>0</v>
      </c>
      <c r="AJ67" s="61">
        <v>0</v>
      </c>
      <c r="AK67" s="61">
        <v>0</v>
      </c>
      <c r="AL67" s="61">
        <v>0</v>
      </c>
      <c r="AM67" s="61">
        <v>0</v>
      </c>
      <c r="AN67" s="61">
        <v>0</v>
      </c>
      <c r="AO67" s="61">
        <v>0</v>
      </c>
      <c r="AP67" s="61">
        <v>0</v>
      </c>
      <c r="AQ67" s="61">
        <v>0</v>
      </c>
      <c r="AR67" s="61">
        <v>0</v>
      </c>
      <c r="AS67" s="61">
        <v>0</v>
      </c>
      <c r="AT67" s="61">
        <v>0</v>
      </c>
      <c r="AU67" s="61">
        <v>0</v>
      </c>
      <c r="AV67" s="61">
        <v>0</v>
      </c>
      <c r="AW67" s="61">
        <v>0</v>
      </c>
      <c r="AX67" s="61">
        <v>0</v>
      </c>
      <c r="AY67" s="61">
        <v>0</v>
      </c>
      <c r="AZ67" s="61">
        <v>0</v>
      </c>
      <c r="BA67" s="61">
        <v>0</v>
      </c>
      <c r="BB67" s="61">
        <v>0</v>
      </c>
      <c r="BC67" s="61">
        <v>0</v>
      </c>
      <c r="BD67" s="61">
        <v>0</v>
      </c>
      <c r="BE67" s="61">
        <v>0</v>
      </c>
      <c r="BF67" s="61">
        <v>0</v>
      </c>
      <c r="BG67" s="61">
        <v>0</v>
      </c>
      <c r="BH67" s="61">
        <v>0</v>
      </c>
      <c r="BI67" s="61">
        <v>0</v>
      </c>
      <c r="BJ67" s="61">
        <v>0</v>
      </c>
      <c r="BK67" s="61">
        <v>0</v>
      </c>
      <c r="BL67" s="61">
        <v>0</v>
      </c>
      <c r="BM67" s="61">
        <v>0</v>
      </c>
      <c r="BN67" s="61">
        <v>0</v>
      </c>
      <c r="BO67" s="61">
        <v>0</v>
      </c>
      <c r="BP67" s="61">
        <v>0</v>
      </c>
      <c r="BQ67" s="61">
        <v>0</v>
      </c>
      <c r="BR67" s="61">
        <v>0</v>
      </c>
      <c r="BS67" s="61">
        <v>0</v>
      </c>
      <c r="BT67" s="61">
        <v>0</v>
      </c>
      <c r="BU67" s="61">
        <v>0</v>
      </c>
      <c r="BV67" s="61">
        <v>0</v>
      </c>
      <c r="BW67" s="61">
        <v>0</v>
      </c>
      <c r="BX67" s="61">
        <v>0</v>
      </c>
      <c r="BY67" s="61">
        <v>0</v>
      </c>
      <c r="BZ67" s="61">
        <v>0</v>
      </c>
      <c r="CA67" s="61">
        <v>0</v>
      </c>
      <c r="CB67" s="61">
        <v>0</v>
      </c>
      <c r="CC67" s="61">
        <v>0</v>
      </c>
      <c r="CD67" s="61">
        <v>0</v>
      </c>
      <c r="CE67" s="61">
        <v>0</v>
      </c>
      <c r="CF67" s="61">
        <v>0</v>
      </c>
      <c r="CG67" s="61">
        <v>0</v>
      </c>
      <c r="CH67" s="61">
        <v>0</v>
      </c>
      <c r="CI67" s="61">
        <v>0</v>
      </c>
      <c r="CJ67" s="61">
        <v>0</v>
      </c>
      <c r="CK67" s="61">
        <v>0</v>
      </c>
      <c r="CL67" s="61">
        <v>0</v>
      </c>
    </row>
    <row r="68" spans="1:90" ht="12.75" customHeight="1">
      <c r="A68" s="43" t="s">
        <v>119</v>
      </c>
      <c r="B68" s="59">
        <v>3009</v>
      </c>
      <c r="C68" s="60" t="s">
        <v>378</v>
      </c>
      <c r="D68" s="61">
        <v>0</v>
      </c>
      <c r="E68" s="61">
        <v>0</v>
      </c>
      <c r="F68" s="61">
        <v>0</v>
      </c>
      <c r="G68" s="61">
        <v>0</v>
      </c>
      <c r="H68" s="61">
        <v>0</v>
      </c>
      <c r="I68" s="61">
        <v>0</v>
      </c>
      <c r="J68" s="61">
        <v>0</v>
      </c>
      <c r="K68" s="61">
        <v>0</v>
      </c>
      <c r="L68" s="61">
        <v>0</v>
      </c>
      <c r="M68" s="61">
        <v>0</v>
      </c>
      <c r="N68" s="61">
        <v>0</v>
      </c>
      <c r="O68" s="61">
        <v>0</v>
      </c>
      <c r="P68" s="61">
        <v>0</v>
      </c>
      <c r="Q68" s="61">
        <v>0</v>
      </c>
      <c r="R68" s="61">
        <v>0</v>
      </c>
      <c r="S68" s="61">
        <v>0</v>
      </c>
      <c r="T68" s="61">
        <v>0</v>
      </c>
      <c r="U68" s="61">
        <v>0</v>
      </c>
      <c r="V68" s="61">
        <v>0</v>
      </c>
      <c r="W68" s="61">
        <v>0</v>
      </c>
      <c r="X68" s="61">
        <v>0</v>
      </c>
      <c r="Y68" s="61">
        <v>0</v>
      </c>
      <c r="Z68" s="61">
        <v>0</v>
      </c>
      <c r="AA68" s="61">
        <v>0</v>
      </c>
      <c r="AB68" s="61">
        <v>0</v>
      </c>
      <c r="AC68" s="61">
        <v>0</v>
      </c>
      <c r="AD68" s="61">
        <v>0</v>
      </c>
      <c r="AE68" s="61">
        <v>0</v>
      </c>
      <c r="AF68" s="61">
        <v>0</v>
      </c>
      <c r="AG68" s="61">
        <v>0</v>
      </c>
      <c r="AH68" s="61">
        <v>0</v>
      </c>
      <c r="AI68" s="61">
        <v>0</v>
      </c>
      <c r="AJ68" s="61">
        <v>0</v>
      </c>
      <c r="AK68" s="61">
        <v>0</v>
      </c>
      <c r="AL68" s="61">
        <v>0</v>
      </c>
      <c r="AM68" s="61">
        <v>0</v>
      </c>
      <c r="AN68" s="61">
        <v>0</v>
      </c>
      <c r="AO68" s="61">
        <v>0</v>
      </c>
      <c r="AP68" s="61">
        <v>0</v>
      </c>
      <c r="AQ68" s="61">
        <v>0</v>
      </c>
      <c r="AR68" s="61">
        <v>0</v>
      </c>
      <c r="AS68" s="61">
        <v>0</v>
      </c>
      <c r="AT68" s="61">
        <v>0</v>
      </c>
      <c r="AU68" s="61">
        <v>0</v>
      </c>
      <c r="AV68" s="61">
        <v>0</v>
      </c>
      <c r="AW68" s="61">
        <v>0</v>
      </c>
      <c r="AX68" s="61">
        <v>0</v>
      </c>
      <c r="AY68" s="61">
        <v>0</v>
      </c>
      <c r="AZ68" s="61">
        <v>0</v>
      </c>
      <c r="BA68" s="61">
        <v>0</v>
      </c>
      <c r="BB68" s="61">
        <v>0</v>
      </c>
      <c r="BC68" s="61">
        <v>0</v>
      </c>
      <c r="BD68" s="61">
        <v>0</v>
      </c>
      <c r="BE68" s="61">
        <v>0</v>
      </c>
      <c r="BF68" s="61">
        <v>0</v>
      </c>
      <c r="BG68" s="61">
        <v>0</v>
      </c>
      <c r="BH68" s="61">
        <v>0</v>
      </c>
      <c r="BI68" s="61">
        <v>0</v>
      </c>
      <c r="BJ68" s="61">
        <v>0</v>
      </c>
      <c r="BK68" s="61">
        <v>0</v>
      </c>
      <c r="BL68" s="61">
        <v>0</v>
      </c>
      <c r="BM68" s="61">
        <v>0</v>
      </c>
      <c r="BN68" s="61">
        <v>0</v>
      </c>
      <c r="BO68" s="61">
        <v>0</v>
      </c>
      <c r="BP68" s="61">
        <v>0</v>
      </c>
      <c r="BQ68" s="61">
        <v>0</v>
      </c>
      <c r="BR68" s="61">
        <v>0</v>
      </c>
      <c r="BS68" s="61">
        <v>0</v>
      </c>
      <c r="BT68" s="61">
        <v>0</v>
      </c>
      <c r="BU68" s="61">
        <v>0</v>
      </c>
      <c r="BV68" s="61">
        <v>0</v>
      </c>
      <c r="BW68" s="61">
        <v>0</v>
      </c>
      <c r="BX68" s="61">
        <v>0</v>
      </c>
      <c r="BY68" s="61">
        <v>0</v>
      </c>
      <c r="BZ68" s="61">
        <v>0</v>
      </c>
      <c r="CA68" s="61">
        <v>0</v>
      </c>
      <c r="CB68" s="61">
        <v>0</v>
      </c>
      <c r="CC68" s="61">
        <v>0</v>
      </c>
      <c r="CD68" s="61">
        <v>0</v>
      </c>
      <c r="CE68" s="61">
        <v>0</v>
      </c>
      <c r="CF68" s="61">
        <v>0</v>
      </c>
      <c r="CG68" s="61">
        <v>0</v>
      </c>
      <c r="CH68" s="61">
        <v>0</v>
      </c>
      <c r="CI68" s="61">
        <v>0</v>
      </c>
      <c r="CJ68" s="61">
        <v>0</v>
      </c>
      <c r="CK68" s="61">
        <v>0</v>
      </c>
      <c r="CL68" s="61">
        <v>0</v>
      </c>
    </row>
    <row r="69" spans="1:90" ht="12.75" customHeight="1">
      <c r="A69" s="43" t="s">
        <v>120</v>
      </c>
      <c r="B69" s="59">
        <v>3011</v>
      </c>
      <c r="C69" s="60" t="s">
        <v>378</v>
      </c>
      <c r="D69" s="61">
        <v>0</v>
      </c>
      <c r="E69" s="61">
        <v>0</v>
      </c>
      <c r="F69" s="61">
        <v>0</v>
      </c>
      <c r="G69" s="61">
        <v>0</v>
      </c>
      <c r="H69" s="61">
        <v>0</v>
      </c>
      <c r="I69" s="61">
        <v>0</v>
      </c>
      <c r="J69" s="61">
        <v>0</v>
      </c>
      <c r="K69" s="61">
        <v>0</v>
      </c>
      <c r="L69" s="61">
        <v>0</v>
      </c>
      <c r="M69" s="61">
        <v>0</v>
      </c>
      <c r="N69" s="61">
        <v>0</v>
      </c>
      <c r="O69" s="61">
        <v>0</v>
      </c>
      <c r="P69" s="61">
        <v>0</v>
      </c>
      <c r="Q69" s="61">
        <v>0</v>
      </c>
      <c r="R69" s="61">
        <v>0</v>
      </c>
      <c r="S69" s="61">
        <v>0</v>
      </c>
      <c r="T69" s="61">
        <v>0</v>
      </c>
      <c r="U69" s="61">
        <v>0</v>
      </c>
      <c r="V69" s="61">
        <v>0</v>
      </c>
      <c r="W69" s="61">
        <v>0</v>
      </c>
      <c r="X69" s="61">
        <v>0</v>
      </c>
      <c r="Y69" s="61">
        <v>0</v>
      </c>
      <c r="Z69" s="61">
        <v>0</v>
      </c>
      <c r="AA69" s="61">
        <v>0</v>
      </c>
      <c r="AB69" s="61">
        <v>0</v>
      </c>
      <c r="AC69" s="61">
        <v>0</v>
      </c>
      <c r="AD69" s="61">
        <v>0</v>
      </c>
      <c r="AE69" s="61">
        <v>0</v>
      </c>
      <c r="AF69" s="61">
        <v>0</v>
      </c>
      <c r="AG69" s="61">
        <v>0</v>
      </c>
      <c r="AH69" s="61">
        <v>0</v>
      </c>
      <c r="AI69" s="61">
        <v>0</v>
      </c>
      <c r="AJ69" s="61">
        <v>0</v>
      </c>
      <c r="AK69" s="61">
        <v>0</v>
      </c>
      <c r="AL69" s="61">
        <v>0</v>
      </c>
      <c r="AM69" s="61">
        <v>0</v>
      </c>
      <c r="AN69" s="61">
        <v>0</v>
      </c>
      <c r="AO69" s="61">
        <v>0</v>
      </c>
      <c r="AP69" s="61">
        <v>0</v>
      </c>
      <c r="AQ69" s="61">
        <v>0</v>
      </c>
      <c r="AR69" s="61">
        <v>0</v>
      </c>
      <c r="AS69" s="61">
        <v>0</v>
      </c>
      <c r="AT69" s="61">
        <v>0</v>
      </c>
      <c r="AU69" s="61">
        <v>0</v>
      </c>
      <c r="AV69" s="61">
        <v>0</v>
      </c>
      <c r="AW69" s="61">
        <v>0</v>
      </c>
      <c r="AX69" s="61">
        <v>0</v>
      </c>
      <c r="AY69" s="61">
        <v>0</v>
      </c>
      <c r="AZ69" s="61">
        <v>0</v>
      </c>
      <c r="BA69" s="61">
        <v>0</v>
      </c>
      <c r="BB69" s="61">
        <v>0</v>
      </c>
      <c r="BC69" s="61">
        <v>0</v>
      </c>
      <c r="BD69" s="61">
        <v>0</v>
      </c>
      <c r="BE69" s="61">
        <v>0</v>
      </c>
      <c r="BF69" s="61">
        <v>0</v>
      </c>
      <c r="BG69" s="61">
        <v>0</v>
      </c>
      <c r="BH69" s="61">
        <v>0</v>
      </c>
      <c r="BI69" s="61">
        <v>0</v>
      </c>
      <c r="BJ69" s="61">
        <v>0</v>
      </c>
      <c r="BK69" s="61">
        <v>0</v>
      </c>
      <c r="BL69" s="61">
        <v>0</v>
      </c>
      <c r="BM69" s="61">
        <v>0</v>
      </c>
      <c r="BN69" s="61">
        <v>0</v>
      </c>
      <c r="BO69" s="61">
        <v>0</v>
      </c>
      <c r="BP69" s="61">
        <v>0</v>
      </c>
      <c r="BQ69" s="61">
        <v>0</v>
      </c>
      <c r="BR69" s="61">
        <v>0</v>
      </c>
      <c r="BS69" s="61">
        <v>0</v>
      </c>
      <c r="BT69" s="61">
        <v>0</v>
      </c>
      <c r="BU69" s="61">
        <v>0</v>
      </c>
      <c r="BV69" s="61">
        <v>0</v>
      </c>
      <c r="BW69" s="61">
        <v>0</v>
      </c>
      <c r="BX69" s="61">
        <v>0</v>
      </c>
      <c r="BY69" s="61">
        <v>0</v>
      </c>
      <c r="BZ69" s="61">
        <v>0</v>
      </c>
      <c r="CA69" s="61">
        <v>0</v>
      </c>
      <c r="CB69" s="61">
        <v>0</v>
      </c>
      <c r="CC69" s="61">
        <v>0</v>
      </c>
      <c r="CD69" s="61">
        <v>0</v>
      </c>
      <c r="CE69" s="61">
        <v>0</v>
      </c>
      <c r="CF69" s="61">
        <v>0</v>
      </c>
      <c r="CG69" s="61">
        <v>0</v>
      </c>
      <c r="CH69" s="61">
        <v>0</v>
      </c>
      <c r="CI69" s="61">
        <v>0</v>
      </c>
      <c r="CJ69" s="61">
        <v>0</v>
      </c>
      <c r="CK69" s="61">
        <v>0</v>
      </c>
      <c r="CL69" s="61">
        <v>0</v>
      </c>
    </row>
    <row r="70" spans="1:90" ht="12.75" customHeight="1">
      <c r="A70" s="43" t="s">
        <v>121</v>
      </c>
      <c r="B70" s="59">
        <v>3012</v>
      </c>
      <c r="C70" s="60" t="s">
        <v>378</v>
      </c>
      <c r="D70" s="61">
        <v>0</v>
      </c>
      <c r="E70" s="61">
        <v>0</v>
      </c>
      <c r="F70" s="61">
        <v>0</v>
      </c>
      <c r="G70" s="61">
        <v>0</v>
      </c>
      <c r="H70" s="61">
        <v>0</v>
      </c>
      <c r="I70" s="61">
        <v>0</v>
      </c>
      <c r="J70" s="61">
        <v>0</v>
      </c>
      <c r="K70" s="61">
        <v>0</v>
      </c>
      <c r="L70" s="61">
        <v>0</v>
      </c>
      <c r="M70" s="61">
        <v>0</v>
      </c>
      <c r="N70" s="61">
        <v>0</v>
      </c>
      <c r="O70" s="61">
        <v>0</v>
      </c>
      <c r="P70" s="61">
        <v>0</v>
      </c>
      <c r="Q70" s="61">
        <v>0</v>
      </c>
      <c r="R70" s="61">
        <v>0</v>
      </c>
      <c r="S70" s="61">
        <v>0</v>
      </c>
      <c r="T70" s="61">
        <v>0</v>
      </c>
      <c r="U70" s="61">
        <v>0</v>
      </c>
      <c r="V70" s="61">
        <v>0</v>
      </c>
      <c r="W70" s="61">
        <v>0</v>
      </c>
      <c r="X70" s="61">
        <v>0</v>
      </c>
      <c r="Y70" s="61">
        <v>0</v>
      </c>
      <c r="Z70" s="61">
        <v>0</v>
      </c>
      <c r="AA70" s="61">
        <v>0</v>
      </c>
      <c r="AB70" s="61">
        <v>0</v>
      </c>
      <c r="AC70" s="61">
        <v>0</v>
      </c>
      <c r="AD70" s="61">
        <v>0</v>
      </c>
      <c r="AE70" s="61">
        <v>0</v>
      </c>
      <c r="AF70" s="61">
        <v>0</v>
      </c>
      <c r="AG70" s="61">
        <v>0</v>
      </c>
      <c r="AH70" s="61">
        <v>0</v>
      </c>
      <c r="AI70" s="61">
        <v>0</v>
      </c>
      <c r="AJ70" s="61">
        <v>0</v>
      </c>
      <c r="AK70" s="61">
        <v>0</v>
      </c>
      <c r="AL70" s="61">
        <v>0</v>
      </c>
      <c r="AM70" s="61">
        <v>0</v>
      </c>
      <c r="AN70" s="61">
        <v>0</v>
      </c>
      <c r="AO70" s="61">
        <v>0</v>
      </c>
      <c r="AP70" s="61">
        <v>0</v>
      </c>
      <c r="AQ70" s="61">
        <v>0</v>
      </c>
      <c r="AR70" s="61">
        <v>0</v>
      </c>
      <c r="AS70" s="61">
        <v>0</v>
      </c>
      <c r="AT70" s="61">
        <v>0</v>
      </c>
      <c r="AU70" s="61">
        <v>0</v>
      </c>
      <c r="AV70" s="61">
        <v>0</v>
      </c>
      <c r="AW70" s="61">
        <v>0</v>
      </c>
      <c r="AX70" s="61">
        <v>0</v>
      </c>
      <c r="AY70" s="61">
        <v>0</v>
      </c>
      <c r="AZ70" s="61">
        <v>0</v>
      </c>
      <c r="BA70" s="61">
        <v>0</v>
      </c>
      <c r="BB70" s="61">
        <v>0</v>
      </c>
      <c r="BC70" s="61">
        <v>0</v>
      </c>
      <c r="BD70" s="61">
        <v>0</v>
      </c>
      <c r="BE70" s="61">
        <v>0</v>
      </c>
      <c r="BF70" s="61">
        <v>0</v>
      </c>
      <c r="BG70" s="61">
        <v>0</v>
      </c>
      <c r="BH70" s="61">
        <v>0</v>
      </c>
      <c r="BI70" s="61">
        <v>0</v>
      </c>
      <c r="BJ70" s="61">
        <v>0</v>
      </c>
      <c r="BK70" s="61">
        <v>0</v>
      </c>
      <c r="BL70" s="61">
        <v>0</v>
      </c>
      <c r="BM70" s="61">
        <v>0</v>
      </c>
      <c r="BN70" s="61">
        <v>0</v>
      </c>
      <c r="BO70" s="61">
        <v>0</v>
      </c>
      <c r="BP70" s="61">
        <v>0</v>
      </c>
      <c r="BQ70" s="61">
        <v>0</v>
      </c>
      <c r="BR70" s="61">
        <v>0</v>
      </c>
      <c r="BS70" s="61">
        <v>0</v>
      </c>
      <c r="BT70" s="61">
        <v>0</v>
      </c>
      <c r="BU70" s="61">
        <v>0</v>
      </c>
      <c r="BV70" s="61">
        <v>0</v>
      </c>
      <c r="BW70" s="61">
        <v>0</v>
      </c>
      <c r="BX70" s="61">
        <v>0</v>
      </c>
      <c r="BY70" s="61">
        <v>0</v>
      </c>
      <c r="BZ70" s="61">
        <v>0</v>
      </c>
      <c r="CA70" s="61">
        <v>0</v>
      </c>
      <c r="CB70" s="61">
        <v>0</v>
      </c>
      <c r="CC70" s="61">
        <v>0</v>
      </c>
      <c r="CD70" s="61">
        <v>0</v>
      </c>
      <c r="CE70" s="61">
        <v>0</v>
      </c>
      <c r="CF70" s="61">
        <v>0</v>
      </c>
      <c r="CG70" s="61">
        <v>0</v>
      </c>
      <c r="CH70" s="61">
        <v>0</v>
      </c>
      <c r="CI70" s="61">
        <v>0</v>
      </c>
      <c r="CJ70" s="61">
        <v>0</v>
      </c>
      <c r="CK70" s="61">
        <v>0</v>
      </c>
      <c r="CL70" s="61">
        <v>0</v>
      </c>
    </row>
    <row r="71" spans="1:90" ht="12.75" customHeight="1">
      <c r="A71" s="43" t="s">
        <v>122</v>
      </c>
      <c r="B71" s="59">
        <v>3016</v>
      </c>
      <c r="C71" s="60" t="s">
        <v>378</v>
      </c>
      <c r="D71" s="61">
        <v>0</v>
      </c>
      <c r="E71" s="61">
        <v>0</v>
      </c>
      <c r="F71" s="61">
        <v>0</v>
      </c>
      <c r="G71" s="61">
        <v>0</v>
      </c>
      <c r="H71" s="61">
        <v>0</v>
      </c>
      <c r="I71" s="61">
        <v>0</v>
      </c>
      <c r="J71" s="61">
        <v>0</v>
      </c>
      <c r="K71" s="61">
        <v>0</v>
      </c>
      <c r="L71" s="61">
        <v>0</v>
      </c>
      <c r="M71" s="61">
        <v>0</v>
      </c>
      <c r="N71" s="61">
        <v>0</v>
      </c>
      <c r="O71" s="61">
        <v>0</v>
      </c>
      <c r="P71" s="61">
        <v>0</v>
      </c>
      <c r="Q71" s="61">
        <v>0</v>
      </c>
      <c r="R71" s="61">
        <v>0</v>
      </c>
      <c r="S71" s="61">
        <v>0</v>
      </c>
      <c r="T71" s="61">
        <v>0</v>
      </c>
      <c r="U71" s="61">
        <v>0</v>
      </c>
      <c r="V71" s="61">
        <v>0</v>
      </c>
      <c r="W71" s="61">
        <v>0</v>
      </c>
      <c r="X71" s="61">
        <v>0</v>
      </c>
      <c r="Y71" s="61">
        <v>0</v>
      </c>
      <c r="Z71" s="61">
        <v>0</v>
      </c>
      <c r="AA71" s="61">
        <v>0</v>
      </c>
      <c r="AB71" s="61">
        <v>0</v>
      </c>
      <c r="AC71" s="61">
        <v>0</v>
      </c>
      <c r="AD71" s="61">
        <v>0</v>
      </c>
      <c r="AE71" s="61">
        <v>0</v>
      </c>
      <c r="AF71" s="61">
        <v>0</v>
      </c>
      <c r="AG71" s="61">
        <v>0</v>
      </c>
      <c r="AH71" s="61">
        <v>0</v>
      </c>
      <c r="AI71" s="61">
        <v>0</v>
      </c>
      <c r="AJ71" s="61">
        <v>0</v>
      </c>
      <c r="AK71" s="61">
        <v>0</v>
      </c>
      <c r="AL71" s="61">
        <v>0</v>
      </c>
      <c r="AM71" s="61">
        <v>0</v>
      </c>
      <c r="AN71" s="61">
        <v>0</v>
      </c>
      <c r="AO71" s="61">
        <v>0</v>
      </c>
      <c r="AP71" s="61">
        <v>0</v>
      </c>
      <c r="AQ71" s="61">
        <v>0</v>
      </c>
      <c r="AR71" s="61">
        <v>0</v>
      </c>
      <c r="AS71" s="61">
        <v>0</v>
      </c>
      <c r="AT71" s="61">
        <v>0</v>
      </c>
      <c r="AU71" s="61">
        <v>0</v>
      </c>
      <c r="AV71" s="61">
        <v>0</v>
      </c>
      <c r="AW71" s="61">
        <v>0</v>
      </c>
      <c r="AX71" s="61">
        <v>0</v>
      </c>
      <c r="AY71" s="61">
        <v>0</v>
      </c>
      <c r="AZ71" s="61">
        <v>0</v>
      </c>
      <c r="BA71" s="61">
        <v>0</v>
      </c>
      <c r="BB71" s="61">
        <v>0</v>
      </c>
      <c r="BC71" s="61">
        <v>0</v>
      </c>
      <c r="BD71" s="61">
        <v>0</v>
      </c>
      <c r="BE71" s="61">
        <v>0</v>
      </c>
      <c r="BF71" s="61">
        <v>0</v>
      </c>
      <c r="BG71" s="61">
        <v>0</v>
      </c>
      <c r="BH71" s="61">
        <v>0</v>
      </c>
      <c r="BI71" s="61">
        <v>0</v>
      </c>
      <c r="BJ71" s="61">
        <v>0</v>
      </c>
      <c r="BK71" s="61">
        <v>0</v>
      </c>
      <c r="BL71" s="61">
        <v>0</v>
      </c>
      <c r="BM71" s="61">
        <v>0</v>
      </c>
      <c r="BN71" s="61">
        <v>0</v>
      </c>
      <c r="BO71" s="61">
        <v>0</v>
      </c>
      <c r="BP71" s="61">
        <v>0</v>
      </c>
      <c r="BQ71" s="61">
        <v>0</v>
      </c>
      <c r="BR71" s="61">
        <v>0</v>
      </c>
      <c r="BS71" s="61">
        <v>0</v>
      </c>
      <c r="BT71" s="61">
        <v>0</v>
      </c>
      <c r="BU71" s="61">
        <v>0</v>
      </c>
      <c r="BV71" s="61">
        <v>0</v>
      </c>
      <c r="BW71" s="61">
        <v>0</v>
      </c>
      <c r="BX71" s="61">
        <v>0</v>
      </c>
      <c r="BY71" s="61">
        <v>0</v>
      </c>
      <c r="BZ71" s="61">
        <v>0</v>
      </c>
      <c r="CA71" s="61">
        <v>0</v>
      </c>
      <c r="CB71" s="61">
        <v>0</v>
      </c>
      <c r="CC71" s="61">
        <v>0</v>
      </c>
      <c r="CD71" s="61">
        <v>0</v>
      </c>
      <c r="CE71" s="61">
        <v>0</v>
      </c>
      <c r="CF71" s="61">
        <v>0</v>
      </c>
      <c r="CG71" s="61">
        <v>0</v>
      </c>
      <c r="CH71" s="61">
        <v>0</v>
      </c>
      <c r="CI71" s="61">
        <v>0</v>
      </c>
      <c r="CJ71" s="61">
        <v>0</v>
      </c>
      <c r="CK71" s="61">
        <v>0</v>
      </c>
      <c r="CL71" s="61">
        <v>0</v>
      </c>
    </row>
    <row r="72" spans="1:90" ht="12.75" customHeight="1">
      <c r="A72" s="43" t="s">
        <v>123</v>
      </c>
      <c r="B72" s="59">
        <v>3017</v>
      </c>
      <c r="C72" s="60" t="s">
        <v>378</v>
      </c>
      <c r="D72" s="61">
        <v>0</v>
      </c>
      <c r="E72" s="61">
        <v>0</v>
      </c>
      <c r="F72" s="61">
        <v>0</v>
      </c>
      <c r="G72" s="61">
        <v>0</v>
      </c>
      <c r="H72" s="61">
        <v>0</v>
      </c>
      <c r="I72" s="61">
        <v>0</v>
      </c>
      <c r="J72" s="61">
        <v>0</v>
      </c>
      <c r="K72" s="61">
        <v>0</v>
      </c>
      <c r="L72" s="61">
        <v>0</v>
      </c>
      <c r="M72" s="61">
        <v>0</v>
      </c>
      <c r="N72" s="61">
        <v>0</v>
      </c>
      <c r="O72" s="61">
        <v>0</v>
      </c>
      <c r="P72" s="61">
        <v>0</v>
      </c>
      <c r="Q72" s="61">
        <v>0</v>
      </c>
      <c r="R72" s="61">
        <v>0</v>
      </c>
      <c r="S72" s="61">
        <v>0</v>
      </c>
      <c r="T72" s="61">
        <v>0</v>
      </c>
      <c r="U72" s="61">
        <v>0</v>
      </c>
      <c r="V72" s="61">
        <v>0</v>
      </c>
      <c r="W72" s="61">
        <v>0</v>
      </c>
      <c r="X72" s="61">
        <v>0</v>
      </c>
      <c r="Y72" s="61">
        <v>0</v>
      </c>
      <c r="Z72" s="61">
        <v>0</v>
      </c>
      <c r="AA72" s="61">
        <v>0</v>
      </c>
      <c r="AB72" s="61">
        <v>0</v>
      </c>
      <c r="AC72" s="61">
        <v>0</v>
      </c>
      <c r="AD72" s="61">
        <v>0</v>
      </c>
      <c r="AE72" s="61">
        <v>0</v>
      </c>
      <c r="AF72" s="61">
        <v>0</v>
      </c>
      <c r="AG72" s="61">
        <v>0</v>
      </c>
      <c r="AH72" s="61">
        <v>0</v>
      </c>
      <c r="AI72" s="61">
        <v>0</v>
      </c>
      <c r="AJ72" s="61">
        <v>0</v>
      </c>
      <c r="AK72" s="61">
        <v>0</v>
      </c>
      <c r="AL72" s="61">
        <v>0</v>
      </c>
      <c r="AM72" s="61">
        <v>0</v>
      </c>
      <c r="AN72" s="61">
        <v>0</v>
      </c>
      <c r="AO72" s="61">
        <v>0</v>
      </c>
      <c r="AP72" s="61">
        <v>0</v>
      </c>
      <c r="AQ72" s="61">
        <v>0</v>
      </c>
      <c r="AR72" s="61">
        <v>0</v>
      </c>
      <c r="AS72" s="61">
        <v>0</v>
      </c>
      <c r="AT72" s="61">
        <v>0</v>
      </c>
      <c r="AU72" s="61">
        <v>0</v>
      </c>
      <c r="AV72" s="61">
        <v>0</v>
      </c>
      <c r="AW72" s="61">
        <v>0</v>
      </c>
      <c r="AX72" s="61">
        <v>0</v>
      </c>
      <c r="AY72" s="61">
        <v>0</v>
      </c>
      <c r="AZ72" s="61">
        <v>0</v>
      </c>
      <c r="BA72" s="61">
        <v>0</v>
      </c>
      <c r="BB72" s="61">
        <v>0</v>
      </c>
      <c r="BC72" s="61">
        <v>0</v>
      </c>
      <c r="BD72" s="61">
        <v>0</v>
      </c>
      <c r="BE72" s="61">
        <v>0</v>
      </c>
      <c r="BF72" s="61">
        <v>0</v>
      </c>
      <c r="BG72" s="61">
        <v>0</v>
      </c>
      <c r="BH72" s="61">
        <v>0</v>
      </c>
      <c r="BI72" s="61">
        <v>0</v>
      </c>
      <c r="BJ72" s="61">
        <v>0</v>
      </c>
      <c r="BK72" s="61">
        <v>0</v>
      </c>
      <c r="BL72" s="61">
        <v>0</v>
      </c>
      <c r="BM72" s="61">
        <v>0</v>
      </c>
      <c r="BN72" s="61">
        <v>0</v>
      </c>
      <c r="BO72" s="61">
        <v>0</v>
      </c>
      <c r="BP72" s="61">
        <v>0</v>
      </c>
      <c r="BQ72" s="61">
        <v>0</v>
      </c>
      <c r="BR72" s="61">
        <v>0</v>
      </c>
      <c r="BS72" s="61">
        <v>0</v>
      </c>
      <c r="BT72" s="61">
        <v>0</v>
      </c>
      <c r="BU72" s="61">
        <v>0</v>
      </c>
      <c r="BV72" s="61">
        <v>0</v>
      </c>
      <c r="BW72" s="61">
        <v>0</v>
      </c>
      <c r="BX72" s="61">
        <v>0</v>
      </c>
      <c r="BY72" s="61">
        <v>0</v>
      </c>
      <c r="BZ72" s="61">
        <v>0</v>
      </c>
      <c r="CA72" s="61">
        <v>0</v>
      </c>
      <c r="CB72" s="61">
        <v>0</v>
      </c>
      <c r="CC72" s="61">
        <v>0</v>
      </c>
      <c r="CD72" s="61">
        <v>0</v>
      </c>
      <c r="CE72" s="61">
        <v>0</v>
      </c>
      <c r="CF72" s="61">
        <v>0</v>
      </c>
      <c r="CG72" s="61">
        <v>0</v>
      </c>
      <c r="CH72" s="61">
        <v>0</v>
      </c>
      <c r="CI72" s="61">
        <v>0</v>
      </c>
      <c r="CJ72" s="61">
        <v>0</v>
      </c>
      <c r="CK72" s="61">
        <v>0</v>
      </c>
      <c r="CL72" s="61">
        <v>0</v>
      </c>
    </row>
    <row r="73" spans="1:90" ht="12.75" customHeight="1">
      <c r="A73" s="43" t="s">
        <v>124</v>
      </c>
      <c r="B73" s="59">
        <v>3018</v>
      </c>
      <c r="C73" s="60" t="s">
        <v>378</v>
      </c>
      <c r="D73" s="61">
        <v>0</v>
      </c>
      <c r="E73" s="61">
        <v>0</v>
      </c>
      <c r="F73" s="61">
        <v>0</v>
      </c>
      <c r="G73" s="61">
        <v>0</v>
      </c>
      <c r="H73" s="61">
        <v>0</v>
      </c>
      <c r="I73" s="61">
        <v>0</v>
      </c>
      <c r="J73" s="61">
        <v>0</v>
      </c>
      <c r="K73" s="61">
        <v>0</v>
      </c>
      <c r="L73" s="61">
        <v>0</v>
      </c>
      <c r="M73" s="61">
        <v>0</v>
      </c>
      <c r="N73" s="61">
        <v>0</v>
      </c>
      <c r="O73" s="61">
        <v>0</v>
      </c>
      <c r="P73" s="61">
        <v>0</v>
      </c>
      <c r="Q73" s="61">
        <v>0</v>
      </c>
      <c r="R73" s="61">
        <v>0</v>
      </c>
      <c r="S73" s="61">
        <v>0</v>
      </c>
      <c r="T73" s="61">
        <v>0</v>
      </c>
      <c r="U73" s="61">
        <v>0</v>
      </c>
      <c r="V73" s="61">
        <v>0</v>
      </c>
      <c r="W73" s="61">
        <v>0</v>
      </c>
      <c r="X73" s="61">
        <v>0</v>
      </c>
      <c r="Y73" s="61">
        <v>0</v>
      </c>
      <c r="Z73" s="61">
        <v>0</v>
      </c>
      <c r="AA73" s="61">
        <v>0</v>
      </c>
      <c r="AB73" s="61">
        <v>0</v>
      </c>
      <c r="AC73" s="61">
        <v>0</v>
      </c>
      <c r="AD73" s="61">
        <v>0</v>
      </c>
      <c r="AE73" s="61">
        <v>0</v>
      </c>
      <c r="AF73" s="61">
        <v>0</v>
      </c>
      <c r="AG73" s="61">
        <v>0</v>
      </c>
      <c r="AH73" s="61">
        <v>0</v>
      </c>
      <c r="AI73" s="61">
        <v>0</v>
      </c>
      <c r="AJ73" s="61">
        <v>0</v>
      </c>
      <c r="AK73" s="61">
        <v>0</v>
      </c>
      <c r="AL73" s="61">
        <v>0</v>
      </c>
      <c r="AM73" s="61">
        <v>0</v>
      </c>
      <c r="AN73" s="61">
        <v>0</v>
      </c>
      <c r="AO73" s="61">
        <v>0</v>
      </c>
      <c r="AP73" s="61">
        <v>0</v>
      </c>
      <c r="AQ73" s="61">
        <v>0</v>
      </c>
      <c r="AR73" s="61">
        <v>0</v>
      </c>
      <c r="AS73" s="61">
        <v>0</v>
      </c>
      <c r="AT73" s="61">
        <v>0</v>
      </c>
      <c r="AU73" s="61">
        <v>0</v>
      </c>
      <c r="AV73" s="61">
        <v>0</v>
      </c>
      <c r="AW73" s="61">
        <v>0</v>
      </c>
      <c r="AX73" s="61">
        <v>0</v>
      </c>
      <c r="AY73" s="61">
        <v>0</v>
      </c>
      <c r="AZ73" s="61">
        <v>0</v>
      </c>
      <c r="BA73" s="61">
        <v>0</v>
      </c>
      <c r="BB73" s="61">
        <v>0</v>
      </c>
      <c r="BC73" s="61">
        <v>0</v>
      </c>
      <c r="BD73" s="61">
        <v>0</v>
      </c>
      <c r="BE73" s="61">
        <v>0</v>
      </c>
      <c r="BF73" s="61">
        <v>0</v>
      </c>
      <c r="BG73" s="61">
        <v>0</v>
      </c>
      <c r="BH73" s="61">
        <v>0</v>
      </c>
      <c r="BI73" s="61">
        <v>0</v>
      </c>
      <c r="BJ73" s="61">
        <v>0</v>
      </c>
      <c r="BK73" s="61">
        <v>0</v>
      </c>
      <c r="BL73" s="61">
        <v>0</v>
      </c>
      <c r="BM73" s="61">
        <v>0</v>
      </c>
      <c r="BN73" s="61">
        <v>0</v>
      </c>
      <c r="BO73" s="61">
        <v>0</v>
      </c>
      <c r="BP73" s="61">
        <v>0</v>
      </c>
      <c r="BQ73" s="61">
        <v>0</v>
      </c>
      <c r="BR73" s="61">
        <v>0</v>
      </c>
      <c r="BS73" s="61">
        <v>0</v>
      </c>
      <c r="BT73" s="61">
        <v>0</v>
      </c>
      <c r="BU73" s="61">
        <v>0</v>
      </c>
      <c r="BV73" s="61">
        <v>0</v>
      </c>
      <c r="BW73" s="61">
        <v>0</v>
      </c>
      <c r="BX73" s="61">
        <v>0</v>
      </c>
      <c r="BY73" s="61">
        <v>0</v>
      </c>
      <c r="BZ73" s="61">
        <v>0</v>
      </c>
      <c r="CA73" s="61">
        <v>0</v>
      </c>
      <c r="CB73" s="61">
        <v>0</v>
      </c>
      <c r="CC73" s="61">
        <v>0</v>
      </c>
      <c r="CD73" s="61">
        <v>0</v>
      </c>
      <c r="CE73" s="61">
        <v>0</v>
      </c>
      <c r="CF73" s="61">
        <v>0</v>
      </c>
      <c r="CG73" s="61">
        <v>0</v>
      </c>
      <c r="CH73" s="61">
        <v>0</v>
      </c>
      <c r="CI73" s="61">
        <v>0</v>
      </c>
      <c r="CJ73" s="61">
        <v>0</v>
      </c>
      <c r="CK73" s="61">
        <v>0</v>
      </c>
      <c r="CL73" s="61">
        <v>0</v>
      </c>
    </row>
    <row r="74" spans="1:90" ht="13.5" customHeight="1">
      <c r="A74" s="43" t="s">
        <v>125</v>
      </c>
      <c r="B74" s="59">
        <v>4002</v>
      </c>
      <c r="C74" s="60" t="s">
        <v>379</v>
      </c>
      <c r="D74" s="61">
        <v>0</v>
      </c>
      <c r="E74" s="61">
        <v>0</v>
      </c>
      <c r="F74" s="61">
        <v>0</v>
      </c>
      <c r="G74" s="61">
        <v>0</v>
      </c>
      <c r="H74" s="61">
        <v>0</v>
      </c>
      <c r="I74" s="61">
        <v>0</v>
      </c>
      <c r="J74" s="61">
        <v>0</v>
      </c>
      <c r="K74" s="61">
        <v>0</v>
      </c>
      <c r="L74" s="61">
        <v>0</v>
      </c>
      <c r="M74" s="61">
        <v>0</v>
      </c>
      <c r="N74" s="61">
        <v>0</v>
      </c>
      <c r="O74" s="61">
        <v>0</v>
      </c>
      <c r="P74" s="61">
        <v>0</v>
      </c>
      <c r="Q74" s="61">
        <v>0</v>
      </c>
      <c r="R74" s="61">
        <v>0</v>
      </c>
      <c r="S74" s="61">
        <v>0</v>
      </c>
      <c r="T74" s="61">
        <v>0</v>
      </c>
      <c r="U74" s="61">
        <v>0</v>
      </c>
      <c r="V74" s="61">
        <v>0</v>
      </c>
      <c r="W74" s="61">
        <v>0</v>
      </c>
      <c r="X74" s="61">
        <v>0</v>
      </c>
      <c r="Y74" s="61">
        <v>0</v>
      </c>
      <c r="Z74" s="61">
        <v>0</v>
      </c>
      <c r="AA74" s="61">
        <v>0</v>
      </c>
      <c r="AB74" s="61">
        <v>0</v>
      </c>
      <c r="AC74" s="61">
        <v>0</v>
      </c>
      <c r="AD74" s="61">
        <v>0</v>
      </c>
      <c r="AE74" s="61">
        <v>0</v>
      </c>
      <c r="AF74" s="61">
        <v>0</v>
      </c>
      <c r="AG74" s="61">
        <v>0</v>
      </c>
      <c r="AH74" s="61">
        <v>0</v>
      </c>
      <c r="AI74" s="61">
        <v>0</v>
      </c>
      <c r="AJ74" s="61">
        <v>0</v>
      </c>
      <c r="AK74" s="61">
        <v>0</v>
      </c>
      <c r="AL74" s="61">
        <v>0</v>
      </c>
      <c r="AM74" s="61">
        <v>0</v>
      </c>
      <c r="AN74" s="61">
        <v>0</v>
      </c>
      <c r="AO74" s="61">
        <v>0</v>
      </c>
      <c r="AP74" s="61">
        <v>0</v>
      </c>
      <c r="AQ74" s="61">
        <v>0</v>
      </c>
      <c r="AR74" s="61">
        <v>0</v>
      </c>
      <c r="AS74" s="61">
        <v>0</v>
      </c>
      <c r="AT74" s="61">
        <v>0</v>
      </c>
      <c r="AU74" s="61">
        <v>0</v>
      </c>
      <c r="AV74" s="61">
        <v>0</v>
      </c>
      <c r="AW74" s="61">
        <v>0</v>
      </c>
      <c r="AX74" s="61">
        <v>0</v>
      </c>
      <c r="AY74" s="61">
        <v>0</v>
      </c>
      <c r="AZ74" s="61">
        <v>0</v>
      </c>
      <c r="BA74" s="61">
        <v>0</v>
      </c>
      <c r="BB74" s="61">
        <v>0</v>
      </c>
      <c r="BC74" s="61">
        <v>0</v>
      </c>
      <c r="BD74" s="61">
        <v>0</v>
      </c>
      <c r="BE74" s="61">
        <v>0</v>
      </c>
      <c r="BF74" s="61">
        <v>0</v>
      </c>
      <c r="BG74" s="61">
        <v>0</v>
      </c>
      <c r="BH74" s="61">
        <v>0</v>
      </c>
      <c r="BI74" s="61">
        <v>0</v>
      </c>
      <c r="BJ74" s="61">
        <v>0</v>
      </c>
      <c r="BK74" s="61">
        <v>0</v>
      </c>
      <c r="BL74" s="61">
        <v>0</v>
      </c>
      <c r="BM74" s="61">
        <v>0</v>
      </c>
      <c r="BN74" s="61">
        <v>0</v>
      </c>
      <c r="BO74" s="61">
        <v>0</v>
      </c>
      <c r="BP74" s="61">
        <v>0</v>
      </c>
      <c r="BQ74" s="61">
        <v>0</v>
      </c>
      <c r="BR74" s="61">
        <v>0</v>
      </c>
      <c r="BS74" s="61">
        <v>0</v>
      </c>
      <c r="BT74" s="61">
        <v>0</v>
      </c>
      <c r="BU74" s="61">
        <v>0</v>
      </c>
      <c r="BV74" s="61">
        <v>0</v>
      </c>
      <c r="BW74" s="61">
        <v>0</v>
      </c>
      <c r="BX74" s="61">
        <v>0</v>
      </c>
      <c r="BY74" s="61">
        <v>0</v>
      </c>
      <c r="BZ74" s="61">
        <v>0</v>
      </c>
      <c r="CA74" s="61">
        <v>0</v>
      </c>
      <c r="CB74" s="61">
        <v>0</v>
      </c>
      <c r="CC74" s="61">
        <v>0</v>
      </c>
      <c r="CD74" s="61">
        <v>0</v>
      </c>
      <c r="CE74" s="61">
        <v>0</v>
      </c>
      <c r="CF74" s="61">
        <v>0</v>
      </c>
      <c r="CG74" s="61">
        <v>0</v>
      </c>
      <c r="CH74" s="61">
        <v>0</v>
      </c>
      <c r="CI74" s="61">
        <v>0</v>
      </c>
      <c r="CJ74" s="61">
        <v>0</v>
      </c>
      <c r="CK74" s="61">
        <v>0</v>
      </c>
      <c r="CL74" s="61">
        <v>0</v>
      </c>
    </row>
    <row r="75" spans="1:90" ht="13.5" customHeight="1">
      <c r="A75" s="45" t="s">
        <v>126</v>
      </c>
      <c r="B75" s="62">
        <v>4003</v>
      </c>
      <c r="C75" s="60" t="s">
        <v>379</v>
      </c>
      <c r="D75" s="61">
        <v>0</v>
      </c>
      <c r="E75" s="61">
        <v>0</v>
      </c>
      <c r="F75" s="61">
        <v>0</v>
      </c>
      <c r="G75" s="61">
        <v>0</v>
      </c>
      <c r="H75" s="61">
        <v>0</v>
      </c>
      <c r="I75" s="61">
        <v>0</v>
      </c>
      <c r="J75" s="61">
        <v>0</v>
      </c>
      <c r="K75" s="61">
        <v>0</v>
      </c>
      <c r="L75" s="61">
        <v>0</v>
      </c>
      <c r="M75" s="61">
        <v>0</v>
      </c>
      <c r="N75" s="61">
        <v>0</v>
      </c>
      <c r="O75" s="61">
        <v>0</v>
      </c>
      <c r="P75" s="61">
        <v>0</v>
      </c>
      <c r="Q75" s="61">
        <v>0</v>
      </c>
      <c r="R75" s="61">
        <v>0</v>
      </c>
      <c r="S75" s="61">
        <v>0</v>
      </c>
      <c r="T75" s="61">
        <v>0</v>
      </c>
      <c r="U75" s="61">
        <v>0</v>
      </c>
      <c r="V75" s="61">
        <v>0</v>
      </c>
      <c r="W75" s="61">
        <v>0</v>
      </c>
      <c r="X75" s="61">
        <v>0</v>
      </c>
      <c r="Y75" s="61">
        <v>0</v>
      </c>
      <c r="Z75" s="61">
        <v>0</v>
      </c>
      <c r="AA75" s="61">
        <v>0</v>
      </c>
      <c r="AB75" s="61">
        <v>0</v>
      </c>
      <c r="AC75" s="61">
        <v>0</v>
      </c>
      <c r="AD75" s="61">
        <v>0</v>
      </c>
      <c r="AE75" s="61">
        <v>0</v>
      </c>
      <c r="AF75" s="61">
        <v>0</v>
      </c>
      <c r="AG75" s="61">
        <v>0</v>
      </c>
      <c r="AH75" s="61">
        <v>0</v>
      </c>
      <c r="AI75" s="61">
        <v>0</v>
      </c>
      <c r="AJ75" s="61">
        <v>0</v>
      </c>
      <c r="AK75" s="61">
        <v>0</v>
      </c>
      <c r="AL75" s="61">
        <v>0</v>
      </c>
      <c r="AM75" s="61">
        <v>0</v>
      </c>
      <c r="AN75" s="61">
        <v>0</v>
      </c>
      <c r="AO75" s="61">
        <v>0</v>
      </c>
      <c r="AP75" s="61">
        <v>0</v>
      </c>
      <c r="AQ75" s="61">
        <v>0</v>
      </c>
      <c r="AR75" s="61">
        <v>0</v>
      </c>
      <c r="AS75" s="61">
        <v>0</v>
      </c>
      <c r="AT75" s="61">
        <v>0</v>
      </c>
      <c r="AU75" s="61">
        <v>0</v>
      </c>
      <c r="AV75" s="61">
        <v>0</v>
      </c>
      <c r="AW75" s="61">
        <v>0</v>
      </c>
      <c r="AX75" s="61">
        <v>0</v>
      </c>
      <c r="AY75" s="61">
        <v>0</v>
      </c>
      <c r="AZ75" s="61">
        <v>0</v>
      </c>
      <c r="BA75" s="61">
        <v>0</v>
      </c>
      <c r="BB75" s="61">
        <v>0</v>
      </c>
      <c r="BC75" s="61">
        <v>0</v>
      </c>
      <c r="BD75" s="61">
        <v>0</v>
      </c>
      <c r="BE75" s="61">
        <v>0</v>
      </c>
      <c r="BF75" s="61">
        <v>0</v>
      </c>
      <c r="BG75" s="61">
        <v>0</v>
      </c>
      <c r="BH75" s="61">
        <v>0</v>
      </c>
      <c r="BI75" s="61">
        <v>0</v>
      </c>
      <c r="BJ75" s="61">
        <v>0</v>
      </c>
      <c r="BK75" s="61">
        <v>0</v>
      </c>
      <c r="BL75" s="61">
        <v>0</v>
      </c>
      <c r="BM75" s="61">
        <v>0</v>
      </c>
      <c r="BN75" s="61">
        <v>0</v>
      </c>
      <c r="BO75" s="61">
        <v>0</v>
      </c>
      <c r="BP75" s="61">
        <v>0</v>
      </c>
      <c r="BQ75" s="61">
        <v>0</v>
      </c>
      <c r="BR75" s="61">
        <v>0</v>
      </c>
      <c r="BS75" s="61">
        <v>0</v>
      </c>
      <c r="BT75" s="61">
        <v>0</v>
      </c>
      <c r="BU75" s="61">
        <v>0</v>
      </c>
      <c r="BV75" s="61">
        <v>0</v>
      </c>
      <c r="BW75" s="61">
        <v>0</v>
      </c>
      <c r="BX75" s="61">
        <v>0</v>
      </c>
      <c r="BY75" s="61">
        <v>0</v>
      </c>
      <c r="BZ75" s="61">
        <v>0</v>
      </c>
      <c r="CA75" s="61">
        <v>0</v>
      </c>
      <c r="CB75" s="61">
        <v>0</v>
      </c>
      <c r="CC75" s="61">
        <v>0</v>
      </c>
      <c r="CD75" s="61">
        <v>0</v>
      </c>
      <c r="CE75" s="61">
        <v>0</v>
      </c>
      <c r="CF75" s="61">
        <v>0</v>
      </c>
      <c r="CG75" s="61">
        <v>0</v>
      </c>
      <c r="CH75" s="61">
        <v>0</v>
      </c>
      <c r="CI75" s="61">
        <v>0</v>
      </c>
      <c r="CJ75" s="61">
        <v>0</v>
      </c>
      <c r="CK75" s="61">
        <v>0</v>
      </c>
      <c r="CL75" s="61">
        <v>0</v>
      </c>
    </row>
    <row r="76" spans="1:90" ht="12.75" customHeight="1">
      <c r="A76" s="45" t="s">
        <v>127</v>
      </c>
      <c r="B76" s="62">
        <v>4004</v>
      </c>
      <c r="C76" s="60" t="s">
        <v>379</v>
      </c>
      <c r="D76" s="61">
        <v>0</v>
      </c>
      <c r="E76" s="61">
        <v>0</v>
      </c>
      <c r="F76" s="61">
        <v>0</v>
      </c>
      <c r="G76" s="61">
        <v>0</v>
      </c>
      <c r="H76" s="61">
        <v>0</v>
      </c>
      <c r="I76" s="61">
        <v>0</v>
      </c>
      <c r="J76" s="61">
        <v>0</v>
      </c>
      <c r="K76" s="61">
        <v>0</v>
      </c>
      <c r="L76" s="61">
        <v>0</v>
      </c>
      <c r="M76" s="61">
        <v>0</v>
      </c>
      <c r="N76" s="61">
        <v>0</v>
      </c>
      <c r="O76" s="61">
        <v>0</v>
      </c>
      <c r="P76" s="61">
        <v>0</v>
      </c>
      <c r="Q76" s="61">
        <v>0</v>
      </c>
      <c r="R76" s="61">
        <v>0</v>
      </c>
      <c r="S76" s="61">
        <v>0</v>
      </c>
      <c r="T76" s="61">
        <v>0</v>
      </c>
      <c r="U76" s="61">
        <v>0</v>
      </c>
      <c r="V76" s="61">
        <v>0</v>
      </c>
      <c r="W76" s="61">
        <v>0</v>
      </c>
      <c r="X76" s="61">
        <v>0</v>
      </c>
      <c r="Y76" s="61">
        <v>0</v>
      </c>
      <c r="Z76" s="61">
        <v>0</v>
      </c>
      <c r="AA76" s="61">
        <v>0</v>
      </c>
      <c r="AB76" s="61">
        <v>0</v>
      </c>
      <c r="AC76" s="61">
        <v>0</v>
      </c>
      <c r="AD76" s="61">
        <v>0</v>
      </c>
      <c r="AE76" s="61">
        <v>0</v>
      </c>
      <c r="AF76" s="61">
        <v>0</v>
      </c>
      <c r="AG76" s="61">
        <v>0</v>
      </c>
      <c r="AH76" s="61">
        <v>0</v>
      </c>
      <c r="AI76" s="61">
        <v>0</v>
      </c>
      <c r="AJ76" s="61">
        <v>0</v>
      </c>
      <c r="AK76" s="61">
        <v>0</v>
      </c>
      <c r="AL76" s="61">
        <v>0</v>
      </c>
      <c r="AM76" s="61">
        <v>0</v>
      </c>
      <c r="AN76" s="61">
        <v>0</v>
      </c>
      <c r="AO76" s="61">
        <v>0</v>
      </c>
      <c r="AP76" s="61">
        <v>0</v>
      </c>
      <c r="AQ76" s="61">
        <v>0</v>
      </c>
      <c r="AR76" s="61">
        <v>0</v>
      </c>
      <c r="AS76" s="61">
        <v>0</v>
      </c>
      <c r="AT76" s="61">
        <v>0</v>
      </c>
      <c r="AU76" s="61">
        <v>0</v>
      </c>
      <c r="AV76" s="61">
        <v>0</v>
      </c>
      <c r="AW76" s="61">
        <v>0</v>
      </c>
      <c r="AX76" s="61">
        <v>0</v>
      </c>
      <c r="AY76" s="61">
        <v>0</v>
      </c>
      <c r="AZ76" s="61">
        <v>0</v>
      </c>
      <c r="BA76" s="61">
        <v>0</v>
      </c>
      <c r="BB76" s="61">
        <v>0</v>
      </c>
      <c r="BC76" s="61">
        <v>0</v>
      </c>
      <c r="BD76" s="61">
        <v>0</v>
      </c>
      <c r="BE76" s="61">
        <v>0</v>
      </c>
      <c r="BF76" s="61">
        <v>0</v>
      </c>
      <c r="BG76" s="61">
        <v>0</v>
      </c>
      <c r="BH76" s="61">
        <v>0</v>
      </c>
      <c r="BI76" s="61">
        <v>0</v>
      </c>
      <c r="BJ76" s="61">
        <v>0</v>
      </c>
      <c r="BK76" s="61">
        <v>0</v>
      </c>
      <c r="BL76" s="61">
        <v>0</v>
      </c>
      <c r="BM76" s="61">
        <v>0</v>
      </c>
      <c r="BN76" s="61">
        <v>0</v>
      </c>
      <c r="BO76" s="61">
        <v>0</v>
      </c>
      <c r="BP76" s="61">
        <v>0</v>
      </c>
      <c r="BQ76" s="61">
        <v>0</v>
      </c>
      <c r="BR76" s="61">
        <v>0</v>
      </c>
      <c r="BS76" s="61">
        <v>0</v>
      </c>
      <c r="BT76" s="61">
        <v>0</v>
      </c>
      <c r="BU76" s="61">
        <v>0</v>
      </c>
      <c r="BV76" s="61">
        <v>0</v>
      </c>
      <c r="BW76" s="61">
        <v>0</v>
      </c>
      <c r="BX76" s="61">
        <v>0</v>
      </c>
      <c r="BY76" s="61">
        <v>0</v>
      </c>
      <c r="BZ76" s="61">
        <v>0</v>
      </c>
      <c r="CA76" s="61">
        <v>0</v>
      </c>
      <c r="CB76" s="61">
        <v>0</v>
      </c>
      <c r="CC76" s="61">
        <v>0</v>
      </c>
      <c r="CD76" s="61">
        <v>0</v>
      </c>
      <c r="CE76" s="61">
        <v>0</v>
      </c>
      <c r="CF76" s="61">
        <v>0</v>
      </c>
      <c r="CG76" s="61">
        <v>0</v>
      </c>
      <c r="CH76" s="61">
        <v>0</v>
      </c>
      <c r="CI76" s="61">
        <v>0</v>
      </c>
      <c r="CJ76" s="61">
        <v>0</v>
      </c>
      <c r="CK76" s="61">
        <v>0</v>
      </c>
      <c r="CL76" s="61">
        <v>0</v>
      </c>
    </row>
    <row r="77" spans="1:90" ht="12.75" customHeight="1">
      <c r="A77" s="45" t="s">
        <v>128</v>
      </c>
      <c r="B77" s="62">
        <v>4005</v>
      </c>
      <c r="C77" s="60" t="s">
        <v>379</v>
      </c>
      <c r="D77" s="61">
        <v>0</v>
      </c>
      <c r="E77" s="61">
        <v>0</v>
      </c>
      <c r="F77" s="61">
        <v>0</v>
      </c>
      <c r="G77" s="61">
        <v>0</v>
      </c>
      <c r="H77" s="61">
        <v>0</v>
      </c>
      <c r="I77" s="61">
        <v>0</v>
      </c>
      <c r="J77" s="61">
        <v>0</v>
      </c>
      <c r="K77" s="61">
        <v>0</v>
      </c>
      <c r="L77" s="61">
        <v>0</v>
      </c>
      <c r="M77" s="61">
        <v>0</v>
      </c>
      <c r="N77" s="61">
        <v>0</v>
      </c>
      <c r="O77" s="61">
        <v>0</v>
      </c>
      <c r="P77" s="61">
        <v>0</v>
      </c>
      <c r="Q77" s="61">
        <v>0</v>
      </c>
      <c r="R77" s="61">
        <v>0</v>
      </c>
      <c r="S77" s="61">
        <v>0</v>
      </c>
      <c r="T77" s="61">
        <v>0</v>
      </c>
      <c r="U77" s="61">
        <v>0</v>
      </c>
      <c r="V77" s="61">
        <v>0</v>
      </c>
      <c r="W77" s="61">
        <v>0</v>
      </c>
      <c r="X77" s="61">
        <v>0</v>
      </c>
      <c r="Y77" s="61">
        <v>0</v>
      </c>
      <c r="Z77" s="61">
        <v>0</v>
      </c>
      <c r="AA77" s="61">
        <v>0</v>
      </c>
      <c r="AB77" s="61">
        <v>0</v>
      </c>
      <c r="AC77" s="61">
        <v>0</v>
      </c>
      <c r="AD77" s="61">
        <v>0</v>
      </c>
      <c r="AE77" s="61">
        <v>0</v>
      </c>
      <c r="AF77" s="61">
        <v>0</v>
      </c>
      <c r="AG77" s="61">
        <v>0</v>
      </c>
      <c r="AH77" s="61">
        <v>0</v>
      </c>
      <c r="AI77" s="61">
        <v>0</v>
      </c>
      <c r="AJ77" s="61">
        <v>0</v>
      </c>
      <c r="AK77" s="61">
        <v>0</v>
      </c>
      <c r="AL77" s="61">
        <v>0</v>
      </c>
      <c r="AM77" s="61">
        <v>0</v>
      </c>
      <c r="AN77" s="61">
        <v>0</v>
      </c>
      <c r="AO77" s="61">
        <v>0</v>
      </c>
      <c r="AP77" s="61">
        <v>0</v>
      </c>
      <c r="AQ77" s="61">
        <v>0</v>
      </c>
      <c r="AR77" s="61">
        <v>0</v>
      </c>
      <c r="AS77" s="61">
        <v>0</v>
      </c>
      <c r="AT77" s="61">
        <v>0</v>
      </c>
      <c r="AU77" s="61">
        <v>0</v>
      </c>
      <c r="AV77" s="61">
        <v>0</v>
      </c>
      <c r="AW77" s="61">
        <v>0</v>
      </c>
      <c r="AX77" s="61">
        <v>0</v>
      </c>
      <c r="AY77" s="61">
        <v>0</v>
      </c>
      <c r="AZ77" s="61">
        <v>0</v>
      </c>
      <c r="BA77" s="61">
        <v>0</v>
      </c>
      <c r="BB77" s="61">
        <v>0</v>
      </c>
      <c r="BC77" s="61">
        <v>0</v>
      </c>
      <c r="BD77" s="61">
        <v>0</v>
      </c>
      <c r="BE77" s="61">
        <v>0</v>
      </c>
      <c r="BF77" s="61">
        <v>0</v>
      </c>
      <c r="BG77" s="61">
        <v>0</v>
      </c>
      <c r="BH77" s="61">
        <v>0</v>
      </c>
      <c r="BI77" s="61">
        <v>0</v>
      </c>
      <c r="BJ77" s="61">
        <v>0</v>
      </c>
      <c r="BK77" s="61">
        <v>0</v>
      </c>
      <c r="BL77" s="61">
        <v>0</v>
      </c>
      <c r="BM77" s="61">
        <v>0</v>
      </c>
      <c r="BN77" s="61">
        <v>0</v>
      </c>
      <c r="BO77" s="61">
        <v>0</v>
      </c>
      <c r="BP77" s="61">
        <v>0</v>
      </c>
      <c r="BQ77" s="61">
        <v>0</v>
      </c>
      <c r="BR77" s="61">
        <v>0</v>
      </c>
      <c r="BS77" s="61">
        <v>0</v>
      </c>
      <c r="BT77" s="61">
        <v>0</v>
      </c>
      <c r="BU77" s="61">
        <v>0</v>
      </c>
      <c r="BV77" s="61">
        <v>0</v>
      </c>
      <c r="BW77" s="61">
        <v>0</v>
      </c>
      <c r="BX77" s="61">
        <v>0</v>
      </c>
      <c r="BY77" s="61">
        <v>0</v>
      </c>
      <c r="BZ77" s="61">
        <v>0</v>
      </c>
      <c r="CA77" s="61">
        <v>0</v>
      </c>
      <c r="CB77" s="61">
        <v>0</v>
      </c>
      <c r="CC77" s="61">
        <v>0</v>
      </c>
      <c r="CD77" s="61">
        <v>0</v>
      </c>
      <c r="CE77" s="61">
        <v>0</v>
      </c>
      <c r="CF77" s="61">
        <v>0</v>
      </c>
      <c r="CG77" s="61">
        <v>0</v>
      </c>
      <c r="CH77" s="61">
        <v>0</v>
      </c>
      <c r="CI77" s="61">
        <v>0</v>
      </c>
      <c r="CJ77" s="61">
        <v>0</v>
      </c>
      <c r="CK77" s="61">
        <v>0</v>
      </c>
      <c r="CL77" s="61">
        <v>0</v>
      </c>
    </row>
    <row r="78" spans="1:90" ht="12.75" customHeight="1">
      <c r="A78" s="46" t="s">
        <v>129</v>
      </c>
      <c r="B78" s="63">
        <v>9000</v>
      </c>
      <c r="C78" s="60" t="s">
        <v>380</v>
      </c>
      <c r="D78" s="64">
        <v>95136325551.237076</v>
      </c>
      <c r="E78" s="64">
        <v>79518170186.61998</v>
      </c>
      <c r="F78" s="64">
        <v>81909192843.509995</v>
      </c>
      <c r="G78" s="64">
        <v>-2391022656.8899994</v>
      </c>
      <c r="H78" s="64">
        <v>0</v>
      </c>
      <c r="I78" s="64">
        <v>-5459318870.9500027</v>
      </c>
      <c r="J78" s="64">
        <v>-5087136809.590003</v>
      </c>
      <c r="K78" s="64">
        <v>-88219968226.390015</v>
      </c>
      <c r="L78" s="64">
        <v>83132831416.799988</v>
      </c>
      <c r="M78" s="64">
        <v>-372182061.35999954</v>
      </c>
      <c r="N78" s="64">
        <v>1564226414.0900004</v>
      </c>
      <c r="O78" s="64">
        <v>-1936408475.4500003</v>
      </c>
      <c r="P78" s="64">
        <v>0</v>
      </c>
      <c r="Q78" s="64">
        <v>0</v>
      </c>
      <c r="R78" s="64">
        <v>0</v>
      </c>
      <c r="S78" s="64">
        <v>95902140.770000041</v>
      </c>
      <c r="T78" s="64">
        <v>96357138.660000026</v>
      </c>
      <c r="U78" s="64">
        <v>-329041815.34999996</v>
      </c>
      <c r="V78" s="64">
        <v>425398954.01000005</v>
      </c>
      <c r="W78" s="64">
        <v>-454997.89</v>
      </c>
      <c r="X78" s="64">
        <v>22724.1</v>
      </c>
      <c r="Y78" s="64">
        <v>-477721.99</v>
      </c>
      <c r="Z78" s="64">
        <v>19643163861.787117</v>
      </c>
      <c r="AA78" s="64">
        <v>13476871233.208122</v>
      </c>
      <c r="AB78" s="64">
        <v>499823743.49583602</v>
      </c>
      <c r="AC78" s="64">
        <v>3820992702.377811</v>
      </c>
      <c r="AD78" s="64">
        <v>1257728713.032656</v>
      </c>
      <c r="AE78" s="64">
        <v>206186609.30951238</v>
      </c>
      <c r="AF78" s="64">
        <v>91028387.620629102</v>
      </c>
      <c r="AG78" s="64">
        <v>292301190.3128382</v>
      </c>
      <c r="AH78" s="64">
        <v>-2196790.3700000006</v>
      </c>
      <c r="AI78" s="64">
        <v>428072.79971747892</v>
      </c>
      <c r="AJ78" s="64">
        <v>202834351.16000003</v>
      </c>
      <c r="AK78" s="64">
        <v>202916395.46000004</v>
      </c>
      <c r="AL78" s="64">
        <v>-82044.3</v>
      </c>
      <c r="AM78" s="64">
        <v>1135573881.8500004</v>
      </c>
      <c r="AN78" s="64">
        <v>1548480430.8500001</v>
      </c>
      <c r="AO78" s="64">
        <v>-23234896.379999999</v>
      </c>
      <c r="AP78" s="64">
        <v>-102750251.49000001</v>
      </c>
      <c r="AQ78" s="64">
        <v>-95315.77999999997</v>
      </c>
      <c r="AR78" s="64">
        <v>-286826085.3499999</v>
      </c>
      <c r="AS78" s="64">
        <v>-79871935860.965424</v>
      </c>
      <c r="AT78" s="64">
        <v>-49379888539.725006</v>
      </c>
      <c r="AU78" s="64">
        <v>-50815184213.070007</v>
      </c>
      <c r="AV78" s="64">
        <v>1435295673.3449998</v>
      </c>
      <c r="AW78" s="64">
        <v>-5153461508.4199982</v>
      </c>
      <c r="AX78" s="64">
        <v>-5210629995.6999989</v>
      </c>
      <c r="AY78" s="64">
        <v>-25159188774.93</v>
      </c>
      <c r="AZ78" s="64">
        <v>-27815444775.513821</v>
      </c>
      <c r="BA78" s="64">
        <v>1128620667.8038242</v>
      </c>
      <c r="BB78" s="64">
        <v>0</v>
      </c>
      <c r="BC78" s="64">
        <v>1527635332.7800004</v>
      </c>
      <c r="BD78" s="64">
        <v>19948558779.229996</v>
      </c>
      <c r="BE78" s="64">
        <v>57168487.279999971</v>
      </c>
      <c r="BF78" s="64">
        <v>679393954.2900002</v>
      </c>
      <c r="BG78" s="64">
        <v>667850930.93757129</v>
      </c>
      <c r="BH78" s="64">
        <v>94457983.052428812</v>
      </c>
      <c r="BI78" s="64">
        <v>0</v>
      </c>
      <c r="BJ78" s="64">
        <v>-82914959.700000003</v>
      </c>
      <c r="BK78" s="64">
        <v>-622225467.00999999</v>
      </c>
      <c r="BL78" s="64">
        <v>-2415816</v>
      </c>
      <c r="BM78" s="64">
        <v>-2415816</v>
      </c>
      <c r="BN78" s="64">
        <v>0</v>
      </c>
      <c r="BO78" s="64">
        <v>-192160213.99000001</v>
      </c>
      <c r="BP78" s="64">
        <v>-192160213.99000001</v>
      </c>
      <c r="BQ78" s="64">
        <v>0</v>
      </c>
      <c r="BR78" s="64">
        <v>0</v>
      </c>
      <c r="BS78" s="64">
        <v>-20244071626.898884</v>
      </c>
      <c r="BT78" s="64">
        <v>-11693652985.553452</v>
      </c>
      <c r="BU78" s="64">
        <v>-4719281370.2382021</v>
      </c>
      <c r="BV78" s="64">
        <v>-1377156219.1668668</v>
      </c>
      <c r="BW78" s="64">
        <v>-230481.12</v>
      </c>
      <c r="BX78" s="64">
        <v>-630635623.12183344</v>
      </c>
      <c r="BY78" s="64">
        <v>-581204475.76156104</v>
      </c>
      <c r="BZ78" s="64">
        <v>165532079.9600001</v>
      </c>
      <c r="CA78" s="64">
        <v>-1407442551.8969722</v>
      </c>
      <c r="CB78" s="64">
        <v>0</v>
      </c>
      <c r="CC78" s="64">
        <v>0</v>
      </c>
      <c r="CD78" s="64">
        <v>0</v>
      </c>
      <c r="CE78" s="64">
        <v>0</v>
      </c>
      <c r="CF78" s="64">
        <v>0</v>
      </c>
      <c r="CG78" s="64">
        <v>0</v>
      </c>
      <c r="CH78" s="64">
        <v>0</v>
      </c>
      <c r="CI78" s="64">
        <v>-4899938155.9315004</v>
      </c>
      <c r="CJ78" s="64">
        <v>-4899938155.9315004</v>
      </c>
      <c r="CK78" s="64">
        <v>0</v>
      </c>
      <c r="CL78" s="64">
        <v>15264389690.271685</v>
      </c>
    </row>
    <row r="79" spans="1:90" ht="12.75" customHeight="1">
      <c r="A79" s="46" t="s">
        <v>130</v>
      </c>
      <c r="B79" s="63">
        <v>9001</v>
      </c>
      <c r="C79" s="60" t="s">
        <v>381</v>
      </c>
      <c r="D79" s="64">
        <v>0</v>
      </c>
      <c r="E79" s="64">
        <v>0</v>
      </c>
      <c r="F79" s="64">
        <v>0</v>
      </c>
      <c r="G79" s="64">
        <v>0</v>
      </c>
      <c r="H79" s="64">
        <v>0</v>
      </c>
      <c r="I79" s="64">
        <v>0</v>
      </c>
      <c r="J79" s="64">
        <v>0</v>
      </c>
      <c r="K79" s="64">
        <v>0</v>
      </c>
      <c r="L79" s="64">
        <v>0</v>
      </c>
      <c r="M79" s="64">
        <v>0</v>
      </c>
      <c r="N79" s="64">
        <v>0</v>
      </c>
      <c r="O79" s="64">
        <v>0</v>
      </c>
      <c r="P79" s="64">
        <v>0</v>
      </c>
      <c r="Q79" s="64">
        <v>0</v>
      </c>
      <c r="R79" s="64">
        <v>0</v>
      </c>
      <c r="S79" s="64">
        <v>0</v>
      </c>
      <c r="T79" s="64">
        <v>0</v>
      </c>
      <c r="U79" s="64">
        <v>0</v>
      </c>
      <c r="V79" s="64">
        <v>0</v>
      </c>
      <c r="W79" s="64">
        <v>0</v>
      </c>
      <c r="X79" s="64">
        <v>0</v>
      </c>
      <c r="Y79" s="64">
        <v>0</v>
      </c>
      <c r="Z79" s="64">
        <v>0</v>
      </c>
      <c r="AA79" s="64">
        <v>0</v>
      </c>
      <c r="AB79" s="64">
        <v>0</v>
      </c>
      <c r="AC79" s="64">
        <v>0</v>
      </c>
      <c r="AD79" s="64">
        <v>0</v>
      </c>
      <c r="AE79" s="64">
        <v>0</v>
      </c>
      <c r="AF79" s="64">
        <v>0</v>
      </c>
      <c r="AG79" s="64">
        <v>0</v>
      </c>
      <c r="AH79" s="64">
        <v>0</v>
      </c>
      <c r="AI79" s="64">
        <v>0</v>
      </c>
      <c r="AJ79" s="64">
        <v>0</v>
      </c>
      <c r="AK79" s="64">
        <v>0</v>
      </c>
      <c r="AL79" s="64">
        <v>0</v>
      </c>
      <c r="AM79" s="64">
        <v>0</v>
      </c>
      <c r="AN79" s="64">
        <v>0</v>
      </c>
      <c r="AO79" s="64">
        <v>0</v>
      </c>
      <c r="AP79" s="64">
        <v>0</v>
      </c>
      <c r="AQ79" s="64">
        <v>0</v>
      </c>
      <c r="AR79" s="64">
        <v>0</v>
      </c>
      <c r="AS79" s="64">
        <v>0</v>
      </c>
      <c r="AT79" s="64">
        <v>0</v>
      </c>
      <c r="AU79" s="64">
        <v>0</v>
      </c>
      <c r="AV79" s="64">
        <v>0</v>
      </c>
      <c r="AW79" s="64">
        <v>0</v>
      </c>
      <c r="AX79" s="64">
        <v>0</v>
      </c>
      <c r="AY79" s="64">
        <v>0</v>
      </c>
      <c r="AZ79" s="64">
        <v>0</v>
      </c>
      <c r="BA79" s="64">
        <v>0</v>
      </c>
      <c r="BB79" s="64">
        <v>0</v>
      </c>
      <c r="BC79" s="64">
        <v>0</v>
      </c>
      <c r="BD79" s="64">
        <v>0</v>
      </c>
      <c r="BE79" s="64">
        <v>0</v>
      </c>
      <c r="BF79" s="64">
        <v>0</v>
      </c>
      <c r="BG79" s="64">
        <v>0</v>
      </c>
      <c r="BH79" s="64">
        <v>0</v>
      </c>
      <c r="BI79" s="64">
        <v>0</v>
      </c>
      <c r="BJ79" s="64">
        <v>0</v>
      </c>
      <c r="BK79" s="64">
        <v>0</v>
      </c>
      <c r="BL79" s="64">
        <v>0</v>
      </c>
      <c r="BM79" s="64">
        <v>0</v>
      </c>
      <c r="BN79" s="64">
        <v>0</v>
      </c>
      <c r="BO79" s="64">
        <v>0</v>
      </c>
      <c r="BP79" s="64">
        <v>0</v>
      </c>
      <c r="BQ79" s="64">
        <v>0</v>
      </c>
      <c r="BR79" s="64">
        <v>0</v>
      </c>
      <c r="BS79" s="64">
        <v>0</v>
      </c>
      <c r="BT79" s="64">
        <v>0</v>
      </c>
      <c r="BU79" s="64">
        <v>0</v>
      </c>
      <c r="BV79" s="64">
        <v>0</v>
      </c>
      <c r="BW79" s="64">
        <v>0</v>
      </c>
      <c r="BX79" s="64">
        <v>0</v>
      </c>
      <c r="BY79" s="64">
        <v>0</v>
      </c>
      <c r="BZ79" s="64">
        <v>0</v>
      </c>
      <c r="CA79" s="64">
        <v>0</v>
      </c>
      <c r="CB79" s="64">
        <v>0</v>
      </c>
      <c r="CC79" s="64">
        <v>0</v>
      </c>
      <c r="CD79" s="64">
        <v>0</v>
      </c>
      <c r="CE79" s="64">
        <v>0</v>
      </c>
      <c r="CF79" s="64">
        <v>0</v>
      </c>
      <c r="CG79" s="64">
        <v>0</v>
      </c>
      <c r="CH79" s="64">
        <v>0</v>
      </c>
      <c r="CI79" s="64">
        <v>0</v>
      </c>
      <c r="CJ79" s="64">
        <v>0</v>
      </c>
      <c r="CK79" s="64">
        <v>0</v>
      </c>
      <c r="CL79" s="64">
        <v>0</v>
      </c>
    </row>
    <row r="80" spans="1:90" ht="12.75" customHeight="1">
      <c r="A80" s="46" t="s">
        <v>132</v>
      </c>
      <c r="B80" s="63">
        <v>9002</v>
      </c>
      <c r="C80" s="60" t="s">
        <v>382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0</v>
      </c>
      <c r="AJ80" s="64">
        <v>0</v>
      </c>
      <c r="AK80" s="64">
        <v>0</v>
      </c>
      <c r="AL80" s="64">
        <v>0</v>
      </c>
      <c r="AM80" s="64">
        <v>0</v>
      </c>
      <c r="AN80" s="64">
        <v>0</v>
      </c>
      <c r="AO80" s="64">
        <v>0</v>
      </c>
      <c r="AP80" s="64">
        <v>0</v>
      </c>
      <c r="AQ80" s="64">
        <v>0</v>
      </c>
      <c r="AR80" s="64">
        <v>0</v>
      </c>
      <c r="AS80" s="64">
        <v>0</v>
      </c>
      <c r="AT80" s="64">
        <v>0</v>
      </c>
      <c r="AU80" s="64">
        <v>0</v>
      </c>
      <c r="AV80" s="64">
        <v>0</v>
      </c>
      <c r="AW80" s="64">
        <v>0</v>
      </c>
      <c r="AX80" s="64">
        <v>0</v>
      </c>
      <c r="AY80" s="64">
        <v>0</v>
      </c>
      <c r="AZ80" s="64">
        <v>0</v>
      </c>
      <c r="BA80" s="64">
        <v>0</v>
      </c>
      <c r="BB80" s="64">
        <v>0</v>
      </c>
      <c r="BC80" s="64">
        <v>0</v>
      </c>
      <c r="BD80" s="64">
        <v>0</v>
      </c>
      <c r="BE80" s="64">
        <v>0</v>
      </c>
      <c r="BF80" s="64">
        <v>0</v>
      </c>
      <c r="BG80" s="64">
        <v>0</v>
      </c>
      <c r="BH80" s="64">
        <v>0</v>
      </c>
      <c r="BI80" s="64">
        <v>0</v>
      </c>
      <c r="BJ80" s="64">
        <v>0</v>
      </c>
      <c r="BK80" s="64">
        <v>0</v>
      </c>
      <c r="BL80" s="64">
        <v>0</v>
      </c>
      <c r="BM80" s="64">
        <v>0</v>
      </c>
      <c r="BN80" s="64">
        <v>0</v>
      </c>
      <c r="BO80" s="64">
        <v>0</v>
      </c>
      <c r="BP80" s="64">
        <v>0</v>
      </c>
      <c r="BQ80" s="64">
        <v>0</v>
      </c>
      <c r="BR80" s="64">
        <v>0</v>
      </c>
      <c r="BS80" s="64">
        <v>0</v>
      </c>
      <c r="BT80" s="64">
        <v>0</v>
      </c>
      <c r="BU80" s="64">
        <v>0</v>
      </c>
      <c r="BV80" s="64">
        <v>0</v>
      </c>
      <c r="BW80" s="64">
        <v>0</v>
      </c>
      <c r="BX80" s="64">
        <v>0</v>
      </c>
      <c r="BY80" s="64">
        <v>0</v>
      </c>
      <c r="BZ80" s="64">
        <v>0</v>
      </c>
      <c r="CA80" s="64">
        <v>0</v>
      </c>
      <c r="CB80" s="64">
        <v>0</v>
      </c>
      <c r="CC80" s="64">
        <v>0</v>
      </c>
      <c r="CD80" s="64">
        <v>0</v>
      </c>
      <c r="CE80" s="64">
        <v>0</v>
      </c>
      <c r="CF80" s="64">
        <v>0</v>
      </c>
      <c r="CG80" s="64">
        <v>0</v>
      </c>
      <c r="CH80" s="64">
        <v>0</v>
      </c>
      <c r="CI80" s="64">
        <v>0</v>
      </c>
      <c r="CJ80" s="64">
        <v>0</v>
      </c>
      <c r="CK80" s="64">
        <v>0</v>
      </c>
      <c r="CL80" s="64">
        <v>0</v>
      </c>
    </row>
    <row r="81" spans="1:90">
      <c r="A81" s="46" t="s">
        <v>134</v>
      </c>
      <c r="B81" s="63">
        <v>9003</v>
      </c>
      <c r="C81" s="60" t="s">
        <v>383</v>
      </c>
      <c r="D81" s="64">
        <v>95136325551.237076</v>
      </c>
      <c r="E81" s="64">
        <v>79518170186.61998</v>
      </c>
      <c r="F81" s="64">
        <v>81909192843.509995</v>
      </c>
      <c r="G81" s="64">
        <v>-2391022656.8899994</v>
      </c>
      <c r="H81" s="64">
        <v>0</v>
      </c>
      <c r="I81" s="64">
        <v>-5459318870.9500027</v>
      </c>
      <c r="J81" s="64">
        <v>-5087136809.590003</v>
      </c>
      <c r="K81" s="64">
        <v>-88219968226.390015</v>
      </c>
      <c r="L81" s="64">
        <v>83132831416.799988</v>
      </c>
      <c r="M81" s="64">
        <v>-372182061.35999954</v>
      </c>
      <c r="N81" s="64">
        <v>1564226414.0900004</v>
      </c>
      <c r="O81" s="64">
        <v>-1936408475.4500003</v>
      </c>
      <c r="P81" s="64">
        <v>0</v>
      </c>
      <c r="Q81" s="64">
        <v>0</v>
      </c>
      <c r="R81" s="64">
        <v>0</v>
      </c>
      <c r="S81" s="64">
        <v>95902140.770000041</v>
      </c>
      <c r="T81" s="64">
        <v>96357138.660000026</v>
      </c>
      <c r="U81" s="64">
        <v>-329041815.34999996</v>
      </c>
      <c r="V81" s="64">
        <v>425398954.01000005</v>
      </c>
      <c r="W81" s="64">
        <v>-454997.89</v>
      </c>
      <c r="X81" s="64">
        <v>22724.1</v>
      </c>
      <c r="Y81" s="64">
        <v>-477721.99</v>
      </c>
      <c r="Z81" s="64">
        <v>19643163861.787117</v>
      </c>
      <c r="AA81" s="64">
        <v>13476871233.208122</v>
      </c>
      <c r="AB81" s="64">
        <v>499823743.49583602</v>
      </c>
      <c r="AC81" s="64">
        <v>3820992702.377811</v>
      </c>
      <c r="AD81" s="64">
        <v>1257728713.032656</v>
      </c>
      <c r="AE81" s="64">
        <v>206186609.30951238</v>
      </c>
      <c r="AF81" s="64">
        <v>91028387.620629102</v>
      </c>
      <c r="AG81" s="64">
        <v>292301190.3128382</v>
      </c>
      <c r="AH81" s="64">
        <v>-2196790.3700000006</v>
      </c>
      <c r="AI81" s="64">
        <v>428072.79971747892</v>
      </c>
      <c r="AJ81" s="64">
        <v>202834351.16000003</v>
      </c>
      <c r="AK81" s="64">
        <v>202916395.46000004</v>
      </c>
      <c r="AL81" s="64">
        <v>-82044.3</v>
      </c>
      <c r="AM81" s="64">
        <v>1135573881.8500004</v>
      </c>
      <c r="AN81" s="64">
        <v>1548480430.8500001</v>
      </c>
      <c r="AO81" s="64">
        <v>-23234896.379999999</v>
      </c>
      <c r="AP81" s="64">
        <v>-102750251.49000001</v>
      </c>
      <c r="AQ81" s="64">
        <v>-95315.77999999997</v>
      </c>
      <c r="AR81" s="64">
        <v>-286826085.3499999</v>
      </c>
      <c r="AS81" s="64">
        <v>-79871935860.965424</v>
      </c>
      <c r="AT81" s="64">
        <v>-49379888539.725006</v>
      </c>
      <c r="AU81" s="64">
        <v>-50815184213.070007</v>
      </c>
      <c r="AV81" s="64">
        <v>1435295673.3449998</v>
      </c>
      <c r="AW81" s="64">
        <v>-5153461508.4199982</v>
      </c>
      <c r="AX81" s="64">
        <v>-5210629995.6999989</v>
      </c>
      <c r="AY81" s="64">
        <v>-25159188774.93</v>
      </c>
      <c r="AZ81" s="64">
        <v>-27815444775.513821</v>
      </c>
      <c r="BA81" s="64">
        <v>1128620667.8038242</v>
      </c>
      <c r="BB81" s="64">
        <v>0</v>
      </c>
      <c r="BC81" s="64">
        <v>1527635332.7800004</v>
      </c>
      <c r="BD81" s="64">
        <v>19948558779.229996</v>
      </c>
      <c r="BE81" s="64">
        <v>57168487.279999971</v>
      </c>
      <c r="BF81" s="64">
        <v>679393954.2900002</v>
      </c>
      <c r="BG81" s="64">
        <v>667850930.93757129</v>
      </c>
      <c r="BH81" s="64">
        <v>94457983.052428812</v>
      </c>
      <c r="BI81" s="64">
        <v>0</v>
      </c>
      <c r="BJ81" s="64">
        <v>-82914959.700000003</v>
      </c>
      <c r="BK81" s="64">
        <v>-622225467.00999999</v>
      </c>
      <c r="BL81" s="64">
        <v>-2415816</v>
      </c>
      <c r="BM81" s="64">
        <v>-2415816</v>
      </c>
      <c r="BN81" s="64">
        <v>0</v>
      </c>
      <c r="BO81" s="64">
        <v>-192160213.99000001</v>
      </c>
      <c r="BP81" s="64">
        <v>-192160213.99000001</v>
      </c>
      <c r="BQ81" s="64">
        <v>0</v>
      </c>
      <c r="BR81" s="64">
        <v>0</v>
      </c>
      <c r="BS81" s="64">
        <v>-20244071626.898884</v>
      </c>
      <c r="BT81" s="64">
        <v>-11693652985.553452</v>
      </c>
      <c r="BU81" s="64">
        <v>-4719281370.2382021</v>
      </c>
      <c r="BV81" s="64">
        <v>-1377156219.1668668</v>
      </c>
      <c r="BW81" s="64">
        <v>-230481.12</v>
      </c>
      <c r="BX81" s="64">
        <v>-630635623.12183344</v>
      </c>
      <c r="BY81" s="64">
        <v>-581204475.76156104</v>
      </c>
      <c r="BZ81" s="64">
        <v>165532079.9600001</v>
      </c>
      <c r="CA81" s="64">
        <v>-1407442551.8969722</v>
      </c>
      <c r="CB81" s="64">
        <v>0</v>
      </c>
      <c r="CC81" s="64">
        <v>0</v>
      </c>
      <c r="CD81" s="64">
        <v>0</v>
      </c>
      <c r="CE81" s="64">
        <v>0</v>
      </c>
      <c r="CF81" s="64">
        <v>0</v>
      </c>
      <c r="CG81" s="64">
        <v>0</v>
      </c>
      <c r="CH81" s="64">
        <v>0</v>
      </c>
      <c r="CI81" s="64">
        <v>-4899938155.9315004</v>
      </c>
      <c r="CJ81" s="64">
        <v>-4899938155.9315004</v>
      </c>
      <c r="CK81" s="64">
        <v>0</v>
      </c>
      <c r="CL81" s="64">
        <v>15264389690.271685</v>
      </c>
    </row>
    <row r="82" spans="1:90" ht="12.75" customHeight="1">
      <c r="A82" s="47" t="s">
        <v>136</v>
      </c>
      <c r="B82" s="65"/>
      <c r="C82" s="60" t="s">
        <v>384</v>
      </c>
      <c r="D82" s="64">
        <v>95136325551.237076</v>
      </c>
      <c r="E82" s="64">
        <v>79518170186.61998</v>
      </c>
      <c r="F82" s="64">
        <v>81909192843.509995</v>
      </c>
      <c r="G82" s="64">
        <v>-2391022656.8899994</v>
      </c>
      <c r="H82" s="64">
        <v>0</v>
      </c>
      <c r="I82" s="64">
        <v>-5459318870.9500027</v>
      </c>
      <c r="J82" s="64">
        <v>-5087136809.590003</v>
      </c>
      <c r="K82" s="64">
        <v>-88219968226.390015</v>
      </c>
      <c r="L82" s="64">
        <v>83132831416.799988</v>
      </c>
      <c r="M82" s="64">
        <v>-372182061.35999954</v>
      </c>
      <c r="N82" s="64">
        <v>1564226414.0900004</v>
      </c>
      <c r="O82" s="64">
        <v>-1936408475.4500003</v>
      </c>
      <c r="P82" s="64">
        <v>0</v>
      </c>
      <c r="Q82" s="64">
        <v>0</v>
      </c>
      <c r="R82" s="64">
        <v>0</v>
      </c>
      <c r="S82" s="64">
        <v>95902140.770000041</v>
      </c>
      <c r="T82" s="64">
        <v>96357138.660000026</v>
      </c>
      <c r="U82" s="64">
        <v>-329041815.34999996</v>
      </c>
      <c r="V82" s="64">
        <v>425398954.01000005</v>
      </c>
      <c r="W82" s="64">
        <v>-454997.89</v>
      </c>
      <c r="X82" s="64">
        <v>22724.1</v>
      </c>
      <c r="Y82" s="64">
        <v>-477721.99</v>
      </c>
      <c r="Z82" s="64">
        <v>19643163861.787117</v>
      </c>
      <c r="AA82" s="64">
        <v>13476871233.208122</v>
      </c>
      <c r="AB82" s="64">
        <v>499823743.49583602</v>
      </c>
      <c r="AC82" s="64">
        <v>3820992702.377811</v>
      </c>
      <c r="AD82" s="64">
        <v>1257728713.032656</v>
      </c>
      <c r="AE82" s="64">
        <v>206186609.30951238</v>
      </c>
      <c r="AF82" s="64">
        <v>91028387.620629102</v>
      </c>
      <c r="AG82" s="64">
        <v>292301190.3128382</v>
      </c>
      <c r="AH82" s="64">
        <v>-2196790.3700000006</v>
      </c>
      <c r="AI82" s="64">
        <v>428072.79971747892</v>
      </c>
      <c r="AJ82" s="64">
        <v>202834351.16000003</v>
      </c>
      <c r="AK82" s="64">
        <v>202916395.46000004</v>
      </c>
      <c r="AL82" s="64">
        <v>-82044.3</v>
      </c>
      <c r="AM82" s="64">
        <v>1135573881.8500004</v>
      </c>
      <c r="AN82" s="64">
        <v>1548480430.8500001</v>
      </c>
      <c r="AO82" s="64">
        <v>-23234896.379999999</v>
      </c>
      <c r="AP82" s="64">
        <v>-102750251.49000001</v>
      </c>
      <c r="AQ82" s="64">
        <v>-95315.77999999997</v>
      </c>
      <c r="AR82" s="64">
        <v>-286826085.3499999</v>
      </c>
      <c r="AS82" s="64">
        <v>-79871935860.965424</v>
      </c>
      <c r="AT82" s="64">
        <v>-49379888539.725006</v>
      </c>
      <c r="AU82" s="64">
        <v>-50815184213.070007</v>
      </c>
      <c r="AV82" s="64">
        <v>1435295673.3449998</v>
      </c>
      <c r="AW82" s="64">
        <v>-5153461508.4199982</v>
      </c>
      <c r="AX82" s="64">
        <v>-5210629995.6999989</v>
      </c>
      <c r="AY82" s="64">
        <v>-25159188774.93</v>
      </c>
      <c r="AZ82" s="64">
        <v>-27815444775.513821</v>
      </c>
      <c r="BA82" s="64">
        <v>1128620667.8038242</v>
      </c>
      <c r="BB82" s="64">
        <v>0</v>
      </c>
      <c r="BC82" s="64">
        <v>1527635332.7800004</v>
      </c>
      <c r="BD82" s="64">
        <v>19948558779.229996</v>
      </c>
      <c r="BE82" s="64">
        <v>57168487.279999971</v>
      </c>
      <c r="BF82" s="64">
        <v>679393954.2900002</v>
      </c>
      <c r="BG82" s="64">
        <v>667850930.93757129</v>
      </c>
      <c r="BH82" s="64">
        <v>94457983.052428812</v>
      </c>
      <c r="BI82" s="64">
        <v>0</v>
      </c>
      <c r="BJ82" s="64">
        <v>-82914959.700000003</v>
      </c>
      <c r="BK82" s="64">
        <v>-622225467.00999999</v>
      </c>
      <c r="BL82" s="64">
        <v>-2415816</v>
      </c>
      <c r="BM82" s="64">
        <v>-2415816</v>
      </c>
      <c r="BN82" s="64">
        <v>0</v>
      </c>
      <c r="BO82" s="64">
        <v>-192160213.99000001</v>
      </c>
      <c r="BP82" s="64">
        <v>-192160213.99000001</v>
      </c>
      <c r="BQ82" s="64">
        <v>0</v>
      </c>
      <c r="BR82" s="64">
        <v>0</v>
      </c>
      <c r="BS82" s="64">
        <v>-20244071626.898884</v>
      </c>
      <c r="BT82" s="64">
        <v>-11693652985.553452</v>
      </c>
      <c r="BU82" s="64">
        <v>-4719281370.2382021</v>
      </c>
      <c r="BV82" s="64">
        <v>-1377156219.1668668</v>
      </c>
      <c r="BW82" s="64">
        <v>-230481.12</v>
      </c>
      <c r="BX82" s="64">
        <v>-630635623.12183344</v>
      </c>
      <c r="BY82" s="64">
        <v>-581204475.76156104</v>
      </c>
      <c r="BZ82" s="64">
        <v>165532079.9600001</v>
      </c>
      <c r="CA82" s="64">
        <v>-1407442551.8969722</v>
      </c>
      <c r="CB82" s="64">
        <v>0</v>
      </c>
      <c r="CC82" s="64">
        <v>0</v>
      </c>
      <c r="CD82" s="64">
        <v>0</v>
      </c>
      <c r="CE82" s="64">
        <v>0</v>
      </c>
      <c r="CF82" s="64">
        <v>0</v>
      </c>
      <c r="CG82" s="64">
        <v>0</v>
      </c>
      <c r="CH82" s="64">
        <v>0</v>
      </c>
      <c r="CI82" s="64">
        <v>-4899938155.9315004</v>
      </c>
      <c r="CJ82" s="64">
        <v>-4899938155.9315004</v>
      </c>
      <c r="CK82" s="64">
        <v>0</v>
      </c>
      <c r="CL82" s="64">
        <v>15264389690.271685</v>
      </c>
    </row>
    <row r="83" spans="1:90" ht="12.75" customHeight="1"/>
  </sheetData>
  <pageMargins left="0.75" right="0.75" top="1" bottom="1" header="0.5" footer="0.5"/>
  <pageSetup orientation="portrait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F8FF2-8E6D-4ECE-A1C5-15E78F80FBF2}">
  <sheetPr>
    <tabColor rgb="FFFF0000"/>
  </sheetPr>
  <dimension ref="A1:CL83"/>
  <sheetViews>
    <sheetView showGridLines="0" zoomScale="80" zoomScaleNormal="80" workbookViewId="0">
      <pane xSplit="3" ySplit="6" topLeftCell="D7" activePane="bottomRight" state="frozen"/>
      <selection activeCell="CM6" sqref="CM6:CM82"/>
      <selection pane="topRight" activeCell="CM6" sqref="CM6:CM82"/>
      <selection pane="bottomLeft" activeCell="CM6" sqref="CM6:CM82"/>
      <selection pane="bottomRight" activeCell="D7" sqref="D7"/>
    </sheetView>
  </sheetViews>
  <sheetFormatPr defaultColWidth="9.140625" defaultRowHeight="12.75"/>
  <cols>
    <col min="1" max="1" width="58.7109375" style="4" customWidth="1"/>
    <col min="2" max="90" width="15.7109375" style="4" customWidth="1"/>
    <col min="91" max="16384" width="9.140625" style="4"/>
  </cols>
  <sheetData>
    <row r="1" spans="1:90" s="78" customFormat="1" ht="15" customHeight="1">
      <c r="A1" s="48" t="s">
        <v>286</v>
      </c>
      <c r="B1" s="76"/>
      <c r="C1" s="76"/>
      <c r="D1" s="76"/>
      <c r="E1" s="76"/>
      <c r="F1" s="76"/>
      <c r="G1" s="76"/>
      <c r="H1" s="76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  <c r="CJ1" s="77"/>
      <c r="CK1" s="77"/>
      <c r="CL1" s="77"/>
    </row>
    <row r="2" spans="1:90" s="78" customFormat="1" ht="15" customHeight="1">
      <c r="A2" s="48" t="s">
        <v>233</v>
      </c>
      <c r="B2" s="76">
        <v>713</v>
      </c>
      <c r="C2" s="76"/>
      <c r="D2" s="76"/>
      <c r="E2" s="76"/>
      <c r="F2" s="76"/>
      <c r="G2" s="76"/>
      <c r="H2" s="76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7"/>
      <c r="BW2" s="77"/>
      <c r="BX2" s="77"/>
      <c r="BY2" s="77"/>
      <c r="BZ2" s="77"/>
      <c r="CA2" s="77"/>
      <c r="CB2" s="77"/>
      <c r="CC2" s="77"/>
      <c r="CD2" s="77"/>
      <c r="CE2" s="77"/>
      <c r="CF2" s="77"/>
      <c r="CG2" s="77"/>
      <c r="CH2" s="77"/>
      <c r="CI2" s="77"/>
      <c r="CJ2" s="77"/>
      <c r="CK2" s="77"/>
      <c r="CL2" s="77"/>
    </row>
    <row r="3" spans="1:90" s="78" customFormat="1" ht="15" customHeight="1">
      <c r="A3" s="48" t="s">
        <v>289</v>
      </c>
      <c r="B3" s="76" t="s">
        <v>287</v>
      </c>
      <c r="C3" s="76"/>
      <c r="D3" s="76"/>
      <c r="E3" s="76"/>
      <c r="F3" s="76"/>
      <c r="G3" s="76"/>
      <c r="H3" s="76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  <c r="CA3" s="77"/>
      <c r="CB3" s="77"/>
      <c r="CC3" s="77"/>
      <c r="CD3" s="77"/>
      <c r="CE3" s="77"/>
      <c r="CF3" s="77"/>
      <c r="CG3" s="77"/>
      <c r="CH3" s="77"/>
      <c r="CI3" s="77"/>
      <c r="CJ3" s="77"/>
      <c r="CK3" s="77"/>
      <c r="CL3" s="77"/>
    </row>
    <row r="4" spans="1:90" ht="15" customHeight="1"/>
    <row r="5" spans="1:90" ht="22.5" customHeight="1">
      <c r="D5" s="52">
        <v>60</v>
      </c>
      <c r="E5" s="53">
        <v>600</v>
      </c>
      <c r="F5" s="54">
        <v>60001</v>
      </c>
      <c r="G5" s="54">
        <v>60002</v>
      </c>
      <c r="H5" s="54">
        <v>60003</v>
      </c>
      <c r="I5" s="53">
        <v>601</v>
      </c>
      <c r="J5" s="54">
        <v>60101</v>
      </c>
      <c r="K5" s="55">
        <v>601011</v>
      </c>
      <c r="L5" s="55">
        <v>601012</v>
      </c>
      <c r="M5" s="54">
        <v>60102</v>
      </c>
      <c r="N5" s="55">
        <v>601021</v>
      </c>
      <c r="O5" s="55">
        <v>601022</v>
      </c>
      <c r="P5" s="54">
        <v>60103</v>
      </c>
      <c r="Q5" s="55">
        <v>601031</v>
      </c>
      <c r="R5" s="55">
        <v>601032</v>
      </c>
      <c r="S5" s="53">
        <v>602</v>
      </c>
      <c r="T5" s="54">
        <v>60201</v>
      </c>
      <c r="U5" s="55">
        <v>602011</v>
      </c>
      <c r="V5" s="55">
        <v>602012</v>
      </c>
      <c r="W5" s="54">
        <v>60202</v>
      </c>
      <c r="X5" s="55">
        <v>602021</v>
      </c>
      <c r="Y5" s="55">
        <v>602022</v>
      </c>
      <c r="Z5" s="53">
        <v>603</v>
      </c>
      <c r="AA5" s="54">
        <v>60301</v>
      </c>
      <c r="AB5" s="54">
        <v>60302</v>
      </c>
      <c r="AC5" s="54">
        <v>60303</v>
      </c>
      <c r="AD5" s="54">
        <v>60304</v>
      </c>
      <c r="AE5" s="54">
        <v>60305</v>
      </c>
      <c r="AF5" s="54">
        <v>60306</v>
      </c>
      <c r="AG5" s="54">
        <v>60307</v>
      </c>
      <c r="AH5" s="54">
        <v>60308</v>
      </c>
      <c r="AI5" s="54">
        <v>60309</v>
      </c>
      <c r="AJ5" s="53">
        <v>604</v>
      </c>
      <c r="AK5" s="54">
        <v>60401</v>
      </c>
      <c r="AL5" s="54">
        <v>60402</v>
      </c>
      <c r="AM5" s="53">
        <v>605</v>
      </c>
      <c r="AN5" s="54">
        <v>60501</v>
      </c>
      <c r="AO5" s="54">
        <v>60502</v>
      </c>
      <c r="AP5" s="54">
        <v>60503</v>
      </c>
      <c r="AQ5" s="54">
        <v>60504</v>
      </c>
      <c r="AR5" s="54">
        <v>60505</v>
      </c>
      <c r="AS5" s="52">
        <v>61</v>
      </c>
      <c r="AT5" s="53">
        <v>610</v>
      </c>
      <c r="AU5" s="54">
        <v>61001</v>
      </c>
      <c r="AV5" s="54">
        <v>61002</v>
      </c>
      <c r="AW5" s="53">
        <v>611</v>
      </c>
      <c r="AX5" s="54">
        <v>61101</v>
      </c>
      <c r="AY5" s="55">
        <v>611011</v>
      </c>
      <c r="AZ5" s="56">
        <v>61101101</v>
      </c>
      <c r="BA5" s="56">
        <v>61101102</v>
      </c>
      <c r="BB5" s="56">
        <v>61101104</v>
      </c>
      <c r="BC5" s="56">
        <v>61101108</v>
      </c>
      <c r="BD5" s="55">
        <v>611012</v>
      </c>
      <c r="BE5" s="54">
        <v>61102</v>
      </c>
      <c r="BF5" s="55">
        <v>611021</v>
      </c>
      <c r="BG5" s="56">
        <v>61102101</v>
      </c>
      <c r="BH5" s="56">
        <v>61102102</v>
      </c>
      <c r="BI5" s="56">
        <v>61102104</v>
      </c>
      <c r="BJ5" s="56">
        <v>61102108</v>
      </c>
      <c r="BK5" s="55">
        <v>611022</v>
      </c>
      <c r="BL5" s="53">
        <v>612</v>
      </c>
      <c r="BM5" s="54">
        <v>61201</v>
      </c>
      <c r="BN5" s="54">
        <v>61202</v>
      </c>
      <c r="BO5" s="53">
        <v>613</v>
      </c>
      <c r="BP5" s="54">
        <v>61301</v>
      </c>
      <c r="BQ5" s="54">
        <v>61302</v>
      </c>
      <c r="BR5" s="54">
        <v>61399</v>
      </c>
      <c r="BS5" s="53">
        <v>614</v>
      </c>
      <c r="BT5" s="54">
        <v>61401</v>
      </c>
      <c r="BU5" s="54">
        <v>61402</v>
      </c>
      <c r="BV5" s="54">
        <v>61403</v>
      </c>
      <c r="BW5" s="54">
        <v>61404</v>
      </c>
      <c r="BX5" s="54">
        <v>61405</v>
      </c>
      <c r="BY5" s="54">
        <v>61406</v>
      </c>
      <c r="BZ5" s="54">
        <v>61407</v>
      </c>
      <c r="CA5" s="54">
        <v>61408</v>
      </c>
      <c r="CB5" s="53">
        <v>615</v>
      </c>
      <c r="CC5" s="54">
        <v>61501</v>
      </c>
      <c r="CD5" s="55">
        <v>615011</v>
      </c>
      <c r="CE5" s="55">
        <v>615012</v>
      </c>
      <c r="CF5" s="54">
        <v>61502</v>
      </c>
      <c r="CG5" s="52">
        <v>615021</v>
      </c>
      <c r="CH5" s="55">
        <v>615022</v>
      </c>
      <c r="CI5" s="53">
        <v>619</v>
      </c>
      <c r="CJ5" s="54">
        <v>61901</v>
      </c>
      <c r="CK5" s="54">
        <v>61902</v>
      </c>
      <c r="CL5" s="79" t="s">
        <v>253</v>
      </c>
    </row>
    <row r="6" spans="1:90" ht="80.099999999999994" customHeight="1">
      <c r="A6" s="57" t="s">
        <v>290</v>
      </c>
      <c r="B6" s="57" t="s">
        <v>291</v>
      </c>
      <c r="C6" s="57" t="s">
        <v>292</v>
      </c>
      <c r="D6" s="52" t="s">
        <v>293</v>
      </c>
      <c r="E6" s="53" t="s">
        <v>294</v>
      </c>
      <c r="F6" s="54" t="s">
        <v>295</v>
      </c>
      <c r="G6" s="54" t="s">
        <v>296</v>
      </c>
      <c r="H6" s="54" t="s">
        <v>297</v>
      </c>
      <c r="I6" s="53" t="s">
        <v>298</v>
      </c>
      <c r="J6" s="54" t="s">
        <v>299</v>
      </c>
      <c r="K6" s="55" t="s">
        <v>300</v>
      </c>
      <c r="L6" s="55" t="s">
        <v>301</v>
      </c>
      <c r="M6" s="54" t="s">
        <v>302</v>
      </c>
      <c r="N6" s="55" t="s">
        <v>303</v>
      </c>
      <c r="O6" s="55" t="s">
        <v>304</v>
      </c>
      <c r="P6" s="54" t="s">
        <v>305</v>
      </c>
      <c r="Q6" s="55" t="s">
        <v>306</v>
      </c>
      <c r="R6" s="55" t="s">
        <v>307</v>
      </c>
      <c r="S6" s="53" t="s">
        <v>308</v>
      </c>
      <c r="T6" s="54" t="s">
        <v>309</v>
      </c>
      <c r="U6" s="55" t="s">
        <v>310</v>
      </c>
      <c r="V6" s="55" t="s">
        <v>311</v>
      </c>
      <c r="W6" s="54" t="s">
        <v>312</v>
      </c>
      <c r="X6" s="55" t="s">
        <v>313</v>
      </c>
      <c r="Y6" s="55" t="s">
        <v>314</v>
      </c>
      <c r="Z6" s="53" t="s">
        <v>315</v>
      </c>
      <c r="AA6" s="54" t="s">
        <v>316</v>
      </c>
      <c r="AB6" s="54" t="s">
        <v>317</v>
      </c>
      <c r="AC6" s="54" t="s">
        <v>318</v>
      </c>
      <c r="AD6" s="54" t="s">
        <v>319</v>
      </c>
      <c r="AE6" s="54" t="s">
        <v>320</v>
      </c>
      <c r="AF6" s="54" t="s">
        <v>321</v>
      </c>
      <c r="AG6" s="54" t="s">
        <v>322</v>
      </c>
      <c r="AH6" s="54" t="s">
        <v>323</v>
      </c>
      <c r="AI6" s="54" t="s">
        <v>324</v>
      </c>
      <c r="AJ6" s="53" t="s">
        <v>325</v>
      </c>
      <c r="AK6" s="54" t="s">
        <v>326</v>
      </c>
      <c r="AL6" s="54" t="s">
        <v>327</v>
      </c>
      <c r="AM6" s="53" t="s">
        <v>328</v>
      </c>
      <c r="AN6" s="54" t="s">
        <v>329</v>
      </c>
      <c r="AO6" s="54" t="s">
        <v>330</v>
      </c>
      <c r="AP6" s="54" t="s">
        <v>331</v>
      </c>
      <c r="AQ6" s="54" t="s">
        <v>332</v>
      </c>
      <c r="AR6" s="54" t="s">
        <v>333</v>
      </c>
      <c r="AS6" s="52" t="s">
        <v>334</v>
      </c>
      <c r="AT6" s="53" t="s">
        <v>335</v>
      </c>
      <c r="AU6" s="54" t="s">
        <v>336</v>
      </c>
      <c r="AV6" s="54" t="s">
        <v>337</v>
      </c>
      <c r="AW6" s="53" t="s">
        <v>338</v>
      </c>
      <c r="AX6" s="54" t="s">
        <v>339</v>
      </c>
      <c r="AY6" s="55" t="s">
        <v>340</v>
      </c>
      <c r="AZ6" s="56" t="s">
        <v>341</v>
      </c>
      <c r="BA6" s="56" t="s">
        <v>342</v>
      </c>
      <c r="BB6" s="56" t="s">
        <v>343</v>
      </c>
      <c r="BC6" s="56" t="s">
        <v>344</v>
      </c>
      <c r="BD6" s="55" t="s">
        <v>345</v>
      </c>
      <c r="BE6" s="54" t="s">
        <v>346</v>
      </c>
      <c r="BF6" s="55" t="s">
        <v>347</v>
      </c>
      <c r="BG6" s="56" t="s">
        <v>341</v>
      </c>
      <c r="BH6" s="56" t="s">
        <v>342</v>
      </c>
      <c r="BI6" s="56" t="s">
        <v>343</v>
      </c>
      <c r="BJ6" s="56" t="s">
        <v>348</v>
      </c>
      <c r="BK6" s="55" t="s">
        <v>349</v>
      </c>
      <c r="BL6" s="53" t="s">
        <v>350</v>
      </c>
      <c r="BM6" s="54" t="s">
        <v>351</v>
      </c>
      <c r="BN6" s="54" t="s">
        <v>352</v>
      </c>
      <c r="BO6" s="53" t="s">
        <v>353</v>
      </c>
      <c r="BP6" s="54" t="s">
        <v>354</v>
      </c>
      <c r="BQ6" s="54" t="s">
        <v>355</v>
      </c>
      <c r="BR6" s="54" t="s">
        <v>356</v>
      </c>
      <c r="BS6" s="53" t="s">
        <v>357</v>
      </c>
      <c r="BT6" s="54" t="s">
        <v>358</v>
      </c>
      <c r="BU6" s="54" t="s">
        <v>359</v>
      </c>
      <c r="BV6" s="54" t="s">
        <v>360</v>
      </c>
      <c r="BW6" s="54" t="s">
        <v>361</v>
      </c>
      <c r="BX6" s="54" t="s">
        <v>362</v>
      </c>
      <c r="BY6" s="54" t="s">
        <v>363</v>
      </c>
      <c r="BZ6" s="54" t="s">
        <v>364</v>
      </c>
      <c r="CA6" s="54" t="s">
        <v>365</v>
      </c>
      <c r="CB6" s="53" t="s">
        <v>366</v>
      </c>
      <c r="CC6" s="54" t="s">
        <v>367</v>
      </c>
      <c r="CD6" s="55" t="s">
        <v>368</v>
      </c>
      <c r="CE6" s="55" t="s">
        <v>369</v>
      </c>
      <c r="CF6" s="54" t="s">
        <v>370</v>
      </c>
      <c r="CG6" s="52" t="s">
        <v>371</v>
      </c>
      <c r="CH6" s="55" t="s">
        <v>372</v>
      </c>
      <c r="CI6" s="53" t="s">
        <v>373</v>
      </c>
      <c r="CJ6" s="54" t="s">
        <v>374</v>
      </c>
      <c r="CK6" s="54" t="s">
        <v>375</v>
      </c>
      <c r="CL6" s="57" t="s">
        <v>252</v>
      </c>
    </row>
    <row r="7" spans="1:90" ht="12.75" customHeight="1">
      <c r="A7" s="43" t="s">
        <v>2</v>
      </c>
      <c r="B7" s="59">
        <v>1001</v>
      </c>
      <c r="C7" s="60" t="s">
        <v>376</v>
      </c>
      <c r="D7" s="61">
        <v>0</v>
      </c>
      <c r="E7" s="61">
        <v>0</v>
      </c>
      <c r="F7" s="61">
        <v>0</v>
      </c>
      <c r="G7" s="61">
        <v>0</v>
      </c>
      <c r="H7" s="61">
        <v>0</v>
      </c>
      <c r="I7" s="61">
        <v>0</v>
      </c>
      <c r="J7" s="61">
        <v>0</v>
      </c>
      <c r="K7" s="61">
        <v>0</v>
      </c>
      <c r="L7" s="61">
        <v>0</v>
      </c>
      <c r="M7" s="61">
        <v>0</v>
      </c>
      <c r="N7" s="61">
        <v>0</v>
      </c>
      <c r="O7" s="61">
        <v>0</v>
      </c>
      <c r="P7" s="61">
        <v>0</v>
      </c>
      <c r="Q7" s="61">
        <v>0</v>
      </c>
      <c r="R7" s="61">
        <v>0</v>
      </c>
      <c r="S7" s="61">
        <v>0</v>
      </c>
      <c r="T7" s="61">
        <v>0</v>
      </c>
      <c r="U7" s="61">
        <v>0</v>
      </c>
      <c r="V7" s="61">
        <v>0</v>
      </c>
      <c r="W7" s="61">
        <v>0</v>
      </c>
      <c r="X7" s="61">
        <v>0</v>
      </c>
      <c r="Y7" s="61">
        <v>0</v>
      </c>
      <c r="Z7" s="61">
        <v>0</v>
      </c>
      <c r="AA7" s="61">
        <v>0</v>
      </c>
      <c r="AB7" s="61">
        <v>0</v>
      </c>
      <c r="AC7" s="61">
        <v>0</v>
      </c>
      <c r="AD7" s="61">
        <v>0</v>
      </c>
      <c r="AE7" s="61">
        <v>0</v>
      </c>
      <c r="AF7" s="61">
        <v>0</v>
      </c>
      <c r="AG7" s="61">
        <v>0</v>
      </c>
      <c r="AH7" s="61">
        <v>0</v>
      </c>
      <c r="AI7" s="61">
        <v>0</v>
      </c>
      <c r="AJ7" s="61">
        <v>0</v>
      </c>
      <c r="AK7" s="61">
        <v>0</v>
      </c>
      <c r="AL7" s="61">
        <v>0</v>
      </c>
      <c r="AM7" s="61">
        <v>0</v>
      </c>
      <c r="AN7" s="61">
        <v>0</v>
      </c>
      <c r="AO7" s="61">
        <v>0</v>
      </c>
      <c r="AP7" s="61">
        <v>0</v>
      </c>
      <c r="AQ7" s="61">
        <v>0</v>
      </c>
      <c r="AR7" s="61">
        <v>0</v>
      </c>
      <c r="AS7" s="61">
        <v>0</v>
      </c>
      <c r="AT7" s="61">
        <v>0</v>
      </c>
      <c r="AU7" s="61">
        <v>0</v>
      </c>
      <c r="AV7" s="61">
        <v>0</v>
      </c>
      <c r="AW7" s="61">
        <v>0</v>
      </c>
      <c r="AX7" s="61">
        <v>0</v>
      </c>
      <c r="AY7" s="61">
        <v>0</v>
      </c>
      <c r="AZ7" s="61">
        <v>0</v>
      </c>
      <c r="BA7" s="61">
        <v>0</v>
      </c>
      <c r="BB7" s="61">
        <v>0</v>
      </c>
      <c r="BC7" s="61">
        <v>0</v>
      </c>
      <c r="BD7" s="61">
        <v>0</v>
      </c>
      <c r="BE7" s="61">
        <v>0</v>
      </c>
      <c r="BF7" s="61">
        <v>0</v>
      </c>
      <c r="BG7" s="61">
        <v>0</v>
      </c>
      <c r="BH7" s="61">
        <v>0</v>
      </c>
      <c r="BI7" s="61">
        <v>0</v>
      </c>
      <c r="BJ7" s="61">
        <v>0</v>
      </c>
      <c r="BK7" s="61">
        <v>0</v>
      </c>
      <c r="BL7" s="61">
        <v>0</v>
      </c>
      <c r="BM7" s="61">
        <v>0</v>
      </c>
      <c r="BN7" s="61">
        <v>0</v>
      </c>
      <c r="BO7" s="61">
        <v>0</v>
      </c>
      <c r="BP7" s="61">
        <v>0</v>
      </c>
      <c r="BQ7" s="61">
        <v>0</v>
      </c>
      <c r="BR7" s="61">
        <v>0</v>
      </c>
      <c r="BS7" s="61">
        <v>0</v>
      </c>
      <c r="BT7" s="61">
        <v>0</v>
      </c>
      <c r="BU7" s="61">
        <v>0</v>
      </c>
      <c r="BV7" s="61">
        <v>0</v>
      </c>
      <c r="BW7" s="61">
        <v>0</v>
      </c>
      <c r="BX7" s="61">
        <v>0</v>
      </c>
      <c r="BY7" s="61">
        <v>0</v>
      </c>
      <c r="BZ7" s="61">
        <v>0</v>
      </c>
      <c r="CA7" s="61">
        <v>0</v>
      </c>
      <c r="CB7" s="61">
        <v>0</v>
      </c>
      <c r="CC7" s="61">
        <v>0</v>
      </c>
      <c r="CD7" s="61">
        <v>0</v>
      </c>
      <c r="CE7" s="61">
        <v>0</v>
      </c>
      <c r="CF7" s="61">
        <v>0</v>
      </c>
      <c r="CG7" s="61">
        <v>0</v>
      </c>
      <c r="CH7" s="61">
        <v>0</v>
      </c>
      <c r="CI7" s="61">
        <v>0</v>
      </c>
      <c r="CJ7" s="61">
        <v>0</v>
      </c>
      <c r="CK7" s="61">
        <v>0</v>
      </c>
      <c r="CL7" s="61">
        <v>0</v>
      </c>
    </row>
    <row r="8" spans="1:90" ht="12.75" customHeight="1">
      <c r="A8" s="43" t="s">
        <v>4</v>
      </c>
      <c r="B8" s="59">
        <v>1003</v>
      </c>
      <c r="C8" s="60" t="s">
        <v>376</v>
      </c>
      <c r="D8" s="61">
        <v>0</v>
      </c>
      <c r="E8" s="61">
        <v>0</v>
      </c>
      <c r="F8" s="61">
        <v>0</v>
      </c>
      <c r="G8" s="61">
        <v>0</v>
      </c>
      <c r="H8" s="61">
        <v>0</v>
      </c>
      <c r="I8" s="61">
        <v>0</v>
      </c>
      <c r="J8" s="61">
        <v>0</v>
      </c>
      <c r="K8" s="61">
        <v>0</v>
      </c>
      <c r="L8" s="61">
        <v>0</v>
      </c>
      <c r="M8" s="61">
        <v>0</v>
      </c>
      <c r="N8" s="61">
        <v>0</v>
      </c>
      <c r="O8" s="61">
        <v>0</v>
      </c>
      <c r="P8" s="61">
        <v>0</v>
      </c>
      <c r="Q8" s="61">
        <v>0</v>
      </c>
      <c r="R8" s="61">
        <v>0</v>
      </c>
      <c r="S8" s="61">
        <v>0</v>
      </c>
      <c r="T8" s="61">
        <v>0</v>
      </c>
      <c r="U8" s="61">
        <v>0</v>
      </c>
      <c r="V8" s="61">
        <v>0</v>
      </c>
      <c r="W8" s="61">
        <v>0</v>
      </c>
      <c r="X8" s="61">
        <v>0</v>
      </c>
      <c r="Y8" s="61">
        <v>0</v>
      </c>
      <c r="Z8" s="61">
        <v>0</v>
      </c>
      <c r="AA8" s="61">
        <v>0</v>
      </c>
      <c r="AB8" s="61">
        <v>0</v>
      </c>
      <c r="AC8" s="61">
        <v>0</v>
      </c>
      <c r="AD8" s="61">
        <v>0</v>
      </c>
      <c r="AE8" s="61">
        <v>0</v>
      </c>
      <c r="AF8" s="61">
        <v>0</v>
      </c>
      <c r="AG8" s="61">
        <v>0</v>
      </c>
      <c r="AH8" s="61">
        <v>0</v>
      </c>
      <c r="AI8" s="61">
        <v>0</v>
      </c>
      <c r="AJ8" s="61">
        <v>0</v>
      </c>
      <c r="AK8" s="61">
        <v>0</v>
      </c>
      <c r="AL8" s="61">
        <v>0</v>
      </c>
      <c r="AM8" s="61">
        <v>0</v>
      </c>
      <c r="AN8" s="61">
        <v>0</v>
      </c>
      <c r="AO8" s="61">
        <v>0</v>
      </c>
      <c r="AP8" s="61">
        <v>0</v>
      </c>
      <c r="AQ8" s="61">
        <v>0</v>
      </c>
      <c r="AR8" s="61">
        <v>0</v>
      </c>
      <c r="AS8" s="61">
        <v>0</v>
      </c>
      <c r="AT8" s="61">
        <v>0</v>
      </c>
      <c r="AU8" s="61">
        <v>0</v>
      </c>
      <c r="AV8" s="61">
        <v>0</v>
      </c>
      <c r="AW8" s="61">
        <v>0</v>
      </c>
      <c r="AX8" s="61">
        <v>0</v>
      </c>
      <c r="AY8" s="61">
        <v>0</v>
      </c>
      <c r="AZ8" s="61">
        <v>0</v>
      </c>
      <c r="BA8" s="61">
        <v>0</v>
      </c>
      <c r="BB8" s="61">
        <v>0</v>
      </c>
      <c r="BC8" s="61">
        <v>0</v>
      </c>
      <c r="BD8" s="61">
        <v>0</v>
      </c>
      <c r="BE8" s="61">
        <v>0</v>
      </c>
      <c r="BF8" s="61">
        <v>0</v>
      </c>
      <c r="BG8" s="61">
        <v>0</v>
      </c>
      <c r="BH8" s="61">
        <v>0</v>
      </c>
      <c r="BI8" s="61">
        <v>0</v>
      </c>
      <c r="BJ8" s="61">
        <v>0</v>
      </c>
      <c r="BK8" s="61">
        <v>0</v>
      </c>
      <c r="BL8" s="61">
        <v>0</v>
      </c>
      <c r="BM8" s="61">
        <v>0</v>
      </c>
      <c r="BN8" s="61">
        <v>0</v>
      </c>
      <c r="BO8" s="61">
        <v>0</v>
      </c>
      <c r="BP8" s="61">
        <v>0</v>
      </c>
      <c r="BQ8" s="61">
        <v>0</v>
      </c>
      <c r="BR8" s="61">
        <v>0</v>
      </c>
      <c r="BS8" s="61">
        <v>0</v>
      </c>
      <c r="BT8" s="61">
        <v>0</v>
      </c>
      <c r="BU8" s="61">
        <v>0</v>
      </c>
      <c r="BV8" s="61">
        <v>0</v>
      </c>
      <c r="BW8" s="61">
        <v>0</v>
      </c>
      <c r="BX8" s="61">
        <v>0</v>
      </c>
      <c r="BY8" s="61">
        <v>0</v>
      </c>
      <c r="BZ8" s="61">
        <v>0</v>
      </c>
      <c r="CA8" s="61">
        <v>0</v>
      </c>
      <c r="CB8" s="61">
        <v>0</v>
      </c>
      <c r="CC8" s="61">
        <v>0</v>
      </c>
      <c r="CD8" s="61">
        <v>0</v>
      </c>
      <c r="CE8" s="61">
        <v>0</v>
      </c>
      <c r="CF8" s="61">
        <v>0</v>
      </c>
      <c r="CG8" s="61">
        <v>0</v>
      </c>
      <c r="CH8" s="61">
        <v>0</v>
      </c>
      <c r="CI8" s="61">
        <v>0</v>
      </c>
      <c r="CJ8" s="61">
        <v>0</v>
      </c>
      <c r="CK8" s="61">
        <v>0</v>
      </c>
      <c r="CL8" s="61">
        <v>0</v>
      </c>
    </row>
    <row r="9" spans="1:90" ht="12.75" customHeight="1">
      <c r="A9" s="43" t="s">
        <v>5</v>
      </c>
      <c r="B9" s="59">
        <v>1004</v>
      </c>
      <c r="C9" s="60" t="s">
        <v>376</v>
      </c>
      <c r="D9" s="61">
        <v>0</v>
      </c>
      <c r="E9" s="61">
        <v>0</v>
      </c>
      <c r="F9" s="61">
        <v>0</v>
      </c>
      <c r="G9" s="61">
        <v>0</v>
      </c>
      <c r="H9" s="61">
        <v>0</v>
      </c>
      <c r="I9" s="61">
        <v>0</v>
      </c>
      <c r="J9" s="61">
        <v>0</v>
      </c>
      <c r="K9" s="61">
        <v>0</v>
      </c>
      <c r="L9" s="61">
        <v>0</v>
      </c>
      <c r="M9" s="61">
        <v>0</v>
      </c>
      <c r="N9" s="61">
        <v>0</v>
      </c>
      <c r="O9" s="61">
        <v>0</v>
      </c>
      <c r="P9" s="61">
        <v>0</v>
      </c>
      <c r="Q9" s="61">
        <v>0</v>
      </c>
      <c r="R9" s="61">
        <v>0</v>
      </c>
      <c r="S9" s="61">
        <v>0</v>
      </c>
      <c r="T9" s="61">
        <v>0</v>
      </c>
      <c r="U9" s="61">
        <v>0</v>
      </c>
      <c r="V9" s="61">
        <v>0</v>
      </c>
      <c r="W9" s="61">
        <v>0</v>
      </c>
      <c r="X9" s="61">
        <v>0</v>
      </c>
      <c r="Y9" s="61">
        <v>0</v>
      </c>
      <c r="Z9" s="61">
        <v>0</v>
      </c>
      <c r="AA9" s="61">
        <v>0</v>
      </c>
      <c r="AB9" s="61">
        <v>0</v>
      </c>
      <c r="AC9" s="61">
        <v>0</v>
      </c>
      <c r="AD9" s="61">
        <v>0</v>
      </c>
      <c r="AE9" s="61">
        <v>0</v>
      </c>
      <c r="AF9" s="61">
        <v>0</v>
      </c>
      <c r="AG9" s="61">
        <v>0</v>
      </c>
      <c r="AH9" s="61">
        <v>0</v>
      </c>
      <c r="AI9" s="61">
        <v>0</v>
      </c>
      <c r="AJ9" s="61">
        <v>0</v>
      </c>
      <c r="AK9" s="61">
        <v>0</v>
      </c>
      <c r="AL9" s="61">
        <v>0</v>
      </c>
      <c r="AM9" s="61">
        <v>0</v>
      </c>
      <c r="AN9" s="61">
        <v>0</v>
      </c>
      <c r="AO9" s="61">
        <v>0</v>
      </c>
      <c r="AP9" s="61">
        <v>0</v>
      </c>
      <c r="AQ9" s="61">
        <v>0</v>
      </c>
      <c r="AR9" s="61">
        <v>0</v>
      </c>
      <c r="AS9" s="61">
        <v>0</v>
      </c>
      <c r="AT9" s="61">
        <v>0</v>
      </c>
      <c r="AU9" s="61">
        <v>0</v>
      </c>
      <c r="AV9" s="61">
        <v>0</v>
      </c>
      <c r="AW9" s="61">
        <v>0</v>
      </c>
      <c r="AX9" s="61">
        <v>0</v>
      </c>
      <c r="AY9" s="61">
        <v>0</v>
      </c>
      <c r="AZ9" s="61">
        <v>0</v>
      </c>
      <c r="BA9" s="61">
        <v>0</v>
      </c>
      <c r="BB9" s="61">
        <v>0</v>
      </c>
      <c r="BC9" s="61">
        <v>0</v>
      </c>
      <c r="BD9" s="61">
        <v>0</v>
      </c>
      <c r="BE9" s="61">
        <v>0</v>
      </c>
      <c r="BF9" s="61">
        <v>0</v>
      </c>
      <c r="BG9" s="61">
        <v>0</v>
      </c>
      <c r="BH9" s="61">
        <v>0</v>
      </c>
      <c r="BI9" s="61">
        <v>0</v>
      </c>
      <c r="BJ9" s="61">
        <v>0</v>
      </c>
      <c r="BK9" s="61">
        <v>0</v>
      </c>
      <c r="BL9" s="61">
        <v>0</v>
      </c>
      <c r="BM9" s="61">
        <v>0</v>
      </c>
      <c r="BN9" s="61">
        <v>0</v>
      </c>
      <c r="BO9" s="61">
        <v>0</v>
      </c>
      <c r="BP9" s="61">
        <v>0</v>
      </c>
      <c r="BQ9" s="61">
        <v>0</v>
      </c>
      <c r="BR9" s="61">
        <v>0</v>
      </c>
      <c r="BS9" s="61">
        <v>0</v>
      </c>
      <c r="BT9" s="61">
        <v>0</v>
      </c>
      <c r="BU9" s="61">
        <v>0</v>
      </c>
      <c r="BV9" s="61">
        <v>0</v>
      </c>
      <c r="BW9" s="61">
        <v>0</v>
      </c>
      <c r="BX9" s="61">
        <v>0</v>
      </c>
      <c r="BY9" s="61">
        <v>0</v>
      </c>
      <c r="BZ9" s="61">
        <v>0</v>
      </c>
      <c r="CA9" s="61">
        <v>0</v>
      </c>
      <c r="CB9" s="61">
        <v>0</v>
      </c>
      <c r="CC9" s="61">
        <v>0</v>
      </c>
      <c r="CD9" s="61">
        <v>0</v>
      </c>
      <c r="CE9" s="61">
        <v>0</v>
      </c>
      <c r="CF9" s="61">
        <v>0</v>
      </c>
      <c r="CG9" s="61">
        <v>0</v>
      </c>
      <c r="CH9" s="61">
        <v>0</v>
      </c>
      <c r="CI9" s="61">
        <v>0</v>
      </c>
      <c r="CJ9" s="61">
        <v>0</v>
      </c>
      <c r="CK9" s="61">
        <v>0</v>
      </c>
      <c r="CL9" s="61">
        <v>0</v>
      </c>
    </row>
    <row r="10" spans="1:90" ht="12.75" customHeight="1">
      <c r="A10" s="43" t="s">
        <v>7</v>
      </c>
      <c r="B10" s="59">
        <v>1005</v>
      </c>
      <c r="C10" s="60" t="s">
        <v>376</v>
      </c>
      <c r="D10" s="61">
        <v>0</v>
      </c>
      <c r="E10" s="61">
        <v>0</v>
      </c>
      <c r="F10" s="61">
        <v>0</v>
      </c>
      <c r="G10" s="61">
        <v>0</v>
      </c>
      <c r="H10" s="61">
        <v>0</v>
      </c>
      <c r="I10" s="61">
        <v>0</v>
      </c>
      <c r="J10" s="61">
        <v>0</v>
      </c>
      <c r="K10" s="61">
        <v>0</v>
      </c>
      <c r="L10" s="61">
        <v>0</v>
      </c>
      <c r="M10" s="61">
        <v>0</v>
      </c>
      <c r="N10" s="61">
        <v>0</v>
      </c>
      <c r="O10" s="61">
        <v>0</v>
      </c>
      <c r="P10" s="61">
        <v>0</v>
      </c>
      <c r="Q10" s="61">
        <v>0</v>
      </c>
      <c r="R10" s="61">
        <v>0</v>
      </c>
      <c r="S10" s="61">
        <v>0</v>
      </c>
      <c r="T10" s="61">
        <v>0</v>
      </c>
      <c r="U10" s="61">
        <v>0</v>
      </c>
      <c r="V10" s="61">
        <v>0</v>
      </c>
      <c r="W10" s="61">
        <v>0</v>
      </c>
      <c r="X10" s="61">
        <v>0</v>
      </c>
      <c r="Y10" s="61">
        <v>0</v>
      </c>
      <c r="Z10" s="61">
        <v>0</v>
      </c>
      <c r="AA10" s="61">
        <v>0</v>
      </c>
      <c r="AB10" s="61">
        <v>0</v>
      </c>
      <c r="AC10" s="61">
        <v>0</v>
      </c>
      <c r="AD10" s="61">
        <v>0</v>
      </c>
      <c r="AE10" s="61">
        <v>0</v>
      </c>
      <c r="AF10" s="61">
        <v>0</v>
      </c>
      <c r="AG10" s="61">
        <v>0</v>
      </c>
      <c r="AH10" s="61">
        <v>0</v>
      </c>
      <c r="AI10" s="61">
        <v>0</v>
      </c>
      <c r="AJ10" s="61">
        <v>0</v>
      </c>
      <c r="AK10" s="61">
        <v>0</v>
      </c>
      <c r="AL10" s="61">
        <v>0</v>
      </c>
      <c r="AM10" s="61">
        <v>0</v>
      </c>
      <c r="AN10" s="61">
        <v>0</v>
      </c>
      <c r="AO10" s="61">
        <v>0</v>
      </c>
      <c r="AP10" s="61">
        <v>0</v>
      </c>
      <c r="AQ10" s="61">
        <v>0</v>
      </c>
      <c r="AR10" s="61">
        <v>0</v>
      </c>
      <c r="AS10" s="61">
        <v>0</v>
      </c>
      <c r="AT10" s="61">
        <v>0</v>
      </c>
      <c r="AU10" s="61">
        <v>0</v>
      </c>
      <c r="AV10" s="61">
        <v>0</v>
      </c>
      <c r="AW10" s="61">
        <v>0</v>
      </c>
      <c r="AX10" s="61">
        <v>0</v>
      </c>
      <c r="AY10" s="61">
        <v>0</v>
      </c>
      <c r="AZ10" s="61">
        <v>0</v>
      </c>
      <c r="BA10" s="61">
        <v>0</v>
      </c>
      <c r="BB10" s="61">
        <v>0</v>
      </c>
      <c r="BC10" s="61">
        <v>0</v>
      </c>
      <c r="BD10" s="61">
        <v>0</v>
      </c>
      <c r="BE10" s="61">
        <v>0</v>
      </c>
      <c r="BF10" s="61">
        <v>0</v>
      </c>
      <c r="BG10" s="61">
        <v>0</v>
      </c>
      <c r="BH10" s="61">
        <v>0</v>
      </c>
      <c r="BI10" s="61">
        <v>0</v>
      </c>
      <c r="BJ10" s="61">
        <v>0</v>
      </c>
      <c r="BK10" s="61">
        <v>0</v>
      </c>
      <c r="BL10" s="61">
        <v>0</v>
      </c>
      <c r="BM10" s="61">
        <v>0</v>
      </c>
      <c r="BN10" s="61">
        <v>0</v>
      </c>
      <c r="BO10" s="61">
        <v>0</v>
      </c>
      <c r="BP10" s="61">
        <v>0</v>
      </c>
      <c r="BQ10" s="61">
        <v>0</v>
      </c>
      <c r="BR10" s="61">
        <v>0</v>
      </c>
      <c r="BS10" s="61">
        <v>0</v>
      </c>
      <c r="BT10" s="61">
        <v>0</v>
      </c>
      <c r="BU10" s="61">
        <v>0</v>
      </c>
      <c r="BV10" s="61">
        <v>0</v>
      </c>
      <c r="BW10" s="61">
        <v>0</v>
      </c>
      <c r="BX10" s="61">
        <v>0</v>
      </c>
      <c r="BY10" s="61">
        <v>0</v>
      </c>
      <c r="BZ10" s="61">
        <v>0</v>
      </c>
      <c r="CA10" s="61">
        <v>0</v>
      </c>
      <c r="CB10" s="61">
        <v>0</v>
      </c>
      <c r="CC10" s="61">
        <v>0</v>
      </c>
      <c r="CD10" s="61">
        <v>0</v>
      </c>
      <c r="CE10" s="61">
        <v>0</v>
      </c>
      <c r="CF10" s="61">
        <v>0</v>
      </c>
      <c r="CG10" s="61">
        <v>0</v>
      </c>
      <c r="CH10" s="61">
        <v>0</v>
      </c>
      <c r="CI10" s="61">
        <v>0</v>
      </c>
      <c r="CJ10" s="61">
        <v>0</v>
      </c>
      <c r="CK10" s="61">
        <v>0</v>
      </c>
      <c r="CL10" s="61">
        <v>0</v>
      </c>
    </row>
    <row r="11" spans="1:90" ht="12.75" customHeight="1">
      <c r="A11" s="43" t="s">
        <v>9</v>
      </c>
      <c r="B11" s="59">
        <v>1006</v>
      </c>
      <c r="C11" s="60" t="s">
        <v>376</v>
      </c>
      <c r="D11" s="61">
        <v>0</v>
      </c>
      <c r="E11" s="61">
        <v>0</v>
      </c>
      <c r="F11" s="61">
        <v>0</v>
      </c>
      <c r="G11" s="61">
        <v>0</v>
      </c>
      <c r="H11" s="61">
        <v>0</v>
      </c>
      <c r="I11" s="61">
        <v>0</v>
      </c>
      <c r="J11" s="61">
        <v>0</v>
      </c>
      <c r="K11" s="61">
        <v>0</v>
      </c>
      <c r="L11" s="61">
        <v>0</v>
      </c>
      <c r="M11" s="61">
        <v>0</v>
      </c>
      <c r="N11" s="61">
        <v>0</v>
      </c>
      <c r="O11" s="61">
        <v>0</v>
      </c>
      <c r="P11" s="61">
        <v>0</v>
      </c>
      <c r="Q11" s="61">
        <v>0</v>
      </c>
      <c r="R11" s="61">
        <v>0</v>
      </c>
      <c r="S11" s="61">
        <v>0</v>
      </c>
      <c r="T11" s="61">
        <v>0</v>
      </c>
      <c r="U11" s="61">
        <v>0</v>
      </c>
      <c r="V11" s="61">
        <v>0</v>
      </c>
      <c r="W11" s="61">
        <v>0</v>
      </c>
      <c r="X11" s="61">
        <v>0</v>
      </c>
      <c r="Y11" s="61">
        <v>0</v>
      </c>
      <c r="Z11" s="61">
        <v>0</v>
      </c>
      <c r="AA11" s="61">
        <v>0</v>
      </c>
      <c r="AB11" s="61">
        <v>0</v>
      </c>
      <c r="AC11" s="61">
        <v>0</v>
      </c>
      <c r="AD11" s="61">
        <v>0</v>
      </c>
      <c r="AE11" s="61">
        <v>0</v>
      </c>
      <c r="AF11" s="61">
        <v>0</v>
      </c>
      <c r="AG11" s="61">
        <v>0</v>
      </c>
      <c r="AH11" s="61">
        <v>0</v>
      </c>
      <c r="AI11" s="61">
        <v>0</v>
      </c>
      <c r="AJ11" s="61">
        <v>0</v>
      </c>
      <c r="AK11" s="61">
        <v>0</v>
      </c>
      <c r="AL11" s="61">
        <v>0</v>
      </c>
      <c r="AM11" s="61">
        <v>0</v>
      </c>
      <c r="AN11" s="61">
        <v>0</v>
      </c>
      <c r="AO11" s="61">
        <v>0</v>
      </c>
      <c r="AP11" s="61">
        <v>0</v>
      </c>
      <c r="AQ11" s="61">
        <v>0</v>
      </c>
      <c r="AR11" s="61">
        <v>0</v>
      </c>
      <c r="AS11" s="61">
        <v>0</v>
      </c>
      <c r="AT11" s="61">
        <v>0</v>
      </c>
      <c r="AU11" s="61">
        <v>0</v>
      </c>
      <c r="AV11" s="61">
        <v>0</v>
      </c>
      <c r="AW11" s="61">
        <v>0</v>
      </c>
      <c r="AX11" s="61">
        <v>0</v>
      </c>
      <c r="AY11" s="61">
        <v>0</v>
      </c>
      <c r="AZ11" s="61">
        <v>0</v>
      </c>
      <c r="BA11" s="61">
        <v>0</v>
      </c>
      <c r="BB11" s="61">
        <v>0</v>
      </c>
      <c r="BC11" s="61">
        <v>0</v>
      </c>
      <c r="BD11" s="61">
        <v>0</v>
      </c>
      <c r="BE11" s="61">
        <v>0</v>
      </c>
      <c r="BF11" s="61">
        <v>0</v>
      </c>
      <c r="BG11" s="61">
        <v>0</v>
      </c>
      <c r="BH11" s="61">
        <v>0</v>
      </c>
      <c r="BI11" s="61">
        <v>0</v>
      </c>
      <c r="BJ11" s="61">
        <v>0</v>
      </c>
      <c r="BK11" s="61">
        <v>0</v>
      </c>
      <c r="BL11" s="61">
        <v>0</v>
      </c>
      <c r="BM11" s="61">
        <v>0</v>
      </c>
      <c r="BN11" s="61">
        <v>0</v>
      </c>
      <c r="BO11" s="61">
        <v>0</v>
      </c>
      <c r="BP11" s="61">
        <v>0</v>
      </c>
      <c r="BQ11" s="61">
        <v>0</v>
      </c>
      <c r="BR11" s="61">
        <v>0</v>
      </c>
      <c r="BS11" s="61">
        <v>0</v>
      </c>
      <c r="BT11" s="61">
        <v>0</v>
      </c>
      <c r="BU11" s="61">
        <v>0</v>
      </c>
      <c r="BV11" s="61">
        <v>0</v>
      </c>
      <c r="BW11" s="61">
        <v>0</v>
      </c>
      <c r="BX11" s="61">
        <v>0</v>
      </c>
      <c r="BY11" s="61">
        <v>0</v>
      </c>
      <c r="BZ11" s="61">
        <v>0</v>
      </c>
      <c r="CA11" s="61">
        <v>0</v>
      </c>
      <c r="CB11" s="61">
        <v>0</v>
      </c>
      <c r="CC11" s="61">
        <v>0</v>
      </c>
      <c r="CD11" s="61">
        <v>0</v>
      </c>
      <c r="CE11" s="61">
        <v>0</v>
      </c>
      <c r="CF11" s="61">
        <v>0</v>
      </c>
      <c r="CG11" s="61">
        <v>0</v>
      </c>
      <c r="CH11" s="61">
        <v>0</v>
      </c>
      <c r="CI11" s="61">
        <v>0</v>
      </c>
      <c r="CJ11" s="61">
        <v>0</v>
      </c>
      <c r="CK11" s="61">
        <v>0</v>
      </c>
      <c r="CL11" s="61">
        <v>0</v>
      </c>
    </row>
    <row r="12" spans="1:90" ht="12.75" customHeight="1">
      <c r="A12" s="43" t="s">
        <v>11</v>
      </c>
      <c r="B12" s="59">
        <v>1007</v>
      </c>
      <c r="C12" s="60" t="s">
        <v>376</v>
      </c>
      <c r="D12" s="61">
        <v>0</v>
      </c>
      <c r="E12" s="61">
        <v>0</v>
      </c>
      <c r="F12" s="61">
        <v>0</v>
      </c>
      <c r="G12" s="61">
        <v>0</v>
      </c>
      <c r="H12" s="61">
        <v>0</v>
      </c>
      <c r="I12" s="61">
        <v>0</v>
      </c>
      <c r="J12" s="61">
        <v>0</v>
      </c>
      <c r="K12" s="61">
        <v>0</v>
      </c>
      <c r="L12" s="61">
        <v>0</v>
      </c>
      <c r="M12" s="61">
        <v>0</v>
      </c>
      <c r="N12" s="61">
        <v>0</v>
      </c>
      <c r="O12" s="61">
        <v>0</v>
      </c>
      <c r="P12" s="61">
        <v>0</v>
      </c>
      <c r="Q12" s="61">
        <v>0</v>
      </c>
      <c r="R12" s="61">
        <v>0</v>
      </c>
      <c r="S12" s="61">
        <v>0</v>
      </c>
      <c r="T12" s="61">
        <v>0</v>
      </c>
      <c r="U12" s="61">
        <v>0</v>
      </c>
      <c r="V12" s="61">
        <v>0</v>
      </c>
      <c r="W12" s="61">
        <v>0</v>
      </c>
      <c r="X12" s="61">
        <v>0</v>
      </c>
      <c r="Y12" s="61">
        <v>0</v>
      </c>
      <c r="Z12" s="61">
        <v>0</v>
      </c>
      <c r="AA12" s="61">
        <v>0</v>
      </c>
      <c r="AB12" s="61">
        <v>0</v>
      </c>
      <c r="AC12" s="61">
        <v>0</v>
      </c>
      <c r="AD12" s="61">
        <v>0</v>
      </c>
      <c r="AE12" s="61">
        <v>0</v>
      </c>
      <c r="AF12" s="61">
        <v>0</v>
      </c>
      <c r="AG12" s="61">
        <v>0</v>
      </c>
      <c r="AH12" s="61">
        <v>0</v>
      </c>
      <c r="AI12" s="61">
        <v>0</v>
      </c>
      <c r="AJ12" s="61">
        <v>0</v>
      </c>
      <c r="AK12" s="61">
        <v>0</v>
      </c>
      <c r="AL12" s="61">
        <v>0</v>
      </c>
      <c r="AM12" s="61">
        <v>0</v>
      </c>
      <c r="AN12" s="61">
        <v>0</v>
      </c>
      <c r="AO12" s="61">
        <v>0</v>
      </c>
      <c r="AP12" s="61">
        <v>0</v>
      </c>
      <c r="AQ12" s="61">
        <v>0</v>
      </c>
      <c r="AR12" s="61">
        <v>0</v>
      </c>
      <c r="AS12" s="61">
        <v>0</v>
      </c>
      <c r="AT12" s="61">
        <v>0</v>
      </c>
      <c r="AU12" s="61">
        <v>0</v>
      </c>
      <c r="AV12" s="61">
        <v>0</v>
      </c>
      <c r="AW12" s="61">
        <v>0</v>
      </c>
      <c r="AX12" s="61">
        <v>0</v>
      </c>
      <c r="AY12" s="61">
        <v>0</v>
      </c>
      <c r="AZ12" s="61">
        <v>0</v>
      </c>
      <c r="BA12" s="61">
        <v>0</v>
      </c>
      <c r="BB12" s="61">
        <v>0</v>
      </c>
      <c r="BC12" s="61">
        <v>0</v>
      </c>
      <c r="BD12" s="61">
        <v>0</v>
      </c>
      <c r="BE12" s="61">
        <v>0</v>
      </c>
      <c r="BF12" s="61">
        <v>0</v>
      </c>
      <c r="BG12" s="61">
        <v>0</v>
      </c>
      <c r="BH12" s="61">
        <v>0</v>
      </c>
      <c r="BI12" s="61">
        <v>0</v>
      </c>
      <c r="BJ12" s="61">
        <v>0</v>
      </c>
      <c r="BK12" s="61">
        <v>0</v>
      </c>
      <c r="BL12" s="61">
        <v>0</v>
      </c>
      <c r="BM12" s="61">
        <v>0</v>
      </c>
      <c r="BN12" s="61">
        <v>0</v>
      </c>
      <c r="BO12" s="61">
        <v>0</v>
      </c>
      <c r="BP12" s="61">
        <v>0</v>
      </c>
      <c r="BQ12" s="61">
        <v>0</v>
      </c>
      <c r="BR12" s="61">
        <v>0</v>
      </c>
      <c r="BS12" s="61">
        <v>0</v>
      </c>
      <c r="BT12" s="61">
        <v>0</v>
      </c>
      <c r="BU12" s="61">
        <v>0</v>
      </c>
      <c r="BV12" s="61">
        <v>0</v>
      </c>
      <c r="BW12" s="61">
        <v>0</v>
      </c>
      <c r="BX12" s="61">
        <v>0</v>
      </c>
      <c r="BY12" s="61">
        <v>0</v>
      </c>
      <c r="BZ12" s="61">
        <v>0</v>
      </c>
      <c r="CA12" s="61">
        <v>0</v>
      </c>
      <c r="CB12" s="61">
        <v>0</v>
      </c>
      <c r="CC12" s="61">
        <v>0</v>
      </c>
      <c r="CD12" s="61">
        <v>0</v>
      </c>
      <c r="CE12" s="61">
        <v>0</v>
      </c>
      <c r="CF12" s="61">
        <v>0</v>
      </c>
      <c r="CG12" s="61">
        <v>0</v>
      </c>
      <c r="CH12" s="61">
        <v>0</v>
      </c>
      <c r="CI12" s="61">
        <v>0</v>
      </c>
      <c r="CJ12" s="61">
        <v>0</v>
      </c>
      <c r="CK12" s="61">
        <v>0</v>
      </c>
      <c r="CL12" s="61">
        <v>0</v>
      </c>
    </row>
    <row r="13" spans="1:90" ht="12.75" customHeight="1">
      <c r="A13" s="43" t="s">
        <v>13</v>
      </c>
      <c r="B13" s="59">
        <v>1008</v>
      </c>
      <c r="C13" s="60" t="s">
        <v>376</v>
      </c>
      <c r="D13" s="61">
        <v>0</v>
      </c>
      <c r="E13" s="61">
        <v>0</v>
      </c>
      <c r="F13" s="61">
        <v>0</v>
      </c>
      <c r="G13" s="61">
        <v>0</v>
      </c>
      <c r="H13" s="61">
        <v>0</v>
      </c>
      <c r="I13" s="61">
        <v>0</v>
      </c>
      <c r="J13" s="61">
        <v>0</v>
      </c>
      <c r="K13" s="61">
        <v>0</v>
      </c>
      <c r="L13" s="61">
        <v>0</v>
      </c>
      <c r="M13" s="61">
        <v>0</v>
      </c>
      <c r="N13" s="61">
        <v>0</v>
      </c>
      <c r="O13" s="61">
        <v>0</v>
      </c>
      <c r="P13" s="61">
        <v>0</v>
      </c>
      <c r="Q13" s="61">
        <v>0</v>
      </c>
      <c r="R13" s="61">
        <v>0</v>
      </c>
      <c r="S13" s="61">
        <v>0</v>
      </c>
      <c r="T13" s="61">
        <v>0</v>
      </c>
      <c r="U13" s="61">
        <v>0</v>
      </c>
      <c r="V13" s="61">
        <v>0</v>
      </c>
      <c r="W13" s="61">
        <v>0</v>
      </c>
      <c r="X13" s="61">
        <v>0</v>
      </c>
      <c r="Y13" s="61">
        <v>0</v>
      </c>
      <c r="Z13" s="61">
        <v>0</v>
      </c>
      <c r="AA13" s="61">
        <v>0</v>
      </c>
      <c r="AB13" s="61">
        <v>0</v>
      </c>
      <c r="AC13" s="61">
        <v>0</v>
      </c>
      <c r="AD13" s="61">
        <v>0</v>
      </c>
      <c r="AE13" s="61">
        <v>0</v>
      </c>
      <c r="AF13" s="61">
        <v>0</v>
      </c>
      <c r="AG13" s="61">
        <v>0</v>
      </c>
      <c r="AH13" s="61">
        <v>0</v>
      </c>
      <c r="AI13" s="61">
        <v>0</v>
      </c>
      <c r="AJ13" s="61">
        <v>0</v>
      </c>
      <c r="AK13" s="61">
        <v>0</v>
      </c>
      <c r="AL13" s="61">
        <v>0</v>
      </c>
      <c r="AM13" s="61">
        <v>0</v>
      </c>
      <c r="AN13" s="61">
        <v>0</v>
      </c>
      <c r="AO13" s="61">
        <v>0</v>
      </c>
      <c r="AP13" s="61">
        <v>0</v>
      </c>
      <c r="AQ13" s="61">
        <v>0</v>
      </c>
      <c r="AR13" s="61">
        <v>0</v>
      </c>
      <c r="AS13" s="61">
        <v>0</v>
      </c>
      <c r="AT13" s="61">
        <v>0</v>
      </c>
      <c r="AU13" s="61">
        <v>0</v>
      </c>
      <c r="AV13" s="61">
        <v>0</v>
      </c>
      <c r="AW13" s="61">
        <v>0</v>
      </c>
      <c r="AX13" s="61">
        <v>0</v>
      </c>
      <c r="AY13" s="61">
        <v>0</v>
      </c>
      <c r="AZ13" s="61">
        <v>0</v>
      </c>
      <c r="BA13" s="61">
        <v>0</v>
      </c>
      <c r="BB13" s="61">
        <v>0</v>
      </c>
      <c r="BC13" s="61">
        <v>0</v>
      </c>
      <c r="BD13" s="61">
        <v>0</v>
      </c>
      <c r="BE13" s="61">
        <v>0</v>
      </c>
      <c r="BF13" s="61">
        <v>0</v>
      </c>
      <c r="BG13" s="61">
        <v>0</v>
      </c>
      <c r="BH13" s="61">
        <v>0</v>
      </c>
      <c r="BI13" s="61">
        <v>0</v>
      </c>
      <c r="BJ13" s="61">
        <v>0</v>
      </c>
      <c r="BK13" s="61">
        <v>0</v>
      </c>
      <c r="BL13" s="61">
        <v>0</v>
      </c>
      <c r="BM13" s="61">
        <v>0</v>
      </c>
      <c r="BN13" s="61">
        <v>0</v>
      </c>
      <c r="BO13" s="61">
        <v>0</v>
      </c>
      <c r="BP13" s="61">
        <v>0</v>
      </c>
      <c r="BQ13" s="61">
        <v>0</v>
      </c>
      <c r="BR13" s="61">
        <v>0</v>
      </c>
      <c r="BS13" s="61">
        <v>0</v>
      </c>
      <c r="BT13" s="61">
        <v>0</v>
      </c>
      <c r="BU13" s="61">
        <v>0</v>
      </c>
      <c r="BV13" s="61">
        <v>0</v>
      </c>
      <c r="BW13" s="61">
        <v>0</v>
      </c>
      <c r="BX13" s="61">
        <v>0</v>
      </c>
      <c r="BY13" s="61">
        <v>0</v>
      </c>
      <c r="BZ13" s="61">
        <v>0</v>
      </c>
      <c r="CA13" s="61">
        <v>0</v>
      </c>
      <c r="CB13" s="61">
        <v>0</v>
      </c>
      <c r="CC13" s="61">
        <v>0</v>
      </c>
      <c r="CD13" s="61">
        <v>0</v>
      </c>
      <c r="CE13" s="61">
        <v>0</v>
      </c>
      <c r="CF13" s="61">
        <v>0</v>
      </c>
      <c r="CG13" s="61">
        <v>0</v>
      </c>
      <c r="CH13" s="61">
        <v>0</v>
      </c>
      <c r="CI13" s="61">
        <v>0</v>
      </c>
      <c r="CJ13" s="61">
        <v>0</v>
      </c>
      <c r="CK13" s="61">
        <v>0</v>
      </c>
      <c r="CL13" s="61">
        <v>0</v>
      </c>
    </row>
    <row r="14" spans="1:90" ht="12.75" customHeight="1">
      <c r="A14" s="43" t="s">
        <v>15</v>
      </c>
      <c r="B14" s="59">
        <v>1009</v>
      </c>
      <c r="C14" s="60" t="s">
        <v>376</v>
      </c>
      <c r="D14" s="61">
        <v>0</v>
      </c>
      <c r="E14" s="61">
        <v>0</v>
      </c>
      <c r="F14" s="61">
        <v>0</v>
      </c>
      <c r="G14" s="61">
        <v>0</v>
      </c>
      <c r="H14" s="61">
        <v>0</v>
      </c>
      <c r="I14" s="61">
        <v>0</v>
      </c>
      <c r="J14" s="61">
        <v>0</v>
      </c>
      <c r="K14" s="61">
        <v>0</v>
      </c>
      <c r="L14" s="61">
        <v>0</v>
      </c>
      <c r="M14" s="61">
        <v>0</v>
      </c>
      <c r="N14" s="61">
        <v>0</v>
      </c>
      <c r="O14" s="61">
        <v>0</v>
      </c>
      <c r="P14" s="61">
        <v>0</v>
      </c>
      <c r="Q14" s="61">
        <v>0</v>
      </c>
      <c r="R14" s="61">
        <v>0</v>
      </c>
      <c r="S14" s="61">
        <v>0</v>
      </c>
      <c r="T14" s="61">
        <v>0</v>
      </c>
      <c r="U14" s="61">
        <v>0</v>
      </c>
      <c r="V14" s="61">
        <v>0</v>
      </c>
      <c r="W14" s="61">
        <v>0</v>
      </c>
      <c r="X14" s="61">
        <v>0</v>
      </c>
      <c r="Y14" s="61">
        <v>0</v>
      </c>
      <c r="Z14" s="61">
        <v>0</v>
      </c>
      <c r="AA14" s="61">
        <v>0</v>
      </c>
      <c r="AB14" s="61">
        <v>0</v>
      </c>
      <c r="AC14" s="61">
        <v>0</v>
      </c>
      <c r="AD14" s="61">
        <v>0</v>
      </c>
      <c r="AE14" s="61">
        <v>0</v>
      </c>
      <c r="AF14" s="61">
        <v>0</v>
      </c>
      <c r="AG14" s="61">
        <v>0</v>
      </c>
      <c r="AH14" s="61">
        <v>0</v>
      </c>
      <c r="AI14" s="61">
        <v>0</v>
      </c>
      <c r="AJ14" s="61">
        <v>0</v>
      </c>
      <c r="AK14" s="61">
        <v>0</v>
      </c>
      <c r="AL14" s="61">
        <v>0</v>
      </c>
      <c r="AM14" s="61">
        <v>0</v>
      </c>
      <c r="AN14" s="61">
        <v>0</v>
      </c>
      <c r="AO14" s="61">
        <v>0</v>
      </c>
      <c r="AP14" s="61">
        <v>0</v>
      </c>
      <c r="AQ14" s="61">
        <v>0</v>
      </c>
      <c r="AR14" s="61">
        <v>0</v>
      </c>
      <c r="AS14" s="61">
        <v>0</v>
      </c>
      <c r="AT14" s="61">
        <v>0</v>
      </c>
      <c r="AU14" s="61">
        <v>0</v>
      </c>
      <c r="AV14" s="61">
        <v>0</v>
      </c>
      <c r="AW14" s="61">
        <v>0</v>
      </c>
      <c r="AX14" s="61">
        <v>0</v>
      </c>
      <c r="AY14" s="61">
        <v>0</v>
      </c>
      <c r="AZ14" s="61">
        <v>0</v>
      </c>
      <c r="BA14" s="61">
        <v>0</v>
      </c>
      <c r="BB14" s="61">
        <v>0</v>
      </c>
      <c r="BC14" s="61">
        <v>0</v>
      </c>
      <c r="BD14" s="61">
        <v>0</v>
      </c>
      <c r="BE14" s="61">
        <v>0</v>
      </c>
      <c r="BF14" s="61">
        <v>0</v>
      </c>
      <c r="BG14" s="61">
        <v>0</v>
      </c>
      <c r="BH14" s="61">
        <v>0</v>
      </c>
      <c r="BI14" s="61">
        <v>0</v>
      </c>
      <c r="BJ14" s="61">
        <v>0</v>
      </c>
      <c r="BK14" s="61">
        <v>0</v>
      </c>
      <c r="BL14" s="61">
        <v>0</v>
      </c>
      <c r="BM14" s="61">
        <v>0</v>
      </c>
      <c r="BN14" s="61">
        <v>0</v>
      </c>
      <c r="BO14" s="61">
        <v>0</v>
      </c>
      <c r="BP14" s="61">
        <v>0</v>
      </c>
      <c r="BQ14" s="61">
        <v>0</v>
      </c>
      <c r="BR14" s="61">
        <v>0</v>
      </c>
      <c r="BS14" s="61">
        <v>0</v>
      </c>
      <c r="BT14" s="61">
        <v>0</v>
      </c>
      <c r="BU14" s="61">
        <v>0</v>
      </c>
      <c r="BV14" s="61">
        <v>0</v>
      </c>
      <c r="BW14" s="61">
        <v>0</v>
      </c>
      <c r="BX14" s="61">
        <v>0</v>
      </c>
      <c r="BY14" s="61">
        <v>0</v>
      </c>
      <c r="BZ14" s="61">
        <v>0</v>
      </c>
      <c r="CA14" s="61">
        <v>0</v>
      </c>
      <c r="CB14" s="61">
        <v>0</v>
      </c>
      <c r="CC14" s="61">
        <v>0</v>
      </c>
      <c r="CD14" s="61">
        <v>0</v>
      </c>
      <c r="CE14" s="61">
        <v>0</v>
      </c>
      <c r="CF14" s="61">
        <v>0</v>
      </c>
      <c r="CG14" s="61">
        <v>0</v>
      </c>
      <c r="CH14" s="61">
        <v>0</v>
      </c>
      <c r="CI14" s="61">
        <v>0</v>
      </c>
      <c r="CJ14" s="61">
        <v>0</v>
      </c>
      <c r="CK14" s="61">
        <v>0</v>
      </c>
      <c r="CL14" s="61">
        <v>0</v>
      </c>
    </row>
    <row r="15" spans="1:90" ht="12.75" customHeight="1">
      <c r="A15" s="43" t="s">
        <v>17</v>
      </c>
      <c r="B15" s="59">
        <v>1010</v>
      </c>
      <c r="C15" s="60" t="s">
        <v>376</v>
      </c>
      <c r="D15" s="61">
        <v>0</v>
      </c>
      <c r="E15" s="61">
        <v>0</v>
      </c>
      <c r="F15" s="61">
        <v>0</v>
      </c>
      <c r="G15" s="61">
        <v>0</v>
      </c>
      <c r="H15" s="61">
        <v>0</v>
      </c>
      <c r="I15" s="61">
        <v>0</v>
      </c>
      <c r="J15" s="61">
        <v>0</v>
      </c>
      <c r="K15" s="61">
        <v>0</v>
      </c>
      <c r="L15" s="61">
        <v>0</v>
      </c>
      <c r="M15" s="61">
        <v>0</v>
      </c>
      <c r="N15" s="61">
        <v>0</v>
      </c>
      <c r="O15" s="61">
        <v>0</v>
      </c>
      <c r="P15" s="61">
        <v>0</v>
      </c>
      <c r="Q15" s="61">
        <v>0</v>
      </c>
      <c r="R15" s="61">
        <v>0</v>
      </c>
      <c r="S15" s="61">
        <v>0</v>
      </c>
      <c r="T15" s="61">
        <v>0</v>
      </c>
      <c r="U15" s="61">
        <v>0</v>
      </c>
      <c r="V15" s="61">
        <v>0</v>
      </c>
      <c r="W15" s="61">
        <v>0</v>
      </c>
      <c r="X15" s="61">
        <v>0</v>
      </c>
      <c r="Y15" s="61">
        <v>0</v>
      </c>
      <c r="Z15" s="61">
        <v>0</v>
      </c>
      <c r="AA15" s="61">
        <v>0</v>
      </c>
      <c r="AB15" s="61">
        <v>0</v>
      </c>
      <c r="AC15" s="61">
        <v>0</v>
      </c>
      <c r="AD15" s="61">
        <v>0</v>
      </c>
      <c r="AE15" s="61">
        <v>0</v>
      </c>
      <c r="AF15" s="61">
        <v>0</v>
      </c>
      <c r="AG15" s="61">
        <v>0</v>
      </c>
      <c r="AH15" s="61">
        <v>0</v>
      </c>
      <c r="AI15" s="61">
        <v>0</v>
      </c>
      <c r="AJ15" s="61">
        <v>0</v>
      </c>
      <c r="AK15" s="61">
        <v>0</v>
      </c>
      <c r="AL15" s="61">
        <v>0</v>
      </c>
      <c r="AM15" s="61">
        <v>0</v>
      </c>
      <c r="AN15" s="61">
        <v>0</v>
      </c>
      <c r="AO15" s="61">
        <v>0</v>
      </c>
      <c r="AP15" s="61">
        <v>0</v>
      </c>
      <c r="AQ15" s="61">
        <v>0</v>
      </c>
      <c r="AR15" s="61">
        <v>0</v>
      </c>
      <c r="AS15" s="61">
        <v>0</v>
      </c>
      <c r="AT15" s="61">
        <v>0</v>
      </c>
      <c r="AU15" s="61">
        <v>0</v>
      </c>
      <c r="AV15" s="61">
        <v>0</v>
      </c>
      <c r="AW15" s="61">
        <v>0</v>
      </c>
      <c r="AX15" s="61">
        <v>0</v>
      </c>
      <c r="AY15" s="61">
        <v>0</v>
      </c>
      <c r="AZ15" s="61">
        <v>0</v>
      </c>
      <c r="BA15" s="61">
        <v>0</v>
      </c>
      <c r="BB15" s="61">
        <v>0</v>
      </c>
      <c r="BC15" s="61">
        <v>0</v>
      </c>
      <c r="BD15" s="61">
        <v>0</v>
      </c>
      <c r="BE15" s="61">
        <v>0</v>
      </c>
      <c r="BF15" s="61">
        <v>0</v>
      </c>
      <c r="BG15" s="61">
        <v>0</v>
      </c>
      <c r="BH15" s="61">
        <v>0</v>
      </c>
      <c r="BI15" s="61">
        <v>0</v>
      </c>
      <c r="BJ15" s="61">
        <v>0</v>
      </c>
      <c r="BK15" s="61">
        <v>0</v>
      </c>
      <c r="BL15" s="61">
        <v>0</v>
      </c>
      <c r="BM15" s="61">
        <v>0</v>
      </c>
      <c r="BN15" s="61">
        <v>0</v>
      </c>
      <c r="BO15" s="61">
        <v>0</v>
      </c>
      <c r="BP15" s="61">
        <v>0</v>
      </c>
      <c r="BQ15" s="61">
        <v>0</v>
      </c>
      <c r="BR15" s="61">
        <v>0</v>
      </c>
      <c r="BS15" s="61">
        <v>0</v>
      </c>
      <c r="BT15" s="61">
        <v>0</v>
      </c>
      <c r="BU15" s="61">
        <v>0</v>
      </c>
      <c r="BV15" s="61">
        <v>0</v>
      </c>
      <c r="BW15" s="61">
        <v>0</v>
      </c>
      <c r="BX15" s="61">
        <v>0</v>
      </c>
      <c r="BY15" s="61">
        <v>0</v>
      </c>
      <c r="BZ15" s="61">
        <v>0</v>
      </c>
      <c r="CA15" s="61">
        <v>0</v>
      </c>
      <c r="CB15" s="61">
        <v>0</v>
      </c>
      <c r="CC15" s="61">
        <v>0</v>
      </c>
      <c r="CD15" s="61">
        <v>0</v>
      </c>
      <c r="CE15" s="61">
        <v>0</v>
      </c>
      <c r="CF15" s="61">
        <v>0</v>
      </c>
      <c r="CG15" s="61">
        <v>0</v>
      </c>
      <c r="CH15" s="61">
        <v>0</v>
      </c>
      <c r="CI15" s="61">
        <v>0</v>
      </c>
      <c r="CJ15" s="61">
        <v>0</v>
      </c>
      <c r="CK15" s="61">
        <v>0</v>
      </c>
      <c r="CL15" s="61">
        <v>0</v>
      </c>
    </row>
    <row r="16" spans="1:90" ht="12.75" customHeight="1">
      <c r="A16" s="43" t="s">
        <v>19</v>
      </c>
      <c r="B16" s="59">
        <v>1011</v>
      </c>
      <c r="C16" s="60" t="s">
        <v>376</v>
      </c>
      <c r="D16" s="61">
        <v>0</v>
      </c>
      <c r="E16" s="61">
        <v>0</v>
      </c>
      <c r="F16" s="61">
        <v>0</v>
      </c>
      <c r="G16" s="61">
        <v>0</v>
      </c>
      <c r="H16" s="61">
        <v>0</v>
      </c>
      <c r="I16" s="61">
        <v>0</v>
      </c>
      <c r="J16" s="61">
        <v>0</v>
      </c>
      <c r="K16" s="61">
        <v>0</v>
      </c>
      <c r="L16" s="61">
        <v>0</v>
      </c>
      <c r="M16" s="61">
        <v>0</v>
      </c>
      <c r="N16" s="61">
        <v>0</v>
      </c>
      <c r="O16" s="61">
        <v>0</v>
      </c>
      <c r="P16" s="61">
        <v>0</v>
      </c>
      <c r="Q16" s="61">
        <v>0</v>
      </c>
      <c r="R16" s="61">
        <v>0</v>
      </c>
      <c r="S16" s="61">
        <v>0</v>
      </c>
      <c r="T16" s="61">
        <v>0</v>
      </c>
      <c r="U16" s="61">
        <v>0</v>
      </c>
      <c r="V16" s="61">
        <v>0</v>
      </c>
      <c r="W16" s="61">
        <v>0</v>
      </c>
      <c r="X16" s="61">
        <v>0</v>
      </c>
      <c r="Y16" s="61">
        <v>0</v>
      </c>
      <c r="Z16" s="61">
        <v>0</v>
      </c>
      <c r="AA16" s="61">
        <v>0</v>
      </c>
      <c r="AB16" s="61">
        <v>0</v>
      </c>
      <c r="AC16" s="61">
        <v>0</v>
      </c>
      <c r="AD16" s="61">
        <v>0</v>
      </c>
      <c r="AE16" s="61">
        <v>0</v>
      </c>
      <c r="AF16" s="61">
        <v>0</v>
      </c>
      <c r="AG16" s="61">
        <v>0</v>
      </c>
      <c r="AH16" s="61">
        <v>0</v>
      </c>
      <c r="AI16" s="61">
        <v>0</v>
      </c>
      <c r="AJ16" s="61">
        <v>0</v>
      </c>
      <c r="AK16" s="61">
        <v>0</v>
      </c>
      <c r="AL16" s="61">
        <v>0</v>
      </c>
      <c r="AM16" s="61">
        <v>0</v>
      </c>
      <c r="AN16" s="61">
        <v>0</v>
      </c>
      <c r="AO16" s="61">
        <v>0</v>
      </c>
      <c r="AP16" s="61">
        <v>0</v>
      </c>
      <c r="AQ16" s="61">
        <v>0</v>
      </c>
      <c r="AR16" s="61">
        <v>0</v>
      </c>
      <c r="AS16" s="61">
        <v>0</v>
      </c>
      <c r="AT16" s="61">
        <v>0</v>
      </c>
      <c r="AU16" s="61">
        <v>0</v>
      </c>
      <c r="AV16" s="61">
        <v>0</v>
      </c>
      <c r="AW16" s="61">
        <v>0</v>
      </c>
      <c r="AX16" s="61">
        <v>0</v>
      </c>
      <c r="AY16" s="61">
        <v>0</v>
      </c>
      <c r="AZ16" s="61">
        <v>0</v>
      </c>
      <c r="BA16" s="61">
        <v>0</v>
      </c>
      <c r="BB16" s="61">
        <v>0</v>
      </c>
      <c r="BC16" s="61">
        <v>0</v>
      </c>
      <c r="BD16" s="61">
        <v>0</v>
      </c>
      <c r="BE16" s="61">
        <v>0</v>
      </c>
      <c r="BF16" s="61">
        <v>0</v>
      </c>
      <c r="BG16" s="61">
        <v>0</v>
      </c>
      <c r="BH16" s="61">
        <v>0</v>
      </c>
      <c r="BI16" s="61">
        <v>0</v>
      </c>
      <c r="BJ16" s="61">
        <v>0</v>
      </c>
      <c r="BK16" s="61">
        <v>0</v>
      </c>
      <c r="BL16" s="61">
        <v>0</v>
      </c>
      <c r="BM16" s="61">
        <v>0</v>
      </c>
      <c r="BN16" s="61">
        <v>0</v>
      </c>
      <c r="BO16" s="61">
        <v>0</v>
      </c>
      <c r="BP16" s="61">
        <v>0</v>
      </c>
      <c r="BQ16" s="61">
        <v>0</v>
      </c>
      <c r="BR16" s="61">
        <v>0</v>
      </c>
      <c r="BS16" s="61">
        <v>0</v>
      </c>
      <c r="BT16" s="61">
        <v>0</v>
      </c>
      <c r="BU16" s="61">
        <v>0</v>
      </c>
      <c r="BV16" s="61">
        <v>0</v>
      </c>
      <c r="BW16" s="61">
        <v>0</v>
      </c>
      <c r="BX16" s="61">
        <v>0</v>
      </c>
      <c r="BY16" s="61">
        <v>0</v>
      </c>
      <c r="BZ16" s="61">
        <v>0</v>
      </c>
      <c r="CA16" s="61">
        <v>0</v>
      </c>
      <c r="CB16" s="61">
        <v>0</v>
      </c>
      <c r="CC16" s="61">
        <v>0</v>
      </c>
      <c r="CD16" s="61">
        <v>0</v>
      </c>
      <c r="CE16" s="61">
        <v>0</v>
      </c>
      <c r="CF16" s="61">
        <v>0</v>
      </c>
      <c r="CG16" s="61">
        <v>0</v>
      </c>
      <c r="CH16" s="61">
        <v>0</v>
      </c>
      <c r="CI16" s="61">
        <v>0</v>
      </c>
      <c r="CJ16" s="61">
        <v>0</v>
      </c>
      <c r="CK16" s="61">
        <v>0</v>
      </c>
      <c r="CL16" s="61">
        <v>0</v>
      </c>
    </row>
    <row r="17" spans="1:90" ht="12.75" customHeight="1">
      <c r="A17" s="43" t="s">
        <v>21</v>
      </c>
      <c r="B17" s="59">
        <v>1012</v>
      </c>
      <c r="C17" s="60" t="s">
        <v>376</v>
      </c>
      <c r="D17" s="61">
        <v>0</v>
      </c>
      <c r="E17" s="61">
        <v>0</v>
      </c>
      <c r="F17" s="61">
        <v>0</v>
      </c>
      <c r="G17" s="61">
        <v>0</v>
      </c>
      <c r="H17" s="61">
        <v>0</v>
      </c>
      <c r="I17" s="61">
        <v>0</v>
      </c>
      <c r="J17" s="61">
        <v>0</v>
      </c>
      <c r="K17" s="61">
        <v>0</v>
      </c>
      <c r="L17" s="61">
        <v>0</v>
      </c>
      <c r="M17" s="61">
        <v>0</v>
      </c>
      <c r="N17" s="61">
        <v>0</v>
      </c>
      <c r="O17" s="61">
        <v>0</v>
      </c>
      <c r="P17" s="61">
        <v>0</v>
      </c>
      <c r="Q17" s="61">
        <v>0</v>
      </c>
      <c r="R17" s="61">
        <v>0</v>
      </c>
      <c r="S17" s="61">
        <v>0</v>
      </c>
      <c r="T17" s="61">
        <v>0</v>
      </c>
      <c r="U17" s="61">
        <v>0</v>
      </c>
      <c r="V17" s="61">
        <v>0</v>
      </c>
      <c r="W17" s="61">
        <v>0</v>
      </c>
      <c r="X17" s="61">
        <v>0</v>
      </c>
      <c r="Y17" s="61">
        <v>0</v>
      </c>
      <c r="Z17" s="61">
        <v>0</v>
      </c>
      <c r="AA17" s="61">
        <v>0</v>
      </c>
      <c r="AB17" s="61">
        <v>0</v>
      </c>
      <c r="AC17" s="61">
        <v>0</v>
      </c>
      <c r="AD17" s="61">
        <v>0</v>
      </c>
      <c r="AE17" s="61">
        <v>0</v>
      </c>
      <c r="AF17" s="61">
        <v>0</v>
      </c>
      <c r="AG17" s="61">
        <v>0</v>
      </c>
      <c r="AH17" s="61">
        <v>0</v>
      </c>
      <c r="AI17" s="61">
        <v>0</v>
      </c>
      <c r="AJ17" s="61">
        <v>0</v>
      </c>
      <c r="AK17" s="61">
        <v>0</v>
      </c>
      <c r="AL17" s="61">
        <v>0</v>
      </c>
      <c r="AM17" s="61">
        <v>0</v>
      </c>
      <c r="AN17" s="61">
        <v>0</v>
      </c>
      <c r="AO17" s="61">
        <v>0</v>
      </c>
      <c r="AP17" s="61">
        <v>0</v>
      </c>
      <c r="AQ17" s="61">
        <v>0</v>
      </c>
      <c r="AR17" s="61">
        <v>0</v>
      </c>
      <c r="AS17" s="61">
        <v>0</v>
      </c>
      <c r="AT17" s="61">
        <v>0</v>
      </c>
      <c r="AU17" s="61">
        <v>0</v>
      </c>
      <c r="AV17" s="61">
        <v>0</v>
      </c>
      <c r="AW17" s="61">
        <v>0</v>
      </c>
      <c r="AX17" s="61">
        <v>0</v>
      </c>
      <c r="AY17" s="61">
        <v>0</v>
      </c>
      <c r="AZ17" s="61">
        <v>0</v>
      </c>
      <c r="BA17" s="61">
        <v>0</v>
      </c>
      <c r="BB17" s="61">
        <v>0</v>
      </c>
      <c r="BC17" s="61">
        <v>0</v>
      </c>
      <c r="BD17" s="61">
        <v>0</v>
      </c>
      <c r="BE17" s="61">
        <v>0</v>
      </c>
      <c r="BF17" s="61">
        <v>0</v>
      </c>
      <c r="BG17" s="61">
        <v>0</v>
      </c>
      <c r="BH17" s="61">
        <v>0</v>
      </c>
      <c r="BI17" s="61">
        <v>0</v>
      </c>
      <c r="BJ17" s="61">
        <v>0</v>
      </c>
      <c r="BK17" s="61">
        <v>0</v>
      </c>
      <c r="BL17" s="61">
        <v>0</v>
      </c>
      <c r="BM17" s="61">
        <v>0</v>
      </c>
      <c r="BN17" s="61">
        <v>0</v>
      </c>
      <c r="BO17" s="61">
        <v>0</v>
      </c>
      <c r="BP17" s="61">
        <v>0</v>
      </c>
      <c r="BQ17" s="61">
        <v>0</v>
      </c>
      <c r="BR17" s="61">
        <v>0</v>
      </c>
      <c r="BS17" s="61">
        <v>0</v>
      </c>
      <c r="BT17" s="61">
        <v>0</v>
      </c>
      <c r="BU17" s="61">
        <v>0</v>
      </c>
      <c r="BV17" s="61">
        <v>0</v>
      </c>
      <c r="BW17" s="61">
        <v>0</v>
      </c>
      <c r="BX17" s="61">
        <v>0</v>
      </c>
      <c r="BY17" s="61">
        <v>0</v>
      </c>
      <c r="BZ17" s="61">
        <v>0</v>
      </c>
      <c r="CA17" s="61">
        <v>0</v>
      </c>
      <c r="CB17" s="61">
        <v>0</v>
      </c>
      <c r="CC17" s="61">
        <v>0</v>
      </c>
      <c r="CD17" s="61">
        <v>0</v>
      </c>
      <c r="CE17" s="61">
        <v>0</v>
      </c>
      <c r="CF17" s="61">
        <v>0</v>
      </c>
      <c r="CG17" s="61">
        <v>0</v>
      </c>
      <c r="CH17" s="61">
        <v>0</v>
      </c>
      <c r="CI17" s="61">
        <v>0</v>
      </c>
      <c r="CJ17" s="61">
        <v>0</v>
      </c>
      <c r="CK17" s="61">
        <v>0</v>
      </c>
      <c r="CL17" s="61">
        <v>0</v>
      </c>
    </row>
    <row r="18" spans="1:90" ht="12.75" customHeight="1">
      <c r="A18" s="43" t="s">
        <v>23</v>
      </c>
      <c r="B18" s="59">
        <v>1013</v>
      </c>
      <c r="C18" s="60" t="s">
        <v>376</v>
      </c>
      <c r="D18" s="61">
        <v>0</v>
      </c>
      <c r="E18" s="61">
        <v>0</v>
      </c>
      <c r="F18" s="61">
        <v>0</v>
      </c>
      <c r="G18" s="61">
        <v>0</v>
      </c>
      <c r="H18" s="61">
        <v>0</v>
      </c>
      <c r="I18" s="61">
        <v>0</v>
      </c>
      <c r="J18" s="61">
        <v>0</v>
      </c>
      <c r="K18" s="61">
        <v>0</v>
      </c>
      <c r="L18" s="61">
        <v>0</v>
      </c>
      <c r="M18" s="61">
        <v>0</v>
      </c>
      <c r="N18" s="61">
        <v>0</v>
      </c>
      <c r="O18" s="61">
        <v>0</v>
      </c>
      <c r="P18" s="61">
        <v>0</v>
      </c>
      <c r="Q18" s="61">
        <v>0</v>
      </c>
      <c r="R18" s="61">
        <v>0</v>
      </c>
      <c r="S18" s="61">
        <v>0</v>
      </c>
      <c r="T18" s="61">
        <v>0</v>
      </c>
      <c r="U18" s="61">
        <v>0</v>
      </c>
      <c r="V18" s="61">
        <v>0</v>
      </c>
      <c r="W18" s="61">
        <v>0</v>
      </c>
      <c r="X18" s="61">
        <v>0</v>
      </c>
      <c r="Y18" s="61">
        <v>0</v>
      </c>
      <c r="Z18" s="61">
        <v>0</v>
      </c>
      <c r="AA18" s="61">
        <v>0</v>
      </c>
      <c r="AB18" s="61">
        <v>0</v>
      </c>
      <c r="AC18" s="61">
        <v>0</v>
      </c>
      <c r="AD18" s="61">
        <v>0</v>
      </c>
      <c r="AE18" s="61">
        <v>0</v>
      </c>
      <c r="AF18" s="61">
        <v>0</v>
      </c>
      <c r="AG18" s="61">
        <v>0</v>
      </c>
      <c r="AH18" s="61">
        <v>0</v>
      </c>
      <c r="AI18" s="61">
        <v>0</v>
      </c>
      <c r="AJ18" s="61">
        <v>0</v>
      </c>
      <c r="AK18" s="61">
        <v>0</v>
      </c>
      <c r="AL18" s="61">
        <v>0</v>
      </c>
      <c r="AM18" s="61">
        <v>0</v>
      </c>
      <c r="AN18" s="61">
        <v>0</v>
      </c>
      <c r="AO18" s="61">
        <v>0</v>
      </c>
      <c r="AP18" s="61">
        <v>0</v>
      </c>
      <c r="AQ18" s="61">
        <v>0</v>
      </c>
      <c r="AR18" s="61">
        <v>0</v>
      </c>
      <c r="AS18" s="61">
        <v>0</v>
      </c>
      <c r="AT18" s="61">
        <v>0</v>
      </c>
      <c r="AU18" s="61">
        <v>0</v>
      </c>
      <c r="AV18" s="61">
        <v>0</v>
      </c>
      <c r="AW18" s="61">
        <v>0</v>
      </c>
      <c r="AX18" s="61">
        <v>0</v>
      </c>
      <c r="AY18" s="61">
        <v>0</v>
      </c>
      <c r="AZ18" s="61">
        <v>0</v>
      </c>
      <c r="BA18" s="61">
        <v>0</v>
      </c>
      <c r="BB18" s="61">
        <v>0</v>
      </c>
      <c r="BC18" s="61">
        <v>0</v>
      </c>
      <c r="BD18" s="61">
        <v>0</v>
      </c>
      <c r="BE18" s="61">
        <v>0</v>
      </c>
      <c r="BF18" s="61">
        <v>0</v>
      </c>
      <c r="BG18" s="61">
        <v>0</v>
      </c>
      <c r="BH18" s="61">
        <v>0</v>
      </c>
      <c r="BI18" s="61">
        <v>0</v>
      </c>
      <c r="BJ18" s="61">
        <v>0</v>
      </c>
      <c r="BK18" s="61">
        <v>0</v>
      </c>
      <c r="BL18" s="61">
        <v>0</v>
      </c>
      <c r="BM18" s="61">
        <v>0</v>
      </c>
      <c r="BN18" s="61">
        <v>0</v>
      </c>
      <c r="BO18" s="61">
        <v>0</v>
      </c>
      <c r="BP18" s="61">
        <v>0</v>
      </c>
      <c r="BQ18" s="61">
        <v>0</v>
      </c>
      <c r="BR18" s="61">
        <v>0</v>
      </c>
      <c r="BS18" s="61">
        <v>0</v>
      </c>
      <c r="BT18" s="61">
        <v>0</v>
      </c>
      <c r="BU18" s="61">
        <v>0</v>
      </c>
      <c r="BV18" s="61">
        <v>0</v>
      </c>
      <c r="BW18" s="61">
        <v>0</v>
      </c>
      <c r="BX18" s="61">
        <v>0</v>
      </c>
      <c r="BY18" s="61">
        <v>0</v>
      </c>
      <c r="BZ18" s="61">
        <v>0</v>
      </c>
      <c r="CA18" s="61">
        <v>0</v>
      </c>
      <c r="CB18" s="61">
        <v>0</v>
      </c>
      <c r="CC18" s="61">
        <v>0</v>
      </c>
      <c r="CD18" s="61">
        <v>0</v>
      </c>
      <c r="CE18" s="61">
        <v>0</v>
      </c>
      <c r="CF18" s="61">
        <v>0</v>
      </c>
      <c r="CG18" s="61">
        <v>0</v>
      </c>
      <c r="CH18" s="61">
        <v>0</v>
      </c>
      <c r="CI18" s="61">
        <v>0</v>
      </c>
      <c r="CJ18" s="61">
        <v>0</v>
      </c>
      <c r="CK18" s="61">
        <v>0</v>
      </c>
      <c r="CL18" s="61">
        <v>0</v>
      </c>
    </row>
    <row r="19" spans="1:90" ht="12.75" customHeight="1">
      <c r="A19" s="43" t="s">
        <v>25</v>
      </c>
      <c r="B19" s="59">
        <v>1016</v>
      </c>
      <c r="C19" s="60" t="s">
        <v>376</v>
      </c>
      <c r="D19" s="61">
        <v>0</v>
      </c>
      <c r="E19" s="61">
        <v>0</v>
      </c>
      <c r="F19" s="61">
        <v>0</v>
      </c>
      <c r="G19" s="61">
        <v>0</v>
      </c>
      <c r="H19" s="61">
        <v>0</v>
      </c>
      <c r="I19" s="61">
        <v>0</v>
      </c>
      <c r="J19" s="61">
        <v>0</v>
      </c>
      <c r="K19" s="61">
        <v>0</v>
      </c>
      <c r="L19" s="61">
        <v>0</v>
      </c>
      <c r="M19" s="61">
        <v>0</v>
      </c>
      <c r="N19" s="61">
        <v>0</v>
      </c>
      <c r="O19" s="61">
        <v>0</v>
      </c>
      <c r="P19" s="61">
        <v>0</v>
      </c>
      <c r="Q19" s="61">
        <v>0</v>
      </c>
      <c r="R19" s="61">
        <v>0</v>
      </c>
      <c r="S19" s="61">
        <v>0</v>
      </c>
      <c r="T19" s="61">
        <v>0</v>
      </c>
      <c r="U19" s="61">
        <v>0</v>
      </c>
      <c r="V19" s="61">
        <v>0</v>
      </c>
      <c r="W19" s="61">
        <v>0</v>
      </c>
      <c r="X19" s="61">
        <v>0</v>
      </c>
      <c r="Y19" s="61">
        <v>0</v>
      </c>
      <c r="Z19" s="61">
        <v>0</v>
      </c>
      <c r="AA19" s="61">
        <v>0</v>
      </c>
      <c r="AB19" s="61">
        <v>0</v>
      </c>
      <c r="AC19" s="61">
        <v>0</v>
      </c>
      <c r="AD19" s="61">
        <v>0</v>
      </c>
      <c r="AE19" s="61">
        <v>0</v>
      </c>
      <c r="AF19" s="61">
        <v>0</v>
      </c>
      <c r="AG19" s="61">
        <v>0</v>
      </c>
      <c r="AH19" s="61">
        <v>0</v>
      </c>
      <c r="AI19" s="61">
        <v>0</v>
      </c>
      <c r="AJ19" s="61">
        <v>0</v>
      </c>
      <c r="AK19" s="61">
        <v>0</v>
      </c>
      <c r="AL19" s="61">
        <v>0</v>
      </c>
      <c r="AM19" s="61">
        <v>0</v>
      </c>
      <c r="AN19" s="61">
        <v>0</v>
      </c>
      <c r="AO19" s="61">
        <v>0</v>
      </c>
      <c r="AP19" s="61">
        <v>0</v>
      </c>
      <c r="AQ19" s="61">
        <v>0</v>
      </c>
      <c r="AR19" s="61">
        <v>0</v>
      </c>
      <c r="AS19" s="61">
        <v>0</v>
      </c>
      <c r="AT19" s="61">
        <v>0</v>
      </c>
      <c r="AU19" s="61">
        <v>0</v>
      </c>
      <c r="AV19" s="61">
        <v>0</v>
      </c>
      <c r="AW19" s="61">
        <v>0</v>
      </c>
      <c r="AX19" s="61">
        <v>0</v>
      </c>
      <c r="AY19" s="61">
        <v>0</v>
      </c>
      <c r="AZ19" s="61">
        <v>0</v>
      </c>
      <c r="BA19" s="61">
        <v>0</v>
      </c>
      <c r="BB19" s="61">
        <v>0</v>
      </c>
      <c r="BC19" s="61">
        <v>0</v>
      </c>
      <c r="BD19" s="61">
        <v>0</v>
      </c>
      <c r="BE19" s="61">
        <v>0</v>
      </c>
      <c r="BF19" s="61">
        <v>0</v>
      </c>
      <c r="BG19" s="61">
        <v>0</v>
      </c>
      <c r="BH19" s="61">
        <v>0</v>
      </c>
      <c r="BI19" s="61">
        <v>0</v>
      </c>
      <c r="BJ19" s="61">
        <v>0</v>
      </c>
      <c r="BK19" s="61">
        <v>0</v>
      </c>
      <c r="BL19" s="61">
        <v>0</v>
      </c>
      <c r="BM19" s="61">
        <v>0</v>
      </c>
      <c r="BN19" s="61">
        <v>0</v>
      </c>
      <c r="BO19" s="61">
        <v>0</v>
      </c>
      <c r="BP19" s="61">
        <v>0</v>
      </c>
      <c r="BQ19" s="61">
        <v>0</v>
      </c>
      <c r="BR19" s="61">
        <v>0</v>
      </c>
      <c r="BS19" s="61">
        <v>0</v>
      </c>
      <c r="BT19" s="61">
        <v>0</v>
      </c>
      <c r="BU19" s="61">
        <v>0</v>
      </c>
      <c r="BV19" s="61">
        <v>0</v>
      </c>
      <c r="BW19" s="61">
        <v>0</v>
      </c>
      <c r="BX19" s="61">
        <v>0</v>
      </c>
      <c r="BY19" s="61">
        <v>0</v>
      </c>
      <c r="BZ19" s="61">
        <v>0</v>
      </c>
      <c r="CA19" s="61">
        <v>0</v>
      </c>
      <c r="CB19" s="61">
        <v>0</v>
      </c>
      <c r="CC19" s="61">
        <v>0</v>
      </c>
      <c r="CD19" s="61">
        <v>0</v>
      </c>
      <c r="CE19" s="61">
        <v>0</v>
      </c>
      <c r="CF19" s="61">
        <v>0</v>
      </c>
      <c r="CG19" s="61">
        <v>0</v>
      </c>
      <c r="CH19" s="61">
        <v>0</v>
      </c>
      <c r="CI19" s="61">
        <v>0</v>
      </c>
      <c r="CJ19" s="61">
        <v>0</v>
      </c>
      <c r="CK19" s="61">
        <v>0</v>
      </c>
      <c r="CL19" s="61">
        <v>0</v>
      </c>
    </row>
    <row r="20" spans="1:90" ht="12.75" customHeight="1">
      <c r="A20" s="43" t="s">
        <v>27</v>
      </c>
      <c r="B20" s="59">
        <v>1017</v>
      </c>
      <c r="C20" s="60" t="s">
        <v>376</v>
      </c>
      <c r="D20" s="61">
        <v>0</v>
      </c>
      <c r="E20" s="61">
        <v>0</v>
      </c>
      <c r="F20" s="61">
        <v>0</v>
      </c>
      <c r="G20" s="61">
        <v>0</v>
      </c>
      <c r="H20" s="61">
        <v>0</v>
      </c>
      <c r="I20" s="61">
        <v>0</v>
      </c>
      <c r="J20" s="61">
        <v>0</v>
      </c>
      <c r="K20" s="61">
        <v>0</v>
      </c>
      <c r="L20" s="61">
        <v>0</v>
      </c>
      <c r="M20" s="61">
        <v>0</v>
      </c>
      <c r="N20" s="61">
        <v>0</v>
      </c>
      <c r="O20" s="61">
        <v>0</v>
      </c>
      <c r="P20" s="61">
        <v>0</v>
      </c>
      <c r="Q20" s="61">
        <v>0</v>
      </c>
      <c r="R20" s="61">
        <v>0</v>
      </c>
      <c r="S20" s="61">
        <v>0</v>
      </c>
      <c r="T20" s="61">
        <v>0</v>
      </c>
      <c r="U20" s="61">
        <v>0</v>
      </c>
      <c r="V20" s="61">
        <v>0</v>
      </c>
      <c r="W20" s="61">
        <v>0</v>
      </c>
      <c r="X20" s="61">
        <v>0</v>
      </c>
      <c r="Y20" s="61">
        <v>0</v>
      </c>
      <c r="Z20" s="61">
        <v>0</v>
      </c>
      <c r="AA20" s="61">
        <v>0</v>
      </c>
      <c r="AB20" s="61">
        <v>0</v>
      </c>
      <c r="AC20" s="61">
        <v>0</v>
      </c>
      <c r="AD20" s="61">
        <v>0</v>
      </c>
      <c r="AE20" s="61">
        <v>0</v>
      </c>
      <c r="AF20" s="61">
        <v>0</v>
      </c>
      <c r="AG20" s="61">
        <v>0</v>
      </c>
      <c r="AH20" s="61">
        <v>0</v>
      </c>
      <c r="AI20" s="61">
        <v>0</v>
      </c>
      <c r="AJ20" s="61">
        <v>0</v>
      </c>
      <c r="AK20" s="61">
        <v>0</v>
      </c>
      <c r="AL20" s="61">
        <v>0</v>
      </c>
      <c r="AM20" s="61">
        <v>0</v>
      </c>
      <c r="AN20" s="61">
        <v>0</v>
      </c>
      <c r="AO20" s="61">
        <v>0</v>
      </c>
      <c r="AP20" s="61">
        <v>0</v>
      </c>
      <c r="AQ20" s="61">
        <v>0</v>
      </c>
      <c r="AR20" s="61">
        <v>0</v>
      </c>
      <c r="AS20" s="61">
        <v>0</v>
      </c>
      <c r="AT20" s="61">
        <v>0</v>
      </c>
      <c r="AU20" s="61">
        <v>0</v>
      </c>
      <c r="AV20" s="61">
        <v>0</v>
      </c>
      <c r="AW20" s="61">
        <v>0</v>
      </c>
      <c r="AX20" s="61">
        <v>0</v>
      </c>
      <c r="AY20" s="61">
        <v>0</v>
      </c>
      <c r="AZ20" s="61">
        <v>0</v>
      </c>
      <c r="BA20" s="61">
        <v>0</v>
      </c>
      <c r="BB20" s="61">
        <v>0</v>
      </c>
      <c r="BC20" s="61">
        <v>0</v>
      </c>
      <c r="BD20" s="61">
        <v>0</v>
      </c>
      <c r="BE20" s="61">
        <v>0</v>
      </c>
      <c r="BF20" s="61">
        <v>0</v>
      </c>
      <c r="BG20" s="61">
        <v>0</v>
      </c>
      <c r="BH20" s="61">
        <v>0</v>
      </c>
      <c r="BI20" s="61">
        <v>0</v>
      </c>
      <c r="BJ20" s="61">
        <v>0</v>
      </c>
      <c r="BK20" s="61">
        <v>0</v>
      </c>
      <c r="BL20" s="61">
        <v>0</v>
      </c>
      <c r="BM20" s="61">
        <v>0</v>
      </c>
      <c r="BN20" s="61">
        <v>0</v>
      </c>
      <c r="BO20" s="61">
        <v>0</v>
      </c>
      <c r="BP20" s="61">
        <v>0</v>
      </c>
      <c r="BQ20" s="61">
        <v>0</v>
      </c>
      <c r="BR20" s="61">
        <v>0</v>
      </c>
      <c r="BS20" s="61">
        <v>0</v>
      </c>
      <c r="BT20" s="61">
        <v>0</v>
      </c>
      <c r="BU20" s="61">
        <v>0</v>
      </c>
      <c r="BV20" s="61">
        <v>0</v>
      </c>
      <c r="BW20" s="61">
        <v>0</v>
      </c>
      <c r="BX20" s="61">
        <v>0</v>
      </c>
      <c r="BY20" s="61">
        <v>0</v>
      </c>
      <c r="BZ20" s="61">
        <v>0</v>
      </c>
      <c r="CA20" s="61">
        <v>0</v>
      </c>
      <c r="CB20" s="61">
        <v>0</v>
      </c>
      <c r="CC20" s="61">
        <v>0</v>
      </c>
      <c r="CD20" s="61">
        <v>0</v>
      </c>
      <c r="CE20" s="61">
        <v>0</v>
      </c>
      <c r="CF20" s="61">
        <v>0</v>
      </c>
      <c r="CG20" s="61">
        <v>0</v>
      </c>
      <c r="CH20" s="61">
        <v>0</v>
      </c>
      <c r="CI20" s="61">
        <v>0</v>
      </c>
      <c r="CJ20" s="61">
        <v>0</v>
      </c>
      <c r="CK20" s="61">
        <v>0</v>
      </c>
      <c r="CL20" s="61">
        <v>0</v>
      </c>
    </row>
    <row r="21" spans="1:90" ht="12.75" customHeight="1">
      <c r="A21" s="43" t="s">
        <v>29</v>
      </c>
      <c r="B21" s="59">
        <v>1018</v>
      </c>
      <c r="C21" s="60" t="s">
        <v>376</v>
      </c>
      <c r="D21" s="61">
        <v>0</v>
      </c>
      <c r="E21" s="61">
        <v>0</v>
      </c>
      <c r="F21" s="61">
        <v>0</v>
      </c>
      <c r="G21" s="61">
        <v>0</v>
      </c>
      <c r="H21" s="61">
        <v>0</v>
      </c>
      <c r="I21" s="61">
        <v>0</v>
      </c>
      <c r="J21" s="61">
        <v>0</v>
      </c>
      <c r="K21" s="61">
        <v>0</v>
      </c>
      <c r="L21" s="61">
        <v>0</v>
      </c>
      <c r="M21" s="61">
        <v>0</v>
      </c>
      <c r="N21" s="61">
        <v>0</v>
      </c>
      <c r="O21" s="61">
        <v>0</v>
      </c>
      <c r="P21" s="61">
        <v>0</v>
      </c>
      <c r="Q21" s="61">
        <v>0</v>
      </c>
      <c r="R21" s="61">
        <v>0</v>
      </c>
      <c r="S21" s="61">
        <v>0</v>
      </c>
      <c r="T21" s="61">
        <v>0</v>
      </c>
      <c r="U21" s="61">
        <v>0</v>
      </c>
      <c r="V21" s="61">
        <v>0</v>
      </c>
      <c r="W21" s="61">
        <v>0</v>
      </c>
      <c r="X21" s="61">
        <v>0</v>
      </c>
      <c r="Y21" s="61">
        <v>0</v>
      </c>
      <c r="Z21" s="61">
        <v>0</v>
      </c>
      <c r="AA21" s="61">
        <v>0</v>
      </c>
      <c r="AB21" s="61">
        <v>0</v>
      </c>
      <c r="AC21" s="61">
        <v>0</v>
      </c>
      <c r="AD21" s="61">
        <v>0</v>
      </c>
      <c r="AE21" s="61">
        <v>0</v>
      </c>
      <c r="AF21" s="61">
        <v>0</v>
      </c>
      <c r="AG21" s="61">
        <v>0</v>
      </c>
      <c r="AH21" s="61">
        <v>0</v>
      </c>
      <c r="AI21" s="61">
        <v>0</v>
      </c>
      <c r="AJ21" s="61">
        <v>0</v>
      </c>
      <c r="AK21" s="61">
        <v>0</v>
      </c>
      <c r="AL21" s="61">
        <v>0</v>
      </c>
      <c r="AM21" s="61">
        <v>0</v>
      </c>
      <c r="AN21" s="61">
        <v>0</v>
      </c>
      <c r="AO21" s="61">
        <v>0</v>
      </c>
      <c r="AP21" s="61">
        <v>0</v>
      </c>
      <c r="AQ21" s="61">
        <v>0</v>
      </c>
      <c r="AR21" s="61">
        <v>0</v>
      </c>
      <c r="AS21" s="61">
        <v>0</v>
      </c>
      <c r="AT21" s="61">
        <v>0</v>
      </c>
      <c r="AU21" s="61">
        <v>0</v>
      </c>
      <c r="AV21" s="61">
        <v>0</v>
      </c>
      <c r="AW21" s="61">
        <v>0</v>
      </c>
      <c r="AX21" s="61">
        <v>0</v>
      </c>
      <c r="AY21" s="61">
        <v>0</v>
      </c>
      <c r="AZ21" s="61">
        <v>0</v>
      </c>
      <c r="BA21" s="61">
        <v>0</v>
      </c>
      <c r="BB21" s="61">
        <v>0</v>
      </c>
      <c r="BC21" s="61">
        <v>0</v>
      </c>
      <c r="BD21" s="61">
        <v>0</v>
      </c>
      <c r="BE21" s="61">
        <v>0</v>
      </c>
      <c r="BF21" s="61">
        <v>0</v>
      </c>
      <c r="BG21" s="61">
        <v>0</v>
      </c>
      <c r="BH21" s="61">
        <v>0</v>
      </c>
      <c r="BI21" s="61">
        <v>0</v>
      </c>
      <c r="BJ21" s="61">
        <v>0</v>
      </c>
      <c r="BK21" s="61">
        <v>0</v>
      </c>
      <c r="BL21" s="61">
        <v>0</v>
      </c>
      <c r="BM21" s="61">
        <v>0</v>
      </c>
      <c r="BN21" s="61">
        <v>0</v>
      </c>
      <c r="BO21" s="61">
        <v>0</v>
      </c>
      <c r="BP21" s="61">
        <v>0</v>
      </c>
      <c r="BQ21" s="61">
        <v>0</v>
      </c>
      <c r="BR21" s="61">
        <v>0</v>
      </c>
      <c r="BS21" s="61">
        <v>0</v>
      </c>
      <c r="BT21" s="61">
        <v>0</v>
      </c>
      <c r="BU21" s="61">
        <v>0</v>
      </c>
      <c r="BV21" s="61">
        <v>0</v>
      </c>
      <c r="BW21" s="61">
        <v>0</v>
      </c>
      <c r="BX21" s="61">
        <v>0</v>
      </c>
      <c r="BY21" s="61">
        <v>0</v>
      </c>
      <c r="BZ21" s="61">
        <v>0</v>
      </c>
      <c r="CA21" s="61">
        <v>0</v>
      </c>
      <c r="CB21" s="61">
        <v>0</v>
      </c>
      <c r="CC21" s="61">
        <v>0</v>
      </c>
      <c r="CD21" s="61">
        <v>0</v>
      </c>
      <c r="CE21" s="61">
        <v>0</v>
      </c>
      <c r="CF21" s="61">
        <v>0</v>
      </c>
      <c r="CG21" s="61">
        <v>0</v>
      </c>
      <c r="CH21" s="61">
        <v>0</v>
      </c>
      <c r="CI21" s="61">
        <v>0</v>
      </c>
      <c r="CJ21" s="61">
        <v>0</v>
      </c>
      <c r="CK21" s="61">
        <v>0</v>
      </c>
      <c r="CL21" s="61">
        <v>0</v>
      </c>
    </row>
    <row r="22" spans="1:90" ht="12.75" customHeight="1">
      <c r="A22" s="43" t="s">
        <v>31</v>
      </c>
      <c r="B22" s="59">
        <v>1020</v>
      </c>
      <c r="C22" s="60" t="s">
        <v>376</v>
      </c>
      <c r="D22" s="61">
        <v>0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  <c r="J22" s="61">
        <v>0</v>
      </c>
      <c r="K22" s="61">
        <v>0</v>
      </c>
      <c r="L22" s="61">
        <v>0</v>
      </c>
      <c r="M22" s="61">
        <v>0</v>
      </c>
      <c r="N22" s="61">
        <v>0</v>
      </c>
      <c r="O22" s="61">
        <v>0</v>
      </c>
      <c r="P22" s="61">
        <v>0</v>
      </c>
      <c r="Q22" s="61">
        <v>0</v>
      </c>
      <c r="R22" s="61">
        <v>0</v>
      </c>
      <c r="S22" s="61">
        <v>0</v>
      </c>
      <c r="T22" s="61">
        <v>0</v>
      </c>
      <c r="U22" s="61">
        <v>0</v>
      </c>
      <c r="V22" s="61">
        <v>0</v>
      </c>
      <c r="W22" s="61">
        <v>0</v>
      </c>
      <c r="X22" s="61">
        <v>0</v>
      </c>
      <c r="Y22" s="61">
        <v>0</v>
      </c>
      <c r="Z22" s="61">
        <v>0</v>
      </c>
      <c r="AA22" s="61">
        <v>0</v>
      </c>
      <c r="AB22" s="61">
        <v>0</v>
      </c>
      <c r="AC22" s="61">
        <v>0</v>
      </c>
      <c r="AD22" s="61">
        <v>0</v>
      </c>
      <c r="AE22" s="61">
        <v>0</v>
      </c>
      <c r="AF22" s="61">
        <v>0</v>
      </c>
      <c r="AG22" s="61">
        <v>0</v>
      </c>
      <c r="AH22" s="61">
        <v>0</v>
      </c>
      <c r="AI22" s="61">
        <v>0</v>
      </c>
      <c r="AJ22" s="61">
        <v>0</v>
      </c>
      <c r="AK22" s="61">
        <v>0</v>
      </c>
      <c r="AL22" s="61">
        <v>0</v>
      </c>
      <c r="AM22" s="61">
        <v>0</v>
      </c>
      <c r="AN22" s="61">
        <v>0</v>
      </c>
      <c r="AO22" s="61">
        <v>0</v>
      </c>
      <c r="AP22" s="61">
        <v>0</v>
      </c>
      <c r="AQ22" s="61">
        <v>0</v>
      </c>
      <c r="AR22" s="61">
        <v>0</v>
      </c>
      <c r="AS22" s="61">
        <v>0</v>
      </c>
      <c r="AT22" s="61">
        <v>0</v>
      </c>
      <c r="AU22" s="61">
        <v>0</v>
      </c>
      <c r="AV22" s="61">
        <v>0</v>
      </c>
      <c r="AW22" s="61">
        <v>0</v>
      </c>
      <c r="AX22" s="61">
        <v>0</v>
      </c>
      <c r="AY22" s="61">
        <v>0</v>
      </c>
      <c r="AZ22" s="61">
        <v>0</v>
      </c>
      <c r="BA22" s="61">
        <v>0</v>
      </c>
      <c r="BB22" s="61">
        <v>0</v>
      </c>
      <c r="BC22" s="61">
        <v>0</v>
      </c>
      <c r="BD22" s="61">
        <v>0</v>
      </c>
      <c r="BE22" s="61">
        <v>0</v>
      </c>
      <c r="BF22" s="61">
        <v>0</v>
      </c>
      <c r="BG22" s="61">
        <v>0</v>
      </c>
      <c r="BH22" s="61">
        <v>0</v>
      </c>
      <c r="BI22" s="61">
        <v>0</v>
      </c>
      <c r="BJ22" s="61">
        <v>0</v>
      </c>
      <c r="BK22" s="61">
        <v>0</v>
      </c>
      <c r="BL22" s="61">
        <v>0</v>
      </c>
      <c r="BM22" s="61">
        <v>0</v>
      </c>
      <c r="BN22" s="61">
        <v>0</v>
      </c>
      <c r="BO22" s="61">
        <v>0</v>
      </c>
      <c r="BP22" s="61">
        <v>0</v>
      </c>
      <c r="BQ22" s="61">
        <v>0</v>
      </c>
      <c r="BR22" s="61">
        <v>0</v>
      </c>
      <c r="BS22" s="61">
        <v>0</v>
      </c>
      <c r="BT22" s="61">
        <v>0</v>
      </c>
      <c r="BU22" s="61">
        <v>0</v>
      </c>
      <c r="BV22" s="61">
        <v>0</v>
      </c>
      <c r="BW22" s="61">
        <v>0</v>
      </c>
      <c r="BX22" s="61">
        <v>0</v>
      </c>
      <c r="BY22" s="61">
        <v>0</v>
      </c>
      <c r="BZ22" s="61">
        <v>0</v>
      </c>
      <c r="CA22" s="61">
        <v>0</v>
      </c>
      <c r="CB22" s="61">
        <v>0</v>
      </c>
      <c r="CC22" s="61">
        <v>0</v>
      </c>
      <c r="CD22" s="61">
        <v>0</v>
      </c>
      <c r="CE22" s="61">
        <v>0</v>
      </c>
      <c r="CF22" s="61">
        <v>0</v>
      </c>
      <c r="CG22" s="61">
        <v>0</v>
      </c>
      <c r="CH22" s="61">
        <v>0</v>
      </c>
      <c r="CI22" s="61">
        <v>0</v>
      </c>
      <c r="CJ22" s="61">
        <v>0</v>
      </c>
      <c r="CK22" s="61">
        <v>0</v>
      </c>
      <c r="CL22" s="61">
        <v>0</v>
      </c>
    </row>
    <row r="23" spans="1:90" ht="12.75" customHeight="1">
      <c r="A23" s="43" t="s">
        <v>33</v>
      </c>
      <c r="B23" s="59">
        <v>1022</v>
      </c>
      <c r="C23" s="60" t="s">
        <v>376</v>
      </c>
      <c r="D23" s="61">
        <v>0</v>
      </c>
      <c r="E23" s="61">
        <v>0</v>
      </c>
      <c r="F23" s="61">
        <v>0</v>
      </c>
      <c r="G23" s="61">
        <v>0</v>
      </c>
      <c r="H23" s="61">
        <v>0</v>
      </c>
      <c r="I23" s="61">
        <v>0</v>
      </c>
      <c r="J23" s="61">
        <v>0</v>
      </c>
      <c r="K23" s="61">
        <v>0</v>
      </c>
      <c r="L23" s="61">
        <v>0</v>
      </c>
      <c r="M23" s="61">
        <v>0</v>
      </c>
      <c r="N23" s="61">
        <v>0</v>
      </c>
      <c r="O23" s="61">
        <v>0</v>
      </c>
      <c r="P23" s="61">
        <v>0</v>
      </c>
      <c r="Q23" s="61">
        <v>0</v>
      </c>
      <c r="R23" s="61">
        <v>0</v>
      </c>
      <c r="S23" s="61">
        <v>0</v>
      </c>
      <c r="T23" s="61">
        <v>0</v>
      </c>
      <c r="U23" s="61">
        <v>0</v>
      </c>
      <c r="V23" s="61">
        <v>0</v>
      </c>
      <c r="W23" s="61">
        <v>0</v>
      </c>
      <c r="X23" s="61">
        <v>0</v>
      </c>
      <c r="Y23" s="61">
        <v>0</v>
      </c>
      <c r="Z23" s="61">
        <v>0</v>
      </c>
      <c r="AA23" s="61">
        <v>0</v>
      </c>
      <c r="AB23" s="61">
        <v>0</v>
      </c>
      <c r="AC23" s="61">
        <v>0</v>
      </c>
      <c r="AD23" s="61">
        <v>0</v>
      </c>
      <c r="AE23" s="61">
        <v>0</v>
      </c>
      <c r="AF23" s="61">
        <v>0</v>
      </c>
      <c r="AG23" s="61">
        <v>0</v>
      </c>
      <c r="AH23" s="61">
        <v>0</v>
      </c>
      <c r="AI23" s="61">
        <v>0</v>
      </c>
      <c r="AJ23" s="61">
        <v>0</v>
      </c>
      <c r="AK23" s="61">
        <v>0</v>
      </c>
      <c r="AL23" s="61">
        <v>0</v>
      </c>
      <c r="AM23" s="61">
        <v>0</v>
      </c>
      <c r="AN23" s="61">
        <v>0</v>
      </c>
      <c r="AO23" s="61">
        <v>0</v>
      </c>
      <c r="AP23" s="61">
        <v>0</v>
      </c>
      <c r="AQ23" s="61">
        <v>0</v>
      </c>
      <c r="AR23" s="61">
        <v>0</v>
      </c>
      <c r="AS23" s="61">
        <v>0</v>
      </c>
      <c r="AT23" s="61">
        <v>0</v>
      </c>
      <c r="AU23" s="61">
        <v>0</v>
      </c>
      <c r="AV23" s="61">
        <v>0</v>
      </c>
      <c r="AW23" s="61">
        <v>0</v>
      </c>
      <c r="AX23" s="61">
        <v>0</v>
      </c>
      <c r="AY23" s="61">
        <v>0</v>
      </c>
      <c r="AZ23" s="61">
        <v>0</v>
      </c>
      <c r="BA23" s="61">
        <v>0</v>
      </c>
      <c r="BB23" s="61">
        <v>0</v>
      </c>
      <c r="BC23" s="61">
        <v>0</v>
      </c>
      <c r="BD23" s="61">
        <v>0</v>
      </c>
      <c r="BE23" s="61">
        <v>0</v>
      </c>
      <c r="BF23" s="61">
        <v>0</v>
      </c>
      <c r="BG23" s="61">
        <v>0</v>
      </c>
      <c r="BH23" s="61">
        <v>0</v>
      </c>
      <c r="BI23" s="61">
        <v>0</v>
      </c>
      <c r="BJ23" s="61">
        <v>0</v>
      </c>
      <c r="BK23" s="61">
        <v>0</v>
      </c>
      <c r="BL23" s="61">
        <v>0</v>
      </c>
      <c r="BM23" s="61">
        <v>0</v>
      </c>
      <c r="BN23" s="61">
        <v>0</v>
      </c>
      <c r="BO23" s="61">
        <v>0</v>
      </c>
      <c r="BP23" s="61">
        <v>0</v>
      </c>
      <c r="BQ23" s="61">
        <v>0</v>
      </c>
      <c r="BR23" s="61">
        <v>0</v>
      </c>
      <c r="BS23" s="61">
        <v>0</v>
      </c>
      <c r="BT23" s="61">
        <v>0</v>
      </c>
      <c r="BU23" s="61">
        <v>0</v>
      </c>
      <c r="BV23" s="61">
        <v>0</v>
      </c>
      <c r="BW23" s="61">
        <v>0</v>
      </c>
      <c r="BX23" s="61">
        <v>0</v>
      </c>
      <c r="BY23" s="61">
        <v>0</v>
      </c>
      <c r="BZ23" s="61">
        <v>0</v>
      </c>
      <c r="CA23" s="61">
        <v>0</v>
      </c>
      <c r="CB23" s="61">
        <v>0</v>
      </c>
      <c r="CC23" s="61">
        <v>0</v>
      </c>
      <c r="CD23" s="61">
        <v>0</v>
      </c>
      <c r="CE23" s="61">
        <v>0</v>
      </c>
      <c r="CF23" s="61">
        <v>0</v>
      </c>
      <c r="CG23" s="61">
        <v>0</v>
      </c>
      <c r="CH23" s="61">
        <v>0</v>
      </c>
      <c r="CI23" s="61">
        <v>0</v>
      </c>
      <c r="CJ23" s="61">
        <v>0</v>
      </c>
      <c r="CK23" s="61">
        <v>0</v>
      </c>
      <c r="CL23" s="61">
        <v>0</v>
      </c>
    </row>
    <row r="24" spans="1:90" ht="12.75" customHeight="1">
      <c r="A24" s="43" t="s">
        <v>35</v>
      </c>
      <c r="B24" s="59">
        <v>1025</v>
      </c>
      <c r="C24" s="60" t="s">
        <v>376</v>
      </c>
      <c r="D24" s="61">
        <v>0</v>
      </c>
      <c r="E24" s="61">
        <v>0</v>
      </c>
      <c r="F24" s="61">
        <v>0</v>
      </c>
      <c r="G24" s="61">
        <v>0</v>
      </c>
      <c r="H24" s="61">
        <v>0</v>
      </c>
      <c r="I24" s="61">
        <v>0</v>
      </c>
      <c r="J24" s="61">
        <v>0</v>
      </c>
      <c r="K24" s="61">
        <v>0</v>
      </c>
      <c r="L24" s="61">
        <v>0</v>
      </c>
      <c r="M24" s="61">
        <v>0</v>
      </c>
      <c r="N24" s="61">
        <v>0</v>
      </c>
      <c r="O24" s="61">
        <v>0</v>
      </c>
      <c r="P24" s="61">
        <v>0</v>
      </c>
      <c r="Q24" s="61">
        <v>0</v>
      </c>
      <c r="R24" s="61">
        <v>0</v>
      </c>
      <c r="S24" s="61">
        <v>0</v>
      </c>
      <c r="T24" s="61">
        <v>0</v>
      </c>
      <c r="U24" s="61">
        <v>0</v>
      </c>
      <c r="V24" s="61">
        <v>0</v>
      </c>
      <c r="W24" s="61">
        <v>0</v>
      </c>
      <c r="X24" s="61">
        <v>0</v>
      </c>
      <c r="Y24" s="61">
        <v>0</v>
      </c>
      <c r="Z24" s="61">
        <v>0</v>
      </c>
      <c r="AA24" s="61">
        <v>0</v>
      </c>
      <c r="AB24" s="61">
        <v>0</v>
      </c>
      <c r="AC24" s="61">
        <v>0</v>
      </c>
      <c r="AD24" s="61">
        <v>0</v>
      </c>
      <c r="AE24" s="61">
        <v>0</v>
      </c>
      <c r="AF24" s="61">
        <v>0</v>
      </c>
      <c r="AG24" s="61">
        <v>0</v>
      </c>
      <c r="AH24" s="61">
        <v>0</v>
      </c>
      <c r="AI24" s="61">
        <v>0</v>
      </c>
      <c r="AJ24" s="61">
        <v>0</v>
      </c>
      <c r="AK24" s="61">
        <v>0</v>
      </c>
      <c r="AL24" s="61">
        <v>0</v>
      </c>
      <c r="AM24" s="61">
        <v>0</v>
      </c>
      <c r="AN24" s="61">
        <v>0</v>
      </c>
      <c r="AO24" s="61">
        <v>0</v>
      </c>
      <c r="AP24" s="61">
        <v>0</v>
      </c>
      <c r="AQ24" s="61">
        <v>0</v>
      </c>
      <c r="AR24" s="61">
        <v>0</v>
      </c>
      <c r="AS24" s="61">
        <v>0</v>
      </c>
      <c r="AT24" s="61">
        <v>0</v>
      </c>
      <c r="AU24" s="61">
        <v>0</v>
      </c>
      <c r="AV24" s="61">
        <v>0</v>
      </c>
      <c r="AW24" s="61">
        <v>0</v>
      </c>
      <c r="AX24" s="61">
        <v>0</v>
      </c>
      <c r="AY24" s="61">
        <v>0</v>
      </c>
      <c r="AZ24" s="61">
        <v>0</v>
      </c>
      <c r="BA24" s="61">
        <v>0</v>
      </c>
      <c r="BB24" s="61">
        <v>0</v>
      </c>
      <c r="BC24" s="61">
        <v>0</v>
      </c>
      <c r="BD24" s="61">
        <v>0</v>
      </c>
      <c r="BE24" s="61">
        <v>0</v>
      </c>
      <c r="BF24" s="61">
        <v>0</v>
      </c>
      <c r="BG24" s="61">
        <v>0</v>
      </c>
      <c r="BH24" s="61">
        <v>0</v>
      </c>
      <c r="BI24" s="61">
        <v>0</v>
      </c>
      <c r="BJ24" s="61">
        <v>0</v>
      </c>
      <c r="BK24" s="61">
        <v>0</v>
      </c>
      <c r="BL24" s="61">
        <v>0</v>
      </c>
      <c r="BM24" s="61">
        <v>0</v>
      </c>
      <c r="BN24" s="61">
        <v>0</v>
      </c>
      <c r="BO24" s="61">
        <v>0</v>
      </c>
      <c r="BP24" s="61">
        <v>0</v>
      </c>
      <c r="BQ24" s="61">
        <v>0</v>
      </c>
      <c r="BR24" s="61">
        <v>0</v>
      </c>
      <c r="BS24" s="61">
        <v>0</v>
      </c>
      <c r="BT24" s="61">
        <v>0</v>
      </c>
      <c r="BU24" s="61">
        <v>0</v>
      </c>
      <c r="BV24" s="61">
        <v>0</v>
      </c>
      <c r="BW24" s="61">
        <v>0</v>
      </c>
      <c r="BX24" s="61">
        <v>0</v>
      </c>
      <c r="BY24" s="61">
        <v>0</v>
      </c>
      <c r="BZ24" s="61">
        <v>0</v>
      </c>
      <c r="CA24" s="61">
        <v>0</v>
      </c>
      <c r="CB24" s="61">
        <v>0</v>
      </c>
      <c r="CC24" s="61">
        <v>0</v>
      </c>
      <c r="CD24" s="61">
        <v>0</v>
      </c>
      <c r="CE24" s="61">
        <v>0</v>
      </c>
      <c r="CF24" s="61">
        <v>0</v>
      </c>
      <c r="CG24" s="61">
        <v>0</v>
      </c>
      <c r="CH24" s="61">
        <v>0</v>
      </c>
      <c r="CI24" s="61">
        <v>0</v>
      </c>
      <c r="CJ24" s="61">
        <v>0</v>
      </c>
      <c r="CK24" s="61">
        <v>0</v>
      </c>
      <c r="CL24" s="61">
        <v>0</v>
      </c>
    </row>
    <row r="25" spans="1:90" ht="12.75" customHeight="1">
      <c r="A25" s="43" t="s">
        <v>37</v>
      </c>
      <c r="B25" s="59">
        <v>1027</v>
      </c>
      <c r="C25" s="60" t="s">
        <v>376</v>
      </c>
      <c r="D25" s="61">
        <v>0</v>
      </c>
      <c r="E25" s="61">
        <v>0</v>
      </c>
      <c r="F25" s="61">
        <v>0</v>
      </c>
      <c r="G25" s="61">
        <v>0</v>
      </c>
      <c r="H25" s="61">
        <v>0</v>
      </c>
      <c r="I25" s="61">
        <v>0</v>
      </c>
      <c r="J25" s="61">
        <v>0</v>
      </c>
      <c r="K25" s="61">
        <v>0</v>
      </c>
      <c r="L25" s="61">
        <v>0</v>
      </c>
      <c r="M25" s="61">
        <v>0</v>
      </c>
      <c r="N25" s="61">
        <v>0</v>
      </c>
      <c r="O25" s="61">
        <v>0</v>
      </c>
      <c r="P25" s="61">
        <v>0</v>
      </c>
      <c r="Q25" s="61">
        <v>0</v>
      </c>
      <c r="R25" s="61">
        <v>0</v>
      </c>
      <c r="S25" s="61">
        <v>0</v>
      </c>
      <c r="T25" s="61">
        <v>0</v>
      </c>
      <c r="U25" s="61">
        <v>0</v>
      </c>
      <c r="V25" s="61">
        <v>0</v>
      </c>
      <c r="W25" s="61">
        <v>0</v>
      </c>
      <c r="X25" s="61">
        <v>0</v>
      </c>
      <c r="Y25" s="61">
        <v>0</v>
      </c>
      <c r="Z25" s="61">
        <v>0</v>
      </c>
      <c r="AA25" s="61">
        <v>0</v>
      </c>
      <c r="AB25" s="61">
        <v>0</v>
      </c>
      <c r="AC25" s="61">
        <v>0</v>
      </c>
      <c r="AD25" s="61">
        <v>0</v>
      </c>
      <c r="AE25" s="61">
        <v>0</v>
      </c>
      <c r="AF25" s="61">
        <v>0</v>
      </c>
      <c r="AG25" s="61">
        <v>0</v>
      </c>
      <c r="AH25" s="61">
        <v>0</v>
      </c>
      <c r="AI25" s="61">
        <v>0</v>
      </c>
      <c r="AJ25" s="61">
        <v>0</v>
      </c>
      <c r="AK25" s="61">
        <v>0</v>
      </c>
      <c r="AL25" s="61">
        <v>0</v>
      </c>
      <c r="AM25" s="61">
        <v>0</v>
      </c>
      <c r="AN25" s="61">
        <v>0</v>
      </c>
      <c r="AO25" s="61">
        <v>0</v>
      </c>
      <c r="AP25" s="61">
        <v>0</v>
      </c>
      <c r="AQ25" s="61">
        <v>0</v>
      </c>
      <c r="AR25" s="61">
        <v>0</v>
      </c>
      <c r="AS25" s="61">
        <v>0</v>
      </c>
      <c r="AT25" s="61">
        <v>0</v>
      </c>
      <c r="AU25" s="61">
        <v>0</v>
      </c>
      <c r="AV25" s="61">
        <v>0</v>
      </c>
      <c r="AW25" s="61">
        <v>0</v>
      </c>
      <c r="AX25" s="61">
        <v>0</v>
      </c>
      <c r="AY25" s="61">
        <v>0</v>
      </c>
      <c r="AZ25" s="61">
        <v>0</v>
      </c>
      <c r="BA25" s="61">
        <v>0</v>
      </c>
      <c r="BB25" s="61">
        <v>0</v>
      </c>
      <c r="BC25" s="61">
        <v>0</v>
      </c>
      <c r="BD25" s="61">
        <v>0</v>
      </c>
      <c r="BE25" s="61">
        <v>0</v>
      </c>
      <c r="BF25" s="61">
        <v>0</v>
      </c>
      <c r="BG25" s="61">
        <v>0</v>
      </c>
      <c r="BH25" s="61">
        <v>0</v>
      </c>
      <c r="BI25" s="61">
        <v>0</v>
      </c>
      <c r="BJ25" s="61">
        <v>0</v>
      </c>
      <c r="BK25" s="61">
        <v>0</v>
      </c>
      <c r="BL25" s="61">
        <v>0</v>
      </c>
      <c r="BM25" s="61">
        <v>0</v>
      </c>
      <c r="BN25" s="61">
        <v>0</v>
      </c>
      <c r="BO25" s="61">
        <v>0</v>
      </c>
      <c r="BP25" s="61">
        <v>0</v>
      </c>
      <c r="BQ25" s="61">
        <v>0</v>
      </c>
      <c r="BR25" s="61">
        <v>0</v>
      </c>
      <c r="BS25" s="61">
        <v>0</v>
      </c>
      <c r="BT25" s="61">
        <v>0</v>
      </c>
      <c r="BU25" s="61">
        <v>0</v>
      </c>
      <c r="BV25" s="61">
        <v>0</v>
      </c>
      <c r="BW25" s="61">
        <v>0</v>
      </c>
      <c r="BX25" s="61">
        <v>0</v>
      </c>
      <c r="BY25" s="61">
        <v>0</v>
      </c>
      <c r="BZ25" s="61">
        <v>0</v>
      </c>
      <c r="CA25" s="61">
        <v>0</v>
      </c>
      <c r="CB25" s="61">
        <v>0</v>
      </c>
      <c r="CC25" s="61">
        <v>0</v>
      </c>
      <c r="CD25" s="61">
        <v>0</v>
      </c>
      <c r="CE25" s="61">
        <v>0</v>
      </c>
      <c r="CF25" s="61">
        <v>0</v>
      </c>
      <c r="CG25" s="61">
        <v>0</v>
      </c>
      <c r="CH25" s="61">
        <v>0</v>
      </c>
      <c r="CI25" s="61">
        <v>0</v>
      </c>
      <c r="CJ25" s="61">
        <v>0</v>
      </c>
      <c r="CK25" s="61">
        <v>0</v>
      </c>
      <c r="CL25" s="61">
        <v>0</v>
      </c>
    </row>
    <row r="26" spans="1:90" ht="12.75" customHeight="1">
      <c r="A26" s="43" t="s">
        <v>39</v>
      </c>
      <c r="B26" s="59">
        <v>1028</v>
      </c>
      <c r="C26" s="60" t="s">
        <v>376</v>
      </c>
      <c r="D26" s="61">
        <v>0</v>
      </c>
      <c r="E26" s="61">
        <v>0</v>
      </c>
      <c r="F26" s="61">
        <v>0</v>
      </c>
      <c r="G26" s="61">
        <v>0</v>
      </c>
      <c r="H26" s="61">
        <v>0</v>
      </c>
      <c r="I26" s="61">
        <v>0</v>
      </c>
      <c r="J26" s="61">
        <v>0</v>
      </c>
      <c r="K26" s="61">
        <v>0</v>
      </c>
      <c r="L26" s="61">
        <v>0</v>
      </c>
      <c r="M26" s="61">
        <v>0</v>
      </c>
      <c r="N26" s="61">
        <v>0</v>
      </c>
      <c r="O26" s="61">
        <v>0</v>
      </c>
      <c r="P26" s="61">
        <v>0</v>
      </c>
      <c r="Q26" s="61">
        <v>0</v>
      </c>
      <c r="R26" s="61">
        <v>0</v>
      </c>
      <c r="S26" s="61">
        <v>0</v>
      </c>
      <c r="T26" s="61">
        <v>0</v>
      </c>
      <c r="U26" s="61">
        <v>0</v>
      </c>
      <c r="V26" s="61">
        <v>0</v>
      </c>
      <c r="W26" s="61">
        <v>0</v>
      </c>
      <c r="X26" s="61">
        <v>0</v>
      </c>
      <c r="Y26" s="61">
        <v>0</v>
      </c>
      <c r="Z26" s="61">
        <v>0</v>
      </c>
      <c r="AA26" s="61">
        <v>0</v>
      </c>
      <c r="AB26" s="61">
        <v>0</v>
      </c>
      <c r="AC26" s="61">
        <v>0</v>
      </c>
      <c r="AD26" s="61">
        <v>0</v>
      </c>
      <c r="AE26" s="61">
        <v>0</v>
      </c>
      <c r="AF26" s="61">
        <v>0</v>
      </c>
      <c r="AG26" s="61">
        <v>0</v>
      </c>
      <c r="AH26" s="61">
        <v>0</v>
      </c>
      <c r="AI26" s="61">
        <v>0</v>
      </c>
      <c r="AJ26" s="61">
        <v>0</v>
      </c>
      <c r="AK26" s="61">
        <v>0</v>
      </c>
      <c r="AL26" s="61">
        <v>0</v>
      </c>
      <c r="AM26" s="61">
        <v>0</v>
      </c>
      <c r="AN26" s="61">
        <v>0</v>
      </c>
      <c r="AO26" s="61">
        <v>0</v>
      </c>
      <c r="AP26" s="61">
        <v>0</v>
      </c>
      <c r="AQ26" s="61">
        <v>0</v>
      </c>
      <c r="AR26" s="61">
        <v>0</v>
      </c>
      <c r="AS26" s="61">
        <v>0</v>
      </c>
      <c r="AT26" s="61">
        <v>0</v>
      </c>
      <c r="AU26" s="61">
        <v>0</v>
      </c>
      <c r="AV26" s="61">
        <v>0</v>
      </c>
      <c r="AW26" s="61">
        <v>0</v>
      </c>
      <c r="AX26" s="61">
        <v>0</v>
      </c>
      <c r="AY26" s="61">
        <v>0</v>
      </c>
      <c r="AZ26" s="61">
        <v>0</v>
      </c>
      <c r="BA26" s="61">
        <v>0</v>
      </c>
      <c r="BB26" s="61">
        <v>0</v>
      </c>
      <c r="BC26" s="61">
        <v>0</v>
      </c>
      <c r="BD26" s="61">
        <v>0</v>
      </c>
      <c r="BE26" s="61">
        <v>0</v>
      </c>
      <c r="BF26" s="61">
        <v>0</v>
      </c>
      <c r="BG26" s="61">
        <v>0</v>
      </c>
      <c r="BH26" s="61">
        <v>0</v>
      </c>
      <c r="BI26" s="61">
        <v>0</v>
      </c>
      <c r="BJ26" s="61">
        <v>0</v>
      </c>
      <c r="BK26" s="61">
        <v>0</v>
      </c>
      <c r="BL26" s="61">
        <v>0</v>
      </c>
      <c r="BM26" s="61">
        <v>0</v>
      </c>
      <c r="BN26" s="61">
        <v>0</v>
      </c>
      <c r="BO26" s="61">
        <v>0</v>
      </c>
      <c r="BP26" s="61">
        <v>0</v>
      </c>
      <c r="BQ26" s="61">
        <v>0</v>
      </c>
      <c r="BR26" s="61">
        <v>0</v>
      </c>
      <c r="BS26" s="61">
        <v>0</v>
      </c>
      <c r="BT26" s="61">
        <v>0</v>
      </c>
      <c r="BU26" s="61">
        <v>0</v>
      </c>
      <c r="BV26" s="61">
        <v>0</v>
      </c>
      <c r="BW26" s="61">
        <v>0</v>
      </c>
      <c r="BX26" s="61">
        <v>0</v>
      </c>
      <c r="BY26" s="61">
        <v>0</v>
      </c>
      <c r="BZ26" s="61">
        <v>0</v>
      </c>
      <c r="CA26" s="61">
        <v>0</v>
      </c>
      <c r="CB26" s="61">
        <v>0</v>
      </c>
      <c r="CC26" s="61">
        <v>0</v>
      </c>
      <c r="CD26" s="61">
        <v>0</v>
      </c>
      <c r="CE26" s="61">
        <v>0</v>
      </c>
      <c r="CF26" s="61">
        <v>0</v>
      </c>
      <c r="CG26" s="61">
        <v>0</v>
      </c>
      <c r="CH26" s="61">
        <v>0</v>
      </c>
      <c r="CI26" s="61">
        <v>0</v>
      </c>
      <c r="CJ26" s="61">
        <v>0</v>
      </c>
      <c r="CK26" s="61">
        <v>0</v>
      </c>
      <c r="CL26" s="61">
        <v>0</v>
      </c>
    </row>
    <row r="27" spans="1:90" ht="12.75" customHeight="1">
      <c r="A27" s="43" t="s">
        <v>41</v>
      </c>
      <c r="B27" s="59">
        <v>1030</v>
      </c>
      <c r="C27" s="60" t="s">
        <v>376</v>
      </c>
      <c r="D27" s="61">
        <v>0</v>
      </c>
      <c r="E27" s="61">
        <v>0</v>
      </c>
      <c r="F27" s="61">
        <v>0</v>
      </c>
      <c r="G27" s="61">
        <v>0</v>
      </c>
      <c r="H27" s="61">
        <v>0</v>
      </c>
      <c r="I27" s="61">
        <v>0</v>
      </c>
      <c r="J27" s="61">
        <v>0</v>
      </c>
      <c r="K27" s="61">
        <v>0</v>
      </c>
      <c r="L27" s="61">
        <v>0</v>
      </c>
      <c r="M27" s="61">
        <v>0</v>
      </c>
      <c r="N27" s="61">
        <v>0</v>
      </c>
      <c r="O27" s="61">
        <v>0</v>
      </c>
      <c r="P27" s="61">
        <v>0</v>
      </c>
      <c r="Q27" s="61">
        <v>0</v>
      </c>
      <c r="R27" s="61">
        <v>0</v>
      </c>
      <c r="S27" s="61">
        <v>0</v>
      </c>
      <c r="T27" s="61">
        <v>0</v>
      </c>
      <c r="U27" s="61">
        <v>0</v>
      </c>
      <c r="V27" s="61">
        <v>0</v>
      </c>
      <c r="W27" s="61">
        <v>0</v>
      </c>
      <c r="X27" s="61">
        <v>0</v>
      </c>
      <c r="Y27" s="61">
        <v>0</v>
      </c>
      <c r="Z27" s="61">
        <v>0</v>
      </c>
      <c r="AA27" s="61">
        <v>0</v>
      </c>
      <c r="AB27" s="61">
        <v>0</v>
      </c>
      <c r="AC27" s="61">
        <v>0</v>
      </c>
      <c r="AD27" s="61">
        <v>0</v>
      </c>
      <c r="AE27" s="61">
        <v>0</v>
      </c>
      <c r="AF27" s="61">
        <v>0</v>
      </c>
      <c r="AG27" s="61">
        <v>0</v>
      </c>
      <c r="AH27" s="61">
        <v>0</v>
      </c>
      <c r="AI27" s="61">
        <v>0</v>
      </c>
      <c r="AJ27" s="61">
        <v>0</v>
      </c>
      <c r="AK27" s="61">
        <v>0</v>
      </c>
      <c r="AL27" s="61">
        <v>0</v>
      </c>
      <c r="AM27" s="61">
        <v>0</v>
      </c>
      <c r="AN27" s="61">
        <v>0</v>
      </c>
      <c r="AO27" s="61">
        <v>0</v>
      </c>
      <c r="AP27" s="61">
        <v>0</v>
      </c>
      <c r="AQ27" s="61">
        <v>0</v>
      </c>
      <c r="AR27" s="61">
        <v>0</v>
      </c>
      <c r="AS27" s="61">
        <v>0</v>
      </c>
      <c r="AT27" s="61">
        <v>0</v>
      </c>
      <c r="AU27" s="61">
        <v>0</v>
      </c>
      <c r="AV27" s="61">
        <v>0</v>
      </c>
      <c r="AW27" s="61">
        <v>0</v>
      </c>
      <c r="AX27" s="61">
        <v>0</v>
      </c>
      <c r="AY27" s="61">
        <v>0</v>
      </c>
      <c r="AZ27" s="61">
        <v>0</v>
      </c>
      <c r="BA27" s="61">
        <v>0</v>
      </c>
      <c r="BB27" s="61">
        <v>0</v>
      </c>
      <c r="BC27" s="61">
        <v>0</v>
      </c>
      <c r="BD27" s="61">
        <v>0</v>
      </c>
      <c r="BE27" s="61">
        <v>0</v>
      </c>
      <c r="BF27" s="61">
        <v>0</v>
      </c>
      <c r="BG27" s="61">
        <v>0</v>
      </c>
      <c r="BH27" s="61">
        <v>0</v>
      </c>
      <c r="BI27" s="61">
        <v>0</v>
      </c>
      <c r="BJ27" s="61">
        <v>0</v>
      </c>
      <c r="BK27" s="61">
        <v>0</v>
      </c>
      <c r="BL27" s="61">
        <v>0</v>
      </c>
      <c r="BM27" s="61">
        <v>0</v>
      </c>
      <c r="BN27" s="61">
        <v>0</v>
      </c>
      <c r="BO27" s="61">
        <v>0</v>
      </c>
      <c r="BP27" s="61">
        <v>0</v>
      </c>
      <c r="BQ27" s="61">
        <v>0</v>
      </c>
      <c r="BR27" s="61">
        <v>0</v>
      </c>
      <c r="BS27" s="61">
        <v>0</v>
      </c>
      <c r="BT27" s="61">
        <v>0</v>
      </c>
      <c r="BU27" s="61">
        <v>0</v>
      </c>
      <c r="BV27" s="61">
        <v>0</v>
      </c>
      <c r="BW27" s="61">
        <v>0</v>
      </c>
      <c r="BX27" s="61">
        <v>0</v>
      </c>
      <c r="BY27" s="61">
        <v>0</v>
      </c>
      <c r="BZ27" s="61">
        <v>0</v>
      </c>
      <c r="CA27" s="61">
        <v>0</v>
      </c>
      <c r="CB27" s="61">
        <v>0</v>
      </c>
      <c r="CC27" s="61">
        <v>0</v>
      </c>
      <c r="CD27" s="61">
        <v>0</v>
      </c>
      <c r="CE27" s="61">
        <v>0</v>
      </c>
      <c r="CF27" s="61">
        <v>0</v>
      </c>
      <c r="CG27" s="61">
        <v>0</v>
      </c>
      <c r="CH27" s="61">
        <v>0</v>
      </c>
      <c r="CI27" s="61">
        <v>0</v>
      </c>
      <c r="CJ27" s="61">
        <v>0</v>
      </c>
      <c r="CK27" s="61">
        <v>0</v>
      </c>
      <c r="CL27" s="61">
        <v>0</v>
      </c>
    </row>
    <row r="28" spans="1:90" ht="12.75" customHeight="1">
      <c r="A28" s="43" t="s">
        <v>43</v>
      </c>
      <c r="B28" s="59">
        <v>1031</v>
      </c>
      <c r="C28" s="60" t="s">
        <v>376</v>
      </c>
      <c r="D28" s="61">
        <v>0</v>
      </c>
      <c r="E28" s="61">
        <v>0</v>
      </c>
      <c r="F28" s="61">
        <v>0</v>
      </c>
      <c r="G28" s="61">
        <v>0</v>
      </c>
      <c r="H28" s="61">
        <v>0</v>
      </c>
      <c r="I28" s="61">
        <v>0</v>
      </c>
      <c r="J28" s="61">
        <v>0</v>
      </c>
      <c r="K28" s="61">
        <v>0</v>
      </c>
      <c r="L28" s="61">
        <v>0</v>
      </c>
      <c r="M28" s="61">
        <v>0</v>
      </c>
      <c r="N28" s="61">
        <v>0</v>
      </c>
      <c r="O28" s="61">
        <v>0</v>
      </c>
      <c r="P28" s="61">
        <v>0</v>
      </c>
      <c r="Q28" s="61">
        <v>0</v>
      </c>
      <c r="R28" s="61">
        <v>0</v>
      </c>
      <c r="S28" s="61">
        <v>0</v>
      </c>
      <c r="T28" s="61">
        <v>0</v>
      </c>
      <c r="U28" s="61">
        <v>0</v>
      </c>
      <c r="V28" s="61">
        <v>0</v>
      </c>
      <c r="W28" s="61">
        <v>0</v>
      </c>
      <c r="X28" s="61">
        <v>0</v>
      </c>
      <c r="Y28" s="61">
        <v>0</v>
      </c>
      <c r="Z28" s="61">
        <v>0</v>
      </c>
      <c r="AA28" s="61">
        <v>0</v>
      </c>
      <c r="AB28" s="61">
        <v>0</v>
      </c>
      <c r="AC28" s="61">
        <v>0</v>
      </c>
      <c r="AD28" s="61">
        <v>0</v>
      </c>
      <c r="AE28" s="61">
        <v>0</v>
      </c>
      <c r="AF28" s="61">
        <v>0</v>
      </c>
      <c r="AG28" s="61">
        <v>0</v>
      </c>
      <c r="AH28" s="61">
        <v>0</v>
      </c>
      <c r="AI28" s="61">
        <v>0</v>
      </c>
      <c r="AJ28" s="61">
        <v>0</v>
      </c>
      <c r="AK28" s="61">
        <v>0</v>
      </c>
      <c r="AL28" s="61">
        <v>0</v>
      </c>
      <c r="AM28" s="61">
        <v>0</v>
      </c>
      <c r="AN28" s="61">
        <v>0</v>
      </c>
      <c r="AO28" s="61">
        <v>0</v>
      </c>
      <c r="AP28" s="61">
        <v>0</v>
      </c>
      <c r="AQ28" s="61">
        <v>0</v>
      </c>
      <c r="AR28" s="61">
        <v>0</v>
      </c>
      <c r="AS28" s="61">
        <v>0</v>
      </c>
      <c r="AT28" s="61">
        <v>0</v>
      </c>
      <c r="AU28" s="61">
        <v>0</v>
      </c>
      <c r="AV28" s="61">
        <v>0</v>
      </c>
      <c r="AW28" s="61">
        <v>0</v>
      </c>
      <c r="AX28" s="61">
        <v>0</v>
      </c>
      <c r="AY28" s="61">
        <v>0</v>
      </c>
      <c r="AZ28" s="61">
        <v>0</v>
      </c>
      <c r="BA28" s="61">
        <v>0</v>
      </c>
      <c r="BB28" s="61">
        <v>0</v>
      </c>
      <c r="BC28" s="61">
        <v>0</v>
      </c>
      <c r="BD28" s="61">
        <v>0</v>
      </c>
      <c r="BE28" s="61">
        <v>0</v>
      </c>
      <c r="BF28" s="61">
        <v>0</v>
      </c>
      <c r="BG28" s="61">
        <v>0</v>
      </c>
      <c r="BH28" s="61">
        <v>0</v>
      </c>
      <c r="BI28" s="61">
        <v>0</v>
      </c>
      <c r="BJ28" s="61">
        <v>0</v>
      </c>
      <c r="BK28" s="61">
        <v>0</v>
      </c>
      <c r="BL28" s="61">
        <v>0</v>
      </c>
      <c r="BM28" s="61">
        <v>0</v>
      </c>
      <c r="BN28" s="61">
        <v>0</v>
      </c>
      <c r="BO28" s="61">
        <v>0</v>
      </c>
      <c r="BP28" s="61">
        <v>0</v>
      </c>
      <c r="BQ28" s="61">
        <v>0</v>
      </c>
      <c r="BR28" s="61">
        <v>0</v>
      </c>
      <c r="BS28" s="61">
        <v>0</v>
      </c>
      <c r="BT28" s="61">
        <v>0</v>
      </c>
      <c r="BU28" s="61">
        <v>0</v>
      </c>
      <c r="BV28" s="61">
        <v>0</v>
      </c>
      <c r="BW28" s="61">
        <v>0</v>
      </c>
      <c r="BX28" s="61">
        <v>0</v>
      </c>
      <c r="BY28" s="61">
        <v>0</v>
      </c>
      <c r="BZ28" s="61">
        <v>0</v>
      </c>
      <c r="CA28" s="61">
        <v>0</v>
      </c>
      <c r="CB28" s="61">
        <v>0</v>
      </c>
      <c r="CC28" s="61">
        <v>0</v>
      </c>
      <c r="CD28" s="61">
        <v>0</v>
      </c>
      <c r="CE28" s="61">
        <v>0</v>
      </c>
      <c r="CF28" s="61">
        <v>0</v>
      </c>
      <c r="CG28" s="61">
        <v>0</v>
      </c>
      <c r="CH28" s="61">
        <v>0</v>
      </c>
      <c r="CI28" s="61">
        <v>0</v>
      </c>
      <c r="CJ28" s="61">
        <v>0</v>
      </c>
      <c r="CK28" s="61">
        <v>0</v>
      </c>
      <c r="CL28" s="61">
        <v>0</v>
      </c>
    </row>
    <row r="29" spans="1:90" ht="12.75" customHeight="1">
      <c r="A29" s="43" t="s">
        <v>45</v>
      </c>
      <c r="B29" s="59">
        <v>1032</v>
      </c>
      <c r="C29" s="60" t="s">
        <v>376</v>
      </c>
      <c r="D29" s="61">
        <v>0</v>
      </c>
      <c r="E29" s="61">
        <v>0</v>
      </c>
      <c r="F29" s="61">
        <v>0</v>
      </c>
      <c r="G29" s="61">
        <v>0</v>
      </c>
      <c r="H29" s="61">
        <v>0</v>
      </c>
      <c r="I29" s="61">
        <v>0</v>
      </c>
      <c r="J29" s="61">
        <v>0</v>
      </c>
      <c r="K29" s="61">
        <v>0</v>
      </c>
      <c r="L29" s="61">
        <v>0</v>
      </c>
      <c r="M29" s="61">
        <v>0</v>
      </c>
      <c r="N29" s="61">
        <v>0</v>
      </c>
      <c r="O29" s="61">
        <v>0</v>
      </c>
      <c r="P29" s="61">
        <v>0</v>
      </c>
      <c r="Q29" s="61">
        <v>0</v>
      </c>
      <c r="R29" s="61">
        <v>0</v>
      </c>
      <c r="S29" s="61">
        <v>0</v>
      </c>
      <c r="T29" s="61">
        <v>0</v>
      </c>
      <c r="U29" s="61">
        <v>0</v>
      </c>
      <c r="V29" s="61">
        <v>0</v>
      </c>
      <c r="W29" s="61">
        <v>0</v>
      </c>
      <c r="X29" s="61">
        <v>0</v>
      </c>
      <c r="Y29" s="61">
        <v>0</v>
      </c>
      <c r="Z29" s="61">
        <v>0</v>
      </c>
      <c r="AA29" s="61">
        <v>0</v>
      </c>
      <c r="AB29" s="61">
        <v>0</v>
      </c>
      <c r="AC29" s="61">
        <v>0</v>
      </c>
      <c r="AD29" s="61">
        <v>0</v>
      </c>
      <c r="AE29" s="61">
        <v>0</v>
      </c>
      <c r="AF29" s="61">
        <v>0</v>
      </c>
      <c r="AG29" s="61">
        <v>0</v>
      </c>
      <c r="AH29" s="61">
        <v>0</v>
      </c>
      <c r="AI29" s="61">
        <v>0</v>
      </c>
      <c r="AJ29" s="61">
        <v>0</v>
      </c>
      <c r="AK29" s="61">
        <v>0</v>
      </c>
      <c r="AL29" s="61">
        <v>0</v>
      </c>
      <c r="AM29" s="61">
        <v>0</v>
      </c>
      <c r="AN29" s="61">
        <v>0</v>
      </c>
      <c r="AO29" s="61">
        <v>0</v>
      </c>
      <c r="AP29" s="61">
        <v>0</v>
      </c>
      <c r="AQ29" s="61">
        <v>0</v>
      </c>
      <c r="AR29" s="61">
        <v>0</v>
      </c>
      <c r="AS29" s="61">
        <v>0</v>
      </c>
      <c r="AT29" s="61">
        <v>0</v>
      </c>
      <c r="AU29" s="61">
        <v>0</v>
      </c>
      <c r="AV29" s="61">
        <v>0</v>
      </c>
      <c r="AW29" s="61">
        <v>0</v>
      </c>
      <c r="AX29" s="61">
        <v>0</v>
      </c>
      <c r="AY29" s="61">
        <v>0</v>
      </c>
      <c r="AZ29" s="61">
        <v>0</v>
      </c>
      <c r="BA29" s="61">
        <v>0</v>
      </c>
      <c r="BB29" s="61">
        <v>0</v>
      </c>
      <c r="BC29" s="61">
        <v>0</v>
      </c>
      <c r="BD29" s="61">
        <v>0</v>
      </c>
      <c r="BE29" s="61">
        <v>0</v>
      </c>
      <c r="BF29" s="61">
        <v>0</v>
      </c>
      <c r="BG29" s="61">
        <v>0</v>
      </c>
      <c r="BH29" s="61">
        <v>0</v>
      </c>
      <c r="BI29" s="61">
        <v>0</v>
      </c>
      <c r="BJ29" s="61">
        <v>0</v>
      </c>
      <c r="BK29" s="61">
        <v>0</v>
      </c>
      <c r="BL29" s="61">
        <v>0</v>
      </c>
      <c r="BM29" s="61">
        <v>0</v>
      </c>
      <c r="BN29" s="61">
        <v>0</v>
      </c>
      <c r="BO29" s="61">
        <v>0</v>
      </c>
      <c r="BP29" s="61">
        <v>0</v>
      </c>
      <c r="BQ29" s="61">
        <v>0</v>
      </c>
      <c r="BR29" s="61">
        <v>0</v>
      </c>
      <c r="BS29" s="61">
        <v>0</v>
      </c>
      <c r="BT29" s="61">
        <v>0</v>
      </c>
      <c r="BU29" s="61">
        <v>0</v>
      </c>
      <c r="BV29" s="61">
        <v>0</v>
      </c>
      <c r="BW29" s="61">
        <v>0</v>
      </c>
      <c r="BX29" s="61">
        <v>0</v>
      </c>
      <c r="BY29" s="61">
        <v>0</v>
      </c>
      <c r="BZ29" s="61">
        <v>0</v>
      </c>
      <c r="CA29" s="61">
        <v>0</v>
      </c>
      <c r="CB29" s="61">
        <v>0</v>
      </c>
      <c r="CC29" s="61">
        <v>0</v>
      </c>
      <c r="CD29" s="61">
        <v>0</v>
      </c>
      <c r="CE29" s="61">
        <v>0</v>
      </c>
      <c r="CF29" s="61">
        <v>0</v>
      </c>
      <c r="CG29" s="61">
        <v>0</v>
      </c>
      <c r="CH29" s="61">
        <v>0</v>
      </c>
      <c r="CI29" s="61">
        <v>0</v>
      </c>
      <c r="CJ29" s="61">
        <v>0</v>
      </c>
      <c r="CK29" s="61">
        <v>0</v>
      </c>
      <c r="CL29" s="61">
        <v>0</v>
      </c>
    </row>
    <row r="30" spans="1:90" ht="12.75" customHeight="1">
      <c r="A30" s="43" t="s">
        <v>47</v>
      </c>
      <c r="B30" s="59">
        <v>1034</v>
      </c>
      <c r="C30" s="60" t="s">
        <v>376</v>
      </c>
      <c r="D30" s="61">
        <v>0</v>
      </c>
      <c r="E30" s="61">
        <v>0</v>
      </c>
      <c r="F30" s="61">
        <v>0</v>
      </c>
      <c r="G30" s="61">
        <v>0</v>
      </c>
      <c r="H30" s="61">
        <v>0</v>
      </c>
      <c r="I30" s="61">
        <v>0</v>
      </c>
      <c r="J30" s="61">
        <v>0</v>
      </c>
      <c r="K30" s="61">
        <v>0</v>
      </c>
      <c r="L30" s="61">
        <v>0</v>
      </c>
      <c r="M30" s="61">
        <v>0</v>
      </c>
      <c r="N30" s="61">
        <v>0</v>
      </c>
      <c r="O30" s="61">
        <v>0</v>
      </c>
      <c r="P30" s="61">
        <v>0</v>
      </c>
      <c r="Q30" s="61">
        <v>0</v>
      </c>
      <c r="R30" s="61">
        <v>0</v>
      </c>
      <c r="S30" s="61">
        <v>0</v>
      </c>
      <c r="T30" s="61">
        <v>0</v>
      </c>
      <c r="U30" s="61">
        <v>0</v>
      </c>
      <c r="V30" s="61">
        <v>0</v>
      </c>
      <c r="W30" s="61">
        <v>0</v>
      </c>
      <c r="X30" s="61">
        <v>0</v>
      </c>
      <c r="Y30" s="61">
        <v>0</v>
      </c>
      <c r="Z30" s="61">
        <v>0</v>
      </c>
      <c r="AA30" s="61">
        <v>0</v>
      </c>
      <c r="AB30" s="61">
        <v>0</v>
      </c>
      <c r="AC30" s="61">
        <v>0</v>
      </c>
      <c r="AD30" s="61">
        <v>0</v>
      </c>
      <c r="AE30" s="61">
        <v>0</v>
      </c>
      <c r="AF30" s="61">
        <v>0</v>
      </c>
      <c r="AG30" s="61">
        <v>0</v>
      </c>
      <c r="AH30" s="61">
        <v>0</v>
      </c>
      <c r="AI30" s="61">
        <v>0</v>
      </c>
      <c r="AJ30" s="61">
        <v>0</v>
      </c>
      <c r="AK30" s="61">
        <v>0</v>
      </c>
      <c r="AL30" s="61">
        <v>0</v>
      </c>
      <c r="AM30" s="61">
        <v>0</v>
      </c>
      <c r="AN30" s="61">
        <v>0</v>
      </c>
      <c r="AO30" s="61">
        <v>0</v>
      </c>
      <c r="AP30" s="61">
        <v>0</v>
      </c>
      <c r="AQ30" s="61">
        <v>0</v>
      </c>
      <c r="AR30" s="61">
        <v>0</v>
      </c>
      <c r="AS30" s="61">
        <v>0</v>
      </c>
      <c r="AT30" s="61">
        <v>0</v>
      </c>
      <c r="AU30" s="61">
        <v>0</v>
      </c>
      <c r="AV30" s="61">
        <v>0</v>
      </c>
      <c r="AW30" s="61">
        <v>0</v>
      </c>
      <c r="AX30" s="61">
        <v>0</v>
      </c>
      <c r="AY30" s="61">
        <v>0</v>
      </c>
      <c r="AZ30" s="61">
        <v>0</v>
      </c>
      <c r="BA30" s="61">
        <v>0</v>
      </c>
      <c r="BB30" s="61">
        <v>0</v>
      </c>
      <c r="BC30" s="61">
        <v>0</v>
      </c>
      <c r="BD30" s="61">
        <v>0</v>
      </c>
      <c r="BE30" s="61">
        <v>0</v>
      </c>
      <c r="BF30" s="61">
        <v>0</v>
      </c>
      <c r="BG30" s="61">
        <v>0</v>
      </c>
      <c r="BH30" s="61">
        <v>0</v>
      </c>
      <c r="BI30" s="61">
        <v>0</v>
      </c>
      <c r="BJ30" s="61">
        <v>0</v>
      </c>
      <c r="BK30" s="61">
        <v>0</v>
      </c>
      <c r="BL30" s="61">
        <v>0</v>
      </c>
      <c r="BM30" s="61">
        <v>0</v>
      </c>
      <c r="BN30" s="61">
        <v>0</v>
      </c>
      <c r="BO30" s="61">
        <v>0</v>
      </c>
      <c r="BP30" s="61">
        <v>0</v>
      </c>
      <c r="BQ30" s="61">
        <v>0</v>
      </c>
      <c r="BR30" s="61">
        <v>0</v>
      </c>
      <c r="BS30" s="61">
        <v>0</v>
      </c>
      <c r="BT30" s="61">
        <v>0</v>
      </c>
      <c r="BU30" s="61">
        <v>0</v>
      </c>
      <c r="BV30" s="61">
        <v>0</v>
      </c>
      <c r="BW30" s="61">
        <v>0</v>
      </c>
      <c r="BX30" s="61">
        <v>0</v>
      </c>
      <c r="BY30" s="61">
        <v>0</v>
      </c>
      <c r="BZ30" s="61">
        <v>0</v>
      </c>
      <c r="CA30" s="61">
        <v>0</v>
      </c>
      <c r="CB30" s="61">
        <v>0</v>
      </c>
      <c r="CC30" s="61">
        <v>0</v>
      </c>
      <c r="CD30" s="61">
        <v>0</v>
      </c>
      <c r="CE30" s="61">
        <v>0</v>
      </c>
      <c r="CF30" s="61">
        <v>0</v>
      </c>
      <c r="CG30" s="61">
        <v>0</v>
      </c>
      <c r="CH30" s="61">
        <v>0</v>
      </c>
      <c r="CI30" s="61">
        <v>0</v>
      </c>
      <c r="CJ30" s="61">
        <v>0</v>
      </c>
      <c r="CK30" s="61">
        <v>0</v>
      </c>
      <c r="CL30" s="61">
        <v>0</v>
      </c>
    </row>
    <row r="31" spans="1:90" ht="12.75" customHeight="1">
      <c r="A31" s="43" t="s">
        <v>49</v>
      </c>
      <c r="B31" s="59">
        <v>1035</v>
      </c>
      <c r="C31" s="60" t="s">
        <v>376</v>
      </c>
      <c r="D31" s="61">
        <v>0</v>
      </c>
      <c r="E31" s="61">
        <v>0</v>
      </c>
      <c r="F31" s="61">
        <v>0</v>
      </c>
      <c r="G31" s="61">
        <v>0</v>
      </c>
      <c r="H31" s="61">
        <v>0</v>
      </c>
      <c r="I31" s="61">
        <v>0</v>
      </c>
      <c r="J31" s="61">
        <v>0</v>
      </c>
      <c r="K31" s="61">
        <v>0</v>
      </c>
      <c r="L31" s="61">
        <v>0</v>
      </c>
      <c r="M31" s="61">
        <v>0</v>
      </c>
      <c r="N31" s="61">
        <v>0</v>
      </c>
      <c r="O31" s="61">
        <v>0</v>
      </c>
      <c r="P31" s="61">
        <v>0</v>
      </c>
      <c r="Q31" s="61">
        <v>0</v>
      </c>
      <c r="R31" s="61">
        <v>0</v>
      </c>
      <c r="S31" s="61">
        <v>0</v>
      </c>
      <c r="T31" s="61">
        <v>0</v>
      </c>
      <c r="U31" s="61">
        <v>0</v>
      </c>
      <c r="V31" s="61">
        <v>0</v>
      </c>
      <c r="W31" s="61">
        <v>0</v>
      </c>
      <c r="X31" s="61">
        <v>0</v>
      </c>
      <c r="Y31" s="61">
        <v>0</v>
      </c>
      <c r="Z31" s="61">
        <v>0</v>
      </c>
      <c r="AA31" s="61">
        <v>0</v>
      </c>
      <c r="AB31" s="61">
        <v>0</v>
      </c>
      <c r="AC31" s="61">
        <v>0</v>
      </c>
      <c r="AD31" s="61">
        <v>0</v>
      </c>
      <c r="AE31" s="61">
        <v>0</v>
      </c>
      <c r="AF31" s="61">
        <v>0</v>
      </c>
      <c r="AG31" s="61">
        <v>0</v>
      </c>
      <c r="AH31" s="61">
        <v>0</v>
      </c>
      <c r="AI31" s="61">
        <v>0</v>
      </c>
      <c r="AJ31" s="61">
        <v>0</v>
      </c>
      <c r="AK31" s="61">
        <v>0</v>
      </c>
      <c r="AL31" s="61">
        <v>0</v>
      </c>
      <c r="AM31" s="61">
        <v>0</v>
      </c>
      <c r="AN31" s="61">
        <v>0</v>
      </c>
      <c r="AO31" s="61">
        <v>0</v>
      </c>
      <c r="AP31" s="61">
        <v>0</v>
      </c>
      <c r="AQ31" s="61">
        <v>0</v>
      </c>
      <c r="AR31" s="61">
        <v>0</v>
      </c>
      <c r="AS31" s="61">
        <v>0</v>
      </c>
      <c r="AT31" s="61">
        <v>0</v>
      </c>
      <c r="AU31" s="61">
        <v>0</v>
      </c>
      <c r="AV31" s="61">
        <v>0</v>
      </c>
      <c r="AW31" s="61">
        <v>0</v>
      </c>
      <c r="AX31" s="61">
        <v>0</v>
      </c>
      <c r="AY31" s="61">
        <v>0</v>
      </c>
      <c r="AZ31" s="61">
        <v>0</v>
      </c>
      <c r="BA31" s="61">
        <v>0</v>
      </c>
      <c r="BB31" s="61">
        <v>0</v>
      </c>
      <c r="BC31" s="61">
        <v>0</v>
      </c>
      <c r="BD31" s="61">
        <v>0</v>
      </c>
      <c r="BE31" s="61">
        <v>0</v>
      </c>
      <c r="BF31" s="61">
        <v>0</v>
      </c>
      <c r="BG31" s="61">
        <v>0</v>
      </c>
      <c r="BH31" s="61">
        <v>0</v>
      </c>
      <c r="BI31" s="61">
        <v>0</v>
      </c>
      <c r="BJ31" s="61">
        <v>0</v>
      </c>
      <c r="BK31" s="61">
        <v>0</v>
      </c>
      <c r="BL31" s="61">
        <v>0</v>
      </c>
      <c r="BM31" s="61">
        <v>0</v>
      </c>
      <c r="BN31" s="61">
        <v>0</v>
      </c>
      <c r="BO31" s="61">
        <v>0</v>
      </c>
      <c r="BP31" s="61">
        <v>0</v>
      </c>
      <c r="BQ31" s="61">
        <v>0</v>
      </c>
      <c r="BR31" s="61">
        <v>0</v>
      </c>
      <c r="BS31" s="61">
        <v>0</v>
      </c>
      <c r="BT31" s="61">
        <v>0</v>
      </c>
      <c r="BU31" s="61">
        <v>0</v>
      </c>
      <c r="BV31" s="61">
        <v>0</v>
      </c>
      <c r="BW31" s="61">
        <v>0</v>
      </c>
      <c r="BX31" s="61">
        <v>0</v>
      </c>
      <c r="BY31" s="61">
        <v>0</v>
      </c>
      <c r="BZ31" s="61">
        <v>0</v>
      </c>
      <c r="CA31" s="61">
        <v>0</v>
      </c>
      <c r="CB31" s="61">
        <v>0</v>
      </c>
      <c r="CC31" s="61">
        <v>0</v>
      </c>
      <c r="CD31" s="61">
        <v>0</v>
      </c>
      <c r="CE31" s="61">
        <v>0</v>
      </c>
      <c r="CF31" s="61">
        <v>0</v>
      </c>
      <c r="CG31" s="61">
        <v>0</v>
      </c>
      <c r="CH31" s="61">
        <v>0</v>
      </c>
      <c r="CI31" s="61">
        <v>0</v>
      </c>
      <c r="CJ31" s="61">
        <v>0</v>
      </c>
      <c r="CK31" s="61">
        <v>0</v>
      </c>
      <c r="CL31" s="61">
        <v>0</v>
      </c>
    </row>
    <row r="32" spans="1:90" ht="12.75" customHeight="1">
      <c r="A32" s="43" t="s">
        <v>51</v>
      </c>
      <c r="B32" s="59">
        <v>1036</v>
      </c>
      <c r="C32" s="60" t="s">
        <v>376</v>
      </c>
      <c r="D32" s="61">
        <v>0</v>
      </c>
      <c r="E32" s="61">
        <v>0</v>
      </c>
      <c r="F32" s="61">
        <v>0</v>
      </c>
      <c r="G32" s="61">
        <v>0</v>
      </c>
      <c r="H32" s="61">
        <v>0</v>
      </c>
      <c r="I32" s="61">
        <v>0</v>
      </c>
      <c r="J32" s="61">
        <v>0</v>
      </c>
      <c r="K32" s="61">
        <v>0</v>
      </c>
      <c r="L32" s="61">
        <v>0</v>
      </c>
      <c r="M32" s="61">
        <v>0</v>
      </c>
      <c r="N32" s="61">
        <v>0</v>
      </c>
      <c r="O32" s="61">
        <v>0</v>
      </c>
      <c r="P32" s="61">
        <v>0</v>
      </c>
      <c r="Q32" s="61">
        <v>0</v>
      </c>
      <c r="R32" s="61">
        <v>0</v>
      </c>
      <c r="S32" s="61">
        <v>0</v>
      </c>
      <c r="T32" s="61">
        <v>0</v>
      </c>
      <c r="U32" s="61">
        <v>0</v>
      </c>
      <c r="V32" s="61">
        <v>0</v>
      </c>
      <c r="W32" s="61">
        <v>0</v>
      </c>
      <c r="X32" s="61">
        <v>0</v>
      </c>
      <c r="Y32" s="61">
        <v>0</v>
      </c>
      <c r="Z32" s="61">
        <v>0</v>
      </c>
      <c r="AA32" s="61">
        <v>0</v>
      </c>
      <c r="AB32" s="61">
        <v>0</v>
      </c>
      <c r="AC32" s="61">
        <v>0</v>
      </c>
      <c r="AD32" s="61">
        <v>0</v>
      </c>
      <c r="AE32" s="61">
        <v>0</v>
      </c>
      <c r="AF32" s="61">
        <v>0</v>
      </c>
      <c r="AG32" s="61">
        <v>0</v>
      </c>
      <c r="AH32" s="61">
        <v>0</v>
      </c>
      <c r="AI32" s="61">
        <v>0</v>
      </c>
      <c r="AJ32" s="61">
        <v>0</v>
      </c>
      <c r="AK32" s="61">
        <v>0</v>
      </c>
      <c r="AL32" s="61">
        <v>0</v>
      </c>
      <c r="AM32" s="61">
        <v>0</v>
      </c>
      <c r="AN32" s="61">
        <v>0</v>
      </c>
      <c r="AO32" s="61">
        <v>0</v>
      </c>
      <c r="AP32" s="61">
        <v>0</v>
      </c>
      <c r="AQ32" s="61">
        <v>0</v>
      </c>
      <c r="AR32" s="61">
        <v>0</v>
      </c>
      <c r="AS32" s="61">
        <v>0</v>
      </c>
      <c r="AT32" s="61">
        <v>0</v>
      </c>
      <c r="AU32" s="61">
        <v>0</v>
      </c>
      <c r="AV32" s="61">
        <v>0</v>
      </c>
      <c r="AW32" s="61">
        <v>0</v>
      </c>
      <c r="AX32" s="61">
        <v>0</v>
      </c>
      <c r="AY32" s="61">
        <v>0</v>
      </c>
      <c r="AZ32" s="61">
        <v>0</v>
      </c>
      <c r="BA32" s="61">
        <v>0</v>
      </c>
      <c r="BB32" s="61">
        <v>0</v>
      </c>
      <c r="BC32" s="61">
        <v>0</v>
      </c>
      <c r="BD32" s="61">
        <v>0</v>
      </c>
      <c r="BE32" s="61">
        <v>0</v>
      </c>
      <c r="BF32" s="61">
        <v>0</v>
      </c>
      <c r="BG32" s="61">
        <v>0</v>
      </c>
      <c r="BH32" s="61">
        <v>0</v>
      </c>
      <c r="BI32" s="61">
        <v>0</v>
      </c>
      <c r="BJ32" s="61">
        <v>0</v>
      </c>
      <c r="BK32" s="61">
        <v>0</v>
      </c>
      <c r="BL32" s="61">
        <v>0</v>
      </c>
      <c r="BM32" s="61">
        <v>0</v>
      </c>
      <c r="BN32" s="61">
        <v>0</v>
      </c>
      <c r="BO32" s="61">
        <v>0</v>
      </c>
      <c r="BP32" s="61">
        <v>0</v>
      </c>
      <c r="BQ32" s="61">
        <v>0</v>
      </c>
      <c r="BR32" s="61">
        <v>0</v>
      </c>
      <c r="BS32" s="61">
        <v>0</v>
      </c>
      <c r="BT32" s="61">
        <v>0</v>
      </c>
      <c r="BU32" s="61">
        <v>0</v>
      </c>
      <c r="BV32" s="61">
        <v>0</v>
      </c>
      <c r="BW32" s="61">
        <v>0</v>
      </c>
      <c r="BX32" s="61">
        <v>0</v>
      </c>
      <c r="BY32" s="61">
        <v>0</v>
      </c>
      <c r="BZ32" s="61">
        <v>0</v>
      </c>
      <c r="CA32" s="61">
        <v>0</v>
      </c>
      <c r="CB32" s="61">
        <v>0</v>
      </c>
      <c r="CC32" s="61">
        <v>0</v>
      </c>
      <c r="CD32" s="61">
        <v>0</v>
      </c>
      <c r="CE32" s="61">
        <v>0</v>
      </c>
      <c r="CF32" s="61">
        <v>0</v>
      </c>
      <c r="CG32" s="61">
        <v>0</v>
      </c>
      <c r="CH32" s="61">
        <v>0</v>
      </c>
      <c r="CI32" s="61">
        <v>0</v>
      </c>
      <c r="CJ32" s="61">
        <v>0</v>
      </c>
      <c r="CK32" s="61">
        <v>0</v>
      </c>
      <c r="CL32" s="61">
        <v>0</v>
      </c>
    </row>
    <row r="33" spans="1:90" ht="12.75" customHeight="1">
      <c r="A33" s="43" t="s">
        <v>53</v>
      </c>
      <c r="B33" s="59">
        <v>1037</v>
      </c>
      <c r="C33" s="60" t="s">
        <v>376</v>
      </c>
      <c r="D33" s="61">
        <v>0</v>
      </c>
      <c r="E33" s="61">
        <v>0</v>
      </c>
      <c r="F33" s="61">
        <v>0</v>
      </c>
      <c r="G33" s="61">
        <v>0</v>
      </c>
      <c r="H33" s="61">
        <v>0</v>
      </c>
      <c r="I33" s="61">
        <v>0</v>
      </c>
      <c r="J33" s="61">
        <v>0</v>
      </c>
      <c r="K33" s="61">
        <v>0</v>
      </c>
      <c r="L33" s="61">
        <v>0</v>
      </c>
      <c r="M33" s="61">
        <v>0</v>
      </c>
      <c r="N33" s="61">
        <v>0</v>
      </c>
      <c r="O33" s="61">
        <v>0</v>
      </c>
      <c r="P33" s="61">
        <v>0</v>
      </c>
      <c r="Q33" s="61">
        <v>0</v>
      </c>
      <c r="R33" s="61">
        <v>0</v>
      </c>
      <c r="S33" s="61">
        <v>0</v>
      </c>
      <c r="T33" s="61">
        <v>0</v>
      </c>
      <c r="U33" s="61">
        <v>0</v>
      </c>
      <c r="V33" s="61">
        <v>0</v>
      </c>
      <c r="W33" s="61">
        <v>0</v>
      </c>
      <c r="X33" s="61">
        <v>0</v>
      </c>
      <c r="Y33" s="61">
        <v>0</v>
      </c>
      <c r="Z33" s="61">
        <v>0</v>
      </c>
      <c r="AA33" s="61">
        <v>0</v>
      </c>
      <c r="AB33" s="61">
        <v>0</v>
      </c>
      <c r="AC33" s="61">
        <v>0</v>
      </c>
      <c r="AD33" s="61">
        <v>0</v>
      </c>
      <c r="AE33" s="61">
        <v>0</v>
      </c>
      <c r="AF33" s="61">
        <v>0</v>
      </c>
      <c r="AG33" s="61">
        <v>0</v>
      </c>
      <c r="AH33" s="61">
        <v>0</v>
      </c>
      <c r="AI33" s="61">
        <v>0</v>
      </c>
      <c r="AJ33" s="61">
        <v>0</v>
      </c>
      <c r="AK33" s="61">
        <v>0</v>
      </c>
      <c r="AL33" s="61">
        <v>0</v>
      </c>
      <c r="AM33" s="61">
        <v>0</v>
      </c>
      <c r="AN33" s="61">
        <v>0</v>
      </c>
      <c r="AO33" s="61">
        <v>0</v>
      </c>
      <c r="AP33" s="61">
        <v>0</v>
      </c>
      <c r="AQ33" s="61">
        <v>0</v>
      </c>
      <c r="AR33" s="61">
        <v>0</v>
      </c>
      <c r="AS33" s="61">
        <v>0</v>
      </c>
      <c r="AT33" s="61">
        <v>0</v>
      </c>
      <c r="AU33" s="61">
        <v>0</v>
      </c>
      <c r="AV33" s="61">
        <v>0</v>
      </c>
      <c r="AW33" s="61">
        <v>0</v>
      </c>
      <c r="AX33" s="61">
        <v>0</v>
      </c>
      <c r="AY33" s="61">
        <v>0</v>
      </c>
      <c r="AZ33" s="61">
        <v>0</v>
      </c>
      <c r="BA33" s="61">
        <v>0</v>
      </c>
      <c r="BB33" s="61">
        <v>0</v>
      </c>
      <c r="BC33" s="61">
        <v>0</v>
      </c>
      <c r="BD33" s="61">
        <v>0</v>
      </c>
      <c r="BE33" s="61">
        <v>0</v>
      </c>
      <c r="BF33" s="61">
        <v>0</v>
      </c>
      <c r="BG33" s="61">
        <v>0</v>
      </c>
      <c r="BH33" s="61">
        <v>0</v>
      </c>
      <c r="BI33" s="61">
        <v>0</v>
      </c>
      <c r="BJ33" s="61">
        <v>0</v>
      </c>
      <c r="BK33" s="61">
        <v>0</v>
      </c>
      <c r="BL33" s="61">
        <v>0</v>
      </c>
      <c r="BM33" s="61">
        <v>0</v>
      </c>
      <c r="BN33" s="61">
        <v>0</v>
      </c>
      <c r="BO33" s="61">
        <v>0</v>
      </c>
      <c r="BP33" s="61">
        <v>0</v>
      </c>
      <c r="BQ33" s="61">
        <v>0</v>
      </c>
      <c r="BR33" s="61">
        <v>0</v>
      </c>
      <c r="BS33" s="61">
        <v>0</v>
      </c>
      <c r="BT33" s="61">
        <v>0</v>
      </c>
      <c r="BU33" s="61">
        <v>0</v>
      </c>
      <c r="BV33" s="61">
        <v>0</v>
      </c>
      <c r="BW33" s="61">
        <v>0</v>
      </c>
      <c r="BX33" s="61">
        <v>0</v>
      </c>
      <c r="BY33" s="61">
        <v>0</v>
      </c>
      <c r="BZ33" s="61">
        <v>0</v>
      </c>
      <c r="CA33" s="61">
        <v>0</v>
      </c>
      <c r="CB33" s="61">
        <v>0</v>
      </c>
      <c r="CC33" s="61">
        <v>0</v>
      </c>
      <c r="CD33" s="61">
        <v>0</v>
      </c>
      <c r="CE33" s="61">
        <v>0</v>
      </c>
      <c r="CF33" s="61">
        <v>0</v>
      </c>
      <c r="CG33" s="61">
        <v>0</v>
      </c>
      <c r="CH33" s="61">
        <v>0</v>
      </c>
      <c r="CI33" s="61">
        <v>0</v>
      </c>
      <c r="CJ33" s="61">
        <v>0</v>
      </c>
      <c r="CK33" s="61">
        <v>0</v>
      </c>
      <c r="CL33" s="61">
        <v>0</v>
      </c>
    </row>
    <row r="34" spans="1:90" ht="12.75" customHeight="1">
      <c r="A34" s="43" t="s">
        <v>55</v>
      </c>
      <c r="B34" s="59">
        <v>1038</v>
      </c>
      <c r="C34" s="60" t="s">
        <v>376</v>
      </c>
      <c r="D34" s="61">
        <v>0</v>
      </c>
      <c r="E34" s="61">
        <v>0</v>
      </c>
      <c r="F34" s="61">
        <v>0</v>
      </c>
      <c r="G34" s="61">
        <v>0</v>
      </c>
      <c r="H34" s="61">
        <v>0</v>
      </c>
      <c r="I34" s="61">
        <v>0</v>
      </c>
      <c r="J34" s="61">
        <v>0</v>
      </c>
      <c r="K34" s="61">
        <v>0</v>
      </c>
      <c r="L34" s="61">
        <v>0</v>
      </c>
      <c r="M34" s="61">
        <v>0</v>
      </c>
      <c r="N34" s="61">
        <v>0</v>
      </c>
      <c r="O34" s="61">
        <v>0</v>
      </c>
      <c r="P34" s="61">
        <v>0</v>
      </c>
      <c r="Q34" s="61">
        <v>0</v>
      </c>
      <c r="R34" s="61">
        <v>0</v>
      </c>
      <c r="S34" s="61">
        <v>0</v>
      </c>
      <c r="T34" s="61">
        <v>0</v>
      </c>
      <c r="U34" s="61">
        <v>0</v>
      </c>
      <c r="V34" s="61">
        <v>0</v>
      </c>
      <c r="W34" s="61">
        <v>0</v>
      </c>
      <c r="X34" s="61">
        <v>0</v>
      </c>
      <c r="Y34" s="61">
        <v>0</v>
      </c>
      <c r="Z34" s="61">
        <v>0</v>
      </c>
      <c r="AA34" s="61">
        <v>0</v>
      </c>
      <c r="AB34" s="61">
        <v>0</v>
      </c>
      <c r="AC34" s="61">
        <v>0</v>
      </c>
      <c r="AD34" s="61">
        <v>0</v>
      </c>
      <c r="AE34" s="61">
        <v>0</v>
      </c>
      <c r="AF34" s="61">
        <v>0</v>
      </c>
      <c r="AG34" s="61">
        <v>0</v>
      </c>
      <c r="AH34" s="61">
        <v>0</v>
      </c>
      <c r="AI34" s="61">
        <v>0</v>
      </c>
      <c r="AJ34" s="61">
        <v>0</v>
      </c>
      <c r="AK34" s="61">
        <v>0</v>
      </c>
      <c r="AL34" s="61">
        <v>0</v>
      </c>
      <c r="AM34" s="61">
        <v>0</v>
      </c>
      <c r="AN34" s="61">
        <v>0</v>
      </c>
      <c r="AO34" s="61">
        <v>0</v>
      </c>
      <c r="AP34" s="61">
        <v>0</v>
      </c>
      <c r="AQ34" s="61">
        <v>0</v>
      </c>
      <c r="AR34" s="61">
        <v>0</v>
      </c>
      <c r="AS34" s="61">
        <v>0</v>
      </c>
      <c r="AT34" s="61">
        <v>0</v>
      </c>
      <c r="AU34" s="61">
        <v>0</v>
      </c>
      <c r="AV34" s="61">
        <v>0</v>
      </c>
      <c r="AW34" s="61">
        <v>0</v>
      </c>
      <c r="AX34" s="61">
        <v>0</v>
      </c>
      <c r="AY34" s="61">
        <v>0</v>
      </c>
      <c r="AZ34" s="61">
        <v>0</v>
      </c>
      <c r="BA34" s="61">
        <v>0</v>
      </c>
      <c r="BB34" s="61">
        <v>0</v>
      </c>
      <c r="BC34" s="61">
        <v>0</v>
      </c>
      <c r="BD34" s="61">
        <v>0</v>
      </c>
      <c r="BE34" s="61">
        <v>0</v>
      </c>
      <c r="BF34" s="61">
        <v>0</v>
      </c>
      <c r="BG34" s="61">
        <v>0</v>
      </c>
      <c r="BH34" s="61">
        <v>0</v>
      </c>
      <c r="BI34" s="61">
        <v>0</v>
      </c>
      <c r="BJ34" s="61">
        <v>0</v>
      </c>
      <c r="BK34" s="61">
        <v>0</v>
      </c>
      <c r="BL34" s="61">
        <v>0</v>
      </c>
      <c r="BM34" s="61">
        <v>0</v>
      </c>
      <c r="BN34" s="61">
        <v>0</v>
      </c>
      <c r="BO34" s="61">
        <v>0</v>
      </c>
      <c r="BP34" s="61">
        <v>0</v>
      </c>
      <c r="BQ34" s="61">
        <v>0</v>
      </c>
      <c r="BR34" s="61">
        <v>0</v>
      </c>
      <c r="BS34" s="61">
        <v>0</v>
      </c>
      <c r="BT34" s="61">
        <v>0</v>
      </c>
      <c r="BU34" s="61">
        <v>0</v>
      </c>
      <c r="BV34" s="61">
        <v>0</v>
      </c>
      <c r="BW34" s="61">
        <v>0</v>
      </c>
      <c r="BX34" s="61">
        <v>0</v>
      </c>
      <c r="BY34" s="61">
        <v>0</v>
      </c>
      <c r="BZ34" s="61">
        <v>0</v>
      </c>
      <c r="CA34" s="61">
        <v>0</v>
      </c>
      <c r="CB34" s="61">
        <v>0</v>
      </c>
      <c r="CC34" s="61">
        <v>0</v>
      </c>
      <c r="CD34" s="61">
        <v>0</v>
      </c>
      <c r="CE34" s="61">
        <v>0</v>
      </c>
      <c r="CF34" s="61">
        <v>0</v>
      </c>
      <c r="CG34" s="61">
        <v>0</v>
      </c>
      <c r="CH34" s="61">
        <v>0</v>
      </c>
      <c r="CI34" s="61">
        <v>0</v>
      </c>
      <c r="CJ34" s="61">
        <v>0</v>
      </c>
      <c r="CK34" s="61">
        <v>0</v>
      </c>
      <c r="CL34" s="61">
        <v>0</v>
      </c>
    </row>
    <row r="35" spans="1:90" ht="12.75" customHeight="1">
      <c r="A35" s="43" t="s">
        <v>57</v>
      </c>
      <c r="B35" s="59">
        <v>1039</v>
      </c>
      <c r="C35" s="60" t="s">
        <v>376</v>
      </c>
      <c r="D35" s="61">
        <v>0</v>
      </c>
      <c r="E35" s="61">
        <v>0</v>
      </c>
      <c r="F35" s="61">
        <v>0</v>
      </c>
      <c r="G35" s="61">
        <v>0</v>
      </c>
      <c r="H35" s="61">
        <v>0</v>
      </c>
      <c r="I35" s="61">
        <v>0</v>
      </c>
      <c r="J35" s="61">
        <v>0</v>
      </c>
      <c r="K35" s="61">
        <v>0</v>
      </c>
      <c r="L35" s="61">
        <v>0</v>
      </c>
      <c r="M35" s="61">
        <v>0</v>
      </c>
      <c r="N35" s="61">
        <v>0</v>
      </c>
      <c r="O35" s="61">
        <v>0</v>
      </c>
      <c r="P35" s="61">
        <v>0</v>
      </c>
      <c r="Q35" s="61">
        <v>0</v>
      </c>
      <c r="R35" s="61">
        <v>0</v>
      </c>
      <c r="S35" s="61">
        <v>0</v>
      </c>
      <c r="T35" s="61">
        <v>0</v>
      </c>
      <c r="U35" s="61">
        <v>0</v>
      </c>
      <c r="V35" s="61">
        <v>0</v>
      </c>
      <c r="W35" s="61">
        <v>0</v>
      </c>
      <c r="X35" s="61">
        <v>0</v>
      </c>
      <c r="Y35" s="61">
        <v>0</v>
      </c>
      <c r="Z35" s="61">
        <v>0</v>
      </c>
      <c r="AA35" s="61">
        <v>0</v>
      </c>
      <c r="AB35" s="61">
        <v>0</v>
      </c>
      <c r="AC35" s="61">
        <v>0</v>
      </c>
      <c r="AD35" s="61">
        <v>0</v>
      </c>
      <c r="AE35" s="61">
        <v>0</v>
      </c>
      <c r="AF35" s="61">
        <v>0</v>
      </c>
      <c r="AG35" s="61">
        <v>0</v>
      </c>
      <c r="AH35" s="61">
        <v>0</v>
      </c>
      <c r="AI35" s="61">
        <v>0</v>
      </c>
      <c r="AJ35" s="61">
        <v>0</v>
      </c>
      <c r="AK35" s="61">
        <v>0</v>
      </c>
      <c r="AL35" s="61">
        <v>0</v>
      </c>
      <c r="AM35" s="61">
        <v>0</v>
      </c>
      <c r="AN35" s="61">
        <v>0</v>
      </c>
      <c r="AO35" s="61">
        <v>0</v>
      </c>
      <c r="AP35" s="61">
        <v>0</v>
      </c>
      <c r="AQ35" s="61">
        <v>0</v>
      </c>
      <c r="AR35" s="61">
        <v>0</v>
      </c>
      <c r="AS35" s="61">
        <v>0</v>
      </c>
      <c r="AT35" s="61">
        <v>0</v>
      </c>
      <c r="AU35" s="61">
        <v>0</v>
      </c>
      <c r="AV35" s="61">
        <v>0</v>
      </c>
      <c r="AW35" s="61">
        <v>0</v>
      </c>
      <c r="AX35" s="61">
        <v>0</v>
      </c>
      <c r="AY35" s="61">
        <v>0</v>
      </c>
      <c r="AZ35" s="61">
        <v>0</v>
      </c>
      <c r="BA35" s="61">
        <v>0</v>
      </c>
      <c r="BB35" s="61">
        <v>0</v>
      </c>
      <c r="BC35" s="61">
        <v>0</v>
      </c>
      <c r="BD35" s="61">
        <v>0</v>
      </c>
      <c r="BE35" s="61">
        <v>0</v>
      </c>
      <c r="BF35" s="61">
        <v>0</v>
      </c>
      <c r="BG35" s="61">
        <v>0</v>
      </c>
      <c r="BH35" s="61">
        <v>0</v>
      </c>
      <c r="BI35" s="61">
        <v>0</v>
      </c>
      <c r="BJ35" s="61">
        <v>0</v>
      </c>
      <c r="BK35" s="61">
        <v>0</v>
      </c>
      <c r="BL35" s="61">
        <v>0</v>
      </c>
      <c r="BM35" s="61">
        <v>0</v>
      </c>
      <c r="BN35" s="61">
        <v>0</v>
      </c>
      <c r="BO35" s="61">
        <v>0</v>
      </c>
      <c r="BP35" s="61">
        <v>0</v>
      </c>
      <c r="BQ35" s="61">
        <v>0</v>
      </c>
      <c r="BR35" s="61">
        <v>0</v>
      </c>
      <c r="BS35" s="61">
        <v>0</v>
      </c>
      <c r="BT35" s="61">
        <v>0</v>
      </c>
      <c r="BU35" s="61">
        <v>0</v>
      </c>
      <c r="BV35" s="61">
        <v>0</v>
      </c>
      <c r="BW35" s="61">
        <v>0</v>
      </c>
      <c r="BX35" s="61">
        <v>0</v>
      </c>
      <c r="BY35" s="61">
        <v>0</v>
      </c>
      <c r="BZ35" s="61">
        <v>0</v>
      </c>
      <c r="CA35" s="61">
        <v>0</v>
      </c>
      <c r="CB35" s="61">
        <v>0</v>
      </c>
      <c r="CC35" s="61">
        <v>0</v>
      </c>
      <c r="CD35" s="61">
        <v>0</v>
      </c>
      <c r="CE35" s="61">
        <v>0</v>
      </c>
      <c r="CF35" s="61">
        <v>0</v>
      </c>
      <c r="CG35" s="61">
        <v>0</v>
      </c>
      <c r="CH35" s="61">
        <v>0</v>
      </c>
      <c r="CI35" s="61">
        <v>0</v>
      </c>
      <c r="CJ35" s="61">
        <v>0</v>
      </c>
      <c r="CK35" s="61">
        <v>0</v>
      </c>
      <c r="CL35" s="61">
        <v>0</v>
      </c>
    </row>
    <row r="36" spans="1:90" ht="12.75" customHeight="1">
      <c r="A36" s="43" t="s">
        <v>59</v>
      </c>
      <c r="B36" s="59">
        <v>1040</v>
      </c>
      <c r="C36" s="60" t="s">
        <v>376</v>
      </c>
      <c r="D36" s="61">
        <v>0</v>
      </c>
      <c r="E36" s="61">
        <v>0</v>
      </c>
      <c r="F36" s="61">
        <v>0</v>
      </c>
      <c r="G36" s="61">
        <v>0</v>
      </c>
      <c r="H36" s="61">
        <v>0</v>
      </c>
      <c r="I36" s="61">
        <v>0</v>
      </c>
      <c r="J36" s="61">
        <v>0</v>
      </c>
      <c r="K36" s="61">
        <v>0</v>
      </c>
      <c r="L36" s="61">
        <v>0</v>
      </c>
      <c r="M36" s="61">
        <v>0</v>
      </c>
      <c r="N36" s="61">
        <v>0</v>
      </c>
      <c r="O36" s="61">
        <v>0</v>
      </c>
      <c r="P36" s="61">
        <v>0</v>
      </c>
      <c r="Q36" s="61">
        <v>0</v>
      </c>
      <c r="R36" s="61">
        <v>0</v>
      </c>
      <c r="S36" s="61">
        <v>0</v>
      </c>
      <c r="T36" s="61">
        <v>0</v>
      </c>
      <c r="U36" s="61">
        <v>0</v>
      </c>
      <c r="V36" s="61">
        <v>0</v>
      </c>
      <c r="W36" s="61">
        <v>0</v>
      </c>
      <c r="X36" s="61">
        <v>0</v>
      </c>
      <c r="Y36" s="61">
        <v>0</v>
      </c>
      <c r="Z36" s="61">
        <v>0</v>
      </c>
      <c r="AA36" s="61">
        <v>0</v>
      </c>
      <c r="AB36" s="61">
        <v>0</v>
      </c>
      <c r="AC36" s="61">
        <v>0</v>
      </c>
      <c r="AD36" s="61">
        <v>0</v>
      </c>
      <c r="AE36" s="61">
        <v>0</v>
      </c>
      <c r="AF36" s="61">
        <v>0</v>
      </c>
      <c r="AG36" s="61">
        <v>0</v>
      </c>
      <c r="AH36" s="61">
        <v>0</v>
      </c>
      <c r="AI36" s="61">
        <v>0</v>
      </c>
      <c r="AJ36" s="61">
        <v>0</v>
      </c>
      <c r="AK36" s="61">
        <v>0</v>
      </c>
      <c r="AL36" s="61">
        <v>0</v>
      </c>
      <c r="AM36" s="61">
        <v>0</v>
      </c>
      <c r="AN36" s="61">
        <v>0</v>
      </c>
      <c r="AO36" s="61">
        <v>0</v>
      </c>
      <c r="AP36" s="61">
        <v>0</v>
      </c>
      <c r="AQ36" s="61">
        <v>0</v>
      </c>
      <c r="AR36" s="61">
        <v>0</v>
      </c>
      <c r="AS36" s="61">
        <v>0</v>
      </c>
      <c r="AT36" s="61">
        <v>0</v>
      </c>
      <c r="AU36" s="61">
        <v>0</v>
      </c>
      <c r="AV36" s="61">
        <v>0</v>
      </c>
      <c r="AW36" s="61">
        <v>0</v>
      </c>
      <c r="AX36" s="61">
        <v>0</v>
      </c>
      <c r="AY36" s="61">
        <v>0</v>
      </c>
      <c r="AZ36" s="61">
        <v>0</v>
      </c>
      <c r="BA36" s="61">
        <v>0</v>
      </c>
      <c r="BB36" s="61">
        <v>0</v>
      </c>
      <c r="BC36" s="61">
        <v>0</v>
      </c>
      <c r="BD36" s="61">
        <v>0</v>
      </c>
      <c r="BE36" s="61">
        <v>0</v>
      </c>
      <c r="BF36" s="61">
        <v>0</v>
      </c>
      <c r="BG36" s="61">
        <v>0</v>
      </c>
      <c r="BH36" s="61">
        <v>0</v>
      </c>
      <c r="BI36" s="61">
        <v>0</v>
      </c>
      <c r="BJ36" s="61">
        <v>0</v>
      </c>
      <c r="BK36" s="61">
        <v>0</v>
      </c>
      <c r="BL36" s="61">
        <v>0</v>
      </c>
      <c r="BM36" s="61">
        <v>0</v>
      </c>
      <c r="BN36" s="61">
        <v>0</v>
      </c>
      <c r="BO36" s="61">
        <v>0</v>
      </c>
      <c r="BP36" s="61">
        <v>0</v>
      </c>
      <c r="BQ36" s="61">
        <v>0</v>
      </c>
      <c r="BR36" s="61">
        <v>0</v>
      </c>
      <c r="BS36" s="61">
        <v>0</v>
      </c>
      <c r="BT36" s="61">
        <v>0</v>
      </c>
      <c r="BU36" s="61">
        <v>0</v>
      </c>
      <c r="BV36" s="61">
        <v>0</v>
      </c>
      <c r="BW36" s="61">
        <v>0</v>
      </c>
      <c r="BX36" s="61">
        <v>0</v>
      </c>
      <c r="BY36" s="61">
        <v>0</v>
      </c>
      <c r="BZ36" s="61">
        <v>0</v>
      </c>
      <c r="CA36" s="61">
        <v>0</v>
      </c>
      <c r="CB36" s="61">
        <v>0</v>
      </c>
      <c r="CC36" s="61">
        <v>0</v>
      </c>
      <c r="CD36" s="61">
        <v>0</v>
      </c>
      <c r="CE36" s="61">
        <v>0</v>
      </c>
      <c r="CF36" s="61">
        <v>0</v>
      </c>
      <c r="CG36" s="61">
        <v>0</v>
      </c>
      <c r="CH36" s="61">
        <v>0</v>
      </c>
      <c r="CI36" s="61">
        <v>0</v>
      </c>
      <c r="CJ36" s="61">
        <v>0</v>
      </c>
      <c r="CK36" s="61">
        <v>0</v>
      </c>
      <c r="CL36" s="61">
        <v>0</v>
      </c>
    </row>
    <row r="37" spans="1:90" ht="12.75" customHeight="1">
      <c r="A37" s="43" t="s">
        <v>61</v>
      </c>
      <c r="B37" s="59">
        <v>1043</v>
      </c>
      <c r="C37" s="60" t="s">
        <v>376</v>
      </c>
      <c r="D37" s="61">
        <v>0</v>
      </c>
      <c r="E37" s="61">
        <v>0</v>
      </c>
      <c r="F37" s="61">
        <v>0</v>
      </c>
      <c r="G37" s="61">
        <v>0</v>
      </c>
      <c r="H37" s="61">
        <v>0</v>
      </c>
      <c r="I37" s="61">
        <v>0</v>
      </c>
      <c r="J37" s="61">
        <v>0</v>
      </c>
      <c r="K37" s="61">
        <v>0</v>
      </c>
      <c r="L37" s="61">
        <v>0</v>
      </c>
      <c r="M37" s="61">
        <v>0</v>
      </c>
      <c r="N37" s="61">
        <v>0</v>
      </c>
      <c r="O37" s="61">
        <v>0</v>
      </c>
      <c r="P37" s="61">
        <v>0</v>
      </c>
      <c r="Q37" s="61">
        <v>0</v>
      </c>
      <c r="R37" s="61">
        <v>0</v>
      </c>
      <c r="S37" s="61">
        <v>0</v>
      </c>
      <c r="T37" s="61">
        <v>0</v>
      </c>
      <c r="U37" s="61">
        <v>0</v>
      </c>
      <c r="V37" s="61">
        <v>0</v>
      </c>
      <c r="W37" s="61">
        <v>0</v>
      </c>
      <c r="X37" s="61">
        <v>0</v>
      </c>
      <c r="Y37" s="61">
        <v>0</v>
      </c>
      <c r="Z37" s="61">
        <v>0</v>
      </c>
      <c r="AA37" s="61">
        <v>0</v>
      </c>
      <c r="AB37" s="61">
        <v>0</v>
      </c>
      <c r="AC37" s="61">
        <v>0</v>
      </c>
      <c r="AD37" s="61">
        <v>0</v>
      </c>
      <c r="AE37" s="61">
        <v>0</v>
      </c>
      <c r="AF37" s="61">
        <v>0</v>
      </c>
      <c r="AG37" s="61">
        <v>0</v>
      </c>
      <c r="AH37" s="61">
        <v>0</v>
      </c>
      <c r="AI37" s="61">
        <v>0</v>
      </c>
      <c r="AJ37" s="61">
        <v>0</v>
      </c>
      <c r="AK37" s="61">
        <v>0</v>
      </c>
      <c r="AL37" s="61">
        <v>0</v>
      </c>
      <c r="AM37" s="61">
        <v>0</v>
      </c>
      <c r="AN37" s="61">
        <v>0</v>
      </c>
      <c r="AO37" s="61">
        <v>0</v>
      </c>
      <c r="AP37" s="61">
        <v>0</v>
      </c>
      <c r="AQ37" s="61">
        <v>0</v>
      </c>
      <c r="AR37" s="61">
        <v>0</v>
      </c>
      <c r="AS37" s="61">
        <v>0</v>
      </c>
      <c r="AT37" s="61">
        <v>0</v>
      </c>
      <c r="AU37" s="61">
        <v>0</v>
      </c>
      <c r="AV37" s="61">
        <v>0</v>
      </c>
      <c r="AW37" s="61">
        <v>0</v>
      </c>
      <c r="AX37" s="61">
        <v>0</v>
      </c>
      <c r="AY37" s="61">
        <v>0</v>
      </c>
      <c r="AZ37" s="61">
        <v>0</v>
      </c>
      <c r="BA37" s="61">
        <v>0</v>
      </c>
      <c r="BB37" s="61">
        <v>0</v>
      </c>
      <c r="BC37" s="61">
        <v>0</v>
      </c>
      <c r="BD37" s="61">
        <v>0</v>
      </c>
      <c r="BE37" s="61">
        <v>0</v>
      </c>
      <c r="BF37" s="61">
        <v>0</v>
      </c>
      <c r="BG37" s="61">
        <v>0</v>
      </c>
      <c r="BH37" s="61">
        <v>0</v>
      </c>
      <c r="BI37" s="61">
        <v>0</v>
      </c>
      <c r="BJ37" s="61">
        <v>0</v>
      </c>
      <c r="BK37" s="61">
        <v>0</v>
      </c>
      <c r="BL37" s="61">
        <v>0</v>
      </c>
      <c r="BM37" s="61">
        <v>0</v>
      </c>
      <c r="BN37" s="61">
        <v>0</v>
      </c>
      <c r="BO37" s="61">
        <v>0</v>
      </c>
      <c r="BP37" s="61">
        <v>0</v>
      </c>
      <c r="BQ37" s="61">
        <v>0</v>
      </c>
      <c r="BR37" s="61">
        <v>0</v>
      </c>
      <c r="BS37" s="61">
        <v>0</v>
      </c>
      <c r="BT37" s="61">
        <v>0</v>
      </c>
      <c r="BU37" s="61">
        <v>0</v>
      </c>
      <c r="BV37" s="61">
        <v>0</v>
      </c>
      <c r="BW37" s="61">
        <v>0</v>
      </c>
      <c r="BX37" s="61">
        <v>0</v>
      </c>
      <c r="BY37" s="61">
        <v>0</v>
      </c>
      <c r="BZ37" s="61">
        <v>0</v>
      </c>
      <c r="CA37" s="61">
        <v>0</v>
      </c>
      <c r="CB37" s="61">
        <v>0</v>
      </c>
      <c r="CC37" s="61">
        <v>0</v>
      </c>
      <c r="CD37" s="61">
        <v>0</v>
      </c>
      <c r="CE37" s="61">
        <v>0</v>
      </c>
      <c r="CF37" s="61">
        <v>0</v>
      </c>
      <c r="CG37" s="61">
        <v>0</v>
      </c>
      <c r="CH37" s="61">
        <v>0</v>
      </c>
      <c r="CI37" s="61">
        <v>0</v>
      </c>
      <c r="CJ37" s="61">
        <v>0</v>
      </c>
      <c r="CK37" s="61">
        <v>0</v>
      </c>
      <c r="CL37" s="61">
        <v>0</v>
      </c>
    </row>
    <row r="38" spans="1:90" ht="12.75" customHeight="1">
      <c r="A38" s="43" t="s">
        <v>63</v>
      </c>
      <c r="B38" s="59">
        <v>1044</v>
      </c>
      <c r="C38" s="60" t="s">
        <v>376</v>
      </c>
      <c r="D38" s="61">
        <v>0</v>
      </c>
      <c r="E38" s="61">
        <v>0</v>
      </c>
      <c r="F38" s="61">
        <v>0</v>
      </c>
      <c r="G38" s="61">
        <v>0</v>
      </c>
      <c r="H38" s="61">
        <v>0</v>
      </c>
      <c r="I38" s="61">
        <v>0</v>
      </c>
      <c r="J38" s="61">
        <v>0</v>
      </c>
      <c r="K38" s="61">
        <v>0</v>
      </c>
      <c r="L38" s="61">
        <v>0</v>
      </c>
      <c r="M38" s="61">
        <v>0</v>
      </c>
      <c r="N38" s="61">
        <v>0</v>
      </c>
      <c r="O38" s="61">
        <v>0</v>
      </c>
      <c r="P38" s="61">
        <v>0</v>
      </c>
      <c r="Q38" s="61">
        <v>0</v>
      </c>
      <c r="R38" s="61">
        <v>0</v>
      </c>
      <c r="S38" s="61">
        <v>0</v>
      </c>
      <c r="T38" s="61">
        <v>0</v>
      </c>
      <c r="U38" s="61">
        <v>0</v>
      </c>
      <c r="V38" s="61">
        <v>0</v>
      </c>
      <c r="W38" s="61">
        <v>0</v>
      </c>
      <c r="X38" s="61">
        <v>0</v>
      </c>
      <c r="Y38" s="61">
        <v>0</v>
      </c>
      <c r="Z38" s="61">
        <v>0</v>
      </c>
      <c r="AA38" s="61">
        <v>0</v>
      </c>
      <c r="AB38" s="61">
        <v>0</v>
      </c>
      <c r="AC38" s="61">
        <v>0</v>
      </c>
      <c r="AD38" s="61">
        <v>0</v>
      </c>
      <c r="AE38" s="61">
        <v>0</v>
      </c>
      <c r="AF38" s="61">
        <v>0</v>
      </c>
      <c r="AG38" s="61">
        <v>0</v>
      </c>
      <c r="AH38" s="61">
        <v>0</v>
      </c>
      <c r="AI38" s="61">
        <v>0</v>
      </c>
      <c r="AJ38" s="61">
        <v>0</v>
      </c>
      <c r="AK38" s="61">
        <v>0</v>
      </c>
      <c r="AL38" s="61">
        <v>0</v>
      </c>
      <c r="AM38" s="61">
        <v>0</v>
      </c>
      <c r="AN38" s="61">
        <v>0</v>
      </c>
      <c r="AO38" s="61">
        <v>0</v>
      </c>
      <c r="AP38" s="61">
        <v>0</v>
      </c>
      <c r="AQ38" s="61">
        <v>0</v>
      </c>
      <c r="AR38" s="61">
        <v>0</v>
      </c>
      <c r="AS38" s="61">
        <v>0</v>
      </c>
      <c r="AT38" s="61">
        <v>0</v>
      </c>
      <c r="AU38" s="61">
        <v>0</v>
      </c>
      <c r="AV38" s="61">
        <v>0</v>
      </c>
      <c r="AW38" s="61">
        <v>0</v>
      </c>
      <c r="AX38" s="61">
        <v>0</v>
      </c>
      <c r="AY38" s="61">
        <v>0</v>
      </c>
      <c r="AZ38" s="61">
        <v>0</v>
      </c>
      <c r="BA38" s="61">
        <v>0</v>
      </c>
      <c r="BB38" s="61">
        <v>0</v>
      </c>
      <c r="BC38" s="61">
        <v>0</v>
      </c>
      <c r="BD38" s="61">
        <v>0</v>
      </c>
      <c r="BE38" s="61">
        <v>0</v>
      </c>
      <c r="BF38" s="61">
        <v>0</v>
      </c>
      <c r="BG38" s="61">
        <v>0</v>
      </c>
      <c r="BH38" s="61">
        <v>0</v>
      </c>
      <c r="BI38" s="61">
        <v>0</v>
      </c>
      <c r="BJ38" s="61">
        <v>0</v>
      </c>
      <c r="BK38" s="61">
        <v>0</v>
      </c>
      <c r="BL38" s="61">
        <v>0</v>
      </c>
      <c r="BM38" s="61">
        <v>0</v>
      </c>
      <c r="BN38" s="61">
        <v>0</v>
      </c>
      <c r="BO38" s="61">
        <v>0</v>
      </c>
      <c r="BP38" s="61">
        <v>0</v>
      </c>
      <c r="BQ38" s="61">
        <v>0</v>
      </c>
      <c r="BR38" s="61">
        <v>0</v>
      </c>
      <c r="BS38" s="61">
        <v>0</v>
      </c>
      <c r="BT38" s="61">
        <v>0</v>
      </c>
      <c r="BU38" s="61">
        <v>0</v>
      </c>
      <c r="BV38" s="61">
        <v>0</v>
      </c>
      <c r="BW38" s="61">
        <v>0</v>
      </c>
      <c r="BX38" s="61">
        <v>0</v>
      </c>
      <c r="BY38" s="61">
        <v>0</v>
      </c>
      <c r="BZ38" s="61">
        <v>0</v>
      </c>
      <c r="CA38" s="61">
        <v>0</v>
      </c>
      <c r="CB38" s="61">
        <v>0</v>
      </c>
      <c r="CC38" s="61">
        <v>0</v>
      </c>
      <c r="CD38" s="61">
        <v>0</v>
      </c>
      <c r="CE38" s="61">
        <v>0</v>
      </c>
      <c r="CF38" s="61">
        <v>0</v>
      </c>
      <c r="CG38" s="61">
        <v>0</v>
      </c>
      <c r="CH38" s="61">
        <v>0</v>
      </c>
      <c r="CI38" s="61">
        <v>0</v>
      </c>
      <c r="CJ38" s="61">
        <v>0</v>
      </c>
      <c r="CK38" s="61">
        <v>0</v>
      </c>
      <c r="CL38" s="61">
        <v>0</v>
      </c>
    </row>
    <row r="39" spans="1:90" ht="12.75" customHeight="1">
      <c r="A39" s="43" t="s">
        <v>65</v>
      </c>
      <c r="B39" s="59">
        <v>1045</v>
      </c>
      <c r="C39" s="60" t="s">
        <v>376</v>
      </c>
      <c r="D39" s="61">
        <v>0</v>
      </c>
      <c r="E39" s="61">
        <v>0</v>
      </c>
      <c r="F39" s="61">
        <v>0</v>
      </c>
      <c r="G39" s="61">
        <v>0</v>
      </c>
      <c r="H39" s="61">
        <v>0</v>
      </c>
      <c r="I39" s="61">
        <v>0</v>
      </c>
      <c r="J39" s="61">
        <v>0</v>
      </c>
      <c r="K39" s="61">
        <v>0</v>
      </c>
      <c r="L39" s="61">
        <v>0</v>
      </c>
      <c r="M39" s="61">
        <v>0</v>
      </c>
      <c r="N39" s="61">
        <v>0</v>
      </c>
      <c r="O39" s="61">
        <v>0</v>
      </c>
      <c r="P39" s="61">
        <v>0</v>
      </c>
      <c r="Q39" s="61">
        <v>0</v>
      </c>
      <c r="R39" s="61">
        <v>0</v>
      </c>
      <c r="S39" s="61">
        <v>0</v>
      </c>
      <c r="T39" s="61">
        <v>0</v>
      </c>
      <c r="U39" s="61">
        <v>0</v>
      </c>
      <c r="V39" s="61">
        <v>0</v>
      </c>
      <c r="W39" s="61">
        <v>0</v>
      </c>
      <c r="X39" s="61">
        <v>0</v>
      </c>
      <c r="Y39" s="61">
        <v>0</v>
      </c>
      <c r="Z39" s="61">
        <v>0</v>
      </c>
      <c r="AA39" s="61">
        <v>0</v>
      </c>
      <c r="AB39" s="61">
        <v>0</v>
      </c>
      <c r="AC39" s="61">
        <v>0</v>
      </c>
      <c r="AD39" s="61">
        <v>0</v>
      </c>
      <c r="AE39" s="61">
        <v>0</v>
      </c>
      <c r="AF39" s="61">
        <v>0</v>
      </c>
      <c r="AG39" s="61">
        <v>0</v>
      </c>
      <c r="AH39" s="61">
        <v>0</v>
      </c>
      <c r="AI39" s="61">
        <v>0</v>
      </c>
      <c r="AJ39" s="61">
        <v>0</v>
      </c>
      <c r="AK39" s="61">
        <v>0</v>
      </c>
      <c r="AL39" s="61">
        <v>0</v>
      </c>
      <c r="AM39" s="61">
        <v>0</v>
      </c>
      <c r="AN39" s="61">
        <v>0</v>
      </c>
      <c r="AO39" s="61">
        <v>0</v>
      </c>
      <c r="AP39" s="61">
        <v>0</v>
      </c>
      <c r="AQ39" s="61">
        <v>0</v>
      </c>
      <c r="AR39" s="61">
        <v>0</v>
      </c>
      <c r="AS39" s="61">
        <v>0</v>
      </c>
      <c r="AT39" s="61">
        <v>0</v>
      </c>
      <c r="AU39" s="61">
        <v>0</v>
      </c>
      <c r="AV39" s="61">
        <v>0</v>
      </c>
      <c r="AW39" s="61">
        <v>0</v>
      </c>
      <c r="AX39" s="61">
        <v>0</v>
      </c>
      <c r="AY39" s="61">
        <v>0</v>
      </c>
      <c r="AZ39" s="61">
        <v>0</v>
      </c>
      <c r="BA39" s="61">
        <v>0</v>
      </c>
      <c r="BB39" s="61">
        <v>0</v>
      </c>
      <c r="BC39" s="61">
        <v>0</v>
      </c>
      <c r="BD39" s="61">
        <v>0</v>
      </c>
      <c r="BE39" s="61">
        <v>0</v>
      </c>
      <c r="BF39" s="61">
        <v>0</v>
      </c>
      <c r="BG39" s="61">
        <v>0</v>
      </c>
      <c r="BH39" s="61">
        <v>0</v>
      </c>
      <c r="BI39" s="61">
        <v>0</v>
      </c>
      <c r="BJ39" s="61">
        <v>0</v>
      </c>
      <c r="BK39" s="61">
        <v>0</v>
      </c>
      <c r="BL39" s="61">
        <v>0</v>
      </c>
      <c r="BM39" s="61">
        <v>0</v>
      </c>
      <c r="BN39" s="61">
        <v>0</v>
      </c>
      <c r="BO39" s="61">
        <v>0</v>
      </c>
      <c r="BP39" s="61">
        <v>0</v>
      </c>
      <c r="BQ39" s="61">
        <v>0</v>
      </c>
      <c r="BR39" s="61">
        <v>0</v>
      </c>
      <c r="BS39" s="61">
        <v>0</v>
      </c>
      <c r="BT39" s="61">
        <v>0</v>
      </c>
      <c r="BU39" s="61">
        <v>0</v>
      </c>
      <c r="BV39" s="61">
        <v>0</v>
      </c>
      <c r="BW39" s="61">
        <v>0</v>
      </c>
      <c r="BX39" s="61">
        <v>0</v>
      </c>
      <c r="BY39" s="61">
        <v>0</v>
      </c>
      <c r="BZ39" s="61">
        <v>0</v>
      </c>
      <c r="CA39" s="61">
        <v>0</v>
      </c>
      <c r="CB39" s="61">
        <v>0</v>
      </c>
      <c r="CC39" s="61">
        <v>0</v>
      </c>
      <c r="CD39" s="61">
        <v>0</v>
      </c>
      <c r="CE39" s="61">
        <v>0</v>
      </c>
      <c r="CF39" s="61">
        <v>0</v>
      </c>
      <c r="CG39" s="61">
        <v>0</v>
      </c>
      <c r="CH39" s="61">
        <v>0</v>
      </c>
      <c r="CI39" s="61">
        <v>0</v>
      </c>
      <c r="CJ39" s="61">
        <v>0</v>
      </c>
      <c r="CK39" s="61">
        <v>0</v>
      </c>
      <c r="CL39" s="61">
        <v>0</v>
      </c>
    </row>
    <row r="40" spans="1:90" ht="12.75" customHeight="1">
      <c r="A40" s="43" t="s">
        <v>67</v>
      </c>
      <c r="B40" s="59">
        <v>1046</v>
      </c>
      <c r="C40" s="60" t="s">
        <v>376</v>
      </c>
      <c r="D40" s="61">
        <v>0</v>
      </c>
      <c r="E40" s="61">
        <v>0</v>
      </c>
      <c r="F40" s="61">
        <v>0</v>
      </c>
      <c r="G40" s="61">
        <v>0</v>
      </c>
      <c r="H40" s="61">
        <v>0</v>
      </c>
      <c r="I40" s="61">
        <v>0</v>
      </c>
      <c r="J40" s="61">
        <v>0</v>
      </c>
      <c r="K40" s="61">
        <v>0</v>
      </c>
      <c r="L40" s="61">
        <v>0</v>
      </c>
      <c r="M40" s="61">
        <v>0</v>
      </c>
      <c r="N40" s="61">
        <v>0</v>
      </c>
      <c r="O40" s="61">
        <v>0</v>
      </c>
      <c r="P40" s="61">
        <v>0</v>
      </c>
      <c r="Q40" s="61">
        <v>0</v>
      </c>
      <c r="R40" s="61">
        <v>0</v>
      </c>
      <c r="S40" s="61">
        <v>0</v>
      </c>
      <c r="T40" s="61">
        <v>0</v>
      </c>
      <c r="U40" s="61">
        <v>0</v>
      </c>
      <c r="V40" s="61">
        <v>0</v>
      </c>
      <c r="W40" s="61">
        <v>0</v>
      </c>
      <c r="X40" s="61">
        <v>0</v>
      </c>
      <c r="Y40" s="61">
        <v>0</v>
      </c>
      <c r="Z40" s="61">
        <v>0</v>
      </c>
      <c r="AA40" s="61">
        <v>0</v>
      </c>
      <c r="AB40" s="61">
        <v>0</v>
      </c>
      <c r="AC40" s="61">
        <v>0</v>
      </c>
      <c r="AD40" s="61">
        <v>0</v>
      </c>
      <c r="AE40" s="61">
        <v>0</v>
      </c>
      <c r="AF40" s="61">
        <v>0</v>
      </c>
      <c r="AG40" s="61">
        <v>0</v>
      </c>
      <c r="AH40" s="61">
        <v>0</v>
      </c>
      <c r="AI40" s="61">
        <v>0</v>
      </c>
      <c r="AJ40" s="61">
        <v>0</v>
      </c>
      <c r="AK40" s="61">
        <v>0</v>
      </c>
      <c r="AL40" s="61">
        <v>0</v>
      </c>
      <c r="AM40" s="61">
        <v>0</v>
      </c>
      <c r="AN40" s="61">
        <v>0</v>
      </c>
      <c r="AO40" s="61">
        <v>0</v>
      </c>
      <c r="AP40" s="61">
        <v>0</v>
      </c>
      <c r="AQ40" s="61">
        <v>0</v>
      </c>
      <c r="AR40" s="61">
        <v>0</v>
      </c>
      <c r="AS40" s="61">
        <v>0</v>
      </c>
      <c r="AT40" s="61">
        <v>0</v>
      </c>
      <c r="AU40" s="61">
        <v>0</v>
      </c>
      <c r="AV40" s="61">
        <v>0</v>
      </c>
      <c r="AW40" s="61">
        <v>0</v>
      </c>
      <c r="AX40" s="61">
        <v>0</v>
      </c>
      <c r="AY40" s="61">
        <v>0</v>
      </c>
      <c r="AZ40" s="61">
        <v>0</v>
      </c>
      <c r="BA40" s="61">
        <v>0</v>
      </c>
      <c r="BB40" s="61">
        <v>0</v>
      </c>
      <c r="BC40" s="61">
        <v>0</v>
      </c>
      <c r="BD40" s="61">
        <v>0</v>
      </c>
      <c r="BE40" s="61">
        <v>0</v>
      </c>
      <c r="BF40" s="61">
        <v>0</v>
      </c>
      <c r="BG40" s="61">
        <v>0</v>
      </c>
      <c r="BH40" s="61">
        <v>0</v>
      </c>
      <c r="BI40" s="61">
        <v>0</v>
      </c>
      <c r="BJ40" s="61">
        <v>0</v>
      </c>
      <c r="BK40" s="61">
        <v>0</v>
      </c>
      <c r="BL40" s="61">
        <v>0</v>
      </c>
      <c r="BM40" s="61">
        <v>0</v>
      </c>
      <c r="BN40" s="61">
        <v>0</v>
      </c>
      <c r="BO40" s="61">
        <v>0</v>
      </c>
      <c r="BP40" s="61">
        <v>0</v>
      </c>
      <c r="BQ40" s="61">
        <v>0</v>
      </c>
      <c r="BR40" s="61">
        <v>0</v>
      </c>
      <c r="BS40" s="61">
        <v>0</v>
      </c>
      <c r="BT40" s="61">
        <v>0</v>
      </c>
      <c r="BU40" s="61">
        <v>0</v>
      </c>
      <c r="BV40" s="61">
        <v>0</v>
      </c>
      <c r="BW40" s="61">
        <v>0</v>
      </c>
      <c r="BX40" s="61">
        <v>0</v>
      </c>
      <c r="BY40" s="61">
        <v>0</v>
      </c>
      <c r="BZ40" s="61">
        <v>0</v>
      </c>
      <c r="CA40" s="61">
        <v>0</v>
      </c>
      <c r="CB40" s="61">
        <v>0</v>
      </c>
      <c r="CC40" s="61">
        <v>0</v>
      </c>
      <c r="CD40" s="61">
        <v>0</v>
      </c>
      <c r="CE40" s="61">
        <v>0</v>
      </c>
      <c r="CF40" s="61">
        <v>0</v>
      </c>
      <c r="CG40" s="61">
        <v>0</v>
      </c>
      <c r="CH40" s="61">
        <v>0</v>
      </c>
      <c r="CI40" s="61">
        <v>0</v>
      </c>
      <c r="CJ40" s="61">
        <v>0</v>
      </c>
      <c r="CK40" s="61">
        <v>0</v>
      </c>
      <c r="CL40" s="61">
        <v>0</v>
      </c>
    </row>
    <row r="41" spans="1:90" ht="12.75" customHeight="1">
      <c r="A41" s="43" t="s">
        <v>69</v>
      </c>
      <c r="B41" s="59">
        <v>1048</v>
      </c>
      <c r="C41" s="60" t="s">
        <v>376</v>
      </c>
      <c r="D41" s="61">
        <v>0</v>
      </c>
      <c r="E41" s="61">
        <v>0</v>
      </c>
      <c r="F41" s="61">
        <v>0</v>
      </c>
      <c r="G41" s="61">
        <v>0</v>
      </c>
      <c r="H41" s="61">
        <v>0</v>
      </c>
      <c r="I41" s="61">
        <v>0</v>
      </c>
      <c r="J41" s="61">
        <v>0</v>
      </c>
      <c r="K41" s="61">
        <v>0</v>
      </c>
      <c r="L41" s="61">
        <v>0</v>
      </c>
      <c r="M41" s="61">
        <v>0</v>
      </c>
      <c r="N41" s="61">
        <v>0</v>
      </c>
      <c r="O41" s="61">
        <v>0</v>
      </c>
      <c r="P41" s="61">
        <v>0</v>
      </c>
      <c r="Q41" s="61">
        <v>0</v>
      </c>
      <c r="R41" s="61">
        <v>0</v>
      </c>
      <c r="S41" s="61">
        <v>0</v>
      </c>
      <c r="T41" s="61">
        <v>0</v>
      </c>
      <c r="U41" s="61">
        <v>0</v>
      </c>
      <c r="V41" s="61">
        <v>0</v>
      </c>
      <c r="W41" s="61">
        <v>0</v>
      </c>
      <c r="X41" s="61">
        <v>0</v>
      </c>
      <c r="Y41" s="61">
        <v>0</v>
      </c>
      <c r="Z41" s="61">
        <v>0</v>
      </c>
      <c r="AA41" s="61">
        <v>0</v>
      </c>
      <c r="AB41" s="61">
        <v>0</v>
      </c>
      <c r="AC41" s="61">
        <v>0</v>
      </c>
      <c r="AD41" s="61">
        <v>0</v>
      </c>
      <c r="AE41" s="61">
        <v>0</v>
      </c>
      <c r="AF41" s="61">
        <v>0</v>
      </c>
      <c r="AG41" s="61">
        <v>0</v>
      </c>
      <c r="AH41" s="61">
        <v>0</v>
      </c>
      <c r="AI41" s="61">
        <v>0</v>
      </c>
      <c r="AJ41" s="61">
        <v>0</v>
      </c>
      <c r="AK41" s="61">
        <v>0</v>
      </c>
      <c r="AL41" s="61">
        <v>0</v>
      </c>
      <c r="AM41" s="61">
        <v>0</v>
      </c>
      <c r="AN41" s="61">
        <v>0</v>
      </c>
      <c r="AO41" s="61">
        <v>0</v>
      </c>
      <c r="AP41" s="61">
        <v>0</v>
      </c>
      <c r="AQ41" s="61">
        <v>0</v>
      </c>
      <c r="AR41" s="61">
        <v>0</v>
      </c>
      <c r="AS41" s="61">
        <v>0</v>
      </c>
      <c r="AT41" s="61">
        <v>0</v>
      </c>
      <c r="AU41" s="61">
        <v>0</v>
      </c>
      <c r="AV41" s="61">
        <v>0</v>
      </c>
      <c r="AW41" s="61">
        <v>0</v>
      </c>
      <c r="AX41" s="61">
        <v>0</v>
      </c>
      <c r="AY41" s="61">
        <v>0</v>
      </c>
      <c r="AZ41" s="61">
        <v>0</v>
      </c>
      <c r="BA41" s="61">
        <v>0</v>
      </c>
      <c r="BB41" s="61">
        <v>0</v>
      </c>
      <c r="BC41" s="61">
        <v>0</v>
      </c>
      <c r="BD41" s="61">
        <v>0</v>
      </c>
      <c r="BE41" s="61">
        <v>0</v>
      </c>
      <c r="BF41" s="61">
        <v>0</v>
      </c>
      <c r="BG41" s="61">
        <v>0</v>
      </c>
      <c r="BH41" s="61">
        <v>0</v>
      </c>
      <c r="BI41" s="61">
        <v>0</v>
      </c>
      <c r="BJ41" s="61">
        <v>0</v>
      </c>
      <c r="BK41" s="61">
        <v>0</v>
      </c>
      <c r="BL41" s="61">
        <v>0</v>
      </c>
      <c r="BM41" s="61">
        <v>0</v>
      </c>
      <c r="BN41" s="61">
        <v>0</v>
      </c>
      <c r="BO41" s="61">
        <v>0</v>
      </c>
      <c r="BP41" s="61">
        <v>0</v>
      </c>
      <c r="BQ41" s="61">
        <v>0</v>
      </c>
      <c r="BR41" s="61">
        <v>0</v>
      </c>
      <c r="BS41" s="61">
        <v>0</v>
      </c>
      <c r="BT41" s="61">
        <v>0</v>
      </c>
      <c r="BU41" s="61">
        <v>0</v>
      </c>
      <c r="BV41" s="61">
        <v>0</v>
      </c>
      <c r="BW41" s="61">
        <v>0</v>
      </c>
      <c r="BX41" s="61">
        <v>0</v>
      </c>
      <c r="BY41" s="61">
        <v>0</v>
      </c>
      <c r="BZ41" s="61">
        <v>0</v>
      </c>
      <c r="CA41" s="61">
        <v>0</v>
      </c>
      <c r="CB41" s="61">
        <v>0</v>
      </c>
      <c r="CC41" s="61">
        <v>0</v>
      </c>
      <c r="CD41" s="61">
        <v>0</v>
      </c>
      <c r="CE41" s="61">
        <v>0</v>
      </c>
      <c r="CF41" s="61">
        <v>0</v>
      </c>
      <c r="CG41" s="61">
        <v>0</v>
      </c>
      <c r="CH41" s="61">
        <v>0</v>
      </c>
      <c r="CI41" s="61">
        <v>0</v>
      </c>
      <c r="CJ41" s="61">
        <v>0</v>
      </c>
      <c r="CK41" s="61">
        <v>0</v>
      </c>
      <c r="CL41" s="61">
        <v>0</v>
      </c>
    </row>
    <row r="42" spans="1:90" ht="12.75" customHeight="1">
      <c r="A42" s="43" t="s">
        <v>71</v>
      </c>
      <c r="B42" s="59">
        <v>1049</v>
      </c>
      <c r="C42" s="60" t="s">
        <v>376</v>
      </c>
      <c r="D42" s="61">
        <v>0</v>
      </c>
      <c r="E42" s="61">
        <v>0</v>
      </c>
      <c r="F42" s="61">
        <v>0</v>
      </c>
      <c r="G42" s="61">
        <v>0</v>
      </c>
      <c r="H42" s="61">
        <v>0</v>
      </c>
      <c r="I42" s="61">
        <v>0</v>
      </c>
      <c r="J42" s="61">
        <v>0</v>
      </c>
      <c r="K42" s="61">
        <v>0</v>
      </c>
      <c r="L42" s="61">
        <v>0</v>
      </c>
      <c r="M42" s="61">
        <v>0</v>
      </c>
      <c r="N42" s="61">
        <v>0</v>
      </c>
      <c r="O42" s="61">
        <v>0</v>
      </c>
      <c r="P42" s="61">
        <v>0</v>
      </c>
      <c r="Q42" s="61">
        <v>0</v>
      </c>
      <c r="R42" s="61">
        <v>0</v>
      </c>
      <c r="S42" s="61">
        <v>0</v>
      </c>
      <c r="T42" s="61">
        <v>0</v>
      </c>
      <c r="U42" s="61">
        <v>0</v>
      </c>
      <c r="V42" s="61">
        <v>0</v>
      </c>
      <c r="W42" s="61">
        <v>0</v>
      </c>
      <c r="X42" s="61">
        <v>0</v>
      </c>
      <c r="Y42" s="61">
        <v>0</v>
      </c>
      <c r="Z42" s="61">
        <v>0</v>
      </c>
      <c r="AA42" s="61">
        <v>0</v>
      </c>
      <c r="AB42" s="61">
        <v>0</v>
      </c>
      <c r="AC42" s="61">
        <v>0</v>
      </c>
      <c r="AD42" s="61">
        <v>0</v>
      </c>
      <c r="AE42" s="61">
        <v>0</v>
      </c>
      <c r="AF42" s="61">
        <v>0</v>
      </c>
      <c r="AG42" s="61">
        <v>0</v>
      </c>
      <c r="AH42" s="61">
        <v>0</v>
      </c>
      <c r="AI42" s="61">
        <v>0</v>
      </c>
      <c r="AJ42" s="61">
        <v>0</v>
      </c>
      <c r="AK42" s="61">
        <v>0</v>
      </c>
      <c r="AL42" s="61">
        <v>0</v>
      </c>
      <c r="AM42" s="61">
        <v>0</v>
      </c>
      <c r="AN42" s="61">
        <v>0</v>
      </c>
      <c r="AO42" s="61">
        <v>0</v>
      </c>
      <c r="AP42" s="61">
        <v>0</v>
      </c>
      <c r="AQ42" s="61">
        <v>0</v>
      </c>
      <c r="AR42" s="61">
        <v>0</v>
      </c>
      <c r="AS42" s="61">
        <v>0</v>
      </c>
      <c r="AT42" s="61">
        <v>0</v>
      </c>
      <c r="AU42" s="61">
        <v>0</v>
      </c>
      <c r="AV42" s="61">
        <v>0</v>
      </c>
      <c r="AW42" s="61">
        <v>0</v>
      </c>
      <c r="AX42" s="61">
        <v>0</v>
      </c>
      <c r="AY42" s="61">
        <v>0</v>
      </c>
      <c r="AZ42" s="61">
        <v>0</v>
      </c>
      <c r="BA42" s="61">
        <v>0</v>
      </c>
      <c r="BB42" s="61">
        <v>0</v>
      </c>
      <c r="BC42" s="61">
        <v>0</v>
      </c>
      <c r="BD42" s="61">
        <v>0</v>
      </c>
      <c r="BE42" s="61">
        <v>0</v>
      </c>
      <c r="BF42" s="61">
        <v>0</v>
      </c>
      <c r="BG42" s="61">
        <v>0</v>
      </c>
      <c r="BH42" s="61">
        <v>0</v>
      </c>
      <c r="BI42" s="61">
        <v>0</v>
      </c>
      <c r="BJ42" s="61">
        <v>0</v>
      </c>
      <c r="BK42" s="61">
        <v>0</v>
      </c>
      <c r="BL42" s="61">
        <v>0</v>
      </c>
      <c r="BM42" s="61">
        <v>0</v>
      </c>
      <c r="BN42" s="61">
        <v>0</v>
      </c>
      <c r="BO42" s="61">
        <v>0</v>
      </c>
      <c r="BP42" s="61">
        <v>0</v>
      </c>
      <c r="BQ42" s="61">
        <v>0</v>
      </c>
      <c r="BR42" s="61">
        <v>0</v>
      </c>
      <c r="BS42" s="61">
        <v>0</v>
      </c>
      <c r="BT42" s="61">
        <v>0</v>
      </c>
      <c r="BU42" s="61">
        <v>0</v>
      </c>
      <c r="BV42" s="61">
        <v>0</v>
      </c>
      <c r="BW42" s="61">
        <v>0</v>
      </c>
      <c r="BX42" s="61">
        <v>0</v>
      </c>
      <c r="BY42" s="61">
        <v>0</v>
      </c>
      <c r="BZ42" s="61">
        <v>0</v>
      </c>
      <c r="CA42" s="61">
        <v>0</v>
      </c>
      <c r="CB42" s="61">
        <v>0</v>
      </c>
      <c r="CC42" s="61">
        <v>0</v>
      </c>
      <c r="CD42" s="61">
        <v>0</v>
      </c>
      <c r="CE42" s="61">
        <v>0</v>
      </c>
      <c r="CF42" s="61">
        <v>0</v>
      </c>
      <c r="CG42" s="61">
        <v>0</v>
      </c>
      <c r="CH42" s="61">
        <v>0</v>
      </c>
      <c r="CI42" s="61">
        <v>0</v>
      </c>
      <c r="CJ42" s="61">
        <v>0</v>
      </c>
      <c r="CK42" s="61">
        <v>0</v>
      </c>
      <c r="CL42" s="61">
        <v>0</v>
      </c>
    </row>
    <row r="43" spans="1:90" ht="12.75" customHeight="1">
      <c r="A43" s="43" t="s">
        <v>73</v>
      </c>
      <c r="B43" s="59">
        <v>1051</v>
      </c>
      <c r="C43" s="60" t="s">
        <v>376</v>
      </c>
      <c r="D43" s="61">
        <v>0</v>
      </c>
      <c r="E43" s="61">
        <v>0</v>
      </c>
      <c r="F43" s="61">
        <v>0</v>
      </c>
      <c r="G43" s="61">
        <v>0</v>
      </c>
      <c r="H43" s="61">
        <v>0</v>
      </c>
      <c r="I43" s="61">
        <v>0</v>
      </c>
      <c r="J43" s="61">
        <v>0</v>
      </c>
      <c r="K43" s="61">
        <v>0</v>
      </c>
      <c r="L43" s="61">
        <v>0</v>
      </c>
      <c r="M43" s="61">
        <v>0</v>
      </c>
      <c r="N43" s="61">
        <v>0</v>
      </c>
      <c r="O43" s="61">
        <v>0</v>
      </c>
      <c r="P43" s="61">
        <v>0</v>
      </c>
      <c r="Q43" s="61">
        <v>0</v>
      </c>
      <c r="R43" s="61">
        <v>0</v>
      </c>
      <c r="S43" s="61">
        <v>0</v>
      </c>
      <c r="T43" s="61">
        <v>0</v>
      </c>
      <c r="U43" s="61">
        <v>0</v>
      </c>
      <c r="V43" s="61">
        <v>0</v>
      </c>
      <c r="W43" s="61">
        <v>0</v>
      </c>
      <c r="X43" s="61">
        <v>0</v>
      </c>
      <c r="Y43" s="61">
        <v>0</v>
      </c>
      <c r="Z43" s="61">
        <v>0</v>
      </c>
      <c r="AA43" s="61">
        <v>0</v>
      </c>
      <c r="AB43" s="61">
        <v>0</v>
      </c>
      <c r="AC43" s="61">
        <v>0</v>
      </c>
      <c r="AD43" s="61">
        <v>0</v>
      </c>
      <c r="AE43" s="61">
        <v>0</v>
      </c>
      <c r="AF43" s="61">
        <v>0</v>
      </c>
      <c r="AG43" s="61">
        <v>0</v>
      </c>
      <c r="AH43" s="61">
        <v>0</v>
      </c>
      <c r="AI43" s="61">
        <v>0</v>
      </c>
      <c r="AJ43" s="61">
        <v>0</v>
      </c>
      <c r="AK43" s="61">
        <v>0</v>
      </c>
      <c r="AL43" s="61">
        <v>0</v>
      </c>
      <c r="AM43" s="61">
        <v>0</v>
      </c>
      <c r="AN43" s="61">
        <v>0</v>
      </c>
      <c r="AO43" s="61">
        <v>0</v>
      </c>
      <c r="AP43" s="61">
        <v>0</v>
      </c>
      <c r="AQ43" s="61">
        <v>0</v>
      </c>
      <c r="AR43" s="61">
        <v>0</v>
      </c>
      <c r="AS43" s="61">
        <v>0</v>
      </c>
      <c r="AT43" s="61">
        <v>0</v>
      </c>
      <c r="AU43" s="61">
        <v>0</v>
      </c>
      <c r="AV43" s="61">
        <v>0</v>
      </c>
      <c r="AW43" s="61">
        <v>0</v>
      </c>
      <c r="AX43" s="61">
        <v>0</v>
      </c>
      <c r="AY43" s="61">
        <v>0</v>
      </c>
      <c r="AZ43" s="61">
        <v>0</v>
      </c>
      <c r="BA43" s="61">
        <v>0</v>
      </c>
      <c r="BB43" s="61">
        <v>0</v>
      </c>
      <c r="BC43" s="61">
        <v>0</v>
      </c>
      <c r="BD43" s="61">
        <v>0</v>
      </c>
      <c r="BE43" s="61">
        <v>0</v>
      </c>
      <c r="BF43" s="61">
        <v>0</v>
      </c>
      <c r="BG43" s="61">
        <v>0</v>
      </c>
      <c r="BH43" s="61">
        <v>0</v>
      </c>
      <c r="BI43" s="61">
        <v>0</v>
      </c>
      <c r="BJ43" s="61">
        <v>0</v>
      </c>
      <c r="BK43" s="61">
        <v>0</v>
      </c>
      <c r="BL43" s="61">
        <v>0</v>
      </c>
      <c r="BM43" s="61">
        <v>0</v>
      </c>
      <c r="BN43" s="61">
        <v>0</v>
      </c>
      <c r="BO43" s="61">
        <v>0</v>
      </c>
      <c r="BP43" s="61">
        <v>0</v>
      </c>
      <c r="BQ43" s="61">
        <v>0</v>
      </c>
      <c r="BR43" s="61">
        <v>0</v>
      </c>
      <c r="BS43" s="61">
        <v>0</v>
      </c>
      <c r="BT43" s="61">
        <v>0</v>
      </c>
      <c r="BU43" s="61">
        <v>0</v>
      </c>
      <c r="BV43" s="61">
        <v>0</v>
      </c>
      <c r="BW43" s="61">
        <v>0</v>
      </c>
      <c r="BX43" s="61">
        <v>0</v>
      </c>
      <c r="BY43" s="61">
        <v>0</v>
      </c>
      <c r="BZ43" s="61">
        <v>0</v>
      </c>
      <c r="CA43" s="61">
        <v>0</v>
      </c>
      <c r="CB43" s="61">
        <v>0</v>
      </c>
      <c r="CC43" s="61">
        <v>0</v>
      </c>
      <c r="CD43" s="61">
        <v>0</v>
      </c>
      <c r="CE43" s="61">
        <v>0</v>
      </c>
      <c r="CF43" s="61">
        <v>0</v>
      </c>
      <c r="CG43" s="61">
        <v>0</v>
      </c>
      <c r="CH43" s="61">
        <v>0</v>
      </c>
      <c r="CI43" s="61">
        <v>0</v>
      </c>
      <c r="CJ43" s="61">
        <v>0</v>
      </c>
      <c r="CK43" s="61">
        <v>0</v>
      </c>
      <c r="CL43" s="61">
        <v>0</v>
      </c>
    </row>
    <row r="44" spans="1:90" ht="12.75" customHeight="1">
      <c r="A44" s="43" t="s">
        <v>75</v>
      </c>
      <c r="B44" s="59">
        <v>1052</v>
      </c>
      <c r="C44" s="60" t="s">
        <v>376</v>
      </c>
      <c r="D44" s="61">
        <v>0</v>
      </c>
      <c r="E44" s="61">
        <v>0</v>
      </c>
      <c r="F44" s="61">
        <v>0</v>
      </c>
      <c r="G44" s="61">
        <v>0</v>
      </c>
      <c r="H44" s="61">
        <v>0</v>
      </c>
      <c r="I44" s="61">
        <v>0</v>
      </c>
      <c r="J44" s="61">
        <v>0</v>
      </c>
      <c r="K44" s="61">
        <v>0</v>
      </c>
      <c r="L44" s="61">
        <v>0</v>
      </c>
      <c r="M44" s="61">
        <v>0</v>
      </c>
      <c r="N44" s="61">
        <v>0</v>
      </c>
      <c r="O44" s="61">
        <v>0</v>
      </c>
      <c r="P44" s="61">
        <v>0</v>
      </c>
      <c r="Q44" s="61">
        <v>0</v>
      </c>
      <c r="R44" s="61">
        <v>0</v>
      </c>
      <c r="S44" s="61">
        <v>0</v>
      </c>
      <c r="T44" s="61">
        <v>0</v>
      </c>
      <c r="U44" s="61">
        <v>0</v>
      </c>
      <c r="V44" s="61">
        <v>0</v>
      </c>
      <c r="W44" s="61">
        <v>0</v>
      </c>
      <c r="X44" s="61">
        <v>0</v>
      </c>
      <c r="Y44" s="61">
        <v>0</v>
      </c>
      <c r="Z44" s="61">
        <v>0</v>
      </c>
      <c r="AA44" s="61">
        <v>0</v>
      </c>
      <c r="AB44" s="61">
        <v>0</v>
      </c>
      <c r="AC44" s="61">
        <v>0</v>
      </c>
      <c r="AD44" s="61">
        <v>0</v>
      </c>
      <c r="AE44" s="61">
        <v>0</v>
      </c>
      <c r="AF44" s="61">
        <v>0</v>
      </c>
      <c r="AG44" s="61">
        <v>0</v>
      </c>
      <c r="AH44" s="61">
        <v>0</v>
      </c>
      <c r="AI44" s="61">
        <v>0</v>
      </c>
      <c r="AJ44" s="61">
        <v>0</v>
      </c>
      <c r="AK44" s="61">
        <v>0</v>
      </c>
      <c r="AL44" s="61">
        <v>0</v>
      </c>
      <c r="AM44" s="61">
        <v>0</v>
      </c>
      <c r="AN44" s="61">
        <v>0</v>
      </c>
      <c r="AO44" s="61">
        <v>0</v>
      </c>
      <c r="AP44" s="61">
        <v>0</v>
      </c>
      <c r="AQ44" s="61">
        <v>0</v>
      </c>
      <c r="AR44" s="61">
        <v>0</v>
      </c>
      <c r="AS44" s="61">
        <v>0</v>
      </c>
      <c r="AT44" s="61">
        <v>0</v>
      </c>
      <c r="AU44" s="61">
        <v>0</v>
      </c>
      <c r="AV44" s="61">
        <v>0</v>
      </c>
      <c r="AW44" s="61">
        <v>0</v>
      </c>
      <c r="AX44" s="61">
        <v>0</v>
      </c>
      <c r="AY44" s="61">
        <v>0</v>
      </c>
      <c r="AZ44" s="61">
        <v>0</v>
      </c>
      <c r="BA44" s="61">
        <v>0</v>
      </c>
      <c r="BB44" s="61">
        <v>0</v>
      </c>
      <c r="BC44" s="61">
        <v>0</v>
      </c>
      <c r="BD44" s="61">
        <v>0</v>
      </c>
      <c r="BE44" s="61">
        <v>0</v>
      </c>
      <c r="BF44" s="61">
        <v>0</v>
      </c>
      <c r="BG44" s="61">
        <v>0</v>
      </c>
      <c r="BH44" s="61">
        <v>0</v>
      </c>
      <c r="BI44" s="61">
        <v>0</v>
      </c>
      <c r="BJ44" s="61">
        <v>0</v>
      </c>
      <c r="BK44" s="61">
        <v>0</v>
      </c>
      <c r="BL44" s="61">
        <v>0</v>
      </c>
      <c r="BM44" s="61">
        <v>0</v>
      </c>
      <c r="BN44" s="61">
        <v>0</v>
      </c>
      <c r="BO44" s="61">
        <v>0</v>
      </c>
      <c r="BP44" s="61">
        <v>0</v>
      </c>
      <c r="BQ44" s="61">
        <v>0</v>
      </c>
      <c r="BR44" s="61">
        <v>0</v>
      </c>
      <c r="BS44" s="61">
        <v>0</v>
      </c>
      <c r="BT44" s="61">
        <v>0</v>
      </c>
      <c r="BU44" s="61">
        <v>0</v>
      </c>
      <c r="BV44" s="61">
        <v>0</v>
      </c>
      <c r="BW44" s="61">
        <v>0</v>
      </c>
      <c r="BX44" s="61">
        <v>0</v>
      </c>
      <c r="BY44" s="61">
        <v>0</v>
      </c>
      <c r="BZ44" s="61">
        <v>0</v>
      </c>
      <c r="CA44" s="61">
        <v>0</v>
      </c>
      <c r="CB44" s="61">
        <v>0</v>
      </c>
      <c r="CC44" s="61">
        <v>0</v>
      </c>
      <c r="CD44" s="61">
        <v>0</v>
      </c>
      <c r="CE44" s="61">
        <v>0</v>
      </c>
      <c r="CF44" s="61">
        <v>0</v>
      </c>
      <c r="CG44" s="61">
        <v>0</v>
      </c>
      <c r="CH44" s="61">
        <v>0</v>
      </c>
      <c r="CI44" s="61">
        <v>0</v>
      </c>
      <c r="CJ44" s="61">
        <v>0</v>
      </c>
      <c r="CK44" s="61">
        <v>0</v>
      </c>
      <c r="CL44" s="61">
        <v>0</v>
      </c>
    </row>
    <row r="45" spans="1:90" ht="12.75" customHeight="1">
      <c r="A45" s="43" t="s">
        <v>77</v>
      </c>
      <c r="B45" s="59">
        <v>1053</v>
      </c>
      <c r="C45" s="60" t="s">
        <v>376</v>
      </c>
      <c r="D45" s="61">
        <v>0</v>
      </c>
      <c r="E45" s="61">
        <v>0</v>
      </c>
      <c r="F45" s="61">
        <v>0</v>
      </c>
      <c r="G45" s="61">
        <v>0</v>
      </c>
      <c r="H45" s="61">
        <v>0</v>
      </c>
      <c r="I45" s="61">
        <v>0</v>
      </c>
      <c r="J45" s="61">
        <v>0</v>
      </c>
      <c r="K45" s="61">
        <v>0</v>
      </c>
      <c r="L45" s="61">
        <v>0</v>
      </c>
      <c r="M45" s="61">
        <v>0</v>
      </c>
      <c r="N45" s="61">
        <v>0</v>
      </c>
      <c r="O45" s="61">
        <v>0</v>
      </c>
      <c r="P45" s="61">
        <v>0</v>
      </c>
      <c r="Q45" s="61">
        <v>0</v>
      </c>
      <c r="R45" s="61">
        <v>0</v>
      </c>
      <c r="S45" s="61">
        <v>0</v>
      </c>
      <c r="T45" s="61">
        <v>0</v>
      </c>
      <c r="U45" s="61">
        <v>0</v>
      </c>
      <c r="V45" s="61">
        <v>0</v>
      </c>
      <c r="W45" s="61">
        <v>0</v>
      </c>
      <c r="X45" s="61">
        <v>0</v>
      </c>
      <c r="Y45" s="61">
        <v>0</v>
      </c>
      <c r="Z45" s="61">
        <v>0</v>
      </c>
      <c r="AA45" s="61">
        <v>0</v>
      </c>
      <c r="AB45" s="61">
        <v>0</v>
      </c>
      <c r="AC45" s="61">
        <v>0</v>
      </c>
      <c r="AD45" s="61">
        <v>0</v>
      </c>
      <c r="AE45" s="61">
        <v>0</v>
      </c>
      <c r="AF45" s="61">
        <v>0</v>
      </c>
      <c r="AG45" s="61">
        <v>0</v>
      </c>
      <c r="AH45" s="61">
        <v>0</v>
      </c>
      <c r="AI45" s="61">
        <v>0</v>
      </c>
      <c r="AJ45" s="61">
        <v>0</v>
      </c>
      <c r="AK45" s="61">
        <v>0</v>
      </c>
      <c r="AL45" s="61">
        <v>0</v>
      </c>
      <c r="AM45" s="61">
        <v>0</v>
      </c>
      <c r="AN45" s="61">
        <v>0</v>
      </c>
      <c r="AO45" s="61">
        <v>0</v>
      </c>
      <c r="AP45" s="61">
        <v>0</v>
      </c>
      <c r="AQ45" s="61">
        <v>0</v>
      </c>
      <c r="AR45" s="61">
        <v>0</v>
      </c>
      <c r="AS45" s="61">
        <v>0</v>
      </c>
      <c r="AT45" s="61">
        <v>0</v>
      </c>
      <c r="AU45" s="61">
        <v>0</v>
      </c>
      <c r="AV45" s="61">
        <v>0</v>
      </c>
      <c r="AW45" s="61">
        <v>0</v>
      </c>
      <c r="AX45" s="61">
        <v>0</v>
      </c>
      <c r="AY45" s="61">
        <v>0</v>
      </c>
      <c r="AZ45" s="61">
        <v>0</v>
      </c>
      <c r="BA45" s="61">
        <v>0</v>
      </c>
      <c r="BB45" s="61">
        <v>0</v>
      </c>
      <c r="BC45" s="61">
        <v>0</v>
      </c>
      <c r="BD45" s="61">
        <v>0</v>
      </c>
      <c r="BE45" s="61">
        <v>0</v>
      </c>
      <c r="BF45" s="61">
        <v>0</v>
      </c>
      <c r="BG45" s="61">
        <v>0</v>
      </c>
      <c r="BH45" s="61">
        <v>0</v>
      </c>
      <c r="BI45" s="61">
        <v>0</v>
      </c>
      <c r="BJ45" s="61">
        <v>0</v>
      </c>
      <c r="BK45" s="61">
        <v>0</v>
      </c>
      <c r="BL45" s="61">
        <v>0</v>
      </c>
      <c r="BM45" s="61">
        <v>0</v>
      </c>
      <c r="BN45" s="61">
        <v>0</v>
      </c>
      <c r="BO45" s="61">
        <v>0</v>
      </c>
      <c r="BP45" s="61">
        <v>0</v>
      </c>
      <c r="BQ45" s="61">
        <v>0</v>
      </c>
      <c r="BR45" s="61">
        <v>0</v>
      </c>
      <c r="BS45" s="61">
        <v>0</v>
      </c>
      <c r="BT45" s="61">
        <v>0</v>
      </c>
      <c r="BU45" s="61">
        <v>0</v>
      </c>
      <c r="BV45" s="61">
        <v>0</v>
      </c>
      <c r="BW45" s="61">
        <v>0</v>
      </c>
      <c r="BX45" s="61">
        <v>0</v>
      </c>
      <c r="BY45" s="61">
        <v>0</v>
      </c>
      <c r="BZ45" s="61">
        <v>0</v>
      </c>
      <c r="CA45" s="61">
        <v>0</v>
      </c>
      <c r="CB45" s="61">
        <v>0</v>
      </c>
      <c r="CC45" s="61">
        <v>0</v>
      </c>
      <c r="CD45" s="61">
        <v>0</v>
      </c>
      <c r="CE45" s="61">
        <v>0</v>
      </c>
      <c r="CF45" s="61">
        <v>0</v>
      </c>
      <c r="CG45" s="61">
        <v>0</v>
      </c>
      <c r="CH45" s="61">
        <v>0</v>
      </c>
      <c r="CI45" s="61">
        <v>0</v>
      </c>
      <c r="CJ45" s="61">
        <v>0</v>
      </c>
      <c r="CK45" s="61">
        <v>0</v>
      </c>
      <c r="CL45" s="61">
        <v>0</v>
      </c>
    </row>
    <row r="46" spans="1:90" ht="12.75" customHeight="1">
      <c r="A46" s="43" t="s">
        <v>79</v>
      </c>
      <c r="B46" s="59">
        <v>1054</v>
      </c>
      <c r="C46" s="60" t="s">
        <v>376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  <c r="O46" s="61">
        <v>0</v>
      </c>
      <c r="P46" s="61">
        <v>0</v>
      </c>
      <c r="Q46" s="61">
        <v>0</v>
      </c>
      <c r="R46" s="61">
        <v>0</v>
      </c>
      <c r="S46" s="61">
        <v>0</v>
      </c>
      <c r="T46" s="61">
        <v>0</v>
      </c>
      <c r="U46" s="61">
        <v>0</v>
      </c>
      <c r="V46" s="61">
        <v>0</v>
      </c>
      <c r="W46" s="61">
        <v>0</v>
      </c>
      <c r="X46" s="61">
        <v>0</v>
      </c>
      <c r="Y46" s="61">
        <v>0</v>
      </c>
      <c r="Z46" s="61">
        <v>0</v>
      </c>
      <c r="AA46" s="61">
        <v>0</v>
      </c>
      <c r="AB46" s="61">
        <v>0</v>
      </c>
      <c r="AC46" s="61">
        <v>0</v>
      </c>
      <c r="AD46" s="61">
        <v>0</v>
      </c>
      <c r="AE46" s="61">
        <v>0</v>
      </c>
      <c r="AF46" s="61">
        <v>0</v>
      </c>
      <c r="AG46" s="61">
        <v>0</v>
      </c>
      <c r="AH46" s="61">
        <v>0</v>
      </c>
      <c r="AI46" s="61">
        <v>0</v>
      </c>
      <c r="AJ46" s="61">
        <v>0</v>
      </c>
      <c r="AK46" s="61">
        <v>0</v>
      </c>
      <c r="AL46" s="61">
        <v>0</v>
      </c>
      <c r="AM46" s="61">
        <v>0</v>
      </c>
      <c r="AN46" s="61">
        <v>0</v>
      </c>
      <c r="AO46" s="61">
        <v>0</v>
      </c>
      <c r="AP46" s="61">
        <v>0</v>
      </c>
      <c r="AQ46" s="61">
        <v>0</v>
      </c>
      <c r="AR46" s="61">
        <v>0</v>
      </c>
      <c r="AS46" s="61">
        <v>0</v>
      </c>
      <c r="AT46" s="61">
        <v>0</v>
      </c>
      <c r="AU46" s="61">
        <v>0</v>
      </c>
      <c r="AV46" s="61">
        <v>0</v>
      </c>
      <c r="AW46" s="61">
        <v>0</v>
      </c>
      <c r="AX46" s="61">
        <v>0</v>
      </c>
      <c r="AY46" s="61">
        <v>0</v>
      </c>
      <c r="AZ46" s="61">
        <v>0</v>
      </c>
      <c r="BA46" s="61">
        <v>0</v>
      </c>
      <c r="BB46" s="61">
        <v>0</v>
      </c>
      <c r="BC46" s="61">
        <v>0</v>
      </c>
      <c r="BD46" s="61">
        <v>0</v>
      </c>
      <c r="BE46" s="61">
        <v>0</v>
      </c>
      <c r="BF46" s="61">
        <v>0</v>
      </c>
      <c r="BG46" s="61">
        <v>0</v>
      </c>
      <c r="BH46" s="61">
        <v>0</v>
      </c>
      <c r="BI46" s="61">
        <v>0</v>
      </c>
      <c r="BJ46" s="61">
        <v>0</v>
      </c>
      <c r="BK46" s="61">
        <v>0</v>
      </c>
      <c r="BL46" s="61">
        <v>0</v>
      </c>
      <c r="BM46" s="61">
        <v>0</v>
      </c>
      <c r="BN46" s="61">
        <v>0</v>
      </c>
      <c r="BO46" s="61">
        <v>0</v>
      </c>
      <c r="BP46" s="61">
        <v>0</v>
      </c>
      <c r="BQ46" s="61">
        <v>0</v>
      </c>
      <c r="BR46" s="61">
        <v>0</v>
      </c>
      <c r="BS46" s="61">
        <v>0</v>
      </c>
      <c r="BT46" s="61">
        <v>0</v>
      </c>
      <c r="BU46" s="61">
        <v>0</v>
      </c>
      <c r="BV46" s="61">
        <v>0</v>
      </c>
      <c r="BW46" s="61">
        <v>0</v>
      </c>
      <c r="BX46" s="61">
        <v>0</v>
      </c>
      <c r="BY46" s="61">
        <v>0</v>
      </c>
      <c r="BZ46" s="61">
        <v>0</v>
      </c>
      <c r="CA46" s="61">
        <v>0</v>
      </c>
      <c r="CB46" s="61">
        <v>0</v>
      </c>
      <c r="CC46" s="61">
        <v>0</v>
      </c>
      <c r="CD46" s="61">
        <v>0</v>
      </c>
      <c r="CE46" s="61">
        <v>0</v>
      </c>
      <c r="CF46" s="61">
        <v>0</v>
      </c>
      <c r="CG46" s="61">
        <v>0</v>
      </c>
      <c r="CH46" s="61">
        <v>0</v>
      </c>
      <c r="CI46" s="61">
        <v>0</v>
      </c>
      <c r="CJ46" s="61">
        <v>0</v>
      </c>
      <c r="CK46" s="61">
        <v>0</v>
      </c>
      <c r="CL46" s="61">
        <v>0</v>
      </c>
    </row>
    <row r="47" spans="1:90" ht="12.75" customHeight="1">
      <c r="A47" s="43" t="s">
        <v>81</v>
      </c>
      <c r="B47" s="59">
        <v>1055</v>
      </c>
      <c r="C47" s="60" t="s">
        <v>376</v>
      </c>
      <c r="D47" s="61">
        <v>0</v>
      </c>
      <c r="E47" s="61">
        <v>0</v>
      </c>
      <c r="F47" s="61">
        <v>0</v>
      </c>
      <c r="G47" s="61">
        <v>0</v>
      </c>
      <c r="H47" s="61">
        <v>0</v>
      </c>
      <c r="I47" s="61">
        <v>0</v>
      </c>
      <c r="J47" s="61">
        <v>0</v>
      </c>
      <c r="K47" s="61">
        <v>0</v>
      </c>
      <c r="L47" s="61">
        <v>0</v>
      </c>
      <c r="M47" s="61">
        <v>0</v>
      </c>
      <c r="N47" s="61">
        <v>0</v>
      </c>
      <c r="O47" s="61">
        <v>0</v>
      </c>
      <c r="P47" s="61">
        <v>0</v>
      </c>
      <c r="Q47" s="61">
        <v>0</v>
      </c>
      <c r="R47" s="61">
        <v>0</v>
      </c>
      <c r="S47" s="61">
        <v>0</v>
      </c>
      <c r="T47" s="61">
        <v>0</v>
      </c>
      <c r="U47" s="61">
        <v>0</v>
      </c>
      <c r="V47" s="61">
        <v>0</v>
      </c>
      <c r="W47" s="61">
        <v>0</v>
      </c>
      <c r="X47" s="61">
        <v>0</v>
      </c>
      <c r="Y47" s="61">
        <v>0</v>
      </c>
      <c r="Z47" s="61">
        <v>0</v>
      </c>
      <c r="AA47" s="61">
        <v>0</v>
      </c>
      <c r="AB47" s="61">
        <v>0</v>
      </c>
      <c r="AC47" s="61">
        <v>0</v>
      </c>
      <c r="AD47" s="61">
        <v>0</v>
      </c>
      <c r="AE47" s="61">
        <v>0</v>
      </c>
      <c r="AF47" s="61">
        <v>0</v>
      </c>
      <c r="AG47" s="61">
        <v>0</v>
      </c>
      <c r="AH47" s="61">
        <v>0</v>
      </c>
      <c r="AI47" s="61">
        <v>0</v>
      </c>
      <c r="AJ47" s="61">
        <v>0</v>
      </c>
      <c r="AK47" s="61">
        <v>0</v>
      </c>
      <c r="AL47" s="61">
        <v>0</v>
      </c>
      <c r="AM47" s="61">
        <v>0</v>
      </c>
      <c r="AN47" s="61">
        <v>0</v>
      </c>
      <c r="AO47" s="61">
        <v>0</v>
      </c>
      <c r="AP47" s="61">
        <v>0</v>
      </c>
      <c r="AQ47" s="61">
        <v>0</v>
      </c>
      <c r="AR47" s="61">
        <v>0</v>
      </c>
      <c r="AS47" s="61">
        <v>0</v>
      </c>
      <c r="AT47" s="61">
        <v>0</v>
      </c>
      <c r="AU47" s="61">
        <v>0</v>
      </c>
      <c r="AV47" s="61">
        <v>0</v>
      </c>
      <c r="AW47" s="61">
        <v>0</v>
      </c>
      <c r="AX47" s="61">
        <v>0</v>
      </c>
      <c r="AY47" s="61">
        <v>0</v>
      </c>
      <c r="AZ47" s="61">
        <v>0</v>
      </c>
      <c r="BA47" s="61">
        <v>0</v>
      </c>
      <c r="BB47" s="61">
        <v>0</v>
      </c>
      <c r="BC47" s="61">
        <v>0</v>
      </c>
      <c r="BD47" s="61">
        <v>0</v>
      </c>
      <c r="BE47" s="61">
        <v>0</v>
      </c>
      <c r="BF47" s="61">
        <v>0</v>
      </c>
      <c r="BG47" s="61">
        <v>0</v>
      </c>
      <c r="BH47" s="61">
        <v>0</v>
      </c>
      <c r="BI47" s="61">
        <v>0</v>
      </c>
      <c r="BJ47" s="61">
        <v>0</v>
      </c>
      <c r="BK47" s="61">
        <v>0</v>
      </c>
      <c r="BL47" s="61">
        <v>0</v>
      </c>
      <c r="BM47" s="61">
        <v>0</v>
      </c>
      <c r="BN47" s="61">
        <v>0</v>
      </c>
      <c r="BO47" s="61">
        <v>0</v>
      </c>
      <c r="BP47" s="61">
        <v>0</v>
      </c>
      <c r="BQ47" s="61">
        <v>0</v>
      </c>
      <c r="BR47" s="61">
        <v>0</v>
      </c>
      <c r="BS47" s="61">
        <v>0</v>
      </c>
      <c r="BT47" s="61">
        <v>0</v>
      </c>
      <c r="BU47" s="61">
        <v>0</v>
      </c>
      <c r="BV47" s="61">
        <v>0</v>
      </c>
      <c r="BW47" s="61">
        <v>0</v>
      </c>
      <c r="BX47" s="61">
        <v>0</v>
      </c>
      <c r="BY47" s="61">
        <v>0</v>
      </c>
      <c r="BZ47" s="61">
        <v>0</v>
      </c>
      <c r="CA47" s="61">
        <v>0</v>
      </c>
      <c r="CB47" s="61">
        <v>0</v>
      </c>
      <c r="CC47" s="61">
        <v>0</v>
      </c>
      <c r="CD47" s="61">
        <v>0</v>
      </c>
      <c r="CE47" s="61">
        <v>0</v>
      </c>
      <c r="CF47" s="61">
        <v>0</v>
      </c>
      <c r="CG47" s="61">
        <v>0</v>
      </c>
      <c r="CH47" s="61">
        <v>0</v>
      </c>
      <c r="CI47" s="61">
        <v>0</v>
      </c>
      <c r="CJ47" s="61">
        <v>0</v>
      </c>
      <c r="CK47" s="61">
        <v>0</v>
      </c>
      <c r="CL47" s="61">
        <v>0</v>
      </c>
    </row>
    <row r="48" spans="1:90" ht="12.75" customHeight="1">
      <c r="A48" s="43" t="s">
        <v>83</v>
      </c>
      <c r="B48" s="59">
        <v>1056</v>
      </c>
      <c r="C48" s="60" t="s">
        <v>376</v>
      </c>
      <c r="D48" s="61">
        <v>0</v>
      </c>
      <c r="E48" s="61">
        <v>0</v>
      </c>
      <c r="F48" s="61">
        <v>0</v>
      </c>
      <c r="G48" s="61">
        <v>0</v>
      </c>
      <c r="H48" s="61">
        <v>0</v>
      </c>
      <c r="I48" s="61">
        <v>0</v>
      </c>
      <c r="J48" s="61">
        <v>0</v>
      </c>
      <c r="K48" s="61">
        <v>0</v>
      </c>
      <c r="L48" s="61">
        <v>0</v>
      </c>
      <c r="M48" s="61">
        <v>0</v>
      </c>
      <c r="N48" s="61">
        <v>0</v>
      </c>
      <c r="O48" s="61">
        <v>0</v>
      </c>
      <c r="P48" s="61">
        <v>0</v>
      </c>
      <c r="Q48" s="61">
        <v>0</v>
      </c>
      <c r="R48" s="61">
        <v>0</v>
      </c>
      <c r="S48" s="61">
        <v>0</v>
      </c>
      <c r="T48" s="61">
        <v>0</v>
      </c>
      <c r="U48" s="61">
        <v>0</v>
      </c>
      <c r="V48" s="61">
        <v>0</v>
      </c>
      <c r="W48" s="61">
        <v>0</v>
      </c>
      <c r="X48" s="61">
        <v>0</v>
      </c>
      <c r="Y48" s="61">
        <v>0</v>
      </c>
      <c r="Z48" s="61">
        <v>0</v>
      </c>
      <c r="AA48" s="61">
        <v>0</v>
      </c>
      <c r="AB48" s="61">
        <v>0</v>
      </c>
      <c r="AC48" s="61">
        <v>0</v>
      </c>
      <c r="AD48" s="61">
        <v>0</v>
      </c>
      <c r="AE48" s="61">
        <v>0</v>
      </c>
      <c r="AF48" s="61">
        <v>0</v>
      </c>
      <c r="AG48" s="61">
        <v>0</v>
      </c>
      <c r="AH48" s="61">
        <v>0</v>
      </c>
      <c r="AI48" s="61">
        <v>0</v>
      </c>
      <c r="AJ48" s="61">
        <v>0</v>
      </c>
      <c r="AK48" s="61">
        <v>0</v>
      </c>
      <c r="AL48" s="61">
        <v>0</v>
      </c>
      <c r="AM48" s="61">
        <v>0</v>
      </c>
      <c r="AN48" s="61">
        <v>0</v>
      </c>
      <c r="AO48" s="61">
        <v>0</v>
      </c>
      <c r="AP48" s="61">
        <v>0</v>
      </c>
      <c r="AQ48" s="61">
        <v>0</v>
      </c>
      <c r="AR48" s="61">
        <v>0</v>
      </c>
      <c r="AS48" s="61">
        <v>0</v>
      </c>
      <c r="AT48" s="61">
        <v>0</v>
      </c>
      <c r="AU48" s="61">
        <v>0</v>
      </c>
      <c r="AV48" s="61">
        <v>0</v>
      </c>
      <c r="AW48" s="61">
        <v>0</v>
      </c>
      <c r="AX48" s="61">
        <v>0</v>
      </c>
      <c r="AY48" s="61">
        <v>0</v>
      </c>
      <c r="AZ48" s="61">
        <v>0</v>
      </c>
      <c r="BA48" s="61">
        <v>0</v>
      </c>
      <c r="BB48" s="61">
        <v>0</v>
      </c>
      <c r="BC48" s="61">
        <v>0</v>
      </c>
      <c r="BD48" s="61">
        <v>0</v>
      </c>
      <c r="BE48" s="61">
        <v>0</v>
      </c>
      <c r="BF48" s="61">
        <v>0</v>
      </c>
      <c r="BG48" s="61">
        <v>0</v>
      </c>
      <c r="BH48" s="61">
        <v>0</v>
      </c>
      <c r="BI48" s="61">
        <v>0</v>
      </c>
      <c r="BJ48" s="61">
        <v>0</v>
      </c>
      <c r="BK48" s="61">
        <v>0</v>
      </c>
      <c r="BL48" s="61">
        <v>0</v>
      </c>
      <c r="BM48" s="61">
        <v>0</v>
      </c>
      <c r="BN48" s="61">
        <v>0</v>
      </c>
      <c r="BO48" s="61">
        <v>0</v>
      </c>
      <c r="BP48" s="61">
        <v>0</v>
      </c>
      <c r="BQ48" s="61">
        <v>0</v>
      </c>
      <c r="BR48" s="61">
        <v>0</v>
      </c>
      <c r="BS48" s="61">
        <v>0</v>
      </c>
      <c r="BT48" s="61">
        <v>0</v>
      </c>
      <c r="BU48" s="61">
        <v>0</v>
      </c>
      <c r="BV48" s="61">
        <v>0</v>
      </c>
      <c r="BW48" s="61">
        <v>0</v>
      </c>
      <c r="BX48" s="61">
        <v>0</v>
      </c>
      <c r="BY48" s="61">
        <v>0</v>
      </c>
      <c r="BZ48" s="61">
        <v>0</v>
      </c>
      <c r="CA48" s="61">
        <v>0</v>
      </c>
      <c r="CB48" s="61">
        <v>0</v>
      </c>
      <c r="CC48" s="61">
        <v>0</v>
      </c>
      <c r="CD48" s="61">
        <v>0</v>
      </c>
      <c r="CE48" s="61">
        <v>0</v>
      </c>
      <c r="CF48" s="61">
        <v>0</v>
      </c>
      <c r="CG48" s="61">
        <v>0</v>
      </c>
      <c r="CH48" s="61">
        <v>0</v>
      </c>
      <c r="CI48" s="61">
        <v>0</v>
      </c>
      <c r="CJ48" s="61">
        <v>0</v>
      </c>
      <c r="CK48" s="61">
        <v>0</v>
      </c>
      <c r="CL48" s="61">
        <v>0</v>
      </c>
    </row>
    <row r="49" spans="1:90" ht="12.75" customHeight="1">
      <c r="A49" s="43" t="s">
        <v>85</v>
      </c>
      <c r="B49" s="59">
        <v>1057</v>
      </c>
      <c r="C49" s="60" t="s">
        <v>376</v>
      </c>
      <c r="D49" s="61">
        <v>0</v>
      </c>
      <c r="E49" s="61">
        <v>0</v>
      </c>
      <c r="F49" s="61">
        <v>0</v>
      </c>
      <c r="G49" s="61">
        <v>0</v>
      </c>
      <c r="H49" s="61">
        <v>0</v>
      </c>
      <c r="I49" s="61">
        <v>0</v>
      </c>
      <c r="J49" s="61">
        <v>0</v>
      </c>
      <c r="K49" s="61">
        <v>0</v>
      </c>
      <c r="L49" s="61">
        <v>0</v>
      </c>
      <c r="M49" s="61">
        <v>0</v>
      </c>
      <c r="N49" s="61">
        <v>0</v>
      </c>
      <c r="O49" s="61">
        <v>0</v>
      </c>
      <c r="P49" s="61">
        <v>0</v>
      </c>
      <c r="Q49" s="61">
        <v>0</v>
      </c>
      <c r="R49" s="61">
        <v>0</v>
      </c>
      <c r="S49" s="61">
        <v>0</v>
      </c>
      <c r="T49" s="61">
        <v>0</v>
      </c>
      <c r="U49" s="61">
        <v>0</v>
      </c>
      <c r="V49" s="61">
        <v>0</v>
      </c>
      <c r="W49" s="61">
        <v>0</v>
      </c>
      <c r="X49" s="61">
        <v>0</v>
      </c>
      <c r="Y49" s="61">
        <v>0</v>
      </c>
      <c r="Z49" s="61">
        <v>0</v>
      </c>
      <c r="AA49" s="61">
        <v>0</v>
      </c>
      <c r="AB49" s="61">
        <v>0</v>
      </c>
      <c r="AC49" s="61">
        <v>0</v>
      </c>
      <c r="AD49" s="61">
        <v>0</v>
      </c>
      <c r="AE49" s="61">
        <v>0</v>
      </c>
      <c r="AF49" s="61">
        <v>0</v>
      </c>
      <c r="AG49" s="61">
        <v>0</v>
      </c>
      <c r="AH49" s="61">
        <v>0</v>
      </c>
      <c r="AI49" s="61">
        <v>0</v>
      </c>
      <c r="AJ49" s="61">
        <v>0</v>
      </c>
      <c r="AK49" s="61">
        <v>0</v>
      </c>
      <c r="AL49" s="61">
        <v>0</v>
      </c>
      <c r="AM49" s="61">
        <v>0</v>
      </c>
      <c r="AN49" s="61">
        <v>0</v>
      </c>
      <c r="AO49" s="61">
        <v>0</v>
      </c>
      <c r="AP49" s="61">
        <v>0</v>
      </c>
      <c r="AQ49" s="61">
        <v>0</v>
      </c>
      <c r="AR49" s="61">
        <v>0</v>
      </c>
      <c r="AS49" s="61">
        <v>0</v>
      </c>
      <c r="AT49" s="61">
        <v>0</v>
      </c>
      <c r="AU49" s="61">
        <v>0</v>
      </c>
      <c r="AV49" s="61">
        <v>0</v>
      </c>
      <c r="AW49" s="61">
        <v>0</v>
      </c>
      <c r="AX49" s="61">
        <v>0</v>
      </c>
      <c r="AY49" s="61">
        <v>0</v>
      </c>
      <c r="AZ49" s="61">
        <v>0</v>
      </c>
      <c r="BA49" s="61">
        <v>0</v>
      </c>
      <c r="BB49" s="61">
        <v>0</v>
      </c>
      <c r="BC49" s="61">
        <v>0</v>
      </c>
      <c r="BD49" s="61">
        <v>0</v>
      </c>
      <c r="BE49" s="61">
        <v>0</v>
      </c>
      <c r="BF49" s="61">
        <v>0</v>
      </c>
      <c r="BG49" s="61">
        <v>0</v>
      </c>
      <c r="BH49" s="61">
        <v>0</v>
      </c>
      <c r="BI49" s="61">
        <v>0</v>
      </c>
      <c r="BJ49" s="61">
        <v>0</v>
      </c>
      <c r="BK49" s="61">
        <v>0</v>
      </c>
      <c r="BL49" s="61">
        <v>0</v>
      </c>
      <c r="BM49" s="61">
        <v>0</v>
      </c>
      <c r="BN49" s="61">
        <v>0</v>
      </c>
      <c r="BO49" s="61">
        <v>0</v>
      </c>
      <c r="BP49" s="61">
        <v>0</v>
      </c>
      <c r="BQ49" s="61">
        <v>0</v>
      </c>
      <c r="BR49" s="61">
        <v>0</v>
      </c>
      <c r="BS49" s="61">
        <v>0</v>
      </c>
      <c r="BT49" s="61">
        <v>0</v>
      </c>
      <c r="BU49" s="61">
        <v>0</v>
      </c>
      <c r="BV49" s="61">
        <v>0</v>
      </c>
      <c r="BW49" s="61">
        <v>0</v>
      </c>
      <c r="BX49" s="61">
        <v>0</v>
      </c>
      <c r="BY49" s="61">
        <v>0</v>
      </c>
      <c r="BZ49" s="61">
        <v>0</v>
      </c>
      <c r="CA49" s="61">
        <v>0</v>
      </c>
      <c r="CB49" s="61">
        <v>0</v>
      </c>
      <c r="CC49" s="61">
        <v>0</v>
      </c>
      <c r="CD49" s="61">
        <v>0</v>
      </c>
      <c r="CE49" s="61">
        <v>0</v>
      </c>
      <c r="CF49" s="61">
        <v>0</v>
      </c>
      <c r="CG49" s="61">
        <v>0</v>
      </c>
      <c r="CH49" s="61">
        <v>0</v>
      </c>
      <c r="CI49" s="61">
        <v>0</v>
      </c>
      <c r="CJ49" s="61">
        <v>0</v>
      </c>
      <c r="CK49" s="61">
        <v>0</v>
      </c>
      <c r="CL49" s="61">
        <v>0</v>
      </c>
    </row>
    <row r="50" spans="1:90" ht="12.75" customHeight="1">
      <c r="A50" s="43" t="s">
        <v>87</v>
      </c>
      <c r="B50" s="59">
        <v>1058</v>
      </c>
      <c r="C50" s="60" t="s">
        <v>376</v>
      </c>
      <c r="D50" s="61">
        <v>0</v>
      </c>
      <c r="E50" s="61">
        <v>0</v>
      </c>
      <c r="F50" s="61">
        <v>0</v>
      </c>
      <c r="G50" s="61">
        <v>0</v>
      </c>
      <c r="H50" s="61">
        <v>0</v>
      </c>
      <c r="I50" s="61">
        <v>0</v>
      </c>
      <c r="J50" s="61">
        <v>0</v>
      </c>
      <c r="K50" s="61">
        <v>0</v>
      </c>
      <c r="L50" s="61">
        <v>0</v>
      </c>
      <c r="M50" s="61">
        <v>0</v>
      </c>
      <c r="N50" s="61">
        <v>0</v>
      </c>
      <c r="O50" s="61">
        <v>0</v>
      </c>
      <c r="P50" s="61">
        <v>0</v>
      </c>
      <c r="Q50" s="61">
        <v>0</v>
      </c>
      <c r="R50" s="61">
        <v>0</v>
      </c>
      <c r="S50" s="61">
        <v>0</v>
      </c>
      <c r="T50" s="61">
        <v>0</v>
      </c>
      <c r="U50" s="61">
        <v>0</v>
      </c>
      <c r="V50" s="61">
        <v>0</v>
      </c>
      <c r="W50" s="61">
        <v>0</v>
      </c>
      <c r="X50" s="61">
        <v>0</v>
      </c>
      <c r="Y50" s="61">
        <v>0</v>
      </c>
      <c r="Z50" s="61">
        <v>0</v>
      </c>
      <c r="AA50" s="61">
        <v>0</v>
      </c>
      <c r="AB50" s="61">
        <v>0</v>
      </c>
      <c r="AC50" s="61">
        <v>0</v>
      </c>
      <c r="AD50" s="61">
        <v>0</v>
      </c>
      <c r="AE50" s="61">
        <v>0</v>
      </c>
      <c r="AF50" s="61">
        <v>0</v>
      </c>
      <c r="AG50" s="61">
        <v>0</v>
      </c>
      <c r="AH50" s="61">
        <v>0</v>
      </c>
      <c r="AI50" s="61">
        <v>0</v>
      </c>
      <c r="AJ50" s="61">
        <v>0</v>
      </c>
      <c r="AK50" s="61">
        <v>0</v>
      </c>
      <c r="AL50" s="61">
        <v>0</v>
      </c>
      <c r="AM50" s="61">
        <v>0</v>
      </c>
      <c r="AN50" s="61">
        <v>0</v>
      </c>
      <c r="AO50" s="61">
        <v>0</v>
      </c>
      <c r="AP50" s="61">
        <v>0</v>
      </c>
      <c r="AQ50" s="61">
        <v>0</v>
      </c>
      <c r="AR50" s="61">
        <v>0</v>
      </c>
      <c r="AS50" s="61">
        <v>0</v>
      </c>
      <c r="AT50" s="61">
        <v>0</v>
      </c>
      <c r="AU50" s="61">
        <v>0</v>
      </c>
      <c r="AV50" s="61">
        <v>0</v>
      </c>
      <c r="AW50" s="61">
        <v>0</v>
      </c>
      <c r="AX50" s="61">
        <v>0</v>
      </c>
      <c r="AY50" s="61">
        <v>0</v>
      </c>
      <c r="AZ50" s="61">
        <v>0</v>
      </c>
      <c r="BA50" s="61">
        <v>0</v>
      </c>
      <c r="BB50" s="61">
        <v>0</v>
      </c>
      <c r="BC50" s="61">
        <v>0</v>
      </c>
      <c r="BD50" s="61">
        <v>0</v>
      </c>
      <c r="BE50" s="61">
        <v>0</v>
      </c>
      <c r="BF50" s="61">
        <v>0</v>
      </c>
      <c r="BG50" s="61">
        <v>0</v>
      </c>
      <c r="BH50" s="61">
        <v>0</v>
      </c>
      <c r="BI50" s="61">
        <v>0</v>
      </c>
      <c r="BJ50" s="61">
        <v>0</v>
      </c>
      <c r="BK50" s="61">
        <v>0</v>
      </c>
      <c r="BL50" s="61">
        <v>0</v>
      </c>
      <c r="BM50" s="61">
        <v>0</v>
      </c>
      <c r="BN50" s="61">
        <v>0</v>
      </c>
      <c r="BO50" s="61">
        <v>0</v>
      </c>
      <c r="BP50" s="61">
        <v>0</v>
      </c>
      <c r="BQ50" s="61">
        <v>0</v>
      </c>
      <c r="BR50" s="61">
        <v>0</v>
      </c>
      <c r="BS50" s="61">
        <v>0</v>
      </c>
      <c r="BT50" s="61">
        <v>0</v>
      </c>
      <c r="BU50" s="61">
        <v>0</v>
      </c>
      <c r="BV50" s="61">
        <v>0</v>
      </c>
      <c r="BW50" s="61">
        <v>0</v>
      </c>
      <c r="BX50" s="61">
        <v>0</v>
      </c>
      <c r="BY50" s="61">
        <v>0</v>
      </c>
      <c r="BZ50" s="61">
        <v>0</v>
      </c>
      <c r="CA50" s="61">
        <v>0</v>
      </c>
      <c r="CB50" s="61">
        <v>0</v>
      </c>
      <c r="CC50" s="61">
        <v>0</v>
      </c>
      <c r="CD50" s="61">
        <v>0</v>
      </c>
      <c r="CE50" s="61">
        <v>0</v>
      </c>
      <c r="CF50" s="61">
        <v>0</v>
      </c>
      <c r="CG50" s="61">
        <v>0</v>
      </c>
      <c r="CH50" s="61">
        <v>0</v>
      </c>
      <c r="CI50" s="61">
        <v>0</v>
      </c>
      <c r="CJ50" s="61">
        <v>0</v>
      </c>
      <c r="CK50" s="61">
        <v>0</v>
      </c>
      <c r="CL50" s="61">
        <v>0</v>
      </c>
    </row>
    <row r="51" spans="1:90" ht="12.75" customHeight="1">
      <c r="A51" s="43" t="s">
        <v>89</v>
      </c>
      <c r="B51" s="59">
        <v>1059</v>
      </c>
      <c r="C51" s="60" t="s">
        <v>376</v>
      </c>
      <c r="D51" s="61">
        <v>0</v>
      </c>
      <c r="E51" s="61">
        <v>0</v>
      </c>
      <c r="F51" s="61">
        <v>0</v>
      </c>
      <c r="G51" s="61">
        <v>0</v>
      </c>
      <c r="H51" s="61">
        <v>0</v>
      </c>
      <c r="I51" s="61">
        <v>0</v>
      </c>
      <c r="J51" s="61">
        <v>0</v>
      </c>
      <c r="K51" s="61">
        <v>0</v>
      </c>
      <c r="L51" s="61">
        <v>0</v>
      </c>
      <c r="M51" s="61">
        <v>0</v>
      </c>
      <c r="N51" s="61">
        <v>0</v>
      </c>
      <c r="O51" s="61">
        <v>0</v>
      </c>
      <c r="P51" s="61">
        <v>0</v>
      </c>
      <c r="Q51" s="61">
        <v>0</v>
      </c>
      <c r="R51" s="61">
        <v>0</v>
      </c>
      <c r="S51" s="61">
        <v>0</v>
      </c>
      <c r="T51" s="61">
        <v>0</v>
      </c>
      <c r="U51" s="61">
        <v>0</v>
      </c>
      <c r="V51" s="61">
        <v>0</v>
      </c>
      <c r="W51" s="61">
        <v>0</v>
      </c>
      <c r="X51" s="61">
        <v>0</v>
      </c>
      <c r="Y51" s="61">
        <v>0</v>
      </c>
      <c r="Z51" s="61">
        <v>0</v>
      </c>
      <c r="AA51" s="61">
        <v>0</v>
      </c>
      <c r="AB51" s="61">
        <v>0</v>
      </c>
      <c r="AC51" s="61">
        <v>0</v>
      </c>
      <c r="AD51" s="61">
        <v>0</v>
      </c>
      <c r="AE51" s="61">
        <v>0</v>
      </c>
      <c r="AF51" s="61">
        <v>0</v>
      </c>
      <c r="AG51" s="61">
        <v>0</v>
      </c>
      <c r="AH51" s="61">
        <v>0</v>
      </c>
      <c r="AI51" s="61">
        <v>0</v>
      </c>
      <c r="AJ51" s="61">
        <v>0</v>
      </c>
      <c r="AK51" s="61">
        <v>0</v>
      </c>
      <c r="AL51" s="61">
        <v>0</v>
      </c>
      <c r="AM51" s="61">
        <v>0</v>
      </c>
      <c r="AN51" s="61">
        <v>0</v>
      </c>
      <c r="AO51" s="61">
        <v>0</v>
      </c>
      <c r="AP51" s="61">
        <v>0</v>
      </c>
      <c r="AQ51" s="61">
        <v>0</v>
      </c>
      <c r="AR51" s="61">
        <v>0</v>
      </c>
      <c r="AS51" s="61">
        <v>0</v>
      </c>
      <c r="AT51" s="61">
        <v>0</v>
      </c>
      <c r="AU51" s="61">
        <v>0</v>
      </c>
      <c r="AV51" s="61">
        <v>0</v>
      </c>
      <c r="AW51" s="61">
        <v>0</v>
      </c>
      <c r="AX51" s="61">
        <v>0</v>
      </c>
      <c r="AY51" s="61">
        <v>0</v>
      </c>
      <c r="AZ51" s="61">
        <v>0</v>
      </c>
      <c r="BA51" s="61">
        <v>0</v>
      </c>
      <c r="BB51" s="61">
        <v>0</v>
      </c>
      <c r="BC51" s="61">
        <v>0</v>
      </c>
      <c r="BD51" s="61">
        <v>0</v>
      </c>
      <c r="BE51" s="61">
        <v>0</v>
      </c>
      <c r="BF51" s="61">
        <v>0</v>
      </c>
      <c r="BG51" s="61">
        <v>0</v>
      </c>
      <c r="BH51" s="61">
        <v>0</v>
      </c>
      <c r="BI51" s="61">
        <v>0</v>
      </c>
      <c r="BJ51" s="61">
        <v>0</v>
      </c>
      <c r="BK51" s="61">
        <v>0</v>
      </c>
      <c r="BL51" s="61">
        <v>0</v>
      </c>
      <c r="BM51" s="61">
        <v>0</v>
      </c>
      <c r="BN51" s="61">
        <v>0</v>
      </c>
      <c r="BO51" s="61">
        <v>0</v>
      </c>
      <c r="BP51" s="61">
        <v>0</v>
      </c>
      <c r="BQ51" s="61">
        <v>0</v>
      </c>
      <c r="BR51" s="61">
        <v>0</v>
      </c>
      <c r="BS51" s="61">
        <v>0</v>
      </c>
      <c r="BT51" s="61">
        <v>0</v>
      </c>
      <c r="BU51" s="61">
        <v>0</v>
      </c>
      <c r="BV51" s="61">
        <v>0</v>
      </c>
      <c r="BW51" s="61">
        <v>0</v>
      </c>
      <c r="BX51" s="61">
        <v>0</v>
      </c>
      <c r="BY51" s="61">
        <v>0</v>
      </c>
      <c r="BZ51" s="61">
        <v>0</v>
      </c>
      <c r="CA51" s="61">
        <v>0</v>
      </c>
      <c r="CB51" s="61">
        <v>0</v>
      </c>
      <c r="CC51" s="61">
        <v>0</v>
      </c>
      <c r="CD51" s="61">
        <v>0</v>
      </c>
      <c r="CE51" s="61">
        <v>0</v>
      </c>
      <c r="CF51" s="61">
        <v>0</v>
      </c>
      <c r="CG51" s="61">
        <v>0</v>
      </c>
      <c r="CH51" s="61">
        <v>0</v>
      </c>
      <c r="CI51" s="61">
        <v>0</v>
      </c>
      <c r="CJ51" s="61">
        <v>0</v>
      </c>
      <c r="CK51" s="61">
        <v>0</v>
      </c>
      <c r="CL51" s="61">
        <v>0</v>
      </c>
    </row>
    <row r="52" spans="1:90" ht="12.75" customHeight="1">
      <c r="A52" s="43" t="s">
        <v>91</v>
      </c>
      <c r="B52" s="59">
        <v>1060</v>
      </c>
      <c r="C52" s="60" t="s">
        <v>376</v>
      </c>
      <c r="D52" s="61">
        <v>0</v>
      </c>
      <c r="E52" s="61">
        <v>0</v>
      </c>
      <c r="F52" s="61">
        <v>0</v>
      </c>
      <c r="G52" s="61">
        <v>0</v>
      </c>
      <c r="H52" s="61">
        <v>0</v>
      </c>
      <c r="I52" s="61">
        <v>0</v>
      </c>
      <c r="J52" s="61">
        <v>0</v>
      </c>
      <c r="K52" s="61">
        <v>0</v>
      </c>
      <c r="L52" s="61">
        <v>0</v>
      </c>
      <c r="M52" s="61">
        <v>0</v>
      </c>
      <c r="N52" s="61">
        <v>0</v>
      </c>
      <c r="O52" s="61">
        <v>0</v>
      </c>
      <c r="P52" s="61">
        <v>0</v>
      </c>
      <c r="Q52" s="61">
        <v>0</v>
      </c>
      <c r="R52" s="61">
        <v>0</v>
      </c>
      <c r="S52" s="61">
        <v>0</v>
      </c>
      <c r="T52" s="61">
        <v>0</v>
      </c>
      <c r="U52" s="61">
        <v>0</v>
      </c>
      <c r="V52" s="61">
        <v>0</v>
      </c>
      <c r="W52" s="61">
        <v>0</v>
      </c>
      <c r="X52" s="61">
        <v>0</v>
      </c>
      <c r="Y52" s="61">
        <v>0</v>
      </c>
      <c r="Z52" s="61">
        <v>0</v>
      </c>
      <c r="AA52" s="61">
        <v>0</v>
      </c>
      <c r="AB52" s="61">
        <v>0</v>
      </c>
      <c r="AC52" s="61">
        <v>0</v>
      </c>
      <c r="AD52" s="61">
        <v>0</v>
      </c>
      <c r="AE52" s="61">
        <v>0</v>
      </c>
      <c r="AF52" s="61">
        <v>0</v>
      </c>
      <c r="AG52" s="61">
        <v>0</v>
      </c>
      <c r="AH52" s="61">
        <v>0</v>
      </c>
      <c r="AI52" s="61">
        <v>0</v>
      </c>
      <c r="AJ52" s="61">
        <v>0</v>
      </c>
      <c r="AK52" s="61">
        <v>0</v>
      </c>
      <c r="AL52" s="61">
        <v>0</v>
      </c>
      <c r="AM52" s="61">
        <v>0</v>
      </c>
      <c r="AN52" s="61">
        <v>0</v>
      </c>
      <c r="AO52" s="61">
        <v>0</v>
      </c>
      <c r="AP52" s="61">
        <v>0</v>
      </c>
      <c r="AQ52" s="61">
        <v>0</v>
      </c>
      <c r="AR52" s="61">
        <v>0</v>
      </c>
      <c r="AS52" s="61">
        <v>0</v>
      </c>
      <c r="AT52" s="61">
        <v>0</v>
      </c>
      <c r="AU52" s="61">
        <v>0</v>
      </c>
      <c r="AV52" s="61">
        <v>0</v>
      </c>
      <c r="AW52" s="61">
        <v>0</v>
      </c>
      <c r="AX52" s="61">
        <v>0</v>
      </c>
      <c r="AY52" s="61">
        <v>0</v>
      </c>
      <c r="AZ52" s="61">
        <v>0</v>
      </c>
      <c r="BA52" s="61">
        <v>0</v>
      </c>
      <c r="BB52" s="61">
        <v>0</v>
      </c>
      <c r="BC52" s="61">
        <v>0</v>
      </c>
      <c r="BD52" s="61">
        <v>0</v>
      </c>
      <c r="BE52" s="61">
        <v>0</v>
      </c>
      <c r="BF52" s="61">
        <v>0</v>
      </c>
      <c r="BG52" s="61">
        <v>0</v>
      </c>
      <c r="BH52" s="61">
        <v>0</v>
      </c>
      <c r="BI52" s="61">
        <v>0</v>
      </c>
      <c r="BJ52" s="61">
        <v>0</v>
      </c>
      <c r="BK52" s="61">
        <v>0</v>
      </c>
      <c r="BL52" s="61">
        <v>0</v>
      </c>
      <c r="BM52" s="61">
        <v>0</v>
      </c>
      <c r="BN52" s="61">
        <v>0</v>
      </c>
      <c r="BO52" s="61">
        <v>0</v>
      </c>
      <c r="BP52" s="61">
        <v>0</v>
      </c>
      <c r="BQ52" s="61">
        <v>0</v>
      </c>
      <c r="BR52" s="61">
        <v>0</v>
      </c>
      <c r="BS52" s="61">
        <v>0</v>
      </c>
      <c r="BT52" s="61">
        <v>0</v>
      </c>
      <c r="BU52" s="61">
        <v>0</v>
      </c>
      <c r="BV52" s="61">
        <v>0</v>
      </c>
      <c r="BW52" s="61">
        <v>0</v>
      </c>
      <c r="BX52" s="61">
        <v>0</v>
      </c>
      <c r="BY52" s="61">
        <v>0</v>
      </c>
      <c r="BZ52" s="61">
        <v>0</v>
      </c>
      <c r="CA52" s="61">
        <v>0</v>
      </c>
      <c r="CB52" s="61">
        <v>0</v>
      </c>
      <c r="CC52" s="61">
        <v>0</v>
      </c>
      <c r="CD52" s="61">
        <v>0</v>
      </c>
      <c r="CE52" s="61">
        <v>0</v>
      </c>
      <c r="CF52" s="61">
        <v>0</v>
      </c>
      <c r="CG52" s="61">
        <v>0</v>
      </c>
      <c r="CH52" s="61">
        <v>0</v>
      </c>
      <c r="CI52" s="61">
        <v>0</v>
      </c>
      <c r="CJ52" s="61">
        <v>0</v>
      </c>
      <c r="CK52" s="61">
        <v>0</v>
      </c>
      <c r="CL52" s="61">
        <v>0</v>
      </c>
    </row>
    <row r="53" spans="1:90" ht="12.75" customHeight="1">
      <c r="A53" s="43" t="s">
        <v>93</v>
      </c>
      <c r="B53" s="59">
        <v>1061</v>
      </c>
      <c r="C53" s="60" t="s">
        <v>376</v>
      </c>
      <c r="D53" s="61">
        <v>0</v>
      </c>
      <c r="E53" s="61">
        <v>0</v>
      </c>
      <c r="F53" s="61">
        <v>0</v>
      </c>
      <c r="G53" s="61">
        <v>0</v>
      </c>
      <c r="H53" s="61">
        <v>0</v>
      </c>
      <c r="I53" s="61">
        <v>0</v>
      </c>
      <c r="J53" s="61">
        <v>0</v>
      </c>
      <c r="K53" s="61">
        <v>0</v>
      </c>
      <c r="L53" s="61">
        <v>0</v>
      </c>
      <c r="M53" s="61">
        <v>0</v>
      </c>
      <c r="N53" s="61">
        <v>0</v>
      </c>
      <c r="O53" s="61">
        <v>0</v>
      </c>
      <c r="P53" s="61">
        <v>0</v>
      </c>
      <c r="Q53" s="61">
        <v>0</v>
      </c>
      <c r="R53" s="61">
        <v>0</v>
      </c>
      <c r="S53" s="61">
        <v>0</v>
      </c>
      <c r="T53" s="61">
        <v>0</v>
      </c>
      <c r="U53" s="61">
        <v>0</v>
      </c>
      <c r="V53" s="61">
        <v>0</v>
      </c>
      <c r="W53" s="61">
        <v>0</v>
      </c>
      <c r="X53" s="61">
        <v>0</v>
      </c>
      <c r="Y53" s="61">
        <v>0</v>
      </c>
      <c r="Z53" s="61">
        <v>0</v>
      </c>
      <c r="AA53" s="61">
        <v>0</v>
      </c>
      <c r="AB53" s="61">
        <v>0</v>
      </c>
      <c r="AC53" s="61">
        <v>0</v>
      </c>
      <c r="AD53" s="61">
        <v>0</v>
      </c>
      <c r="AE53" s="61">
        <v>0</v>
      </c>
      <c r="AF53" s="61">
        <v>0</v>
      </c>
      <c r="AG53" s="61">
        <v>0</v>
      </c>
      <c r="AH53" s="61">
        <v>0</v>
      </c>
      <c r="AI53" s="61">
        <v>0</v>
      </c>
      <c r="AJ53" s="61">
        <v>0</v>
      </c>
      <c r="AK53" s="61">
        <v>0</v>
      </c>
      <c r="AL53" s="61">
        <v>0</v>
      </c>
      <c r="AM53" s="61">
        <v>0</v>
      </c>
      <c r="AN53" s="61">
        <v>0</v>
      </c>
      <c r="AO53" s="61">
        <v>0</v>
      </c>
      <c r="AP53" s="61">
        <v>0</v>
      </c>
      <c r="AQ53" s="61">
        <v>0</v>
      </c>
      <c r="AR53" s="61">
        <v>0</v>
      </c>
      <c r="AS53" s="61">
        <v>0</v>
      </c>
      <c r="AT53" s="61">
        <v>0</v>
      </c>
      <c r="AU53" s="61">
        <v>0</v>
      </c>
      <c r="AV53" s="61">
        <v>0</v>
      </c>
      <c r="AW53" s="61">
        <v>0</v>
      </c>
      <c r="AX53" s="61">
        <v>0</v>
      </c>
      <c r="AY53" s="61">
        <v>0</v>
      </c>
      <c r="AZ53" s="61">
        <v>0</v>
      </c>
      <c r="BA53" s="61">
        <v>0</v>
      </c>
      <c r="BB53" s="61">
        <v>0</v>
      </c>
      <c r="BC53" s="61">
        <v>0</v>
      </c>
      <c r="BD53" s="61">
        <v>0</v>
      </c>
      <c r="BE53" s="61">
        <v>0</v>
      </c>
      <c r="BF53" s="61">
        <v>0</v>
      </c>
      <c r="BG53" s="61">
        <v>0</v>
      </c>
      <c r="BH53" s="61">
        <v>0</v>
      </c>
      <c r="BI53" s="61">
        <v>0</v>
      </c>
      <c r="BJ53" s="61">
        <v>0</v>
      </c>
      <c r="BK53" s="61">
        <v>0</v>
      </c>
      <c r="BL53" s="61">
        <v>0</v>
      </c>
      <c r="BM53" s="61">
        <v>0</v>
      </c>
      <c r="BN53" s="61">
        <v>0</v>
      </c>
      <c r="BO53" s="61">
        <v>0</v>
      </c>
      <c r="BP53" s="61">
        <v>0</v>
      </c>
      <c r="BQ53" s="61">
        <v>0</v>
      </c>
      <c r="BR53" s="61">
        <v>0</v>
      </c>
      <c r="BS53" s="61">
        <v>0</v>
      </c>
      <c r="BT53" s="61">
        <v>0</v>
      </c>
      <c r="BU53" s="61">
        <v>0</v>
      </c>
      <c r="BV53" s="61">
        <v>0</v>
      </c>
      <c r="BW53" s="61">
        <v>0</v>
      </c>
      <c r="BX53" s="61">
        <v>0</v>
      </c>
      <c r="BY53" s="61">
        <v>0</v>
      </c>
      <c r="BZ53" s="61">
        <v>0</v>
      </c>
      <c r="CA53" s="61">
        <v>0</v>
      </c>
      <c r="CB53" s="61">
        <v>0</v>
      </c>
      <c r="CC53" s="61">
        <v>0</v>
      </c>
      <c r="CD53" s="61">
        <v>0</v>
      </c>
      <c r="CE53" s="61">
        <v>0</v>
      </c>
      <c r="CF53" s="61">
        <v>0</v>
      </c>
      <c r="CG53" s="61">
        <v>0</v>
      </c>
      <c r="CH53" s="61">
        <v>0</v>
      </c>
      <c r="CI53" s="61">
        <v>0</v>
      </c>
      <c r="CJ53" s="61">
        <v>0</v>
      </c>
      <c r="CK53" s="61">
        <v>0</v>
      </c>
      <c r="CL53" s="61">
        <v>0</v>
      </c>
    </row>
    <row r="54" spans="1:90" ht="12.75" customHeight="1">
      <c r="A54" s="43" t="s">
        <v>95</v>
      </c>
      <c r="B54" s="59">
        <v>2001</v>
      </c>
      <c r="C54" s="60" t="s">
        <v>376</v>
      </c>
      <c r="D54" s="61">
        <v>0</v>
      </c>
      <c r="E54" s="61">
        <v>0</v>
      </c>
      <c r="F54" s="61">
        <v>0</v>
      </c>
      <c r="G54" s="61">
        <v>0</v>
      </c>
      <c r="H54" s="61">
        <v>0</v>
      </c>
      <c r="I54" s="61">
        <v>0</v>
      </c>
      <c r="J54" s="61">
        <v>0</v>
      </c>
      <c r="K54" s="61">
        <v>0</v>
      </c>
      <c r="L54" s="61">
        <v>0</v>
      </c>
      <c r="M54" s="61">
        <v>0</v>
      </c>
      <c r="N54" s="61">
        <v>0</v>
      </c>
      <c r="O54" s="61">
        <v>0</v>
      </c>
      <c r="P54" s="61">
        <v>0</v>
      </c>
      <c r="Q54" s="61">
        <v>0</v>
      </c>
      <c r="R54" s="61">
        <v>0</v>
      </c>
      <c r="S54" s="61">
        <v>0</v>
      </c>
      <c r="T54" s="61">
        <v>0</v>
      </c>
      <c r="U54" s="61">
        <v>0</v>
      </c>
      <c r="V54" s="61">
        <v>0</v>
      </c>
      <c r="W54" s="61">
        <v>0</v>
      </c>
      <c r="X54" s="61">
        <v>0</v>
      </c>
      <c r="Y54" s="61">
        <v>0</v>
      </c>
      <c r="Z54" s="61">
        <v>0</v>
      </c>
      <c r="AA54" s="61">
        <v>0</v>
      </c>
      <c r="AB54" s="61">
        <v>0</v>
      </c>
      <c r="AC54" s="61">
        <v>0</v>
      </c>
      <c r="AD54" s="61">
        <v>0</v>
      </c>
      <c r="AE54" s="61">
        <v>0</v>
      </c>
      <c r="AF54" s="61">
        <v>0</v>
      </c>
      <c r="AG54" s="61">
        <v>0</v>
      </c>
      <c r="AH54" s="61">
        <v>0</v>
      </c>
      <c r="AI54" s="61">
        <v>0</v>
      </c>
      <c r="AJ54" s="61">
        <v>0</v>
      </c>
      <c r="AK54" s="61">
        <v>0</v>
      </c>
      <c r="AL54" s="61">
        <v>0</v>
      </c>
      <c r="AM54" s="61">
        <v>0</v>
      </c>
      <c r="AN54" s="61">
        <v>0</v>
      </c>
      <c r="AO54" s="61">
        <v>0</v>
      </c>
      <c r="AP54" s="61">
        <v>0</v>
      </c>
      <c r="AQ54" s="61">
        <v>0</v>
      </c>
      <c r="AR54" s="61">
        <v>0</v>
      </c>
      <c r="AS54" s="61">
        <v>0</v>
      </c>
      <c r="AT54" s="61">
        <v>0</v>
      </c>
      <c r="AU54" s="61">
        <v>0</v>
      </c>
      <c r="AV54" s="61">
        <v>0</v>
      </c>
      <c r="AW54" s="61">
        <v>0</v>
      </c>
      <c r="AX54" s="61">
        <v>0</v>
      </c>
      <c r="AY54" s="61">
        <v>0</v>
      </c>
      <c r="AZ54" s="61">
        <v>0</v>
      </c>
      <c r="BA54" s="61">
        <v>0</v>
      </c>
      <c r="BB54" s="61">
        <v>0</v>
      </c>
      <c r="BC54" s="61">
        <v>0</v>
      </c>
      <c r="BD54" s="61">
        <v>0</v>
      </c>
      <c r="BE54" s="61">
        <v>0</v>
      </c>
      <c r="BF54" s="61">
        <v>0</v>
      </c>
      <c r="BG54" s="61">
        <v>0</v>
      </c>
      <c r="BH54" s="61">
        <v>0</v>
      </c>
      <c r="BI54" s="61">
        <v>0</v>
      </c>
      <c r="BJ54" s="61">
        <v>0</v>
      </c>
      <c r="BK54" s="61">
        <v>0</v>
      </c>
      <c r="BL54" s="61">
        <v>0</v>
      </c>
      <c r="BM54" s="61">
        <v>0</v>
      </c>
      <c r="BN54" s="61">
        <v>0</v>
      </c>
      <c r="BO54" s="61">
        <v>0</v>
      </c>
      <c r="BP54" s="61">
        <v>0</v>
      </c>
      <c r="BQ54" s="61">
        <v>0</v>
      </c>
      <c r="BR54" s="61">
        <v>0</v>
      </c>
      <c r="BS54" s="61">
        <v>0</v>
      </c>
      <c r="BT54" s="61">
        <v>0</v>
      </c>
      <c r="BU54" s="61">
        <v>0</v>
      </c>
      <c r="BV54" s="61">
        <v>0</v>
      </c>
      <c r="BW54" s="61">
        <v>0</v>
      </c>
      <c r="BX54" s="61">
        <v>0</v>
      </c>
      <c r="BY54" s="61">
        <v>0</v>
      </c>
      <c r="BZ54" s="61">
        <v>0</v>
      </c>
      <c r="CA54" s="61">
        <v>0</v>
      </c>
      <c r="CB54" s="61">
        <v>0</v>
      </c>
      <c r="CC54" s="61">
        <v>0</v>
      </c>
      <c r="CD54" s="61">
        <v>0</v>
      </c>
      <c r="CE54" s="61">
        <v>0</v>
      </c>
      <c r="CF54" s="61">
        <v>0</v>
      </c>
      <c r="CG54" s="61">
        <v>0</v>
      </c>
      <c r="CH54" s="61">
        <v>0</v>
      </c>
      <c r="CI54" s="61">
        <v>0</v>
      </c>
      <c r="CJ54" s="61">
        <v>0</v>
      </c>
      <c r="CK54" s="61">
        <v>0</v>
      </c>
      <c r="CL54" s="61">
        <v>0</v>
      </c>
    </row>
    <row r="55" spans="1:90" ht="12.75" customHeight="1">
      <c r="A55" s="43" t="s">
        <v>97</v>
      </c>
      <c r="B55" s="59">
        <v>2002</v>
      </c>
      <c r="C55" s="60" t="s">
        <v>377</v>
      </c>
      <c r="D55" s="61">
        <v>0</v>
      </c>
      <c r="E55" s="61">
        <v>0</v>
      </c>
      <c r="F55" s="61">
        <v>0</v>
      </c>
      <c r="G55" s="61">
        <v>0</v>
      </c>
      <c r="H55" s="61">
        <v>0</v>
      </c>
      <c r="I55" s="61">
        <v>0</v>
      </c>
      <c r="J55" s="61">
        <v>0</v>
      </c>
      <c r="K55" s="61">
        <v>0</v>
      </c>
      <c r="L55" s="61">
        <v>0</v>
      </c>
      <c r="M55" s="61">
        <v>0</v>
      </c>
      <c r="N55" s="61">
        <v>0</v>
      </c>
      <c r="O55" s="61">
        <v>0</v>
      </c>
      <c r="P55" s="61">
        <v>0</v>
      </c>
      <c r="Q55" s="61">
        <v>0</v>
      </c>
      <c r="R55" s="61">
        <v>0</v>
      </c>
      <c r="S55" s="61">
        <v>0</v>
      </c>
      <c r="T55" s="61">
        <v>0</v>
      </c>
      <c r="U55" s="61">
        <v>0</v>
      </c>
      <c r="V55" s="61">
        <v>0</v>
      </c>
      <c r="W55" s="61">
        <v>0</v>
      </c>
      <c r="X55" s="61">
        <v>0</v>
      </c>
      <c r="Y55" s="61">
        <v>0</v>
      </c>
      <c r="Z55" s="61">
        <v>0</v>
      </c>
      <c r="AA55" s="61">
        <v>0</v>
      </c>
      <c r="AB55" s="61">
        <v>0</v>
      </c>
      <c r="AC55" s="61">
        <v>0</v>
      </c>
      <c r="AD55" s="61">
        <v>0</v>
      </c>
      <c r="AE55" s="61">
        <v>0</v>
      </c>
      <c r="AF55" s="61">
        <v>0</v>
      </c>
      <c r="AG55" s="61">
        <v>0</v>
      </c>
      <c r="AH55" s="61">
        <v>0</v>
      </c>
      <c r="AI55" s="61">
        <v>0</v>
      </c>
      <c r="AJ55" s="61">
        <v>0</v>
      </c>
      <c r="AK55" s="61">
        <v>0</v>
      </c>
      <c r="AL55" s="61">
        <v>0</v>
      </c>
      <c r="AM55" s="61">
        <v>0</v>
      </c>
      <c r="AN55" s="61">
        <v>0</v>
      </c>
      <c r="AO55" s="61">
        <v>0</v>
      </c>
      <c r="AP55" s="61">
        <v>0</v>
      </c>
      <c r="AQ55" s="61">
        <v>0</v>
      </c>
      <c r="AR55" s="61">
        <v>0</v>
      </c>
      <c r="AS55" s="61">
        <v>0</v>
      </c>
      <c r="AT55" s="61">
        <v>0</v>
      </c>
      <c r="AU55" s="61">
        <v>0</v>
      </c>
      <c r="AV55" s="61">
        <v>0</v>
      </c>
      <c r="AW55" s="61">
        <v>0</v>
      </c>
      <c r="AX55" s="61">
        <v>0</v>
      </c>
      <c r="AY55" s="61">
        <v>0</v>
      </c>
      <c r="AZ55" s="61">
        <v>0</v>
      </c>
      <c r="BA55" s="61">
        <v>0</v>
      </c>
      <c r="BB55" s="61">
        <v>0</v>
      </c>
      <c r="BC55" s="61">
        <v>0</v>
      </c>
      <c r="BD55" s="61">
        <v>0</v>
      </c>
      <c r="BE55" s="61">
        <v>0</v>
      </c>
      <c r="BF55" s="61">
        <v>0</v>
      </c>
      <c r="BG55" s="61">
        <v>0</v>
      </c>
      <c r="BH55" s="61">
        <v>0</v>
      </c>
      <c r="BI55" s="61">
        <v>0</v>
      </c>
      <c r="BJ55" s="61">
        <v>0</v>
      </c>
      <c r="BK55" s="61">
        <v>0</v>
      </c>
      <c r="BL55" s="61">
        <v>0</v>
      </c>
      <c r="BM55" s="61">
        <v>0</v>
      </c>
      <c r="BN55" s="61">
        <v>0</v>
      </c>
      <c r="BO55" s="61">
        <v>0</v>
      </c>
      <c r="BP55" s="61">
        <v>0</v>
      </c>
      <c r="BQ55" s="61">
        <v>0</v>
      </c>
      <c r="BR55" s="61">
        <v>0</v>
      </c>
      <c r="BS55" s="61">
        <v>0</v>
      </c>
      <c r="BT55" s="61">
        <v>0</v>
      </c>
      <c r="BU55" s="61">
        <v>0</v>
      </c>
      <c r="BV55" s="61">
        <v>0</v>
      </c>
      <c r="BW55" s="61">
        <v>0</v>
      </c>
      <c r="BX55" s="61">
        <v>0</v>
      </c>
      <c r="BY55" s="61">
        <v>0</v>
      </c>
      <c r="BZ55" s="61">
        <v>0</v>
      </c>
      <c r="CA55" s="61">
        <v>0</v>
      </c>
      <c r="CB55" s="61">
        <v>0</v>
      </c>
      <c r="CC55" s="61">
        <v>0</v>
      </c>
      <c r="CD55" s="61">
        <v>0</v>
      </c>
      <c r="CE55" s="61">
        <v>0</v>
      </c>
      <c r="CF55" s="61">
        <v>0</v>
      </c>
      <c r="CG55" s="61">
        <v>0</v>
      </c>
      <c r="CH55" s="61">
        <v>0</v>
      </c>
      <c r="CI55" s="61">
        <v>0</v>
      </c>
      <c r="CJ55" s="61">
        <v>0</v>
      </c>
      <c r="CK55" s="61">
        <v>0</v>
      </c>
      <c r="CL55" s="61">
        <v>0</v>
      </c>
    </row>
    <row r="56" spans="1:90" ht="12.75" customHeight="1">
      <c r="A56" s="43" t="s">
        <v>99</v>
      </c>
      <c r="B56" s="59">
        <v>2005</v>
      </c>
      <c r="C56" s="60" t="s">
        <v>377</v>
      </c>
      <c r="D56" s="61">
        <v>0</v>
      </c>
      <c r="E56" s="61">
        <v>0</v>
      </c>
      <c r="F56" s="61">
        <v>0</v>
      </c>
      <c r="G56" s="61">
        <v>0</v>
      </c>
      <c r="H56" s="61">
        <v>0</v>
      </c>
      <c r="I56" s="61">
        <v>0</v>
      </c>
      <c r="J56" s="61">
        <v>0</v>
      </c>
      <c r="K56" s="61">
        <v>0</v>
      </c>
      <c r="L56" s="61">
        <v>0</v>
      </c>
      <c r="M56" s="61">
        <v>0</v>
      </c>
      <c r="N56" s="61">
        <v>0</v>
      </c>
      <c r="O56" s="61">
        <v>0</v>
      </c>
      <c r="P56" s="61">
        <v>0</v>
      </c>
      <c r="Q56" s="61">
        <v>0</v>
      </c>
      <c r="R56" s="61">
        <v>0</v>
      </c>
      <c r="S56" s="61">
        <v>0</v>
      </c>
      <c r="T56" s="61">
        <v>0</v>
      </c>
      <c r="U56" s="61">
        <v>0</v>
      </c>
      <c r="V56" s="61">
        <v>0</v>
      </c>
      <c r="W56" s="61">
        <v>0</v>
      </c>
      <c r="X56" s="61">
        <v>0</v>
      </c>
      <c r="Y56" s="61">
        <v>0</v>
      </c>
      <c r="Z56" s="61">
        <v>0</v>
      </c>
      <c r="AA56" s="61">
        <v>0</v>
      </c>
      <c r="AB56" s="61">
        <v>0</v>
      </c>
      <c r="AC56" s="61">
        <v>0</v>
      </c>
      <c r="AD56" s="61">
        <v>0</v>
      </c>
      <c r="AE56" s="61">
        <v>0</v>
      </c>
      <c r="AF56" s="61">
        <v>0</v>
      </c>
      <c r="AG56" s="61">
        <v>0</v>
      </c>
      <c r="AH56" s="61">
        <v>0</v>
      </c>
      <c r="AI56" s="61">
        <v>0</v>
      </c>
      <c r="AJ56" s="61">
        <v>0</v>
      </c>
      <c r="AK56" s="61">
        <v>0</v>
      </c>
      <c r="AL56" s="61">
        <v>0</v>
      </c>
      <c r="AM56" s="61">
        <v>0</v>
      </c>
      <c r="AN56" s="61">
        <v>0</v>
      </c>
      <c r="AO56" s="61">
        <v>0</v>
      </c>
      <c r="AP56" s="61">
        <v>0</v>
      </c>
      <c r="AQ56" s="61">
        <v>0</v>
      </c>
      <c r="AR56" s="61">
        <v>0</v>
      </c>
      <c r="AS56" s="61">
        <v>0</v>
      </c>
      <c r="AT56" s="61">
        <v>0</v>
      </c>
      <c r="AU56" s="61">
        <v>0</v>
      </c>
      <c r="AV56" s="61">
        <v>0</v>
      </c>
      <c r="AW56" s="61">
        <v>0</v>
      </c>
      <c r="AX56" s="61">
        <v>0</v>
      </c>
      <c r="AY56" s="61">
        <v>0</v>
      </c>
      <c r="AZ56" s="61">
        <v>0</v>
      </c>
      <c r="BA56" s="61">
        <v>0</v>
      </c>
      <c r="BB56" s="61">
        <v>0</v>
      </c>
      <c r="BC56" s="61">
        <v>0</v>
      </c>
      <c r="BD56" s="61">
        <v>0</v>
      </c>
      <c r="BE56" s="61">
        <v>0</v>
      </c>
      <c r="BF56" s="61">
        <v>0</v>
      </c>
      <c r="BG56" s="61">
        <v>0</v>
      </c>
      <c r="BH56" s="61">
        <v>0</v>
      </c>
      <c r="BI56" s="61">
        <v>0</v>
      </c>
      <c r="BJ56" s="61">
        <v>0</v>
      </c>
      <c r="BK56" s="61">
        <v>0</v>
      </c>
      <c r="BL56" s="61">
        <v>0</v>
      </c>
      <c r="BM56" s="61">
        <v>0</v>
      </c>
      <c r="BN56" s="61">
        <v>0</v>
      </c>
      <c r="BO56" s="61">
        <v>0</v>
      </c>
      <c r="BP56" s="61">
        <v>0</v>
      </c>
      <c r="BQ56" s="61">
        <v>0</v>
      </c>
      <c r="BR56" s="61">
        <v>0</v>
      </c>
      <c r="BS56" s="61">
        <v>0</v>
      </c>
      <c r="BT56" s="61">
        <v>0</v>
      </c>
      <c r="BU56" s="61">
        <v>0</v>
      </c>
      <c r="BV56" s="61">
        <v>0</v>
      </c>
      <c r="BW56" s="61">
        <v>0</v>
      </c>
      <c r="BX56" s="61">
        <v>0</v>
      </c>
      <c r="BY56" s="61">
        <v>0</v>
      </c>
      <c r="BZ56" s="61">
        <v>0</v>
      </c>
      <c r="CA56" s="61">
        <v>0</v>
      </c>
      <c r="CB56" s="61">
        <v>0</v>
      </c>
      <c r="CC56" s="61">
        <v>0</v>
      </c>
      <c r="CD56" s="61">
        <v>0</v>
      </c>
      <c r="CE56" s="61">
        <v>0</v>
      </c>
      <c r="CF56" s="61">
        <v>0</v>
      </c>
      <c r="CG56" s="61">
        <v>0</v>
      </c>
      <c r="CH56" s="61">
        <v>0</v>
      </c>
      <c r="CI56" s="61">
        <v>0</v>
      </c>
      <c r="CJ56" s="61">
        <v>0</v>
      </c>
      <c r="CK56" s="61">
        <v>0</v>
      </c>
      <c r="CL56" s="61">
        <v>0</v>
      </c>
    </row>
    <row r="57" spans="1:90" ht="12.75" customHeight="1">
      <c r="A57" s="43" t="s">
        <v>101</v>
      </c>
      <c r="B57" s="59">
        <v>2006</v>
      </c>
      <c r="C57" s="60" t="s">
        <v>378</v>
      </c>
      <c r="D57" s="61">
        <v>0</v>
      </c>
      <c r="E57" s="61">
        <v>0</v>
      </c>
      <c r="F57" s="61">
        <v>0</v>
      </c>
      <c r="G57" s="61">
        <v>0</v>
      </c>
      <c r="H57" s="61">
        <v>0</v>
      </c>
      <c r="I57" s="61">
        <v>0</v>
      </c>
      <c r="J57" s="61">
        <v>0</v>
      </c>
      <c r="K57" s="61">
        <v>0</v>
      </c>
      <c r="L57" s="61">
        <v>0</v>
      </c>
      <c r="M57" s="61">
        <v>0</v>
      </c>
      <c r="N57" s="61">
        <v>0</v>
      </c>
      <c r="O57" s="61">
        <v>0</v>
      </c>
      <c r="P57" s="61">
        <v>0</v>
      </c>
      <c r="Q57" s="61">
        <v>0</v>
      </c>
      <c r="R57" s="61">
        <v>0</v>
      </c>
      <c r="S57" s="61">
        <v>0</v>
      </c>
      <c r="T57" s="61">
        <v>0</v>
      </c>
      <c r="U57" s="61">
        <v>0</v>
      </c>
      <c r="V57" s="61">
        <v>0</v>
      </c>
      <c r="W57" s="61">
        <v>0</v>
      </c>
      <c r="X57" s="61">
        <v>0</v>
      </c>
      <c r="Y57" s="61">
        <v>0</v>
      </c>
      <c r="Z57" s="61">
        <v>0</v>
      </c>
      <c r="AA57" s="61">
        <v>0</v>
      </c>
      <c r="AB57" s="61">
        <v>0</v>
      </c>
      <c r="AC57" s="61">
        <v>0</v>
      </c>
      <c r="AD57" s="61">
        <v>0</v>
      </c>
      <c r="AE57" s="61">
        <v>0</v>
      </c>
      <c r="AF57" s="61">
        <v>0</v>
      </c>
      <c r="AG57" s="61">
        <v>0</v>
      </c>
      <c r="AH57" s="61">
        <v>0</v>
      </c>
      <c r="AI57" s="61">
        <v>0</v>
      </c>
      <c r="AJ57" s="61">
        <v>0</v>
      </c>
      <c r="AK57" s="61">
        <v>0</v>
      </c>
      <c r="AL57" s="61">
        <v>0</v>
      </c>
      <c r="AM57" s="61">
        <v>0</v>
      </c>
      <c r="AN57" s="61">
        <v>0</v>
      </c>
      <c r="AO57" s="61">
        <v>0</v>
      </c>
      <c r="AP57" s="61">
        <v>0</v>
      </c>
      <c r="AQ57" s="61">
        <v>0</v>
      </c>
      <c r="AR57" s="61">
        <v>0</v>
      </c>
      <c r="AS57" s="61">
        <v>0</v>
      </c>
      <c r="AT57" s="61">
        <v>0</v>
      </c>
      <c r="AU57" s="61">
        <v>0</v>
      </c>
      <c r="AV57" s="61">
        <v>0</v>
      </c>
      <c r="AW57" s="61">
        <v>0</v>
      </c>
      <c r="AX57" s="61">
        <v>0</v>
      </c>
      <c r="AY57" s="61">
        <v>0</v>
      </c>
      <c r="AZ57" s="61">
        <v>0</v>
      </c>
      <c r="BA57" s="61">
        <v>0</v>
      </c>
      <c r="BB57" s="61">
        <v>0</v>
      </c>
      <c r="BC57" s="61">
        <v>0</v>
      </c>
      <c r="BD57" s="61">
        <v>0</v>
      </c>
      <c r="BE57" s="61">
        <v>0</v>
      </c>
      <c r="BF57" s="61">
        <v>0</v>
      </c>
      <c r="BG57" s="61">
        <v>0</v>
      </c>
      <c r="BH57" s="61">
        <v>0</v>
      </c>
      <c r="BI57" s="61">
        <v>0</v>
      </c>
      <c r="BJ57" s="61">
        <v>0</v>
      </c>
      <c r="BK57" s="61">
        <v>0</v>
      </c>
      <c r="BL57" s="61">
        <v>0</v>
      </c>
      <c r="BM57" s="61">
        <v>0</v>
      </c>
      <c r="BN57" s="61">
        <v>0</v>
      </c>
      <c r="BO57" s="61">
        <v>0</v>
      </c>
      <c r="BP57" s="61">
        <v>0</v>
      </c>
      <c r="BQ57" s="61">
        <v>0</v>
      </c>
      <c r="BR57" s="61">
        <v>0</v>
      </c>
      <c r="BS57" s="61">
        <v>0</v>
      </c>
      <c r="BT57" s="61">
        <v>0</v>
      </c>
      <c r="BU57" s="61">
        <v>0</v>
      </c>
      <c r="BV57" s="61">
        <v>0</v>
      </c>
      <c r="BW57" s="61">
        <v>0</v>
      </c>
      <c r="BX57" s="61">
        <v>0</v>
      </c>
      <c r="BY57" s="61">
        <v>0</v>
      </c>
      <c r="BZ57" s="61">
        <v>0</v>
      </c>
      <c r="CA57" s="61">
        <v>0</v>
      </c>
      <c r="CB57" s="61">
        <v>0</v>
      </c>
      <c r="CC57" s="61">
        <v>0</v>
      </c>
      <c r="CD57" s="61">
        <v>0</v>
      </c>
      <c r="CE57" s="61">
        <v>0</v>
      </c>
      <c r="CF57" s="61">
        <v>0</v>
      </c>
      <c r="CG57" s="61">
        <v>0</v>
      </c>
      <c r="CH57" s="61">
        <v>0</v>
      </c>
      <c r="CI57" s="61">
        <v>0</v>
      </c>
      <c r="CJ57" s="61">
        <v>0</v>
      </c>
      <c r="CK57" s="61">
        <v>0</v>
      </c>
      <c r="CL57" s="61">
        <v>0</v>
      </c>
    </row>
    <row r="58" spans="1:90" ht="12.75" customHeight="1">
      <c r="A58" s="43" t="s">
        <v>103</v>
      </c>
      <c r="B58" s="59">
        <v>2007</v>
      </c>
      <c r="C58" s="60" t="s">
        <v>377</v>
      </c>
      <c r="D58" s="61">
        <v>0</v>
      </c>
      <c r="E58" s="61">
        <v>0</v>
      </c>
      <c r="F58" s="61">
        <v>0</v>
      </c>
      <c r="G58" s="61">
        <v>0</v>
      </c>
      <c r="H58" s="61">
        <v>0</v>
      </c>
      <c r="I58" s="61">
        <v>0</v>
      </c>
      <c r="J58" s="61">
        <v>0</v>
      </c>
      <c r="K58" s="61">
        <v>0</v>
      </c>
      <c r="L58" s="61">
        <v>0</v>
      </c>
      <c r="M58" s="61">
        <v>0</v>
      </c>
      <c r="N58" s="61">
        <v>0</v>
      </c>
      <c r="O58" s="61">
        <v>0</v>
      </c>
      <c r="P58" s="61">
        <v>0</v>
      </c>
      <c r="Q58" s="61">
        <v>0</v>
      </c>
      <c r="R58" s="61">
        <v>0</v>
      </c>
      <c r="S58" s="61">
        <v>0</v>
      </c>
      <c r="T58" s="61">
        <v>0</v>
      </c>
      <c r="U58" s="61">
        <v>0</v>
      </c>
      <c r="V58" s="61">
        <v>0</v>
      </c>
      <c r="W58" s="61">
        <v>0</v>
      </c>
      <c r="X58" s="61">
        <v>0</v>
      </c>
      <c r="Y58" s="61">
        <v>0</v>
      </c>
      <c r="Z58" s="61">
        <v>0</v>
      </c>
      <c r="AA58" s="61">
        <v>0</v>
      </c>
      <c r="AB58" s="61">
        <v>0</v>
      </c>
      <c r="AC58" s="61">
        <v>0</v>
      </c>
      <c r="AD58" s="61">
        <v>0</v>
      </c>
      <c r="AE58" s="61">
        <v>0</v>
      </c>
      <c r="AF58" s="61">
        <v>0</v>
      </c>
      <c r="AG58" s="61">
        <v>0</v>
      </c>
      <c r="AH58" s="61">
        <v>0</v>
      </c>
      <c r="AI58" s="61">
        <v>0</v>
      </c>
      <c r="AJ58" s="61">
        <v>0</v>
      </c>
      <c r="AK58" s="61">
        <v>0</v>
      </c>
      <c r="AL58" s="61">
        <v>0</v>
      </c>
      <c r="AM58" s="61">
        <v>0</v>
      </c>
      <c r="AN58" s="61">
        <v>0</v>
      </c>
      <c r="AO58" s="61">
        <v>0</v>
      </c>
      <c r="AP58" s="61">
        <v>0</v>
      </c>
      <c r="AQ58" s="61">
        <v>0</v>
      </c>
      <c r="AR58" s="61">
        <v>0</v>
      </c>
      <c r="AS58" s="61">
        <v>0</v>
      </c>
      <c r="AT58" s="61">
        <v>0</v>
      </c>
      <c r="AU58" s="61">
        <v>0</v>
      </c>
      <c r="AV58" s="61">
        <v>0</v>
      </c>
      <c r="AW58" s="61">
        <v>0</v>
      </c>
      <c r="AX58" s="61">
        <v>0</v>
      </c>
      <c r="AY58" s="61">
        <v>0</v>
      </c>
      <c r="AZ58" s="61">
        <v>0</v>
      </c>
      <c r="BA58" s="61">
        <v>0</v>
      </c>
      <c r="BB58" s="61">
        <v>0</v>
      </c>
      <c r="BC58" s="61">
        <v>0</v>
      </c>
      <c r="BD58" s="61">
        <v>0</v>
      </c>
      <c r="BE58" s="61">
        <v>0</v>
      </c>
      <c r="BF58" s="61">
        <v>0</v>
      </c>
      <c r="BG58" s="61">
        <v>0</v>
      </c>
      <c r="BH58" s="61">
        <v>0</v>
      </c>
      <c r="BI58" s="61">
        <v>0</v>
      </c>
      <c r="BJ58" s="61">
        <v>0</v>
      </c>
      <c r="BK58" s="61">
        <v>0</v>
      </c>
      <c r="BL58" s="61">
        <v>0</v>
      </c>
      <c r="BM58" s="61">
        <v>0</v>
      </c>
      <c r="BN58" s="61">
        <v>0</v>
      </c>
      <c r="BO58" s="61">
        <v>0</v>
      </c>
      <c r="BP58" s="61">
        <v>0</v>
      </c>
      <c r="BQ58" s="61">
        <v>0</v>
      </c>
      <c r="BR58" s="61">
        <v>0</v>
      </c>
      <c r="BS58" s="61">
        <v>0</v>
      </c>
      <c r="BT58" s="61">
        <v>0</v>
      </c>
      <c r="BU58" s="61">
        <v>0</v>
      </c>
      <c r="BV58" s="61">
        <v>0</v>
      </c>
      <c r="BW58" s="61">
        <v>0</v>
      </c>
      <c r="BX58" s="61">
        <v>0</v>
      </c>
      <c r="BY58" s="61">
        <v>0</v>
      </c>
      <c r="BZ58" s="61">
        <v>0</v>
      </c>
      <c r="CA58" s="61">
        <v>0</v>
      </c>
      <c r="CB58" s="61">
        <v>0</v>
      </c>
      <c r="CC58" s="61">
        <v>0</v>
      </c>
      <c r="CD58" s="61">
        <v>0</v>
      </c>
      <c r="CE58" s="61">
        <v>0</v>
      </c>
      <c r="CF58" s="61">
        <v>0</v>
      </c>
      <c r="CG58" s="61">
        <v>0</v>
      </c>
      <c r="CH58" s="61">
        <v>0</v>
      </c>
      <c r="CI58" s="61">
        <v>0</v>
      </c>
      <c r="CJ58" s="61">
        <v>0</v>
      </c>
      <c r="CK58" s="61">
        <v>0</v>
      </c>
      <c r="CL58" s="61">
        <v>0</v>
      </c>
    </row>
    <row r="59" spans="1:90" ht="12.75" customHeight="1">
      <c r="A59" s="43" t="s">
        <v>105</v>
      </c>
      <c r="B59" s="59">
        <v>2008</v>
      </c>
      <c r="C59" s="60" t="s">
        <v>377</v>
      </c>
      <c r="D59" s="61">
        <v>0</v>
      </c>
      <c r="E59" s="61">
        <v>0</v>
      </c>
      <c r="F59" s="61">
        <v>0</v>
      </c>
      <c r="G59" s="61">
        <v>0</v>
      </c>
      <c r="H59" s="61">
        <v>0</v>
      </c>
      <c r="I59" s="61">
        <v>0</v>
      </c>
      <c r="J59" s="61">
        <v>0</v>
      </c>
      <c r="K59" s="61">
        <v>0</v>
      </c>
      <c r="L59" s="61">
        <v>0</v>
      </c>
      <c r="M59" s="61">
        <v>0</v>
      </c>
      <c r="N59" s="61">
        <v>0</v>
      </c>
      <c r="O59" s="61">
        <v>0</v>
      </c>
      <c r="P59" s="61">
        <v>0</v>
      </c>
      <c r="Q59" s="61">
        <v>0</v>
      </c>
      <c r="R59" s="61">
        <v>0</v>
      </c>
      <c r="S59" s="61">
        <v>0</v>
      </c>
      <c r="T59" s="61">
        <v>0</v>
      </c>
      <c r="U59" s="61">
        <v>0</v>
      </c>
      <c r="V59" s="61">
        <v>0</v>
      </c>
      <c r="W59" s="61">
        <v>0</v>
      </c>
      <c r="X59" s="61">
        <v>0</v>
      </c>
      <c r="Y59" s="61">
        <v>0</v>
      </c>
      <c r="Z59" s="61">
        <v>0</v>
      </c>
      <c r="AA59" s="61">
        <v>0</v>
      </c>
      <c r="AB59" s="61">
        <v>0</v>
      </c>
      <c r="AC59" s="61">
        <v>0</v>
      </c>
      <c r="AD59" s="61">
        <v>0</v>
      </c>
      <c r="AE59" s="61">
        <v>0</v>
      </c>
      <c r="AF59" s="61">
        <v>0</v>
      </c>
      <c r="AG59" s="61">
        <v>0</v>
      </c>
      <c r="AH59" s="61">
        <v>0</v>
      </c>
      <c r="AI59" s="61">
        <v>0</v>
      </c>
      <c r="AJ59" s="61">
        <v>0</v>
      </c>
      <c r="AK59" s="61">
        <v>0</v>
      </c>
      <c r="AL59" s="61">
        <v>0</v>
      </c>
      <c r="AM59" s="61">
        <v>0</v>
      </c>
      <c r="AN59" s="61">
        <v>0</v>
      </c>
      <c r="AO59" s="61">
        <v>0</v>
      </c>
      <c r="AP59" s="61">
        <v>0</v>
      </c>
      <c r="AQ59" s="61">
        <v>0</v>
      </c>
      <c r="AR59" s="61">
        <v>0</v>
      </c>
      <c r="AS59" s="61">
        <v>0</v>
      </c>
      <c r="AT59" s="61">
        <v>0</v>
      </c>
      <c r="AU59" s="61">
        <v>0</v>
      </c>
      <c r="AV59" s="61">
        <v>0</v>
      </c>
      <c r="AW59" s="61">
        <v>0</v>
      </c>
      <c r="AX59" s="61">
        <v>0</v>
      </c>
      <c r="AY59" s="61">
        <v>0</v>
      </c>
      <c r="AZ59" s="61">
        <v>0</v>
      </c>
      <c r="BA59" s="61">
        <v>0</v>
      </c>
      <c r="BB59" s="61">
        <v>0</v>
      </c>
      <c r="BC59" s="61">
        <v>0</v>
      </c>
      <c r="BD59" s="61">
        <v>0</v>
      </c>
      <c r="BE59" s="61">
        <v>0</v>
      </c>
      <c r="BF59" s="61">
        <v>0</v>
      </c>
      <c r="BG59" s="61">
        <v>0</v>
      </c>
      <c r="BH59" s="61">
        <v>0</v>
      </c>
      <c r="BI59" s="61">
        <v>0</v>
      </c>
      <c r="BJ59" s="61">
        <v>0</v>
      </c>
      <c r="BK59" s="61">
        <v>0</v>
      </c>
      <c r="BL59" s="61">
        <v>0</v>
      </c>
      <c r="BM59" s="61">
        <v>0</v>
      </c>
      <c r="BN59" s="61">
        <v>0</v>
      </c>
      <c r="BO59" s="61">
        <v>0</v>
      </c>
      <c r="BP59" s="61">
        <v>0</v>
      </c>
      <c r="BQ59" s="61">
        <v>0</v>
      </c>
      <c r="BR59" s="61">
        <v>0</v>
      </c>
      <c r="BS59" s="61">
        <v>0</v>
      </c>
      <c r="BT59" s="61">
        <v>0</v>
      </c>
      <c r="BU59" s="61">
        <v>0</v>
      </c>
      <c r="BV59" s="61">
        <v>0</v>
      </c>
      <c r="BW59" s="61">
        <v>0</v>
      </c>
      <c r="BX59" s="61">
        <v>0</v>
      </c>
      <c r="BY59" s="61">
        <v>0</v>
      </c>
      <c r="BZ59" s="61">
        <v>0</v>
      </c>
      <c r="CA59" s="61">
        <v>0</v>
      </c>
      <c r="CB59" s="61">
        <v>0</v>
      </c>
      <c r="CC59" s="61">
        <v>0</v>
      </c>
      <c r="CD59" s="61">
        <v>0</v>
      </c>
      <c r="CE59" s="61">
        <v>0</v>
      </c>
      <c r="CF59" s="61">
        <v>0</v>
      </c>
      <c r="CG59" s="61">
        <v>0</v>
      </c>
      <c r="CH59" s="61">
        <v>0</v>
      </c>
      <c r="CI59" s="61">
        <v>0</v>
      </c>
      <c r="CJ59" s="61">
        <v>0</v>
      </c>
      <c r="CK59" s="61">
        <v>0</v>
      </c>
      <c r="CL59" s="61">
        <v>0</v>
      </c>
    </row>
    <row r="60" spans="1:90" ht="12.75" customHeight="1">
      <c r="A60" s="43" t="s">
        <v>107</v>
      </c>
      <c r="B60" s="59">
        <v>3001</v>
      </c>
      <c r="C60" s="60" t="s">
        <v>378</v>
      </c>
      <c r="D60" s="61">
        <v>0</v>
      </c>
      <c r="E60" s="61">
        <v>0</v>
      </c>
      <c r="F60" s="61">
        <v>0</v>
      </c>
      <c r="G60" s="61">
        <v>0</v>
      </c>
      <c r="H60" s="61">
        <v>0</v>
      </c>
      <c r="I60" s="61">
        <v>0</v>
      </c>
      <c r="J60" s="61">
        <v>0</v>
      </c>
      <c r="K60" s="61">
        <v>0</v>
      </c>
      <c r="L60" s="61">
        <v>0</v>
      </c>
      <c r="M60" s="61">
        <v>0</v>
      </c>
      <c r="N60" s="61">
        <v>0</v>
      </c>
      <c r="O60" s="61">
        <v>0</v>
      </c>
      <c r="P60" s="61">
        <v>0</v>
      </c>
      <c r="Q60" s="61">
        <v>0</v>
      </c>
      <c r="R60" s="61">
        <v>0</v>
      </c>
      <c r="S60" s="61">
        <v>0</v>
      </c>
      <c r="T60" s="61">
        <v>0</v>
      </c>
      <c r="U60" s="61">
        <v>0</v>
      </c>
      <c r="V60" s="61">
        <v>0</v>
      </c>
      <c r="W60" s="61">
        <v>0</v>
      </c>
      <c r="X60" s="61">
        <v>0</v>
      </c>
      <c r="Y60" s="61">
        <v>0</v>
      </c>
      <c r="Z60" s="61">
        <v>0</v>
      </c>
      <c r="AA60" s="61">
        <v>0</v>
      </c>
      <c r="AB60" s="61">
        <v>0</v>
      </c>
      <c r="AC60" s="61">
        <v>0</v>
      </c>
      <c r="AD60" s="61">
        <v>0</v>
      </c>
      <c r="AE60" s="61">
        <v>0</v>
      </c>
      <c r="AF60" s="61">
        <v>0</v>
      </c>
      <c r="AG60" s="61">
        <v>0</v>
      </c>
      <c r="AH60" s="61">
        <v>0</v>
      </c>
      <c r="AI60" s="61">
        <v>0</v>
      </c>
      <c r="AJ60" s="61">
        <v>0</v>
      </c>
      <c r="AK60" s="61">
        <v>0</v>
      </c>
      <c r="AL60" s="61">
        <v>0</v>
      </c>
      <c r="AM60" s="61">
        <v>0</v>
      </c>
      <c r="AN60" s="61">
        <v>0</v>
      </c>
      <c r="AO60" s="61">
        <v>0</v>
      </c>
      <c r="AP60" s="61">
        <v>0</v>
      </c>
      <c r="AQ60" s="61">
        <v>0</v>
      </c>
      <c r="AR60" s="61">
        <v>0</v>
      </c>
      <c r="AS60" s="61">
        <v>0</v>
      </c>
      <c r="AT60" s="61">
        <v>0</v>
      </c>
      <c r="AU60" s="61">
        <v>0</v>
      </c>
      <c r="AV60" s="61">
        <v>0</v>
      </c>
      <c r="AW60" s="61">
        <v>0</v>
      </c>
      <c r="AX60" s="61">
        <v>0</v>
      </c>
      <c r="AY60" s="61">
        <v>0</v>
      </c>
      <c r="AZ60" s="61">
        <v>0</v>
      </c>
      <c r="BA60" s="61">
        <v>0</v>
      </c>
      <c r="BB60" s="61">
        <v>0</v>
      </c>
      <c r="BC60" s="61">
        <v>0</v>
      </c>
      <c r="BD60" s="61">
        <v>0</v>
      </c>
      <c r="BE60" s="61">
        <v>0</v>
      </c>
      <c r="BF60" s="61">
        <v>0</v>
      </c>
      <c r="BG60" s="61">
        <v>0</v>
      </c>
      <c r="BH60" s="61">
        <v>0</v>
      </c>
      <c r="BI60" s="61">
        <v>0</v>
      </c>
      <c r="BJ60" s="61">
        <v>0</v>
      </c>
      <c r="BK60" s="61">
        <v>0</v>
      </c>
      <c r="BL60" s="61">
        <v>0</v>
      </c>
      <c r="BM60" s="61">
        <v>0</v>
      </c>
      <c r="BN60" s="61">
        <v>0</v>
      </c>
      <c r="BO60" s="61">
        <v>0</v>
      </c>
      <c r="BP60" s="61">
        <v>0</v>
      </c>
      <c r="BQ60" s="61">
        <v>0</v>
      </c>
      <c r="BR60" s="61">
        <v>0</v>
      </c>
      <c r="BS60" s="61">
        <v>0</v>
      </c>
      <c r="BT60" s="61">
        <v>0</v>
      </c>
      <c r="BU60" s="61">
        <v>0</v>
      </c>
      <c r="BV60" s="61">
        <v>0</v>
      </c>
      <c r="BW60" s="61">
        <v>0</v>
      </c>
      <c r="BX60" s="61">
        <v>0</v>
      </c>
      <c r="BY60" s="61">
        <v>0</v>
      </c>
      <c r="BZ60" s="61">
        <v>0</v>
      </c>
      <c r="CA60" s="61">
        <v>0</v>
      </c>
      <c r="CB60" s="61">
        <v>0</v>
      </c>
      <c r="CC60" s="61">
        <v>0</v>
      </c>
      <c r="CD60" s="61">
        <v>0</v>
      </c>
      <c r="CE60" s="61">
        <v>0</v>
      </c>
      <c r="CF60" s="61">
        <v>0</v>
      </c>
      <c r="CG60" s="61">
        <v>0</v>
      </c>
      <c r="CH60" s="61">
        <v>0</v>
      </c>
      <c r="CI60" s="61">
        <v>0</v>
      </c>
      <c r="CJ60" s="61">
        <v>0</v>
      </c>
      <c r="CK60" s="61">
        <v>0</v>
      </c>
      <c r="CL60" s="61">
        <v>0</v>
      </c>
    </row>
    <row r="61" spans="1:90" ht="12.75" customHeight="1">
      <c r="A61" s="43" t="s">
        <v>109</v>
      </c>
      <c r="B61" s="59">
        <v>3002</v>
      </c>
      <c r="C61" s="60" t="s">
        <v>378</v>
      </c>
      <c r="D61" s="61">
        <v>0</v>
      </c>
      <c r="E61" s="61">
        <v>0</v>
      </c>
      <c r="F61" s="61">
        <v>0</v>
      </c>
      <c r="G61" s="61">
        <v>0</v>
      </c>
      <c r="H61" s="61">
        <v>0</v>
      </c>
      <c r="I61" s="61">
        <v>0</v>
      </c>
      <c r="J61" s="61">
        <v>0</v>
      </c>
      <c r="K61" s="61">
        <v>0</v>
      </c>
      <c r="L61" s="61">
        <v>0</v>
      </c>
      <c r="M61" s="61">
        <v>0</v>
      </c>
      <c r="N61" s="61">
        <v>0</v>
      </c>
      <c r="O61" s="61">
        <v>0</v>
      </c>
      <c r="P61" s="61">
        <v>0</v>
      </c>
      <c r="Q61" s="61">
        <v>0</v>
      </c>
      <c r="R61" s="61">
        <v>0</v>
      </c>
      <c r="S61" s="61">
        <v>0</v>
      </c>
      <c r="T61" s="61">
        <v>0</v>
      </c>
      <c r="U61" s="61">
        <v>0</v>
      </c>
      <c r="V61" s="61">
        <v>0</v>
      </c>
      <c r="W61" s="61">
        <v>0</v>
      </c>
      <c r="X61" s="61">
        <v>0</v>
      </c>
      <c r="Y61" s="61">
        <v>0</v>
      </c>
      <c r="Z61" s="61">
        <v>0</v>
      </c>
      <c r="AA61" s="61">
        <v>0</v>
      </c>
      <c r="AB61" s="61">
        <v>0</v>
      </c>
      <c r="AC61" s="61">
        <v>0</v>
      </c>
      <c r="AD61" s="61">
        <v>0</v>
      </c>
      <c r="AE61" s="61">
        <v>0</v>
      </c>
      <c r="AF61" s="61">
        <v>0</v>
      </c>
      <c r="AG61" s="61">
        <v>0</v>
      </c>
      <c r="AH61" s="61">
        <v>0</v>
      </c>
      <c r="AI61" s="61">
        <v>0</v>
      </c>
      <c r="AJ61" s="61">
        <v>0</v>
      </c>
      <c r="AK61" s="61">
        <v>0</v>
      </c>
      <c r="AL61" s="61">
        <v>0</v>
      </c>
      <c r="AM61" s="61">
        <v>0</v>
      </c>
      <c r="AN61" s="61">
        <v>0</v>
      </c>
      <c r="AO61" s="61">
        <v>0</v>
      </c>
      <c r="AP61" s="61">
        <v>0</v>
      </c>
      <c r="AQ61" s="61">
        <v>0</v>
      </c>
      <c r="AR61" s="61">
        <v>0</v>
      </c>
      <c r="AS61" s="61">
        <v>0</v>
      </c>
      <c r="AT61" s="61">
        <v>0</v>
      </c>
      <c r="AU61" s="61">
        <v>0</v>
      </c>
      <c r="AV61" s="61">
        <v>0</v>
      </c>
      <c r="AW61" s="61">
        <v>0</v>
      </c>
      <c r="AX61" s="61">
        <v>0</v>
      </c>
      <c r="AY61" s="61">
        <v>0</v>
      </c>
      <c r="AZ61" s="61">
        <v>0</v>
      </c>
      <c r="BA61" s="61">
        <v>0</v>
      </c>
      <c r="BB61" s="61">
        <v>0</v>
      </c>
      <c r="BC61" s="61">
        <v>0</v>
      </c>
      <c r="BD61" s="61">
        <v>0</v>
      </c>
      <c r="BE61" s="61">
        <v>0</v>
      </c>
      <c r="BF61" s="61">
        <v>0</v>
      </c>
      <c r="BG61" s="61">
        <v>0</v>
      </c>
      <c r="BH61" s="61">
        <v>0</v>
      </c>
      <c r="BI61" s="61">
        <v>0</v>
      </c>
      <c r="BJ61" s="61">
        <v>0</v>
      </c>
      <c r="BK61" s="61">
        <v>0</v>
      </c>
      <c r="BL61" s="61">
        <v>0</v>
      </c>
      <c r="BM61" s="61">
        <v>0</v>
      </c>
      <c r="BN61" s="61">
        <v>0</v>
      </c>
      <c r="BO61" s="61">
        <v>0</v>
      </c>
      <c r="BP61" s="61">
        <v>0</v>
      </c>
      <c r="BQ61" s="61">
        <v>0</v>
      </c>
      <c r="BR61" s="61">
        <v>0</v>
      </c>
      <c r="BS61" s="61">
        <v>0</v>
      </c>
      <c r="BT61" s="61">
        <v>0</v>
      </c>
      <c r="BU61" s="61">
        <v>0</v>
      </c>
      <c r="BV61" s="61">
        <v>0</v>
      </c>
      <c r="BW61" s="61">
        <v>0</v>
      </c>
      <c r="BX61" s="61">
        <v>0</v>
      </c>
      <c r="BY61" s="61">
        <v>0</v>
      </c>
      <c r="BZ61" s="61">
        <v>0</v>
      </c>
      <c r="CA61" s="61">
        <v>0</v>
      </c>
      <c r="CB61" s="61">
        <v>0</v>
      </c>
      <c r="CC61" s="61">
        <v>0</v>
      </c>
      <c r="CD61" s="61">
        <v>0</v>
      </c>
      <c r="CE61" s="61">
        <v>0</v>
      </c>
      <c r="CF61" s="61">
        <v>0</v>
      </c>
      <c r="CG61" s="61">
        <v>0</v>
      </c>
      <c r="CH61" s="61">
        <v>0</v>
      </c>
      <c r="CI61" s="61">
        <v>0</v>
      </c>
      <c r="CJ61" s="61">
        <v>0</v>
      </c>
      <c r="CK61" s="61">
        <v>0</v>
      </c>
      <c r="CL61" s="61">
        <v>0</v>
      </c>
    </row>
    <row r="62" spans="1:90" ht="12.75" customHeight="1">
      <c r="A62" s="43" t="s">
        <v>111</v>
      </c>
      <c r="B62" s="59">
        <v>3003</v>
      </c>
      <c r="C62" s="60" t="s">
        <v>378</v>
      </c>
      <c r="D62" s="61">
        <v>0</v>
      </c>
      <c r="E62" s="61">
        <v>0</v>
      </c>
      <c r="F62" s="61">
        <v>0</v>
      </c>
      <c r="G62" s="61">
        <v>0</v>
      </c>
      <c r="H62" s="61">
        <v>0</v>
      </c>
      <c r="I62" s="61">
        <v>0</v>
      </c>
      <c r="J62" s="61">
        <v>0</v>
      </c>
      <c r="K62" s="61">
        <v>0</v>
      </c>
      <c r="L62" s="61">
        <v>0</v>
      </c>
      <c r="M62" s="61">
        <v>0</v>
      </c>
      <c r="N62" s="61">
        <v>0</v>
      </c>
      <c r="O62" s="61">
        <v>0</v>
      </c>
      <c r="P62" s="61">
        <v>0</v>
      </c>
      <c r="Q62" s="61">
        <v>0</v>
      </c>
      <c r="R62" s="61">
        <v>0</v>
      </c>
      <c r="S62" s="61">
        <v>0</v>
      </c>
      <c r="T62" s="61">
        <v>0</v>
      </c>
      <c r="U62" s="61">
        <v>0</v>
      </c>
      <c r="V62" s="61">
        <v>0</v>
      </c>
      <c r="W62" s="61">
        <v>0</v>
      </c>
      <c r="X62" s="61">
        <v>0</v>
      </c>
      <c r="Y62" s="61">
        <v>0</v>
      </c>
      <c r="Z62" s="61">
        <v>0</v>
      </c>
      <c r="AA62" s="61">
        <v>0</v>
      </c>
      <c r="AB62" s="61">
        <v>0</v>
      </c>
      <c r="AC62" s="61">
        <v>0</v>
      </c>
      <c r="AD62" s="61">
        <v>0</v>
      </c>
      <c r="AE62" s="61">
        <v>0</v>
      </c>
      <c r="AF62" s="61">
        <v>0</v>
      </c>
      <c r="AG62" s="61">
        <v>0</v>
      </c>
      <c r="AH62" s="61">
        <v>0</v>
      </c>
      <c r="AI62" s="61">
        <v>0</v>
      </c>
      <c r="AJ62" s="61">
        <v>0</v>
      </c>
      <c r="AK62" s="61">
        <v>0</v>
      </c>
      <c r="AL62" s="61">
        <v>0</v>
      </c>
      <c r="AM62" s="61">
        <v>0</v>
      </c>
      <c r="AN62" s="61">
        <v>0</v>
      </c>
      <c r="AO62" s="61">
        <v>0</v>
      </c>
      <c r="AP62" s="61">
        <v>0</v>
      </c>
      <c r="AQ62" s="61">
        <v>0</v>
      </c>
      <c r="AR62" s="61">
        <v>0</v>
      </c>
      <c r="AS62" s="61">
        <v>0</v>
      </c>
      <c r="AT62" s="61">
        <v>0</v>
      </c>
      <c r="AU62" s="61">
        <v>0</v>
      </c>
      <c r="AV62" s="61">
        <v>0</v>
      </c>
      <c r="AW62" s="61">
        <v>0</v>
      </c>
      <c r="AX62" s="61">
        <v>0</v>
      </c>
      <c r="AY62" s="61">
        <v>0</v>
      </c>
      <c r="AZ62" s="61">
        <v>0</v>
      </c>
      <c r="BA62" s="61">
        <v>0</v>
      </c>
      <c r="BB62" s="61">
        <v>0</v>
      </c>
      <c r="BC62" s="61">
        <v>0</v>
      </c>
      <c r="BD62" s="61">
        <v>0</v>
      </c>
      <c r="BE62" s="61">
        <v>0</v>
      </c>
      <c r="BF62" s="61">
        <v>0</v>
      </c>
      <c r="BG62" s="61">
        <v>0</v>
      </c>
      <c r="BH62" s="61">
        <v>0</v>
      </c>
      <c r="BI62" s="61">
        <v>0</v>
      </c>
      <c r="BJ62" s="61">
        <v>0</v>
      </c>
      <c r="BK62" s="61">
        <v>0</v>
      </c>
      <c r="BL62" s="61">
        <v>0</v>
      </c>
      <c r="BM62" s="61">
        <v>0</v>
      </c>
      <c r="BN62" s="61">
        <v>0</v>
      </c>
      <c r="BO62" s="61">
        <v>0</v>
      </c>
      <c r="BP62" s="61">
        <v>0</v>
      </c>
      <c r="BQ62" s="61">
        <v>0</v>
      </c>
      <c r="BR62" s="61">
        <v>0</v>
      </c>
      <c r="BS62" s="61">
        <v>0</v>
      </c>
      <c r="BT62" s="61">
        <v>0</v>
      </c>
      <c r="BU62" s="61">
        <v>0</v>
      </c>
      <c r="BV62" s="61">
        <v>0</v>
      </c>
      <c r="BW62" s="61">
        <v>0</v>
      </c>
      <c r="BX62" s="61">
        <v>0</v>
      </c>
      <c r="BY62" s="61">
        <v>0</v>
      </c>
      <c r="BZ62" s="61">
        <v>0</v>
      </c>
      <c r="CA62" s="61">
        <v>0</v>
      </c>
      <c r="CB62" s="61">
        <v>0</v>
      </c>
      <c r="CC62" s="61">
        <v>0</v>
      </c>
      <c r="CD62" s="61">
        <v>0</v>
      </c>
      <c r="CE62" s="61">
        <v>0</v>
      </c>
      <c r="CF62" s="61">
        <v>0</v>
      </c>
      <c r="CG62" s="61">
        <v>0</v>
      </c>
      <c r="CH62" s="61">
        <v>0</v>
      </c>
      <c r="CI62" s="61">
        <v>0</v>
      </c>
      <c r="CJ62" s="61">
        <v>0</v>
      </c>
      <c r="CK62" s="61">
        <v>0</v>
      </c>
      <c r="CL62" s="61">
        <v>0</v>
      </c>
    </row>
    <row r="63" spans="1:90" ht="12.75" customHeight="1">
      <c r="A63" s="43" t="s">
        <v>113</v>
      </c>
      <c r="B63" s="59">
        <v>3004</v>
      </c>
      <c r="C63" s="60" t="s">
        <v>378</v>
      </c>
      <c r="D63" s="61">
        <v>0</v>
      </c>
      <c r="E63" s="61">
        <v>0</v>
      </c>
      <c r="F63" s="61">
        <v>0</v>
      </c>
      <c r="G63" s="61">
        <v>0</v>
      </c>
      <c r="H63" s="61">
        <v>0</v>
      </c>
      <c r="I63" s="61">
        <v>0</v>
      </c>
      <c r="J63" s="61">
        <v>0</v>
      </c>
      <c r="K63" s="61">
        <v>0</v>
      </c>
      <c r="L63" s="61">
        <v>0</v>
      </c>
      <c r="M63" s="61">
        <v>0</v>
      </c>
      <c r="N63" s="61">
        <v>0</v>
      </c>
      <c r="O63" s="61">
        <v>0</v>
      </c>
      <c r="P63" s="61">
        <v>0</v>
      </c>
      <c r="Q63" s="61">
        <v>0</v>
      </c>
      <c r="R63" s="61">
        <v>0</v>
      </c>
      <c r="S63" s="61">
        <v>0</v>
      </c>
      <c r="T63" s="61">
        <v>0</v>
      </c>
      <c r="U63" s="61">
        <v>0</v>
      </c>
      <c r="V63" s="61">
        <v>0</v>
      </c>
      <c r="W63" s="61">
        <v>0</v>
      </c>
      <c r="X63" s="61">
        <v>0</v>
      </c>
      <c r="Y63" s="61">
        <v>0</v>
      </c>
      <c r="Z63" s="61">
        <v>0</v>
      </c>
      <c r="AA63" s="61">
        <v>0</v>
      </c>
      <c r="AB63" s="61">
        <v>0</v>
      </c>
      <c r="AC63" s="61">
        <v>0</v>
      </c>
      <c r="AD63" s="61">
        <v>0</v>
      </c>
      <c r="AE63" s="61">
        <v>0</v>
      </c>
      <c r="AF63" s="61">
        <v>0</v>
      </c>
      <c r="AG63" s="61">
        <v>0</v>
      </c>
      <c r="AH63" s="61">
        <v>0</v>
      </c>
      <c r="AI63" s="61">
        <v>0</v>
      </c>
      <c r="AJ63" s="61">
        <v>0</v>
      </c>
      <c r="AK63" s="61">
        <v>0</v>
      </c>
      <c r="AL63" s="61">
        <v>0</v>
      </c>
      <c r="AM63" s="61">
        <v>0</v>
      </c>
      <c r="AN63" s="61">
        <v>0</v>
      </c>
      <c r="AO63" s="61">
        <v>0</v>
      </c>
      <c r="AP63" s="61">
        <v>0</v>
      </c>
      <c r="AQ63" s="61">
        <v>0</v>
      </c>
      <c r="AR63" s="61">
        <v>0</v>
      </c>
      <c r="AS63" s="61">
        <v>0</v>
      </c>
      <c r="AT63" s="61">
        <v>0</v>
      </c>
      <c r="AU63" s="61">
        <v>0</v>
      </c>
      <c r="AV63" s="61">
        <v>0</v>
      </c>
      <c r="AW63" s="61">
        <v>0</v>
      </c>
      <c r="AX63" s="61">
        <v>0</v>
      </c>
      <c r="AY63" s="61">
        <v>0</v>
      </c>
      <c r="AZ63" s="61">
        <v>0</v>
      </c>
      <c r="BA63" s="61">
        <v>0</v>
      </c>
      <c r="BB63" s="61">
        <v>0</v>
      </c>
      <c r="BC63" s="61">
        <v>0</v>
      </c>
      <c r="BD63" s="61">
        <v>0</v>
      </c>
      <c r="BE63" s="61">
        <v>0</v>
      </c>
      <c r="BF63" s="61">
        <v>0</v>
      </c>
      <c r="BG63" s="61">
        <v>0</v>
      </c>
      <c r="BH63" s="61">
        <v>0</v>
      </c>
      <c r="BI63" s="61">
        <v>0</v>
      </c>
      <c r="BJ63" s="61">
        <v>0</v>
      </c>
      <c r="BK63" s="61">
        <v>0</v>
      </c>
      <c r="BL63" s="61">
        <v>0</v>
      </c>
      <c r="BM63" s="61">
        <v>0</v>
      </c>
      <c r="BN63" s="61">
        <v>0</v>
      </c>
      <c r="BO63" s="61">
        <v>0</v>
      </c>
      <c r="BP63" s="61">
        <v>0</v>
      </c>
      <c r="BQ63" s="61">
        <v>0</v>
      </c>
      <c r="BR63" s="61">
        <v>0</v>
      </c>
      <c r="BS63" s="61">
        <v>0</v>
      </c>
      <c r="BT63" s="61">
        <v>0</v>
      </c>
      <c r="BU63" s="61">
        <v>0</v>
      </c>
      <c r="BV63" s="61">
        <v>0</v>
      </c>
      <c r="BW63" s="61">
        <v>0</v>
      </c>
      <c r="BX63" s="61">
        <v>0</v>
      </c>
      <c r="BY63" s="61">
        <v>0</v>
      </c>
      <c r="BZ63" s="61">
        <v>0</v>
      </c>
      <c r="CA63" s="61">
        <v>0</v>
      </c>
      <c r="CB63" s="61">
        <v>0</v>
      </c>
      <c r="CC63" s="61">
        <v>0</v>
      </c>
      <c r="CD63" s="61">
        <v>0</v>
      </c>
      <c r="CE63" s="61">
        <v>0</v>
      </c>
      <c r="CF63" s="61">
        <v>0</v>
      </c>
      <c r="CG63" s="61">
        <v>0</v>
      </c>
      <c r="CH63" s="61">
        <v>0</v>
      </c>
      <c r="CI63" s="61">
        <v>0</v>
      </c>
      <c r="CJ63" s="61">
        <v>0</v>
      </c>
      <c r="CK63" s="61">
        <v>0</v>
      </c>
      <c r="CL63" s="61">
        <v>0</v>
      </c>
    </row>
    <row r="64" spans="1:90" ht="12.75" customHeight="1">
      <c r="A64" s="43" t="s">
        <v>115</v>
      </c>
      <c r="B64" s="59">
        <v>3005</v>
      </c>
      <c r="C64" s="60" t="s">
        <v>378</v>
      </c>
      <c r="D64" s="61">
        <v>0</v>
      </c>
      <c r="E64" s="61">
        <v>0</v>
      </c>
      <c r="F64" s="61">
        <v>0</v>
      </c>
      <c r="G64" s="61">
        <v>0</v>
      </c>
      <c r="H64" s="61">
        <v>0</v>
      </c>
      <c r="I64" s="61">
        <v>0</v>
      </c>
      <c r="J64" s="61">
        <v>0</v>
      </c>
      <c r="K64" s="61">
        <v>0</v>
      </c>
      <c r="L64" s="61">
        <v>0</v>
      </c>
      <c r="M64" s="61">
        <v>0</v>
      </c>
      <c r="N64" s="61">
        <v>0</v>
      </c>
      <c r="O64" s="61">
        <v>0</v>
      </c>
      <c r="P64" s="61">
        <v>0</v>
      </c>
      <c r="Q64" s="61">
        <v>0</v>
      </c>
      <c r="R64" s="61">
        <v>0</v>
      </c>
      <c r="S64" s="61">
        <v>0</v>
      </c>
      <c r="T64" s="61">
        <v>0</v>
      </c>
      <c r="U64" s="61">
        <v>0</v>
      </c>
      <c r="V64" s="61">
        <v>0</v>
      </c>
      <c r="W64" s="61">
        <v>0</v>
      </c>
      <c r="X64" s="61">
        <v>0</v>
      </c>
      <c r="Y64" s="61">
        <v>0</v>
      </c>
      <c r="Z64" s="61">
        <v>0</v>
      </c>
      <c r="AA64" s="61">
        <v>0</v>
      </c>
      <c r="AB64" s="61">
        <v>0</v>
      </c>
      <c r="AC64" s="61">
        <v>0</v>
      </c>
      <c r="AD64" s="61">
        <v>0</v>
      </c>
      <c r="AE64" s="61">
        <v>0</v>
      </c>
      <c r="AF64" s="61">
        <v>0</v>
      </c>
      <c r="AG64" s="61">
        <v>0</v>
      </c>
      <c r="AH64" s="61">
        <v>0</v>
      </c>
      <c r="AI64" s="61">
        <v>0</v>
      </c>
      <c r="AJ64" s="61">
        <v>0</v>
      </c>
      <c r="AK64" s="61">
        <v>0</v>
      </c>
      <c r="AL64" s="61">
        <v>0</v>
      </c>
      <c r="AM64" s="61">
        <v>0</v>
      </c>
      <c r="AN64" s="61">
        <v>0</v>
      </c>
      <c r="AO64" s="61">
        <v>0</v>
      </c>
      <c r="AP64" s="61">
        <v>0</v>
      </c>
      <c r="AQ64" s="61">
        <v>0</v>
      </c>
      <c r="AR64" s="61">
        <v>0</v>
      </c>
      <c r="AS64" s="61">
        <v>0</v>
      </c>
      <c r="AT64" s="61">
        <v>0</v>
      </c>
      <c r="AU64" s="61">
        <v>0</v>
      </c>
      <c r="AV64" s="61">
        <v>0</v>
      </c>
      <c r="AW64" s="61">
        <v>0</v>
      </c>
      <c r="AX64" s="61">
        <v>0</v>
      </c>
      <c r="AY64" s="61">
        <v>0</v>
      </c>
      <c r="AZ64" s="61">
        <v>0</v>
      </c>
      <c r="BA64" s="61">
        <v>0</v>
      </c>
      <c r="BB64" s="61">
        <v>0</v>
      </c>
      <c r="BC64" s="61">
        <v>0</v>
      </c>
      <c r="BD64" s="61">
        <v>0</v>
      </c>
      <c r="BE64" s="61">
        <v>0</v>
      </c>
      <c r="BF64" s="61">
        <v>0</v>
      </c>
      <c r="BG64" s="61">
        <v>0</v>
      </c>
      <c r="BH64" s="61">
        <v>0</v>
      </c>
      <c r="BI64" s="61">
        <v>0</v>
      </c>
      <c r="BJ64" s="61">
        <v>0</v>
      </c>
      <c r="BK64" s="61">
        <v>0</v>
      </c>
      <c r="BL64" s="61">
        <v>0</v>
      </c>
      <c r="BM64" s="61">
        <v>0</v>
      </c>
      <c r="BN64" s="61">
        <v>0</v>
      </c>
      <c r="BO64" s="61">
        <v>0</v>
      </c>
      <c r="BP64" s="61">
        <v>0</v>
      </c>
      <c r="BQ64" s="61">
        <v>0</v>
      </c>
      <c r="BR64" s="61">
        <v>0</v>
      </c>
      <c r="BS64" s="61">
        <v>0</v>
      </c>
      <c r="BT64" s="61">
        <v>0</v>
      </c>
      <c r="BU64" s="61">
        <v>0</v>
      </c>
      <c r="BV64" s="61">
        <v>0</v>
      </c>
      <c r="BW64" s="61">
        <v>0</v>
      </c>
      <c r="BX64" s="61">
        <v>0</v>
      </c>
      <c r="BY64" s="61">
        <v>0</v>
      </c>
      <c r="BZ64" s="61">
        <v>0</v>
      </c>
      <c r="CA64" s="61">
        <v>0</v>
      </c>
      <c r="CB64" s="61">
        <v>0</v>
      </c>
      <c r="CC64" s="61">
        <v>0</v>
      </c>
      <c r="CD64" s="61">
        <v>0</v>
      </c>
      <c r="CE64" s="61">
        <v>0</v>
      </c>
      <c r="CF64" s="61">
        <v>0</v>
      </c>
      <c r="CG64" s="61">
        <v>0</v>
      </c>
      <c r="CH64" s="61">
        <v>0</v>
      </c>
      <c r="CI64" s="61">
        <v>0</v>
      </c>
      <c r="CJ64" s="61">
        <v>0</v>
      </c>
      <c r="CK64" s="61">
        <v>0</v>
      </c>
      <c r="CL64" s="61">
        <v>0</v>
      </c>
    </row>
    <row r="65" spans="1:90" ht="12.75" customHeight="1">
      <c r="A65" s="43" t="s">
        <v>116</v>
      </c>
      <c r="B65" s="59">
        <v>3006</v>
      </c>
      <c r="C65" s="60" t="s">
        <v>378</v>
      </c>
      <c r="D65" s="61">
        <v>0</v>
      </c>
      <c r="E65" s="61">
        <v>0</v>
      </c>
      <c r="F65" s="61">
        <v>0</v>
      </c>
      <c r="G65" s="61">
        <v>0</v>
      </c>
      <c r="H65" s="61">
        <v>0</v>
      </c>
      <c r="I65" s="61">
        <v>0</v>
      </c>
      <c r="J65" s="61">
        <v>0</v>
      </c>
      <c r="K65" s="61">
        <v>0</v>
      </c>
      <c r="L65" s="61">
        <v>0</v>
      </c>
      <c r="M65" s="61">
        <v>0</v>
      </c>
      <c r="N65" s="61">
        <v>0</v>
      </c>
      <c r="O65" s="61">
        <v>0</v>
      </c>
      <c r="P65" s="61">
        <v>0</v>
      </c>
      <c r="Q65" s="61">
        <v>0</v>
      </c>
      <c r="R65" s="61">
        <v>0</v>
      </c>
      <c r="S65" s="61">
        <v>0</v>
      </c>
      <c r="T65" s="61">
        <v>0</v>
      </c>
      <c r="U65" s="61">
        <v>0</v>
      </c>
      <c r="V65" s="61">
        <v>0</v>
      </c>
      <c r="W65" s="61">
        <v>0</v>
      </c>
      <c r="X65" s="61">
        <v>0</v>
      </c>
      <c r="Y65" s="61">
        <v>0</v>
      </c>
      <c r="Z65" s="61">
        <v>0</v>
      </c>
      <c r="AA65" s="61">
        <v>0</v>
      </c>
      <c r="AB65" s="61">
        <v>0</v>
      </c>
      <c r="AC65" s="61">
        <v>0</v>
      </c>
      <c r="AD65" s="61">
        <v>0</v>
      </c>
      <c r="AE65" s="61">
        <v>0</v>
      </c>
      <c r="AF65" s="61">
        <v>0</v>
      </c>
      <c r="AG65" s="61">
        <v>0</v>
      </c>
      <c r="AH65" s="61">
        <v>0</v>
      </c>
      <c r="AI65" s="61">
        <v>0</v>
      </c>
      <c r="AJ65" s="61">
        <v>0</v>
      </c>
      <c r="AK65" s="61">
        <v>0</v>
      </c>
      <c r="AL65" s="61">
        <v>0</v>
      </c>
      <c r="AM65" s="61">
        <v>0</v>
      </c>
      <c r="AN65" s="61">
        <v>0</v>
      </c>
      <c r="AO65" s="61">
        <v>0</v>
      </c>
      <c r="AP65" s="61">
        <v>0</v>
      </c>
      <c r="AQ65" s="61">
        <v>0</v>
      </c>
      <c r="AR65" s="61">
        <v>0</v>
      </c>
      <c r="AS65" s="61">
        <v>0</v>
      </c>
      <c r="AT65" s="61">
        <v>0</v>
      </c>
      <c r="AU65" s="61">
        <v>0</v>
      </c>
      <c r="AV65" s="61">
        <v>0</v>
      </c>
      <c r="AW65" s="61">
        <v>0</v>
      </c>
      <c r="AX65" s="61">
        <v>0</v>
      </c>
      <c r="AY65" s="61">
        <v>0</v>
      </c>
      <c r="AZ65" s="61">
        <v>0</v>
      </c>
      <c r="BA65" s="61">
        <v>0</v>
      </c>
      <c r="BB65" s="61">
        <v>0</v>
      </c>
      <c r="BC65" s="61">
        <v>0</v>
      </c>
      <c r="BD65" s="61">
        <v>0</v>
      </c>
      <c r="BE65" s="61">
        <v>0</v>
      </c>
      <c r="BF65" s="61">
        <v>0</v>
      </c>
      <c r="BG65" s="61">
        <v>0</v>
      </c>
      <c r="BH65" s="61">
        <v>0</v>
      </c>
      <c r="BI65" s="61">
        <v>0</v>
      </c>
      <c r="BJ65" s="61">
        <v>0</v>
      </c>
      <c r="BK65" s="61">
        <v>0</v>
      </c>
      <c r="BL65" s="61">
        <v>0</v>
      </c>
      <c r="BM65" s="61">
        <v>0</v>
      </c>
      <c r="BN65" s="61">
        <v>0</v>
      </c>
      <c r="BO65" s="61">
        <v>0</v>
      </c>
      <c r="BP65" s="61">
        <v>0</v>
      </c>
      <c r="BQ65" s="61">
        <v>0</v>
      </c>
      <c r="BR65" s="61">
        <v>0</v>
      </c>
      <c r="BS65" s="61">
        <v>0</v>
      </c>
      <c r="BT65" s="61">
        <v>0</v>
      </c>
      <c r="BU65" s="61">
        <v>0</v>
      </c>
      <c r="BV65" s="61">
        <v>0</v>
      </c>
      <c r="BW65" s="61">
        <v>0</v>
      </c>
      <c r="BX65" s="61">
        <v>0</v>
      </c>
      <c r="BY65" s="61">
        <v>0</v>
      </c>
      <c r="BZ65" s="61">
        <v>0</v>
      </c>
      <c r="CA65" s="61">
        <v>0</v>
      </c>
      <c r="CB65" s="61">
        <v>0</v>
      </c>
      <c r="CC65" s="61">
        <v>0</v>
      </c>
      <c r="CD65" s="61">
        <v>0</v>
      </c>
      <c r="CE65" s="61">
        <v>0</v>
      </c>
      <c r="CF65" s="61">
        <v>0</v>
      </c>
      <c r="CG65" s="61">
        <v>0</v>
      </c>
      <c r="CH65" s="61">
        <v>0</v>
      </c>
      <c r="CI65" s="61">
        <v>0</v>
      </c>
      <c r="CJ65" s="61">
        <v>0</v>
      </c>
      <c r="CK65" s="61">
        <v>0</v>
      </c>
      <c r="CL65" s="61">
        <v>0</v>
      </c>
    </row>
    <row r="66" spans="1:90" ht="12.75" customHeight="1">
      <c r="A66" s="43" t="s">
        <v>117</v>
      </c>
      <c r="B66" s="59">
        <v>3007</v>
      </c>
      <c r="C66" s="60" t="s">
        <v>378</v>
      </c>
      <c r="D66" s="61">
        <v>0</v>
      </c>
      <c r="E66" s="61">
        <v>0</v>
      </c>
      <c r="F66" s="61">
        <v>0</v>
      </c>
      <c r="G66" s="61">
        <v>0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1">
        <v>0</v>
      </c>
      <c r="P66" s="61">
        <v>0</v>
      </c>
      <c r="Q66" s="61">
        <v>0</v>
      </c>
      <c r="R66" s="61">
        <v>0</v>
      </c>
      <c r="S66" s="61">
        <v>0</v>
      </c>
      <c r="T66" s="61">
        <v>0</v>
      </c>
      <c r="U66" s="61">
        <v>0</v>
      </c>
      <c r="V66" s="61">
        <v>0</v>
      </c>
      <c r="W66" s="61">
        <v>0</v>
      </c>
      <c r="X66" s="61">
        <v>0</v>
      </c>
      <c r="Y66" s="61">
        <v>0</v>
      </c>
      <c r="Z66" s="61">
        <v>0</v>
      </c>
      <c r="AA66" s="61">
        <v>0</v>
      </c>
      <c r="AB66" s="61">
        <v>0</v>
      </c>
      <c r="AC66" s="61">
        <v>0</v>
      </c>
      <c r="AD66" s="61">
        <v>0</v>
      </c>
      <c r="AE66" s="61">
        <v>0</v>
      </c>
      <c r="AF66" s="61">
        <v>0</v>
      </c>
      <c r="AG66" s="61">
        <v>0</v>
      </c>
      <c r="AH66" s="61">
        <v>0</v>
      </c>
      <c r="AI66" s="61">
        <v>0</v>
      </c>
      <c r="AJ66" s="61">
        <v>0</v>
      </c>
      <c r="AK66" s="61">
        <v>0</v>
      </c>
      <c r="AL66" s="61">
        <v>0</v>
      </c>
      <c r="AM66" s="61">
        <v>0</v>
      </c>
      <c r="AN66" s="61">
        <v>0</v>
      </c>
      <c r="AO66" s="61">
        <v>0</v>
      </c>
      <c r="AP66" s="61">
        <v>0</v>
      </c>
      <c r="AQ66" s="61">
        <v>0</v>
      </c>
      <c r="AR66" s="61">
        <v>0</v>
      </c>
      <c r="AS66" s="61">
        <v>0</v>
      </c>
      <c r="AT66" s="61">
        <v>0</v>
      </c>
      <c r="AU66" s="61">
        <v>0</v>
      </c>
      <c r="AV66" s="61">
        <v>0</v>
      </c>
      <c r="AW66" s="61">
        <v>0</v>
      </c>
      <c r="AX66" s="61">
        <v>0</v>
      </c>
      <c r="AY66" s="61">
        <v>0</v>
      </c>
      <c r="AZ66" s="61">
        <v>0</v>
      </c>
      <c r="BA66" s="61">
        <v>0</v>
      </c>
      <c r="BB66" s="61">
        <v>0</v>
      </c>
      <c r="BC66" s="61">
        <v>0</v>
      </c>
      <c r="BD66" s="61">
        <v>0</v>
      </c>
      <c r="BE66" s="61">
        <v>0</v>
      </c>
      <c r="BF66" s="61">
        <v>0</v>
      </c>
      <c r="BG66" s="61">
        <v>0</v>
      </c>
      <c r="BH66" s="61">
        <v>0</v>
      </c>
      <c r="BI66" s="61">
        <v>0</v>
      </c>
      <c r="BJ66" s="61">
        <v>0</v>
      </c>
      <c r="BK66" s="61">
        <v>0</v>
      </c>
      <c r="BL66" s="61">
        <v>0</v>
      </c>
      <c r="BM66" s="61">
        <v>0</v>
      </c>
      <c r="BN66" s="61">
        <v>0</v>
      </c>
      <c r="BO66" s="61">
        <v>0</v>
      </c>
      <c r="BP66" s="61">
        <v>0</v>
      </c>
      <c r="BQ66" s="61">
        <v>0</v>
      </c>
      <c r="BR66" s="61">
        <v>0</v>
      </c>
      <c r="BS66" s="61">
        <v>0</v>
      </c>
      <c r="BT66" s="61">
        <v>0</v>
      </c>
      <c r="BU66" s="61">
        <v>0</v>
      </c>
      <c r="BV66" s="61">
        <v>0</v>
      </c>
      <c r="BW66" s="61">
        <v>0</v>
      </c>
      <c r="BX66" s="61">
        <v>0</v>
      </c>
      <c r="BY66" s="61">
        <v>0</v>
      </c>
      <c r="BZ66" s="61">
        <v>0</v>
      </c>
      <c r="CA66" s="61">
        <v>0</v>
      </c>
      <c r="CB66" s="61">
        <v>0</v>
      </c>
      <c r="CC66" s="61">
        <v>0</v>
      </c>
      <c r="CD66" s="61">
        <v>0</v>
      </c>
      <c r="CE66" s="61">
        <v>0</v>
      </c>
      <c r="CF66" s="61">
        <v>0</v>
      </c>
      <c r="CG66" s="61">
        <v>0</v>
      </c>
      <c r="CH66" s="61">
        <v>0</v>
      </c>
      <c r="CI66" s="61">
        <v>0</v>
      </c>
      <c r="CJ66" s="61">
        <v>0</v>
      </c>
      <c r="CK66" s="61">
        <v>0</v>
      </c>
      <c r="CL66" s="61">
        <v>0</v>
      </c>
    </row>
    <row r="67" spans="1:90" ht="12.75" customHeight="1">
      <c r="A67" s="43" t="s">
        <v>118</v>
      </c>
      <c r="B67" s="59">
        <v>3008</v>
      </c>
      <c r="C67" s="60" t="s">
        <v>378</v>
      </c>
      <c r="D67" s="61">
        <v>0</v>
      </c>
      <c r="E67" s="61">
        <v>0</v>
      </c>
      <c r="F67" s="61">
        <v>0</v>
      </c>
      <c r="G67" s="61">
        <v>0</v>
      </c>
      <c r="H67" s="61">
        <v>0</v>
      </c>
      <c r="I67" s="61">
        <v>0</v>
      </c>
      <c r="J67" s="61">
        <v>0</v>
      </c>
      <c r="K67" s="61">
        <v>0</v>
      </c>
      <c r="L67" s="61">
        <v>0</v>
      </c>
      <c r="M67" s="61">
        <v>0</v>
      </c>
      <c r="N67" s="61">
        <v>0</v>
      </c>
      <c r="O67" s="61">
        <v>0</v>
      </c>
      <c r="P67" s="61">
        <v>0</v>
      </c>
      <c r="Q67" s="61">
        <v>0</v>
      </c>
      <c r="R67" s="61">
        <v>0</v>
      </c>
      <c r="S67" s="61">
        <v>0</v>
      </c>
      <c r="T67" s="61">
        <v>0</v>
      </c>
      <c r="U67" s="61">
        <v>0</v>
      </c>
      <c r="V67" s="61">
        <v>0</v>
      </c>
      <c r="W67" s="61">
        <v>0</v>
      </c>
      <c r="X67" s="61">
        <v>0</v>
      </c>
      <c r="Y67" s="61">
        <v>0</v>
      </c>
      <c r="Z67" s="61">
        <v>0</v>
      </c>
      <c r="AA67" s="61">
        <v>0</v>
      </c>
      <c r="AB67" s="61">
        <v>0</v>
      </c>
      <c r="AC67" s="61">
        <v>0</v>
      </c>
      <c r="AD67" s="61">
        <v>0</v>
      </c>
      <c r="AE67" s="61">
        <v>0</v>
      </c>
      <c r="AF67" s="61">
        <v>0</v>
      </c>
      <c r="AG67" s="61">
        <v>0</v>
      </c>
      <c r="AH67" s="61">
        <v>0</v>
      </c>
      <c r="AI67" s="61">
        <v>0</v>
      </c>
      <c r="AJ67" s="61">
        <v>0</v>
      </c>
      <c r="AK67" s="61">
        <v>0</v>
      </c>
      <c r="AL67" s="61">
        <v>0</v>
      </c>
      <c r="AM67" s="61">
        <v>0</v>
      </c>
      <c r="AN67" s="61">
        <v>0</v>
      </c>
      <c r="AO67" s="61">
        <v>0</v>
      </c>
      <c r="AP67" s="61">
        <v>0</v>
      </c>
      <c r="AQ67" s="61">
        <v>0</v>
      </c>
      <c r="AR67" s="61">
        <v>0</v>
      </c>
      <c r="AS67" s="61">
        <v>0</v>
      </c>
      <c r="AT67" s="61">
        <v>0</v>
      </c>
      <c r="AU67" s="61">
        <v>0</v>
      </c>
      <c r="AV67" s="61">
        <v>0</v>
      </c>
      <c r="AW67" s="61">
        <v>0</v>
      </c>
      <c r="AX67" s="61">
        <v>0</v>
      </c>
      <c r="AY67" s="61">
        <v>0</v>
      </c>
      <c r="AZ67" s="61">
        <v>0</v>
      </c>
      <c r="BA67" s="61">
        <v>0</v>
      </c>
      <c r="BB67" s="61">
        <v>0</v>
      </c>
      <c r="BC67" s="61">
        <v>0</v>
      </c>
      <c r="BD67" s="61">
        <v>0</v>
      </c>
      <c r="BE67" s="61">
        <v>0</v>
      </c>
      <c r="BF67" s="61">
        <v>0</v>
      </c>
      <c r="BG67" s="61">
        <v>0</v>
      </c>
      <c r="BH67" s="61">
        <v>0</v>
      </c>
      <c r="BI67" s="61">
        <v>0</v>
      </c>
      <c r="BJ67" s="61">
        <v>0</v>
      </c>
      <c r="BK67" s="61">
        <v>0</v>
      </c>
      <c r="BL67" s="61">
        <v>0</v>
      </c>
      <c r="BM67" s="61">
        <v>0</v>
      </c>
      <c r="BN67" s="61">
        <v>0</v>
      </c>
      <c r="BO67" s="61">
        <v>0</v>
      </c>
      <c r="BP67" s="61">
        <v>0</v>
      </c>
      <c r="BQ67" s="61">
        <v>0</v>
      </c>
      <c r="BR67" s="61">
        <v>0</v>
      </c>
      <c r="BS67" s="61">
        <v>0</v>
      </c>
      <c r="BT67" s="61">
        <v>0</v>
      </c>
      <c r="BU67" s="61">
        <v>0</v>
      </c>
      <c r="BV67" s="61">
        <v>0</v>
      </c>
      <c r="BW67" s="61">
        <v>0</v>
      </c>
      <c r="BX67" s="61">
        <v>0</v>
      </c>
      <c r="BY67" s="61">
        <v>0</v>
      </c>
      <c r="BZ67" s="61">
        <v>0</v>
      </c>
      <c r="CA67" s="61">
        <v>0</v>
      </c>
      <c r="CB67" s="61">
        <v>0</v>
      </c>
      <c r="CC67" s="61">
        <v>0</v>
      </c>
      <c r="CD67" s="61">
        <v>0</v>
      </c>
      <c r="CE67" s="61">
        <v>0</v>
      </c>
      <c r="CF67" s="61">
        <v>0</v>
      </c>
      <c r="CG67" s="61">
        <v>0</v>
      </c>
      <c r="CH67" s="61">
        <v>0</v>
      </c>
      <c r="CI67" s="61">
        <v>0</v>
      </c>
      <c r="CJ67" s="61">
        <v>0</v>
      </c>
      <c r="CK67" s="61">
        <v>0</v>
      </c>
      <c r="CL67" s="61">
        <v>0</v>
      </c>
    </row>
    <row r="68" spans="1:90" ht="12.75" customHeight="1">
      <c r="A68" s="43" t="s">
        <v>119</v>
      </c>
      <c r="B68" s="59">
        <v>3009</v>
      </c>
      <c r="C68" s="60" t="s">
        <v>378</v>
      </c>
      <c r="D68" s="61">
        <v>0</v>
      </c>
      <c r="E68" s="61">
        <v>0</v>
      </c>
      <c r="F68" s="61">
        <v>0</v>
      </c>
      <c r="G68" s="61">
        <v>0</v>
      </c>
      <c r="H68" s="61">
        <v>0</v>
      </c>
      <c r="I68" s="61">
        <v>0</v>
      </c>
      <c r="J68" s="61">
        <v>0</v>
      </c>
      <c r="K68" s="61">
        <v>0</v>
      </c>
      <c r="L68" s="61">
        <v>0</v>
      </c>
      <c r="M68" s="61">
        <v>0</v>
      </c>
      <c r="N68" s="61">
        <v>0</v>
      </c>
      <c r="O68" s="61">
        <v>0</v>
      </c>
      <c r="P68" s="61">
        <v>0</v>
      </c>
      <c r="Q68" s="61">
        <v>0</v>
      </c>
      <c r="R68" s="61">
        <v>0</v>
      </c>
      <c r="S68" s="61">
        <v>0</v>
      </c>
      <c r="T68" s="61">
        <v>0</v>
      </c>
      <c r="U68" s="61">
        <v>0</v>
      </c>
      <c r="V68" s="61">
        <v>0</v>
      </c>
      <c r="W68" s="61">
        <v>0</v>
      </c>
      <c r="X68" s="61">
        <v>0</v>
      </c>
      <c r="Y68" s="61">
        <v>0</v>
      </c>
      <c r="Z68" s="61">
        <v>0</v>
      </c>
      <c r="AA68" s="61">
        <v>0</v>
      </c>
      <c r="AB68" s="61">
        <v>0</v>
      </c>
      <c r="AC68" s="61">
        <v>0</v>
      </c>
      <c r="AD68" s="61">
        <v>0</v>
      </c>
      <c r="AE68" s="61">
        <v>0</v>
      </c>
      <c r="AF68" s="61">
        <v>0</v>
      </c>
      <c r="AG68" s="61">
        <v>0</v>
      </c>
      <c r="AH68" s="61">
        <v>0</v>
      </c>
      <c r="AI68" s="61">
        <v>0</v>
      </c>
      <c r="AJ68" s="61">
        <v>0</v>
      </c>
      <c r="AK68" s="61">
        <v>0</v>
      </c>
      <c r="AL68" s="61">
        <v>0</v>
      </c>
      <c r="AM68" s="61">
        <v>0</v>
      </c>
      <c r="AN68" s="61">
        <v>0</v>
      </c>
      <c r="AO68" s="61">
        <v>0</v>
      </c>
      <c r="AP68" s="61">
        <v>0</v>
      </c>
      <c r="AQ68" s="61">
        <v>0</v>
      </c>
      <c r="AR68" s="61">
        <v>0</v>
      </c>
      <c r="AS68" s="61">
        <v>0</v>
      </c>
      <c r="AT68" s="61">
        <v>0</v>
      </c>
      <c r="AU68" s="61">
        <v>0</v>
      </c>
      <c r="AV68" s="61">
        <v>0</v>
      </c>
      <c r="AW68" s="61">
        <v>0</v>
      </c>
      <c r="AX68" s="61">
        <v>0</v>
      </c>
      <c r="AY68" s="61">
        <v>0</v>
      </c>
      <c r="AZ68" s="61">
        <v>0</v>
      </c>
      <c r="BA68" s="61">
        <v>0</v>
      </c>
      <c r="BB68" s="61">
        <v>0</v>
      </c>
      <c r="BC68" s="61">
        <v>0</v>
      </c>
      <c r="BD68" s="61">
        <v>0</v>
      </c>
      <c r="BE68" s="61">
        <v>0</v>
      </c>
      <c r="BF68" s="61">
        <v>0</v>
      </c>
      <c r="BG68" s="61">
        <v>0</v>
      </c>
      <c r="BH68" s="61">
        <v>0</v>
      </c>
      <c r="BI68" s="61">
        <v>0</v>
      </c>
      <c r="BJ68" s="61">
        <v>0</v>
      </c>
      <c r="BK68" s="61">
        <v>0</v>
      </c>
      <c r="BL68" s="61">
        <v>0</v>
      </c>
      <c r="BM68" s="61">
        <v>0</v>
      </c>
      <c r="BN68" s="61">
        <v>0</v>
      </c>
      <c r="BO68" s="61">
        <v>0</v>
      </c>
      <c r="BP68" s="61">
        <v>0</v>
      </c>
      <c r="BQ68" s="61">
        <v>0</v>
      </c>
      <c r="BR68" s="61">
        <v>0</v>
      </c>
      <c r="BS68" s="61">
        <v>0</v>
      </c>
      <c r="BT68" s="61">
        <v>0</v>
      </c>
      <c r="BU68" s="61">
        <v>0</v>
      </c>
      <c r="BV68" s="61">
        <v>0</v>
      </c>
      <c r="BW68" s="61">
        <v>0</v>
      </c>
      <c r="BX68" s="61">
        <v>0</v>
      </c>
      <c r="BY68" s="61">
        <v>0</v>
      </c>
      <c r="BZ68" s="61">
        <v>0</v>
      </c>
      <c r="CA68" s="61">
        <v>0</v>
      </c>
      <c r="CB68" s="61">
        <v>0</v>
      </c>
      <c r="CC68" s="61">
        <v>0</v>
      </c>
      <c r="CD68" s="61">
        <v>0</v>
      </c>
      <c r="CE68" s="61">
        <v>0</v>
      </c>
      <c r="CF68" s="61">
        <v>0</v>
      </c>
      <c r="CG68" s="61">
        <v>0</v>
      </c>
      <c r="CH68" s="61">
        <v>0</v>
      </c>
      <c r="CI68" s="61">
        <v>0</v>
      </c>
      <c r="CJ68" s="61">
        <v>0</v>
      </c>
      <c r="CK68" s="61">
        <v>0</v>
      </c>
      <c r="CL68" s="61">
        <v>0</v>
      </c>
    </row>
    <row r="69" spans="1:90" ht="12.75" customHeight="1">
      <c r="A69" s="43" t="s">
        <v>120</v>
      </c>
      <c r="B69" s="59">
        <v>3011</v>
      </c>
      <c r="C69" s="60" t="s">
        <v>378</v>
      </c>
      <c r="D69" s="61">
        <v>0</v>
      </c>
      <c r="E69" s="61">
        <v>0</v>
      </c>
      <c r="F69" s="61">
        <v>0</v>
      </c>
      <c r="G69" s="61">
        <v>0</v>
      </c>
      <c r="H69" s="61">
        <v>0</v>
      </c>
      <c r="I69" s="61">
        <v>0</v>
      </c>
      <c r="J69" s="61">
        <v>0</v>
      </c>
      <c r="K69" s="61">
        <v>0</v>
      </c>
      <c r="L69" s="61">
        <v>0</v>
      </c>
      <c r="M69" s="61">
        <v>0</v>
      </c>
      <c r="N69" s="61">
        <v>0</v>
      </c>
      <c r="O69" s="61">
        <v>0</v>
      </c>
      <c r="P69" s="61">
        <v>0</v>
      </c>
      <c r="Q69" s="61">
        <v>0</v>
      </c>
      <c r="R69" s="61">
        <v>0</v>
      </c>
      <c r="S69" s="61">
        <v>0</v>
      </c>
      <c r="T69" s="61">
        <v>0</v>
      </c>
      <c r="U69" s="61">
        <v>0</v>
      </c>
      <c r="V69" s="61">
        <v>0</v>
      </c>
      <c r="W69" s="61">
        <v>0</v>
      </c>
      <c r="X69" s="61">
        <v>0</v>
      </c>
      <c r="Y69" s="61">
        <v>0</v>
      </c>
      <c r="Z69" s="61">
        <v>0</v>
      </c>
      <c r="AA69" s="61">
        <v>0</v>
      </c>
      <c r="AB69" s="61">
        <v>0</v>
      </c>
      <c r="AC69" s="61">
        <v>0</v>
      </c>
      <c r="AD69" s="61">
        <v>0</v>
      </c>
      <c r="AE69" s="61">
        <v>0</v>
      </c>
      <c r="AF69" s="61">
        <v>0</v>
      </c>
      <c r="AG69" s="61">
        <v>0</v>
      </c>
      <c r="AH69" s="61">
        <v>0</v>
      </c>
      <c r="AI69" s="61">
        <v>0</v>
      </c>
      <c r="AJ69" s="61">
        <v>0</v>
      </c>
      <c r="AK69" s="61">
        <v>0</v>
      </c>
      <c r="AL69" s="61">
        <v>0</v>
      </c>
      <c r="AM69" s="61">
        <v>0</v>
      </c>
      <c r="AN69" s="61">
        <v>0</v>
      </c>
      <c r="AO69" s="61">
        <v>0</v>
      </c>
      <c r="AP69" s="61">
        <v>0</v>
      </c>
      <c r="AQ69" s="61">
        <v>0</v>
      </c>
      <c r="AR69" s="61">
        <v>0</v>
      </c>
      <c r="AS69" s="61">
        <v>0</v>
      </c>
      <c r="AT69" s="61">
        <v>0</v>
      </c>
      <c r="AU69" s="61">
        <v>0</v>
      </c>
      <c r="AV69" s="61">
        <v>0</v>
      </c>
      <c r="AW69" s="61">
        <v>0</v>
      </c>
      <c r="AX69" s="61">
        <v>0</v>
      </c>
      <c r="AY69" s="61">
        <v>0</v>
      </c>
      <c r="AZ69" s="61">
        <v>0</v>
      </c>
      <c r="BA69" s="61">
        <v>0</v>
      </c>
      <c r="BB69" s="61">
        <v>0</v>
      </c>
      <c r="BC69" s="61">
        <v>0</v>
      </c>
      <c r="BD69" s="61">
        <v>0</v>
      </c>
      <c r="BE69" s="61">
        <v>0</v>
      </c>
      <c r="BF69" s="61">
        <v>0</v>
      </c>
      <c r="BG69" s="61">
        <v>0</v>
      </c>
      <c r="BH69" s="61">
        <v>0</v>
      </c>
      <c r="BI69" s="61">
        <v>0</v>
      </c>
      <c r="BJ69" s="61">
        <v>0</v>
      </c>
      <c r="BK69" s="61">
        <v>0</v>
      </c>
      <c r="BL69" s="61">
        <v>0</v>
      </c>
      <c r="BM69" s="61">
        <v>0</v>
      </c>
      <c r="BN69" s="61">
        <v>0</v>
      </c>
      <c r="BO69" s="61">
        <v>0</v>
      </c>
      <c r="BP69" s="61">
        <v>0</v>
      </c>
      <c r="BQ69" s="61">
        <v>0</v>
      </c>
      <c r="BR69" s="61">
        <v>0</v>
      </c>
      <c r="BS69" s="61">
        <v>0</v>
      </c>
      <c r="BT69" s="61">
        <v>0</v>
      </c>
      <c r="BU69" s="61">
        <v>0</v>
      </c>
      <c r="BV69" s="61">
        <v>0</v>
      </c>
      <c r="BW69" s="61">
        <v>0</v>
      </c>
      <c r="BX69" s="61">
        <v>0</v>
      </c>
      <c r="BY69" s="61">
        <v>0</v>
      </c>
      <c r="BZ69" s="61">
        <v>0</v>
      </c>
      <c r="CA69" s="61">
        <v>0</v>
      </c>
      <c r="CB69" s="61">
        <v>0</v>
      </c>
      <c r="CC69" s="61">
        <v>0</v>
      </c>
      <c r="CD69" s="61">
        <v>0</v>
      </c>
      <c r="CE69" s="61">
        <v>0</v>
      </c>
      <c r="CF69" s="61">
        <v>0</v>
      </c>
      <c r="CG69" s="61">
        <v>0</v>
      </c>
      <c r="CH69" s="61">
        <v>0</v>
      </c>
      <c r="CI69" s="61">
        <v>0</v>
      </c>
      <c r="CJ69" s="61">
        <v>0</v>
      </c>
      <c r="CK69" s="61">
        <v>0</v>
      </c>
      <c r="CL69" s="61">
        <v>0</v>
      </c>
    </row>
    <row r="70" spans="1:90" ht="12.75" customHeight="1">
      <c r="A70" s="43" t="s">
        <v>121</v>
      </c>
      <c r="B70" s="59">
        <v>3012</v>
      </c>
      <c r="C70" s="60" t="s">
        <v>378</v>
      </c>
      <c r="D70" s="61">
        <v>0</v>
      </c>
      <c r="E70" s="61">
        <v>0</v>
      </c>
      <c r="F70" s="61">
        <v>0</v>
      </c>
      <c r="G70" s="61">
        <v>0</v>
      </c>
      <c r="H70" s="61">
        <v>0</v>
      </c>
      <c r="I70" s="61">
        <v>0</v>
      </c>
      <c r="J70" s="61">
        <v>0</v>
      </c>
      <c r="K70" s="61">
        <v>0</v>
      </c>
      <c r="L70" s="61">
        <v>0</v>
      </c>
      <c r="M70" s="61">
        <v>0</v>
      </c>
      <c r="N70" s="61">
        <v>0</v>
      </c>
      <c r="O70" s="61">
        <v>0</v>
      </c>
      <c r="P70" s="61">
        <v>0</v>
      </c>
      <c r="Q70" s="61">
        <v>0</v>
      </c>
      <c r="R70" s="61">
        <v>0</v>
      </c>
      <c r="S70" s="61">
        <v>0</v>
      </c>
      <c r="T70" s="61">
        <v>0</v>
      </c>
      <c r="U70" s="61">
        <v>0</v>
      </c>
      <c r="V70" s="61">
        <v>0</v>
      </c>
      <c r="W70" s="61">
        <v>0</v>
      </c>
      <c r="X70" s="61">
        <v>0</v>
      </c>
      <c r="Y70" s="61">
        <v>0</v>
      </c>
      <c r="Z70" s="61">
        <v>0</v>
      </c>
      <c r="AA70" s="61">
        <v>0</v>
      </c>
      <c r="AB70" s="61">
        <v>0</v>
      </c>
      <c r="AC70" s="61">
        <v>0</v>
      </c>
      <c r="AD70" s="61">
        <v>0</v>
      </c>
      <c r="AE70" s="61">
        <v>0</v>
      </c>
      <c r="AF70" s="61">
        <v>0</v>
      </c>
      <c r="AG70" s="61">
        <v>0</v>
      </c>
      <c r="AH70" s="61">
        <v>0</v>
      </c>
      <c r="AI70" s="61">
        <v>0</v>
      </c>
      <c r="AJ70" s="61">
        <v>0</v>
      </c>
      <c r="AK70" s="61">
        <v>0</v>
      </c>
      <c r="AL70" s="61">
        <v>0</v>
      </c>
      <c r="AM70" s="61">
        <v>0</v>
      </c>
      <c r="AN70" s="61">
        <v>0</v>
      </c>
      <c r="AO70" s="61">
        <v>0</v>
      </c>
      <c r="AP70" s="61">
        <v>0</v>
      </c>
      <c r="AQ70" s="61">
        <v>0</v>
      </c>
      <c r="AR70" s="61">
        <v>0</v>
      </c>
      <c r="AS70" s="61">
        <v>0</v>
      </c>
      <c r="AT70" s="61">
        <v>0</v>
      </c>
      <c r="AU70" s="61">
        <v>0</v>
      </c>
      <c r="AV70" s="61">
        <v>0</v>
      </c>
      <c r="AW70" s="61">
        <v>0</v>
      </c>
      <c r="AX70" s="61">
        <v>0</v>
      </c>
      <c r="AY70" s="61">
        <v>0</v>
      </c>
      <c r="AZ70" s="61">
        <v>0</v>
      </c>
      <c r="BA70" s="61">
        <v>0</v>
      </c>
      <c r="BB70" s="61">
        <v>0</v>
      </c>
      <c r="BC70" s="61">
        <v>0</v>
      </c>
      <c r="BD70" s="61">
        <v>0</v>
      </c>
      <c r="BE70" s="61">
        <v>0</v>
      </c>
      <c r="BF70" s="61">
        <v>0</v>
      </c>
      <c r="BG70" s="61">
        <v>0</v>
      </c>
      <c r="BH70" s="61">
        <v>0</v>
      </c>
      <c r="BI70" s="61">
        <v>0</v>
      </c>
      <c r="BJ70" s="61">
        <v>0</v>
      </c>
      <c r="BK70" s="61">
        <v>0</v>
      </c>
      <c r="BL70" s="61">
        <v>0</v>
      </c>
      <c r="BM70" s="61">
        <v>0</v>
      </c>
      <c r="BN70" s="61">
        <v>0</v>
      </c>
      <c r="BO70" s="61">
        <v>0</v>
      </c>
      <c r="BP70" s="61">
        <v>0</v>
      </c>
      <c r="BQ70" s="61">
        <v>0</v>
      </c>
      <c r="BR70" s="61">
        <v>0</v>
      </c>
      <c r="BS70" s="61">
        <v>0</v>
      </c>
      <c r="BT70" s="61">
        <v>0</v>
      </c>
      <c r="BU70" s="61">
        <v>0</v>
      </c>
      <c r="BV70" s="61">
        <v>0</v>
      </c>
      <c r="BW70" s="61">
        <v>0</v>
      </c>
      <c r="BX70" s="61">
        <v>0</v>
      </c>
      <c r="BY70" s="61">
        <v>0</v>
      </c>
      <c r="BZ70" s="61">
        <v>0</v>
      </c>
      <c r="CA70" s="61">
        <v>0</v>
      </c>
      <c r="CB70" s="61">
        <v>0</v>
      </c>
      <c r="CC70" s="61">
        <v>0</v>
      </c>
      <c r="CD70" s="61">
        <v>0</v>
      </c>
      <c r="CE70" s="61">
        <v>0</v>
      </c>
      <c r="CF70" s="61">
        <v>0</v>
      </c>
      <c r="CG70" s="61">
        <v>0</v>
      </c>
      <c r="CH70" s="61">
        <v>0</v>
      </c>
      <c r="CI70" s="61">
        <v>0</v>
      </c>
      <c r="CJ70" s="61">
        <v>0</v>
      </c>
      <c r="CK70" s="61">
        <v>0</v>
      </c>
      <c r="CL70" s="61">
        <v>0</v>
      </c>
    </row>
    <row r="71" spans="1:90" ht="12.75" customHeight="1">
      <c r="A71" s="43" t="s">
        <v>122</v>
      </c>
      <c r="B71" s="59">
        <v>3016</v>
      </c>
      <c r="C71" s="60" t="s">
        <v>378</v>
      </c>
      <c r="D71" s="61">
        <v>0</v>
      </c>
      <c r="E71" s="61">
        <v>0</v>
      </c>
      <c r="F71" s="61">
        <v>0</v>
      </c>
      <c r="G71" s="61">
        <v>0</v>
      </c>
      <c r="H71" s="61">
        <v>0</v>
      </c>
      <c r="I71" s="61">
        <v>0</v>
      </c>
      <c r="J71" s="61">
        <v>0</v>
      </c>
      <c r="K71" s="61">
        <v>0</v>
      </c>
      <c r="L71" s="61">
        <v>0</v>
      </c>
      <c r="M71" s="61">
        <v>0</v>
      </c>
      <c r="N71" s="61">
        <v>0</v>
      </c>
      <c r="O71" s="61">
        <v>0</v>
      </c>
      <c r="P71" s="61">
        <v>0</v>
      </c>
      <c r="Q71" s="61">
        <v>0</v>
      </c>
      <c r="R71" s="61">
        <v>0</v>
      </c>
      <c r="S71" s="61">
        <v>0</v>
      </c>
      <c r="T71" s="61">
        <v>0</v>
      </c>
      <c r="U71" s="61">
        <v>0</v>
      </c>
      <c r="V71" s="61">
        <v>0</v>
      </c>
      <c r="W71" s="61">
        <v>0</v>
      </c>
      <c r="X71" s="61">
        <v>0</v>
      </c>
      <c r="Y71" s="61">
        <v>0</v>
      </c>
      <c r="Z71" s="61">
        <v>0</v>
      </c>
      <c r="AA71" s="61">
        <v>0</v>
      </c>
      <c r="AB71" s="61">
        <v>0</v>
      </c>
      <c r="AC71" s="61">
        <v>0</v>
      </c>
      <c r="AD71" s="61">
        <v>0</v>
      </c>
      <c r="AE71" s="61">
        <v>0</v>
      </c>
      <c r="AF71" s="61">
        <v>0</v>
      </c>
      <c r="AG71" s="61">
        <v>0</v>
      </c>
      <c r="AH71" s="61">
        <v>0</v>
      </c>
      <c r="AI71" s="61">
        <v>0</v>
      </c>
      <c r="AJ71" s="61">
        <v>0</v>
      </c>
      <c r="AK71" s="61">
        <v>0</v>
      </c>
      <c r="AL71" s="61">
        <v>0</v>
      </c>
      <c r="AM71" s="61">
        <v>0</v>
      </c>
      <c r="AN71" s="61">
        <v>0</v>
      </c>
      <c r="AO71" s="61">
        <v>0</v>
      </c>
      <c r="AP71" s="61">
        <v>0</v>
      </c>
      <c r="AQ71" s="61">
        <v>0</v>
      </c>
      <c r="AR71" s="61">
        <v>0</v>
      </c>
      <c r="AS71" s="61">
        <v>0</v>
      </c>
      <c r="AT71" s="61">
        <v>0</v>
      </c>
      <c r="AU71" s="61">
        <v>0</v>
      </c>
      <c r="AV71" s="61">
        <v>0</v>
      </c>
      <c r="AW71" s="61">
        <v>0</v>
      </c>
      <c r="AX71" s="61">
        <v>0</v>
      </c>
      <c r="AY71" s="61">
        <v>0</v>
      </c>
      <c r="AZ71" s="61">
        <v>0</v>
      </c>
      <c r="BA71" s="61">
        <v>0</v>
      </c>
      <c r="BB71" s="61">
        <v>0</v>
      </c>
      <c r="BC71" s="61">
        <v>0</v>
      </c>
      <c r="BD71" s="61">
        <v>0</v>
      </c>
      <c r="BE71" s="61">
        <v>0</v>
      </c>
      <c r="BF71" s="61">
        <v>0</v>
      </c>
      <c r="BG71" s="61">
        <v>0</v>
      </c>
      <c r="BH71" s="61">
        <v>0</v>
      </c>
      <c r="BI71" s="61">
        <v>0</v>
      </c>
      <c r="BJ71" s="61">
        <v>0</v>
      </c>
      <c r="BK71" s="61">
        <v>0</v>
      </c>
      <c r="BL71" s="61">
        <v>0</v>
      </c>
      <c r="BM71" s="61">
        <v>0</v>
      </c>
      <c r="BN71" s="61">
        <v>0</v>
      </c>
      <c r="BO71" s="61">
        <v>0</v>
      </c>
      <c r="BP71" s="61">
        <v>0</v>
      </c>
      <c r="BQ71" s="61">
        <v>0</v>
      </c>
      <c r="BR71" s="61">
        <v>0</v>
      </c>
      <c r="BS71" s="61">
        <v>0</v>
      </c>
      <c r="BT71" s="61">
        <v>0</v>
      </c>
      <c r="BU71" s="61">
        <v>0</v>
      </c>
      <c r="BV71" s="61">
        <v>0</v>
      </c>
      <c r="BW71" s="61">
        <v>0</v>
      </c>
      <c r="BX71" s="61">
        <v>0</v>
      </c>
      <c r="BY71" s="61">
        <v>0</v>
      </c>
      <c r="BZ71" s="61">
        <v>0</v>
      </c>
      <c r="CA71" s="61">
        <v>0</v>
      </c>
      <c r="CB71" s="61">
        <v>0</v>
      </c>
      <c r="CC71" s="61">
        <v>0</v>
      </c>
      <c r="CD71" s="61">
        <v>0</v>
      </c>
      <c r="CE71" s="61">
        <v>0</v>
      </c>
      <c r="CF71" s="61">
        <v>0</v>
      </c>
      <c r="CG71" s="61">
        <v>0</v>
      </c>
      <c r="CH71" s="61">
        <v>0</v>
      </c>
      <c r="CI71" s="61">
        <v>0</v>
      </c>
      <c r="CJ71" s="61">
        <v>0</v>
      </c>
      <c r="CK71" s="61">
        <v>0</v>
      </c>
      <c r="CL71" s="61">
        <v>0</v>
      </c>
    </row>
    <row r="72" spans="1:90" ht="12.75" customHeight="1">
      <c r="A72" s="43" t="s">
        <v>123</v>
      </c>
      <c r="B72" s="59">
        <v>3017</v>
      </c>
      <c r="C72" s="60" t="s">
        <v>378</v>
      </c>
      <c r="D72" s="61">
        <v>0</v>
      </c>
      <c r="E72" s="61">
        <v>0</v>
      </c>
      <c r="F72" s="61">
        <v>0</v>
      </c>
      <c r="G72" s="61">
        <v>0</v>
      </c>
      <c r="H72" s="61">
        <v>0</v>
      </c>
      <c r="I72" s="61">
        <v>0</v>
      </c>
      <c r="J72" s="61">
        <v>0</v>
      </c>
      <c r="K72" s="61">
        <v>0</v>
      </c>
      <c r="L72" s="61">
        <v>0</v>
      </c>
      <c r="M72" s="61">
        <v>0</v>
      </c>
      <c r="N72" s="61">
        <v>0</v>
      </c>
      <c r="O72" s="61">
        <v>0</v>
      </c>
      <c r="P72" s="61">
        <v>0</v>
      </c>
      <c r="Q72" s="61">
        <v>0</v>
      </c>
      <c r="R72" s="61">
        <v>0</v>
      </c>
      <c r="S72" s="61">
        <v>0</v>
      </c>
      <c r="T72" s="61">
        <v>0</v>
      </c>
      <c r="U72" s="61">
        <v>0</v>
      </c>
      <c r="V72" s="61">
        <v>0</v>
      </c>
      <c r="W72" s="61">
        <v>0</v>
      </c>
      <c r="X72" s="61">
        <v>0</v>
      </c>
      <c r="Y72" s="61">
        <v>0</v>
      </c>
      <c r="Z72" s="61">
        <v>0</v>
      </c>
      <c r="AA72" s="61">
        <v>0</v>
      </c>
      <c r="AB72" s="61">
        <v>0</v>
      </c>
      <c r="AC72" s="61">
        <v>0</v>
      </c>
      <c r="AD72" s="61">
        <v>0</v>
      </c>
      <c r="AE72" s="61">
        <v>0</v>
      </c>
      <c r="AF72" s="61">
        <v>0</v>
      </c>
      <c r="AG72" s="61">
        <v>0</v>
      </c>
      <c r="AH72" s="61">
        <v>0</v>
      </c>
      <c r="AI72" s="61">
        <v>0</v>
      </c>
      <c r="AJ72" s="61">
        <v>0</v>
      </c>
      <c r="AK72" s="61">
        <v>0</v>
      </c>
      <c r="AL72" s="61">
        <v>0</v>
      </c>
      <c r="AM72" s="61">
        <v>0</v>
      </c>
      <c r="AN72" s="61">
        <v>0</v>
      </c>
      <c r="AO72" s="61">
        <v>0</v>
      </c>
      <c r="AP72" s="61">
        <v>0</v>
      </c>
      <c r="AQ72" s="61">
        <v>0</v>
      </c>
      <c r="AR72" s="61">
        <v>0</v>
      </c>
      <c r="AS72" s="61">
        <v>0</v>
      </c>
      <c r="AT72" s="61">
        <v>0</v>
      </c>
      <c r="AU72" s="61">
        <v>0</v>
      </c>
      <c r="AV72" s="61">
        <v>0</v>
      </c>
      <c r="AW72" s="61">
        <v>0</v>
      </c>
      <c r="AX72" s="61">
        <v>0</v>
      </c>
      <c r="AY72" s="61">
        <v>0</v>
      </c>
      <c r="AZ72" s="61">
        <v>0</v>
      </c>
      <c r="BA72" s="61">
        <v>0</v>
      </c>
      <c r="BB72" s="61">
        <v>0</v>
      </c>
      <c r="BC72" s="61">
        <v>0</v>
      </c>
      <c r="BD72" s="61">
        <v>0</v>
      </c>
      <c r="BE72" s="61">
        <v>0</v>
      </c>
      <c r="BF72" s="61">
        <v>0</v>
      </c>
      <c r="BG72" s="61">
        <v>0</v>
      </c>
      <c r="BH72" s="61">
        <v>0</v>
      </c>
      <c r="BI72" s="61">
        <v>0</v>
      </c>
      <c r="BJ72" s="61">
        <v>0</v>
      </c>
      <c r="BK72" s="61">
        <v>0</v>
      </c>
      <c r="BL72" s="61">
        <v>0</v>
      </c>
      <c r="BM72" s="61">
        <v>0</v>
      </c>
      <c r="BN72" s="61">
        <v>0</v>
      </c>
      <c r="BO72" s="61">
        <v>0</v>
      </c>
      <c r="BP72" s="61">
        <v>0</v>
      </c>
      <c r="BQ72" s="61">
        <v>0</v>
      </c>
      <c r="BR72" s="61">
        <v>0</v>
      </c>
      <c r="BS72" s="61">
        <v>0</v>
      </c>
      <c r="BT72" s="61">
        <v>0</v>
      </c>
      <c r="BU72" s="61">
        <v>0</v>
      </c>
      <c r="BV72" s="61">
        <v>0</v>
      </c>
      <c r="BW72" s="61">
        <v>0</v>
      </c>
      <c r="BX72" s="61">
        <v>0</v>
      </c>
      <c r="BY72" s="61">
        <v>0</v>
      </c>
      <c r="BZ72" s="61">
        <v>0</v>
      </c>
      <c r="CA72" s="61">
        <v>0</v>
      </c>
      <c r="CB72" s="61">
        <v>0</v>
      </c>
      <c r="CC72" s="61">
        <v>0</v>
      </c>
      <c r="CD72" s="61">
        <v>0</v>
      </c>
      <c r="CE72" s="61">
        <v>0</v>
      </c>
      <c r="CF72" s="61">
        <v>0</v>
      </c>
      <c r="CG72" s="61">
        <v>0</v>
      </c>
      <c r="CH72" s="61">
        <v>0</v>
      </c>
      <c r="CI72" s="61">
        <v>0</v>
      </c>
      <c r="CJ72" s="61">
        <v>0</v>
      </c>
      <c r="CK72" s="61">
        <v>0</v>
      </c>
      <c r="CL72" s="61">
        <v>0</v>
      </c>
    </row>
    <row r="73" spans="1:90" ht="12.75" customHeight="1">
      <c r="A73" s="43" t="s">
        <v>124</v>
      </c>
      <c r="B73" s="59">
        <v>3018</v>
      </c>
      <c r="C73" s="60" t="s">
        <v>378</v>
      </c>
      <c r="D73" s="61">
        <v>0</v>
      </c>
      <c r="E73" s="61">
        <v>0</v>
      </c>
      <c r="F73" s="61">
        <v>0</v>
      </c>
      <c r="G73" s="61">
        <v>0</v>
      </c>
      <c r="H73" s="61">
        <v>0</v>
      </c>
      <c r="I73" s="61">
        <v>0</v>
      </c>
      <c r="J73" s="61">
        <v>0</v>
      </c>
      <c r="K73" s="61">
        <v>0</v>
      </c>
      <c r="L73" s="61">
        <v>0</v>
      </c>
      <c r="M73" s="61">
        <v>0</v>
      </c>
      <c r="N73" s="61">
        <v>0</v>
      </c>
      <c r="O73" s="61">
        <v>0</v>
      </c>
      <c r="P73" s="61">
        <v>0</v>
      </c>
      <c r="Q73" s="61">
        <v>0</v>
      </c>
      <c r="R73" s="61">
        <v>0</v>
      </c>
      <c r="S73" s="61">
        <v>0</v>
      </c>
      <c r="T73" s="61">
        <v>0</v>
      </c>
      <c r="U73" s="61">
        <v>0</v>
      </c>
      <c r="V73" s="61">
        <v>0</v>
      </c>
      <c r="W73" s="61">
        <v>0</v>
      </c>
      <c r="X73" s="61">
        <v>0</v>
      </c>
      <c r="Y73" s="61">
        <v>0</v>
      </c>
      <c r="Z73" s="61">
        <v>0</v>
      </c>
      <c r="AA73" s="61">
        <v>0</v>
      </c>
      <c r="AB73" s="61">
        <v>0</v>
      </c>
      <c r="AC73" s="61">
        <v>0</v>
      </c>
      <c r="AD73" s="61">
        <v>0</v>
      </c>
      <c r="AE73" s="61">
        <v>0</v>
      </c>
      <c r="AF73" s="61">
        <v>0</v>
      </c>
      <c r="AG73" s="61">
        <v>0</v>
      </c>
      <c r="AH73" s="61">
        <v>0</v>
      </c>
      <c r="AI73" s="61">
        <v>0</v>
      </c>
      <c r="AJ73" s="61">
        <v>0</v>
      </c>
      <c r="AK73" s="61">
        <v>0</v>
      </c>
      <c r="AL73" s="61">
        <v>0</v>
      </c>
      <c r="AM73" s="61">
        <v>0</v>
      </c>
      <c r="AN73" s="61">
        <v>0</v>
      </c>
      <c r="AO73" s="61">
        <v>0</v>
      </c>
      <c r="AP73" s="61">
        <v>0</v>
      </c>
      <c r="AQ73" s="61">
        <v>0</v>
      </c>
      <c r="AR73" s="61">
        <v>0</v>
      </c>
      <c r="AS73" s="61">
        <v>0</v>
      </c>
      <c r="AT73" s="61">
        <v>0</v>
      </c>
      <c r="AU73" s="61">
        <v>0</v>
      </c>
      <c r="AV73" s="61">
        <v>0</v>
      </c>
      <c r="AW73" s="61">
        <v>0</v>
      </c>
      <c r="AX73" s="61">
        <v>0</v>
      </c>
      <c r="AY73" s="61">
        <v>0</v>
      </c>
      <c r="AZ73" s="61">
        <v>0</v>
      </c>
      <c r="BA73" s="61">
        <v>0</v>
      </c>
      <c r="BB73" s="61">
        <v>0</v>
      </c>
      <c r="BC73" s="61">
        <v>0</v>
      </c>
      <c r="BD73" s="61">
        <v>0</v>
      </c>
      <c r="BE73" s="61">
        <v>0</v>
      </c>
      <c r="BF73" s="61">
        <v>0</v>
      </c>
      <c r="BG73" s="61">
        <v>0</v>
      </c>
      <c r="BH73" s="61">
        <v>0</v>
      </c>
      <c r="BI73" s="61">
        <v>0</v>
      </c>
      <c r="BJ73" s="61">
        <v>0</v>
      </c>
      <c r="BK73" s="61">
        <v>0</v>
      </c>
      <c r="BL73" s="61">
        <v>0</v>
      </c>
      <c r="BM73" s="61">
        <v>0</v>
      </c>
      <c r="BN73" s="61">
        <v>0</v>
      </c>
      <c r="BO73" s="61">
        <v>0</v>
      </c>
      <c r="BP73" s="61">
        <v>0</v>
      </c>
      <c r="BQ73" s="61">
        <v>0</v>
      </c>
      <c r="BR73" s="61">
        <v>0</v>
      </c>
      <c r="BS73" s="61">
        <v>0</v>
      </c>
      <c r="BT73" s="61">
        <v>0</v>
      </c>
      <c r="BU73" s="61">
        <v>0</v>
      </c>
      <c r="BV73" s="61">
        <v>0</v>
      </c>
      <c r="BW73" s="61">
        <v>0</v>
      </c>
      <c r="BX73" s="61">
        <v>0</v>
      </c>
      <c r="BY73" s="61">
        <v>0</v>
      </c>
      <c r="BZ73" s="61">
        <v>0</v>
      </c>
      <c r="CA73" s="61">
        <v>0</v>
      </c>
      <c r="CB73" s="61">
        <v>0</v>
      </c>
      <c r="CC73" s="61">
        <v>0</v>
      </c>
      <c r="CD73" s="61">
        <v>0</v>
      </c>
      <c r="CE73" s="61">
        <v>0</v>
      </c>
      <c r="CF73" s="61">
        <v>0</v>
      </c>
      <c r="CG73" s="61">
        <v>0</v>
      </c>
      <c r="CH73" s="61">
        <v>0</v>
      </c>
      <c r="CI73" s="61">
        <v>0</v>
      </c>
      <c r="CJ73" s="61">
        <v>0</v>
      </c>
      <c r="CK73" s="61">
        <v>0</v>
      </c>
      <c r="CL73" s="61">
        <v>0</v>
      </c>
    </row>
    <row r="74" spans="1:90" ht="13.5" customHeight="1">
      <c r="A74" s="43" t="s">
        <v>125</v>
      </c>
      <c r="B74" s="59">
        <v>4002</v>
      </c>
      <c r="C74" s="60" t="s">
        <v>379</v>
      </c>
      <c r="D74" s="61">
        <v>0</v>
      </c>
      <c r="E74" s="61">
        <v>0</v>
      </c>
      <c r="F74" s="61">
        <v>0</v>
      </c>
      <c r="G74" s="61">
        <v>0</v>
      </c>
      <c r="H74" s="61">
        <v>0</v>
      </c>
      <c r="I74" s="61">
        <v>0</v>
      </c>
      <c r="J74" s="61">
        <v>0</v>
      </c>
      <c r="K74" s="61">
        <v>0</v>
      </c>
      <c r="L74" s="61">
        <v>0</v>
      </c>
      <c r="M74" s="61">
        <v>0</v>
      </c>
      <c r="N74" s="61">
        <v>0</v>
      </c>
      <c r="O74" s="61">
        <v>0</v>
      </c>
      <c r="P74" s="61">
        <v>0</v>
      </c>
      <c r="Q74" s="61">
        <v>0</v>
      </c>
      <c r="R74" s="61">
        <v>0</v>
      </c>
      <c r="S74" s="61">
        <v>0</v>
      </c>
      <c r="T74" s="61">
        <v>0</v>
      </c>
      <c r="U74" s="61">
        <v>0</v>
      </c>
      <c r="V74" s="61">
        <v>0</v>
      </c>
      <c r="W74" s="61">
        <v>0</v>
      </c>
      <c r="X74" s="61">
        <v>0</v>
      </c>
      <c r="Y74" s="61">
        <v>0</v>
      </c>
      <c r="Z74" s="61">
        <v>0</v>
      </c>
      <c r="AA74" s="61">
        <v>0</v>
      </c>
      <c r="AB74" s="61">
        <v>0</v>
      </c>
      <c r="AC74" s="61">
        <v>0</v>
      </c>
      <c r="AD74" s="61">
        <v>0</v>
      </c>
      <c r="AE74" s="61">
        <v>0</v>
      </c>
      <c r="AF74" s="61">
        <v>0</v>
      </c>
      <c r="AG74" s="61">
        <v>0</v>
      </c>
      <c r="AH74" s="61">
        <v>0</v>
      </c>
      <c r="AI74" s="61">
        <v>0</v>
      </c>
      <c r="AJ74" s="61">
        <v>0</v>
      </c>
      <c r="AK74" s="61">
        <v>0</v>
      </c>
      <c r="AL74" s="61">
        <v>0</v>
      </c>
      <c r="AM74" s="61">
        <v>0</v>
      </c>
      <c r="AN74" s="61">
        <v>0</v>
      </c>
      <c r="AO74" s="61">
        <v>0</v>
      </c>
      <c r="AP74" s="61">
        <v>0</v>
      </c>
      <c r="AQ74" s="61">
        <v>0</v>
      </c>
      <c r="AR74" s="61">
        <v>0</v>
      </c>
      <c r="AS74" s="61">
        <v>0</v>
      </c>
      <c r="AT74" s="61">
        <v>0</v>
      </c>
      <c r="AU74" s="61">
        <v>0</v>
      </c>
      <c r="AV74" s="61">
        <v>0</v>
      </c>
      <c r="AW74" s="61">
        <v>0</v>
      </c>
      <c r="AX74" s="61">
        <v>0</v>
      </c>
      <c r="AY74" s="61">
        <v>0</v>
      </c>
      <c r="AZ74" s="61">
        <v>0</v>
      </c>
      <c r="BA74" s="61">
        <v>0</v>
      </c>
      <c r="BB74" s="61">
        <v>0</v>
      </c>
      <c r="BC74" s="61">
        <v>0</v>
      </c>
      <c r="BD74" s="61">
        <v>0</v>
      </c>
      <c r="BE74" s="61">
        <v>0</v>
      </c>
      <c r="BF74" s="61">
        <v>0</v>
      </c>
      <c r="BG74" s="61">
        <v>0</v>
      </c>
      <c r="BH74" s="61">
        <v>0</v>
      </c>
      <c r="BI74" s="61">
        <v>0</v>
      </c>
      <c r="BJ74" s="61">
        <v>0</v>
      </c>
      <c r="BK74" s="61">
        <v>0</v>
      </c>
      <c r="BL74" s="61">
        <v>0</v>
      </c>
      <c r="BM74" s="61">
        <v>0</v>
      </c>
      <c r="BN74" s="61">
        <v>0</v>
      </c>
      <c r="BO74" s="61">
        <v>0</v>
      </c>
      <c r="BP74" s="61">
        <v>0</v>
      </c>
      <c r="BQ74" s="61">
        <v>0</v>
      </c>
      <c r="BR74" s="61">
        <v>0</v>
      </c>
      <c r="BS74" s="61">
        <v>0</v>
      </c>
      <c r="BT74" s="61">
        <v>0</v>
      </c>
      <c r="BU74" s="61">
        <v>0</v>
      </c>
      <c r="BV74" s="61">
        <v>0</v>
      </c>
      <c r="BW74" s="61">
        <v>0</v>
      </c>
      <c r="BX74" s="61">
        <v>0</v>
      </c>
      <c r="BY74" s="61">
        <v>0</v>
      </c>
      <c r="BZ74" s="61">
        <v>0</v>
      </c>
      <c r="CA74" s="61">
        <v>0</v>
      </c>
      <c r="CB74" s="61">
        <v>0</v>
      </c>
      <c r="CC74" s="61">
        <v>0</v>
      </c>
      <c r="CD74" s="61">
        <v>0</v>
      </c>
      <c r="CE74" s="61">
        <v>0</v>
      </c>
      <c r="CF74" s="61">
        <v>0</v>
      </c>
      <c r="CG74" s="61">
        <v>0</v>
      </c>
      <c r="CH74" s="61">
        <v>0</v>
      </c>
      <c r="CI74" s="61">
        <v>0</v>
      </c>
      <c r="CJ74" s="61">
        <v>0</v>
      </c>
      <c r="CK74" s="61">
        <v>0</v>
      </c>
      <c r="CL74" s="61">
        <v>0</v>
      </c>
    </row>
    <row r="75" spans="1:90" ht="13.5" customHeight="1">
      <c r="A75" s="45" t="s">
        <v>126</v>
      </c>
      <c r="B75" s="62">
        <v>4003</v>
      </c>
      <c r="C75" s="60" t="s">
        <v>379</v>
      </c>
      <c r="D75" s="61">
        <v>0</v>
      </c>
      <c r="E75" s="61">
        <v>0</v>
      </c>
      <c r="F75" s="61">
        <v>0</v>
      </c>
      <c r="G75" s="61">
        <v>0</v>
      </c>
      <c r="H75" s="61">
        <v>0</v>
      </c>
      <c r="I75" s="61">
        <v>0</v>
      </c>
      <c r="J75" s="61">
        <v>0</v>
      </c>
      <c r="K75" s="61">
        <v>0</v>
      </c>
      <c r="L75" s="61">
        <v>0</v>
      </c>
      <c r="M75" s="61">
        <v>0</v>
      </c>
      <c r="N75" s="61">
        <v>0</v>
      </c>
      <c r="O75" s="61">
        <v>0</v>
      </c>
      <c r="P75" s="61">
        <v>0</v>
      </c>
      <c r="Q75" s="61">
        <v>0</v>
      </c>
      <c r="R75" s="61">
        <v>0</v>
      </c>
      <c r="S75" s="61">
        <v>0</v>
      </c>
      <c r="T75" s="61">
        <v>0</v>
      </c>
      <c r="U75" s="61">
        <v>0</v>
      </c>
      <c r="V75" s="61">
        <v>0</v>
      </c>
      <c r="W75" s="61">
        <v>0</v>
      </c>
      <c r="X75" s="61">
        <v>0</v>
      </c>
      <c r="Y75" s="61">
        <v>0</v>
      </c>
      <c r="Z75" s="61">
        <v>0</v>
      </c>
      <c r="AA75" s="61">
        <v>0</v>
      </c>
      <c r="AB75" s="61">
        <v>0</v>
      </c>
      <c r="AC75" s="61">
        <v>0</v>
      </c>
      <c r="AD75" s="61">
        <v>0</v>
      </c>
      <c r="AE75" s="61">
        <v>0</v>
      </c>
      <c r="AF75" s="61">
        <v>0</v>
      </c>
      <c r="AG75" s="61">
        <v>0</v>
      </c>
      <c r="AH75" s="61">
        <v>0</v>
      </c>
      <c r="AI75" s="61">
        <v>0</v>
      </c>
      <c r="AJ75" s="61">
        <v>0</v>
      </c>
      <c r="AK75" s="61">
        <v>0</v>
      </c>
      <c r="AL75" s="61">
        <v>0</v>
      </c>
      <c r="AM75" s="61">
        <v>0</v>
      </c>
      <c r="AN75" s="61">
        <v>0</v>
      </c>
      <c r="AO75" s="61">
        <v>0</v>
      </c>
      <c r="AP75" s="61">
        <v>0</v>
      </c>
      <c r="AQ75" s="61">
        <v>0</v>
      </c>
      <c r="AR75" s="61">
        <v>0</v>
      </c>
      <c r="AS75" s="61">
        <v>0</v>
      </c>
      <c r="AT75" s="61">
        <v>0</v>
      </c>
      <c r="AU75" s="61">
        <v>0</v>
      </c>
      <c r="AV75" s="61">
        <v>0</v>
      </c>
      <c r="AW75" s="61">
        <v>0</v>
      </c>
      <c r="AX75" s="61">
        <v>0</v>
      </c>
      <c r="AY75" s="61">
        <v>0</v>
      </c>
      <c r="AZ75" s="61">
        <v>0</v>
      </c>
      <c r="BA75" s="61">
        <v>0</v>
      </c>
      <c r="BB75" s="61">
        <v>0</v>
      </c>
      <c r="BC75" s="61">
        <v>0</v>
      </c>
      <c r="BD75" s="61">
        <v>0</v>
      </c>
      <c r="BE75" s="61">
        <v>0</v>
      </c>
      <c r="BF75" s="61">
        <v>0</v>
      </c>
      <c r="BG75" s="61">
        <v>0</v>
      </c>
      <c r="BH75" s="61">
        <v>0</v>
      </c>
      <c r="BI75" s="61">
        <v>0</v>
      </c>
      <c r="BJ75" s="61">
        <v>0</v>
      </c>
      <c r="BK75" s="61">
        <v>0</v>
      </c>
      <c r="BL75" s="61">
        <v>0</v>
      </c>
      <c r="BM75" s="61">
        <v>0</v>
      </c>
      <c r="BN75" s="61">
        <v>0</v>
      </c>
      <c r="BO75" s="61">
        <v>0</v>
      </c>
      <c r="BP75" s="61">
        <v>0</v>
      </c>
      <c r="BQ75" s="61">
        <v>0</v>
      </c>
      <c r="BR75" s="61">
        <v>0</v>
      </c>
      <c r="BS75" s="61">
        <v>0</v>
      </c>
      <c r="BT75" s="61">
        <v>0</v>
      </c>
      <c r="BU75" s="61">
        <v>0</v>
      </c>
      <c r="BV75" s="61">
        <v>0</v>
      </c>
      <c r="BW75" s="61">
        <v>0</v>
      </c>
      <c r="BX75" s="61">
        <v>0</v>
      </c>
      <c r="BY75" s="61">
        <v>0</v>
      </c>
      <c r="BZ75" s="61">
        <v>0</v>
      </c>
      <c r="CA75" s="61">
        <v>0</v>
      </c>
      <c r="CB75" s="61">
        <v>0</v>
      </c>
      <c r="CC75" s="61">
        <v>0</v>
      </c>
      <c r="CD75" s="61">
        <v>0</v>
      </c>
      <c r="CE75" s="61">
        <v>0</v>
      </c>
      <c r="CF75" s="61">
        <v>0</v>
      </c>
      <c r="CG75" s="61">
        <v>0</v>
      </c>
      <c r="CH75" s="61">
        <v>0</v>
      </c>
      <c r="CI75" s="61">
        <v>0</v>
      </c>
      <c r="CJ75" s="61">
        <v>0</v>
      </c>
      <c r="CK75" s="61">
        <v>0</v>
      </c>
      <c r="CL75" s="61">
        <v>0</v>
      </c>
    </row>
    <row r="76" spans="1:90" ht="12.75" customHeight="1">
      <c r="A76" s="45" t="s">
        <v>127</v>
      </c>
      <c r="B76" s="62">
        <v>4004</v>
      </c>
      <c r="C76" s="60" t="s">
        <v>379</v>
      </c>
      <c r="D76" s="61">
        <v>0</v>
      </c>
      <c r="E76" s="61">
        <v>0</v>
      </c>
      <c r="F76" s="61">
        <v>0</v>
      </c>
      <c r="G76" s="61">
        <v>0</v>
      </c>
      <c r="H76" s="61">
        <v>0</v>
      </c>
      <c r="I76" s="61">
        <v>0</v>
      </c>
      <c r="J76" s="61">
        <v>0</v>
      </c>
      <c r="K76" s="61">
        <v>0</v>
      </c>
      <c r="L76" s="61">
        <v>0</v>
      </c>
      <c r="M76" s="61">
        <v>0</v>
      </c>
      <c r="N76" s="61">
        <v>0</v>
      </c>
      <c r="O76" s="61">
        <v>0</v>
      </c>
      <c r="P76" s="61">
        <v>0</v>
      </c>
      <c r="Q76" s="61">
        <v>0</v>
      </c>
      <c r="R76" s="61">
        <v>0</v>
      </c>
      <c r="S76" s="61">
        <v>0</v>
      </c>
      <c r="T76" s="61">
        <v>0</v>
      </c>
      <c r="U76" s="61">
        <v>0</v>
      </c>
      <c r="V76" s="61">
        <v>0</v>
      </c>
      <c r="W76" s="61">
        <v>0</v>
      </c>
      <c r="X76" s="61">
        <v>0</v>
      </c>
      <c r="Y76" s="61">
        <v>0</v>
      </c>
      <c r="Z76" s="61">
        <v>0</v>
      </c>
      <c r="AA76" s="61">
        <v>0</v>
      </c>
      <c r="AB76" s="61">
        <v>0</v>
      </c>
      <c r="AC76" s="61">
        <v>0</v>
      </c>
      <c r="AD76" s="61">
        <v>0</v>
      </c>
      <c r="AE76" s="61">
        <v>0</v>
      </c>
      <c r="AF76" s="61">
        <v>0</v>
      </c>
      <c r="AG76" s="61">
        <v>0</v>
      </c>
      <c r="AH76" s="61">
        <v>0</v>
      </c>
      <c r="AI76" s="61">
        <v>0</v>
      </c>
      <c r="AJ76" s="61">
        <v>0</v>
      </c>
      <c r="AK76" s="61">
        <v>0</v>
      </c>
      <c r="AL76" s="61">
        <v>0</v>
      </c>
      <c r="AM76" s="61">
        <v>0</v>
      </c>
      <c r="AN76" s="61">
        <v>0</v>
      </c>
      <c r="AO76" s="61">
        <v>0</v>
      </c>
      <c r="AP76" s="61">
        <v>0</v>
      </c>
      <c r="AQ76" s="61">
        <v>0</v>
      </c>
      <c r="AR76" s="61">
        <v>0</v>
      </c>
      <c r="AS76" s="61">
        <v>0</v>
      </c>
      <c r="AT76" s="61">
        <v>0</v>
      </c>
      <c r="AU76" s="61">
        <v>0</v>
      </c>
      <c r="AV76" s="61">
        <v>0</v>
      </c>
      <c r="AW76" s="61">
        <v>0</v>
      </c>
      <c r="AX76" s="61">
        <v>0</v>
      </c>
      <c r="AY76" s="61">
        <v>0</v>
      </c>
      <c r="AZ76" s="61">
        <v>0</v>
      </c>
      <c r="BA76" s="61">
        <v>0</v>
      </c>
      <c r="BB76" s="61">
        <v>0</v>
      </c>
      <c r="BC76" s="61">
        <v>0</v>
      </c>
      <c r="BD76" s="61">
        <v>0</v>
      </c>
      <c r="BE76" s="61">
        <v>0</v>
      </c>
      <c r="BF76" s="61">
        <v>0</v>
      </c>
      <c r="BG76" s="61">
        <v>0</v>
      </c>
      <c r="BH76" s="61">
        <v>0</v>
      </c>
      <c r="BI76" s="61">
        <v>0</v>
      </c>
      <c r="BJ76" s="61">
        <v>0</v>
      </c>
      <c r="BK76" s="61">
        <v>0</v>
      </c>
      <c r="BL76" s="61">
        <v>0</v>
      </c>
      <c r="BM76" s="61">
        <v>0</v>
      </c>
      <c r="BN76" s="61">
        <v>0</v>
      </c>
      <c r="BO76" s="61">
        <v>0</v>
      </c>
      <c r="BP76" s="61">
        <v>0</v>
      </c>
      <c r="BQ76" s="61">
        <v>0</v>
      </c>
      <c r="BR76" s="61">
        <v>0</v>
      </c>
      <c r="BS76" s="61">
        <v>0</v>
      </c>
      <c r="BT76" s="61">
        <v>0</v>
      </c>
      <c r="BU76" s="61">
        <v>0</v>
      </c>
      <c r="BV76" s="61">
        <v>0</v>
      </c>
      <c r="BW76" s="61">
        <v>0</v>
      </c>
      <c r="BX76" s="61">
        <v>0</v>
      </c>
      <c r="BY76" s="61">
        <v>0</v>
      </c>
      <c r="BZ76" s="61">
        <v>0</v>
      </c>
      <c r="CA76" s="61">
        <v>0</v>
      </c>
      <c r="CB76" s="61">
        <v>0</v>
      </c>
      <c r="CC76" s="61">
        <v>0</v>
      </c>
      <c r="CD76" s="61">
        <v>0</v>
      </c>
      <c r="CE76" s="61">
        <v>0</v>
      </c>
      <c r="CF76" s="61">
        <v>0</v>
      </c>
      <c r="CG76" s="61">
        <v>0</v>
      </c>
      <c r="CH76" s="61">
        <v>0</v>
      </c>
      <c r="CI76" s="61">
        <v>0</v>
      </c>
      <c r="CJ76" s="61">
        <v>0</v>
      </c>
      <c r="CK76" s="61">
        <v>0</v>
      </c>
      <c r="CL76" s="61">
        <v>0</v>
      </c>
    </row>
    <row r="77" spans="1:90" ht="12.75" customHeight="1">
      <c r="A77" s="45" t="s">
        <v>128</v>
      </c>
      <c r="B77" s="62">
        <v>4005</v>
      </c>
      <c r="C77" s="60" t="s">
        <v>379</v>
      </c>
      <c r="D77" s="61">
        <v>0</v>
      </c>
      <c r="E77" s="61">
        <v>0</v>
      </c>
      <c r="F77" s="61">
        <v>0</v>
      </c>
      <c r="G77" s="61">
        <v>0</v>
      </c>
      <c r="H77" s="61">
        <v>0</v>
      </c>
      <c r="I77" s="61">
        <v>0</v>
      </c>
      <c r="J77" s="61">
        <v>0</v>
      </c>
      <c r="K77" s="61">
        <v>0</v>
      </c>
      <c r="L77" s="61">
        <v>0</v>
      </c>
      <c r="M77" s="61">
        <v>0</v>
      </c>
      <c r="N77" s="61">
        <v>0</v>
      </c>
      <c r="O77" s="61">
        <v>0</v>
      </c>
      <c r="P77" s="61">
        <v>0</v>
      </c>
      <c r="Q77" s="61">
        <v>0</v>
      </c>
      <c r="R77" s="61">
        <v>0</v>
      </c>
      <c r="S77" s="61">
        <v>0</v>
      </c>
      <c r="T77" s="61">
        <v>0</v>
      </c>
      <c r="U77" s="61">
        <v>0</v>
      </c>
      <c r="V77" s="61">
        <v>0</v>
      </c>
      <c r="W77" s="61">
        <v>0</v>
      </c>
      <c r="X77" s="61">
        <v>0</v>
      </c>
      <c r="Y77" s="61">
        <v>0</v>
      </c>
      <c r="Z77" s="61">
        <v>0</v>
      </c>
      <c r="AA77" s="61">
        <v>0</v>
      </c>
      <c r="AB77" s="61">
        <v>0</v>
      </c>
      <c r="AC77" s="61">
        <v>0</v>
      </c>
      <c r="AD77" s="61">
        <v>0</v>
      </c>
      <c r="AE77" s="61">
        <v>0</v>
      </c>
      <c r="AF77" s="61">
        <v>0</v>
      </c>
      <c r="AG77" s="61">
        <v>0</v>
      </c>
      <c r="AH77" s="61">
        <v>0</v>
      </c>
      <c r="AI77" s="61">
        <v>0</v>
      </c>
      <c r="AJ77" s="61">
        <v>0</v>
      </c>
      <c r="AK77" s="61">
        <v>0</v>
      </c>
      <c r="AL77" s="61">
        <v>0</v>
      </c>
      <c r="AM77" s="61">
        <v>0</v>
      </c>
      <c r="AN77" s="61">
        <v>0</v>
      </c>
      <c r="AO77" s="61">
        <v>0</v>
      </c>
      <c r="AP77" s="61">
        <v>0</v>
      </c>
      <c r="AQ77" s="61">
        <v>0</v>
      </c>
      <c r="AR77" s="61">
        <v>0</v>
      </c>
      <c r="AS77" s="61">
        <v>0</v>
      </c>
      <c r="AT77" s="61">
        <v>0</v>
      </c>
      <c r="AU77" s="61">
        <v>0</v>
      </c>
      <c r="AV77" s="61">
        <v>0</v>
      </c>
      <c r="AW77" s="61">
        <v>0</v>
      </c>
      <c r="AX77" s="61">
        <v>0</v>
      </c>
      <c r="AY77" s="61">
        <v>0</v>
      </c>
      <c r="AZ77" s="61">
        <v>0</v>
      </c>
      <c r="BA77" s="61">
        <v>0</v>
      </c>
      <c r="BB77" s="61">
        <v>0</v>
      </c>
      <c r="BC77" s="61">
        <v>0</v>
      </c>
      <c r="BD77" s="61">
        <v>0</v>
      </c>
      <c r="BE77" s="61">
        <v>0</v>
      </c>
      <c r="BF77" s="61">
        <v>0</v>
      </c>
      <c r="BG77" s="61">
        <v>0</v>
      </c>
      <c r="BH77" s="61">
        <v>0</v>
      </c>
      <c r="BI77" s="61">
        <v>0</v>
      </c>
      <c r="BJ77" s="61">
        <v>0</v>
      </c>
      <c r="BK77" s="61">
        <v>0</v>
      </c>
      <c r="BL77" s="61">
        <v>0</v>
      </c>
      <c r="BM77" s="61">
        <v>0</v>
      </c>
      <c r="BN77" s="61">
        <v>0</v>
      </c>
      <c r="BO77" s="61">
        <v>0</v>
      </c>
      <c r="BP77" s="61">
        <v>0</v>
      </c>
      <c r="BQ77" s="61">
        <v>0</v>
      </c>
      <c r="BR77" s="61">
        <v>0</v>
      </c>
      <c r="BS77" s="61">
        <v>0</v>
      </c>
      <c r="BT77" s="61">
        <v>0</v>
      </c>
      <c r="BU77" s="61">
        <v>0</v>
      </c>
      <c r="BV77" s="61">
        <v>0</v>
      </c>
      <c r="BW77" s="61">
        <v>0</v>
      </c>
      <c r="BX77" s="61">
        <v>0</v>
      </c>
      <c r="BY77" s="61">
        <v>0</v>
      </c>
      <c r="BZ77" s="61">
        <v>0</v>
      </c>
      <c r="CA77" s="61">
        <v>0</v>
      </c>
      <c r="CB77" s="61">
        <v>0</v>
      </c>
      <c r="CC77" s="61">
        <v>0</v>
      </c>
      <c r="CD77" s="61">
        <v>0</v>
      </c>
      <c r="CE77" s="61">
        <v>0</v>
      </c>
      <c r="CF77" s="61">
        <v>0</v>
      </c>
      <c r="CG77" s="61">
        <v>0</v>
      </c>
      <c r="CH77" s="61">
        <v>0</v>
      </c>
      <c r="CI77" s="61">
        <v>0</v>
      </c>
      <c r="CJ77" s="61">
        <v>0</v>
      </c>
      <c r="CK77" s="61">
        <v>0</v>
      </c>
      <c r="CL77" s="61">
        <v>0</v>
      </c>
    </row>
    <row r="78" spans="1:90" ht="12.75" customHeight="1">
      <c r="A78" s="46" t="s">
        <v>129</v>
      </c>
      <c r="B78" s="63">
        <v>9000</v>
      </c>
      <c r="C78" s="60" t="s">
        <v>380</v>
      </c>
      <c r="D78" s="64">
        <v>0</v>
      </c>
      <c r="E78" s="64">
        <v>0</v>
      </c>
      <c r="F78" s="64">
        <v>0</v>
      </c>
      <c r="G78" s="64">
        <v>0</v>
      </c>
      <c r="H78" s="64">
        <v>0</v>
      </c>
      <c r="I78" s="64">
        <v>0</v>
      </c>
      <c r="J78" s="64">
        <v>0</v>
      </c>
      <c r="K78" s="64">
        <v>0</v>
      </c>
      <c r="L78" s="64">
        <v>0</v>
      </c>
      <c r="M78" s="64">
        <v>0</v>
      </c>
      <c r="N78" s="64">
        <v>0</v>
      </c>
      <c r="O78" s="64">
        <v>0</v>
      </c>
      <c r="P78" s="64">
        <v>0</v>
      </c>
      <c r="Q78" s="64">
        <v>0</v>
      </c>
      <c r="R78" s="64">
        <v>0</v>
      </c>
      <c r="S78" s="64">
        <v>0</v>
      </c>
      <c r="T78" s="64">
        <v>0</v>
      </c>
      <c r="U78" s="64">
        <v>0</v>
      </c>
      <c r="V78" s="64">
        <v>0</v>
      </c>
      <c r="W78" s="64">
        <v>0</v>
      </c>
      <c r="X78" s="64">
        <v>0</v>
      </c>
      <c r="Y78" s="64">
        <v>0</v>
      </c>
      <c r="Z78" s="64">
        <v>0</v>
      </c>
      <c r="AA78" s="64">
        <v>0</v>
      </c>
      <c r="AB78" s="64">
        <v>0</v>
      </c>
      <c r="AC78" s="64">
        <v>0</v>
      </c>
      <c r="AD78" s="64">
        <v>0</v>
      </c>
      <c r="AE78" s="64">
        <v>0</v>
      </c>
      <c r="AF78" s="64">
        <v>0</v>
      </c>
      <c r="AG78" s="64">
        <v>0</v>
      </c>
      <c r="AH78" s="64">
        <v>0</v>
      </c>
      <c r="AI78" s="64">
        <v>0</v>
      </c>
      <c r="AJ78" s="64">
        <v>0</v>
      </c>
      <c r="AK78" s="64">
        <v>0</v>
      </c>
      <c r="AL78" s="64">
        <v>0</v>
      </c>
      <c r="AM78" s="64">
        <v>0</v>
      </c>
      <c r="AN78" s="64">
        <v>0</v>
      </c>
      <c r="AO78" s="64">
        <v>0</v>
      </c>
      <c r="AP78" s="64">
        <v>0</v>
      </c>
      <c r="AQ78" s="64">
        <v>0</v>
      </c>
      <c r="AR78" s="64">
        <v>0</v>
      </c>
      <c r="AS78" s="64">
        <v>0</v>
      </c>
      <c r="AT78" s="64">
        <v>0</v>
      </c>
      <c r="AU78" s="64">
        <v>0</v>
      </c>
      <c r="AV78" s="64">
        <v>0</v>
      </c>
      <c r="AW78" s="64">
        <v>0</v>
      </c>
      <c r="AX78" s="64">
        <v>0</v>
      </c>
      <c r="AY78" s="64">
        <v>0</v>
      </c>
      <c r="AZ78" s="64">
        <v>0</v>
      </c>
      <c r="BA78" s="64">
        <v>0</v>
      </c>
      <c r="BB78" s="64">
        <v>0</v>
      </c>
      <c r="BC78" s="64">
        <v>0</v>
      </c>
      <c r="BD78" s="64">
        <v>0</v>
      </c>
      <c r="BE78" s="64">
        <v>0</v>
      </c>
      <c r="BF78" s="64">
        <v>0</v>
      </c>
      <c r="BG78" s="64">
        <v>0</v>
      </c>
      <c r="BH78" s="64">
        <v>0</v>
      </c>
      <c r="BI78" s="64">
        <v>0</v>
      </c>
      <c r="BJ78" s="64">
        <v>0</v>
      </c>
      <c r="BK78" s="64">
        <v>0</v>
      </c>
      <c r="BL78" s="64">
        <v>0</v>
      </c>
      <c r="BM78" s="64">
        <v>0</v>
      </c>
      <c r="BN78" s="64">
        <v>0</v>
      </c>
      <c r="BO78" s="64">
        <v>0</v>
      </c>
      <c r="BP78" s="64">
        <v>0</v>
      </c>
      <c r="BQ78" s="64">
        <v>0</v>
      </c>
      <c r="BR78" s="64">
        <v>0</v>
      </c>
      <c r="BS78" s="64">
        <v>0</v>
      </c>
      <c r="BT78" s="64">
        <v>0</v>
      </c>
      <c r="BU78" s="64">
        <v>0</v>
      </c>
      <c r="BV78" s="64">
        <v>0</v>
      </c>
      <c r="BW78" s="64">
        <v>0</v>
      </c>
      <c r="BX78" s="64">
        <v>0</v>
      </c>
      <c r="BY78" s="64">
        <v>0</v>
      </c>
      <c r="BZ78" s="64">
        <v>0</v>
      </c>
      <c r="CA78" s="64">
        <v>0</v>
      </c>
      <c r="CB78" s="64">
        <v>0</v>
      </c>
      <c r="CC78" s="64">
        <v>0</v>
      </c>
      <c r="CD78" s="64">
        <v>0</v>
      </c>
      <c r="CE78" s="64">
        <v>0</v>
      </c>
      <c r="CF78" s="64">
        <v>0</v>
      </c>
      <c r="CG78" s="64">
        <v>0</v>
      </c>
      <c r="CH78" s="64">
        <v>0</v>
      </c>
      <c r="CI78" s="64">
        <v>0</v>
      </c>
      <c r="CJ78" s="64">
        <v>0</v>
      </c>
      <c r="CK78" s="64">
        <v>0</v>
      </c>
      <c r="CL78" s="64">
        <v>0</v>
      </c>
    </row>
    <row r="79" spans="1:90" ht="12.75" customHeight="1">
      <c r="A79" s="46" t="s">
        <v>130</v>
      </c>
      <c r="B79" s="63">
        <v>9001</v>
      </c>
      <c r="C79" s="60" t="s">
        <v>381</v>
      </c>
      <c r="D79" s="64">
        <v>0</v>
      </c>
      <c r="E79" s="64">
        <v>0</v>
      </c>
      <c r="F79" s="64">
        <v>0</v>
      </c>
      <c r="G79" s="64">
        <v>0</v>
      </c>
      <c r="H79" s="64">
        <v>0</v>
      </c>
      <c r="I79" s="64">
        <v>0</v>
      </c>
      <c r="J79" s="64">
        <v>0</v>
      </c>
      <c r="K79" s="64">
        <v>0</v>
      </c>
      <c r="L79" s="64">
        <v>0</v>
      </c>
      <c r="M79" s="64">
        <v>0</v>
      </c>
      <c r="N79" s="64">
        <v>0</v>
      </c>
      <c r="O79" s="64">
        <v>0</v>
      </c>
      <c r="P79" s="64">
        <v>0</v>
      </c>
      <c r="Q79" s="64">
        <v>0</v>
      </c>
      <c r="R79" s="64">
        <v>0</v>
      </c>
      <c r="S79" s="64">
        <v>0</v>
      </c>
      <c r="T79" s="64">
        <v>0</v>
      </c>
      <c r="U79" s="64">
        <v>0</v>
      </c>
      <c r="V79" s="64">
        <v>0</v>
      </c>
      <c r="W79" s="64">
        <v>0</v>
      </c>
      <c r="X79" s="64">
        <v>0</v>
      </c>
      <c r="Y79" s="64">
        <v>0</v>
      </c>
      <c r="Z79" s="64">
        <v>0</v>
      </c>
      <c r="AA79" s="64">
        <v>0</v>
      </c>
      <c r="AB79" s="64">
        <v>0</v>
      </c>
      <c r="AC79" s="64">
        <v>0</v>
      </c>
      <c r="AD79" s="64">
        <v>0</v>
      </c>
      <c r="AE79" s="64">
        <v>0</v>
      </c>
      <c r="AF79" s="64">
        <v>0</v>
      </c>
      <c r="AG79" s="64">
        <v>0</v>
      </c>
      <c r="AH79" s="64">
        <v>0</v>
      </c>
      <c r="AI79" s="64">
        <v>0</v>
      </c>
      <c r="AJ79" s="64">
        <v>0</v>
      </c>
      <c r="AK79" s="64">
        <v>0</v>
      </c>
      <c r="AL79" s="64">
        <v>0</v>
      </c>
      <c r="AM79" s="64">
        <v>0</v>
      </c>
      <c r="AN79" s="64">
        <v>0</v>
      </c>
      <c r="AO79" s="64">
        <v>0</v>
      </c>
      <c r="AP79" s="64">
        <v>0</v>
      </c>
      <c r="AQ79" s="64">
        <v>0</v>
      </c>
      <c r="AR79" s="64">
        <v>0</v>
      </c>
      <c r="AS79" s="64">
        <v>0</v>
      </c>
      <c r="AT79" s="64">
        <v>0</v>
      </c>
      <c r="AU79" s="64">
        <v>0</v>
      </c>
      <c r="AV79" s="64">
        <v>0</v>
      </c>
      <c r="AW79" s="64">
        <v>0</v>
      </c>
      <c r="AX79" s="64">
        <v>0</v>
      </c>
      <c r="AY79" s="64">
        <v>0</v>
      </c>
      <c r="AZ79" s="64">
        <v>0</v>
      </c>
      <c r="BA79" s="64">
        <v>0</v>
      </c>
      <c r="BB79" s="64">
        <v>0</v>
      </c>
      <c r="BC79" s="64">
        <v>0</v>
      </c>
      <c r="BD79" s="64">
        <v>0</v>
      </c>
      <c r="BE79" s="64">
        <v>0</v>
      </c>
      <c r="BF79" s="64">
        <v>0</v>
      </c>
      <c r="BG79" s="64">
        <v>0</v>
      </c>
      <c r="BH79" s="64">
        <v>0</v>
      </c>
      <c r="BI79" s="64">
        <v>0</v>
      </c>
      <c r="BJ79" s="64">
        <v>0</v>
      </c>
      <c r="BK79" s="64">
        <v>0</v>
      </c>
      <c r="BL79" s="64">
        <v>0</v>
      </c>
      <c r="BM79" s="64">
        <v>0</v>
      </c>
      <c r="BN79" s="64">
        <v>0</v>
      </c>
      <c r="BO79" s="64">
        <v>0</v>
      </c>
      <c r="BP79" s="64">
        <v>0</v>
      </c>
      <c r="BQ79" s="64">
        <v>0</v>
      </c>
      <c r="BR79" s="64">
        <v>0</v>
      </c>
      <c r="BS79" s="64">
        <v>0</v>
      </c>
      <c r="BT79" s="64">
        <v>0</v>
      </c>
      <c r="BU79" s="64">
        <v>0</v>
      </c>
      <c r="BV79" s="64">
        <v>0</v>
      </c>
      <c r="BW79" s="64">
        <v>0</v>
      </c>
      <c r="BX79" s="64">
        <v>0</v>
      </c>
      <c r="BY79" s="64">
        <v>0</v>
      </c>
      <c r="BZ79" s="64">
        <v>0</v>
      </c>
      <c r="CA79" s="64">
        <v>0</v>
      </c>
      <c r="CB79" s="64">
        <v>0</v>
      </c>
      <c r="CC79" s="64">
        <v>0</v>
      </c>
      <c r="CD79" s="64">
        <v>0</v>
      </c>
      <c r="CE79" s="64">
        <v>0</v>
      </c>
      <c r="CF79" s="64">
        <v>0</v>
      </c>
      <c r="CG79" s="64">
        <v>0</v>
      </c>
      <c r="CH79" s="64">
        <v>0</v>
      </c>
      <c r="CI79" s="64">
        <v>0</v>
      </c>
      <c r="CJ79" s="64">
        <v>0</v>
      </c>
      <c r="CK79" s="64">
        <v>0</v>
      </c>
      <c r="CL79" s="64">
        <v>0</v>
      </c>
    </row>
    <row r="80" spans="1:90" ht="12.75" customHeight="1">
      <c r="A80" s="46" t="s">
        <v>132</v>
      </c>
      <c r="B80" s="63">
        <v>9002</v>
      </c>
      <c r="C80" s="60" t="s">
        <v>382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0</v>
      </c>
      <c r="AJ80" s="64">
        <v>0</v>
      </c>
      <c r="AK80" s="64">
        <v>0</v>
      </c>
      <c r="AL80" s="64">
        <v>0</v>
      </c>
      <c r="AM80" s="64">
        <v>0</v>
      </c>
      <c r="AN80" s="64">
        <v>0</v>
      </c>
      <c r="AO80" s="64">
        <v>0</v>
      </c>
      <c r="AP80" s="64">
        <v>0</v>
      </c>
      <c r="AQ80" s="64">
        <v>0</v>
      </c>
      <c r="AR80" s="64">
        <v>0</v>
      </c>
      <c r="AS80" s="64">
        <v>0</v>
      </c>
      <c r="AT80" s="64">
        <v>0</v>
      </c>
      <c r="AU80" s="64">
        <v>0</v>
      </c>
      <c r="AV80" s="64">
        <v>0</v>
      </c>
      <c r="AW80" s="64">
        <v>0</v>
      </c>
      <c r="AX80" s="64">
        <v>0</v>
      </c>
      <c r="AY80" s="64">
        <v>0</v>
      </c>
      <c r="AZ80" s="64">
        <v>0</v>
      </c>
      <c r="BA80" s="64">
        <v>0</v>
      </c>
      <c r="BB80" s="64">
        <v>0</v>
      </c>
      <c r="BC80" s="64">
        <v>0</v>
      </c>
      <c r="BD80" s="64">
        <v>0</v>
      </c>
      <c r="BE80" s="64">
        <v>0</v>
      </c>
      <c r="BF80" s="64">
        <v>0</v>
      </c>
      <c r="BG80" s="64">
        <v>0</v>
      </c>
      <c r="BH80" s="64">
        <v>0</v>
      </c>
      <c r="BI80" s="64">
        <v>0</v>
      </c>
      <c r="BJ80" s="64">
        <v>0</v>
      </c>
      <c r="BK80" s="64">
        <v>0</v>
      </c>
      <c r="BL80" s="64">
        <v>0</v>
      </c>
      <c r="BM80" s="64">
        <v>0</v>
      </c>
      <c r="BN80" s="64">
        <v>0</v>
      </c>
      <c r="BO80" s="64">
        <v>0</v>
      </c>
      <c r="BP80" s="64">
        <v>0</v>
      </c>
      <c r="BQ80" s="64">
        <v>0</v>
      </c>
      <c r="BR80" s="64">
        <v>0</v>
      </c>
      <c r="BS80" s="64">
        <v>0</v>
      </c>
      <c r="BT80" s="64">
        <v>0</v>
      </c>
      <c r="BU80" s="64">
        <v>0</v>
      </c>
      <c r="BV80" s="64">
        <v>0</v>
      </c>
      <c r="BW80" s="64">
        <v>0</v>
      </c>
      <c r="BX80" s="64">
        <v>0</v>
      </c>
      <c r="BY80" s="64">
        <v>0</v>
      </c>
      <c r="BZ80" s="64">
        <v>0</v>
      </c>
      <c r="CA80" s="64">
        <v>0</v>
      </c>
      <c r="CB80" s="64">
        <v>0</v>
      </c>
      <c r="CC80" s="64">
        <v>0</v>
      </c>
      <c r="CD80" s="64">
        <v>0</v>
      </c>
      <c r="CE80" s="64">
        <v>0</v>
      </c>
      <c r="CF80" s="64">
        <v>0</v>
      </c>
      <c r="CG80" s="64">
        <v>0</v>
      </c>
      <c r="CH80" s="64">
        <v>0</v>
      </c>
      <c r="CI80" s="64">
        <v>0</v>
      </c>
      <c r="CJ80" s="64">
        <v>0</v>
      </c>
      <c r="CK80" s="64">
        <v>0</v>
      </c>
      <c r="CL80" s="64">
        <v>0</v>
      </c>
    </row>
    <row r="81" spans="1:90">
      <c r="A81" s="46" t="s">
        <v>134</v>
      </c>
      <c r="B81" s="63">
        <v>9003</v>
      </c>
      <c r="C81" s="60" t="s">
        <v>383</v>
      </c>
      <c r="D81" s="64">
        <v>0</v>
      </c>
      <c r="E81" s="64">
        <v>0</v>
      </c>
      <c r="F81" s="64">
        <v>0</v>
      </c>
      <c r="G81" s="64">
        <v>0</v>
      </c>
      <c r="H81" s="64">
        <v>0</v>
      </c>
      <c r="I81" s="64">
        <v>0</v>
      </c>
      <c r="J81" s="64">
        <v>0</v>
      </c>
      <c r="K81" s="64">
        <v>0</v>
      </c>
      <c r="L81" s="64">
        <v>0</v>
      </c>
      <c r="M81" s="64">
        <v>0</v>
      </c>
      <c r="N81" s="64">
        <v>0</v>
      </c>
      <c r="O81" s="64">
        <v>0</v>
      </c>
      <c r="P81" s="64">
        <v>0</v>
      </c>
      <c r="Q81" s="64">
        <v>0</v>
      </c>
      <c r="R81" s="64">
        <v>0</v>
      </c>
      <c r="S81" s="64">
        <v>0</v>
      </c>
      <c r="T81" s="64">
        <v>0</v>
      </c>
      <c r="U81" s="64">
        <v>0</v>
      </c>
      <c r="V81" s="64">
        <v>0</v>
      </c>
      <c r="W81" s="64">
        <v>0</v>
      </c>
      <c r="X81" s="64">
        <v>0</v>
      </c>
      <c r="Y81" s="64">
        <v>0</v>
      </c>
      <c r="Z81" s="64">
        <v>0</v>
      </c>
      <c r="AA81" s="64">
        <v>0</v>
      </c>
      <c r="AB81" s="64">
        <v>0</v>
      </c>
      <c r="AC81" s="64">
        <v>0</v>
      </c>
      <c r="AD81" s="64">
        <v>0</v>
      </c>
      <c r="AE81" s="64">
        <v>0</v>
      </c>
      <c r="AF81" s="64">
        <v>0</v>
      </c>
      <c r="AG81" s="64">
        <v>0</v>
      </c>
      <c r="AH81" s="64">
        <v>0</v>
      </c>
      <c r="AI81" s="64">
        <v>0</v>
      </c>
      <c r="AJ81" s="64">
        <v>0</v>
      </c>
      <c r="AK81" s="64">
        <v>0</v>
      </c>
      <c r="AL81" s="64">
        <v>0</v>
      </c>
      <c r="AM81" s="64">
        <v>0</v>
      </c>
      <c r="AN81" s="64">
        <v>0</v>
      </c>
      <c r="AO81" s="64">
        <v>0</v>
      </c>
      <c r="AP81" s="64">
        <v>0</v>
      </c>
      <c r="AQ81" s="64">
        <v>0</v>
      </c>
      <c r="AR81" s="64">
        <v>0</v>
      </c>
      <c r="AS81" s="64">
        <v>0</v>
      </c>
      <c r="AT81" s="64">
        <v>0</v>
      </c>
      <c r="AU81" s="64">
        <v>0</v>
      </c>
      <c r="AV81" s="64">
        <v>0</v>
      </c>
      <c r="AW81" s="64">
        <v>0</v>
      </c>
      <c r="AX81" s="64">
        <v>0</v>
      </c>
      <c r="AY81" s="64">
        <v>0</v>
      </c>
      <c r="AZ81" s="64">
        <v>0</v>
      </c>
      <c r="BA81" s="64">
        <v>0</v>
      </c>
      <c r="BB81" s="64">
        <v>0</v>
      </c>
      <c r="BC81" s="64">
        <v>0</v>
      </c>
      <c r="BD81" s="64">
        <v>0</v>
      </c>
      <c r="BE81" s="64">
        <v>0</v>
      </c>
      <c r="BF81" s="64">
        <v>0</v>
      </c>
      <c r="BG81" s="64">
        <v>0</v>
      </c>
      <c r="BH81" s="64">
        <v>0</v>
      </c>
      <c r="BI81" s="64">
        <v>0</v>
      </c>
      <c r="BJ81" s="64">
        <v>0</v>
      </c>
      <c r="BK81" s="64">
        <v>0</v>
      </c>
      <c r="BL81" s="64">
        <v>0</v>
      </c>
      <c r="BM81" s="64">
        <v>0</v>
      </c>
      <c r="BN81" s="64">
        <v>0</v>
      </c>
      <c r="BO81" s="64">
        <v>0</v>
      </c>
      <c r="BP81" s="64">
        <v>0</v>
      </c>
      <c r="BQ81" s="64">
        <v>0</v>
      </c>
      <c r="BR81" s="64">
        <v>0</v>
      </c>
      <c r="BS81" s="64">
        <v>0</v>
      </c>
      <c r="BT81" s="64">
        <v>0</v>
      </c>
      <c r="BU81" s="64">
        <v>0</v>
      </c>
      <c r="BV81" s="64">
        <v>0</v>
      </c>
      <c r="BW81" s="64">
        <v>0</v>
      </c>
      <c r="BX81" s="64">
        <v>0</v>
      </c>
      <c r="BY81" s="64">
        <v>0</v>
      </c>
      <c r="BZ81" s="64">
        <v>0</v>
      </c>
      <c r="CA81" s="64">
        <v>0</v>
      </c>
      <c r="CB81" s="64">
        <v>0</v>
      </c>
      <c r="CC81" s="64">
        <v>0</v>
      </c>
      <c r="CD81" s="64">
        <v>0</v>
      </c>
      <c r="CE81" s="64">
        <v>0</v>
      </c>
      <c r="CF81" s="64">
        <v>0</v>
      </c>
      <c r="CG81" s="64">
        <v>0</v>
      </c>
      <c r="CH81" s="64">
        <v>0</v>
      </c>
      <c r="CI81" s="64">
        <v>0</v>
      </c>
      <c r="CJ81" s="64">
        <v>0</v>
      </c>
      <c r="CK81" s="64">
        <v>0</v>
      </c>
      <c r="CL81" s="64">
        <v>0</v>
      </c>
    </row>
    <row r="82" spans="1:90" ht="12.75" customHeight="1">
      <c r="A82" s="47" t="s">
        <v>136</v>
      </c>
      <c r="B82" s="65"/>
      <c r="C82" s="60" t="s">
        <v>384</v>
      </c>
      <c r="D82" s="64">
        <v>0</v>
      </c>
      <c r="E82" s="64">
        <v>0</v>
      </c>
      <c r="F82" s="64">
        <v>0</v>
      </c>
      <c r="G82" s="64">
        <v>0</v>
      </c>
      <c r="H82" s="64">
        <v>0</v>
      </c>
      <c r="I82" s="64">
        <v>0</v>
      </c>
      <c r="J82" s="64">
        <v>0</v>
      </c>
      <c r="K82" s="64">
        <v>0</v>
      </c>
      <c r="L82" s="64">
        <v>0</v>
      </c>
      <c r="M82" s="64">
        <v>0</v>
      </c>
      <c r="N82" s="64">
        <v>0</v>
      </c>
      <c r="O82" s="64">
        <v>0</v>
      </c>
      <c r="P82" s="64">
        <v>0</v>
      </c>
      <c r="Q82" s="64">
        <v>0</v>
      </c>
      <c r="R82" s="64">
        <v>0</v>
      </c>
      <c r="S82" s="64">
        <v>0</v>
      </c>
      <c r="T82" s="64">
        <v>0</v>
      </c>
      <c r="U82" s="64">
        <v>0</v>
      </c>
      <c r="V82" s="64">
        <v>0</v>
      </c>
      <c r="W82" s="64">
        <v>0</v>
      </c>
      <c r="X82" s="64">
        <v>0</v>
      </c>
      <c r="Y82" s="64">
        <v>0</v>
      </c>
      <c r="Z82" s="64">
        <v>0</v>
      </c>
      <c r="AA82" s="64">
        <v>0</v>
      </c>
      <c r="AB82" s="64">
        <v>0</v>
      </c>
      <c r="AC82" s="64">
        <v>0</v>
      </c>
      <c r="AD82" s="64">
        <v>0</v>
      </c>
      <c r="AE82" s="64">
        <v>0</v>
      </c>
      <c r="AF82" s="64">
        <v>0</v>
      </c>
      <c r="AG82" s="64">
        <v>0</v>
      </c>
      <c r="AH82" s="64">
        <v>0</v>
      </c>
      <c r="AI82" s="64">
        <v>0</v>
      </c>
      <c r="AJ82" s="64">
        <v>0</v>
      </c>
      <c r="AK82" s="64">
        <v>0</v>
      </c>
      <c r="AL82" s="64">
        <v>0</v>
      </c>
      <c r="AM82" s="64">
        <v>0</v>
      </c>
      <c r="AN82" s="64">
        <v>0</v>
      </c>
      <c r="AO82" s="64">
        <v>0</v>
      </c>
      <c r="AP82" s="64">
        <v>0</v>
      </c>
      <c r="AQ82" s="64">
        <v>0</v>
      </c>
      <c r="AR82" s="64">
        <v>0</v>
      </c>
      <c r="AS82" s="64">
        <v>0</v>
      </c>
      <c r="AT82" s="64">
        <v>0</v>
      </c>
      <c r="AU82" s="64">
        <v>0</v>
      </c>
      <c r="AV82" s="64">
        <v>0</v>
      </c>
      <c r="AW82" s="64">
        <v>0</v>
      </c>
      <c r="AX82" s="64">
        <v>0</v>
      </c>
      <c r="AY82" s="64">
        <v>0</v>
      </c>
      <c r="AZ82" s="64">
        <v>0</v>
      </c>
      <c r="BA82" s="64">
        <v>0</v>
      </c>
      <c r="BB82" s="64">
        <v>0</v>
      </c>
      <c r="BC82" s="64">
        <v>0</v>
      </c>
      <c r="BD82" s="64">
        <v>0</v>
      </c>
      <c r="BE82" s="64">
        <v>0</v>
      </c>
      <c r="BF82" s="64">
        <v>0</v>
      </c>
      <c r="BG82" s="64">
        <v>0</v>
      </c>
      <c r="BH82" s="64">
        <v>0</v>
      </c>
      <c r="BI82" s="64">
        <v>0</v>
      </c>
      <c r="BJ82" s="64">
        <v>0</v>
      </c>
      <c r="BK82" s="64">
        <v>0</v>
      </c>
      <c r="BL82" s="64">
        <v>0</v>
      </c>
      <c r="BM82" s="64">
        <v>0</v>
      </c>
      <c r="BN82" s="64">
        <v>0</v>
      </c>
      <c r="BO82" s="64">
        <v>0</v>
      </c>
      <c r="BP82" s="64">
        <v>0</v>
      </c>
      <c r="BQ82" s="64">
        <v>0</v>
      </c>
      <c r="BR82" s="64">
        <v>0</v>
      </c>
      <c r="BS82" s="64">
        <v>0</v>
      </c>
      <c r="BT82" s="64">
        <v>0</v>
      </c>
      <c r="BU82" s="64">
        <v>0</v>
      </c>
      <c r="BV82" s="64">
        <v>0</v>
      </c>
      <c r="BW82" s="64">
        <v>0</v>
      </c>
      <c r="BX82" s="64">
        <v>0</v>
      </c>
      <c r="BY82" s="64">
        <v>0</v>
      </c>
      <c r="BZ82" s="64">
        <v>0</v>
      </c>
      <c r="CA82" s="64">
        <v>0</v>
      </c>
      <c r="CB82" s="64">
        <v>0</v>
      </c>
      <c r="CC82" s="64">
        <v>0</v>
      </c>
      <c r="CD82" s="64">
        <v>0</v>
      </c>
      <c r="CE82" s="64">
        <v>0</v>
      </c>
      <c r="CF82" s="64">
        <v>0</v>
      </c>
      <c r="CG82" s="64">
        <v>0</v>
      </c>
      <c r="CH82" s="64">
        <v>0</v>
      </c>
      <c r="CI82" s="64">
        <v>0</v>
      </c>
      <c r="CJ82" s="64">
        <v>0</v>
      </c>
      <c r="CK82" s="64">
        <v>0</v>
      </c>
      <c r="CL82" s="64">
        <v>0</v>
      </c>
    </row>
    <row r="83" spans="1:90" ht="12.75" customHeight="1"/>
  </sheetData>
  <pageMargins left="0.75" right="0.75" top="1" bottom="1" header="0.5" footer="0.5"/>
  <pageSetup orientation="portrait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790CF-6F97-4708-93CA-C0D22D6CB26F}">
  <sheetPr>
    <tabColor rgb="FFFF0000"/>
  </sheetPr>
  <dimension ref="A1:CL83"/>
  <sheetViews>
    <sheetView showGridLines="0" zoomScale="80" zoomScaleNormal="80" workbookViewId="0">
      <pane xSplit="3" ySplit="6" topLeftCell="D7" activePane="bottomRight" state="frozen"/>
      <selection activeCell="CM6" sqref="CM6:CM82"/>
      <selection pane="topRight" activeCell="CM6" sqref="CM6:CM82"/>
      <selection pane="bottomLeft" activeCell="CM6" sqref="CM6:CM82"/>
      <selection pane="bottomRight" activeCell="D7" sqref="D7"/>
    </sheetView>
  </sheetViews>
  <sheetFormatPr defaultColWidth="9.140625" defaultRowHeight="12.75"/>
  <cols>
    <col min="1" max="1" width="58.7109375" style="4" customWidth="1"/>
    <col min="2" max="90" width="15.7109375" style="4" customWidth="1"/>
    <col min="91" max="16384" width="9.140625" style="4"/>
  </cols>
  <sheetData>
    <row r="1" spans="1:90" s="78" customFormat="1" ht="15" customHeight="1">
      <c r="A1" s="48" t="s">
        <v>286</v>
      </c>
      <c r="B1" s="76"/>
      <c r="C1" s="76"/>
      <c r="D1" s="76"/>
      <c r="E1" s="76"/>
      <c r="F1" s="76"/>
      <c r="G1" s="76"/>
      <c r="H1" s="76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  <c r="CJ1" s="77"/>
      <c r="CK1" s="77"/>
      <c r="CL1" s="77"/>
    </row>
    <row r="2" spans="1:90" s="78" customFormat="1" ht="15" customHeight="1">
      <c r="A2" s="48" t="s">
        <v>236</v>
      </c>
      <c r="B2" s="76">
        <v>727</v>
      </c>
      <c r="C2" s="76"/>
      <c r="D2" s="76"/>
      <c r="E2" s="76"/>
      <c r="F2" s="76"/>
      <c r="G2" s="76"/>
      <c r="H2" s="76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7"/>
      <c r="BW2" s="77"/>
      <c r="BX2" s="77"/>
      <c r="BY2" s="77"/>
      <c r="BZ2" s="77"/>
      <c r="CA2" s="77"/>
      <c r="CB2" s="77"/>
      <c r="CC2" s="77"/>
      <c r="CD2" s="77"/>
      <c r="CE2" s="77"/>
      <c r="CF2" s="77"/>
      <c r="CG2" s="77"/>
      <c r="CH2" s="77"/>
      <c r="CI2" s="77"/>
      <c r="CJ2" s="77"/>
      <c r="CK2" s="77"/>
      <c r="CL2" s="77"/>
    </row>
    <row r="3" spans="1:90" s="78" customFormat="1" ht="15" customHeight="1">
      <c r="A3" s="48" t="s">
        <v>289</v>
      </c>
      <c r="B3" s="76" t="s">
        <v>287</v>
      </c>
      <c r="C3" s="76"/>
      <c r="D3" s="76"/>
      <c r="E3" s="76"/>
      <c r="F3" s="76"/>
      <c r="G3" s="76"/>
      <c r="H3" s="76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  <c r="CA3" s="77"/>
      <c r="CB3" s="77"/>
      <c r="CC3" s="77"/>
      <c r="CD3" s="77"/>
      <c r="CE3" s="77"/>
      <c r="CF3" s="77"/>
      <c r="CG3" s="77"/>
      <c r="CH3" s="77"/>
      <c r="CI3" s="77"/>
      <c r="CJ3" s="77"/>
      <c r="CK3" s="77"/>
      <c r="CL3" s="77"/>
    </row>
    <row r="4" spans="1:90" ht="15" customHeight="1"/>
    <row r="5" spans="1:90" ht="22.5" customHeight="1">
      <c r="D5" s="52">
        <v>60</v>
      </c>
      <c r="E5" s="53">
        <v>600</v>
      </c>
      <c r="F5" s="54">
        <v>60001</v>
      </c>
      <c r="G5" s="54">
        <v>60002</v>
      </c>
      <c r="H5" s="54">
        <v>60003</v>
      </c>
      <c r="I5" s="53">
        <v>601</v>
      </c>
      <c r="J5" s="54">
        <v>60101</v>
      </c>
      <c r="K5" s="55">
        <v>601011</v>
      </c>
      <c r="L5" s="55">
        <v>601012</v>
      </c>
      <c r="M5" s="54">
        <v>60102</v>
      </c>
      <c r="N5" s="55">
        <v>601021</v>
      </c>
      <c r="O5" s="55">
        <v>601022</v>
      </c>
      <c r="P5" s="54">
        <v>60103</v>
      </c>
      <c r="Q5" s="55">
        <v>601031</v>
      </c>
      <c r="R5" s="55">
        <v>601032</v>
      </c>
      <c r="S5" s="53">
        <v>602</v>
      </c>
      <c r="T5" s="54">
        <v>60201</v>
      </c>
      <c r="U5" s="55">
        <v>602011</v>
      </c>
      <c r="V5" s="55">
        <v>602012</v>
      </c>
      <c r="W5" s="54">
        <v>60202</v>
      </c>
      <c r="X5" s="55">
        <v>602021</v>
      </c>
      <c r="Y5" s="55">
        <v>602022</v>
      </c>
      <c r="Z5" s="53">
        <v>603</v>
      </c>
      <c r="AA5" s="54">
        <v>60301</v>
      </c>
      <c r="AB5" s="54">
        <v>60302</v>
      </c>
      <c r="AC5" s="54">
        <v>60303</v>
      </c>
      <c r="AD5" s="54">
        <v>60304</v>
      </c>
      <c r="AE5" s="54">
        <v>60305</v>
      </c>
      <c r="AF5" s="54">
        <v>60306</v>
      </c>
      <c r="AG5" s="54">
        <v>60307</v>
      </c>
      <c r="AH5" s="54">
        <v>60308</v>
      </c>
      <c r="AI5" s="54">
        <v>60309</v>
      </c>
      <c r="AJ5" s="53">
        <v>604</v>
      </c>
      <c r="AK5" s="54">
        <v>60401</v>
      </c>
      <c r="AL5" s="54">
        <v>60402</v>
      </c>
      <c r="AM5" s="53">
        <v>605</v>
      </c>
      <c r="AN5" s="54">
        <v>60501</v>
      </c>
      <c r="AO5" s="54">
        <v>60502</v>
      </c>
      <c r="AP5" s="54">
        <v>60503</v>
      </c>
      <c r="AQ5" s="54">
        <v>60504</v>
      </c>
      <c r="AR5" s="54">
        <v>60505</v>
      </c>
      <c r="AS5" s="52">
        <v>61</v>
      </c>
      <c r="AT5" s="53">
        <v>610</v>
      </c>
      <c r="AU5" s="54">
        <v>61001</v>
      </c>
      <c r="AV5" s="54">
        <v>61002</v>
      </c>
      <c r="AW5" s="53">
        <v>611</v>
      </c>
      <c r="AX5" s="54">
        <v>61101</v>
      </c>
      <c r="AY5" s="55">
        <v>611011</v>
      </c>
      <c r="AZ5" s="56">
        <v>61101101</v>
      </c>
      <c r="BA5" s="56">
        <v>61101102</v>
      </c>
      <c r="BB5" s="56">
        <v>61101104</v>
      </c>
      <c r="BC5" s="56">
        <v>61101108</v>
      </c>
      <c r="BD5" s="55">
        <v>611012</v>
      </c>
      <c r="BE5" s="54">
        <v>61102</v>
      </c>
      <c r="BF5" s="55">
        <v>611021</v>
      </c>
      <c r="BG5" s="56">
        <v>61102101</v>
      </c>
      <c r="BH5" s="56">
        <v>61102102</v>
      </c>
      <c r="BI5" s="56">
        <v>61102104</v>
      </c>
      <c r="BJ5" s="56">
        <v>61102108</v>
      </c>
      <c r="BK5" s="55">
        <v>611022</v>
      </c>
      <c r="BL5" s="53">
        <v>612</v>
      </c>
      <c r="BM5" s="54">
        <v>61201</v>
      </c>
      <c r="BN5" s="54">
        <v>61202</v>
      </c>
      <c r="BO5" s="53">
        <v>613</v>
      </c>
      <c r="BP5" s="54">
        <v>61301</v>
      </c>
      <c r="BQ5" s="54">
        <v>61302</v>
      </c>
      <c r="BR5" s="54">
        <v>61399</v>
      </c>
      <c r="BS5" s="53">
        <v>614</v>
      </c>
      <c r="BT5" s="54">
        <v>61401</v>
      </c>
      <c r="BU5" s="54">
        <v>61402</v>
      </c>
      <c r="BV5" s="54">
        <v>61403</v>
      </c>
      <c r="BW5" s="54">
        <v>61404</v>
      </c>
      <c r="BX5" s="54">
        <v>61405</v>
      </c>
      <c r="BY5" s="54">
        <v>61406</v>
      </c>
      <c r="BZ5" s="54">
        <v>61407</v>
      </c>
      <c r="CA5" s="54">
        <v>61408</v>
      </c>
      <c r="CB5" s="53">
        <v>615</v>
      </c>
      <c r="CC5" s="54">
        <v>61501</v>
      </c>
      <c r="CD5" s="55">
        <v>615011</v>
      </c>
      <c r="CE5" s="55">
        <v>615012</v>
      </c>
      <c r="CF5" s="54">
        <v>61502</v>
      </c>
      <c r="CG5" s="52">
        <v>615021</v>
      </c>
      <c r="CH5" s="55">
        <v>615022</v>
      </c>
      <c r="CI5" s="53">
        <v>619</v>
      </c>
      <c r="CJ5" s="54">
        <v>61901</v>
      </c>
      <c r="CK5" s="54">
        <v>61902</v>
      </c>
      <c r="CL5" s="79" t="s">
        <v>253</v>
      </c>
    </row>
    <row r="6" spans="1:90" ht="80.099999999999994" customHeight="1">
      <c r="A6" s="57" t="s">
        <v>290</v>
      </c>
      <c r="B6" s="57" t="s">
        <v>291</v>
      </c>
      <c r="C6" s="57" t="s">
        <v>292</v>
      </c>
      <c r="D6" s="52" t="s">
        <v>293</v>
      </c>
      <c r="E6" s="53" t="s">
        <v>294</v>
      </c>
      <c r="F6" s="54" t="s">
        <v>295</v>
      </c>
      <c r="G6" s="54" t="s">
        <v>296</v>
      </c>
      <c r="H6" s="54" t="s">
        <v>297</v>
      </c>
      <c r="I6" s="53" t="s">
        <v>298</v>
      </c>
      <c r="J6" s="54" t="s">
        <v>299</v>
      </c>
      <c r="K6" s="55" t="s">
        <v>300</v>
      </c>
      <c r="L6" s="55" t="s">
        <v>301</v>
      </c>
      <c r="M6" s="54" t="s">
        <v>302</v>
      </c>
      <c r="N6" s="55" t="s">
        <v>303</v>
      </c>
      <c r="O6" s="55" t="s">
        <v>304</v>
      </c>
      <c r="P6" s="54" t="s">
        <v>305</v>
      </c>
      <c r="Q6" s="55" t="s">
        <v>306</v>
      </c>
      <c r="R6" s="55" t="s">
        <v>307</v>
      </c>
      <c r="S6" s="53" t="s">
        <v>308</v>
      </c>
      <c r="T6" s="54" t="s">
        <v>309</v>
      </c>
      <c r="U6" s="55" t="s">
        <v>310</v>
      </c>
      <c r="V6" s="55" t="s">
        <v>311</v>
      </c>
      <c r="W6" s="54" t="s">
        <v>312</v>
      </c>
      <c r="X6" s="55" t="s">
        <v>313</v>
      </c>
      <c r="Y6" s="55" t="s">
        <v>314</v>
      </c>
      <c r="Z6" s="53" t="s">
        <v>315</v>
      </c>
      <c r="AA6" s="54" t="s">
        <v>316</v>
      </c>
      <c r="AB6" s="54" t="s">
        <v>317</v>
      </c>
      <c r="AC6" s="54" t="s">
        <v>318</v>
      </c>
      <c r="AD6" s="54" t="s">
        <v>319</v>
      </c>
      <c r="AE6" s="54" t="s">
        <v>320</v>
      </c>
      <c r="AF6" s="54" t="s">
        <v>321</v>
      </c>
      <c r="AG6" s="54" t="s">
        <v>322</v>
      </c>
      <c r="AH6" s="54" t="s">
        <v>323</v>
      </c>
      <c r="AI6" s="54" t="s">
        <v>324</v>
      </c>
      <c r="AJ6" s="53" t="s">
        <v>325</v>
      </c>
      <c r="AK6" s="54" t="s">
        <v>326</v>
      </c>
      <c r="AL6" s="54" t="s">
        <v>327</v>
      </c>
      <c r="AM6" s="53" t="s">
        <v>328</v>
      </c>
      <c r="AN6" s="54" t="s">
        <v>329</v>
      </c>
      <c r="AO6" s="54" t="s">
        <v>330</v>
      </c>
      <c r="AP6" s="54" t="s">
        <v>331</v>
      </c>
      <c r="AQ6" s="54" t="s">
        <v>332</v>
      </c>
      <c r="AR6" s="54" t="s">
        <v>333</v>
      </c>
      <c r="AS6" s="52" t="s">
        <v>334</v>
      </c>
      <c r="AT6" s="53" t="s">
        <v>335</v>
      </c>
      <c r="AU6" s="54" t="s">
        <v>336</v>
      </c>
      <c r="AV6" s="54" t="s">
        <v>337</v>
      </c>
      <c r="AW6" s="53" t="s">
        <v>338</v>
      </c>
      <c r="AX6" s="54" t="s">
        <v>339</v>
      </c>
      <c r="AY6" s="55" t="s">
        <v>340</v>
      </c>
      <c r="AZ6" s="56" t="s">
        <v>341</v>
      </c>
      <c r="BA6" s="56" t="s">
        <v>342</v>
      </c>
      <c r="BB6" s="56" t="s">
        <v>343</v>
      </c>
      <c r="BC6" s="56" t="s">
        <v>344</v>
      </c>
      <c r="BD6" s="55" t="s">
        <v>345</v>
      </c>
      <c r="BE6" s="54" t="s">
        <v>346</v>
      </c>
      <c r="BF6" s="55" t="s">
        <v>347</v>
      </c>
      <c r="BG6" s="56" t="s">
        <v>341</v>
      </c>
      <c r="BH6" s="56" t="s">
        <v>342</v>
      </c>
      <c r="BI6" s="56" t="s">
        <v>343</v>
      </c>
      <c r="BJ6" s="56" t="s">
        <v>348</v>
      </c>
      <c r="BK6" s="55" t="s">
        <v>349</v>
      </c>
      <c r="BL6" s="53" t="s">
        <v>350</v>
      </c>
      <c r="BM6" s="54" t="s">
        <v>351</v>
      </c>
      <c r="BN6" s="54" t="s">
        <v>352</v>
      </c>
      <c r="BO6" s="53" t="s">
        <v>353</v>
      </c>
      <c r="BP6" s="54" t="s">
        <v>354</v>
      </c>
      <c r="BQ6" s="54" t="s">
        <v>355</v>
      </c>
      <c r="BR6" s="54" t="s">
        <v>356</v>
      </c>
      <c r="BS6" s="53" t="s">
        <v>357</v>
      </c>
      <c r="BT6" s="54" t="s">
        <v>358</v>
      </c>
      <c r="BU6" s="54" t="s">
        <v>359</v>
      </c>
      <c r="BV6" s="54" t="s">
        <v>360</v>
      </c>
      <c r="BW6" s="54" t="s">
        <v>361</v>
      </c>
      <c r="BX6" s="54" t="s">
        <v>362</v>
      </c>
      <c r="BY6" s="54" t="s">
        <v>363</v>
      </c>
      <c r="BZ6" s="54" t="s">
        <v>364</v>
      </c>
      <c r="CA6" s="54" t="s">
        <v>365</v>
      </c>
      <c r="CB6" s="53" t="s">
        <v>366</v>
      </c>
      <c r="CC6" s="54" t="s">
        <v>367</v>
      </c>
      <c r="CD6" s="55" t="s">
        <v>368</v>
      </c>
      <c r="CE6" s="55" t="s">
        <v>369</v>
      </c>
      <c r="CF6" s="54" t="s">
        <v>370</v>
      </c>
      <c r="CG6" s="52" t="s">
        <v>371</v>
      </c>
      <c r="CH6" s="55" t="s">
        <v>372</v>
      </c>
      <c r="CI6" s="53" t="s">
        <v>373</v>
      </c>
      <c r="CJ6" s="54" t="s">
        <v>374</v>
      </c>
      <c r="CK6" s="54" t="s">
        <v>375</v>
      </c>
      <c r="CL6" s="57" t="s">
        <v>252</v>
      </c>
    </row>
    <row r="7" spans="1:90" ht="12.75" customHeight="1">
      <c r="A7" s="43" t="s">
        <v>2</v>
      </c>
      <c r="B7" s="59">
        <v>1001</v>
      </c>
      <c r="C7" s="60" t="s">
        <v>376</v>
      </c>
      <c r="D7" s="61">
        <v>0</v>
      </c>
      <c r="E7" s="61">
        <v>0</v>
      </c>
      <c r="F7" s="61">
        <v>0</v>
      </c>
      <c r="G7" s="61">
        <v>0</v>
      </c>
      <c r="H7" s="61">
        <v>0</v>
      </c>
      <c r="I7" s="61">
        <v>0</v>
      </c>
      <c r="J7" s="61">
        <v>0</v>
      </c>
      <c r="K7" s="61">
        <v>0</v>
      </c>
      <c r="L7" s="61">
        <v>0</v>
      </c>
      <c r="M7" s="61">
        <v>0</v>
      </c>
      <c r="N7" s="61">
        <v>0</v>
      </c>
      <c r="O7" s="61">
        <v>0</v>
      </c>
      <c r="P7" s="61">
        <v>0</v>
      </c>
      <c r="Q7" s="61">
        <v>0</v>
      </c>
      <c r="R7" s="61">
        <v>0</v>
      </c>
      <c r="S7" s="61">
        <v>0</v>
      </c>
      <c r="T7" s="61">
        <v>0</v>
      </c>
      <c r="U7" s="61">
        <v>0</v>
      </c>
      <c r="V7" s="61">
        <v>0</v>
      </c>
      <c r="W7" s="61">
        <v>0</v>
      </c>
      <c r="X7" s="61">
        <v>0</v>
      </c>
      <c r="Y7" s="61">
        <v>0</v>
      </c>
      <c r="Z7" s="61">
        <v>0</v>
      </c>
      <c r="AA7" s="61">
        <v>0</v>
      </c>
      <c r="AB7" s="61">
        <v>0</v>
      </c>
      <c r="AC7" s="61">
        <v>0</v>
      </c>
      <c r="AD7" s="61">
        <v>0</v>
      </c>
      <c r="AE7" s="61">
        <v>0</v>
      </c>
      <c r="AF7" s="61">
        <v>0</v>
      </c>
      <c r="AG7" s="61">
        <v>0</v>
      </c>
      <c r="AH7" s="61">
        <v>0</v>
      </c>
      <c r="AI7" s="61">
        <v>0</v>
      </c>
      <c r="AJ7" s="61">
        <v>0</v>
      </c>
      <c r="AK7" s="61">
        <v>0</v>
      </c>
      <c r="AL7" s="61">
        <v>0</v>
      </c>
      <c r="AM7" s="61">
        <v>0</v>
      </c>
      <c r="AN7" s="61">
        <v>0</v>
      </c>
      <c r="AO7" s="61">
        <v>0</v>
      </c>
      <c r="AP7" s="61">
        <v>0</v>
      </c>
      <c r="AQ7" s="61">
        <v>0</v>
      </c>
      <c r="AR7" s="61">
        <v>0</v>
      </c>
      <c r="AS7" s="61">
        <v>0</v>
      </c>
      <c r="AT7" s="61">
        <v>0</v>
      </c>
      <c r="AU7" s="61">
        <v>0</v>
      </c>
      <c r="AV7" s="61">
        <v>0</v>
      </c>
      <c r="AW7" s="61">
        <v>0</v>
      </c>
      <c r="AX7" s="61">
        <v>0</v>
      </c>
      <c r="AY7" s="61">
        <v>0</v>
      </c>
      <c r="AZ7" s="61">
        <v>0</v>
      </c>
      <c r="BA7" s="61">
        <v>0</v>
      </c>
      <c r="BB7" s="61">
        <v>0</v>
      </c>
      <c r="BC7" s="61">
        <v>0</v>
      </c>
      <c r="BD7" s="61">
        <v>0</v>
      </c>
      <c r="BE7" s="61">
        <v>0</v>
      </c>
      <c r="BF7" s="61">
        <v>0</v>
      </c>
      <c r="BG7" s="61">
        <v>0</v>
      </c>
      <c r="BH7" s="61">
        <v>0</v>
      </c>
      <c r="BI7" s="61">
        <v>0</v>
      </c>
      <c r="BJ7" s="61">
        <v>0</v>
      </c>
      <c r="BK7" s="61">
        <v>0</v>
      </c>
      <c r="BL7" s="61">
        <v>0</v>
      </c>
      <c r="BM7" s="61">
        <v>0</v>
      </c>
      <c r="BN7" s="61">
        <v>0</v>
      </c>
      <c r="BO7" s="61">
        <v>0</v>
      </c>
      <c r="BP7" s="61">
        <v>0</v>
      </c>
      <c r="BQ7" s="61">
        <v>0</v>
      </c>
      <c r="BR7" s="61">
        <v>0</v>
      </c>
      <c r="BS7" s="61">
        <v>0</v>
      </c>
      <c r="BT7" s="61">
        <v>0</v>
      </c>
      <c r="BU7" s="61">
        <v>0</v>
      </c>
      <c r="BV7" s="61">
        <v>0</v>
      </c>
      <c r="BW7" s="61">
        <v>0</v>
      </c>
      <c r="BX7" s="61">
        <v>0</v>
      </c>
      <c r="BY7" s="61">
        <v>0</v>
      </c>
      <c r="BZ7" s="61">
        <v>0</v>
      </c>
      <c r="CA7" s="61">
        <v>0</v>
      </c>
      <c r="CB7" s="61">
        <v>0</v>
      </c>
      <c r="CC7" s="61">
        <v>0</v>
      </c>
      <c r="CD7" s="61">
        <v>0</v>
      </c>
      <c r="CE7" s="61">
        <v>0</v>
      </c>
      <c r="CF7" s="61">
        <v>0</v>
      </c>
      <c r="CG7" s="61">
        <v>0</v>
      </c>
      <c r="CH7" s="61">
        <v>0</v>
      </c>
      <c r="CI7" s="61">
        <v>0</v>
      </c>
      <c r="CJ7" s="61">
        <v>0</v>
      </c>
      <c r="CK7" s="61">
        <v>0</v>
      </c>
      <c r="CL7" s="61">
        <v>0</v>
      </c>
    </row>
    <row r="8" spans="1:90" ht="12.75" customHeight="1">
      <c r="A8" s="43" t="s">
        <v>4</v>
      </c>
      <c r="B8" s="59">
        <v>1003</v>
      </c>
      <c r="C8" s="60" t="s">
        <v>376</v>
      </c>
      <c r="D8" s="61">
        <v>2210.609999985993</v>
      </c>
      <c r="E8" s="61">
        <v>0</v>
      </c>
      <c r="F8" s="61">
        <v>7694051.0999999996</v>
      </c>
      <c r="G8" s="61">
        <v>-7694051.0999999996</v>
      </c>
      <c r="H8" s="61">
        <v>0</v>
      </c>
      <c r="I8" s="61">
        <v>124.45999998599291</v>
      </c>
      <c r="J8" s="61">
        <v>44565748.169999994</v>
      </c>
      <c r="K8" s="61">
        <v>-26977837.600000001</v>
      </c>
      <c r="L8" s="61">
        <v>71543585.769999996</v>
      </c>
      <c r="M8" s="61">
        <v>-44565623.710000008</v>
      </c>
      <c r="N8" s="61">
        <v>26977774.690000001</v>
      </c>
      <c r="O8" s="61">
        <v>-71543398.400000006</v>
      </c>
      <c r="P8" s="61">
        <v>0</v>
      </c>
      <c r="Q8" s="61">
        <v>0</v>
      </c>
      <c r="R8" s="61">
        <v>0</v>
      </c>
      <c r="S8" s="61">
        <v>0</v>
      </c>
      <c r="T8" s="61">
        <v>0</v>
      </c>
      <c r="U8" s="61">
        <v>0</v>
      </c>
      <c r="V8" s="61">
        <v>0</v>
      </c>
      <c r="W8" s="61">
        <v>0</v>
      </c>
      <c r="X8" s="61">
        <v>0</v>
      </c>
      <c r="Y8" s="61">
        <v>0</v>
      </c>
      <c r="Z8" s="61">
        <v>2086.15</v>
      </c>
      <c r="AA8" s="61">
        <v>740.70999999999992</v>
      </c>
      <c r="AB8" s="61">
        <v>28.08</v>
      </c>
      <c r="AC8" s="61">
        <v>1167.25</v>
      </c>
      <c r="AD8" s="61">
        <v>150.11000000000001</v>
      </c>
      <c r="AE8" s="61">
        <v>0</v>
      </c>
      <c r="AF8" s="61">
        <v>0</v>
      </c>
      <c r="AG8" s="61">
        <v>0</v>
      </c>
      <c r="AH8" s="61">
        <v>0</v>
      </c>
      <c r="AI8" s="61">
        <v>0</v>
      </c>
      <c r="AJ8" s="61">
        <v>0</v>
      </c>
      <c r="AK8" s="61">
        <v>0</v>
      </c>
      <c r="AL8" s="61">
        <v>0</v>
      </c>
      <c r="AM8" s="61">
        <v>0</v>
      </c>
      <c r="AN8" s="61">
        <v>0</v>
      </c>
      <c r="AO8" s="61">
        <v>0</v>
      </c>
      <c r="AP8" s="61">
        <v>0</v>
      </c>
      <c r="AQ8" s="61">
        <v>0</v>
      </c>
      <c r="AR8" s="61">
        <v>0</v>
      </c>
      <c r="AS8" s="61">
        <v>-372610.55999999994</v>
      </c>
      <c r="AT8" s="61">
        <v>4238.9400000004098</v>
      </c>
      <c r="AU8" s="61">
        <v>-5799651.0300000003</v>
      </c>
      <c r="AV8" s="61">
        <v>5803889.9700000007</v>
      </c>
      <c r="AW8" s="61">
        <v>0</v>
      </c>
      <c r="AX8" s="61">
        <v>-10999130.120000001</v>
      </c>
      <c r="AY8" s="61">
        <v>-28467271.810000002</v>
      </c>
      <c r="AZ8" s="61">
        <v>-32796015.800000001</v>
      </c>
      <c r="BA8" s="61">
        <v>-251183</v>
      </c>
      <c r="BB8" s="61">
        <v>0</v>
      </c>
      <c r="BC8" s="61">
        <v>4579926.99</v>
      </c>
      <c r="BD8" s="61">
        <v>17468141.690000001</v>
      </c>
      <c r="BE8" s="61">
        <v>10999130.120000001</v>
      </c>
      <c r="BF8" s="61">
        <v>28467270.810000002</v>
      </c>
      <c r="BG8" s="61">
        <v>32796015.800000001</v>
      </c>
      <c r="BH8" s="61">
        <v>251182</v>
      </c>
      <c r="BI8" s="61">
        <v>0</v>
      </c>
      <c r="BJ8" s="61">
        <v>-4579926.99</v>
      </c>
      <c r="BK8" s="61">
        <v>-17468140.690000001</v>
      </c>
      <c r="BL8" s="61">
        <v>-0.02</v>
      </c>
      <c r="BM8" s="61">
        <v>-0.02</v>
      </c>
      <c r="BN8" s="61">
        <v>0</v>
      </c>
      <c r="BO8" s="61">
        <v>0</v>
      </c>
      <c r="BP8" s="61">
        <v>0</v>
      </c>
      <c r="BQ8" s="61">
        <v>0</v>
      </c>
      <c r="BR8" s="61">
        <v>0</v>
      </c>
      <c r="BS8" s="61">
        <v>-376849.48000000033</v>
      </c>
      <c r="BT8" s="61">
        <v>-1744040.28</v>
      </c>
      <c r="BU8" s="61">
        <v>-2146109.2599999998</v>
      </c>
      <c r="BV8" s="61">
        <v>-435675.52</v>
      </c>
      <c r="BW8" s="61">
        <v>0</v>
      </c>
      <c r="BX8" s="61">
        <v>0</v>
      </c>
      <c r="BY8" s="61">
        <v>0</v>
      </c>
      <c r="BZ8" s="61">
        <v>3731139.47</v>
      </c>
      <c r="CA8" s="61">
        <v>217836.11</v>
      </c>
      <c r="CB8" s="61">
        <v>0</v>
      </c>
      <c r="CC8" s="61">
        <v>0</v>
      </c>
      <c r="CD8" s="61">
        <v>0</v>
      </c>
      <c r="CE8" s="61">
        <v>0</v>
      </c>
      <c r="CF8" s="61">
        <v>0</v>
      </c>
      <c r="CG8" s="61">
        <v>0</v>
      </c>
      <c r="CH8" s="61">
        <v>0</v>
      </c>
      <c r="CI8" s="61">
        <v>0</v>
      </c>
      <c r="CJ8" s="61">
        <v>0</v>
      </c>
      <c r="CK8" s="61">
        <v>0</v>
      </c>
      <c r="CL8" s="61">
        <v>-370399.95000001392</v>
      </c>
    </row>
    <row r="9" spans="1:90" ht="12.75" customHeight="1">
      <c r="A9" s="43" t="s">
        <v>5</v>
      </c>
      <c r="B9" s="59">
        <v>1004</v>
      </c>
      <c r="C9" s="60" t="s">
        <v>376</v>
      </c>
      <c r="D9" s="61">
        <v>1357851.2400000012</v>
      </c>
      <c r="E9" s="61">
        <v>816472.16000000015</v>
      </c>
      <c r="F9" s="61">
        <v>8164721.4299999997</v>
      </c>
      <c r="G9" s="61">
        <v>-7348249.2699999996</v>
      </c>
      <c r="H9" s="61">
        <v>0</v>
      </c>
      <c r="I9" s="61">
        <v>-30441.499999999069</v>
      </c>
      <c r="J9" s="61">
        <v>-304414.59999999963</v>
      </c>
      <c r="K9" s="61">
        <v>-8668825.7799999993</v>
      </c>
      <c r="L9" s="61">
        <v>8364411.1799999997</v>
      </c>
      <c r="M9" s="61">
        <v>273973.10000000056</v>
      </c>
      <c r="N9" s="61">
        <v>7801943.2000000002</v>
      </c>
      <c r="O9" s="61">
        <v>-7527970.0999999996</v>
      </c>
      <c r="P9" s="61">
        <v>0</v>
      </c>
      <c r="Q9" s="61">
        <v>0</v>
      </c>
      <c r="R9" s="61">
        <v>0</v>
      </c>
      <c r="S9" s="61">
        <v>571820.58000000007</v>
      </c>
      <c r="T9" s="61">
        <v>5718206.0700000003</v>
      </c>
      <c r="U9" s="61">
        <v>-138027.51999999999</v>
      </c>
      <c r="V9" s="61">
        <v>5856233.5899999999</v>
      </c>
      <c r="W9" s="61">
        <v>-5146385.49</v>
      </c>
      <c r="X9" s="61">
        <v>124224.77</v>
      </c>
      <c r="Y9" s="61">
        <v>-5270610.26</v>
      </c>
      <c r="Z9" s="61">
        <v>0</v>
      </c>
      <c r="AA9" s="61">
        <v>0</v>
      </c>
      <c r="AB9" s="61">
        <v>0</v>
      </c>
      <c r="AC9" s="61">
        <v>0</v>
      </c>
      <c r="AD9" s="61">
        <v>0</v>
      </c>
      <c r="AE9" s="61">
        <v>0</v>
      </c>
      <c r="AF9" s="61">
        <v>0</v>
      </c>
      <c r="AG9" s="61">
        <v>0</v>
      </c>
      <c r="AH9" s="61">
        <v>0</v>
      </c>
      <c r="AI9" s="61">
        <v>0</v>
      </c>
      <c r="AJ9" s="61">
        <v>0</v>
      </c>
      <c r="AK9" s="61">
        <v>0</v>
      </c>
      <c r="AL9" s="61">
        <v>0</v>
      </c>
      <c r="AM9" s="61">
        <v>0</v>
      </c>
      <c r="AN9" s="61">
        <v>0</v>
      </c>
      <c r="AO9" s="61">
        <v>0</v>
      </c>
      <c r="AP9" s="61">
        <v>0</v>
      </c>
      <c r="AQ9" s="61">
        <v>0</v>
      </c>
      <c r="AR9" s="61">
        <v>0</v>
      </c>
      <c r="AS9" s="61">
        <v>-2972764.790000001</v>
      </c>
      <c r="AT9" s="61">
        <v>-1079031.8399999999</v>
      </c>
      <c r="AU9" s="61">
        <v>-10785759.310000001</v>
      </c>
      <c r="AV9" s="61">
        <v>9706727.4700000007</v>
      </c>
      <c r="AW9" s="61">
        <v>570324.59999999776</v>
      </c>
      <c r="AX9" s="61">
        <v>4571866.450000003</v>
      </c>
      <c r="AY9" s="61">
        <v>-23416626.32</v>
      </c>
      <c r="AZ9" s="61">
        <v>-11513864.73</v>
      </c>
      <c r="BA9" s="61">
        <v>-11902761.59</v>
      </c>
      <c r="BB9" s="61">
        <v>0</v>
      </c>
      <c r="BC9" s="61">
        <v>0</v>
      </c>
      <c r="BD9" s="61">
        <v>27988492.770000003</v>
      </c>
      <c r="BE9" s="61">
        <v>-4001541.8500000052</v>
      </c>
      <c r="BF9" s="61">
        <v>21861687.77</v>
      </c>
      <c r="BG9" s="61">
        <v>10925732.219999999</v>
      </c>
      <c r="BH9" s="61">
        <v>10935955.550000001</v>
      </c>
      <c r="BI9" s="61">
        <v>0</v>
      </c>
      <c r="BJ9" s="61">
        <v>0</v>
      </c>
      <c r="BK9" s="61">
        <v>-25863229.620000005</v>
      </c>
      <c r="BL9" s="61">
        <v>0</v>
      </c>
      <c r="BM9" s="61">
        <v>0</v>
      </c>
      <c r="BN9" s="61">
        <v>0</v>
      </c>
      <c r="BO9" s="61">
        <v>0</v>
      </c>
      <c r="BP9" s="61">
        <v>0</v>
      </c>
      <c r="BQ9" s="61">
        <v>0</v>
      </c>
      <c r="BR9" s="61">
        <v>0</v>
      </c>
      <c r="BS9" s="61">
        <v>-2457550.8399999989</v>
      </c>
      <c r="BT9" s="61">
        <v>-551211.5699999996</v>
      </c>
      <c r="BU9" s="61">
        <v>-2068368.91</v>
      </c>
      <c r="BV9" s="61">
        <v>-752124.25</v>
      </c>
      <c r="BW9" s="61">
        <v>0</v>
      </c>
      <c r="BX9" s="61">
        <v>-283014.57</v>
      </c>
      <c r="BY9" s="61">
        <v>-157560.5</v>
      </c>
      <c r="BZ9" s="61">
        <v>1354728.9600000002</v>
      </c>
      <c r="CA9" s="61">
        <v>0</v>
      </c>
      <c r="CB9" s="61">
        <v>0</v>
      </c>
      <c r="CC9" s="61">
        <v>0</v>
      </c>
      <c r="CD9" s="61">
        <v>0</v>
      </c>
      <c r="CE9" s="61">
        <v>0</v>
      </c>
      <c r="CF9" s="61">
        <v>0</v>
      </c>
      <c r="CG9" s="61">
        <v>0</v>
      </c>
      <c r="CH9" s="61">
        <v>0</v>
      </c>
      <c r="CI9" s="61">
        <v>-6506.71</v>
      </c>
      <c r="CJ9" s="61">
        <v>-6506.71</v>
      </c>
      <c r="CK9" s="61">
        <v>0</v>
      </c>
      <c r="CL9" s="61">
        <v>-1614913.5499999998</v>
      </c>
    </row>
    <row r="10" spans="1:90" ht="12.75" customHeight="1">
      <c r="A10" s="43" t="s">
        <v>7</v>
      </c>
      <c r="B10" s="59">
        <v>1005</v>
      </c>
      <c r="C10" s="60" t="s">
        <v>376</v>
      </c>
      <c r="D10" s="61">
        <v>196644428.90000001</v>
      </c>
      <c r="E10" s="61">
        <v>162427482.65000001</v>
      </c>
      <c r="F10" s="61">
        <v>283231224.37</v>
      </c>
      <c r="G10" s="61">
        <v>-120803741.72</v>
      </c>
      <c r="H10" s="61">
        <v>0</v>
      </c>
      <c r="I10" s="61">
        <v>-52545178.99000001</v>
      </c>
      <c r="J10" s="61">
        <v>40923359.689999998</v>
      </c>
      <c r="K10" s="61">
        <v>-200756818.81</v>
      </c>
      <c r="L10" s="61">
        <v>241680178.5</v>
      </c>
      <c r="M10" s="61">
        <v>-93468538.680000007</v>
      </c>
      <c r="N10" s="61">
        <v>41379949.539999999</v>
      </c>
      <c r="O10" s="61">
        <v>-134848488.22</v>
      </c>
      <c r="P10" s="61">
        <v>0</v>
      </c>
      <c r="Q10" s="61">
        <v>0</v>
      </c>
      <c r="R10" s="61">
        <v>0</v>
      </c>
      <c r="S10" s="61">
        <v>8782082</v>
      </c>
      <c r="T10" s="61">
        <v>19867280.34</v>
      </c>
      <c r="U10" s="61">
        <v>0</v>
      </c>
      <c r="V10" s="61">
        <v>19867280.34</v>
      </c>
      <c r="W10" s="61">
        <v>-11085198.34</v>
      </c>
      <c r="X10" s="61">
        <v>0</v>
      </c>
      <c r="Y10" s="61">
        <v>-11085198.34</v>
      </c>
      <c r="Z10" s="61">
        <v>77193852.5</v>
      </c>
      <c r="AA10" s="61">
        <v>32045395.259999998</v>
      </c>
      <c r="AB10" s="61">
        <v>6249944.04</v>
      </c>
      <c r="AC10" s="61">
        <v>29567423.940000001</v>
      </c>
      <c r="AD10" s="61">
        <v>5854903.6100000003</v>
      </c>
      <c r="AE10" s="61">
        <v>3775876.93</v>
      </c>
      <c r="AF10" s="61">
        <v>0</v>
      </c>
      <c r="AG10" s="61">
        <v>0</v>
      </c>
      <c r="AH10" s="61">
        <v>-299691.28000000003</v>
      </c>
      <c r="AI10" s="61">
        <v>0</v>
      </c>
      <c r="AJ10" s="61">
        <v>317841.33</v>
      </c>
      <c r="AK10" s="61">
        <v>317841.33</v>
      </c>
      <c r="AL10" s="61">
        <v>0</v>
      </c>
      <c r="AM10" s="61">
        <v>468349.40999999968</v>
      </c>
      <c r="AN10" s="61">
        <v>3808683.84</v>
      </c>
      <c r="AO10" s="61">
        <v>-2672267.5499999998</v>
      </c>
      <c r="AP10" s="61">
        <v>0</v>
      </c>
      <c r="AQ10" s="61">
        <v>0</v>
      </c>
      <c r="AR10" s="61">
        <v>-668066.88000000035</v>
      </c>
      <c r="AS10" s="61">
        <v>-120067628.9600001</v>
      </c>
      <c r="AT10" s="61">
        <v>-69191388.819999933</v>
      </c>
      <c r="AU10" s="61">
        <v>-1627012644.48</v>
      </c>
      <c r="AV10" s="61">
        <v>1557821255.6600001</v>
      </c>
      <c r="AW10" s="61">
        <v>-269717.71000015736</v>
      </c>
      <c r="AX10" s="61">
        <v>986169198.30999994</v>
      </c>
      <c r="AY10" s="61">
        <v>-319760156.15000004</v>
      </c>
      <c r="AZ10" s="61">
        <v>-359258552.55000001</v>
      </c>
      <c r="BA10" s="61">
        <v>-72338214.859999999</v>
      </c>
      <c r="BB10" s="61">
        <v>0</v>
      </c>
      <c r="BC10" s="61">
        <v>111836611.26000001</v>
      </c>
      <c r="BD10" s="61">
        <v>1305929354.46</v>
      </c>
      <c r="BE10" s="61">
        <v>-986438916.0200001</v>
      </c>
      <c r="BF10" s="61">
        <v>161093392.60999998</v>
      </c>
      <c r="BG10" s="61">
        <v>196168075.35999998</v>
      </c>
      <c r="BH10" s="61">
        <v>21267981.530000001</v>
      </c>
      <c r="BI10" s="61">
        <v>0</v>
      </c>
      <c r="BJ10" s="61">
        <v>-56342664.280000001</v>
      </c>
      <c r="BK10" s="61">
        <v>-1147532308.6300001</v>
      </c>
      <c r="BL10" s="61">
        <v>0</v>
      </c>
      <c r="BM10" s="61">
        <v>0</v>
      </c>
      <c r="BN10" s="61">
        <v>0</v>
      </c>
      <c r="BO10" s="61">
        <v>0</v>
      </c>
      <c r="BP10" s="61">
        <v>0</v>
      </c>
      <c r="BQ10" s="61">
        <v>0</v>
      </c>
      <c r="BR10" s="61">
        <v>0</v>
      </c>
      <c r="BS10" s="61">
        <v>-45613404.910000011</v>
      </c>
      <c r="BT10" s="61">
        <v>-8416789.4199999999</v>
      </c>
      <c r="BU10" s="61">
        <v>-10794293.82</v>
      </c>
      <c r="BV10" s="61">
        <v>-3194872.05</v>
      </c>
      <c r="BW10" s="61">
        <v>0</v>
      </c>
      <c r="BX10" s="61">
        <v>-826188.67</v>
      </c>
      <c r="BY10" s="61">
        <v>-524813.76</v>
      </c>
      <c r="BZ10" s="61">
        <v>-21856447.190000001</v>
      </c>
      <c r="CA10" s="61">
        <v>0</v>
      </c>
      <c r="CB10" s="61">
        <v>0</v>
      </c>
      <c r="CC10" s="61">
        <v>0</v>
      </c>
      <c r="CD10" s="61">
        <v>0</v>
      </c>
      <c r="CE10" s="61">
        <v>0</v>
      </c>
      <c r="CF10" s="61">
        <v>0</v>
      </c>
      <c r="CG10" s="61">
        <v>0</v>
      </c>
      <c r="CH10" s="61">
        <v>0</v>
      </c>
      <c r="CI10" s="61">
        <v>-4993117.5199999996</v>
      </c>
      <c r="CJ10" s="61">
        <v>-4993117.5199999996</v>
      </c>
      <c r="CK10" s="61">
        <v>0</v>
      </c>
      <c r="CL10" s="61">
        <v>76576799.939999908</v>
      </c>
    </row>
    <row r="11" spans="1:90" ht="12.75" customHeight="1">
      <c r="A11" s="43" t="s">
        <v>9</v>
      </c>
      <c r="B11" s="59">
        <v>1006</v>
      </c>
      <c r="C11" s="60" t="s">
        <v>376</v>
      </c>
      <c r="D11" s="61">
        <v>0</v>
      </c>
      <c r="E11" s="61">
        <v>0</v>
      </c>
      <c r="F11" s="61">
        <v>0</v>
      </c>
      <c r="G11" s="61">
        <v>0</v>
      </c>
      <c r="H11" s="61">
        <v>0</v>
      </c>
      <c r="I11" s="61">
        <v>0</v>
      </c>
      <c r="J11" s="61">
        <v>0</v>
      </c>
      <c r="K11" s="61">
        <v>0</v>
      </c>
      <c r="L11" s="61">
        <v>0</v>
      </c>
      <c r="M11" s="61">
        <v>0</v>
      </c>
      <c r="N11" s="61">
        <v>0</v>
      </c>
      <c r="O11" s="61">
        <v>0</v>
      </c>
      <c r="P11" s="61">
        <v>0</v>
      </c>
      <c r="Q11" s="61">
        <v>0</v>
      </c>
      <c r="R11" s="61">
        <v>0</v>
      </c>
      <c r="S11" s="61">
        <v>0</v>
      </c>
      <c r="T11" s="61">
        <v>0</v>
      </c>
      <c r="U11" s="61">
        <v>0</v>
      </c>
      <c r="V11" s="61">
        <v>0</v>
      </c>
      <c r="W11" s="61">
        <v>0</v>
      </c>
      <c r="X11" s="61">
        <v>0</v>
      </c>
      <c r="Y11" s="61">
        <v>0</v>
      </c>
      <c r="Z11" s="61">
        <v>0</v>
      </c>
      <c r="AA11" s="61">
        <v>0</v>
      </c>
      <c r="AB11" s="61">
        <v>0</v>
      </c>
      <c r="AC11" s="61">
        <v>0</v>
      </c>
      <c r="AD11" s="61">
        <v>0</v>
      </c>
      <c r="AE11" s="61">
        <v>0</v>
      </c>
      <c r="AF11" s="61">
        <v>0</v>
      </c>
      <c r="AG11" s="61">
        <v>0</v>
      </c>
      <c r="AH11" s="61">
        <v>0</v>
      </c>
      <c r="AI11" s="61">
        <v>0</v>
      </c>
      <c r="AJ11" s="61">
        <v>0</v>
      </c>
      <c r="AK11" s="61">
        <v>0</v>
      </c>
      <c r="AL11" s="61">
        <v>0</v>
      </c>
      <c r="AM11" s="61">
        <v>0</v>
      </c>
      <c r="AN11" s="61">
        <v>0</v>
      </c>
      <c r="AO11" s="61">
        <v>0</v>
      </c>
      <c r="AP11" s="61">
        <v>0</v>
      </c>
      <c r="AQ11" s="61">
        <v>0</v>
      </c>
      <c r="AR11" s="61">
        <v>0</v>
      </c>
      <c r="AS11" s="61">
        <v>0</v>
      </c>
      <c r="AT11" s="61">
        <v>0</v>
      </c>
      <c r="AU11" s="61">
        <v>0</v>
      </c>
      <c r="AV11" s="61">
        <v>0</v>
      </c>
      <c r="AW11" s="61">
        <v>0</v>
      </c>
      <c r="AX11" s="61">
        <v>0</v>
      </c>
      <c r="AY11" s="61">
        <v>0</v>
      </c>
      <c r="AZ11" s="61">
        <v>0</v>
      </c>
      <c r="BA11" s="61">
        <v>0</v>
      </c>
      <c r="BB11" s="61">
        <v>0</v>
      </c>
      <c r="BC11" s="61">
        <v>0</v>
      </c>
      <c r="BD11" s="61">
        <v>0</v>
      </c>
      <c r="BE11" s="61">
        <v>0</v>
      </c>
      <c r="BF11" s="61">
        <v>0</v>
      </c>
      <c r="BG11" s="61">
        <v>0</v>
      </c>
      <c r="BH11" s="61">
        <v>0</v>
      </c>
      <c r="BI11" s="61">
        <v>0</v>
      </c>
      <c r="BJ11" s="61">
        <v>0</v>
      </c>
      <c r="BK11" s="61">
        <v>0</v>
      </c>
      <c r="BL11" s="61">
        <v>0</v>
      </c>
      <c r="BM11" s="61">
        <v>0</v>
      </c>
      <c r="BN11" s="61">
        <v>0</v>
      </c>
      <c r="BO11" s="61">
        <v>0</v>
      </c>
      <c r="BP11" s="61">
        <v>0</v>
      </c>
      <c r="BQ11" s="61">
        <v>0</v>
      </c>
      <c r="BR11" s="61">
        <v>0</v>
      </c>
      <c r="BS11" s="61">
        <v>0</v>
      </c>
      <c r="BT11" s="61">
        <v>0</v>
      </c>
      <c r="BU11" s="61">
        <v>0</v>
      </c>
      <c r="BV11" s="61">
        <v>0</v>
      </c>
      <c r="BW11" s="61">
        <v>0</v>
      </c>
      <c r="BX11" s="61">
        <v>0</v>
      </c>
      <c r="BY11" s="61">
        <v>0</v>
      </c>
      <c r="BZ11" s="61">
        <v>0</v>
      </c>
      <c r="CA11" s="61">
        <v>0</v>
      </c>
      <c r="CB11" s="61">
        <v>0</v>
      </c>
      <c r="CC11" s="61">
        <v>0</v>
      </c>
      <c r="CD11" s="61">
        <v>0</v>
      </c>
      <c r="CE11" s="61">
        <v>0</v>
      </c>
      <c r="CF11" s="61">
        <v>0</v>
      </c>
      <c r="CG11" s="61">
        <v>0</v>
      </c>
      <c r="CH11" s="61">
        <v>0</v>
      </c>
      <c r="CI11" s="61">
        <v>0</v>
      </c>
      <c r="CJ11" s="61">
        <v>0</v>
      </c>
      <c r="CK11" s="61">
        <v>0</v>
      </c>
      <c r="CL11" s="61">
        <v>0</v>
      </c>
    </row>
    <row r="12" spans="1:90" ht="12.75" customHeight="1">
      <c r="A12" s="43" t="s">
        <v>11</v>
      </c>
      <c r="B12" s="59">
        <v>1007</v>
      </c>
      <c r="C12" s="60" t="s">
        <v>376</v>
      </c>
      <c r="D12" s="61">
        <v>0</v>
      </c>
      <c r="E12" s="61">
        <v>0</v>
      </c>
      <c r="F12" s="61">
        <v>0</v>
      </c>
      <c r="G12" s="61">
        <v>0</v>
      </c>
      <c r="H12" s="61">
        <v>0</v>
      </c>
      <c r="I12" s="61">
        <v>0</v>
      </c>
      <c r="J12" s="61">
        <v>0</v>
      </c>
      <c r="K12" s="61">
        <v>0</v>
      </c>
      <c r="L12" s="61">
        <v>0</v>
      </c>
      <c r="M12" s="61">
        <v>0</v>
      </c>
      <c r="N12" s="61">
        <v>0</v>
      </c>
      <c r="O12" s="61">
        <v>0</v>
      </c>
      <c r="P12" s="61">
        <v>0</v>
      </c>
      <c r="Q12" s="61">
        <v>0</v>
      </c>
      <c r="R12" s="61">
        <v>0</v>
      </c>
      <c r="S12" s="61">
        <v>0</v>
      </c>
      <c r="T12" s="61">
        <v>0</v>
      </c>
      <c r="U12" s="61">
        <v>0</v>
      </c>
      <c r="V12" s="61">
        <v>0</v>
      </c>
      <c r="W12" s="61">
        <v>0</v>
      </c>
      <c r="X12" s="61">
        <v>0</v>
      </c>
      <c r="Y12" s="61">
        <v>0</v>
      </c>
      <c r="Z12" s="61">
        <v>0</v>
      </c>
      <c r="AA12" s="61">
        <v>0</v>
      </c>
      <c r="AB12" s="61">
        <v>0</v>
      </c>
      <c r="AC12" s="61">
        <v>0</v>
      </c>
      <c r="AD12" s="61">
        <v>0</v>
      </c>
      <c r="AE12" s="61">
        <v>0</v>
      </c>
      <c r="AF12" s="61">
        <v>0</v>
      </c>
      <c r="AG12" s="61">
        <v>0</v>
      </c>
      <c r="AH12" s="61">
        <v>0</v>
      </c>
      <c r="AI12" s="61">
        <v>0</v>
      </c>
      <c r="AJ12" s="61">
        <v>0</v>
      </c>
      <c r="AK12" s="61">
        <v>0</v>
      </c>
      <c r="AL12" s="61">
        <v>0</v>
      </c>
      <c r="AM12" s="61">
        <v>0</v>
      </c>
      <c r="AN12" s="61">
        <v>0</v>
      </c>
      <c r="AO12" s="61">
        <v>0</v>
      </c>
      <c r="AP12" s="61">
        <v>0</v>
      </c>
      <c r="AQ12" s="61">
        <v>0</v>
      </c>
      <c r="AR12" s="61">
        <v>0</v>
      </c>
      <c r="AS12" s="61">
        <v>0</v>
      </c>
      <c r="AT12" s="61">
        <v>0</v>
      </c>
      <c r="AU12" s="61">
        <v>0</v>
      </c>
      <c r="AV12" s="61">
        <v>0</v>
      </c>
      <c r="AW12" s="61">
        <v>0</v>
      </c>
      <c r="AX12" s="61">
        <v>0</v>
      </c>
      <c r="AY12" s="61">
        <v>0</v>
      </c>
      <c r="AZ12" s="61">
        <v>0</v>
      </c>
      <c r="BA12" s="61">
        <v>0</v>
      </c>
      <c r="BB12" s="61">
        <v>0</v>
      </c>
      <c r="BC12" s="61">
        <v>0</v>
      </c>
      <c r="BD12" s="61">
        <v>0</v>
      </c>
      <c r="BE12" s="61">
        <v>0</v>
      </c>
      <c r="BF12" s="61">
        <v>0</v>
      </c>
      <c r="BG12" s="61">
        <v>0</v>
      </c>
      <c r="BH12" s="61">
        <v>0</v>
      </c>
      <c r="BI12" s="61">
        <v>0</v>
      </c>
      <c r="BJ12" s="61">
        <v>0</v>
      </c>
      <c r="BK12" s="61">
        <v>0</v>
      </c>
      <c r="BL12" s="61">
        <v>0</v>
      </c>
      <c r="BM12" s="61">
        <v>0</v>
      </c>
      <c r="BN12" s="61">
        <v>0</v>
      </c>
      <c r="BO12" s="61">
        <v>0</v>
      </c>
      <c r="BP12" s="61">
        <v>0</v>
      </c>
      <c r="BQ12" s="61">
        <v>0</v>
      </c>
      <c r="BR12" s="61">
        <v>0</v>
      </c>
      <c r="BS12" s="61">
        <v>0</v>
      </c>
      <c r="BT12" s="61">
        <v>0</v>
      </c>
      <c r="BU12" s="61">
        <v>0</v>
      </c>
      <c r="BV12" s="61">
        <v>0</v>
      </c>
      <c r="BW12" s="61">
        <v>0</v>
      </c>
      <c r="BX12" s="61">
        <v>0</v>
      </c>
      <c r="BY12" s="61">
        <v>0</v>
      </c>
      <c r="BZ12" s="61">
        <v>0</v>
      </c>
      <c r="CA12" s="61">
        <v>0</v>
      </c>
      <c r="CB12" s="61">
        <v>0</v>
      </c>
      <c r="CC12" s="61">
        <v>0</v>
      </c>
      <c r="CD12" s="61">
        <v>0</v>
      </c>
      <c r="CE12" s="61">
        <v>0</v>
      </c>
      <c r="CF12" s="61">
        <v>0</v>
      </c>
      <c r="CG12" s="61">
        <v>0</v>
      </c>
      <c r="CH12" s="61">
        <v>0</v>
      </c>
      <c r="CI12" s="61">
        <v>0</v>
      </c>
      <c r="CJ12" s="61">
        <v>0</v>
      </c>
      <c r="CK12" s="61">
        <v>0</v>
      </c>
      <c r="CL12" s="61">
        <v>0</v>
      </c>
    </row>
    <row r="13" spans="1:90" ht="12.75" customHeight="1">
      <c r="A13" s="43" t="s">
        <v>13</v>
      </c>
      <c r="B13" s="59">
        <v>1008</v>
      </c>
      <c r="C13" s="60" t="s">
        <v>376</v>
      </c>
      <c r="D13" s="61">
        <v>0</v>
      </c>
      <c r="E13" s="61">
        <v>0</v>
      </c>
      <c r="F13" s="61">
        <v>166388708.56999999</v>
      </c>
      <c r="G13" s="61">
        <v>-166388708.56999999</v>
      </c>
      <c r="H13" s="61">
        <v>0</v>
      </c>
      <c r="I13" s="61">
        <v>0</v>
      </c>
      <c r="J13" s="61">
        <v>-166215845.99000001</v>
      </c>
      <c r="K13" s="61">
        <v>-166215845.99000001</v>
      </c>
      <c r="L13" s="61">
        <v>0</v>
      </c>
      <c r="M13" s="61">
        <v>166215845.99000001</v>
      </c>
      <c r="N13" s="61">
        <v>166215845.99000001</v>
      </c>
      <c r="O13" s="61">
        <v>0</v>
      </c>
      <c r="P13" s="61">
        <v>0</v>
      </c>
      <c r="Q13" s="61">
        <v>0</v>
      </c>
      <c r="R13" s="61">
        <v>0</v>
      </c>
      <c r="S13" s="61">
        <v>0</v>
      </c>
      <c r="T13" s="61">
        <v>0</v>
      </c>
      <c r="U13" s="61">
        <v>0</v>
      </c>
      <c r="V13" s="61">
        <v>0</v>
      </c>
      <c r="W13" s="61">
        <v>0</v>
      </c>
      <c r="X13" s="61">
        <v>0</v>
      </c>
      <c r="Y13" s="61">
        <v>0</v>
      </c>
      <c r="Z13" s="61">
        <v>0</v>
      </c>
      <c r="AA13" s="61">
        <v>0</v>
      </c>
      <c r="AB13" s="61">
        <v>0</v>
      </c>
      <c r="AC13" s="61">
        <v>0</v>
      </c>
      <c r="AD13" s="61">
        <v>0</v>
      </c>
      <c r="AE13" s="61">
        <v>0</v>
      </c>
      <c r="AF13" s="61">
        <v>0</v>
      </c>
      <c r="AG13" s="61">
        <v>0</v>
      </c>
      <c r="AH13" s="61">
        <v>0</v>
      </c>
      <c r="AI13" s="61">
        <v>0</v>
      </c>
      <c r="AJ13" s="61">
        <v>0</v>
      </c>
      <c r="AK13" s="61">
        <v>0</v>
      </c>
      <c r="AL13" s="61">
        <v>0</v>
      </c>
      <c r="AM13" s="61">
        <v>0</v>
      </c>
      <c r="AN13" s="61">
        <v>0</v>
      </c>
      <c r="AO13" s="61">
        <v>0</v>
      </c>
      <c r="AP13" s="61">
        <v>0</v>
      </c>
      <c r="AQ13" s="61">
        <v>0</v>
      </c>
      <c r="AR13" s="61">
        <v>0</v>
      </c>
      <c r="AS13" s="61">
        <v>8643.1299999999992</v>
      </c>
      <c r="AT13" s="61">
        <v>0</v>
      </c>
      <c r="AU13" s="61">
        <v>0</v>
      </c>
      <c r="AV13" s="61">
        <v>0</v>
      </c>
      <c r="AW13" s="61">
        <v>0</v>
      </c>
      <c r="AX13" s="61">
        <v>0</v>
      </c>
      <c r="AY13" s="61">
        <v>0</v>
      </c>
      <c r="AZ13" s="61">
        <v>0</v>
      </c>
      <c r="BA13" s="61">
        <v>0</v>
      </c>
      <c r="BB13" s="61">
        <v>0</v>
      </c>
      <c r="BC13" s="61">
        <v>0</v>
      </c>
      <c r="BD13" s="61">
        <v>0</v>
      </c>
      <c r="BE13" s="61">
        <v>0</v>
      </c>
      <c r="BF13" s="61">
        <v>0</v>
      </c>
      <c r="BG13" s="61">
        <v>0</v>
      </c>
      <c r="BH13" s="61">
        <v>0</v>
      </c>
      <c r="BI13" s="61">
        <v>0</v>
      </c>
      <c r="BJ13" s="61">
        <v>0</v>
      </c>
      <c r="BK13" s="61">
        <v>0</v>
      </c>
      <c r="BL13" s="61">
        <v>0</v>
      </c>
      <c r="BM13" s="61">
        <v>0</v>
      </c>
      <c r="BN13" s="61">
        <v>0</v>
      </c>
      <c r="BO13" s="61">
        <v>0</v>
      </c>
      <c r="BP13" s="61">
        <v>0</v>
      </c>
      <c r="BQ13" s="61">
        <v>0</v>
      </c>
      <c r="BR13" s="61">
        <v>0</v>
      </c>
      <c r="BS13" s="61">
        <v>8643.1299999999992</v>
      </c>
      <c r="BT13" s="61">
        <v>0</v>
      </c>
      <c r="BU13" s="61">
        <v>0</v>
      </c>
      <c r="BV13" s="61">
        <v>0</v>
      </c>
      <c r="BW13" s="61">
        <v>0</v>
      </c>
      <c r="BX13" s="61">
        <v>0</v>
      </c>
      <c r="BY13" s="61">
        <v>0</v>
      </c>
      <c r="BZ13" s="61">
        <v>8643.1299999999992</v>
      </c>
      <c r="CA13" s="61">
        <v>0</v>
      </c>
      <c r="CB13" s="61">
        <v>0</v>
      </c>
      <c r="CC13" s="61">
        <v>0</v>
      </c>
      <c r="CD13" s="61">
        <v>0</v>
      </c>
      <c r="CE13" s="61">
        <v>0</v>
      </c>
      <c r="CF13" s="61">
        <v>0</v>
      </c>
      <c r="CG13" s="61">
        <v>0</v>
      </c>
      <c r="CH13" s="61">
        <v>0</v>
      </c>
      <c r="CI13" s="61">
        <v>0</v>
      </c>
      <c r="CJ13" s="61">
        <v>0</v>
      </c>
      <c r="CK13" s="61">
        <v>0</v>
      </c>
      <c r="CL13" s="61">
        <v>8643.1299999999992</v>
      </c>
    </row>
    <row r="14" spans="1:90" ht="12.75" customHeight="1">
      <c r="A14" s="43" t="s">
        <v>15</v>
      </c>
      <c r="B14" s="59">
        <v>1009</v>
      </c>
      <c r="C14" s="60" t="s">
        <v>376</v>
      </c>
      <c r="D14" s="61">
        <v>971.96999999973923</v>
      </c>
      <c r="E14" s="61">
        <v>971.96999999973923</v>
      </c>
      <c r="F14" s="61">
        <v>6095199.3300000001</v>
      </c>
      <c r="G14" s="61">
        <v>-6094227.3600000003</v>
      </c>
      <c r="H14" s="61">
        <v>0</v>
      </c>
      <c r="I14" s="61">
        <v>0</v>
      </c>
      <c r="J14" s="61">
        <v>-4317745.9800000004</v>
      </c>
      <c r="K14" s="61">
        <v>-4317745.9800000004</v>
      </c>
      <c r="L14" s="61">
        <v>0</v>
      </c>
      <c r="M14" s="61">
        <v>4317745.9800000004</v>
      </c>
      <c r="N14" s="61">
        <v>4317745.9800000004</v>
      </c>
      <c r="O14" s="61">
        <v>0</v>
      </c>
      <c r="P14" s="61">
        <v>0</v>
      </c>
      <c r="Q14" s="61">
        <v>0</v>
      </c>
      <c r="R14" s="61">
        <v>0</v>
      </c>
      <c r="S14" s="61">
        <v>0</v>
      </c>
      <c r="T14" s="61">
        <v>0</v>
      </c>
      <c r="U14" s="61">
        <v>0</v>
      </c>
      <c r="V14" s="61">
        <v>0</v>
      </c>
      <c r="W14" s="61">
        <v>0</v>
      </c>
      <c r="X14" s="61">
        <v>0</v>
      </c>
      <c r="Y14" s="61">
        <v>0</v>
      </c>
      <c r="Z14" s="61">
        <v>0</v>
      </c>
      <c r="AA14" s="61">
        <v>0</v>
      </c>
      <c r="AB14" s="61">
        <v>0</v>
      </c>
      <c r="AC14" s="61">
        <v>0</v>
      </c>
      <c r="AD14" s="61">
        <v>0</v>
      </c>
      <c r="AE14" s="61">
        <v>0</v>
      </c>
      <c r="AF14" s="61">
        <v>0</v>
      </c>
      <c r="AG14" s="61">
        <v>0</v>
      </c>
      <c r="AH14" s="61">
        <v>0</v>
      </c>
      <c r="AI14" s="61">
        <v>0</v>
      </c>
      <c r="AJ14" s="61">
        <v>0</v>
      </c>
      <c r="AK14" s="61">
        <v>0</v>
      </c>
      <c r="AL14" s="61">
        <v>0</v>
      </c>
      <c r="AM14" s="61">
        <v>0</v>
      </c>
      <c r="AN14" s="61">
        <v>0</v>
      </c>
      <c r="AO14" s="61">
        <v>0</v>
      </c>
      <c r="AP14" s="61">
        <v>0</v>
      </c>
      <c r="AQ14" s="61">
        <v>0</v>
      </c>
      <c r="AR14" s="61">
        <v>0</v>
      </c>
      <c r="AS14" s="61">
        <v>97825.600000002974</v>
      </c>
      <c r="AT14" s="61">
        <v>0</v>
      </c>
      <c r="AU14" s="61">
        <v>-12418165</v>
      </c>
      <c r="AV14" s="61">
        <v>12418165</v>
      </c>
      <c r="AW14" s="61">
        <v>-27314.29999999702</v>
      </c>
      <c r="AX14" s="61">
        <v>13110883.260000002</v>
      </c>
      <c r="AY14" s="61">
        <v>-8088602.5899999999</v>
      </c>
      <c r="AZ14" s="61">
        <v>-8088602.8499999996</v>
      </c>
      <c r="BA14" s="61">
        <v>0.26</v>
      </c>
      <c r="BB14" s="61">
        <v>0</v>
      </c>
      <c r="BC14" s="61">
        <v>0</v>
      </c>
      <c r="BD14" s="61">
        <v>21199485.850000001</v>
      </c>
      <c r="BE14" s="61">
        <v>-13138197.559999999</v>
      </c>
      <c r="BF14" s="61">
        <v>8088602.5899999999</v>
      </c>
      <c r="BG14" s="61">
        <v>8088602.8499999996</v>
      </c>
      <c r="BH14" s="61">
        <v>-0.26</v>
      </c>
      <c r="BI14" s="61">
        <v>0</v>
      </c>
      <c r="BJ14" s="61">
        <v>0</v>
      </c>
      <c r="BK14" s="61">
        <v>-21226800.149999999</v>
      </c>
      <c r="BL14" s="61">
        <v>0</v>
      </c>
      <c r="BM14" s="61">
        <v>0</v>
      </c>
      <c r="BN14" s="61">
        <v>0</v>
      </c>
      <c r="BO14" s="61">
        <v>0</v>
      </c>
      <c r="BP14" s="61">
        <v>0</v>
      </c>
      <c r="BQ14" s="61">
        <v>0</v>
      </c>
      <c r="BR14" s="61">
        <v>0</v>
      </c>
      <c r="BS14" s="61">
        <v>125139.9</v>
      </c>
      <c r="BT14" s="61">
        <v>-89430.31</v>
      </c>
      <c r="BU14" s="61">
        <v>0</v>
      </c>
      <c r="BV14" s="61">
        <v>0</v>
      </c>
      <c r="BW14" s="61">
        <v>0</v>
      </c>
      <c r="BX14" s="61">
        <v>0</v>
      </c>
      <c r="BY14" s="61">
        <v>0</v>
      </c>
      <c r="BZ14" s="61">
        <v>214570.21</v>
      </c>
      <c r="CA14" s="61">
        <v>0</v>
      </c>
      <c r="CB14" s="61">
        <v>0</v>
      </c>
      <c r="CC14" s="61">
        <v>0</v>
      </c>
      <c r="CD14" s="61">
        <v>0</v>
      </c>
      <c r="CE14" s="61">
        <v>0</v>
      </c>
      <c r="CF14" s="61">
        <v>0</v>
      </c>
      <c r="CG14" s="61">
        <v>0</v>
      </c>
      <c r="CH14" s="61">
        <v>0</v>
      </c>
      <c r="CI14" s="61">
        <v>0</v>
      </c>
      <c r="CJ14" s="61">
        <v>0</v>
      </c>
      <c r="CK14" s="61">
        <v>0</v>
      </c>
      <c r="CL14" s="61">
        <v>98797.570000002714</v>
      </c>
    </row>
    <row r="15" spans="1:90" ht="12.75" customHeight="1">
      <c r="A15" s="43" t="s">
        <v>17</v>
      </c>
      <c r="B15" s="59">
        <v>1010</v>
      </c>
      <c r="C15" s="60" t="s">
        <v>376</v>
      </c>
      <c r="D15" s="61">
        <v>0</v>
      </c>
      <c r="E15" s="61">
        <v>0</v>
      </c>
      <c r="F15" s="61">
        <v>0</v>
      </c>
      <c r="G15" s="61">
        <v>0</v>
      </c>
      <c r="H15" s="61">
        <v>0</v>
      </c>
      <c r="I15" s="61">
        <v>0</v>
      </c>
      <c r="J15" s="61">
        <v>0</v>
      </c>
      <c r="K15" s="61">
        <v>0</v>
      </c>
      <c r="L15" s="61">
        <v>0</v>
      </c>
      <c r="M15" s="61">
        <v>0</v>
      </c>
      <c r="N15" s="61">
        <v>0</v>
      </c>
      <c r="O15" s="61">
        <v>0</v>
      </c>
      <c r="P15" s="61">
        <v>0</v>
      </c>
      <c r="Q15" s="61">
        <v>0</v>
      </c>
      <c r="R15" s="61">
        <v>0</v>
      </c>
      <c r="S15" s="61">
        <v>0</v>
      </c>
      <c r="T15" s="61">
        <v>0</v>
      </c>
      <c r="U15" s="61">
        <v>0</v>
      </c>
      <c r="V15" s="61">
        <v>0</v>
      </c>
      <c r="W15" s="61">
        <v>0</v>
      </c>
      <c r="X15" s="61">
        <v>0</v>
      </c>
      <c r="Y15" s="61">
        <v>0</v>
      </c>
      <c r="Z15" s="61">
        <v>0</v>
      </c>
      <c r="AA15" s="61">
        <v>0</v>
      </c>
      <c r="AB15" s="61">
        <v>0</v>
      </c>
      <c r="AC15" s="61">
        <v>0</v>
      </c>
      <c r="AD15" s="61">
        <v>0</v>
      </c>
      <c r="AE15" s="61">
        <v>0</v>
      </c>
      <c r="AF15" s="61">
        <v>0</v>
      </c>
      <c r="AG15" s="61">
        <v>0</v>
      </c>
      <c r="AH15" s="61">
        <v>0</v>
      </c>
      <c r="AI15" s="61">
        <v>0</v>
      </c>
      <c r="AJ15" s="61">
        <v>0</v>
      </c>
      <c r="AK15" s="61">
        <v>0</v>
      </c>
      <c r="AL15" s="61">
        <v>0</v>
      </c>
      <c r="AM15" s="61">
        <v>0</v>
      </c>
      <c r="AN15" s="61">
        <v>0</v>
      </c>
      <c r="AO15" s="61">
        <v>0</v>
      </c>
      <c r="AP15" s="61">
        <v>0</v>
      </c>
      <c r="AQ15" s="61">
        <v>0</v>
      </c>
      <c r="AR15" s="61">
        <v>0</v>
      </c>
      <c r="AS15" s="61">
        <v>0</v>
      </c>
      <c r="AT15" s="61">
        <v>0</v>
      </c>
      <c r="AU15" s="61">
        <v>0</v>
      </c>
      <c r="AV15" s="61">
        <v>0</v>
      </c>
      <c r="AW15" s="61">
        <v>0</v>
      </c>
      <c r="AX15" s="61">
        <v>0</v>
      </c>
      <c r="AY15" s="61">
        <v>0</v>
      </c>
      <c r="AZ15" s="61">
        <v>0</v>
      </c>
      <c r="BA15" s="61">
        <v>0</v>
      </c>
      <c r="BB15" s="61">
        <v>0</v>
      </c>
      <c r="BC15" s="61">
        <v>0</v>
      </c>
      <c r="BD15" s="61">
        <v>0</v>
      </c>
      <c r="BE15" s="61">
        <v>0</v>
      </c>
      <c r="BF15" s="61">
        <v>0</v>
      </c>
      <c r="BG15" s="61">
        <v>0</v>
      </c>
      <c r="BH15" s="61">
        <v>0</v>
      </c>
      <c r="BI15" s="61">
        <v>0</v>
      </c>
      <c r="BJ15" s="61">
        <v>0</v>
      </c>
      <c r="BK15" s="61">
        <v>0</v>
      </c>
      <c r="BL15" s="61">
        <v>0</v>
      </c>
      <c r="BM15" s="61">
        <v>0</v>
      </c>
      <c r="BN15" s="61">
        <v>0</v>
      </c>
      <c r="BO15" s="61">
        <v>0</v>
      </c>
      <c r="BP15" s="61">
        <v>0</v>
      </c>
      <c r="BQ15" s="61">
        <v>0</v>
      </c>
      <c r="BR15" s="61">
        <v>0</v>
      </c>
      <c r="BS15" s="61">
        <v>0</v>
      </c>
      <c r="BT15" s="61">
        <v>0</v>
      </c>
      <c r="BU15" s="61">
        <v>0</v>
      </c>
      <c r="BV15" s="61">
        <v>0</v>
      </c>
      <c r="BW15" s="61">
        <v>0</v>
      </c>
      <c r="BX15" s="61">
        <v>0</v>
      </c>
      <c r="BY15" s="61">
        <v>0</v>
      </c>
      <c r="BZ15" s="61">
        <v>0</v>
      </c>
      <c r="CA15" s="61">
        <v>0</v>
      </c>
      <c r="CB15" s="61">
        <v>0</v>
      </c>
      <c r="CC15" s="61">
        <v>0</v>
      </c>
      <c r="CD15" s="61">
        <v>0</v>
      </c>
      <c r="CE15" s="61">
        <v>0</v>
      </c>
      <c r="CF15" s="61">
        <v>0</v>
      </c>
      <c r="CG15" s="61">
        <v>0</v>
      </c>
      <c r="CH15" s="61">
        <v>0</v>
      </c>
      <c r="CI15" s="61">
        <v>0</v>
      </c>
      <c r="CJ15" s="61">
        <v>0</v>
      </c>
      <c r="CK15" s="61">
        <v>0</v>
      </c>
      <c r="CL15" s="61">
        <v>0</v>
      </c>
    </row>
    <row r="16" spans="1:90" ht="12.75" customHeight="1">
      <c r="A16" s="43" t="s">
        <v>19</v>
      </c>
      <c r="B16" s="59">
        <v>1011</v>
      </c>
      <c r="C16" s="60" t="s">
        <v>376</v>
      </c>
      <c r="D16" s="61">
        <v>0</v>
      </c>
      <c r="E16" s="61">
        <v>0</v>
      </c>
      <c r="F16" s="61">
        <v>0</v>
      </c>
      <c r="G16" s="61">
        <v>0</v>
      </c>
      <c r="H16" s="61">
        <v>0</v>
      </c>
      <c r="I16" s="61">
        <v>0</v>
      </c>
      <c r="J16" s="61">
        <v>0</v>
      </c>
      <c r="K16" s="61">
        <v>0</v>
      </c>
      <c r="L16" s="61">
        <v>0</v>
      </c>
      <c r="M16" s="61">
        <v>0</v>
      </c>
      <c r="N16" s="61">
        <v>0</v>
      </c>
      <c r="O16" s="61">
        <v>0</v>
      </c>
      <c r="P16" s="61">
        <v>0</v>
      </c>
      <c r="Q16" s="61">
        <v>0</v>
      </c>
      <c r="R16" s="61">
        <v>0</v>
      </c>
      <c r="S16" s="61">
        <v>0</v>
      </c>
      <c r="T16" s="61">
        <v>0</v>
      </c>
      <c r="U16" s="61">
        <v>0</v>
      </c>
      <c r="V16" s="61">
        <v>0</v>
      </c>
      <c r="W16" s="61">
        <v>0</v>
      </c>
      <c r="X16" s="61">
        <v>0</v>
      </c>
      <c r="Y16" s="61">
        <v>0</v>
      </c>
      <c r="Z16" s="61">
        <v>0</v>
      </c>
      <c r="AA16" s="61">
        <v>0</v>
      </c>
      <c r="AB16" s="61">
        <v>0</v>
      </c>
      <c r="AC16" s="61">
        <v>0</v>
      </c>
      <c r="AD16" s="61">
        <v>0</v>
      </c>
      <c r="AE16" s="61">
        <v>0</v>
      </c>
      <c r="AF16" s="61">
        <v>0</v>
      </c>
      <c r="AG16" s="61">
        <v>0</v>
      </c>
      <c r="AH16" s="61">
        <v>0</v>
      </c>
      <c r="AI16" s="61">
        <v>0</v>
      </c>
      <c r="AJ16" s="61">
        <v>0</v>
      </c>
      <c r="AK16" s="61">
        <v>0</v>
      </c>
      <c r="AL16" s="61">
        <v>0</v>
      </c>
      <c r="AM16" s="61">
        <v>0</v>
      </c>
      <c r="AN16" s="61">
        <v>0</v>
      </c>
      <c r="AO16" s="61">
        <v>0</v>
      </c>
      <c r="AP16" s="61">
        <v>0</v>
      </c>
      <c r="AQ16" s="61">
        <v>0</v>
      </c>
      <c r="AR16" s="61">
        <v>0</v>
      </c>
      <c r="AS16" s="61">
        <v>0</v>
      </c>
      <c r="AT16" s="61">
        <v>0</v>
      </c>
      <c r="AU16" s="61">
        <v>0</v>
      </c>
      <c r="AV16" s="61">
        <v>0</v>
      </c>
      <c r="AW16" s="61">
        <v>0</v>
      </c>
      <c r="AX16" s="61">
        <v>0</v>
      </c>
      <c r="AY16" s="61">
        <v>0</v>
      </c>
      <c r="AZ16" s="61">
        <v>0</v>
      </c>
      <c r="BA16" s="61">
        <v>0</v>
      </c>
      <c r="BB16" s="61">
        <v>0</v>
      </c>
      <c r="BC16" s="61">
        <v>0</v>
      </c>
      <c r="BD16" s="61">
        <v>0</v>
      </c>
      <c r="BE16" s="61">
        <v>0</v>
      </c>
      <c r="BF16" s="61">
        <v>0</v>
      </c>
      <c r="BG16" s="61">
        <v>0</v>
      </c>
      <c r="BH16" s="61">
        <v>0</v>
      </c>
      <c r="BI16" s="61">
        <v>0</v>
      </c>
      <c r="BJ16" s="61">
        <v>0</v>
      </c>
      <c r="BK16" s="61">
        <v>0</v>
      </c>
      <c r="BL16" s="61">
        <v>0</v>
      </c>
      <c r="BM16" s="61">
        <v>0</v>
      </c>
      <c r="BN16" s="61">
        <v>0</v>
      </c>
      <c r="BO16" s="61">
        <v>0</v>
      </c>
      <c r="BP16" s="61">
        <v>0</v>
      </c>
      <c r="BQ16" s="61">
        <v>0</v>
      </c>
      <c r="BR16" s="61">
        <v>0</v>
      </c>
      <c r="BS16" s="61">
        <v>0</v>
      </c>
      <c r="BT16" s="61">
        <v>0</v>
      </c>
      <c r="BU16" s="61">
        <v>0</v>
      </c>
      <c r="BV16" s="61">
        <v>0</v>
      </c>
      <c r="BW16" s="61">
        <v>0</v>
      </c>
      <c r="BX16" s="61">
        <v>0</v>
      </c>
      <c r="BY16" s="61">
        <v>0</v>
      </c>
      <c r="BZ16" s="61">
        <v>0</v>
      </c>
      <c r="CA16" s="61">
        <v>0</v>
      </c>
      <c r="CB16" s="61">
        <v>0</v>
      </c>
      <c r="CC16" s="61">
        <v>0</v>
      </c>
      <c r="CD16" s="61">
        <v>0</v>
      </c>
      <c r="CE16" s="61">
        <v>0</v>
      </c>
      <c r="CF16" s="61">
        <v>0</v>
      </c>
      <c r="CG16" s="61">
        <v>0</v>
      </c>
      <c r="CH16" s="61">
        <v>0</v>
      </c>
      <c r="CI16" s="61">
        <v>0</v>
      </c>
      <c r="CJ16" s="61">
        <v>0</v>
      </c>
      <c r="CK16" s="61">
        <v>0</v>
      </c>
      <c r="CL16" s="61">
        <v>0</v>
      </c>
    </row>
    <row r="17" spans="1:90" ht="12.75" customHeight="1">
      <c r="A17" s="43" t="s">
        <v>21</v>
      </c>
      <c r="B17" s="59">
        <v>1012</v>
      </c>
      <c r="C17" s="60" t="s">
        <v>376</v>
      </c>
      <c r="D17" s="61">
        <v>0</v>
      </c>
      <c r="E17" s="61">
        <v>0</v>
      </c>
      <c r="F17" s="61">
        <v>-746784.86</v>
      </c>
      <c r="G17" s="61">
        <v>746784.86</v>
      </c>
      <c r="H17" s="61">
        <v>0</v>
      </c>
      <c r="I17" s="61">
        <v>0</v>
      </c>
      <c r="J17" s="61">
        <v>812954.49</v>
      </c>
      <c r="K17" s="61">
        <v>-78280.66</v>
      </c>
      <c r="L17" s="61">
        <v>891235.15</v>
      </c>
      <c r="M17" s="61">
        <v>-812954.49</v>
      </c>
      <c r="N17" s="61">
        <v>78280.66</v>
      </c>
      <c r="O17" s="61">
        <v>-891235.15</v>
      </c>
      <c r="P17" s="61">
        <v>0</v>
      </c>
      <c r="Q17" s="61">
        <v>0</v>
      </c>
      <c r="R17" s="61">
        <v>0</v>
      </c>
      <c r="S17" s="61">
        <v>0</v>
      </c>
      <c r="T17" s="61">
        <v>0</v>
      </c>
      <c r="U17" s="61">
        <v>0</v>
      </c>
      <c r="V17" s="61">
        <v>0</v>
      </c>
      <c r="W17" s="61">
        <v>0</v>
      </c>
      <c r="X17" s="61">
        <v>0</v>
      </c>
      <c r="Y17" s="61">
        <v>0</v>
      </c>
      <c r="Z17" s="61">
        <v>0</v>
      </c>
      <c r="AA17" s="61">
        <v>0</v>
      </c>
      <c r="AB17" s="61">
        <v>0</v>
      </c>
      <c r="AC17" s="61">
        <v>0</v>
      </c>
      <c r="AD17" s="61">
        <v>0</v>
      </c>
      <c r="AE17" s="61">
        <v>0</v>
      </c>
      <c r="AF17" s="61">
        <v>0</v>
      </c>
      <c r="AG17" s="61">
        <v>0</v>
      </c>
      <c r="AH17" s="61">
        <v>0</v>
      </c>
      <c r="AI17" s="61">
        <v>0</v>
      </c>
      <c r="AJ17" s="61">
        <v>0</v>
      </c>
      <c r="AK17" s="61">
        <v>0</v>
      </c>
      <c r="AL17" s="61">
        <v>0</v>
      </c>
      <c r="AM17" s="61">
        <v>0</v>
      </c>
      <c r="AN17" s="61">
        <v>0</v>
      </c>
      <c r="AO17" s="61">
        <v>0</v>
      </c>
      <c r="AP17" s="61">
        <v>0</v>
      </c>
      <c r="AQ17" s="61">
        <v>0</v>
      </c>
      <c r="AR17" s="61">
        <v>0</v>
      </c>
      <c r="AS17" s="61">
        <v>-25446.645828648383</v>
      </c>
      <c r="AT17" s="61">
        <v>0</v>
      </c>
      <c r="AU17" s="61">
        <v>0</v>
      </c>
      <c r="AV17" s="61">
        <v>0</v>
      </c>
      <c r="AW17" s="61">
        <v>12594.410000000002</v>
      </c>
      <c r="AX17" s="61">
        <v>14306.120000000003</v>
      </c>
      <c r="AY17" s="61">
        <v>-11967.14</v>
      </c>
      <c r="AZ17" s="61">
        <v>0</v>
      </c>
      <c r="BA17" s="61">
        <v>-16152.66</v>
      </c>
      <c r="BB17" s="61">
        <v>0</v>
      </c>
      <c r="BC17" s="61">
        <v>4185.5200000000004</v>
      </c>
      <c r="BD17" s="61">
        <v>26273.260000000002</v>
      </c>
      <c r="BE17" s="61">
        <v>-1711.7100000000009</v>
      </c>
      <c r="BF17" s="61">
        <v>7697.1299999999992</v>
      </c>
      <c r="BG17" s="61">
        <v>0</v>
      </c>
      <c r="BH17" s="61">
        <v>10389.209999999999</v>
      </c>
      <c r="BI17" s="61">
        <v>0</v>
      </c>
      <c r="BJ17" s="61">
        <v>-2692.08</v>
      </c>
      <c r="BK17" s="61">
        <v>-9408.84</v>
      </c>
      <c r="BL17" s="61">
        <v>0</v>
      </c>
      <c r="BM17" s="61">
        <v>0</v>
      </c>
      <c r="BN17" s="61">
        <v>0</v>
      </c>
      <c r="BO17" s="61">
        <v>0</v>
      </c>
      <c r="BP17" s="61">
        <v>0</v>
      </c>
      <c r="BQ17" s="61">
        <v>0</v>
      </c>
      <c r="BR17" s="61">
        <v>0</v>
      </c>
      <c r="BS17" s="61">
        <v>-38041.055828648387</v>
      </c>
      <c r="BT17" s="61">
        <v>7979.4428983516118</v>
      </c>
      <c r="BU17" s="61">
        <v>-23044.732890000003</v>
      </c>
      <c r="BV17" s="61">
        <v>-26855.070034</v>
      </c>
      <c r="BW17" s="61">
        <v>0</v>
      </c>
      <c r="BX17" s="61">
        <v>-290.69742100000002</v>
      </c>
      <c r="BY17" s="61">
        <v>-6151.5583820000011</v>
      </c>
      <c r="BZ17" s="61">
        <v>10841.940000000002</v>
      </c>
      <c r="CA17" s="61">
        <v>-520.38</v>
      </c>
      <c r="CB17" s="61">
        <v>0</v>
      </c>
      <c r="CC17" s="61">
        <v>0</v>
      </c>
      <c r="CD17" s="61">
        <v>0</v>
      </c>
      <c r="CE17" s="61">
        <v>0</v>
      </c>
      <c r="CF17" s="61">
        <v>0</v>
      </c>
      <c r="CG17" s="61">
        <v>0</v>
      </c>
      <c r="CH17" s="61">
        <v>0</v>
      </c>
      <c r="CI17" s="61">
        <v>0</v>
      </c>
      <c r="CJ17" s="61">
        <v>0</v>
      </c>
      <c r="CK17" s="61">
        <v>0</v>
      </c>
      <c r="CL17" s="61">
        <v>-25446.645828648383</v>
      </c>
    </row>
    <row r="18" spans="1:90" ht="12.75" customHeight="1">
      <c r="A18" s="43" t="s">
        <v>23</v>
      </c>
      <c r="B18" s="59">
        <v>1013</v>
      </c>
      <c r="C18" s="60" t="s">
        <v>376</v>
      </c>
      <c r="D18" s="61">
        <v>0</v>
      </c>
      <c r="E18" s="61">
        <v>0</v>
      </c>
      <c r="F18" s="61">
        <v>0</v>
      </c>
      <c r="G18" s="61">
        <v>0</v>
      </c>
      <c r="H18" s="61">
        <v>0</v>
      </c>
      <c r="I18" s="61">
        <v>0</v>
      </c>
      <c r="J18" s="61">
        <v>0</v>
      </c>
      <c r="K18" s="61">
        <v>0</v>
      </c>
      <c r="L18" s="61">
        <v>0</v>
      </c>
      <c r="M18" s="61">
        <v>0</v>
      </c>
      <c r="N18" s="61">
        <v>0</v>
      </c>
      <c r="O18" s="61">
        <v>0</v>
      </c>
      <c r="P18" s="61">
        <v>0</v>
      </c>
      <c r="Q18" s="61">
        <v>0</v>
      </c>
      <c r="R18" s="61">
        <v>0</v>
      </c>
      <c r="S18" s="61">
        <v>0</v>
      </c>
      <c r="T18" s="61">
        <v>0</v>
      </c>
      <c r="U18" s="61">
        <v>0</v>
      </c>
      <c r="V18" s="61">
        <v>0</v>
      </c>
      <c r="W18" s="61">
        <v>0</v>
      </c>
      <c r="X18" s="61">
        <v>0</v>
      </c>
      <c r="Y18" s="61">
        <v>0</v>
      </c>
      <c r="Z18" s="61">
        <v>0</v>
      </c>
      <c r="AA18" s="61">
        <v>0</v>
      </c>
      <c r="AB18" s="61">
        <v>0</v>
      </c>
      <c r="AC18" s="61">
        <v>0</v>
      </c>
      <c r="AD18" s="61">
        <v>0</v>
      </c>
      <c r="AE18" s="61">
        <v>0</v>
      </c>
      <c r="AF18" s="61">
        <v>0</v>
      </c>
      <c r="AG18" s="61">
        <v>0</v>
      </c>
      <c r="AH18" s="61">
        <v>0</v>
      </c>
      <c r="AI18" s="61">
        <v>0</v>
      </c>
      <c r="AJ18" s="61">
        <v>0</v>
      </c>
      <c r="AK18" s="61">
        <v>0</v>
      </c>
      <c r="AL18" s="61">
        <v>0</v>
      </c>
      <c r="AM18" s="61">
        <v>0</v>
      </c>
      <c r="AN18" s="61">
        <v>0</v>
      </c>
      <c r="AO18" s="61">
        <v>0</v>
      </c>
      <c r="AP18" s="61">
        <v>0</v>
      </c>
      <c r="AQ18" s="61">
        <v>0</v>
      </c>
      <c r="AR18" s="61">
        <v>0</v>
      </c>
      <c r="AS18" s="61">
        <v>-9978.61</v>
      </c>
      <c r="AT18" s="61">
        <v>0</v>
      </c>
      <c r="AU18" s="61">
        <v>0</v>
      </c>
      <c r="AV18" s="61">
        <v>0</v>
      </c>
      <c r="AW18" s="61">
        <v>0</v>
      </c>
      <c r="AX18" s="61">
        <v>0</v>
      </c>
      <c r="AY18" s="61">
        <v>0</v>
      </c>
      <c r="AZ18" s="61">
        <v>0</v>
      </c>
      <c r="BA18" s="61">
        <v>0</v>
      </c>
      <c r="BB18" s="61">
        <v>0</v>
      </c>
      <c r="BC18" s="61">
        <v>0</v>
      </c>
      <c r="BD18" s="61">
        <v>0</v>
      </c>
      <c r="BE18" s="61">
        <v>0</v>
      </c>
      <c r="BF18" s="61">
        <v>0</v>
      </c>
      <c r="BG18" s="61">
        <v>0</v>
      </c>
      <c r="BH18" s="61">
        <v>0</v>
      </c>
      <c r="BI18" s="61">
        <v>0</v>
      </c>
      <c r="BJ18" s="61">
        <v>0</v>
      </c>
      <c r="BK18" s="61">
        <v>0</v>
      </c>
      <c r="BL18" s="61">
        <v>0</v>
      </c>
      <c r="BM18" s="61">
        <v>0</v>
      </c>
      <c r="BN18" s="61">
        <v>0</v>
      </c>
      <c r="BO18" s="61">
        <v>0</v>
      </c>
      <c r="BP18" s="61">
        <v>0</v>
      </c>
      <c r="BQ18" s="61">
        <v>0</v>
      </c>
      <c r="BR18" s="61">
        <v>0</v>
      </c>
      <c r="BS18" s="61">
        <v>-9978.61</v>
      </c>
      <c r="BT18" s="61">
        <v>0</v>
      </c>
      <c r="BU18" s="61">
        <v>-6395.23</v>
      </c>
      <c r="BV18" s="61">
        <v>-1535.96</v>
      </c>
      <c r="BW18" s="61">
        <v>0</v>
      </c>
      <c r="BX18" s="61">
        <v>-177.06</v>
      </c>
      <c r="BY18" s="61">
        <v>-1870.36</v>
      </c>
      <c r="BZ18" s="61">
        <v>0</v>
      </c>
      <c r="CA18" s="61">
        <v>0</v>
      </c>
      <c r="CB18" s="61">
        <v>0</v>
      </c>
      <c r="CC18" s="61">
        <v>0</v>
      </c>
      <c r="CD18" s="61">
        <v>0</v>
      </c>
      <c r="CE18" s="61">
        <v>0</v>
      </c>
      <c r="CF18" s="61">
        <v>0</v>
      </c>
      <c r="CG18" s="61">
        <v>0</v>
      </c>
      <c r="CH18" s="61">
        <v>0</v>
      </c>
      <c r="CI18" s="61">
        <v>0</v>
      </c>
      <c r="CJ18" s="61">
        <v>0</v>
      </c>
      <c r="CK18" s="61">
        <v>0</v>
      </c>
      <c r="CL18" s="61">
        <v>-9978.61</v>
      </c>
    </row>
    <row r="19" spans="1:90" ht="12.75" customHeight="1">
      <c r="A19" s="43" t="s">
        <v>25</v>
      </c>
      <c r="B19" s="59">
        <v>1016</v>
      </c>
      <c r="C19" s="60" t="s">
        <v>376</v>
      </c>
      <c r="D19" s="61">
        <v>0</v>
      </c>
      <c r="E19" s="61">
        <v>0</v>
      </c>
      <c r="F19" s="61">
        <v>0</v>
      </c>
      <c r="G19" s="61">
        <v>0</v>
      </c>
      <c r="H19" s="61">
        <v>0</v>
      </c>
      <c r="I19" s="61">
        <v>0</v>
      </c>
      <c r="J19" s="61">
        <v>0</v>
      </c>
      <c r="K19" s="61">
        <v>0</v>
      </c>
      <c r="L19" s="61">
        <v>0</v>
      </c>
      <c r="M19" s="61">
        <v>0</v>
      </c>
      <c r="N19" s="61">
        <v>0</v>
      </c>
      <c r="O19" s="61">
        <v>0</v>
      </c>
      <c r="P19" s="61">
        <v>0</v>
      </c>
      <c r="Q19" s="61">
        <v>0</v>
      </c>
      <c r="R19" s="61">
        <v>0</v>
      </c>
      <c r="S19" s="61">
        <v>0</v>
      </c>
      <c r="T19" s="61">
        <v>0</v>
      </c>
      <c r="U19" s="61">
        <v>0</v>
      </c>
      <c r="V19" s="61">
        <v>0</v>
      </c>
      <c r="W19" s="61">
        <v>0</v>
      </c>
      <c r="X19" s="61">
        <v>0</v>
      </c>
      <c r="Y19" s="61">
        <v>0</v>
      </c>
      <c r="Z19" s="61">
        <v>0</v>
      </c>
      <c r="AA19" s="61">
        <v>0</v>
      </c>
      <c r="AB19" s="61">
        <v>0</v>
      </c>
      <c r="AC19" s="61">
        <v>0</v>
      </c>
      <c r="AD19" s="61">
        <v>0</v>
      </c>
      <c r="AE19" s="61">
        <v>0</v>
      </c>
      <c r="AF19" s="61">
        <v>0</v>
      </c>
      <c r="AG19" s="61">
        <v>0</v>
      </c>
      <c r="AH19" s="61">
        <v>0</v>
      </c>
      <c r="AI19" s="61">
        <v>0</v>
      </c>
      <c r="AJ19" s="61">
        <v>0</v>
      </c>
      <c r="AK19" s="61">
        <v>0</v>
      </c>
      <c r="AL19" s="61">
        <v>0</v>
      </c>
      <c r="AM19" s="61">
        <v>0</v>
      </c>
      <c r="AN19" s="61">
        <v>0</v>
      </c>
      <c r="AO19" s="61">
        <v>0</v>
      </c>
      <c r="AP19" s="61">
        <v>0</v>
      </c>
      <c r="AQ19" s="61">
        <v>0</v>
      </c>
      <c r="AR19" s="61">
        <v>0</v>
      </c>
      <c r="AS19" s="61">
        <v>0</v>
      </c>
      <c r="AT19" s="61">
        <v>0</v>
      </c>
      <c r="AU19" s="61">
        <v>0</v>
      </c>
      <c r="AV19" s="61">
        <v>0</v>
      </c>
      <c r="AW19" s="61">
        <v>0</v>
      </c>
      <c r="AX19" s="61">
        <v>0</v>
      </c>
      <c r="AY19" s="61">
        <v>0</v>
      </c>
      <c r="AZ19" s="61">
        <v>0</v>
      </c>
      <c r="BA19" s="61">
        <v>0</v>
      </c>
      <c r="BB19" s="61">
        <v>0</v>
      </c>
      <c r="BC19" s="61">
        <v>0</v>
      </c>
      <c r="BD19" s="61">
        <v>0</v>
      </c>
      <c r="BE19" s="61">
        <v>0</v>
      </c>
      <c r="BF19" s="61">
        <v>0</v>
      </c>
      <c r="BG19" s="61">
        <v>0</v>
      </c>
      <c r="BH19" s="61">
        <v>0</v>
      </c>
      <c r="BI19" s="61">
        <v>0</v>
      </c>
      <c r="BJ19" s="61">
        <v>0</v>
      </c>
      <c r="BK19" s="61">
        <v>0</v>
      </c>
      <c r="BL19" s="61">
        <v>0</v>
      </c>
      <c r="BM19" s="61">
        <v>0</v>
      </c>
      <c r="BN19" s="61">
        <v>0</v>
      </c>
      <c r="BO19" s="61">
        <v>0</v>
      </c>
      <c r="BP19" s="61">
        <v>0</v>
      </c>
      <c r="BQ19" s="61">
        <v>0</v>
      </c>
      <c r="BR19" s="61">
        <v>0</v>
      </c>
      <c r="BS19" s="61">
        <v>0</v>
      </c>
      <c r="BT19" s="61">
        <v>0</v>
      </c>
      <c r="BU19" s="61">
        <v>0</v>
      </c>
      <c r="BV19" s="61">
        <v>0</v>
      </c>
      <c r="BW19" s="61">
        <v>0</v>
      </c>
      <c r="BX19" s="61">
        <v>0</v>
      </c>
      <c r="BY19" s="61">
        <v>0</v>
      </c>
      <c r="BZ19" s="61">
        <v>0</v>
      </c>
      <c r="CA19" s="61">
        <v>0</v>
      </c>
      <c r="CB19" s="61">
        <v>0</v>
      </c>
      <c r="CC19" s="61">
        <v>0</v>
      </c>
      <c r="CD19" s="61">
        <v>0</v>
      </c>
      <c r="CE19" s="61">
        <v>0</v>
      </c>
      <c r="CF19" s="61">
        <v>0</v>
      </c>
      <c r="CG19" s="61">
        <v>0</v>
      </c>
      <c r="CH19" s="61">
        <v>0</v>
      </c>
      <c r="CI19" s="61">
        <v>0</v>
      </c>
      <c r="CJ19" s="61">
        <v>0</v>
      </c>
      <c r="CK19" s="61">
        <v>0</v>
      </c>
      <c r="CL19" s="61">
        <v>0</v>
      </c>
    </row>
    <row r="20" spans="1:90" ht="12.75" customHeight="1">
      <c r="A20" s="43" t="s">
        <v>27</v>
      </c>
      <c r="B20" s="59">
        <v>1017</v>
      </c>
      <c r="C20" s="60" t="s">
        <v>376</v>
      </c>
      <c r="D20" s="61">
        <v>253088.99000000104</v>
      </c>
      <c r="E20" s="61">
        <v>85151.480000000447</v>
      </c>
      <c r="F20" s="61">
        <v>21155172.890000001</v>
      </c>
      <c r="G20" s="61">
        <v>-21070021.41</v>
      </c>
      <c r="H20" s="61">
        <v>0</v>
      </c>
      <c r="I20" s="61">
        <v>130174.8900000006</v>
      </c>
      <c r="J20" s="61">
        <v>1214148.0899999999</v>
      </c>
      <c r="K20" s="61">
        <v>-27786542.43</v>
      </c>
      <c r="L20" s="61">
        <v>29000690.52</v>
      </c>
      <c r="M20" s="61">
        <v>-1083973.1999999993</v>
      </c>
      <c r="N20" s="61">
        <v>27721974.440000001</v>
      </c>
      <c r="O20" s="61">
        <v>-28805947.640000001</v>
      </c>
      <c r="P20" s="61">
        <v>0</v>
      </c>
      <c r="Q20" s="61">
        <v>0</v>
      </c>
      <c r="R20" s="61">
        <v>0</v>
      </c>
      <c r="S20" s="61">
        <v>0</v>
      </c>
      <c r="T20" s="61">
        <v>0</v>
      </c>
      <c r="U20" s="61">
        <v>0</v>
      </c>
      <c r="V20" s="61">
        <v>0</v>
      </c>
      <c r="W20" s="61">
        <v>0</v>
      </c>
      <c r="X20" s="61">
        <v>0</v>
      </c>
      <c r="Y20" s="61">
        <v>0</v>
      </c>
      <c r="Z20" s="61">
        <v>37762.620000000003</v>
      </c>
      <c r="AA20" s="61">
        <v>28355.27</v>
      </c>
      <c r="AB20" s="61">
        <v>0</v>
      </c>
      <c r="AC20" s="61">
        <v>9407.35</v>
      </c>
      <c r="AD20" s="61">
        <v>0</v>
      </c>
      <c r="AE20" s="61">
        <v>0</v>
      </c>
      <c r="AF20" s="61">
        <v>0</v>
      </c>
      <c r="AG20" s="61">
        <v>0</v>
      </c>
      <c r="AH20" s="61">
        <v>0</v>
      </c>
      <c r="AI20" s="61">
        <v>0</v>
      </c>
      <c r="AJ20" s="61">
        <v>0</v>
      </c>
      <c r="AK20" s="61">
        <v>0</v>
      </c>
      <c r="AL20" s="61">
        <v>0</v>
      </c>
      <c r="AM20" s="61">
        <v>0</v>
      </c>
      <c r="AN20" s="61">
        <v>0</v>
      </c>
      <c r="AO20" s="61">
        <v>0</v>
      </c>
      <c r="AP20" s="61">
        <v>0</v>
      </c>
      <c r="AQ20" s="61">
        <v>0</v>
      </c>
      <c r="AR20" s="61">
        <v>0</v>
      </c>
      <c r="AS20" s="61">
        <v>-1224432.6200000001</v>
      </c>
      <c r="AT20" s="61">
        <v>0</v>
      </c>
      <c r="AU20" s="61">
        <v>-3610162.8</v>
      </c>
      <c r="AV20" s="61">
        <v>3610162.8</v>
      </c>
      <c r="AW20" s="61">
        <v>0</v>
      </c>
      <c r="AX20" s="61">
        <v>-92556837.069999933</v>
      </c>
      <c r="AY20" s="61">
        <v>-1048604992.0999999</v>
      </c>
      <c r="AZ20" s="61">
        <v>-1043659431.3099999</v>
      </c>
      <c r="BA20" s="61">
        <v>-4945560.79</v>
      </c>
      <c r="BB20" s="61">
        <v>0</v>
      </c>
      <c r="BC20" s="61">
        <v>0</v>
      </c>
      <c r="BD20" s="61">
        <v>956048155.02999997</v>
      </c>
      <c r="BE20" s="61">
        <v>92556837.069999933</v>
      </c>
      <c r="BF20" s="61">
        <v>1048604992.0999999</v>
      </c>
      <c r="BG20" s="61">
        <v>1043659431.3099999</v>
      </c>
      <c r="BH20" s="61">
        <v>4945560.79</v>
      </c>
      <c r="BI20" s="61">
        <v>0</v>
      </c>
      <c r="BJ20" s="61">
        <v>0</v>
      </c>
      <c r="BK20" s="61">
        <v>-956048155.02999997</v>
      </c>
      <c r="BL20" s="61">
        <v>0</v>
      </c>
      <c r="BM20" s="61">
        <v>0</v>
      </c>
      <c r="BN20" s="61">
        <v>0</v>
      </c>
      <c r="BO20" s="61">
        <v>0</v>
      </c>
      <c r="BP20" s="61">
        <v>0</v>
      </c>
      <c r="BQ20" s="61">
        <v>0</v>
      </c>
      <c r="BR20" s="61">
        <v>0</v>
      </c>
      <c r="BS20" s="61">
        <v>-1220953.4300000002</v>
      </c>
      <c r="BT20" s="61">
        <v>-257818.81</v>
      </c>
      <c r="BU20" s="61">
        <v>-866275.77</v>
      </c>
      <c r="BV20" s="61">
        <v>-109444.66</v>
      </c>
      <c r="BW20" s="61">
        <v>-683.33</v>
      </c>
      <c r="BX20" s="61">
        <v>-69887.320000000007</v>
      </c>
      <c r="BY20" s="61">
        <v>-220576.64000000001</v>
      </c>
      <c r="BZ20" s="61">
        <v>303600.31</v>
      </c>
      <c r="CA20" s="61">
        <v>132.79</v>
      </c>
      <c r="CB20" s="61">
        <v>0</v>
      </c>
      <c r="CC20" s="61">
        <v>0</v>
      </c>
      <c r="CD20" s="61">
        <v>0</v>
      </c>
      <c r="CE20" s="61">
        <v>0</v>
      </c>
      <c r="CF20" s="61">
        <v>0</v>
      </c>
      <c r="CG20" s="61">
        <v>0</v>
      </c>
      <c r="CH20" s="61">
        <v>0</v>
      </c>
      <c r="CI20" s="61">
        <v>-3479.19</v>
      </c>
      <c r="CJ20" s="61">
        <v>-3479.19</v>
      </c>
      <c r="CK20" s="61">
        <v>0</v>
      </c>
      <c r="CL20" s="61">
        <v>-971343.62999999907</v>
      </c>
    </row>
    <row r="21" spans="1:90" ht="12.75" customHeight="1">
      <c r="A21" s="43" t="s">
        <v>29</v>
      </c>
      <c r="B21" s="59">
        <v>1018</v>
      </c>
      <c r="C21" s="60" t="s">
        <v>376</v>
      </c>
      <c r="D21" s="61">
        <v>0</v>
      </c>
      <c r="E21" s="61">
        <v>0</v>
      </c>
      <c r="F21" s="61">
        <v>1622588.1</v>
      </c>
      <c r="G21" s="61">
        <v>-1622588.1</v>
      </c>
      <c r="H21" s="61">
        <v>0</v>
      </c>
      <c r="I21" s="61">
        <v>0</v>
      </c>
      <c r="J21" s="61">
        <v>-1197847.45</v>
      </c>
      <c r="K21" s="61">
        <v>-1380311.25</v>
      </c>
      <c r="L21" s="61">
        <v>182463.8</v>
      </c>
      <c r="M21" s="61">
        <v>1197847.45</v>
      </c>
      <c r="N21" s="61">
        <v>1380311.25</v>
      </c>
      <c r="O21" s="61">
        <v>-182463.8</v>
      </c>
      <c r="P21" s="61">
        <v>0</v>
      </c>
      <c r="Q21" s="61">
        <v>0</v>
      </c>
      <c r="R21" s="61">
        <v>0</v>
      </c>
      <c r="S21" s="61">
        <v>0</v>
      </c>
      <c r="T21" s="61">
        <v>0</v>
      </c>
      <c r="U21" s="61">
        <v>0</v>
      </c>
      <c r="V21" s="61">
        <v>0</v>
      </c>
      <c r="W21" s="61">
        <v>0</v>
      </c>
      <c r="X21" s="61">
        <v>0</v>
      </c>
      <c r="Y21" s="61">
        <v>0</v>
      </c>
      <c r="Z21" s="61">
        <v>0</v>
      </c>
      <c r="AA21" s="61">
        <v>0</v>
      </c>
      <c r="AB21" s="61">
        <v>0</v>
      </c>
      <c r="AC21" s="61">
        <v>0</v>
      </c>
      <c r="AD21" s="61">
        <v>0</v>
      </c>
      <c r="AE21" s="61">
        <v>0</v>
      </c>
      <c r="AF21" s="61">
        <v>0</v>
      </c>
      <c r="AG21" s="61">
        <v>0</v>
      </c>
      <c r="AH21" s="61">
        <v>0</v>
      </c>
      <c r="AI21" s="61">
        <v>0</v>
      </c>
      <c r="AJ21" s="61">
        <v>0</v>
      </c>
      <c r="AK21" s="61">
        <v>0</v>
      </c>
      <c r="AL21" s="61">
        <v>0</v>
      </c>
      <c r="AM21" s="61">
        <v>0</v>
      </c>
      <c r="AN21" s="61">
        <v>0</v>
      </c>
      <c r="AO21" s="61">
        <v>0</v>
      </c>
      <c r="AP21" s="61">
        <v>0</v>
      </c>
      <c r="AQ21" s="61">
        <v>0</v>
      </c>
      <c r="AR21" s="61">
        <v>0</v>
      </c>
      <c r="AS21" s="61">
        <v>-55936.989999999991</v>
      </c>
      <c r="AT21" s="61">
        <v>0</v>
      </c>
      <c r="AU21" s="61">
        <v>0</v>
      </c>
      <c r="AV21" s="61">
        <v>0</v>
      </c>
      <c r="AW21" s="61">
        <v>0</v>
      </c>
      <c r="AX21" s="61">
        <v>0</v>
      </c>
      <c r="AY21" s="61">
        <v>0</v>
      </c>
      <c r="AZ21" s="61">
        <v>0</v>
      </c>
      <c r="BA21" s="61">
        <v>0</v>
      </c>
      <c r="BB21" s="61">
        <v>0</v>
      </c>
      <c r="BC21" s="61">
        <v>0</v>
      </c>
      <c r="BD21" s="61">
        <v>0</v>
      </c>
      <c r="BE21" s="61">
        <v>0</v>
      </c>
      <c r="BF21" s="61">
        <v>0</v>
      </c>
      <c r="BG21" s="61">
        <v>0</v>
      </c>
      <c r="BH21" s="61">
        <v>0</v>
      </c>
      <c r="BI21" s="61">
        <v>0</v>
      </c>
      <c r="BJ21" s="61">
        <v>0</v>
      </c>
      <c r="BK21" s="61">
        <v>0</v>
      </c>
      <c r="BL21" s="61">
        <v>0</v>
      </c>
      <c r="BM21" s="61">
        <v>0</v>
      </c>
      <c r="BN21" s="61">
        <v>0</v>
      </c>
      <c r="BO21" s="61">
        <v>0</v>
      </c>
      <c r="BP21" s="61">
        <v>0</v>
      </c>
      <c r="BQ21" s="61">
        <v>0</v>
      </c>
      <c r="BR21" s="61">
        <v>0</v>
      </c>
      <c r="BS21" s="61">
        <v>-55936.989999999991</v>
      </c>
      <c r="BT21" s="61">
        <v>-7268.3000000000029</v>
      </c>
      <c r="BU21" s="61">
        <v>-46507.71</v>
      </c>
      <c r="BV21" s="61">
        <v>-20404.88</v>
      </c>
      <c r="BW21" s="61">
        <v>0</v>
      </c>
      <c r="BX21" s="61">
        <v>-489.56</v>
      </c>
      <c r="BY21" s="61">
        <v>-1049.9100000000001</v>
      </c>
      <c r="BZ21" s="61">
        <v>19783.37000000001</v>
      </c>
      <c r="CA21" s="61">
        <v>0</v>
      </c>
      <c r="CB21" s="61">
        <v>0</v>
      </c>
      <c r="CC21" s="61">
        <v>0</v>
      </c>
      <c r="CD21" s="61">
        <v>0</v>
      </c>
      <c r="CE21" s="61">
        <v>0</v>
      </c>
      <c r="CF21" s="61">
        <v>0</v>
      </c>
      <c r="CG21" s="61">
        <v>0</v>
      </c>
      <c r="CH21" s="61">
        <v>0</v>
      </c>
      <c r="CI21" s="61">
        <v>0</v>
      </c>
      <c r="CJ21" s="61">
        <v>0</v>
      </c>
      <c r="CK21" s="61">
        <v>0</v>
      </c>
      <c r="CL21" s="61">
        <v>-55936.989999999991</v>
      </c>
    </row>
    <row r="22" spans="1:90" ht="12.75" customHeight="1">
      <c r="A22" s="43" t="s">
        <v>31</v>
      </c>
      <c r="B22" s="59">
        <v>1020</v>
      </c>
      <c r="C22" s="60" t="s">
        <v>376</v>
      </c>
      <c r="D22" s="61">
        <v>0</v>
      </c>
      <c r="E22" s="61">
        <v>0</v>
      </c>
      <c r="F22" s="61">
        <v>1245133436.5599999</v>
      </c>
      <c r="G22" s="61">
        <v>-1245133436.5599999</v>
      </c>
      <c r="H22" s="61">
        <v>0</v>
      </c>
      <c r="I22" s="61">
        <v>0</v>
      </c>
      <c r="J22" s="61">
        <v>-345885132.36000001</v>
      </c>
      <c r="K22" s="61">
        <v>-717954272.22000003</v>
      </c>
      <c r="L22" s="61">
        <v>372069139.86000001</v>
      </c>
      <c r="M22" s="61">
        <v>345885132.36000001</v>
      </c>
      <c r="N22" s="61">
        <v>717954272.22000003</v>
      </c>
      <c r="O22" s="61">
        <v>-372069139.86000001</v>
      </c>
      <c r="P22" s="61">
        <v>0</v>
      </c>
      <c r="Q22" s="61">
        <v>0</v>
      </c>
      <c r="R22" s="61">
        <v>0</v>
      </c>
      <c r="S22" s="61">
        <v>0</v>
      </c>
      <c r="T22" s="61">
        <v>0</v>
      </c>
      <c r="U22" s="61">
        <v>0</v>
      </c>
      <c r="V22" s="61">
        <v>0</v>
      </c>
      <c r="W22" s="61">
        <v>0</v>
      </c>
      <c r="X22" s="61">
        <v>0</v>
      </c>
      <c r="Y22" s="61">
        <v>0</v>
      </c>
      <c r="Z22" s="61">
        <v>0</v>
      </c>
      <c r="AA22" s="61">
        <v>0</v>
      </c>
      <c r="AB22" s="61">
        <v>0</v>
      </c>
      <c r="AC22" s="61">
        <v>0</v>
      </c>
      <c r="AD22" s="61">
        <v>0</v>
      </c>
      <c r="AE22" s="61">
        <v>0</v>
      </c>
      <c r="AF22" s="61">
        <v>0</v>
      </c>
      <c r="AG22" s="61">
        <v>0</v>
      </c>
      <c r="AH22" s="61">
        <v>0</v>
      </c>
      <c r="AI22" s="61">
        <v>0</v>
      </c>
      <c r="AJ22" s="61">
        <v>0</v>
      </c>
      <c r="AK22" s="61">
        <v>0</v>
      </c>
      <c r="AL22" s="61">
        <v>0</v>
      </c>
      <c r="AM22" s="61">
        <v>0</v>
      </c>
      <c r="AN22" s="61">
        <v>0</v>
      </c>
      <c r="AO22" s="61">
        <v>0</v>
      </c>
      <c r="AP22" s="61">
        <v>0</v>
      </c>
      <c r="AQ22" s="61">
        <v>0</v>
      </c>
      <c r="AR22" s="61">
        <v>0</v>
      </c>
      <c r="AS22" s="61">
        <v>2919377.8156716758</v>
      </c>
      <c r="AT22" s="61">
        <v>0</v>
      </c>
      <c r="AU22" s="61">
        <v>-165859742.54000002</v>
      </c>
      <c r="AV22" s="61">
        <v>165859742.54000002</v>
      </c>
      <c r="AW22" s="61">
        <v>0</v>
      </c>
      <c r="AX22" s="61">
        <v>405204.82999992371</v>
      </c>
      <c r="AY22" s="61">
        <v>-518151752.15000004</v>
      </c>
      <c r="AZ22" s="61">
        <v>-84432592.459999993</v>
      </c>
      <c r="BA22" s="61">
        <v>-569827541.25</v>
      </c>
      <c r="BB22" s="61">
        <v>0</v>
      </c>
      <c r="BC22" s="61">
        <v>136108381.56</v>
      </c>
      <c r="BD22" s="61">
        <v>518556956.97999996</v>
      </c>
      <c r="BE22" s="61">
        <v>-405204.82999992371</v>
      </c>
      <c r="BF22" s="61">
        <v>518151752.15000004</v>
      </c>
      <c r="BG22" s="61">
        <v>84432592.459999993</v>
      </c>
      <c r="BH22" s="61">
        <v>569827541.25</v>
      </c>
      <c r="BI22" s="61">
        <v>0</v>
      </c>
      <c r="BJ22" s="61">
        <v>-136108381.56</v>
      </c>
      <c r="BK22" s="61">
        <v>-518556956.97999996</v>
      </c>
      <c r="BL22" s="61">
        <v>0</v>
      </c>
      <c r="BM22" s="61">
        <v>0</v>
      </c>
      <c r="BN22" s="61">
        <v>0</v>
      </c>
      <c r="BO22" s="61">
        <v>0</v>
      </c>
      <c r="BP22" s="61">
        <v>0</v>
      </c>
      <c r="BQ22" s="61">
        <v>0</v>
      </c>
      <c r="BR22" s="61">
        <v>0</v>
      </c>
      <c r="BS22" s="61">
        <v>2919377.8156716758</v>
      </c>
      <c r="BT22" s="61">
        <v>-2519066.0100000002</v>
      </c>
      <c r="BU22" s="61">
        <v>-8973927.9649439398</v>
      </c>
      <c r="BV22" s="61">
        <v>-353013.47142642626</v>
      </c>
      <c r="BW22" s="61">
        <v>0</v>
      </c>
      <c r="BX22" s="61">
        <v>-682809.35898498469</v>
      </c>
      <c r="BY22" s="61">
        <v>-721589.90897297265</v>
      </c>
      <c r="BZ22" s="61">
        <v>17193106.309999999</v>
      </c>
      <c r="CA22" s="61">
        <v>-1023321.78</v>
      </c>
      <c r="CB22" s="61">
        <v>0</v>
      </c>
      <c r="CC22" s="61">
        <v>0</v>
      </c>
      <c r="CD22" s="61">
        <v>0</v>
      </c>
      <c r="CE22" s="61">
        <v>0</v>
      </c>
      <c r="CF22" s="61">
        <v>0</v>
      </c>
      <c r="CG22" s="61">
        <v>0</v>
      </c>
      <c r="CH22" s="61">
        <v>0</v>
      </c>
      <c r="CI22" s="61">
        <v>0</v>
      </c>
      <c r="CJ22" s="61">
        <v>0</v>
      </c>
      <c r="CK22" s="61">
        <v>0</v>
      </c>
      <c r="CL22" s="61">
        <v>2919377.8156716758</v>
      </c>
    </row>
    <row r="23" spans="1:90" ht="12.75" customHeight="1">
      <c r="A23" s="43" t="s">
        <v>33</v>
      </c>
      <c r="B23" s="59">
        <v>1022</v>
      </c>
      <c r="C23" s="60" t="s">
        <v>376</v>
      </c>
      <c r="D23" s="61">
        <v>0</v>
      </c>
      <c r="E23" s="61">
        <v>0</v>
      </c>
      <c r="F23" s="61">
        <v>0</v>
      </c>
      <c r="G23" s="61">
        <v>0</v>
      </c>
      <c r="H23" s="61">
        <v>0</v>
      </c>
      <c r="I23" s="61">
        <v>0</v>
      </c>
      <c r="J23" s="61">
        <v>0</v>
      </c>
      <c r="K23" s="61">
        <v>0</v>
      </c>
      <c r="L23" s="61">
        <v>0</v>
      </c>
      <c r="M23" s="61">
        <v>0</v>
      </c>
      <c r="N23" s="61">
        <v>0</v>
      </c>
      <c r="O23" s="61">
        <v>0</v>
      </c>
      <c r="P23" s="61">
        <v>0</v>
      </c>
      <c r="Q23" s="61">
        <v>0</v>
      </c>
      <c r="R23" s="61">
        <v>0</v>
      </c>
      <c r="S23" s="61">
        <v>0</v>
      </c>
      <c r="T23" s="61">
        <v>0</v>
      </c>
      <c r="U23" s="61">
        <v>0</v>
      </c>
      <c r="V23" s="61">
        <v>0</v>
      </c>
      <c r="W23" s="61">
        <v>0</v>
      </c>
      <c r="X23" s="61">
        <v>0</v>
      </c>
      <c r="Y23" s="61">
        <v>0</v>
      </c>
      <c r="Z23" s="61">
        <v>0</v>
      </c>
      <c r="AA23" s="61">
        <v>0</v>
      </c>
      <c r="AB23" s="61">
        <v>0</v>
      </c>
      <c r="AC23" s="61">
        <v>0</v>
      </c>
      <c r="AD23" s="61">
        <v>0</v>
      </c>
      <c r="AE23" s="61">
        <v>0</v>
      </c>
      <c r="AF23" s="61">
        <v>0</v>
      </c>
      <c r="AG23" s="61">
        <v>0</v>
      </c>
      <c r="AH23" s="61">
        <v>0</v>
      </c>
      <c r="AI23" s="61">
        <v>0</v>
      </c>
      <c r="AJ23" s="61">
        <v>0</v>
      </c>
      <c r="AK23" s="61">
        <v>0</v>
      </c>
      <c r="AL23" s="61">
        <v>0</v>
      </c>
      <c r="AM23" s="61">
        <v>0</v>
      </c>
      <c r="AN23" s="61">
        <v>0</v>
      </c>
      <c r="AO23" s="61">
        <v>0</v>
      </c>
      <c r="AP23" s="61">
        <v>0</v>
      </c>
      <c r="AQ23" s="61">
        <v>0</v>
      </c>
      <c r="AR23" s="61">
        <v>0</v>
      </c>
      <c r="AS23" s="61">
        <v>0</v>
      </c>
      <c r="AT23" s="61">
        <v>0</v>
      </c>
      <c r="AU23" s="61">
        <v>0</v>
      </c>
      <c r="AV23" s="61">
        <v>0</v>
      </c>
      <c r="AW23" s="61">
        <v>0</v>
      </c>
      <c r="AX23" s="61">
        <v>0</v>
      </c>
      <c r="AY23" s="61">
        <v>0</v>
      </c>
      <c r="AZ23" s="61">
        <v>0</v>
      </c>
      <c r="BA23" s="61">
        <v>0</v>
      </c>
      <c r="BB23" s="61">
        <v>0</v>
      </c>
      <c r="BC23" s="61">
        <v>0</v>
      </c>
      <c r="BD23" s="61">
        <v>0</v>
      </c>
      <c r="BE23" s="61">
        <v>0</v>
      </c>
      <c r="BF23" s="61">
        <v>0</v>
      </c>
      <c r="BG23" s="61">
        <v>0</v>
      </c>
      <c r="BH23" s="61">
        <v>0</v>
      </c>
      <c r="BI23" s="61">
        <v>0</v>
      </c>
      <c r="BJ23" s="61">
        <v>0</v>
      </c>
      <c r="BK23" s="61">
        <v>0</v>
      </c>
      <c r="BL23" s="61">
        <v>0</v>
      </c>
      <c r="BM23" s="61">
        <v>0</v>
      </c>
      <c r="BN23" s="61">
        <v>0</v>
      </c>
      <c r="BO23" s="61">
        <v>0</v>
      </c>
      <c r="BP23" s="61">
        <v>0</v>
      </c>
      <c r="BQ23" s="61">
        <v>0</v>
      </c>
      <c r="BR23" s="61">
        <v>0</v>
      </c>
      <c r="BS23" s="61">
        <v>0</v>
      </c>
      <c r="BT23" s="61">
        <v>0</v>
      </c>
      <c r="BU23" s="61">
        <v>0</v>
      </c>
      <c r="BV23" s="61">
        <v>0</v>
      </c>
      <c r="BW23" s="61">
        <v>0</v>
      </c>
      <c r="BX23" s="61">
        <v>0</v>
      </c>
      <c r="BY23" s="61">
        <v>0</v>
      </c>
      <c r="BZ23" s="61">
        <v>0</v>
      </c>
      <c r="CA23" s="61">
        <v>0</v>
      </c>
      <c r="CB23" s="61">
        <v>0</v>
      </c>
      <c r="CC23" s="61">
        <v>0</v>
      </c>
      <c r="CD23" s="61">
        <v>0</v>
      </c>
      <c r="CE23" s="61">
        <v>0</v>
      </c>
      <c r="CF23" s="61">
        <v>0</v>
      </c>
      <c r="CG23" s="61">
        <v>0</v>
      </c>
      <c r="CH23" s="61">
        <v>0</v>
      </c>
      <c r="CI23" s="61">
        <v>0</v>
      </c>
      <c r="CJ23" s="61">
        <v>0</v>
      </c>
      <c r="CK23" s="61">
        <v>0</v>
      </c>
      <c r="CL23" s="61">
        <v>0</v>
      </c>
    </row>
    <row r="24" spans="1:90" ht="12.75" customHeight="1">
      <c r="A24" s="43" t="s">
        <v>35</v>
      </c>
      <c r="B24" s="59">
        <v>1025</v>
      </c>
      <c r="C24" s="60" t="s">
        <v>376</v>
      </c>
      <c r="D24" s="61">
        <v>0</v>
      </c>
      <c r="E24" s="61">
        <v>0</v>
      </c>
      <c r="F24" s="61">
        <v>0</v>
      </c>
      <c r="G24" s="61">
        <v>0</v>
      </c>
      <c r="H24" s="61">
        <v>0</v>
      </c>
      <c r="I24" s="61">
        <v>0</v>
      </c>
      <c r="J24" s="61">
        <v>0</v>
      </c>
      <c r="K24" s="61">
        <v>0</v>
      </c>
      <c r="L24" s="61">
        <v>0</v>
      </c>
      <c r="M24" s="61">
        <v>0</v>
      </c>
      <c r="N24" s="61">
        <v>0</v>
      </c>
      <c r="O24" s="61">
        <v>0</v>
      </c>
      <c r="P24" s="61">
        <v>0</v>
      </c>
      <c r="Q24" s="61">
        <v>0</v>
      </c>
      <c r="R24" s="61">
        <v>0</v>
      </c>
      <c r="S24" s="61">
        <v>0</v>
      </c>
      <c r="T24" s="61">
        <v>0</v>
      </c>
      <c r="U24" s="61">
        <v>0</v>
      </c>
      <c r="V24" s="61">
        <v>0</v>
      </c>
      <c r="W24" s="61">
        <v>0</v>
      </c>
      <c r="X24" s="61">
        <v>0</v>
      </c>
      <c r="Y24" s="61">
        <v>0</v>
      </c>
      <c r="Z24" s="61">
        <v>0</v>
      </c>
      <c r="AA24" s="61">
        <v>0</v>
      </c>
      <c r="AB24" s="61">
        <v>0</v>
      </c>
      <c r="AC24" s="61">
        <v>0</v>
      </c>
      <c r="AD24" s="61">
        <v>0</v>
      </c>
      <c r="AE24" s="61">
        <v>0</v>
      </c>
      <c r="AF24" s="61">
        <v>0</v>
      </c>
      <c r="AG24" s="61">
        <v>0</v>
      </c>
      <c r="AH24" s="61">
        <v>0</v>
      </c>
      <c r="AI24" s="61">
        <v>0</v>
      </c>
      <c r="AJ24" s="61">
        <v>0</v>
      </c>
      <c r="AK24" s="61">
        <v>0</v>
      </c>
      <c r="AL24" s="61">
        <v>0</v>
      </c>
      <c r="AM24" s="61">
        <v>0</v>
      </c>
      <c r="AN24" s="61">
        <v>0</v>
      </c>
      <c r="AO24" s="61">
        <v>0</v>
      </c>
      <c r="AP24" s="61">
        <v>0</v>
      </c>
      <c r="AQ24" s="61">
        <v>0</v>
      </c>
      <c r="AR24" s="61">
        <v>0</v>
      </c>
      <c r="AS24" s="61">
        <v>0</v>
      </c>
      <c r="AT24" s="61">
        <v>0</v>
      </c>
      <c r="AU24" s="61">
        <v>0</v>
      </c>
      <c r="AV24" s="61">
        <v>0</v>
      </c>
      <c r="AW24" s="61">
        <v>0</v>
      </c>
      <c r="AX24" s="61">
        <v>0</v>
      </c>
      <c r="AY24" s="61">
        <v>0</v>
      </c>
      <c r="AZ24" s="61">
        <v>0</v>
      </c>
      <c r="BA24" s="61">
        <v>0</v>
      </c>
      <c r="BB24" s="61">
        <v>0</v>
      </c>
      <c r="BC24" s="61">
        <v>0</v>
      </c>
      <c r="BD24" s="61">
        <v>0</v>
      </c>
      <c r="BE24" s="61">
        <v>0</v>
      </c>
      <c r="BF24" s="61">
        <v>0</v>
      </c>
      <c r="BG24" s="61">
        <v>0</v>
      </c>
      <c r="BH24" s="61">
        <v>0</v>
      </c>
      <c r="BI24" s="61">
        <v>0</v>
      </c>
      <c r="BJ24" s="61">
        <v>0</v>
      </c>
      <c r="BK24" s="61">
        <v>0</v>
      </c>
      <c r="BL24" s="61">
        <v>0</v>
      </c>
      <c r="BM24" s="61">
        <v>0</v>
      </c>
      <c r="BN24" s="61">
        <v>0</v>
      </c>
      <c r="BO24" s="61">
        <v>0</v>
      </c>
      <c r="BP24" s="61">
        <v>0</v>
      </c>
      <c r="BQ24" s="61">
        <v>0</v>
      </c>
      <c r="BR24" s="61">
        <v>0</v>
      </c>
      <c r="BS24" s="61">
        <v>0</v>
      </c>
      <c r="BT24" s="61">
        <v>0</v>
      </c>
      <c r="BU24" s="61">
        <v>0</v>
      </c>
      <c r="BV24" s="61">
        <v>0</v>
      </c>
      <c r="BW24" s="61">
        <v>0</v>
      </c>
      <c r="BX24" s="61">
        <v>0</v>
      </c>
      <c r="BY24" s="61">
        <v>0</v>
      </c>
      <c r="BZ24" s="61">
        <v>0</v>
      </c>
      <c r="CA24" s="61">
        <v>0</v>
      </c>
      <c r="CB24" s="61">
        <v>0</v>
      </c>
      <c r="CC24" s="61">
        <v>0</v>
      </c>
      <c r="CD24" s="61">
        <v>0</v>
      </c>
      <c r="CE24" s="61">
        <v>0</v>
      </c>
      <c r="CF24" s="61">
        <v>0</v>
      </c>
      <c r="CG24" s="61">
        <v>0</v>
      </c>
      <c r="CH24" s="61">
        <v>0</v>
      </c>
      <c r="CI24" s="61">
        <v>0</v>
      </c>
      <c r="CJ24" s="61">
        <v>0</v>
      </c>
      <c r="CK24" s="61">
        <v>0</v>
      </c>
      <c r="CL24" s="61">
        <v>0</v>
      </c>
    </row>
    <row r="25" spans="1:90" ht="12.75" customHeight="1">
      <c r="A25" s="43" t="s">
        <v>37</v>
      </c>
      <c r="B25" s="59">
        <v>1027</v>
      </c>
      <c r="C25" s="60" t="s">
        <v>376</v>
      </c>
      <c r="D25" s="61">
        <v>-2153.9400000000605</v>
      </c>
      <c r="E25" s="61">
        <v>0</v>
      </c>
      <c r="F25" s="61">
        <v>865302.63</v>
      </c>
      <c r="G25" s="61">
        <v>-865302.63</v>
      </c>
      <c r="H25" s="61">
        <v>0</v>
      </c>
      <c r="I25" s="61">
        <v>-2153.9400000000605</v>
      </c>
      <c r="J25" s="61">
        <v>62918.819999999949</v>
      </c>
      <c r="K25" s="61">
        <v>-584991.25</v>
      </c>
      <c r="L25" s="61">
        <v>647910.06999999995</v>
      </c>
      <c r="M25" s="61">
        <v>-65072.760000000009</v>
      </c>
      <c r="N25" s="61">
        <v>584991.25</v>
      </c>
      <c r="O25" s="61">
        <v>-650064.01</v>
      </c>
      <c r="P25" s="61">
        <v>0</v>
      </c>
      <c r="Q25" s="61">
        <v>0</v>
      </c>
      <c r="R25" s="61">
        <v>0</v>
      </c>
      <c r="S25" s="61">
        <v>0</v>
      </c>
      <c r="T25" s="61">
        <v>0</v>
      </c>
      <c r="U25" s="61">
        <v>0</v>
      </c>
      <c r="V25" s="61">
        <v>0</v>
      </c>
      <c r="W25" s="61">
        <v>0</v>
      </c>
      <c r="X25" s="61">
        <v>0</v>
      </c>
      <c r="Y25" s="61">
        <v>0</v>
      </c>
      <c r="Z25" s="61">
        <v>0</v>
      </c>
      <c r="AA25" s="61">
        <v>0</v>
      </c>
      <c r="AB25" s="61">
        <v>0</v>
      </c>
      <c r="AC25" s="61">
        <v>0</v>
      </c>
      <c r="AD25" s="61">
        <v>0</v>
      </c>
      <c r="AE25" s="61">
        <v>0</v>
      </c>
      <c r="AF25" s="61">
        <v>0</v>
      </c>
      <c r="AG25" s="61">
        <v>0</v>
      </c>
      <c r="AH25" s="61">
        <v>0</v>
      </c>
      <c r="AI25" s="61">
        <v>0</v>
      </c>
      <c r="AJ25" s="61">
        <v>0</v>
      </c>
      <c r="AK25" s="61">
        <v>0</v>
      </c>
      <c r="AL25" s="61">
        <v>0</v>
      </c>
      <c r="AM25" s="61">
        <v>0</v>
      </c>
      <c r="AN25" s="61">
        <v>0</v>
      </c>
      <c r="AO25" s="61">
        <v>0</v>
      </c>
      <c r="AP25" s="61">
        <v>0</v>
      </c>
      <c r="AQ25" s="61">
        <v>0</v>
      </c>
      <c r="AR25" s="61">
        <v>0</v>
      </c>
      <c r="AS25" s="61">
        <v>-56564.092558260469</v>
      </c>
      <c r="AT25" s="61">
        <v>0</v>
      </c>
      <c r="AU25" s="61">
        <v>0</v>
      </c>
      <c r="AV25" s="61">
        <v>0</v>
      </c>
      <c r="AW25" s="61">
        <v>0</v>
      </c>
      <c r="AX25" s="61">
        <v>-1497447.04</v>
      </c>
      <c r="AY25" s="61">
        <v>-1498941.5</v>
      </c>
      <c r="AZ25" s="61">
        <v>-1119336</v>
      </c>
      <c r="BA25" s="61">
        <v>-379605.5</v>
      </c>
      <c r="BB25" s="61">
        <v>0</v>
      </c>
      <c r="BC25" s="61">
        <v>0</v>
      </c>
      <c r="BD25" s="61">
        <v>1494.46</v>
      </c>
      <c r="BE25" s="61">
        <v>1497447.04</v>
      </c>
      <c r="BF25" s="61">
        <v>1498941.5</v>
      </c>
      <c r="BG25" s="61">
        <v>1119336</v>
      </c>
      <c r="BH25" s="61">
        <v>379605.5</v>
      </c>
      <c r="BI25" s="61">
        <v>0</v>
      </c>
      <c r="BJ25" s="61">
        <v>0</v>
      </c>
      <c r="BK25" s="61">
        <v>-1494.46</v>
      </c>
      <c r="BL25" s="61">
        <v>0</v>
      </c>
      <c r="BM25" s="61">
        <v>0</v>
      </c>
      <c r="BN25" s="61">
        <v>0</v>
      </c>
      <c r="BO25" s="61">
        <v>0</v>
      </c>
      <c r="BP25" s="61">
        <v>0</v>
      </c>
      <c r="BQ25" s="61">
        <v>0</v>
      </c>
      <c r="BR25" s="61">
        <v>0</v>
      </c>
      <c r="BS25" s="61">
        <v>-56564.092558260469</v>
      </c>
      <c r="BT25" s="61">
        <v>-52488.25</v>
      </c>
      <c r="BU25" s="61">
        <v>-51419.346415421351</v>
      </c>
      <c r="BV25" s="61">
        <v>-17024.150671729498</v>
      </c>
      <c r="BW25" s="61">
        <v>0</v>
      </c>
      <c r="BX25" s="61">
        <v>-35259.474985931047</v>
      </c>
      <c r="BY25" s="61">
        <v>-3903.3904851785878</v>
      </c>
      <c r="BZ25" s="61">
        <v>104634.63</v>
      </c>
      <c r="CA25" s="61">
        <v>-1104.1099999999999</v>
      </c>
      <c r="CB25" s="61">
        <v>0</v>
      </c>
      <c r="CC25" s="61">
        <v>0</v>
      </c>
      <c r="CD25" s="61">
        <v>0</v>
      </c>
      <c r="CE25" s="61">
        <v>0</v>
      </c>
      <c r="CF25" s="61">
        <v>0</v>
      </c>
      <c r="CG25" s="61">
        <v>0</v>
      </c>
      <c r="CH25" s="61">
        <v>0</v>
      </c>
      <c r="CI25" s="61">
        <v>0</v>
      </c>
      <c r="CJ25" s="61">
        <v>0</v>
      </c>
      <c r="CK25" s="61">
        <v>0</v>
      </c>
      <c r="CL25" s="61">
        <v>-58718.032558260529</v>
      </c>
    </row>
    <row r="26" spans="1:90" ht="12.75" customHeight="1">
      <c r="A26" s="43" t="s">
        <v>39</v>
      </c>
      <c r="B26" s="59">
        <v>1028</v>
      </c>
      <c r="C26" s="60" t="s">
        <v>376</v>
      </c>
      <c r="D26" s="61">
        <v>4838.9099999999253</v>
      </c>
      <c r="E26" s="61">
        <v>-1.34</v>
      </c>
      <c r="F26" s="61">
        <v>0</v>
      </c>
      <c r="G26" s="61">
        <v>-1.34</v>
      </c>
      <c r="H26" s="61">
        <v>0</v>
      </c>
      <c r="I26" s="61">
        <v>3120.1699999999255</v>
      </c>
      <c r="J26" s="61">
        <v>1248029.74</v>
      </c>
      <c r="K26" s="61">
        <v>-175827.4</v>
      </c>
      <c r="L26" s="61">
        <v>1423857.14</v>
      </c>
      <c r="M26" s="61">
        <v>-1244909.57</v>
      </c>
      <c r="N26" s="61">
        <v>175387.75</v>
      </c>
      <c r="O26" s="61">
        <v>-1420297.32</v>
      </c>
      <c r="P26" s="61">
        <v>0</v>
      </c>
      <c r="Q26" s="61">
        <v>0</v>
      </c>
      <c r="R26" s="61">
        <v>0</v>
      </c>
      <c r="S26" s="61">
        <v>0</v>
      </c>
      <c r="T26" s="61">
        <v>0</v>
      </c>
      <c r="U26" s="61">
        <v>0</v>
      </c>
      <c r="V26" s="61">
        <v>0</v>
      </c>
      <c r="W26" s="61">
        <v>0</v>
      </c>
      <c r="X26" s="61">
        <v>0</v>
      </c>
      <c r="Y26" s="61">
        <v>0</v>
      </c>
      <c r="Z26" s="61">
        <v>1720.0800000000002</v>
      </c>
      <c r="AA26" s="61">
        <v>1726.38</v>
      </c>
      <c r="AB26" s="61">
        <v>0</v>
      </c>
      <c r="AC26" s="61">
        <v>-15.480000000000004</v>
      </c>
      <c r="AD26" s="61">
        <v>0</v>
      </c>
      <c r="AE26" s="61">
        <v>0</v>
      </c>
      <c r="AF26" s="61">
        <v>0</v>
      </c>
      <c r="AG26" s="61">
        <v>9.18</v>
      </c>
      <c r="AH26" s="61">
        <v>0</v>
      </c>
      <c r="AI26" s="61">
        <v>0</v>
      </c>
      <c r="AJ26" s="61">
        <v>0</v>
      </c>
      <c r="AK26" s="61">
        <v>0</v>
      </c>
      <c r="AL26" s="61">
        <v>0</v>
      </c>
      <c r="AM26" s="61">
        <v>0</v>
      </c>
      <c r="AN26" s="61">
        <v>0</v>
      </c>
      <c r="AO26" s="61">
        <v>0</v>
      </c>
      <c r="AP26" s="61">
        <v>0</v>
      </c>
      <c r="AQ26" s="61">
        <v>0</v>
      </c>
      <c r="AR26" s="61">
        <v>0</v>
      </c>
      <c r="AS26" s="61">
        <v>-154468.66</v>
      </c>
      <c r="AT26" s="61">
        <v>0</v>
      </c>
      <c r="AU26" s="61">
        <v>0</v>
      </c>
      <c r="AV26" s="61">
        <v>0</v>
      </c>
      <c r="AW26" s="61">
        <v>0</v>
      </c>
      <c r="AX26" s="61">
        <v>0</v>
      </c>
      <c r="AY26" s="61">
        <v>0</v>
      </c>
      <c r="AZ26" s="61">
        <v>0</v>
      </c>
      <c r="BA26" s="61">
        <v>0</v>
      </c>
      <c r="BB26" s="61">
        <v>0</v>
      </c>
      <c r="BC26" s="61">
        <v>0</v>
      </c>
      <c r="BD26" s="61">
        <v>0</v>
      </c>
      <c r="BE26" s="61">
        <v>0</v>
      </c>
      <c r="BF26" s="61">
        <v>0</v>
      </c>
      <c r="BG26" s="61">
        <v>0</v>
      </c>
      <c r="BH26" s="61">
        <v>0</v>
      </c>
      <c r="BI26" s="61">
        <v>0</v>
      </c>
      <c r="BJ26" s="61">
        <v>0</v>
      </c>
      <c r="BK26" s="61">
        <v>0</v>
      </c>
      <c r="BL26" s="61">
        <v>0</v>
      </c>
      <c r="BM26" s="61">
        <v>0</v>
      </c>
      <c r="BN26" s="61">
        <v>0</v>
      </c>
      <c r="BO26" s="61">
        <v>0</v>
      </c>
      <c r="BP26" s="61">
        <v>0</v>
      </c>
      <c r="BQ26" s="61">
        <v>0</v>
      </c>
      <c r="BR26" s="61">
        <v>0</v>
      </c>
      <c r="BS26" s="61">
        <v>-154468.66</v>
      </c>
      <c r="BT26" s="61">
        <v>-183905.63999999998</v>
      </c>
      <c r="BU26" s="61">
        <v>-29003.7</v>
      </c>
      <c r="BV26" s="61">
        <v>-5447.06</v>
      </c>
      <c r="BW26" s="61">
        <v>0</v>
      </c>
      <c r="BX26" s="61">
        <v>-2288.83</v>
      </c>
      <c r="BY26" s="61">
        <v>-4650.54</v>
      </c>
      <c r="BZ26" s="61">
        <v>71700.75</v>
      </c>
      <c r="CA26" s="61">
        <v>-873.64</v>
      </c>
      <c r="CB26" s="61">
        <v>0</v>
      </c>
      <c r="CC26" s="61">
        <v>0</v>
      </c>
      <c r="CD26" s="61">
        <v>0</v>
      </c>
      <c r="CE26" s="61">
        <v>0</v>
      </c>
      <c r="CF26" s="61">
        <v>0</v>
      </c>
      <c r="CG26" s="61">
        <v>0</v>
      </c>
      <c r="CH26" s="61">
        <v>0</v>
      </c>
      <c r="CI26" s="61">
        <v>0</v>
      </c>
      <c r="CJ26" s="61">
        <v>0</v>
      </c>
      <c r="CK26" s="61">
        <v>0</v>
      </c>
      <c r="CL26" s="61">
        <v>-149629.75000000009</v>
      </c>
    </row>
    <row r="27" spans="1:90" ht="12.75" customHeight="1">
      <c r="A27" s="43" t="s">
        <v>41</v>
      </c>
      <c r="B27" s="59">
        <v>1030</v>
      </c>
      <c r="C27" s="60" t="s">
        <v>376</v>
      </c>
      <c r="D27" s="61">
        <v>0</v>
      </c>
      <c r="E27" s="61">
        <v>0</v>
      </c>
      <c r="F27" s="61">
        <v>15878271.199999999</v>
      </c>
      <c r="G27" s="61">
        <v>-15878271.199999999</v>
      </c>
      <c r="H27" s="61">
        <v>0</v>
      </c>
      <c r="I27" s="61">
        <v>0</v>
      </c>
      <c r="J27" s="61">
        <v>1121207.8499999996</v>
      </c>
      <c r="K27" s="61">
        <v>-15447806.58</v>
      </c>
      <c r="L27" s="61">
        <v>16569014.43</v>
      </c>
      <c r="M27" s="61">
        <v>-1121207.8499999996</v>
      </c>
      <c r="N27" s="61">
        <v>15447806.58</v>
      </c>
      <c r="O27" s="61">
        <v>-16569014.43</v>
      </c>
      <c r="P27" s="61">
        <v>0</v>
      </c>
      <c r="Q27" s="61">
        <v>0</v>
      </c>
      <c r="R27" s="61">
        <v>0</v>
      </c>
      <c r="S27" s="61">
        <v>0</v>
      </c>
      <c r="T27" s="61">
        <v>0</v>
      </c>
      <c r="U27" s="61">
        <v>0</v>
      </c>
      <c r="V27" s="61">
        <v>0</v>
      </c>
      <c r="W27" s="61">
        <v>0</v>
      </c>
      <c r="X27" s="61">
        <v>0</v>
      </c>
      <c r="Y27" s="61">
        <v>0</v>
      </c>
      <c r="Z27" s="61">
        <v>0</v>
      </c>
      <c r="AA27" s="61">
        <v>0</v>
      </c>
      <c r="AB27" s="61">
        <v>0</v>
      </c>
      <c r="AC27" s="61">
        <v>0</v>
      </c>
      <c r="AD27" s="61">
        <v>0</v>
      </c>
      <c r="AE27" s="61">
        <v>0</v>
      </c>
      <c r="AF27" s="61">
        <v>0</v>
      </c>
      <c r="AG27" s="61">
        <v>0</v>
      </c>
      <c r="AH27" s="61">
        <v>0</v>
      </c>
      <c r="AI27" s="61">
        <v>0</v>
      </c>
      <c r="AJ27" s="61">
        <v>0</v>
      </c>
      <c r="AK27" s="61">
        <v>0</v>
      </c>
      <c r="AL27" s="61">
        <v>0</v>
      </c>
      <c r="AM27" s="61">
        <v>0</v>
      </c>
      <c r="AN27" s="61">
        <v>0</v>
      </c>
      <c r="AO27" s="61">
        <v>0</v>
      </c>
      <c r="AP27" s="61">
        <v>0</v>
      </c>
      <c r="AQ27" s="61">
        <v>0</v>
      </c>
      <c r="AR27" s="61">
        <v>0</v>
      </c>
      <c r="AS27" s="61">
        <v>386360.55999999959</v>
      </c>
      <c r="AT27" s="61">
        <v>0</v>
      </c>
      <c r="AU27" s="61">
        <v>0</v>
      </c>
      <c r="AV27" s="61">
        <v>0</v>
      </c>
      <c r="AW27" s="61">
        <v>0</v>
      </c>
      <c r="AX27" s="61">
        <v>1520195.5300000012</v>
      </c>
      <c r="AY27" s="61">
        <v>-15783141.399999999</v>
      </c>
      <c r="AZ27" s="61">
        <v>-2947721.95</v>
      </c>
      <c r="BA27" s="61">
        <v>-12835419.449999999</v>
      </c>
      <c r="BB27" s="61">
        <v>0</v>
      </c>
      <c r="BC27" s="61">
        <v>0</v>
      </c>
      <c r="BD27" s="61">
        <v>17303336.93</v>
      </c>
      <c r="BE27" s="61">
        <v>-1520195.5300000012</v>
      </c>
      <c r="BF27" s="61">
        <v>15783141.399999999</v>
      </c>
      <c r="BG27" s="61">
        <v>2947721.95</v>
      </c>
      <c r="BH27" s="61">
        <v>12835419.449999999</v>
      </c>
      <c r="BI27" s="61">
        <v>0</v>
      </c>
      <c r="BJ27" s="61">
        <v>0</v>
      </c>
      <c r="BK27" s="61">
        <v>-17303336.93</v>
      </c>
      <c r="BL27" s="61">
        <v>0</v>
      </c>
      <c r="BM27" s="61">
        <v>0</v>
      </c>
      <c r="BN27" s="61">
        <v>0</v>
      </c>
      <c r="BO27" s="61">
        <v>0</v>
      </c>
      <c r="BP27" s="61">
        <v>0</v>
      </c>
      <c r="BQ27" s="61">
        <v>0</v>
      </c>
      <c r="BR27" s="61">
        <v>0</v>
      </c>
      <c r="BS27" s="61">
        <v>386360.55999999959</v>
      </c>
      <c r="BT27" s="61">
        <v>-2342838.5900000008</v>
      </c>
      <c r="BU27" s="61">
        <v>-456808.67</v>
      </c>
      <c r="BV27" s="61">
        <v>-85896.63</v>
      </c>
      <c r="BW27" s="61">
        <v>0</v>
      </c>
      <c r="BX27" s="61">
        <v>-81145.72</v>
      </c>
      <c r="BY27" s="61">
        <v>-50239.78</v>
      </c>
      <c r="BZ27" s="61">
        <v>3403289.95</v>
      </c>
      <c r="CA27" s="61">
        <v>0</v>
      </c>
      <c r="CB27" s="61">
        <v>0</v>
      </c>
      <c r="CC27" s="61">
        <v>0</v>
      </c>
      <c r="CD27" s="61">
        <v>0</v>
      </c>
      <c r="CE27" s="61">
        <v>0</v>
      </c>
      <c r="CF27" s="61">
        <v>0</v>
      </c>
      <c r="CG27" s="61">
        <v>0</v>
      </c>
      <c r="CH27" s="61">
        <v>0</v>
      </c>
      <c r="CI27" s="61">
        <v>0</v>
      </c>
      <c r="CJ27" s="61">
        <v>0</v>
      </c>
      <c r="CK27" s="61">
        <v>0</v>
      </c>
      <c r="CL27" s="61">
        <v>386360.55999999959</v>
      </c>
    </row>
    <row r="28" spans="1:90" ht="12.75" customHeight="1">
      <c r="A28" s="43" t="s">
        <v>43</v>
      </c>
      <c r="B28" s="59">
        <v>1031</v>
      </c>
      <c r="C28" s="60" t="s">
        <v>376</v>
      </c>
      <c r="D28" s="61">
        <v>0</v>
      </c>
      <c r="E28" s="61">
        <v>0</v>
      </c>
      <c r="F28" s="61">
        <v>3661016.47</v>
      </c>
      <c r="G28" s="61">
        <v>-3661016.47</v>
      </c>
      <c r="H28" s="61">
        <v>0</v>
      </c>
      <c r="I28" s="61">
        <v>0</v>
      </c>
      <c r="J28" s="61">
        <v>-1932724.3199999998</v>
      </c>
      <c r="K28" s="61">
        <v>-3263735.84</v>
      </c>
      <c r="L28" s="61">
        <v>1331011.52</v>
      </c>
      <c r="M28" s="61">
        <v>1932724.3199999998</v>
      </c>
      <c r="N28" s="61">
        <v>3263735.84</v>
      </c>
      <c r="O28" s="61">
        <v>-1331011.52</v>
      </c>
      <c r="P28" s="61">
        <v>0</v>
      </c>
      <c r="Q28" s="61">
        <v>0</v>
      </c>
      <c r="R28" s="61">
        <v>0</v>
      </c>
      <c r="S28" s="61">
        <v>0</v>
      </c>
      <c r="T28" s="61">
        <v>0</v>
      </c>
      <c r="U28" s="61">
        <v>0</v>
      </c>
      <c r="V28" s="61">
        <v>0</v>
      </c>
      <c r="W28" s="61">
        <v>0</v>
      </c>
      <c r="X28" s="61">
        <v>0</v>
      </c>
      <c r="Y28" s="61">
        <v>0</v>
      </c>
      <c r="Z28" s="61">
        <v>0</v>
      </c>
      <c r="AA28" s="61">
        <v>0</v>
      </c>
      <c r="AB28" s="61">
        <v>0</v>
      </c>
      <c r="AC28" s="61">
        <v>0</v>
      </c>
      <c r="AD28" s="61">
        <v>0</v>
      </c>
      <c r="AE28" s="61">
        <v>0</v>
      </c>
      <c r="AF28" s="61">
        <v>0</v>
      </c>
      <c r="AG28" s="61">
        <v>0</v>
      </c>
      <c r="AH28" s="61">
        <v>0</v>
      </c>
      <c r="AI28" s="61">
        <v>0</v>
      </c>
      <c r="AJ28" s="61">
        <v>0</v>
      </c>
      <c r="AK28" s="61">
        <v>0</v>
      </c>
      <c r="AL28" s="61">
        <v>0</v>
      </c>
      <c r="AM28" s="61">
        <v>0</v>
      </c>
      <c r="AN28" s="61">
        <v>0</v>
      </c>
      <c r="AO28" s="61">
        <v>0</v>
      </c>
      <c r="AP28" s="61">
        <v>0</v>
      </c>
      <c r="AQ28" s="61">
        <v>0</v>
      </c>
      <c r="AR28" s="61">
        <v>0</v>
      </c>
      <c r="AS28" s="61">
        <v>-66357.040000000023</v>
      </c>
      <c r="AT28" s="61">
        <v>0</v>
      </c>
      <c r="AU28" s="61">
        <v>0</v>
      </c>
      <c r="AV28" s="61">
        <v>0</v>
      </c>
      <c r="AW28" s="61">
        <v>0</v>
      </c>
      <c r="AX28" s="61">
        <v>0</v>
      </c>
      <c r="AY28" s="61">
        <v>0</v>
      </c>
      <c r="AZ28" s="61">
        <v>0</v>
      </c>
      <c r="BA28" s="61">
        <v>0</v>
      </c>
      <c r="BB28" s="61">
        <v>0</v>
      </c>
      <c r="BC28" s="61">
        <v>0</v>
      </c>
      <c r="BD28" s="61">
        <v>0</v>
      </c>
      <c r="BE28" s="61">
        <v>0</v>
      </c>
      <c r="BF28" s="61">
        <v>0</v>
      </c>
      <c r="BG28" s="61">
        <v>0</v>
      </c>
      <c r="BH28" s="61">
        <v>0</v>
      </c>
      <c r="BI28" s="61">
        <v>0</v>
      </c>
      <c r="BJ28" s="61">
        <v>0</v>
      </c>
      <c r="BK28" s="61">
        <v>0</v>
      </c>
      <c r="BL28" s="61">
        <v>0</v>
      </c>
      <c r="BM28" s="61">
        <v>0</v>
      </c>
      <c r="BN28" s="61">
        <v>0</v>
      </c>
      <c r="BO28" s="61">
        <v>0</v>
      </c>
      <c r="BP28" s="61">
        <v>0</v>
      </c>
      <c r="BQ28" s="61">
        <v>0</v>
      </c>
      <c r="BR28" s="61">
        <v>0</v>
      </c>
      <c r="BS28" s="61">
        <v>-66357.040000000023</v>
      </c>
      <c r="BT28" s="61">
        <v>-63409.49000000002</v>
      </c>
      <c r="BU28" s="61">
        <v>-80366.41</v>
      </c>
      <c r="BV28" s="61">
        <v>-24252.41</v>
      </c>
      <c r="BW28" s="61">
        <v>0</v>
      </c>
      <c r="BX28" s="61">
        <v>-395.03</v>
      </c>
      <c r="BY28" s="61">
        <v>-15285.72</v>
      </c>
      <c r="BZ28" s="61">
        <v>117352.02</v>
      </c>
      <c r="CA28" s="61">
        <v>0</v>
      </c>
      <c r="CB28" s="61">
        <v>0</v>
      </c>
      <c r="CC28" s="61">
        <v>0</v>
      </c>
      <c r="CD28" s="61">
        <v>0</v>
      </c>
      <c r="CE28" s="61">
        <v>0</v>
      </c>
      <c r="CF28" s="61">
        <v>0</v>
      </c>
      <c r="CG28" s="61">
        <v>0</v>
      </c>
      <c r="CH28" s="61">
        <v>0</v>
      </c>
      <c r="CI28" s="61">
        <v>0</v>
      </c>
      <c r="CJ28" s="61">
        <v>0</v>
      </c>
      <c r="CK28" s="61">
        <v>0</v>
      </c>
      <c r="CL28" s="61">
        <v>-66357.040000000023</v>
      </c>
    </row>
    <row r="29" spans="1:90" ht="12.75" customHeight="1">
      <c r="A29" s="43" t="s">
        <v>45</v>
      </c>
      <c r="B29" s="59">
        <v>1032</v>
      </c>
      <c r="C29" s="60" t="s">
        <v>376</v>
      </c>
      <c r="D29" s="61">
        <v>-4.999999888241291E-2</v>
      </c>
      <c r="E29" s="61">
        <v>0</v>
      </c>
      <c r="F29" s="61">
        <v>16481294.269999998</v>
      </c>
      <c r="G29" s="61">
        <v>-16481294.269999998</v>
      </c>
      <c r="H29" s="61">
        <v>0</v>
      </c>
      <c r="I29" s="61">
        <v>-4.999999888241291E-2</v>
      </c>
      <c r="J29" s="61">
        <v>-1963513.9900000002</v>
      </c>
      <c r="K29" s="61">
        <v>-16704941.550000001</v>
      </c>
      <c r="L29" s="61">
        <v>14741427.560000001</v>
      </c>
      <c r="M29" s="61">
        <v>1963513.9400000013</v>
      </c>
      <c r="N29" s="61">
        <v>16704944.700000001</v>
      </c>
      <c r="O29" s="61">
        <v>-14741430.76</v>
      </c>
      <c r="P29" s="61">
        <v>0</v>
      </c>
      <c r="Q29" s="61">
        <v>0</v>
      </c>
      <c r="R29" s="61">
        <v>0</v>
      </c>
      <c r="S29" s="61">
        <v>0</v>
      </c>
      <c r="T29" s="61">
        <v>0</v>
      </c>
      <c r="U29" s="61">
        <v>0</v>
      </c>
      <c r="V29" s="61">
        <v>0</v>
      </c>
      <c r="W29" s="61">
        <v>0</v>
      </c>
      <c r="X29" s="61">
        <v>0</v>
      </c>
      <c r="Y29" s="61">
        <v>0</v>
      </c>
      <c r="Z29" s="61">
        <v>0</v>
      </c>
      <c r="AA29" s="61">
        <v>0</v>
      </c>
      <c r="AB29" s="61">
        <v>0</v>
      </c>
      <c r="AC29" s="61">
        <v>0</v>
      </c>
      <c r="AD29" s="61">
        <v>0</v>
      </c>
      <c r="AE29" s="61">
        <v>0</v>
      </c>
      <c r="AF29" s="61">
        <v>0</v>
      </c>
      <c r="AG29" s="61">
        <v>0</v>
      </c>
      <c r="AH29" s="61">
        <v>0</v>
      </c>
      <c r="AI29" s="61">
        <v>0</v>
      </c>
      <c r="AJ29" s="61">
        <v>0</v>
      </c>
      <c r="AK29" s="61">
        <v>0</v>
      </c>
      <c r="AL29" s="61">
        <v>0</v>
      </c>
      <c r="AM29" s="61">
        <v>0</v>
      </c>
      <c r="AN29" s="61">
        <v>0</v>
      </c>
      <c r="AO29" s="61">
        <v>0</v>
      </c>
      <c r="AP29" s="61">
        <v>0</v>
      </c>
      <c r="AQ29" s="61">
        <v>0</v>
      </c>
      <c r="AR29" s="61">
        <v>0</v>
      </c>
      <c r="AS29" s="61">
        <v>71332.273882771216</v>
      </c>
      <c r="AT29" s="61">
        <v>0</v>
      </c>
      <c r="AU29" s="61">
        <v>0</v>
      </c>
      <c r="AV29" s="61">
        <v>0</v>
      </c>
      <c r="AW29" s="61">
        <v>0</v>
      </c>
      <c r="AX29" s="61">
        <v>0</v>
      </c>
      <c r="AY29" s="61">
        <v>0</v>
      </c>
      <c r="AZ29" s="61">
        <v>-8336.7199999999993</v>
      </c>
      <c r="BA29" s="61">
        <v>0</v>
      </c>
      <c r="BB29" s="61">
        <v>0</v>
      </c>
      <c r="BC29" s="61">
        <v>8336.7199999999993</v>
      </c>
      <c r="BD29" s="61">
        <v>0</v>
      </c>
      <c r="BE29" s="61">
        <v>0</v>
      </c>
      <c r="BF29" s="61">
        <v>0</v>
      </c>
      <c r="BG29" s="61">
        <v>8336.7199999999993</v>
      </c>
      <c r="BH29" s="61">
        <v>0</v>
      </c>
      <c r="BI29" s="61">
        <v>0</v>
      </c>
      <c r="BJ29" s="61">
        <v>-8336.7199999999993</v>
      </c>
      <c r="BK29" s="61">
        <v>0</v>
      </c>
      <c r="BL29" s="61">
        <v>0</v>
      </c>
      <c r="BM29" s="61">
        <v>0</v>
      </c>
      <c r="BN29" s="61">
        <v>0</v>
      </c>
      <c r="BO29" s="61">
        <v>0</v>
      </c>
      <c r="BP29" s="61">
        <v>0</v>
      </c>
      <c r="BQ29" s="61">
        <v>0</v>
      </c>
      <c r="BR29" s="61">
        <v>0</v>
      </c>
      <c r="BS29" s="61">
        <v>71332.273882771216</v>
      </c>
      <c r="BT29" s="61">
        <v>-109492.42000000003</v>
      </c>
      <c r="BU29" s="61">
        <v>-201064.47657603744</v>
      </c>
      <c r="BV29" s="61">
        <v>-24715.040270059191</v>
      </c>
      <c r="BW29" s="61">
        <v>0</v>
      </c>
      <c r="BX29" s="61">
        <v>-54318.149955973982</v>
      </c>
      <c r="BY29" s="61">
        <v>-55540.805115677504</v>
      </c>
      <c r="BZ29" s="61">
        <v>514783.79999999981</v>
      </c>
      <c r="CA29" s="61">
        <v>1679.3658005195487</v>
      </c>
      <c r="CB29" s="61">
        <v>0</v>
      </c>
      <c r="CC29" s="61">
        <v>0</v>
      </c>
      <c r="CD29" s="61">
        <v>0</v>
      </c>
      <c r="CE29" s="61">
        <v>0</v>
      </c>
      <c r="CF29" s="61">
        <v>0</v>
      </c>
      <c r="CG29" s="61">
        <v>0</v>
      </c>
      <c r="CH29" s="61">
        <v>0</v>
      </c>
      <c r="CI29" s="61">
        <v>0</v>
      </c>
      <c r="CJ29" s="61">
        <v>0</v>
      </c>
      <c r="CK29" s="61">
        <v>0</v>
      </c>
      <c r="CL29" s="61">
        <v>71332.223882772334</v>
      </c>
    </row>
    <row r="30" spans="1:90" ht="12.75" customHeight="1">
      <c r="A30" s="43" t="s">
        <v>47</v>
      </c>
      <c r="B30" s="59">
        <v>1034</v>
      </c>
      <c r="C30" s="60" t="s">
        <v>376</v>
      </c>
      <c r="D30" s="61">
        <v>0</v>
      </c>
      <c r="E30" s="61">
        <v>0</v>
      </c>
      <c r="F30" s="61">
        <v>0</v>
      </c>
      <c r="G30" s="61">
        <v>0</v>
      </c>
      <c r="H30" s="61">
        <v>0</v>
      </c>
      <c r="I30" s="61">
        <v>0</v>
      </c>
      <c r="J30" s="61">
        <v>0</v>
      </c>
      <c r="K30" s="61">
        <v>0</v>
      </c>
      <c r="L30" s="61">
        <v>0</v>
      </c>
      <c r="M30" s="61">
        <v>0</v>
      </c>
      <c r="N30" s="61">
        <v>0</v>
      </c>
      <c r="O30" s="61">
        <v>0</v>
      </c>
      <c r="P30" s="61">
        <v>0</v>
      </c>
      <c r="Q30" s="61">
        <v>0</v>
      </c>
      <c r="R30" s="61">
        <v>0</v>
      </c>
      <c r="S30" s="61">
        <v>0</v>
      </c>
      <c r="T30" s="61">
        <v>0</v>
      </c>
      <c r="U30" s="61">
        <v>0</v>
      </c>
      <c r="V30" s="61">
        <v>0</v>
      </c>
      <c r="W30" s="61">
        <v>0</v>
      </c>
      <c r="X30" s="61">
        <v>0</v>
      </c>
      <c r="Y30" s="61">
        <v>0</v>
      </c>
      <c r="Z30" s="61">
        <v>0</v>
      </c>
      <c r="AA30" s="61">
        <v>0</v>
      </c>
      <c r="AB30" s="61">
        <v>0</v>
      </c>
      <c r="AC30" s="61">
        <v>0</v>
      </c>
      <c r="AD30" s="61">
        <v>0</v>
      </c>
      <c r="AE30" s="61">
        <v>0</v>
      </c>
      <c r="AF30" s="61">
        <v>0</v>
      </c>
      <c r="AG30" s="61">
        <v>0</v>
      </c>
      <c r="AH30" s="61">
        <v>0</v>
      </c>
      <c r="AI30" s="61">
        <v>0</v>
      </c>
      <c r="AJ30" s="61">
        <v>0</v>
      </c>
      <c r="AK30" s="61">
        <v>0</v>
      </c>
      <c r="AL30" s="61">
        <v>0</v>
      </c>
      <c r="AM30" s="61">
        <v>0</v>
      </c>
      <c r="AN30" s="61">
        <v>0</v>
      </c>
      <c r="AO30" s="61">
        <v>0</v>
      </c>
      <c r="AP30" s="61">
        <v>0</v>
      </c>
      <c r="AQ30" s="61">
        <v>0</v>
      </c>
      <c r="AR30" s="61">
        <v>0</v>
      </c>
      <c r="AS30" s="61">
        <v>0</v>
      </c>
      <c r="AT30" s="61">
        <v>0</v>
      </c>
      <c r="AU30" s="61">
        <v>0</v>
      </c>
      <c r="AV30" s="61">
        <v>0</v>
      </c>
      <c r="AW30" s="61">
        <v>0</v>
      </c>
      <c r="AX30" s="61">
        <v>0</v>
      </c>
      <c r="AY30" s="61">
        <v>0</v>
      </c>
      <c r="AZ30" s="61">
        <v>0</v>
      </c>
      <c r="BA30" s="61">
        <v>0</v>
      </c>
      <c r="BB30" s="61">
        <v>0</v>
      </c>
      <c r="BC30" s="61">
        <v>0</v>
      </c>
      <c r="BD30" s="61">
        <v>0</v>
      </c>
      <c r="BE30" s="61">
        <v>0</v>
      </c>
      <c r="BF30" s="61">
        <v>0</v>
      </c>
      <c r="BG30" s="61">
        <v>0</v>
      </c>
      <c r="BH30" s="61">
        <v>0</v>
      </c>
      <c r="BI30" s="61">
        <v>0</v>
      </c>
      <c r="BJ30" s="61">
        <v>0</v>
      </c>
      <c r="BK30" s="61">
        <v>0</v>
      </c>
      <c r="BL30" s="61">
        <v>0</v>
      </c>
      <c r="BM30" s="61">
        <v>0</v>
      </c>
      <c r="BN30" s="61">
        <v>0</v>
      </c>
      <c r="BO30" s="61">
        <v>0</v>
      </c>
      <c r="BP30" s="61">
        <v>0</v>
      </c>
      <c r="BQ30" s="61">
        <v>0</v>
      </c>
      <c r="BR30" s="61">
        <v>0</v>
      </c>
      <c r="BS30" s="61">
        <v>0</v>
      </c>
      <c r="BT30" s="61">
        <v>0</v>
      </c>
      <c r="BU30" s="61">
        <v>0</v>
      </c>
      <c r="BV30" s="61">
        <v>0</v>
      </c>
      <c r="BW30" s="61">
        <v>0</v>
      </c>
      <c r="BX30" s="61">
        <v>0</v>
      </c>
      <c r="BY30" s="61">
        <v>0</v>
      </c>
      <c r="BZ30" s="61">
        <v>0</v>
      </c>
      <c r="CA30" s="61">
        <v>0</v>
      </c>
      <c r="CB30" s="61">
        <v>0</v>
      </c>
      <c r="CC30" s="61">
        <v>0</v>
      </c>
      <c r="CD30" s="61">
        <v>0</v>
      </c>
      <c r="CE30" s="61">
        <v>0</v>
      </c>
      <c r="CF30" s="61">
        <v>0</v>
      </c>
      <c r="CG30" s="61">
        <v>0</v>
      </c>
      <c r="CH30" s="61">
        <v>0</v>
      </c>
      <c r="CI30" s="61">
        <v>0</v>
      </c>
      <c r="CJ30" s="61">
        <v>0</v>
      </c>
      <c r="CK30" s="61">
        <v>0</v>
      </c>
      <c r="CL30" s="61">
        <v>0</v>
      </c>
    </row>
    <row r="31" spans="1:90" ht="12.75" customHeight="1">
      <c r="A31" s="43" t="s">
        <v>49</v>
      </c>
      <c r="B31" s="59">
        <v>1035</v>
      </c>
      <c r="C31" s="60" t="s">
        <v>376</v>
      </c>
      <c r="D31" s="61">
        <v>0</v>
      </c>
      <c r="E31" s="61">
        <v>0</v>
      </c>
      <c r="F31" s="61">
        <v>0</v>
      </c>
      <c r="G31" s="61">
        <v>0</v>
      </c>
      <c r="H31" s="61">
        <v>0</v>
      </c>
      <c r="I31" s="61">
        <v>0</v>
      </c>
      <c r="J31" s="61">
        <v>0</v>
      </c>
      <c r="K31" s="61">
        <v>0</v>
      </c>
      <c r="L31" s="61">
        <v>0</v>
      </c>
      <c r="M31" s="61">
        <v>0</v>
      </c>
      <c r="N31" s="61">
        <v>0</v>
      </c>
      <c r="O31" s="61">
        <v>0</v>
      </c>
      <c r="P31" s="61">
        <v>0</v>
      </c>
      <c r="Q31" s="61">
        <v>0</v>
      </c>
      <c r="R31" s="61">
        <v>0</v>
      </c>
      <c r="S31" s="61">
        <v>0</v>
      </c>
      <c r="T31" s="61">
        <v>0</v>
      </c>
      <c r="U31" s="61">
        <v>0</v>
      </c>
      <c r="V31" s="61">
        <v>0</v>
      </c>
      <c r="W31" s="61">
        <v>0</v>
      </c>
      <c r="X31" s="61">
        <v>0</v>
      </c>
      <c r="Y31" s="61">
        <v>0</v>
      </c>
      <c r="Z31" s="61">
        <v>0</v>
      </c>
      <c r="AA31" s="61">
        <v>0</v>
      </c>
      <c r="AB31" s="61">
        <v>0</v>
      </c>
      <c r="AC31" s="61">
        <v>0</v>
      </c>
      <c r="AD31" s="61">
        <v>0</v>
      </c>
      <c r="AE31" s="61">
        <v>0</v>
      </c>
      <c r="AF31" s="61">
        <v>0</v>
      </c>
      <c r="AG31" s="61">
        <v>0</v>
      </c>
      <c r="AH31" s="61">
        <v>0</v>
      </c>
      <c r="AI31" s="61">
        <v>0</v>
      </c>
      <c r="AJ31" s="61">
        <v>0</v>
      </c>
      <c r="AK31" s="61">
        <v>0</v>
      </c>
      <c r="AL31" s="61">
        <v>0</v>
      </c>
      <c r="AM31" s="61">
        <v>0</v>
      </c>
      <c r="AN31" s="61">
        <v>0</v>
      </c>
      <c r="AO31" s="61">
        <v>0</v>
      </c>
      <c r="AP31" s="61">
        <v>0</v>
      </c>
      <c r="AQ31" s="61">
        <v>0</v>
      </c>
      <c r="AR31" s="61">
        <v>0</v>
      </c>
      <c r="AS31" s="61">
        <v>0</v>
      </c>
      <c r="AT31" s="61">
        <v>0</v>
      </c>
      <c r="AU31" s="61">
        <v>0</v>
      </c>
      <c r="AV31" s="61">
        <v>0</v>
      </c>
      <c r="AW31" s="61">
        <v>0</v>
      </c>
      <c r="AX31" s="61">
        <v>0</v>
      </c>
      <c r="AY31" s="61">
        <v>0</v>
      </c>
      <c r="AZ31" s="61">
        <v>0</v>
      </c>
      <c r="BA31" s="61">
        <v>0</v>
      </c>
      <c r="BB31" s="61">
        <v>0</v>
      </c>
      <c r="BC31" s="61">
        <v>0</v>
      </c>
      <c r="BD31" s="61">
        <v>0</v>
      </c>
      <c r="BE31" s="61">
        <v>0</v>
      </c>
      <c r="BF31" s="61">
        <v>0</v>
      </c>
      <c r="BG31" s="61">
        <v>0</v>
      </c>
      <c r="BH31" s="61">
        <v>0</v>
      </c>
      <c r="BI31" s="61">
        <v>0</v>
      </c>
      <c r="BJ31" s="61">
        <v>0</v>
      </c>
      <c r="BK31" s="61">
        <v>0</v>
      </c>
      <c r="BL31" s="61">
        <v>0</v>
      </c>
      <c r="BM31" s="61">
        <v>0</v>
      </c>
      <c r="BN31" s="61">
        <v>0</v>
      </c>
      <c r="BO31" s="61">
        <v>0</v>
      </c>
      <c r="BP31" s="61">
        <v>0</v>
      </c>
      <c r="BQ31" s="61">
        <v>0</v>
      </c>
      <c r="BR31" s="61">
        <v>0</v>
      </c>
      <c r="BS31" s="61">
        <v>0</v>
      </c>
      <c r="BT31" s="61">
        <v>0</v>
      </c>
      <c r="BU31" s="61">
        <v>0</v>
      </c>
      <c r="BV31" s="61">
        <v>0</v>
      </c>
      <c r="BW31" s="61">
        <v>0</v>
      </c>
      <c r="BX31" s="61">
        <v>0</v>
      </c>
      <c r="BY31" s="61">
        <v>0</v>
      </c>
      <c r="BZ31" s="61">
        <v>0</v>
      </c>
      <c r="CA31" s="61">
        <v>0</v>
      </c>
      <c r="CB31" s="61">
        <v>0</v>
      </c>
      <c r="CC31" s="61">
        <v>0</v>
      </c>
      <c r="CD31" s="61">
        <v>0</v>
      </c>
      <c r="CE31" s="61">
        <v>0</v>
      </c>
      <c r="CF31" s="61">
        <v>0</v>
      </c>
      <c r="CG31" s="61">
        <v>0</v>
      </c>
      <c r="CH31" s="61">
        <v>0</v>
      </c>
      <c r="CI31" s="61">
        <v>0</v>
      </c>
      <c r="CJ31" s="61">
        <v>0</v>
      </c>
      <c r="CK31" s="61">
        <v>0</v>
      </c>
      <c r="CL31" s="61">
        <v>0</v>
      </c>
    </row>
    <row r="32" spans="1:90" ht="12.75" customHeight="1">
      <c r="A32" s="43" t="s">
        <v>51</v>
      </c>
      <c r="B32" s="59">
        <v>1036</v>
      </c>
      <c r="C32" s="60" t="s">
        <v>376</v>
      </c>
      <c r="D32" s="61">
        <v>247.98000000417233</v>
      </c>
      <c r="E32" s="61">
        <v>0</v>
      </c>
      <c r="F32" s="61">
        <v>64848054.780000001</v>
      </c>
      <c r="G32" s="61">
        <v>-64848054.780000001</v>
      </c>
      <c r="H32" s="61">
        <v>0</v>
      </c>
      <c r="I32" s="61">
        <v>247.98000000417233</v>
      </c>
      <c r="J32" s="61">
        <v>-12021775.409999996</v>
      </c>
      <c r="K32" s="61">
        <v>-71802333.329999998</v>
      </c>
      <c r="L32" s="61">
        <v>59780557.920000002</v>
      </c>
      <c r="M32" s="61">
        <v>12022023.390000001</v>
      </c>
      <c r="N32" s="61">
        <v>71802257.299999997</v>
      </c>
      <c r="O32" s="61">
        <v>-59780233.909999996</v>
      </c>
      <c r="P32" s="61">
        <v>0</v>
      </c>
      <c r="Q32" s="61">
        <v>0</v>
      </c>
      <c r="R32" s="61">
        <v>0</v>
      </c>
      <c r="S32" s="61">
        <v>0</v>
      </c>
      <c r="T32" s="61">
        <v>0</v>
      </c>
      <c r="U32" s="61">
        <v>0</v>
      </c>
      <c r="V32" s="61">
        <v>0</v>
      </c>
      <c r="W32" s="61">
        <v>0</v>
      </c>
      <c r="X32" s="61">
        <v>0</v>
      </c>
      <c r="Y32" s="61">
        <v>0</v>
      </c>
      <c r="Z32" s="61">
        <v>0</v>
      </c>
      <c r="AA32" s="61">
        <v>0</v>
      </c>
      <c r="AB32" s="61">
        <v>0</v>
      </c>
      <c r="AC32" s="61">
        <v>0</v>
      </c>
      <c r="AD32" s="61">
        <v>0</v>
      </c>
      <c r="AE32" s="61">
        <v>0</v>
      </c>
      <c r="AF32" s="61">
        <v>0</v>
      </c>
      <c r="AG32" s="61">
        <v>0</v>
      </c>
      <c r="AH32" s="61">
        <v>0</v>
      </c>
      <c r="AI32" s="61">
        <v>0</v>
      </c>
      <c r="AJ32" s="61">
        <v>0</v>
      </c>
      <c r="AK32" s="61">
        <v>0</v>
      </c>
      <c r="AL32" s="61">
        <v>0</v>
      </c>
      <c r="AM32" s="61">
        <v>0</v>
      </c>
      <c r="AN32" s="61">
        <v>0</v>
      </c>
      <c r="AO32" s="61">
        <v>0</v>
      </c>
      <c r="AP32" s="61">
        <v>0</v>
      </c>
      <c r="AQ32" s="61">
        <v>0</v>
      </c>
      <c r="AR32" s="61">
        <v>0</v>
      </c>
      <c r="AS32" s="61">
        <v>1886422.2712813576</v>
      </c>
      <c r="AT32" s="61">
        <v>0</v>
      </c>
      <c r="AU32" s="61">
        <v>0</v>
      </c>
      <c r="AV32" s="61">
        <v>0</v>
      </c>
      <c r="AW32" s="61">
        <v>0</v>
      </c>
      <c r="AX32" s="61">
        <v>-10050602</v>
      </c>
      <c r="AY32" s="61">
        <v>-10050602</v>
      </c>
      <c r="AZ32" s="61">
        <v>-10050602</v>
      </c>
      <c r="BA32" s="61">
        <v>0</v>
      </c>
      <c r="BB32" s="61">
        <v>0</v>
      </c>
      <c r="BC32" s="61">
        <v>0</v>
      </c>
      <c r="BD32" s="61">
        <v>0</v>
      </c>
      <c r="BE32" s="61">
        <v>10050602</v>
      </c>
      <c r="BF32" s="61">
        <v>10050602</v>
      </c>
      <c r="BG32" s="61">
        <v>10050602</v>
      </c>
      <c r="BH32" s="61">
        <v>0</v>
      </c>
      <c r="BI32" s="61">
        <v>0</v>
      </c>
      <c r="BJ32" s="61">
        <v>0</v>
      </c>
      <c r="BK32" s="61">
        <v>0</v>
      </c>
      <c r="BL32" s="61">
        <v>0</v>
      </c>
      <c r="BM32" s="61">
        <v>0</v>
      </c>
      <c r="BN32" s="61">
        <v>0</v>
      </c>
      <c r="BO32" s="61">
        <v>0</v>
      </c>
      <c r="BP32" s="61">
        <v>0</v>
      </c>
      <c r="BQ32" s="61">
        <v>0</v>
      </c>
      <c r="BR32" s="61">
        <v>0</v>
      </c>
      <c r="BS32" s="61">
        <v>1886422.2712813576</v>
      </c>
      <c r="BT32" s="61">
        <v>-244389.12</v>
      </c>
      <c r="BU32" s="61">
        <v>-141661.17957165718</v>
      </c>
      <c r="BV32" s="61">
        <v>-123113.98899091211</v>
      </c>
      <c r="BW32" s="61">
        <v>0</v>
      </c>
      <c r="BX32" s="61">
        <v>-14929.698605392381</v>
      </c>
      <c r="BY32" s="61">
        <v>-23368.191550680891</v>
      </c>
      <c r="BZ32" s="61">
        <v>2433884.4500000002</v>
      </c>
      <c r="CA32" s="61">
        <v>0</v>
      </c>
      <c r="CB32" s="61">
        <v>0</v>
      </c>
      <c r="CC32" s="61">
        <v>0</v>
      </c>
      <c r="CD32" s="61">
        <v>0</v>
      </c>
      <c r="CE32" s="61">
        <v>0</v>
      </c>
      <c r="CF32" s="61">
        <v>0</v>
      </c>
      <c r="CG32" s="61">
        <v>0</v>
      </c>
      <c r="CH32" s="61">
        <v>0</v>
      </c>
      <c r="CI32" s="61">
        <v>0</v>
      </c>
      <c r="CJ32" s="61">
        <v>0</v>
      </c>
      <c r="CK32" s="61">
        <v>0</v>
      </c>
      <c r="CL32" s="61">
        <v>1886670.2512813618</v>
      </c>
    </row>
    <row r="33" spans="1:90" ht="12.75" customHeight="1">
      <c r="A33" s="43" t="s">
        <v>53</v>
      </c>
      <c r="B33" s="59">
        <v>1037</v>
      </c>
      <c r="C33" s="60" t="s">
        <v>376</v>
      </c>
      <c r="D33" s="61">
        <v>0</v>
      </c>
      <c r="E33" s="61">
        <v>0</v>
      </c>
      <c r="F33" s="61">
        <v>0</v>
      </c>
      <c r="G33" s="61">
        <v>0</v>
      </c>
      <c r="H33" s="61">
        <v>0</v>
      </c>
      <c r="I33" s="61">
        <v>0</v>
      </c>
      <c r="J33" s="61">
        <v>0</v>
      </c>
      <c r="K33" s="61">
        <v>0</v>
      </c>
      <c r="L33" s="61">
        <v>0</v>
      </c>
      <c r="M33" s="61">
        <v>0</v>
      </c>
      <c r="N33" s="61">
        <v>0</v>
      </c>
      <c r="O33" s="61">
        <v>0</v>
      </c>
      <c r="P33" s="61">
        <v>0</v>
      </c>
      <c r="Q33" s="61">
        <v>0</v>
      </c>
      <c r="R33" s="61">
        <v>0</v>
      </c>
      <c r="S33" s="61">
        <v>0</v>
      </c>
      <c r="T33" s="61">
        <v>0</v>
      </c>
      <c r="U33" s="61">
        <v>0</v>
      </c>
      <c r="V33" s="61">
        <v>0</v>
      </c>
      <c r="W33" s="61">
        <v>0</v>
      </c>
      <c r="X33" s="61">
        <v>0</v>
      </c>
      <c r="Y33" s="61">
        <v>0</v>
      </c>
      <c r="Z33" s="61">
        <v>0</v>
      </c>
      <c r="AA33" s="61">
        <v>0</v>
      </c>
      <c r="AB33" s="61">
        <v>0</v>
      </c>
      <c r="AC33" s="61">
        <v>0</v>
      </c>
      <c r="AD33" s="61">
        <v>0</v>
      </c>
      <c r="AE33" s="61">
        <v>0</v>
      </c>
      <c r="AF33" s="61">
        <v>0</v>
      </c>
      <c r="AG33" s="61">
        <v>0</v>
      </c>
      <c r="AH33" s="61">
        <v>0</v>
      </c>
      <c r="AI33" s="61">
        <v>0</v>
      </c>
      <c r="AJ33" s="61">
        <v>0</v>
      </c>
      <c r="AK33" s="61">
        <v>0</v>
      </c>
      <c r="AL33" s="61">
        <v>0</v>
      </c>
      <c r="AM33" s="61">
        <v>0</v>
      </c>
      <c r="AN33" s="61">
        <v>0</v>
      </c>
      <c r="AO33" s="61">
        <v>0</v>
      </c>
      <c r="AP33" s="61">
        <v>0</v>
      </c>
      <c r="AQ33" s="61">
        <v>0</v>
      </c>
      <c r="AR33" s="61">
        <v>0</v>
      </c>
      <c r="AS33" s="61">
        <v>0</v>
      </c>
      <c r="AT33" s="61">
        <v>0</v>
      </c>
      <c r="AU33" s="61">
        <v>0</v>
      </c>
      <c r="AV33" s="61">
        <v>0</v>
      </c>
      <c r="AW33" s="61">
        <v>0</v>
      </c>
      <c r="AX33" s="61">
        <v>0</v>
      </c>
      <c r="AY33" s="61">
        <v>0</v>
      </c>
      <c r="AZ33" s="61">
        <v>0</v>
      </c>
      <c r="BA33" s="61">
        <v>0</v>
      </c>
      <c r="BB33" s="61">
        <v>0</v>
      </c>
      <c r="BC33" s="61">
        <v>0</v>
      </c>
      <c r="BD33" s="61">
        <v>0</v>
      </c>
      <c r="BE33" s="61">
        <v>0</v>
      </c>
      <c r="BF33" s="61">
        <v>0</v>
      </c>
      <c r="BG33" s="61">
        <v>0</v>
      </c>
      <c r="BH33" s="61">
        <v>0</v>
      </c>
      <c r="BI33" s="61">
        <v>0</v>
      </c>
      <c r="BJ33" s="61">
        <v>0</v>
      </c>
      <c r="BK33" s="61">
        <v>0</v>
      </c>
      <c r="BL33" s="61">
        <v>0</v>
      </c>
      <c r="BM33" s="61">
        <v>0</v>
      </c>
      <c r="BN33" s="61">
        <v>0</v>
      </c>
      <c r="BO33" s="61">
        <v>0</v>
      </c>
      <c r="BP33" s="61">
        <v>0</v>
      </c>
      <c r="BQ33" s="61">
        <v>0</v>
      </c>
      <c r="BR33" s="61">
        <v>0</v>
      </c>
      <c r="BS33" s="61">
        <v>0</v>
      </c>
      <c r="BT33" s="61">
        <v>0</v>
      </c>
      <c r="BU33" s="61">
        <v>0</v>
      </c>
      <c r="BV33" s="61">
        <v>0</v>
      </c>
      <c r="BW33" s="61">
        <v>0</v>
      </c>
      <c r="BX33" s="61">
        <v>0</v>
      </c>
      <c r="BY33" s="61">
        <v>0</v>
      </c>
      <c r="BZ33" s="61">
        <v>0</v>
      </c>
      <c r="CA33" s="61">
        <v>0</v>
      </c>
      <c r="CB33" s="61">
        <v>0</v>
      </c>
      <c r="CC33" s="61">
        <v>0</v>
      </c>
      <c r="CD33" s="61">
        <v>0</v>
      </c>
      <c r="CE33" s="61">
        <v>0</v>
      </c>
      <c r="CF33" s="61">
        <v>0</v>
      </c>
      <c r="CG33" s="61">
        <v>0</v>
      </c>
      <c r="CH33" s="61">
        <v>0</v>
      </c>
      <c r="CI33" s="61">
        <v>0</v>
      </c>
      <c r="CJ33" s="61">
        <v>0</v>
      </c>
      <c r="CK33" s="61">
        <v>0</v>
      </c>
      <c r="CL33" s="61">
        <v>0</v>
      </c>
    </row>
    <row r="34" spans="1:90" ht="12.75" customHeight="1">
      <c r="A34" s="43" t="s">
        <v>55</v>
      </c>
      <c r="B34" s="59">
        <v>1038</v>
      </c>
      <c r="C34" s="60" t="s">
        <v>376</v>
      </c>
      <c r="D34" s="61">
        <v>0</v>
      </c>
      <c r="E34" s="61">
        <v>0</v>
      </c>
      <c r="F34" s="61">
        <v>0</v>
      </c>
      <c r="G34" s="61">
        <v>0</v>
      </c>
      <c r="H34" s="61">
        <v>0</v>
      </c>
      <c r="I34" s="61">
        <v>0</v>
      </c>
      <c r="J34" s="61">
        <v>0</v>
      </c>
      <c r="K34" s="61">
        <v>0</v>
      </c>
      <c r="L34" s="61">
        <v>0</v>
      </c>
      <c r="M34" s="61">
        <v>0</v>
      </c>
      <c r="N34" s="61">
        <v>0</v>
      </c>
      <c r="O34" s="61">
        <v>0</v>
      </c>
      <c r="P34" s="61">
        <v>0</v>
      </c>
      <c r="Q34" s="61">
        <v>0</v>
      </c>
      <c r="R34" s="61">
        <v>0</v>
      </c>
      <c r="S34" s="61">
        <v>0</v>
      </c>
      <c r="T34" s="61">
        <v>0</v>
      </c>
      <c r="U34" s="61">
        <v>0</v>
      </c>
      <c r="V34" s="61">
        <v>0</v>
      </c>
      <c r="W34" s="61">
        <v>0</v>
      </c>
      <c r="X34" s="61">
        <v>0</v>
      </c>
      <c r="Y34" s="61">
        <v>0</v>
      </c>
      <c r="Z34" s="61">
        <v>0</v>
      </c>
      <c r="AA34" s="61">
        <v>0</v>
      </c>
      <c r="AB34" s="61">
        <v>0</v>
      </c>
      <c r="AC34" s="61">
        <v>0</v>
      </c>
      <c r="AD34" s="61">
        <v>0</v>
      </c>
      <c r="AE34" s="61">
        <v>0</v>
      </c>
      <c r="AF34" s="61">
        <v>0</v>
      </c>
      <c r="AG34" s="61">
        <v>0</v>
      </c>
      <c r="AH34" s="61">
        <v>0</v>
      </c>
      <c r="AI34" s="61">
        <v>0</v>
      </c>
      <c r="AJ34" s="61">
        <v>0</v>
      </c>
      <c r="AK34" s="61">
        <v>0</v>
      </c>
      <c r="AL34" s="61">
        <v>0</v>
      </c>
      <c r="AM34" s="61">
        <v>0</v>
      </c>
      <c r="AN34" s="61">
        <v>0</v>
      </c>
      <c r="AO34" s="61">
        <v>0</v>
      </c>
      <c r="AP34" s="61">
        <v>0</v>
      </c>
      <c r="AQ34" s="61">
        <v>0</v>
      </c>
      <c r="AR34" s="61">
        <v>0</v>
      </c>
      <c r="AS34" s="61">
        <v>0</v>
      </c>
      <c r="AT34" s="61">
        <v>0</v>
      </c>
      <c r="AU34" s="61">
        <v>0</v>
      </c>
      <c r="AV34" s="61">
        <v>0</v>
      </c>
      <c r="AW34" s="61">
        <v>0</v>
      </c>
      <c r="AX34" s="61">
        <v>0</v>
      </c>
      <c r="AY34" s="61">
        <v>0</v>
      </c>
      <c r="AZ34" s="61">
        <v>0</v>
      </c>
      <c r="BA34" s="61">
        <v>0</v>
      </c>
      <c r="BB34" s="61">
        <v>0</v>
      </c>
      <c r="BC34" s="61">
        <v>0</v>
      </c>
      <c r="BD34" s="61">
        <v>0</v>
      </c>
      <c r="BE34" s="61">
        <v>0</v>
      </c>
      <c r="BF34" s="61">
        <v>0</v>
      </c>
      <c r="BG34" s="61">
        <v>0</v>
      </c>
      <c r="BH34" s="61">
        <v>0</v>
      </c>
      <c r="BI34" s="61">
        <v>0</v>
      </c>
      <c r="BJ34" s="61">
        <v>0</v>
      </c>
      <c r="BK34" s="61">
        <v>0</v>
      </c>
      <c r="BL34" s="61">
        <v>0</v>
      </c>
      <c r="BM34" s="61">
        <v>0</v>
      </c>
      <c r="BN34" s="61">
        <v>0</v>
      </c>
      <c r="BO34" s="61">
        <v>0</v>
      </c>
      <c r="BP34" s="61">
        <v>0</v>
      </c>
      <c r="BQ34" s="61">
        <v>0</v>
      </c>
      <c r="BR34" s="61">
        <v>0</v>
      </c>
      <c r="BS34" s="61">
        <v>0</v>
      </c>
      <c r="BT34" s="61">
        <v>0</v>
      </c>
      <c r="BU34" s="61">
        <v>0</v>
      </c>
      <c r="BV34" s="61">
        <v>0</v>
      </c>
      <c r="BW34" s="61">
        <v>0</v>
      </c>
      <c r="BX34" s="61">
        <v>0</v>
      </c>
      <c r="BY34" s="61">
        <v>0</v>
      </c>
      <c r="BZ34" s="61">
        <v>0</v>
      </c>
      <c r="CA34" s="61">
        <v>0</v>
      </c>
      <c r="CB34" s="61">
        <v>0</v>
      </c>
      <c r="CC34" s="61">
        <v>0</v>
      </c>
      <c r="CD34" s="61">
        <v>0</v>
      </c>
      <c r="CE34" s="61">
        <v>0</v>
      </c>
      <c r="CF34" s="61">
        <v>0</v>
      </c>
      <c r="CG34" s="61">
        <v>0</v>
      </c>
      <c r="CH34" s="61">
        <v>0</v>
      </c>
      <c r="CI34" s="61">
        <v>0</v>
      </c>
      <c r="CJ34" s="61">
        <v>0</v>
      </c>
      <c r="CK34" s="61">
        <v>0</v>
      </c>
      <c r="CL34" s="61">
        <v>0</v>
      </c>
    </row>
    <row r="35" spans="1:90" ht="12.75" customHeight="1">
      <c r="A35" s="43" t="s">
        <v>57</v>
      </c>
      <c r="B35" s="59">
        <v>1039</v>
      </c>
      <c r="C35" s="60" t="s">
        <v>376</v>
      </c>
      <c r="D35" s="61">
        <v>0</v>
      </c>
      <c r="E35" s="61">
        <v>0</v>
      </c>
      <c r="F35" s="61">
        <v>0</v>
      </c>
      <c r="G35" s="61">
        <v>0</v>
      </c>
      <c r="H35" s="61">
        <v>0</v>
      </c>
      <c r="I35" s="61">
        <v>0</v>
      </c>
      <c r="J35" s="61">
        <v>0</v>
      </c>
      <c r="K35" s="61">
        <v>0</v>
      </c>
      <c r="L35" s="61">
        <v>0</v>
      </c>
      <c r="M35" s="61">
        <v>0</v>
      </c>
      <c r="N35" s="61">
        <v>0</v>
      </c>
      <c r="O35" s="61">
        <v>0</v>
      </c>
      <c r="P35" s="61">
        <v>0</v>
      </c>
      <c r="Q35" s="61">
        <v>0</v>
      </c>
      <c r="R35" s="61">
        <v>0</v>
      </c>
      <c r="S35" s="61">
        <v>0</v>
      </c>
      <c r="T35" s="61">
        <v>0</v>
      </c>
      <c r="U35" s="61">
        <v>0</v>
      </c>
      <c r="V35" s="61">
        <v>0</v>
      </c>
      <c r="W35" s="61">
        <v>0</v>
      </c>
      <c r="X35" s="61">
        <v>0</v>
      </c>
      <c r="Y35" s="61">
        <v>0</v>
      </c>
      <c r="Z35" s="61">
        <v>0</v>
      </c>
      <c r="AA35" s="61">
        <v>0</v>
      </c>
      <c r="AB35" s="61">
        <v>0</v>
      </c>
      <c r="AC35" s="61">
        <v>0</v>
      </c>
      <c r="AD35" s="61">
        <v>0</v>
      </c>
      <c r="AE35" s="61">
        <v>0</v>
      </c>
      <c r="AF35" s="61">
        <v>0</v>
      </c>
      <c r="AG35" s="61">
        <v>0</v>
      </c>
      <c r="AH35" s="61">
        <v>0</v>
      </c>
      <c r="AI35" s="61">
        <v>0</v>
      </c>
      <c r="AJ35" s="61">
        <v>0</v>
      </c>
      <c r="AK35" s="61">
        <v>0</v>
      </c>
      <c r="AL35" s="61">
        <v>0</v>
      </c>
      <c r="AM35" s="61">
        <v>0</v>
      </c>
      <c r="AN35" s="61">
        <v>0</v>
      </c>
      <c r="AO35" s="61">
        <v>0</v>
      </c>
      <c r="AP35" s="61">
        <v>0</v>
      </c>
      <c r="AQ35" s="61">
        <v>0</v>
      </c>
      <c r="AR35" s="61">
        <v>0</v>
      </c>
      <c r="AS35" s="61">
        <v>0</v>
      </c>
      <c r="AT35" s="61">
        <v>0</v>
      </c>
      <c r="AU35" s="61">
        <v>0</v>
      </c>
      <c r="AV35" s="61">
        <v>0</v>
      </c>
      <c r="AW35" s="61">
        <v>0</v>
      </c>
      <c r="AX35" s="61">
        <v>0</v>
      </c>
      <c r="AY35" s="61">
        <v>0</v>
      </c>
      <c r="AZ35" s="61">
        <v>0</v>
      </c>
      <c r="BA35" s="61">
        <v>0</v>
      </c>
      <c r="BB35" s="61">
        <v>0</v>
      </c>
      <c r="BC35" s="61">
        <v>0</v>
      </c>
      <c r="BD35" s="61">
        <v>0</v>
      </c>
      <c r="BE35" s="61">
        <v>0</v>
      </c>
      <c r="BF35" s="61">
        <v>0</v>
      </c>
      <c r="BG35" s="61">
        <v>0</v>
      </c>
      <c r="BH35" s="61">
        <v>0</v>
      </c>
      <c r="BI35" s="61">
        <v>0</v>
      </c>
      <c r="BJ35" s="61">
        <v>0</v>
      </c>
      <c r="BK35" s="61">
        <v>0</v>
      </c>
      <c r="BL35" s="61">
        <v>0</v>
      </c>
      <c r="BM35" s="61">
        <v>0</v>
      </c>
      <c r="BN35" s="61">
        <v>0</v>
      </c>
      <c r="BO35" s="61">
        <v>0</v>
      </c>
      <c r="BP35" s="61">
        <v>0</v>
      </c>
      <c r="BQ35" s="61">
        <v>0</v>
      </c>
      <c r="BR35" s="61">
        <v>0</v>
      </c>
      <c r="BS35" s="61">
        <v>0</v>
      </c>
      <c r="BT35" s="61">
        <v>0</v>
      </c>
      <c r="BU35" s="61">
        <v>0</v>
      </c>
      <c r="BV35" s="61">
        <v>0</v>
      </c>
      <c r="BW35" s="61">
        <v>0</v>
      </c>
      <c r="BX35" s="61">
        <v>0</v>
      </c>
      <c r="BY35" s="61">
        <v>0</v>
      </c>
      <c r="BZ35" s="61">
        <v>0</v>
      </c>
      <c r="CA35" s="61">
        <v>0</v>
      </c>
      <c r="CB35" s="61">
        <v>0</v>
      </c>
      <c r="CC35" s="61">
        <v>0</v>
      </c>
      <c r="CD35" s="61">
        <v>0</v>
      </c>
      <c r="CE35" s="61">
        <v>0</v>
      </c>
      <c r="CF35" s="61">
        <v>0</v>
      </c>
      <c r="CG35" s="61">
        <v>0</v>
      </c>
      <c r="CH35" s="61">
        <v>0</v>
      </c>
      <c r="CI35" s="61">
        <v>0</v>
      </c>
      <c r="CJ35" s="61">
        <v>0</v>
      </c>
      <c r="CK35" s="61">
        <v>0</v>
      </c>
      <c r="CL35" s="61">
        <v>0</v>
      </c>
    </row>
    <row r="36" spans="1:90" ht="12.75" customHeight="1">
      <c r="A36" s="43" t="s">
        <v>59</v>
      </c>
      <c r="B36" s="59">
        <v>1040</v>
      </c>
      <c r="C36" s="60" t="s">
        <v>376</v>
      </c>
      <c r="D36" s="61">
        <v>0</v>
      </c>
      <c r="E36" s="61">
        <v>0</v>
      </c>
      <c r="F36" s="61">
        <v>0</v>
      </c>
      <c r="G36" s="61">
        <v>0</v>
      </c>
      <c r="H36" s="61">
        <v>0</v>
      </c>
      <c r="I36" s="61">
        <v>0</v>
      </c>
      <c r="J36" s="61">
        <v>0</v>
      </c>
      <c r="K36" s="61">
        <v>0</v>
      </c>
      <c r="L36" s="61">
        <v>0</v>
      </c>
      <c r="M36" s="61">
        <v>0</v>
      </c>
      <c r="N36" s="61">
        <v>0</v>
      </c>
      <c r="O36" s="61">
        <v>0</v>
      </c>
      <c r="P36" s="61">
        <v>0</v>
      </c>
      <c r="Q36" s="61">
        <v>0</v>
      </c>
      <c r="R36" s="61">
        <v>0</v>
      </c>
      <c r="S36" s="61">
        <v>0</v>
      </c>
      <c r="T36" s="61">
        <v>0</v>
      </c>
      <c r="U36" s="61">
        <v>0</v>
      </c>
      <c r="V36" s="61">
        <v>0</v>
      </c>
      <c r="W36" s="61">
        <v>0</v>
      </c>
      <c r="X36" s="61">
        <v>0</v>
      </c>
      <c r="Y36" s="61">
        <v>0</v>
      </c>
      <c r="Z36" s="61">
        <v>0</v>
      </c>
      <c r="AA36" s="61">
        <v>0</v>
      </c>
      <c r="AB36" s="61">
        <v>0</v>
      </c>
      <c r="AC36" s="61">
        <v>0</v>
      </c>
      <c r="AD36" s="61">
        <v>0</v>
      </c>
      <c r="AE36" s="61">
        <v>0</v>
      </c>
      <c r="AF36" s="61">
        <v>0</v>
      </c>
      <c r="AG36" s="61">
        <v>0</v>
      </c>
      <c r="AH36" s="61">
        <v>0</v>
      </c>
      <c r="AI36" s="61">
        <v>0</v>
      </c>
      <c r="AJ36" s="61">
        <v>0</v>
      </c>
      <c r="AK36" s="61">
        <v>0</v>
      </c>
      <c r="AL36" s="61">
        <v>0</v>
      </c>
      <c r="AM36" s="61">
        <v>0</v>
      </c>
      <c r="AN36" s="61">
        <v>0</v>
      </c>
      <c r="AO36" s="61">
        <v>0</v>
      </c>
      <c r="AP36" s="61">
        <v>0</v>
      </c>
      <c r="AQ36" s="61">
        <v>0</v>
      </c>
      <c r="AR36" s="61">
        <v>0</v>
      </c>
      <c r="AS36" s="61">
        <v>0</v>
      </c>
      <c r="AT36" s="61">
        <v>0</v>
      </c>
      <c r="AU36" s="61">
        <v>0</v>
      </c>
      <c r="AV36" s="61">
        <v>0</v>
      </c>
      <c r="AW36" s="61">
        <v>0</v>
      </c>
      <c r="AX36" s="61">
        <v>0</v>
      </c>
      <c r="AY36" s="61">
        <v>0</v>
      </c>
      <c r="AZ36" s="61">
        <v>0</v>
      </c>
      <c r="BA36" s="61">
        <v>0</v>
      </c>
      <c r="BB36" s="61">
        <v>0</v>
      </c>
      <c r="BC36" s="61">
        <v>0</v>
      </c>
      <c r="BD36" s="61">
        <v>0</v>
      </c>
      <c r="BE36" s="61">
        <v>0</v>
      </c>
      <c r="BF36" s="61">
        <v>0</v>
      </c>
      <c r="BG36" s="61">
        <v>0</v>
      </c>
      <c r="BH36" s="61">
        <v>0</v>
      </c>
      <c r="BI36" s="61">
        <v>0</v>
      </c>
      <c r="BJ36" s="61">
        <v>0</v>
      </c>
      <c r="BK36" s="61">
        <v>0</v>
      </c>
      <c r="BL36" s="61">
        <v>0</v>
      </c>
      <c r="BM36" s="61">
        <v>0</v>
      </c>
      <c r="BN36" s="61">
        <v>0</v>
      </c>
      <c r="BO36" s="61">
        <v>0</v>
      </c>
      <c r="BP36" s="61">
        <v>0</v>
      </c>
      <c r="BQ36" s="61">
        <v>0</v>
      </c>
      <c r="BR36" s="61">
        <v>0</v>
      </c>
      <c r="BS36" s="61">
        <v>0</v>
      </c>
      <c r="BT36" s="61">
        <v>0</v>
      </c>
      <c r="BU36" s="61">
        <v>0</v>
      </c>
      <c r="BV36" s="61">
        <v>0</v>
      </c>
      <c r="BW36" s="61">
        <v>0</v>
      </c>
      <c r="BX36" s="61">
        <v>0</v>
      </c>
      <c r="BY36" s="61">
        <v>0</v>
      </c>
      <c r="BZ36" s="61">
        <v>0</v>
      </c>
      <c r="CA36" s="61">
        <v>0</v>
      </c>
      <c r="CB36" s="61">
        <v>0</v>
      </c>
      <c r="CC36" s="61">
        <v>0</v>
      </c>
      <c r="CD36" s="61">
        <v>0</v>
      </c>
      <c r="CE36" s="61">
        <v>0</v>
      </c>
      <c r="CF36" s="61">
        <v>0</v>
      </c>
      <c r="CG36" s="61">
        <v>0</v>
      </c>
      <c r="CH36" s="61">
        <v>0</v>
      </c>
      <c r="CI36" s="61">
        <v>0</v>
      </c>
      <c r="CJ36" s="61">
        <v>0</v>
      </c>
      <c r="CK36" s="61">
        <v>0</v>
      </c>
      <c r="CL36" s="61">
        <v>0</v>
      </c>
    </row>
    <row r="37" spans="1:90" ht="12.75" customHeight="1">
      <c r="A37" s="43" t="s">
        <v>61</v>
      </c>
      <c r="B37" s="59">
        <v>1043</v>
      </c>
      <c r="C37" s="60" t="s">
        <v>376</v>
      </c>
      <c r="D37" s="61">
        <v>0</v>
      </c>
      <c r="E37" s="61">
        <v>0</v>
      </c>
      <c r="F37" s="61">
        <v>0</v>
      </c>
      <c r="G37" s="61">
        <v>0</v>
      </c>
      <c r="H37" s="61">
        <v>0</v>
      </c>
      <c r="I37" s="61">
        <v>0</v>
      </c>
      <c r="J37" s="61">
        <v>0</v>
      </c>
      <c r="K37" s="61">
        <v>0</v>
      </c>
      <c r="L37" s="61">
        <v>0</v>
      </c>
      <c r="M37" s="61">
        <v>0</v>
      </c>
      <c r="N37" s="61">
        <v>0</v>
      </c>
      <c r="O37" s="61">
        <v>0</v>
      </c>
      <c r="P37" s="61">
        <v>0</v>
      </c>
      <c r="Q37" s="61">
        <v>0</v>
      </c>
      <c r="R37" s="61">
        <v>0</v>
      </c>
      <c r="S37" s="61">
        <v>0</v>
      </c>
      <c r="T37" s="61">
        <v>0</v>
      </c>
      <c r="U37" s="61">
        <v>0</v>
      </c>
      <c r="V37" s="61">
        <v>0</v>
      </c>
      <c r="W37" s="61">
        <v>0</v>
      </c>
      <c r="X37" s="61">
        <v>0</v>
      </c>
      <c r="Y37" s="61">
        <v>0</v>
      </c>
      <c r="Z37" s="61">
        <v>0</v>
      </c>
      <c r="AA37" s="61">
        <v>0</v>
      </c>
      <c r="AB37" s="61">
        <v>0</v>
      </c>
      <c r="AC37" s="61">
        <v>0</v>
      </c>
      <c r="AD37" s="61">
        <v>0</v>
      </c>
      <c r="AE37" s="61">
        <v>0</v>
      </c>
      <c r="AF37" s="61">
        <v>0</v>
      </c>
      <c r="AG37" s="61">
        <v>0</v>
      </c>
      <c r="AH37" s="61">
        <v>0</v>
      </c>
      <c r="AI37" s="61">
        <v>0</v>
      </c>
      <c r="AJ37" s="61">
        <v>0</v>
      </c>
      <c r="AK37" s="61">
        <v>0</v>
      </c>
      <c r="AL37" s="61">
        <v>0</v>
      </c>
      <c r="AM37" s="61">
        <v>0</v>
      </c>
      <c r="AN37" s="61">
        <v>0</v>
      </c>
      <c r="AO37" s="61">
        <v>0</v>
      </c>
      <c r="AP37" s="61">
        <v>0</v>
      </c>
      <c r="AQ37" s="61">
        <v>0</v>
      </c>
      <c r="AR37" s="61">
        <v>0</v>
      </c>
      <c r="AS37" s="61">
        <v>0</v>
      </c>
      <c r="AT37" s="61">
        <v>0</v>
      </c>
      <c r="AU37" s="61">
        <v>0</v>
      </c>
      <c r="AV37" s="61">
        <v>0</v>
      </c>
      <c r="AW37" s="61">
        <v>0</v>
      </c>
      <c r="AX37" s="61">
        <v>0</v>
      </c>
      <c r="AY37" s="61">
        <v>0</v>
      </c>
      <c r="AZ37" s="61">
        <v>0</v>
      </c>
      <c r="BA37" s="61">
        <v>0</v>
      </c>
      <c r="BB37" s="61">
        <v>0</v>
      </c>
      <c r="BC37" s="61">
        <v>0</v>
      </c>
      <c r="BD37" s="61">
        <v>0</v>
      </c>
      <c r="BE37" s="61">
        <v>0</v>
      </c>
      <c r="BF37" s="61">
        <v>0</v>
      </c>
      <c r="BG37" s="61">
        <v>0</v>
      </c>
      <c r="BH37" s="61">
        <v>0</v>
      </c>
      <c r="BI37" s="61">
        <v>0</v>
      </c>
      <c r="BJ37" s="61">
        <v>0</v>
      </c>
      <c r="BK37" s="61">
        <v>0</v>
      </c>
      <c r="BL37" s="61">
        <v>0</v>
      </c>
      <c r="BM37" s="61">
        <v>0</v>
      </c>
      <c r="BN37" s="61">
        <v>0</v>
      </c>
      <c r="BO37" s="61">
        <v>0</v>
      </c>
      <c r="BP37" s="61">
        <v>0</v>
      </c>
      <c r="BQ37" s="61">
        <v>0</v>
      </c>
      <c r="BR37" s="61">
        <v>0</v>
      </c>
      <c r="BS37" s="61">
        <v>0</v>
      </c>
      <c r="BT37" s="61">
        <v>0</v>
      </c>
      <c r="BU37" s="61">
        <v>0</v>
      </c>
      <c r="BV37" s="61">
        <v>0</v>
      </c>
      <c r="BW37" s="61">
        <v>0</v>
      </c>
      <c r="BX37" s="61">
        <v>0</v>
      </c>
      <c r="BY37" s="61">
        <v>0</v>
      </c>
      <c r="BZ37" s="61">
        <v>0</v>
      </c>
      <c r="CA37" s="61">
        <v>0</v>
      </c>
      <c r="CB37" s="61">
        <v>0</v>
      </c>
      <c r="CC37" s="61">
        <v>0</v>
      </c>
      <c r="CD37" s="61">
        <v>0</v>
      </c>
      <c r="CE37" s="61">
        <v>0</v>
      </c>
      <c r="CF37" s="61">
        <v>0</v>
      </c>
      <c r="CG37" s="61">
        <v>0</v>
      </c>
      <c r="CH37" s="61">
        <v>0</v>
      </c>
      <c r="CI37" s="61">
        <v>0</v>
      </c>
      <c r="CJ37" s="61">
        <v>0</v>
      </c>
      <c r="CK37" s="61">
        <v>0</v>
      </c>
      <c r="CL37" s="61">
        <v>0</v>
      </c>
    </row>
    <row r="38" spans="1:90" ht="12.75" customHeight="1">
      <c r="A38" s="43" t="s">
        <v>63</v>
      </c>
      <c r="B38" s="59">
        <v>1044</v>
      </c>
      <c r="C38" s="60" t="s">
        <v>376</v>
      </c>
      <c r="D38" s="61">
        <v>0</v>
      </c>
      <c r="E38" s="61">
        <v>0</v>
      </c>
      <c r="F38" s="61">
        <v>0</v>
      </c>
      <c r="G38" s="61">
        <v>0</v>
      </c>
      <c r="H38" s="61">
        <v>0</v>
      </c>
      <c r="I38" s="61">
        <v>0</v>
      </c>
      <c r="J38" s="61">
        <v>0</v>
      </c>
      <c r="K38" s="61">
        <v>0</v>
      </c>
      <c r="L38" s="61">
        <v>0</v>
      </c>
      <c r="M38" s="61">
        <v>0</v>
      </c>
      <c r="N38" s="61">
        <v>0</v>
      </c>
      <c r="O38" s="61">
        <v>0</v>
      </c>
      <c r="P38" s="61">
        <v>0</v>
      </c>
      <c r="Q38" s="61">
        <v>0</v>
      </c>
      <c r="R38" s="61">
        <v>0</v>
      </c>
      <c r="S38" s="61">
        <v>0</v>
      </c>
      <c r="T38" s="61">
        <v>0</v>
      </c>
      <c r="U38" s="61">
        <v>0</v>
      </c>
      <c r="V38" s="61">
        <v>0</v>
      </c>
      <c r="W38" s="61">
        <v>0</v>
      </c>
      <c r="X38" s="61">
        <v>0</v>
      </c>
      <c r="Y38" s="61">
        <v>0</v>
      </c>
      <c r="Z38" s="61">
        <v>0</v>
      </c>
      <c r="AA38" s="61">
        <v>0</v>
      </c>
      <c r="AB38" s="61">
        <v>0</v>
      </c>
      <c r="AC38" s="61">
        <v>0</v>
      </c>
      <c r="AD38" s="61">
        <v>0</v>
      </c>
      <c r="AE38" s="61">
        <v>0</v>
      </c>
      <c r="AF38" s="61">
        <v>0</v>
      </c>
      <c r="AG38" s="61">
        <v>0</v>
      </c>
      <c r="AH38" s="61">
        <v>0</v>
      </c>
      <c r="AI38" s="61">
        <v>0</v>
      </c>
      <c r="AJ38" s="61">
        <v>0</v>
      </c>
      <c r="AK38" s="61">
        <v>0</v>
      </c>
      <c r="AL38" s="61">
        <v>0</v>
      </c>
      <c r="AM38" s="61">
        <v>0</v>
      </c>
      <c r="AN38" s="61">
        <v>0</v>
      </c>
      <c r="AO38" s="61">
        <v>0</v>
      </c>
      <c r="AP38" s="61">
        <v>0</v>
      </c>
      <c r="AQ38" s="61">
        <v>0</v>
      </c>
      <c r="AR38" s="61">
        <v>0</v>
      </c>
      <c r="AS38" s="61">
        <v>0</v>
      </c>
      <c r="AT38" s="61">
        <v>0</v>
      </c>
      <c r="AU38" s="61">
        <v>0</v>
      </c>
      <c r="AV38" s="61">
        <v>0</v>
      </c>
      <c r="AW38" s="61">
        <v>0</v>
      </c>
      <c r="AX38" s="61">
        <v>0</v>
      </c>
      <c r="AY38" s="61">
        <v>0</v>
      </c>
      <c r="AZ38" s="61">
        <v>0</v>
      </c>
      <c r="BA38" s="61">
        <v>0</v>
      </c>
      <c r="BB38" s="61">
        <v>0</v>
      </c>
      <c r="BC38" s="61">
        <v>0</v>
      </c>
      <c r="BD38" s="61">
        <v>0</v>
      </c>
      <c r="BE38" s="61">
        <v>0</v>
      </c>
      <c r="BF38" s="61">
        <v>0</v>
      </c>
      <c r="BG38" s="61">
        <v>0</v>
      </c>
      <c r="BH38" s="61">
        <v>0</v>
      </c>
      <c r="BI38" s="61">
        <v>0</v>
      </c>
      <c r="BJ38" s="61">
        <v>0</v>
      </c>
      <c r="BK38" s="61">
        <v>0</v>
      </c>
      <c r="BL38" s="61">
        <v>0</v>
      </c>
      <c r="BM38" s="61">
        <v>0</v>
      </c>
      <c r="BN38" s="61">
        <v>0</v>
      </c>
      <c r="BO38" s="61">
        <v>0</v>
      </c>
      <c r="BP38" s="61">
        <v>0</v>
      </c>
      <c r="BQ38" s="61">
        <v>0</v>
      </c>
      <c r="BR38" s="61">
        <v>0</v>
      </c>
      <c r="BS38" s="61">
        <v>0</v>
      </c>
      <c r="BT38" s="61">
        <v>0</v>
      </c>
      <c r="BU38" s="61">
        <v>0</v>
      </c>
      <c r="BV38" s="61">
        <v>0</v>
      </c>
      <c r="BW38" s="61">
        <v>0</v>
      </c>
      <c r="BX38" s="61">
        <v>0</v>
      </c>
      <c r="BY38" s="61">
        <v>0</v>
      </c>
      <c r="BZ38" s="61">
        <v>0</v>
      </c>
      <c r="CA38" s="61">
        <v>0</v>
      </c>
      <c r="CB38" s="61">
        <v>0</v>
      </c>
      <c r="CC38" s="61">
        <v>0</v>
      </c>
      <c r="CD38" s="61">
        <v>0</v>
      </c>
      <c r="CE38" s="61">
        <v>0</v>
      </c>
      <c r="CF38" s="61">
        <v>0</v>
      </c>
      <c r="CG38" s="61">
        <v>0</v>
      </c>
      <c r="CH38" s="61">
        <v>0</v>
      </c>
      <c r="CI38" s="61">
        <v>0</v>
      </c>
      <c r="CJ38" s="61">
        <v>0</v>
      </c>
      <c r="CK38" s="61">
        <v>0</v>
      </c>
      <c r="CL38" s="61">
        <v>0</v>
      </c>
    </row>
    <row r="39" spans="1:90" ht="12.75" customHeight="1">
      <c r="A39" s="43" t="s">
        <v>65</v>
      </c>
      <c r="B39" s="59">
        <v>1045</v>
      </c>
      <c r="C39" s="60" t="s">
        <v>376</v>
      </c>
      <c r="D39" s="61">
        <v>8470958.0050580017</v>
      </c>
      <c r="E39" s="61">
        <v>46001.19</v>
      </c>
      <c r="F39" s="61">
        <v>188597.97</v>
      </c>
      <c r="G39" s="61">
        <v>-142596.78</v>
      </c>
      <c r="H39" s="61">
        <v>0</v>
      </c>
      <c r="I39" s="61">
        <v>65366.029999999984</v>
      </c>
      <c r="J39" s="61">
        <v>148854.47999999998</v>
      </c>
      <c r="K39" s="61">
        <v>-245915.64</v>
      </c>
      <c r="L39" s="61">
        <v>394770.12</v>
      </c>
      <c r="M39" s="61">
        <v>-83488.45</v>
      </c>
      <c r="N39" s="61">
        <v>88832.49</v>
      </c>
      <c r="O39" s="61">
        <v>-172320.94</v>
      </c>
      <c r="P39" s="61">
        <v>0</v>
      </c>
      <c r="Q39" s="61">
        <v>0</v>
      </c>
      <c r="R39" s="61">
        <v>0</v>
      </c>
      <c r="S39" s="61">
        <v>0</v>
      </c>
      <c r="T39" s="61">
        <v>0</v>
      </c>
      <c r="U39" s="61">
        <v>0</v>
      </c>
      <c r="V39" s="61">
        <v>0</v>
      </c>
      <c r="W39" s="61">
        <v>0</v>
      </c>
      <c r="X39" s="61">
        <v>0</v>
      </c>
      <c r="Y39" s="61">
        <v>0</v>
      </c>
      <c r="Z39" s="61">
        <v>8359590.7850580011</v>
      </c>
      <c r="AA39" s="61">
        <v>9247046.0566140004</v>
      </c>
      <c r="AB39" s="61">
        <v>831374.29388699995</v>
      </c>
      <c r="AC39" s="61">
        <v>-1830471.0437610003</v>
      </c>
      <c r="AD39" s="61">
        <v>62239.772744999995</v>
      </c>
      <c r="AE39" s="61">
        <v>0</v>
      </c>
      <c r="AF39" s="61">
        <v>49401.705572999999</v>
      </c>
      <c r="AG39" s="61">
        <v>0</v>
      </c>
      <c r="AH39" s="61">
        <v>0</v>
      </c>
      <c r="AI39" s="61">
        <v>0</v>
      </c>
      <c r="AJ39" s="61">
        <v>0</v>
      </c>
      <c r="AK39" s="61">
        <v>0</v>
      </c>
      <c r="AL39" s="61">
        <v>0</v>
      </c>
      <c r="AM39" s="61">
        <v>0</v>
      </c>
      <c r="AN39" s="61">
        <v>0</v>
      </c>
      <c r="AO39" s="61">
        <v>0</v>
      </c>
      <c r="AP39" s="61">
        <v>0</v>
      </c>
      <c r="AQ39" s="61">
        <v>0</v>
      </c>
      <c r="AR39" s="61">
        <v>0</v>
      </c>
      <c r="AS39" s="61">
        <v>-2205481.4100000006</v>
      </c>
      <c r="AT39" s="61">
        <v>-12392.19000000041</v>
      </c>
      <c r="AU39" s="61">
        <v>-6998212.5800000001</v>
      </c>
      <c r="AV39" s="61">
        <v>6985820.3899999997</v>
      </c>
      <c r="AW39" s="61">
        <v>-2204963.7800000003</v>
      </c>
      <c r="AX39" s="61">
        <v>6382936.2199999997</v>
      </c>
      <c r="AY39" s="61">
        <v>-23777.859999999997</v>
      </c>
      <c r="AZ39" s="61">
        <v>-45473.02</v>
      </c>
      <c r="BA39" s="61">
        <v>13378.82</v>
      </c>
      <c r="BB39" s="61">
        <v>0</v>
      </c>
      <c r="BC39" s="61">
        <v>8316.34</v>
      </c>
      <c r="BD39" s="61">
        <v>6406714.0800000001</v>
      </c>
      <c r="BE39" s="61">
        <v>-8587900</v>
      </c>
      <c r="BF39" s="61">
        <v>0</v>
      </c>
      <c r="BG39" s="61">
        <v>0</v>
      </c>
      <c r="BH39" s="61">
        <v>0</v>
      </c>
      <c r="BI39" s="61">
        <v>0</v>
      </c>
      <c r="BJ39" s="61">
        <v>0</v>
      </c>
      <c r="BK39" s="61">
        <v>-8587900</v>
      </c>
      <c r="BL39" s="61">
        <v>0</v>
      </c>
      <c r="BM39" s="61">
        <v>0</v>
      </c>
      <c r="BN39" s="61">
        <v>0</v>
      </c>
      <c r="BO39" s="61">
        <v>0</v>
      </c>
      <c r="BP39" s="61">
        <v>0</v>
      </c>
      <c r="BQ39" s="61">
        <v>0</v>
      </c>
      <c r="BR39" s="61">
        <v>0</v>
      </c>
      <c r="BS39" s="61">
        <v>11874.559999999998</v>
      </c>
      <c r="BT39" s="61">
        <v>-27802.959999999999</v>
      </c>
      <c r="BU39" s="61">
        <v>0</v>
      </c>
      <c r="BV39" s="61">
        <v>0</v>
      </c>
      <c r="BW39" s="61">
        <v>0</v>
      </c>
      <c r="BX39" s="61">
        <v>0</v>
      </c>
      <c r="BY39" s="61">
        <v>0</v>
      </c>
      <c r="BZ39" s="61">
        <v>39677.519999999997</v>
      </c>
      <c r="CA39" s="61">
        <v>0</v>
      </c>
      <c r="CB39" s="61">
        <v>0</v>
      </c>
      <c r="CC39" s="61">
        <v>0</v>
      </c>
      <c r="CD39" s="61">
        <v>0</v>
      </c>
      <c r="CE39" s="61">
        <v>0</v>
      </c>
      <c r="CF39" s="61">
        <v>0</v>
      </c>
      <c r="CG39" s="61">
        <v>0</v>
      </c>
      <c r="CH39" s="61">
        <v>0</v>
      </c>
      <c r="CI39" s="61">
        <v>0</v>
      </c>
      <c r="CJ39" s="61">
        <v>0</v>
      </c>
      <c r="CK39" s="61">
        <v>0</v>
      </c>
      <c r="CL39" s="61">
        <v>6265476.5950580016</v>
      </c>
    </row>
    <row r="40" spans="1:90" ht="12.75" customHeight="1">
      <c r="A40" s="43" t="s">
        <v>67</v>
      </c>
      <c r="B40" s="59">
        <v>1046</v>
      </c>
      <c r="C40" s="60" t="s">
        <v>376</v>
      </c>
      <c r="D40" s="61">
        <v>0</v>
      </c>
      <c r="E40" s="61">
        <v>0</v>
      </c>
      <c r="F40" s="61">
        <v>0</v>
      </c>
      <c r="G40" s="61">
        <v>0</v>
      </c>
      <c r="H40" s="61">
        <v>0</v>
      </c>
      <c r="I40" s="61">
        <v>0</v>
      </c>
      <c r="J40" s="61">
        <v>0</v>
      </c>
      <c r="K40" s="61">
        <v>0</v>
      </c>
      <c r="L40" s="61">
        <v>0</v>
      </c>
      <c r="M40" s="61">
        <v>0</v>
      </c>
      <c r="N40" s="61">
        <v>0</v>
      </c>
      <c r="O40" s="61">
        <v>0</v>
      </c>
      <c r="P40" s="61">
        <v>0</v>
      </c>
      <c r="Q40" s="61">
        <v>0</v>
      </c>
      <c r="R40" s="61">
        <v>0</v>
      </c>
      <c r="S40" s="61">
        <v>0</v>
      </c>
      <c r="T40" s="61">
        <v>0</v>
      </c>
      <c r="U40" s="61">
        <v>0</v>
      </c>
      <c r="V40" s="61">
        <v>0</v>
      </c>
      <c r="W40" s="61">
        <v>0</v>
      </c>
      <c r="X40" s="61">
        <v>0</v>
      </c>
      <c r="Y40" s="61">
        <v>0</v>
      </c>
      <c r="Z40" s="61">
        <v>0</v>
      </c>
      <c r="AA40" s="61">
        <v>0</v>
      </c>
      <c r="AB40" s="61">
        <v>0</v>
      </c>
      <c r="AC40" s="61">
        <v>0</v>
      </c>
      <c r="AD40" s="61">
        <v>0</v>
      </c>
      <c r="AE40" s="61">
        <v>0</v>
      </c>
      <c r="AF40" s="61">
        <v>0</v>
      </c>
      <c r="AG40" s="61">
        <v>0</v>
      </c>
      <c r="AH40" s="61">
        <v>0</v>
      </c>
      <c r="AI40" s="61">
        <v>0</v>
      </c>
      <c r="AJ40" s="61">
        <v>0</v>
      </c>
      <c r="AK40" s="61">
        <v>0</v>
      </c>
      <c r="AL40" s="61">
        <v>0</v>
      </c>
      <c r="AM40" s="61">
        <v>0</v>
      </c>
      <c r="AN40" s="61">
        <v>0</v>
      </c>
      <c r="AO40" s="61">
        <v>0</v>
      </c>
      <c r="AP40" s="61">
        <v>0</v>
      </c>
      <c r="AQ40" s="61">
        <v>0</v>
      </c>
      <c r="AR40" s="61">
        <v>0</v>
      </c>
      <c r="AS40" s="61">
        <v>0</v>
      </c>
      <c r="AT40" s="61">
        <v>0</v>
      </c>
      <c r="AU40" s="61">
        <v>0</v>
      </c>
      <c r="AV40" s="61">
        <v>0</v>
      </c>
      <c r="AW40" s="61">
        <v>0</v>
      </c>
      <c r="AX40" s="61">
        <v>0</v>
      </c>
      <c r="AY40" s="61">
        <v>0</v>
      </c>
      <c r="AZ40" s="61">
        <v>0</v>
      </c>
      <c r="BA40" s="61">
        <v>0</v>
      </c>
      <c r="BB40" s="61">
        <v>0</v>
      </c>
      <c r="BC40" s="61">
        <v>0</v>
      </c>
      <c r="BD40" s="61">
        <v>0</v>
      </c>
      <c r="BE40" s="61">
        <v>0</v>
      </c>
      <c r="BF40" s="61">
        <v>0</v>
      </c>
      <c r="BG40" s="61">
        <v>0</v>
      </c>
      <c r="BH40" s="61">
        <v>0</v>
      </c>
      <c r="BI40" s="61">
        <v>0</v>
      </c>
      <c r="BJ40" s="61">
        <v>0</v>
      </c>
      <c r="BK40" s="61">
        <v>0</v>
      </c>
      <c r="BL40" s="61">
        <v>0</v>
      </c>
      <c r="BM40" s="61">
        <v>0</v>
      </c>
      <c r="BN40" s="61">
        <v>0</v>
      </c>
      <c r="BO40" s="61">
        <v>0</v>
      </c>
      <c r="BP40" s="61">
        <v>0</v>
      </c>
      <c r="BQ40" s="61">
        <v>0</v>
      </c>
      <c r="BR40" s="61">
        <v>0</v>
      </c>
      <c r="BS40" s="61">
        <v>0</v>
      </c>
      <c r="BT40" s="61">
        <v>0</v>
      </c>
      <c r="BU40" s="61">
        <v>0</v>
      </c>
      <c r="BV40" s="61">
        <v>0</v>
      </c>
      <c r="BW40" s="61">
        <v>0</v>
      </c>
      <c r="BX40" s="61">
        <v>0</v>
      </c>
      <c r="BY40" s="61">
        <v>0</v>
      </c>
      <c r="BZ40" s="61">
        <v>0</v>
      </c>
      <c r="CA40" s="61">
        <v>0</v>
      </c>
      <c r="CB40" s="61">
        <v>0</v>
      </c>
      <c r="CC40" s="61">
        <v>0</v>
      </c>
      <c r="CD40" s="61">
        <v>0</v>
      </c>
      <c r="CE40" s="61">
        <v>0</v>
      </c>
      <c r="CF40" s="61">
        <v>0</v>
      </c>
      <c r="CG40" s="61">
        <v>0</v>
      </c>
      <c r="CH40" s="61">
        <v>0</v>
      </c>
      <c r="CI40" s="61">
        <v>0</v>
      </c>
      <c r="CJ40" s="61">
        <v>0</v>
      </c>
      <c r="CK40" s="61">
        <v>0</v>
      </c>
      <c r="CL40" s="61">
        <v>0</v>
      </c>
    </row>
    <row r="41" spans="1:90" ht="12.75" customHeight="1">
      <c r="A41" s="43" t="s">
        <v>69</v>
      </c>
      <c r="B41" s="59">
        <v>1048</v>
      </c>
      <c r="C41" s="60" t="s">
        <v>376</v>
      </c>
      <c r="D41" s="61">
        <v>9.9999997764825821E-3</v>
      </c>
      <c r="E41" s="61">
        <v>0</v>
      </c>
      <c r="F41" s="61">
        <v>3642595.87</v>
      </c>
      <c r="G41" s="61">
        <v>-3642595.87</v>
      </c>
      <c r="H41" s="61">
        <v>0</v>
      </c>
      <c r="I41" s="61">
        <v>9.9999997764825821E-3</v>
      </c>
      <c r="J41" s="61">
        <v>-702079.43000000017</v>
      </c>
      <c r="K41" s="61">
        <v>-4132445.46</v>
      </c>
      <c r="L41" s="61">
        <v>3430366.03</v>
      </c>
      <c r="M41" s="61">
        <v>702079.44</v>
      </c>
      <c r="N41" s="61">
        <v>4132445.46</v>
      </c>
      <c r="O41" s="61">
        <v>-3430366.02</v>
      </c>
      <c r="P41" s="61">
        <v>0</v>
      </c>
      <c r="Q41" s="61">
        <v>0</v>
      </c>
      <c r="R41" s="61">
        <v>0</v>
      </c>
      <c r="S41" s="61">
        <v>0</v>
      </c>
      <c r="T41" s="61">
        <v>0</v>
      </c>
      <c r="U41" s="61">
        <v>0</v>
      </c>
      <c r="V41" s="61">
        <v>0</v>
      </c>
      <c r="W41" s="61">
        <v>0</v>
      </c>
      <c r="X41" s="61">
        <v>0</v>
      </c>
      <c r="Y41" s="61">
        <v>0</v>
      </c>
      <c r="Z41" s="61">
        <v>0</v>
      </c>
      <c r="AA41" s="61">
        <v>0</v>
      </c>
      <c r="AB41" s="61">
        <v>0</v>
      </c>
      <c r="AC41" s="61">
        <v>0</v>
      </c>
      <c r="AD41" s="61">
        <v>0</v>
      </c>
      <c r="AE41" s="61">
        <v>0</v>
      </c>
      <c r="AF41" s="61">
        <v>0</v>
      </c>
      <c r="AG41" s="61">
        <v>0</v>
      </c>
      <c r="AH41" s="61">
        <v>0</v>
      </c>
      <c r="AI41" s="61">
        <v>0</v>
      </c>
      <c r="AJ41" s="61">
        <v>0</v>
      </c>
      <c r="AK41" s="61">
        <v>0</v>
      </c>
      <c r="AL41" s="61">
        <v>0</v>
      </c>
      <c r="AM41" s="61">
        <v>0</v>
      </c>
      <c r="AN41" s="61">
        <v>0</v>
      </c>
      <c r="AO41" s="61">
        <v>0</v>
      </c>
      <c r="AP41" s="61">
        <v>0</v>
      </c>
      <c r="AQ41" s="61">
        <v>0</v>
      </c>
      <c r="AR41" s="61">
        <v>0</v>
      </c>
      <c r="AS41" s="61">
        <v>35785.56000000026</v>
      </c>
      <c r="AT41" s="61">
        <v>0</v>
      </c>
      <c r="AU41" s="61">
        <v>0</v>
      </c>
      <c r="AV41" s="61">
        <v>0</v>
      </c>
      <c r="AW41" s="61">
        <v>-9.9999997764825821E-3</v>
      </c>
      <c r="AX41" s="61">
        <v>-3134804.67</v>
      </c>
      <c r="AY41" s="61">
        <v>-3134804.67</v>
      </c>
      <c r="AZ41" s="61">
        <v>0</v>
      </c>
      <c r="BA41" s="61">
        <v>-3854785.97</v>
      </c>
      <c r="BB41" s="61">
        <v>0</v>
      </c>
      <c r="BC41" s="61">
        <v>719981.3</v>
      </c>
      <c r="BD41" s="61">
        <v>0</v>
      </c>
      <c r="BE41" s="61">
        <v>3134804.66</v>
      </c>
      <c r="BF41" s="61">
        <v>3134804.66</v>
      </c>
      <c r="BG41" s="61">
        <v>0</v>
      </c>
      <c r="BH41" s="61">
        <v>3854785.96</v>
      </c>
      <c r="BI41" s="61">
        <v>0</v>
      </c>
      <c r="BJ41" s="61">
        <v>-719981.3</v>
      </c>
      <c r="BK41" s="61">
        <v>0</v>
      </c>
      <c r="BL41" s="61">
        <v>0</v>
      </c>
      <c r="BM41" s="61">
        <v>0</v>
      </c>
      <c r="BN41" s="61">
        <v>0</v>
      </c>
      <c r="BO41" s="61">
        <v>0</v>
      </c>
      <c r="BP41" s="61">
        <v>0</v>
      </c>
      <c r="BQ41" s="61">
        <v>0</v>
      </c>
      <c r="BR41" s="61">
        <v>0</v>
      </c>
      <c r="BS41" s="61">
        <v>35785.570000000036</v>
      </c>
      <c r="BT41" s="61">
        <v>-96985.59</v>
      </c>
      <c r="BU41" s="61">
        <v>-50937.64</v>
      </c>
      <c r="BV41" s="61">
        <v>-16602.2</v>
      </c>
      <c r="BW41" s="61">
        <v>0</v>
      </c>
      <c r="BX41" s="61">
        <v>-14027.46</v>
      </c>
      <c r="BY41" s="61">
        <v>-8403.86</v>
      </c>
      <c r="BZ41" s="61">
        <v>222742.32000000004</v>
      </c>
      <c r="CA41" s="61">
        <v>0</v>
      </c>
      <c r="CB41" s="61">
        <v>0</v>
      </c>
      <c r="CC41" s="61">
        <v>0</v>
      </c>
      <c r="CD41" s="61">
        <v>0</v>
      </c>
      <c r="CE41" s="61">
        <v>0</v>
      </c>
      <c r="CF41" s="61">
        <v>0</v>
      </c>
      <c r="CG41" s="61">
        <v>0</v>
      </c>
      <c r="CH41" s="61">
        <v>0</v>
      </c>
      <c r="CI41" s="61">
        <v>0</v>
      </c>
      <c r="CJ41" s="61">
        <v>0</v>
      </c>
      <c r="CK41" s="61">
        <v>0</v>
      </c>
      <c r="CL41" s="61">
        <v>35785.570000000036</v>
      </c>
    </row>
    <row r="42" spans="1:90" ht="12.75" customHeight="1">
      <c r="A42" s="43" t="s">
        <v>71</v>
      </c>
      <c r="B42" s="59">
        <v>1049</v>
      </c>
      <c r="C42" s="60" t="s">
        <v>376</v>
      </c>
      <c r="D42" s="61">
        <v>0</v>
      </c>
      <c r="E42" s="61">
        <v>0</v>
      </c>
      <c r="F42" s="61">
        <v>0</v>
      </c>
      <c r="G42" s="61">
        <v>0</v>
      </c>
      <c r="H42" s="61">
        <v>0</v>
      </c>
      <c r="I42" s="61">
        <v>0</v>
      </c>
      <c r="J42" s="61">
        <v>0</v>
      </c>
      <c r="K42" s="61">
        <v>0</v>
      </c>
      <c r="L42" s="61">
        <v>0</v>
      </c>
      <c r="M42" s="61">
        <v>0</v>
      </c>
      <c r="N42" s="61">
        <v>0</v>
      </c>
      <c r="O42" s="61">
        <v>0</v>
      </c>
      <c r="P42" s="61">
        <v>0</v>
      </c>
      <c r="Q42" s="61">
        <v>0</v>
      </c>
      <c r="R42" s="61">
        <v>0</v>
      </c>
      <c r="S42" s="61">
        <v>0</v>
      </c>
      <c r="T42" s="61">
        <v>0</v>
      </c>
      <c r="U42" s="61">
        <v>0</v>
      </c>
      <c r="V42" s="61">
        <v>0</v>
      </c>
      <c r="W42" s="61">
        <v>0</v>
      </c>
      <c r="X42" s="61">
        <v>0</v>
      </c>
      <c r="Y42" s="61">
        <v>0</v>
      </c>
      <c r="Z42" s="61">
        <v>0</v>
      </c>
      <c r="AA42" s="61">
        <v>0</v>
      </c>
      <c r="AB42" s="61">
        <v>0</v>
      </c>
      <c r="AC42" s="61">
        <v>0</v>
      </c>
      <c r="AD42" s="61">
        <v>0</v>
      </c>
      <c r="AE42" s="61">
        <v>0</v>
      </c>
      <c r="AF42" s="61">
        <v>0</v>
      </c>
      <c r="AG42" s="61">
        <v>0</v>
      </c>
      <c r="AH42" s="61">
        <v>0</v>
      </c>
      <c r="AI42" s="61">
        <v>0</v>
      </c>
      <c r="AJ42" s="61">
        <v>0</v>
      </c>
      <c r="AK42" s="61">
        <v>0</v>
      </c>
      <c r="AL42" s="61">
        <v>0</v>
      </c>
      <c r="AM42" s="61">
        <v>0</v>
      </c>
      <c r="AN42" s="61">
        <v>0</v>
      </c>
      <c r="AO42" s="61">
        <v>0</v>
      </c>
      <c r="AP42" s="61">
        <v>0</v>
      </c>
      <c r="AQ42" s="61">
        <v>0</v>
      </c>
      <c r="AR42" s="61">
        <v>0</v>
      </c>
      <c r="AS42" s="61">
        <v>0</v>
      </c>
      <c r="AT42" s="61">
        <v>0</v>
      </c>
      <c r="AU42" s="61">
        <v>0</v>
      </c>
      <c r="AV42" s="61">
        <v>0</v>
      </c>
      <c r="AW42" s="61">
        <v>0</v>
      </c>
      <c r="AX42" s="61">
        <v>0</v>
      </c>
      <c r="AY42" s="61">
        <v>0</v>
      </c>
      <c r="AZ42" s="61">
        <v>0</v>
      </c>
      <c r="BA42" s="61">
        <v>0</v>
      </c>
      <c r="BB42" s="61">
        <v>0</v>
      </c>
      <c r="BC42" s="61">
        <v>0</v>
      </c>
      <c r="BD42" s="61">
        <v>0</v>
      </c>
      <c r="BE42" s="61">
        <v>0</v>
      </c>
      <c r="BF42" s="61">
        <v>0</v>
      </c>
      <c r="BG42" s="61">
        <v>0</v>
      </c>
      <c r="BH42" s="61">
        <v>0</v>
      </c>
      <c r="BI42" s="61">
        <v>0</v>
      </c>
      <c r="BJ42" s="61">
        <v>0</v>
      </c>
      <c r="BK42" s="61">
        <v>0</v>
      </c>
      <c r="BL42" s="61">
        <v>0</v>
      </c>
      <c r="BM42" s="61">
        <v>0</v>
      </c>
      <c r="BN42" s="61">
        <v>0</v>
      </c>
      <c r="BO42" s="61">
        <v>0</v>
      </c>
      <c r="BP42" s="61">
        <v>0</v>
      </c>
      <c r="BQ42" s="61">
        <v>0</v>
      </c>
      <c r="BR42" s="61">
        <v>0</v>
      </c>
      <c r="BS42" s="61">
        <v>0</v>
      </c>
      <c r="BT42" s="61">
        <v>0</v>
      </c>
      <c r="BU42" s="61">
        <v>0</v>
      </c>
      <c r="BV42" s="61">
        <v>0</v>
      </c>
      <c r="BW42" s="61">
        <v>0</v>
      </c>
      <c r="BX42" s="61">
        <v>0</v>
      </c>
      <c r="BY42" s="61">
        <v>0</v>
      </c>
      <c r="BZ42" s="61">
        <v>0</v>
      </c>
      <c r="CA42" s="61">
        <v>0</v>
      </c>
      <c r="CB42" s="61">
        <v>0</v>
      </c>
      <c r="CC42" s="61">
        <v>0</v>
      </c>
      <c r="CD42" s="61">
        <v>0</v>
      </c>
      <c r="CE42" s="61">
        <v>0</v>
      </c>
      <c r="CF42" s="61">
        <v>0</v>
      </c>
      <c r="CG42" s="61">
        <v>0</v>
      </c>
      <c r="CH42" s="61">
        <v>0</v>
      </c>
      <c r="CI42" s="61">
        <v>0</v>
      </c>
      <c r="CJ42" s="61">
        <v>0</v>
      </c>
      <c r="CK42" s="61">
        <v>0</v>
      </c>
      <c r="CL42" s="61">
        <v>0</v>
      </c>
    </row>
    <row r="43" spans="1:90" ht="12.75" customHeight="1">
      <c r="A43" s="43" t="s">
        <v>73</v>
      </c>
      <c r="B43" s="59">
        <v>1051</v>
      </c>
      <c r="C43" s="60" t="s">
        <v>376</v>
      </c>
      <c r="D43" s="61">
        <v>849917.71999999974</v>
      </c>
      <c r="E43" s="61">
        <v>0</v>
      </c>
      <c r="F43" s="61">
        <v>0</v>
      </c>
      <c r="G43" s="61">
        <v>0</v>
      </c>
      <c r="H43" s="61">
        <v>0</v>
      </c>
      <c r="I43" s="61">
        <v>849917.71999999974</v>
      </c>
      <c r="J43" s="61">
        <v>2560655.5499999998</v>
      </c>
      <c r="K43" s="61">
        <v>-4680.7</v>
      </c>
      <c r="L43" s="61">
        <v>2565336.25</v>
      </c>
      <c r="M43" s="61">
        <v>-1710737.83</v>
      </c>
      <c r="N43" s="61">
        <v>2964.48</v>
      </c>
      <c r="O43" s="61">
        <v>-1713702.31</v>
      </c>
      <c r="P43" s="61">
        <v>0</v>
      </c>
      <c r="Q43" s="61">
        <v>0</v>
      </c>
      <c r="R43" s="61">
        <v>0</v>
      </c>
      <c r="S43" s="61">
        <v>0</v>
      </c>
      <c r="T43" s="61">
        <v>0</v>
      </c>
      <c r="U43" s="61">
        <v>0</v>
      </c>
      <c r="V43" s="61">
        <v>0</v>
      </c>
      <c r="W43" s="61">
        <v>0</v>
      </c>
      <c r="X43" s="61">
        <v>0</v>
      </c>
      <c r="Y43" s="61">
        <v>0</v>
      </c>
      <c r="Z43" s="61">
        <v>0</v>
      </c>
      <c r="AA43" s="61">
        <v>0</v>
      </c>
      <c r="AB43" s="61">
        <v>0</v>
      </c>
      <c r="AC43" s="61">
        <v>0</v>
      </c>
      <c r="AD43" s="61">
        <v>0</v>
      </c>
      <c r="AE43" s="61">
        <v>0</v>
      </c>
      <c r="AF43" s="61">
        <v>0</v>
      </c>
      <c r="AG43" s="61">
        <v>0</v>
      </c>
      <c r="AH43" s="61">
        <v>0</v>
      </c>
      <c r="AI43" s="61">
        <v>0</v>
      </c>
      <c r="AJ43" s="61">
        <v>0</v>
      </c>
      <c r="AK43" s="61">
        <v>0</v>
      </c>
      <c r="AL43" s="61">
        <v>0</v>
      </c>
      <c r="AM43" s="61">
        <v>0</v>
      </c>
      <c r="AN43" s="61">
        <v>0</v>
      </c>
      <c r="AO43" s="61">
        <v>0</v>
      </c>
      <c r="AP43" s="61">
        <v>0</v>
      </c>
      <c r="AQ43" s="61">
        <v>0</v>
      </c>
      <c r="AR43" s="61">
        <v>0</v>
      </c>
      <c r="AS43" s="61">
        <v>370239.58872469852</v>
      </c>
      <c r="AT43" s="61">
        <v>0</v>
      </c>
      <c r="AU43" s="61">
        <v>-534126.25</v>
      </c>
      <c r="AV43" s="61">
        <v>534126.25</v>
      </c>
      <c r="AW43" s="61">
        <v>1040049.5799999982</v>
      </c>
      <c r="AX43" s="61">
        <v>29711750.419999998</v>
      </c>
      <c r="AY43" s="61">
        <v>-7363598.5199999996</v>
      </c>
      <c r="AZ43" s="61">
        <v>-7363598.5199999996</v>
      </c>
      <c r="BA43" s="61">
        <v>0</v>
      </c>
      <c r="BB43" s="61">
        <v>0</v>
      </c>
      <c r="BC43" s="61">
        <v>0</v>
      </c>
      <c r="BD43" s="61">
        <v>37075348.939999998</v>
      </c>
      <c r="BE43" s="61">
        <v>-28671700.84</v>
      </c>
      <c r="BF43" s="61">
        <v>7363598.5199999996</v>
      </c>
      <c r="BG43" s="61">
        <v>7363598.5199999996</v>
      </c>
      <c r="BH43" s="61">
        <v>0</v>
      </c>
      <c r="BI43" s="61">
        <v>0</v>
      </c>
      <c r="BJ43" s="61">
        <v>0</v>
      </c>
      <c r="BK43" s="61">
        <v>-36035299.359999999</v>
      </c>
      <c r="BL43" s="61">
        <v>0</v>
      </c>
      <c r="BM43" s="61">
        <v>0</v>
      </c>
      <c r="BN43" s="61">
        <v>0</v>
      </c>
      <c r="BO43" s="61">
        <v>0</v>
      </c>
      <c r="BP43" s="61">
        <v>0</v>
      </c>
      <c r="BQ43" s="61">
        <v>0</v>
      </c>
      <c r="BR43" s="61">
        <v>0</v>
      </c>
      <c r="BS43" s="61">
        <v>-669809.99127529969</v>
      </c>
      <c r="BT43" s="61">
        <v>-77300.179999999993</v>
      </c>
      <c r="BU43" s="61">
        <v>-474810.66366521438</v>
      </c>
      <c r="BV43" s="61">
        <v>-189046.7172302476</v>
      </c>
      <c r="BW43" s="61">
        <v>0</v>
      </c>
      <c r="BX43" s="61">
        <v>-1595.285247036627</v>
      </c>
      <c r="BY43" s="61">
        <v>-9859.4451328011619</v>
      </c>
      <c r="BZ43" s="61">
        <v>82802.3</v>
      </c>
      <c r="CA43" s="61">
        <v>0</v>
      </c>
      <c r="CB43" s="61">
        <v>0</v>
      </c>
      <c r="CC43" s="61">
        <v>0</v>
      </c>
      <c r="CD43" s="61">
        <v>0</v>
      </c>
      <c r="CE43" s="61">
        <v>0</v>
      </c>
      <c r="CF43" s="61">
        <v>0</v>
      </c>
      <c r="CG43" s="61">
        <v>0</v>
      </c>
      <c r="CH43" s="61">
        <v>0</v>
      </c>
      <c r="CI43" s="61">
        <v>0</v>
      </c>
      <c r="CJ43" s="61">
        <v>0</v>
      </c>
      <c r="CK43" s="61">
        <v>0</v>
      </c>
      <c r="CL43" s="61">
        <v>1220157.3087246981</v>
      </c>
    </row>
    <row r="44" spans="1:90" ht="12.75" customHeight="1">
      <c r="A44" s="43" t="s">
        <v>75</v>
      </c>
      <c r="B44" s="59">
        <v>1052</v>
      </c>
      <c r="C44" s="60" t="s">
        <v>376</v>
      </c>
      <c r="D44" s="61">
        <v>0</v>
      </c>
      <c r="E44" s="61">
        <v>0</v>
      </c>
      <c r="F44" s="61">
        <v>0</v>
      </c>
      <c r="G44" s="61">
        <v>0</v>
      </c>
      <c r="H44" s="61">
        <v>0</v>
      </c>
      <c r="I44" s="61">
        <v>0</v>
      </c>
      <c r="J44" s="61">
        <v>0</v>
      </c>
      <c r="K44" s="61">
        <v>0</v>
      </c>
      <c r="L44" s="61">
        <v>0</v>
      </c>
      <c r="M44" s="61">
        <v>0</v>
      </c>
      <c r="N44" s="61">
        <v>0</v>
      </c>
      <c r="O44" s="61">
        <v>0</v>
      </c>
      <c r="P44" s="61">
        <v>0</v>
      </c>
      <c r="Q44" s="61">
        <v>0</v>
      </c>
      <c r="R44" s="61">
        <v>0</v>
      </c>
      <c r="S44" s="61">
        <v>0</v>
      </c>
      <c r="T44" s="61">
        <v>0</v>
      </c>
      <c r="U44" s="61">
        <v>0</v>
      </c>
      <c r="V44" s="61">
        <v>0</v>
      </c>
      <c r="W44" s="61">
        <v>0</v>
      </c>
      <c r="X44" s="61">
        <v>0</v>
      </c>
      <c r="Y44" s="61">
        <v>0</v>
      </c>
      <c r="Z44" s="61">
        <v>0</v>
      </c>
      <c r="AA44" s="61">
        <v>0</v>
      </c>
      <c r="AB44" s="61">
        <v>0</v>
      </c>
      <c r="AC44" s="61">
        <v>0</v>
      </c>
      <c r="AD44" s="61">
        <v>0</v>
      </c>
      <c r="AE44" s="61">
        <v>0</v>
      </c>
      <c r="AF44" s="61">
        <v>0</v>
      </c>
      <c r="AG44" s="61">
        <v>0</v>
      </c>
      <c r="AH44" s="61">
        <v>0</v>
      </c>
      <c r="AI44" s="61">
        <v>0</v>
      </c>
      <c r="AJ44" s="61">
        <v>0</v>
      </c>
      <c r="AK44" s="61">
        <v>0</v>
      </c>
      <c r="AL44" s="61">
        <v>0</v>
      </c>
      <c r="AM44" s="61">
        <v>0</v>
      </c>
      <c r="AN44" s="61">
        <v>0</v>
      </c>
      <c r="AO44" s="61">
        <v>0</v>
      </c>
      <c r="AP44" s="61">
        <v>0</v>
      </c>
      <c r="AQ44" s="61">
        <v>0</v>
      </c>
      <c r="AR44" s="61">
        <v>0</v>
      </c>
      <c r="AS44" s="61">
        <v>-1041.3254166168272</v>
      </c>
      <c r="AT44" s="61">
        <v>0</v>
      </c>
      <c r="AU44" s="61">
        <v>0</v>
      </c>
      <c r="AV44" s="61">
        <v>0</v>
      </c>
      <c r="AW44" s="61">
        <v>0</v>
      </c>
      <c r="AX44" s="61">
        <v>0</v>
      </c>
      <c r="AY44" s="61">
        <v>0</v>
      </c>
      <c r="AZ44" s="61">
        <v>0</v>
      </c>
      <c r="BA44" s="61">
        <v>0</v>
      </c>
      <c r="BB44" s="61">
        <v>0</v>
      </c>
      <c r="BC44" s="61">
        <v>0</v>
      </c>
      <c r="BD44" s="61">
        <v>0</v>
      </c>
      <c r="BE44" s="61">
        <v>0</v>
      </c>
      <c r="BF44" s="61">
        <v>0</v>
      </c>
      <c r="BG44" s="61">
        <v>0</v>
      </c>
      <c r="BH44" s="61">
        <v>0</v>
      </c>
      <c r="BI44" s="61">
        <v>0</v>
      </c>
      <c r="BJ44" s="61">
        <v>0</v>
      </c>
      <c r="BK44" s="61">
        <v>0</v>
      </c>
      <c r="BL44" s="61">
        <v>0</v>
      </c>
      <c r="BM44" s="61">
        <v>0</v>
      </c>
      <c r="BN44" s="61">
        <v>0</v>
      </c>
      <c r="BO44" s="61">
        <v>0</v>
      </c>
      <c r="BP44" s="61">
        <v>0</v>
      </c>
      <c r="BQ44" s="61">
        <v>0</v>
      </c>
      <c r="BR44" s="61">
        <v>0</v>
      </c>
      <c r="BS44" s="61">
        <v>-1041.3254166168272</v>
      </c>
      <c r="BT44" s="61">
        <v>0</v>
      </c>
      <c r="BU44" s="61">
        <v>-552.31201717662259</v>
      </c>
      <c r="BV44" s="61">
        <v>-422.87198910711862</v>
      </c>
      <c r="BW44" s="61">
        <v>0</v>
      </c>
      <c r="BX44" s="61">
        <v>-3.3117188584005164</v>
      </c>
      <c r="BY44" s="61">
        <v>-62.82969147468561</v>
      </c>
      <c r="BZ44" s="61">
        <v>0</v>
      </c>
      <c r="CA44" s="61">
        <v>0</v>
      </c>
      <c r="CB44" s="61">
        <v>0</v>
      </c>
      <c r="CC44" s="61">
        <v>0</v>
      </c>
      <c r="CD44" s="61">
        <v>0</v>
      </c>
      <c r="CE44" s="61">
        <v>0</v>
      </c>
      <c r="CF44" s="61">
        <v>0</v>
      </c>
      <c r="CG44" s="61">
        <v>0</v>
      </c>
      <c r="CH44" s="61">
        <v>0</v>
      </c>
      <c r="CI44" s="61">
        <v>0</v>
      </c>
      <c r="CJ44" s="61">
        <v>0</v>
      </c>
      <c r="CK44" s="61">
        <v>0</v>
      </c>
      <c r="CL44" s="61">
        <v>-1041.3254166168272</v>
      </c>
    </row>
    <row r="45" spans="1:90" ht="12.75" customHeight="1">
      <c r="A45" s="43" t="s">
        <v>77</v>
      </c>
      <c r="B45" s="59">
        <v>1053</v>
      </c>
      <c r="C45" s="60" t="s">
        <v>376</v>
      </c>
      <c r="D45" s="61">
        <v>0</v>
      </c>
      <c r="E45" s="61">
        <v>0</v>
      </c>
      <c r="F45" s="61">
        <v>0</v>
      </c>
      <c r="G45" s="61">
        <v>0</v>
      </c>
      <c r="H45" s="61">
        <v>0</v>
      </c>
      <c r="I45" s="61">
        <v>0</v>
      </c>
      <c r="J45" s="61">
        <v>0</v>
      </c>
      <c r="K45" s="61">
        <v>0</v>
      </c>
      <c r="L45" s="61">
        <v>0</v>
      </c>
      <c r="M45" s="61">
        <v>0</v>
      </c>
      <c r="N45" s="61">
        <v>0</v>
      </c>
      <c r="O45" s="61">
        <v>0</v>
      </c>
      <c r="P45" s="61">
        <v>0</v>
      </c>
      <c r="Q45" s="61">
        <v>0</v>
      </c>
      <c r="R45" s="61">
        <v>0</v>
      </c>
      <c r="S45" s="61">
        <v>0</v>
      </c>
      <c r="T45" s="61">
        <v>0</v>
      </c>
      <c r="U45" s="61">
        <v>0</v>
      </c>
      <c r="V45" s="61">
        <v>0</v>
      </c>
      <c r="W45" s="61">
        <v>0</v>
      </c>
      <c r="X45" s="61">
        <v>0</v>
      </c>
      <c r="Y45" s="61">
        <v>0</v>
      </c>
      <c r="Z45" s="61">
        <v>0</v>
      </c>
      <c r="AA45" s="61">
        <v>0</v>
      </c>
      <c r="AB45" s="61">
        <v>0</v>
      </c>
      <c r="AC45" s="61">
        <v>0</v>
      </c>
      <c r="AD45" s="61">
        <v>0</v>
      </c>
      <c r="AE45" s="61">
        <v>0</v>
      </c>
      <c r="AF45" s="61">
        <v>0</v>
      </c>
      <c r="AG45" s="61">
        <v>0</v>
      </c>
      <c r="AH45" s="61">
        <v>0</v>
      </c>
      <c r="AI45" s="61">
        <v>0</v>
      </c>
      <c r="AJ45" s="61">
        <v>0</v>
      </c>
      <c r="AK45" s="61">
        <v>0</v>
      </c>
      <c r="AL45" s="61">
        <v>0</v>
      </c>
      <c r="AM45" s="61">
        <v>0</v>
      </c>
      <c r="AN45" s="61">
        <v>0</v>
      </c>
      <c r="AO45" s="61">
        <v>0</v>
      </c>
      <c r="AP45" s="61">
        <v>0</v>
      </c>
      <c r="AQ45" s="61">
        <v>0</v>
      </c>
      <c r="AR45" s="61">
        <v>0</v>
      </c>
      <c r="AS45" s="61">
        <v>0</v>
      </c>
      <c r="AT45" s="61">
        <v>0</v>
      </c>
      <c r="AU45" s="61">
        <v>0</v>
      </c>
      <c r="AV45" s="61">
        <v>0</v>
      </c>
      <c r="AW45" s="61">
        <v>0</v>
      </c>
      <c r="AX45" s="61">
        <v>0</v>
      </c>
      <c r="AY45" s="61">
        <v>0</v>
      </c>
      <c r="AZ45" s="61">
        <v>0</v>
      </c>
      <c r="BA45" s="61">
        <v>0</v>
      </c>
      <c r="BB45" s="61">
        <v>0</v>
      </c>
      <c r="BC45" s="61">
        <v>0</v>
      </c>
      <c r="BD45" s="61">
        <v>0</v>
      </c>
      <c r="BE45" s="61">
        <v>0</v>
      </c>
      <c r="BF45" s="61">
        <v>0</v>
      </c>
      <c r="BG45" s="61">
        <v>0</v>
      </c>
      <c r="BH45" s="61">
        <v>0</v>
      </c>
      <c r="BI45" s="61">
        <v>0</v>
      </c>
      <c r="BJ45" s="61">
        <v>0</v>
      </c>
      <c r="BK45" s="61">
        <v>0</v>
      </c>
      <c r="BL45" s="61">
        <v>0</v>
      </c>
      <c r="BM45" s="61">
        <v>0</v>
      </c>
      <c r="BN45" s="61">
        <v>0</v>
      </c>
      <c r="BO45" s="61">
        <v>0</v>
      </c>
      <c r="BP45" s="61">
        <v>0</v>
      </c>
      <c r="BQ45" s="61">
        <v>0</v>
      </c>
      <c r="BR45" s="61">
        <v>0</v>
      </c>
      <c r="BS45" s="61">
        <v>0</v>
      </c>
      <c r="BT45" s="61">
        <v>0</v>
      </c>
      <c r="BU45" s="61">
        <v>0</v>
      </c>
      <c r="BV45" s="61">
        <v>0</v>
      </c>
      <c r="BW45" s="61">
        <v>0</v>
      </c>
      <c r="BX45" s="61">
        <v>0</v>
      </c>
      <c r="BY45" s="61">
        <v>0</v>
      </c>
      <c r="BZ45" s="61">
        <v>0</v>
      </c>
      <c r="CA45" s="61">
        <v>0</v>
      </c>
      <c r="CB45" s="61">
        <v>0</v>
      </c>
      <c r="CC45" s="61">
        <v>0</v>
      </c>
      <c r="CD45" s="61">
        <v>0</v>
      </c>
      <c r="CE45" s="61">
        <v>0</v>
      </c>
      <c r="CF45" s="61">
        <v>0</v>
      </c>
      <c r="CG45" s="61">
        <v>0</v>
      </c>
      <c r="CH45" s="61">
        <v>0</v>
      </c>
      <c r="CI45" s="61">
        <v>0</v>
      </c>
      <c r="CJ45" s="61">
        <v>0</v>
      </c>
      <c r="CK45" s="61">
        <v>0</v>
      </c>
      <c r="CL45" s="61">
        <v>0</v>
      </c>
    </row>
    <row r="46" spans="1:90" ht="12.75" customHeight="1">
      <c r="A46" s="43" t="s">
        <v>79</v>
      </c>
      <c r="B46" s="59">
        <v>1054</v>
      </c>
      <c r="C46" s="60" t="s">
        <v>376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  <c r="O46" s="61">
        <v>0</v>
      </c>
      <c r="P46" s="61">
        <v>0</v>
      </c>
      <c r="Q46" s="61">
        <v>0</v>
      </c>
      <c r="R46" s="61">
        <v>0</v>
      </c>
      <c r="S46" s="61">
        <v>0</v>
      </c>
      <c r="T46" s="61">
        <v>0</v>
      </c>
      <c r="U46" s="61">
        <v>0</v>
      </c>
      <c r="V46" s="61">
        <v>0</v>
      </c>
      <c r="W46" s="61">
        <v>0</v>
      </c>
      <c r="X46" s="61">
        <v>0</v>
      </c>
      <c r="Y46" s="61">
        <v>0</v>
      </c>
      <c r="Z46" s="61">
        <v>0</v>
      </c>
      <c r="AA46" s="61">
        <v>0</v>
      </c>
      <c r="AB46" s="61">
        <v>0</v>
      </c>
      <c r="AC46" s="61">
        <v>0</v>
      </c>
      <c r="AD46" s="61">
        <v>0</v>
      </c>
      <c r="AE46" s="61">
        <v>0</v>
      </c>
      <c r="AF46" s="61">
        <v>0</v>
      </c>
      <c r="AG46" s="61">
        <v>0</v>
      </c>
      <c r="AH46" s="61">
        <v>0</v>
      </c>
      <c r="AI46" s="61">
        <v>0</v>
      </c>
      <c r="AJ46" s="61">
        <v>0</v>
      </c>
      <c r="AK46" s="61">
        <v>0</v>
      </c>
      <c r="AL46" s="61">
        <v>0</v>
      </c>
      <c r="AM46" s="61">
        <v>0</v>
      </c>
      <c r="AN46" s="61">
        <v>0</v>
      </c>
      <c r="AO46" s="61">
        <v>0</v>
      </c>
      <c r="AP46" s="61">
        <v>0</v>
      </c>
      <c r="AQ46" s="61">
        <v>0</v>
      </c>
      <c r="AR46" s="61">
        <v>0</v>
      </c>
      <c r="AS46" s="61">
        <v>0</v>
      </c>
      <c r="AT46" s="61">
        <v>0</v>
      </c>
      <c r="AU46" s="61">
        <v>0</v>
      </c>
      <c r="AV46" s="61">
        <v>0</v>
      </c>
      <c r="AW46" s="61">
        <v>0</v>
      </c>
      <c r="AX46" s="61">
        <v>0</v>
      </c>
      <c r="AY46" s="61">
        <v>0</v>
      </c>
      <c r="AZ46" s="61">
        <v>0</v>
      </c>
      <c r="BA46" s="61">
        <v>0</v>
      </c>
      <c r="BB46" s="61">
        <v>0</v>
      </c>
      <c r="BC46" s="61">
        <v>0</v>
      </c>
      <c r="BD46" s="61">
        <v>0</v>
      </c>
      <c r="BE46" s="61">
        <v>0</v>
      </c>
      <c r="BF46" s="61">
        <v>0</v>
      </c>
      <c r="BG46" s="61">
        <v>0</v>
      </c>
      <c r="BH46" s="61">
        <v>0</v>
      </c>
      <c r="BI46" s="61">
        <v>0</v>
      </c>
      <c r="BJ46" s="61">
        <v>0</v>
      </c>
      <c r="BK46" s="61">
        <v>0</v>
      </c>
      <c r="BL46" s="61">
        <v>0</v>
      </c>
      <c r="BM46" s="61">
        <v>0</v>
      </c>
      <c r="BN46" s="61">
        <v>0</v>
      </c>
      <c r="BO46" s="61">
        <v>0</v>
      </c>
      <c r="BP46" s="61">
        <v>0</v>
      </c>
      <c r="BQ46" s="61">
        <v>0</v>
      </c>
      <c r="BR46" s="61">
        <v>0</v>
      </c>
      <c r="BS46" s="61">
        <v>0</v>
      </c>
      <c r="BT46" s="61">
        <v>0</v>
      </c>
      <c r="BU46" s="61">
        <v>0</v>
      </c>
      <c r="BV46" s="61">
        <v>0</v>
      </c>
      <c r="BW46" s="61">
        <v>0</v>
      </c>
      <c r="BX46" s="61">
        <v>0</v>
      </c>
      <c r="BY46" s="61">
        <v>0</v>
      </c>
      <c r="BZ46" s="61">
        <v>0</v>
      </c>
      <c r="CA46" s="61">
        <v>0</v>
      </c>
      <c r="CB46" s="61">
        <v>0</v>
      </c>
      <c r="CC46" s="61">
        <v>0</v>
      </c>
      <c r="CD46" s="61">
        <v>0</v>
      </c>
      <c r="CE46" s="61">
        <v>0</v>
      </c>
      <c r="CF46" s="61">
        <v>0</v>
      </c>
      <c r="CG46" s="61">
        <v>0</v>
      </c>
      <c r="CH46" s="61">
        <v>0</v>
      </c>
      <c r="CI46" s="61">
        <v>0</v>
      </c>
      <c r="CJ46" s="61">
        <v>0</v>
      </c>
      <c r="CK46" s="61">
        <v>0</v>
      </c>
      <c r="CL46" s="61">
        <v>0</v>
      </c>
    </row>
    <row r="47" spans="1:90" ht="12.75" customHeight="1">
      <c r="A47" s="43" t="s">
        <v>81</v>
      </c>
      <c r="B47" s="59">
        <v>1055</v>
      </c>
      <c r="C47" s="60" t="s">
        <v>376</v>
      </c>
      <c r="D47" s="61">
        <v>0</v>
      </c>
      <c r="E47" s="61">
        <v>0</v>
      </c>
      <c r="F47" s="61">
        <v>0</v>
      </c>
      <c r="G47" s="61">
        <v>0</v>
      </c>
      <c r="H47" s="61">
        <v>0</v>
      </c>
      <c r="I47" s="61">
        <v>0</v>
      </c>
      <c r="J47" s="61">
        <v>0</v>
      </c>
      <c r="K47" s="61">
        <v>0</v>
      </c>
      <c r="L47" s="61">
        <v>0</v>
      </c>
      <c r="M47" s="61">
        <v>0</v>
      </c>
      <c r="N47" s="61">
        <v>0</v>
      </c>
      <c r="O47" s="61">
        <v>0</v>
      </c>
      <c r="P47" s="61">
        <v>0</v>
      </c>
      <c r="Q47" s="61">
        <v>0</v>
      </c>
      <c r="R47" s="61">
        <v>0</v>
      </c>
      <c r="S47" s="61">
        <v>0</v>
      </c>
      <c r="T47" s="61">
        <v>0</v>
      </c>
      <c r="U47" s="61">
        <v>0</v>
      </c>
      <c r="V47" s="61">
        <v>0</v>
      </c>
      <c r="W47" s="61">
        <v>0</v>
      </c>
      <c r="X47" s="61">
        <v>0</v>
      </c>
      <c r="Y47" s="61">
        <v>0</v>
      </c>
      <c r="Z47" s="61">
        <v>0</v>
      </c>
      <c r="AA47" s="61">
        <v>0</v>
      </c>
      <c r="AB47" s="61">
        <v>0</v>
      </c>
      <c r="AC47" s="61">
        <v>0</v>
      </c>
      <c r="AD47" s="61">
        <v>0</v>
      </c>
      <c r="AE47" s="61">
        <v>0</v>
      </c>
      <c r="AF47" s="61">
        <v>0</v>
      </c>
      <c r="AG47" s="61">
        <v>0</v>
      </c>
      <c r="AH47" s="61">
        <v>0</v>
      </c>
      <c r="AI47" s="61">
        <v>0</v>
      </c>
      <c r="AJ47" s="61">
        <v>0</v>
      </c>
      <c r="AK47" s="61">
        <v>0</v>
      </c>
      <c r="AL47" s="61">
        <v>0</v>
      </c>
      <c r="AM47" s="61">
        <v>0</v>
      </c>
      <c r="AN47" s="61">
        <v>0</v>
      </c>
      <c r="AO47" s="61">
        <v>0</v>
      </c>
      <c r="AP47" s="61">
        <v>0</v>
      </c>
      <c r="AQ47" s="61">
        <v>0</v>
      </c>
      <c r="AR47" s="61">
        <v>0</v>
      </c>
      <c r="AS47" s="61">
        <v>0</v>
      </c>
      <c r="AT47" s="61">
        <v>0</v>
      </c>
      <c r="AU47" s="61">
        <v>0</v>
      </c>
      <c r="AV47" s="61">
        <v>0</v>
      </c>
      <c r="AW47" s="61">
        <v>0</v>
      </c>
      <c r="AX47" s="61">
        <v>0</v>
      </c>
      <c r="AY47" s="61">
        <v>0</v>
      </c>
      <c r="AZ47" s="61">
        <v>0</v>
      </c>
      <c r="BA47" s="61">
        <v>0</v>
      </c>
      <c r="BB47" s="61">
        <v>0</v>
      </c>
      <c r="BC47" s="61">
        <v>0</v>
      </c>
      <c r="BD47" s="61">
        <v>0</v>
      </c>
      <c r="BE47" s="61">
        <v>0</v>
      </c>
      <c r="BF47" s="61">
        <v>0</v>
      </c>
      <c r="BG47" s="61">
        <v>0</v>
      </c>
      <c r="BH47" s="61">
        <v>0</v>
      </c>
      <c r="BI47" s="61">
        <v>0</v>
      </c>
      <c r="BJ47" s="61">
        <v>0</v>
      </c>
      <c r="BK47" s="61">
        <v>0</v>
      </c>
      <c r="BL47" s="61">
        <v>0</v>
      </c>
      <c r="BM47" s="61">
        <v>0</v>
      </c>
      <c r="BN47" s="61">
        <v>0</v>
      </c>
      <c r="BO47" s="61">
        <v>0</v>
      </c>
      <c r="BP47" s="61">
        <v>0</v>
      </c>
      <c r="BQ47" s="61">
        <v>0</v>
      </c>
      <c r="BR47" s="61">
        <v>0</v>
      </c>
      <c r="BS47" s="61">
        <v>0</v>
      </c>
      <c r="BT47" s="61">
        <v>0</v>
      </c>
      <c r="BU47" s="61">
        <v>0</v>
      </c>
      <c r="BV47" s="61">
        <v>0</v>
      </c>
      <c r="BW47" s="61">
        <v>0</v>
      </c>
      <c r="BX47" s="61">
        <v>0</v>
      </c>
      <c r="BY47" s="61">
        <v>0</v>
      </c>
      <c r="BZ47" s="61">
        <v>0</v>
      </c>
      <c r="CA47" s="61">
        <v>0</v>
      </c>
      <c r="CB47" s="61">
        <v>0</v>
      </c>
      <c r="CC47" s="61">
        <v>0</v>
      </c>
      <c r="CD47" s="61">
        <v>0</v>
      </c>
      <c r="CE47" s="61">
        <v>0</v>
      </c>
      <c r="CF47" s="61">
        <v>0</v>
      </c>
      <c r="CG47" s="61">
        <v>0</v>
      </c>
      <c r="CH47" s="61">
        <v>0</v>
      </c>
      <c r="CI47" s="61">
        <v>0</v>
      </c>
      <c r="CJ47" s="61">
        <v>0</v>
      </c>
      <c r="CK47" s="61">
        <v>0</v>
      </c>
      <c r="CL47" s="61">
        <v>0</v>
      </c>
    </row>
    <row r="48" spans="1:90" ht="12.75" customHeight="1">
      <c r="A48" s="43" t="s">
        <v>83</v>
      </c>
      <c r="B48" s="59">
        <v>1056</v>
      </c>
      <c r="C48" s="60" t="s">
        <v>376</v>
      </c>
      <c r="D48" s="61">
        <v>0</v>
      </c>
      <c r="E48" s="61">
        <v>0</v>
      </c>
      <c r="F48" s="61">
        <v>0</v>
      </c>
      <c r="G48" s="61">
        <v>0</v>
      </c>
      <c r="H48" s="61">
        <v>0</v>
      </c>
      <c r="I48" s="61">
        <v>0</v>
      </c>
      <c r="J48" s="61">
        <v>0</v>
      </c>
      <c r="K48" s="61">
        <v>0</v>
      </c>
      <c r="L48" s="61">
        <v>0</v>
      </c>
      <c r="M48" s="61">
        <v>0</v>
      </c>
      <c r="N48" s="61">
        <v>0</v>
      </c>
      <c r="O48" s="61">
        <v>0</v>
      </c>
      <c r="P48" s="61">
        <v>0</v>
      </c>
      <c r="Q48" s="61">
        <v>0</v>
      </c>
      <c r="R48" s="61">
        <v>0</v>
      </c>
      <c r="S48" s="61">
        <v>0</v>
      </c>
      <c r="T48" s="61">
        <v>0</v>
      </c>
      <c r="U48" s="61">
        <v>0</v>
      </c>
      <c r="V48" s="61">
        <v>0</v>
      </c>
      <c r="W48" s="61">
        <v>0</v>
      </c>
      <c r="X48" s="61">
        <v>0</v>
      </c>
      <c r="Y48" s="61">
        <v>0</v>
      </c>
      <c r="Z48" s="61">
        <v>0</v>
      </c>
      <c r="AA48" s="61">
        <v>0</v>
      </c>
      <c r="AB48" s="61">
        <v>0</v>
      </c>
      <c r="AC48" s="61">
        <v>0</v>
      </c>
      <c r="AD48" s="61">
        <v>0</v>
      </c>
      <c r="AE48" s="61">
        <v>0</v>
      </c>
      <c r="AF48" s="61">
        <v>0</v>
      </c>
      <c r="AG48" s="61">
        <v>0</v>
      </c>
      <c r="AH48" s="61">
        <v>0</v>
      </c>
      <c r="AI48" s="61">
        <v>0</v>
      </c>
      <c r="AJ48" s="61">
        <v>0</v>
      </c>
      <c r="AK48" s="61">
        <v>0</v>
      </c>
      <c r="AL48" s="61">
        <v>0</v>
      </c>
      <c r="AM48" s="61">
        <v>0</v>
      </c>
      <c r="AN48" s="61">
        <v>0</v>
      </c>
      <c r="AO48" s="61">
        <v>0</v>
      </c>
      <c r="AP48" s="61">
        <v>0</v>
      </c>
      <c r="AQ48" s="61">
        <v>0</v>
      </c>
      <c r="AR48" s="61">
        <v>0</v>
      </c>
      <c r="AS48" s="61">
        <v>0</v>
      </c>
      <c r="AT48" s="61">
        <v>0</v>
      </c>
      <c r="AU48" s="61">
        <v>0</v>
      </c>
      <c r="AV48" s="61">
        <v>0</v>
      </c>
      <c r="AW48" s="61">
        <v>0</v>
      </c>
      <c r="AX48" s="61">
        <v>0</v>
      </c>
      <c r="AY48" s="61">
        <v>0</v>
      </c>
      <c r="AZ48" s="61">
        <v>0</v>
      </c>
      <c r="BA48" s="61">
        <v>0</v>
      </c>
      <c r="BB48" s="61">
        <v>0</v>
      </c>
      <c r="BC48" s="61">
        <v>0</v>
      </c>
      <c r="BD48" s="61">
        <v>0</v>
      </c>
      <c r="BE48" s="61">
        <v>0</v>
      </c>
      <c r="BF48" s="61">
        <v>0</v>
      </c>
      <c r="BG48" s="61">
        <v>0</v>
      </c>
      <c r="BH48" s="61">
        <v>0</v>
      </c>
      <c r="BI48" s="61">
        <v>0</v>
      </c>
      <c r="BJ48" s="61">
        <v>0</v>
      </c>
      <c r="BK48" s="61">
        <v>0</v>
      </c>
      <c r="BL48" s="61">
        <v>0</v>
      </c>
      <c r="BM48" s="61">
        <v>0</v>
      </c>
      <c r="BN48" s="61">
        <v>0</v>
      </c>
      <c r="BO48" s="61">
        <v>0</v>
      </c>
      <c r="BP48" s="61">
        <v>0</v>
      </c>
      <c r="BQ48" s="61">
        <v>0</v>
      </c>
      <c r="BR48" s="61">
        <v>0</v>
      </c>
      <c r="BS48" s="61">
        <v>0</v>
      </c>
      <c r="BT48" s="61">
        <v>0</v>
      </c>
      <c r="BU48" s="61">
        <v>0</v>
      </c>
      <c r="BV48" s="61">
        <v>0</v>
      </c>
      <c r="BW48" s="61">
        <v>0</v>
      </c>
      <c r="BX48" s="61">
        <v>0</v>
      </c>
      <c r="BY48" s="61">
        <v>0</v>
      </c>
      <c r="BZ48" s="61">
        <v>0</v>
      </c>
      <c r="CA48" s="61">
        <v>0</v>
      </c>
      <c r="CB48" s="61">
        <v>0</v>
      </c>
      <c r="CC48" s="61">
        <v>0</v>
      </c>
      <c r="CD48" s="61">
        <v>0</v>
      </c>
      <c r="CE48" s="61">
        <v>0</v>
      </c>
      <c r="CF48" s="61">
        <v>0</v>
      </c>
      <c r="CG48" s="61">
        <v>0</v>
      </c>
      <c r="CH48" s="61">
        <v>0</v>
      </c>
      <c r="CI48" s="61">
        <v>0</v>
      </c>
      <c r="CJ48" s="61">
        <v>0</v>
      </c>
      <c r="CK48" s="61">
        <v>0</v>
      </c>
      <c r="CL48" s="61">
        <v>0</v>
      </c>
    </row>
    <row r="49" spans="1:90" ht="12.75" customHeight="1">
      <c r="A49" s="43" t="s">
        <v>85</v>
      </c>
      <c r="B49" s="59">
        <v>1057</v>
      </c>
      <c r="C49" s="60" t="s">
        <v>376</v>
      </c>
      <c r="D49" s="61">
        <v>0</v>
      </c>
      <c r="E49" s="61">
        <v>0</v>
      </c>
      <c r="F49" s="61">
        <v>0</v>
      </c>
      <c r="G49" s="61">
        <v>0</v>
      </c>
      <c r="H49" s="61">
        <v>0</v>
      </c>
      <c r="I49" s="61">
        <v>0</v>
      </c>
      <c r="J49" s="61">
        <v>0</v>
      </c>
      <c r="K49" s="61">
        <v>0</v>
      </c>
      <c r="L49" s="61">
        <v>0</v>
      </c>
      <c r="M49" s="61">
        <v>0</v>
      </c>
      <c r="N49" s="61">
        <v>0</v>
      </c>
      <c r="O49" s="61">
        <v>0</v>
      </c>
      <c r="P49" s="61">
        <v>0</v>
      </c>
      <c r="Q49" s="61">
        <v>0</v>
      </c>
      <c r="R49" s="61">
        <v>0</v>
      </c>
      <c r="S49" s="61">
        <v>0</v>
      </c>
      <c r="T49" s="61">
        <v>0</v>
      </c>
      <c r="U49" s="61">
        <v>0</v>
      </c>
      <c r="V49" s="61">
        <v>0</v>
      </c>
      <c r="W49" s="61">
        <v>0</v>
      </c>
      <c r="X49" s="61">
        <v>0</v>
      </c>
      <c r="Y49" s="61">
        <v>0</v>
      </c>
      <c r="Z49" s="61">
        <v>0</v>
      </c>
      <c r="AA49" s="61">
        <v>0</v>
      </c>
      <c r="AB49" s="61">
        <v>0</v>
      </c>
      <c r="AC49" s="61">
        <v>0</v>
      </c>
      <c r="AD49" s="61">
        <v>0</v>
      </c>
      <c r="AE49" s="61">
        <v>0</v>
      </c>
      <c r="AF49" s="61">
        <v>0</v>
      </c>
      <c r="AG49" s="61">
        <v>0</v>
      </c>
      <c r="AH49" s="61">
        <v>0</v>
      </c>
      <c r="AI49" s="61">
        <v>0</v>
      </c>
      <c r="AJ49" s="61">
        <v>0</v>
      </c>
      <c r="AK49" s="61">
        <v>0</v>
      </c>
      <c r="AL49" s="61">
        <v>0</v>
      </c>
      <c r="AM49" s="61">
        <v>0</v>
      </c>
      <c r="AN49" s="61">
        <v>0</v>
      </c>
      <c r="AO49" s="61">
        <v>0</v>
      </c>
      <c r="AP49" s="61">
        <v>0</v>
      </c>
      <c r="AQ49" s="61">
        <v>0</v>
      </c>
      <c r="AR49" s="61">
        <v>0</v>
      </c>
      <c r="AS49" s="61">
        <v>0</v>
      </c>
      <c r="AT49" s="61">
        <v>0</v>
      </c>
      <c r="AU49" s="61">
        <v>0</v>
      </c>
      <c r="AV49" s="61">
        <v>0</v>
      </c>
      <c r="AW49" s="61">
        <v>0</v>
      </c>
      <c r="AX49" s="61">
        <v>0</v>
      </c>
      <c r="AY49" s="61">
        <v>0</v>
      </c>
      <c r="AZ49" s="61">
        <v>0</v>
      </c>
      <c r="BA49" s="61">
        <v>0</v>
      </c>
      <c r="BB49" s="61">
        <v>0</v>
      </c>
      <c r="BC49" s="61">
        <v>0</v>
      </c>
      <c r="BD49" s="61">
        <v>0</v>
      </c>
      <c r="BE49" s="61">
        <v>0</v>
      </c>
      <c r="BF49" s="61">
        <v>0</v>
      </c>
      <c r="BG49" s="61">
        <v>0</v>
      </c>
      <c r="BH49" s="61">
        <v>0</v>
      </c>
      <c r="BI49" s="61">
        <v>0</v>
      </c>
      <c r="BJ49" s="61">
        <v>0</v>
      </c>
      <c r="BK49" s="61">
        <v>0</v>
      </c>
      <c r="BL49" s="61">
        <v>0</v>
      </c>
      <c r="BM49" s="61">
        <v>0</v>
      </c>
      <c r="BN49" s="61">
        <v>0</v>
      </c>
      <c r="BO49" s="61">
        <v>0</v>
      </c>
      <c r="BP49" s="61">
        <v>0</v>
      </c>
      <c r="BQ49" s="61">
        <v>0</v>
      </c>
      <c r="BR49" s="61">
        <v>0</v>
      </c>
      <c r="BS49" s="61">
        <v>0</v>
      </c>
      <c r="BT49" s="61">
        <v>0</v>
      </c>
      <c r="BU49" s="61">
        <v>0</v>
      </c>
      <c r="BV49" s="61">
        <v>0</v>
      </c>
      <c r="BW49" s="61">
        <v>0</v>
      </c>
      <c r="BX49" s="61">
        <v>0</v>
      </c>
      <c r="BY49" s="61">
        <v>0</v>
      </c>
      <c r="BZ49" s="61">
        <v>0</v>
      </c>
      <c r="CA49" s="61">
        <v>0</v>
      </c>
      <c r="CB49" s="61">
        <v>0</v>
      </c>
      <c r="CC49" s="61">
        <v>0</v>
      </c>
      <c r="CD49" s="61">
        <v>0</v>
      </c>
      <c r="CE49" s="61">
        <v>0</v>
      </c>
      <c r="CF49" s="61">
        <v>0</v>
      </c>
      <c r="CG49" s="61">
        <v>0</v>
      </c>
      <c r="CH49" s="61">
        <v>0</v>
      </c>
      <c r="CI49" s="61">
        <v>0</v>
      </c>
      <c r="CJ49" s="61">
        <v>0</v>
      </c>
      <c r="CK49" s="61">
        <v>0</v>
      </c>
      <c r="CL49" s="61">
        <v>0</v>
      </c>
    </row>
    <row r="50" spans="1:90" ht="12.75" customHeight="1">
      <c r="A50" s="43" t="s">
        <v>87</v>
      </c>
      <c r="B50" s="59">
        <v>1058</v>
      </c>
      <c r="C50" s="60" t="s">
        <v>376</v>
      </c>
      <c r="D50" s="61">
        <v>0</v>
      </c>
      <c r="E50" s="61">
        <v>0</v>
      </c>
      <c r="F50" s="61">
        <v>0</v>
      </c>
      <c r="G50" s="61">
        <v>0</v>
      </c>
      <c r="H50" s="61">
        <v>0</v>
      </c>
      <c r="I50" s="61">
        <v>0</v>
      </c>
      <c r="J50" s="61">
        <v>0</v>
      </c>
      <c r="K50" s="61">
        <v>0</v>
      </c>
      <c r="L50" s="61">
        <v>0</v>
      </c>
      <c r="M50" s="61">
        <v>0</v>
      </c>
      <c r="N50" s="61">
        <v>0</v>
      </c>
      <c r="O50" s="61">
        <v>0</v>
      </c>
      <c r="P50" s="61">
        <v>0</v>
      </c>
      <c r="Q50" s="61">
        <v>0</v>
      </c>
      <c r="R50" s="61">
        <v>0</v>
      </c>
      <c r="S50" s="61">
        <v>0</v>
      </c>
      <c r="T50" s="61">
        <v>0</v>
      </c>
      <c r="U50" s="61">
        <v>0</v>
      </c>
      <c r="V50" s="61">
        <v>0</v>
      </c>
      <c r="W50" s="61">
        <v>0</v>
      </c>
      <c r="X50" s="61">
        <v>0</v>
      </c>
      <c r="Y50" s="61">
        <v>0</v>
      </c>
      <c r="Z50" s="61">
        <v>0</v>
      </c>
      <c r="AA50" s="61">
        <v>0</v>
      </c>
      <c r="AB50" s="61">
        <v>0</v>
      </c>
      <c r="AC50" s="61">
        <v>0</v>
      </c>
      <c r="AD50" s="61">
        <v>0</v>
      </c>
      <c r="AE50" s="61">
        <v>0</v>
      </c>
      <c r="AF50" s="61">
        <v>0</v>
      </c>
      <c r="AG50" s="61">
        <v>0</v>
      </c>
      <c r="AH50" s="61">
        <v>0</v>
      </c>
      <c r="AI50" s="61">
        <v>0</v>
      </c>
      <c r="AJ50" s="61">
        <v>0</v>
      </c>
      <c r="AK50" s="61">
        <v>0</v>
      </c>
      <c r="AL50" s="61">
        <v>0</v>
      </c>
      <c r="AM50" s="61">
        <v>0</v>
      </c>
      <c r="AN50" s="61">
        <v>0</v>
      </c>
      <c r="AO50" s="61">
        <v>0</v>
      </c>
      <c r="AP50" s="61">
        <v>0</v>
      </c>
      <c r="AQ50" s="61">
        <v>0</v>
      </c>
      <c r="AR50" s="61">
        <v>0</v>
      </c>
      <c r="AS50" s="61">
        <v>0</v>
      </c>
      <c r="AT50" s="61">
        <v>0</v>
      </c>
      <c r="AU50" s="61">
        <v>0</v>
      </c>
      <c r="AV50" s="61">
        <v>0</v>
      </c>
      <c r="AW50" s="61">
        <v>0</v>
      </c>
      <c r="AX50" s="61">
        <v>0</v>
      </c>
      <c r="AY50" s="61">
        <v>0</v>
      </c>
      <c r="AZ50" s="61">
        <v>0</v>
      </c>
      <c r="BA50" s="61">
        <v>0</v>
      </c>
      <c r="BB50" s="61">
        <v>0</v>
      </c>
      <c r="BC50" s="61">
        <v>0</v>
      </c>
      <c r="BD50" s="61">
        <v>0</v>
      </c>
      <c r="BE50" s="61">
        <v>0</v>
      </c>
      <c r="BF50" s="61">
        <v>0</v>
      </c>
      <c r="BG50" s="61">
        <v>0</v>
      </c>
      <c r="BH50" s="61">
        <v>0</v>
      </c>
      <c r="BI50" s="61">
        <v>0</v>
      </c>
      <c r="BJ50" s="61">
        <v>0</v>
      </c>
      <c r="BK50" s="61">
        <v>0</v>
      </c>
      <c r="BL50" s="61">
        <v>0</v>
      </c>
      <c r="BM50" s="61">
        <v>0</v>
      </c>
      <c r="BN50" s="61">
        <v>0</v>
      </c>
      <c r="BO50" s="61">
        <v>0</v>
      </c>
      <c r="BP50" s="61">
        <v>0</v>
      </c>
      <c r="BQ50" s="61">
        <v>0</v>
      </c>
      <c r="BR50" s="61">
        <v>0</v>
      </c>
      <c r="BS50" s="61">
        <v>0</v>
      </c>
      <c r="BT50" s="61">
        <v>0</v>
      </c>
      <c r="BU50" s="61">
        <v>0</v>
      </c>
      <c r="BV50" s="61">
        <v>0</v>
      </c>
      <c r="BW50" s="61">
        <v>0</v>
      </c>
      <c r="BX50" s="61">
        <v>0</v>
      </c>
      <c r="BY50" s="61">
        <v>0</v>
      </c>
      <c r="BZ50" s="61">
        <v>0</v>
      </c>
      <c r="CA50" s="61">
        <v>0</v>
      </c>
      <c r="CB50" s="61">
        <v>0</v>
      </c>
      <c r="CC50" s="61">
        <v>0</v>
      </c>
      <c r="CD50" s="61">
        <v>0</v>
      </c>
      <c r="CE50" s="61">
        <v>0</v>
      </c>
      <c r="CF50" s="61">
        <v>0</v>
      </c>
      <c r="CG50" s="61">
        <v>0</v>
      </c>
      <c r="CH50" s="61">
        <v>0</v>
      </c>
      <c r="CI50" s="61">
        <v>0</v>
      </c>
      <c r="CJ50" s="61">
        <v>0</v>
      </c>
      <c r="CK50" s="61">
        <v>0</v>
      </c>
      <c r="CL50" s="61">
        <v>0</v>
      </c>
    </row>
    <row r="51" spans="1:90" ht="12.75" customHeight="1">
      <c r="A51" s="43" t="s">
        <v>89</v>
      </c>
      <c r="B51" s="59">
        <v>1059</v>
      </c>
      <c r="C51" s="60" t="s">
        <v>376</v>
      </c>
      <c r="D51" s="61">
        <v>0</v>
      </c>
      <c r="E51" s="61">
        <v>0</v>
      </c>
      <c r="F51" s="61">
        <v>0</v>
      </c>
      <c r="G51" s="61">
        <v>0</v>
      </c>
      <c r="H51" s="61">
        <v>0</v>
      </c>
      <c r="I51" s="61">
        <v>0</v>
      </c>
      <c r="J51" s="61">
        <v>0</v>
      </c>
      <c r="K51" s="61">
        <v>0</v>
      </c>
      <c r="L51" s="61">
        <v>0</v>
      </c>
      <c r="M51" s="61">
        <v>0</v>
      </c>
      <c r="N51" s="61">
        <v>0</v>
      </c>
      <c r="O51" s="61">
        <v>0</v>
      </c>
      <c r="P51" s="61">
        <v>0</v>
      </c>
      <c r="Q51" s="61">
        <v>0</v>
      </c>
      <c r="R51" s="61">
        <v>0</v>
      </c>
      <c r="S51" s="61">
        <v>0</v>
      </c>
      <c r="T51" s="61">
        <v>0</v>
      </c>
      <c r="U51" s="61">
        <v>0</v>
      </c>
      <c r="V51" s="61">
        <v>0</v>
      </c>
      <c r="W51" s="61">
        <v>0</v>
      </c>
      <c r="X51" s="61">
        <v>0</v>
      </c>
      <c r="Y51" s="61">
        <v>0</v>
      </c>
      <c r="Z51" s="61">
        <v>0</v>
      </c>
      <c r="AA51" s="61">
        <v>0</v>
      </c>
      <c r="AB51" s="61">
        <v>0</v>
      </c>
      <c r="AC51" s="61">
        <v>0</v>
      </c>
      <c r="AD51" s="61">
        <v>0</v>
      </c>
      <c r="AE51" s="61">
        <v>0</v>
      </c>
      <c r="AF51" s="61">
        <v>0</v>
      </c>
      <c r="AG51" s="61">
        <v>0</v>
      </c>
      <c r="AH51" s="61">
        <v>0</v>
      </c>
      <c r="AI51" s="61">
        <v>0</v>
      </c>
      <c r="AJ51" s="61">
        <v>0</v>
      </c>
      <c r="AK51" s="61">
        <v>0</v>
      </c>
      <c r="AL51" s="61">
        <v>0</v>
      </c>
      <c r="AM51" s="61">
        <v>0</v>
      </c>
      <c r="AN51" s="61">
        <v>0</v>
      </c>
      <c r="AO51" s="61">
        <v>0</v>
      </c>
      <c r="AP51" s="61">
        <v>0</v>
      </c>
      <c r="AQ51" s="61">
        <v>0</v>
      </c>
      <c r="AR51" s="61">
        <v>0</v>
      </c>
      <c r="AS51" s="61">
        <v>0</v>
      </c>
      <c r="AT51" s="61">
        <v>0</v>
      </c>
      <c r="AU51" s="61">
        <v>0</v>
      </c>
      <c r="AV51" s="61">
        <v>0</v>
      </c>
      <c r="AW51" s="61">
        <v>0</v>
      </c>
      <c r="AX51" s="61">
        <v>0</v>
      </c>
      <c r="AY51" s="61">
        <v>0</v>
      </c>
      <c r="AZ51" s="61">
        <v>0</v>
      </c>
      <c r="BA51" s="61">
        <v>0</v>
      </c>
      <c r="BB51" s="61">
        <v>0</v>
      </c>
      <c r="BC51" s="61">
        <v>0</v>
      </c>
      <c r="BD51" s="61">
        <v>0</v>
      </c>
      <c r="BE51" s="61">
        <v>0</v>
      </c>
      <c r="BF51" s="61">
        <v>0</v>
      </c>
      <c r="BG51" s="61">
        <v>0</v>
      </c>
      <c r="BH51" s="61">
        <v>0</v>
      </c>
      <c r="BI51" s="61">
        <v>0</v>
      </c>
      <c r="BJ51" s="61">
        <v>0</v>
      </c>
      <c r="BK51" s="61">
        <v>0</v>
      </c>
      <c r="BL51" s="61">
        <v>0</v>
      </c>
      <c r="BM51" s="61">
        <v>0</v>
      </c>
      <c r="BN51" s="61">
        <v>0</v>
      </c>
      <c r="BO51" s="61">
        <v>0</v>
      </c>
      <c r="BP51" s="61">
        <v>0</v>
      </c>
      <c r="BQ51" s="61">
        <v>0</v>
      </c>
      <c r="BR51" s="61">
        <v>0</v>
      </c>
      <c r="BS51" s="61">
        <v>0</v>
      </c>
      <c r="BT51" s="61">
        <v>0</v>
      </c>
      <c r="BU51" s="61">
        <v>0</v>
      </c>
      <c r="BV51" s="61">
        <v>0</v>
      </c>
      <c r="BW51" s="61">
        <v>0</v>
      </c>
      <c r="BX51" s="61">
        <v>0</v>
      </c>
      <c r="BY51" s="61">
        <v>0</v>
      </c>
      <c r="BZ51" s="61">
        <v>0</v>
      </c>
      <c r="CA51" s="61">
        <v>0</v>
      </c>
      <c r="CB51" s="61">
        <v>0</v>
      </c>
      <c r="CC51" s="61">
        <v>0</v>
      </c>
      <c r="CD51" s="61">
        <v>0</v>
      </c>
      <c r="CE51" s="61">
        <v>0</v>
      </c>
      <c r="CF51" s="61">
        <v>0</v>
      </c>
      <c r="CG51" s="61">
        <v>0</v>
      </c>
      <c r="CH51" s="61">
        <v>0</v>
      </c>
      <c r="CI51" s="61">
        <v>0</v>
      </c>
      <c r="CJ51" s="61">
        <v>0</v>
      </c>
      <c r="CK51" s="61">
        <v>0</v>
      </c>
      <c r="CL51" s="61">
        <v>0</v>
      </c>
    </row>
    <row r="52" spans="1:90" ht="12.75" customHeight="1">
      <c r="A52" s="43" t="s">
        <v>91</v>
      </c>
      <c r="B52" s="59">
        <v>1060</v>
      </c>
      <c r="C52" s="60" t="s">
        <v>376</v>
      </c>
      <c r="D52" s="61">
        <v>0</v>
      </c>
      <c r="E52" s="61">
        <v>0</v>
      </c>
      <c r="F52" s="61">
        <v>0</v>
      </c>
      <c r="G52" s="61">
        <v>0</v>
      </c>
      <c r="H52" s="61">
        <v>0</v>
      </c>
      <c r="I52" s="61">
        <v>0</v>
      </c>
      <c r="J52" s="61">
        <v>0</v>
      </c>
      <c r="K52" s="61">
        <v>0</v>
      </c>
      <c r="L52" s="61">
        <v>0</v>
      </c>
      <c r="M52" s="61">
        <v>0</v>
      </c>
      <c r="N52" s="61">
        <v>0</v>
      </c>
      <c r="O52" s="61">
        <v>0</v>
      </c>
      <c r="P52" s="61">
        <v>0</v>
      </c>
      <c r="Q52" s="61">
        <v>0</v>
      </c>
      <c r="R52" s="61">
        <v>0</v>
      </c>
      <c r="S52" s="61">
        <v>0</v>
      </c>
      <c r="T52" s="61">
        <v>0</v>
      </c>
      <c r="U52" s="61">
        <v>0</v>
      </c>
      <c r="V52" s="61">
        <v>0</v>
      </c>
      <c r="W52" s="61">
        <v>0</v>
      </c>
      <c r="X52" s="61">
        <v>0</v>
      </c>
      <c r="Y52" s="61">
        <v>0</v>
      </c>
      <c r="Z52" s="61">
        <v>0</v>
      </c>
      <c r="AA52" s="61">
        <v>0</v>
      </c>
      <c r="AB52" s="61">
        <v>0</v>
      </c>
      <c r="AC52" s="61">
        <v>0</v>
      </c>
      <c r="AD52" s="61">
        <v>0</v>
      </c>
      <c r="AE52" s="61">
        <v>0</v>
      </c>
      <c r="AF52" s="61">
        <v>0</v>
      </c>
      <c r="AG52" s="61">
        <v>0</v>
      </c>
      <c r="AH52" s="61">
        <v>0</v>
      </c>
      <c r="AI52" s="61">
        <v>0</v>
      </c>
      <c r="AJ52" s="61">
        <v>0</v>
      </c>
      <c r="AK52" s="61">
        <v>0</v>
      </c>
      <c r="AL52" s="61">
        <v>0</v>
      </c>
      <c r="AM52" s="61">
        <v>0</v>
      </c>
      <c r="AN52" s="61">
        <v>0</v>
      </c>
      <c r="AO52" s="61">
        <v>0</v>
      </c>
      <c r="AP52" s="61">
        <v>0</v>
      </c>
      <c r="AQ52" s="61">
        <v>0</v>
      </c>
      <c r="AR52" s="61">
        <v>0</v>
      </c>
      <c r="AS52" s="61">
        <v>0</v>
      </c>
      <c r="AT52" s="61">
        <v>0</v>
      </c>
      <c r="AU52" s="61">
        <v>0</v>
      </c>
      <c r="AV52" s="61">
        <v>0</v>
      </c>
      <c r="AW52" s="61">
        <v>0</v>
      </c>
      <c r="AX52" s="61">
        <v>0</v>
      </c>
      <c r="AY52" s="61">
        <v>0</v>
      </c>
      <c r="AZ52" s="61">
        <v>0</v>
      </c>
      <c r="BA52" s="61">
        <v>0</v>
      </c>
      <c r="BB52" s="61">
        <v>0</v>
      </c>
      <c r="BC52" s="61">
        <v>0</v>
      </c>
      <c r="BD52" s="61">
        <v>0</v>
      </c>
      <c r="BE52" s="61">
        <v>0</v>
      </c>
      <c r="BF52" s="61">
        <v>0</v>
      </c>
      <c r="BG52" s="61">
        <v>0</v>
      </c>
      <c r="BH52" s="61">
        <v>0</v>
      </c>
      <c r="BI52" s="61">
        <v>0</v>
      </c>
      <c r="BJ52" s="61">
        <v>0</v>
      </c>
      <c r="BK52" s="61">
        <v>0</v>
      </c>
      <c r="BL52" s="61">
        <v>0</v>
      </c>
      <c r="BM52" s="61">
        <v>0</v>
      </c>
      <c r="BN52" s="61">
        <v>0</v>
      </c>
      <c r="BO52" s="61">
        <v>0</v>
      </c>
      <c r="BP52" s="61">
        <v>0</v>
      </c>
      <c r="BQ52" s="61">
        <v>0</v>
      </c>
      <c r="BR52" s="61">
        <v>0</v>
      </c>
      <c r="BS52" s="61">
        <v>0</v>
      </c>
      <c r="BT52" s="61">
        <v>0</v>
      </c>
      <c r="BU52" s="61">
        <v>0</v>
      </c>
      <c r="BV52" s="61">
        <v>0</v>
      </c>
      <c r="BW52" s="61">
        <v>0</v>
      </c>
      <c r="BX52" s="61">
        <v>0</v>
      </c>
      <c r="BY52" s="61">
        <v>0</v>
      </c>
      <c r="BZ52" s="61">
        <v>0</v>
      </c>
      <c r="CA52" s="61">
        <v>0</v>
      </c>
      <c r="CB52" s="61">
        <v>0</v>
      </c>
      <c r="CC52" s="61">
        <v>0</v>
      </c>
      <c r="CD52" s="61">
        <v>0</v>
      </c>
      <c r="CE52" s="61">
        <v>0</v>
      </c>
      <c r="CF52" s="61">
        <v>0</v>
      </c>
      <c r="CG52" s="61">
        <v>0</v>
      </c>
      <c r="CH52" s="61">
        <v>0</v>
      </c>
      <c r="CI52" s="61">
        <v>0</v>
      </c>
      <c r="CJ52" s="61">
        <v>0</v>
      </c>
      <c r="CK52" s="61">
        <v>0</v>
      </c>
      <c r="CL52" s="61">
        <v>0</v>
      </c>
    </row>
    <row r="53" spans="1:90" ht="12.75" customHeight="1">
      <c r="A53" s="43" t="s">
        <v>93</v>
      </c>
      <c r="B53" s="59">
        <v>1061</v>
      </c>
      <c r="C53" s="60" t="s">
        <v>376</v>
      </c>
      <c r="D53" s="61">
        <v>0</v>
      </c>
      <c r="E53" s="61">
        <v>0</v>
      </c>
      <c r="F53" s="61">
        <v>0</v>
      </c>
      <c r="G53" s="61">
        <v>0</v>
      </c>
      <c r="H53" s="61">
        <v>0</v>
      </c>
      <c r="I53" s="61">
        <v>0</v>
      </c>
      <c r="J53" s="61">
        <v>0</v>
      </c>
      <c r="K53" s="61">
        <v>0</v>
      </c>
      <c r="L53" s="61">
        <v>0</v>
      </c>
      <c r="M53" s="61">
        <v>0</v>
      </c>
      <c r="N53" s="61">
        <v>0</v>
      </c>
      <c r="O53" s="61">
        <v>0</v>
      </c>
      <c r="P53" s="61">
        <v>0</v>
      </c>
      <c r="Q53" s="61">
        <v>0</v>
      </c>
      <c r="R53" s="61">
        <v>0</v>
      </c>
      <c r="S53" s="61">
        <v>0</v>
      </c>
      <c r="T53" s="61">
        <v>0</v>
      </c>
      <c r="U53" s="61">
        <v>0</v>
      </c>
      <c r="V53" s="61">
        <v>0</v>
      </c>
      <c r="W53" s="61">
        <v>0</v>
      </c>
      <c r="X53" s="61">
        <v>0</v>
      </c>
      <c r="Y53" s="61">
        <v>0</v>
      </c>
      <c r="Z53" s="61">
        <v>0</v>
      </c>
      <c r="AA53" s="61">
        <v>0</v>
      </c>
      <c r="AB53" s="61">
        <v>0</v>
      </c>
      <c r="AC53" s="61">
        <v>0</v>
      </c>
      <c r="AD53" s="61">
        <v>0</v>
      </c>
      <c r="AE53" s="61">
        <v>0</v>
      </c>
      <c r="AF53" s="61">
        <v>0</v>
      </c>
      <c r="AG53" s="61">
        <v>0</v>
      </c>
      <c r="AH53" s="61">
        <v>0</v>
      </c>
      <c r="AI53" s="61">
        <v>0</v>
      </c>
      <c r="AJ53" s="61">
        <v>0</v>
      </c>
      <c r="AK53" s="61">
        <v>0</v>
      </c>
      <c r="AL53" s="61">
        <v>0</v>
      </c>
      <c r="AM53" s="61">
        <v>0</v>
      </c>
      <c r="AN53" s="61">
        <v>0</v>
      </c>
      <c r="AO53" s="61">
        <v>0</v>
      </c>
      <c r="AP53" s="61">
        <v>0</v>
      </c>
      <c r="AQ53" s="61">
        <v>0</v>
      </c>
      <c r="AR53" s="61">
        <v>0</v>
      </c>
      <c r="AS53" s="61">
        <v>0</v>
      </c>
      <c r="AT53" s="61">
        <v>0</v>
      </c>
      <c r="AU53" s="61">
        <v>0</v>
      </c>
      <c r="AV53" s="61">
        <v>0</v>
      </c>
      <c r="AW53" s="61">
        <v>0</v>
      </c>
      <c r="AX53" s="61">
        <v>0</v>
      </c>
      <c r="AY53" s="61">
        <v>0</v>
      </c>
      <c r="AZ53" s="61">
        <v>0</v>
      </c>
      <c r="BA53" s="61">
        <v>0</v>
      </c>
      <c r="BB53" s="61">
        <v>0</v>
      </c>
      <c r="BC53" s="61">
        <v>0</v>
      </c>
      <c r="BD53" s="61">
        <v>0</v>
      </c>
      <c r="BE53" s="61">
        <v>0</v>
      </c>
      <c r="BF53" s="61">
        <v>0</v>
      </c>
      <c r="BG53" s="61">
        <v>0</v>
      </c>
      <c r="BH53" s="61">
        <v>0</v>
      </c>
      <c r="BI53" s="61">
        <v>0</v>
      </c>
      <c r="BJ53" s="61">
        <v>0</v>
      </c>
      <c r="BK53" s="61">
        <v>0</v>
      </c>
      <c r="BL53" s="61">
        <v>0</v>
      </c>
      <c r="BM53" s="61">
        <v>0</v>
      </c>
      <c r="BN53" s="61">
        <v>0</v>
      </c>
      <c r="BO53" s="61">
        <v>0</v>
      </c>
      <c r="BP53" s="61">
        <v>0</v>
      </c>
      <c r="BQ53" s="61">
        <v>0</v>
      </c>
      <c r="BR53" s="61">
        <v>0</v>
      </c>
      <c r="BS53" s="61">
        <v>0</v>
      </c>
      <c r="BT53" s="61">
        <v>0</v>
      </c>
      <c r="BU53" s="61">
        <v>0</v>
      </c>
      <c r="BV53" s="61">
        <v>0</v>
      </c>
      <c r="BW53" s="61">
        <v>0</v>
      </c>
      <c r="BX53" s="61">
        <v>0</v>
      </c>
      <c r="BY53" s="61">
        <v>0</v>
      </c>
      <c r="BZ53" s="61">
        <v>0</v>
      </c>
      <c r="CA53" s="61">
        <v>0</v>
      </c>
      <c r="CB53" s="61">
        <v>0</v>
      </c>
      <c r="CC53" s="61">
        <v>0</v>
      </c>
      <c r="CD53" s="61">
        <v>0</v>
      </c>
      <c r="CE53" s="61">
        <v>0</v>
      </c>
      <c r="CF53" s="61">
        <v>0</v>
      </c>
      <c r="CG53" s="61">
        <v>0</v>
      </c>
      <c r="CH53" s="61">
        <v>0</v>
      </c>
      <c r="CI53" s="61">
        <v>0</v>
      </c>
      <c r="CJ53" s="61">
        <v>0</v>
      </c>
      <c r="CK53" s="61">
        <v>0</v>
      </c>
      <c r="CL53" s="61">
        <v>0</v>
      </c>
    </row>
    <row r="54" spans="1:90" ht="12.75" customHeight="1">
      <c r="A54" s="43" t="s">
        <v>95</v>
      </c>
      <c r="B54" s="59">
        <v>2001</v>
      </c>
      <c r="C54" s="60" t="s">
        <v>376</v>
      </c>
      <c r="D54" s="61">
        <v>0</v>
      </c>
      <c r="E54" s="61">
        <v>0</v>
      </c>
      <c r="F54" s="61">
        <v>0</v>
      </c>
      <c r="G54" s="61">
        <v>0</v>
      </c>
      <c r="H54" s="61">
        <v>0</v>
      </c>
      <c r="I54" s="61">
        <v>0</v>
      </c>
      <c r="J54" s="61">
        <v>0</v>
      </c>
      <c r="K54" s="61">
        <v>0</v>
      </c>
      <c r="L54" s="61">
        <v>0</v>
      </c>
      <c r="M54" s="61">
        <v>0</v>
      </c>
      <c r="N54" s="61">
        <v>0</v>
      </c>
      <c r="O54" s="61">
        <v>0</v>
      </c>
      <c r="P54" s="61">
        <v>0</v>
      </c>
      <c r="Q54" s="61">
        <v>0</v>
      </c>
      <c r="R54" s="61">
        <v>0</v>
      </c>
      <c r="S54" s="61">
        <v>0</v>
      </c>
      <c r="T54" s="61">
        <v>0</v>
      </c>
      <c r="U54" s="61">
        <v>0</v>
      </c>
      <c r="V54" s="61">
        <v>0</v>
      </c>
      <c r="W54" s="61">
        <v>0</v>
      </c>
      <c r="X54" s="61">
        <v>0</v>
      </c>
      <c r="Y54" s="61">
        <v>0</v>
      </c>
      <c r="Z54" s="61">
        <v>0</v>
      </c>
      <c r="AA54" s="61">
        <v>0</v>
      </c>
      <c r="AB54" s="61">
        <v>0</v>
      </c>
      <c r="AC54" s="61">
        <v>0</v>
      </c>
      <c r="AD54" s="61">
        <v>0</v>
      </c>
      <c r="AE54" s="61">
        <v>0</v>
      </c>
      <c r="AF54" s="61">
        <v>0</v>
      </c>
      <c r="AG54" s="61">
        <v>0</v>
      </c>
      <c r="AH54" s="61">
        <v>0</v>
      </c>
      <c r="AI54" s="61">
        <v>0</v>
      </c>
      <c r="AJ54" s="61">
        <v>0</v>
      </c>
      <c r="AK54" s="61">
        <v>0</v>
      </c>
      <c r="AL54" s="61">
        <v>0</v>
      </c>
      <c r="AM54" s="61">
        <v>0</v>
      </c>
      <c r="AN54" s="61">
        <v>0</v>
      </c>
      <c r="AO54" s="61">
        <v>0</v>
      </c>
      <c r="AP54" s="61">
        <v>0</v>
      </c>
      <c r="AQ54" s="61">
        <v>0</v>
      </c>
      <c r="AR54" s="61">
        <v>0</v>
      </c>
      <c r="AS54" s="61">
        <v>0</v>
      </c>
      <c r="AT54" s="61">
        <v>0</v>
      </c>
      <c r="AU54" s="61">
        <v>0</v>
      </c>
      <c r="AV54" s="61">
        <v>0</v>
      </c>
      <c r="AW54" s="61">
        <v>0</v>
      </c>
      <c r="AX54" s="61">
        <v>0</v>
      </c>
      <c r="AY54" s="61">
        <v>0</v>
      </c>
      <c r="AZ54" s="61">
        <v>0</v>
      </c>
      <c r="BA54" s="61">
        <v>0</v>
      </c>
      <c r="BB54" s="61">
        <v>0</v>
      </c>
      <c r="BC54" s="61">
        <v>0</v>
      </c>
      <c r="BD54" s="61">
        <v>0</v>
      </c>
      <c r="BE54" s="61">
        <v>0</v>
      </c>
      <c r="BF54" s="61">
        <v>0</v>
      </c>
      <c r="BG54" s="61">
        <v>0</v>
      </c>
      <c r="BH54" s="61">
        <v>0</v>
      </c>
      <c r="BI54" s="61">
        <v>0</v>
      </c>
      <c r="BJ54" s="61">
        <v>0</v>
      </c>
      <c r="BK54" s="61">
        <v>0</v>
      </c>
      <c r="BL54" s="61">
        <v>0</v>
      </c>
      <c r="BM54" s="61">
        <v>0</v>
      </c>
      <c r="BN54" s="61">
        <v>0</v>
      </c>
      <c r="BO54" s="61">
        <v>0</v>
      </c>
      <c r="BP54" s="61">
        <v>0</v>
      </c>
      <c r="BQ54" s="61">
        <v>0</v>
      </c>
      <c r="BR54" s="61">
        <v>0</v>
      </c>
      <c r="BS54" s="61">
        <v>0</v>
      </c>
      <c r="BT54" s="61">
        <v>0</v>
      </c>
      <c r="BU54" s="61">
        <v>0</v>
      </c>
      <c r="BV54" s="61">
        <v>0</v>
      </c>
      <c r="BW54" s="61">
        <v>0</v>
      </c>
      <c r="BX54" s="61">
        <v>0</v>
      </c>
      <c r="BY54" s="61">
        <v>0</v>
      </c>
      <c r="BZ54" s="61">
        <v>0</v>
      </c>
      <c r="CA54" s="61">
        <v>0</v>
      </c>
      <c r="CB54" s="61">
        <v>0</v>
      </c>
      <c r="CC54" s="61">
        <v>0</v>
      </c>
      <c r="CD54" s="61">
        <v>0</v>
      </c>
      <c r="CE54" s="61">
        <v>0</v>
      </c>
      <c r="CF54" s="61">
        <v>0</v>
      </c>
      <c r="CG54" s="61">
        <v>0</v>
      </c>
      <c r="CH54" s="61">
        <v>0</v>
      </c>
      <c r="CI54" s="61">
        <v>0</v>
      </c>
      <c r="CJ54" s="61">
        <v>0</v>
      </c>
      <c r="CK54" s="61">
        <v>0</v>
      </c>
      <c r="CL54" s="61">
        <v>0</v>
      </c>
    </row>
    <row r="55" spans="1:90" ht="12.75" customHeight="1">
      <c r="A55" s="43" t="s">
        <v>97</v>
      </c>
      <c r="B55" s="59">
        <v>2002</v>
      </c>
      <c r="C55" s="60" t="s">
        <v>377</v>
      </c>
      <c r="D55" s="61">
        <v>0</v>
      </c>
      <c r="E55" s="61">
        <v>0</v>
      </c>
      <c r="F55" s="61">
        <v>0</v>
      </c>
      <c r="G55" s="61">
        <v>0</v>
      </c>
      <c r="H55" s="61">
        <v>0</v>
      </c>
      <c r="I55" s="61">
        <v>0</v>
      </c>
      <c r="J55" s="61">
        <v>0</v>
      </c>
      <c r="K55" s="61">
        <v>0</v>
      </c>
      <c r="L55" s="61">
        <v>0</v>
      </c>
      <c r="M55" s="61">
        <v>0</v>
      </c>
      <c r="N55" s="61">
        <v>0</v>
      </c>
      <c r="O55" s="61">
        <v>0</v>
      </c>
      <c r="P55" s="61">
        <v>0</v>
      </c>
      <c r="Q55" s="61">
        <v>0</v>
      </c>
      <c r="R55" s="61">
        <v>0</v>
      </c>
      <c r="S55" s="61">
        <v>0</v>
      </c>
      <c r="T55" s="61">
        <v>0</v>
      </c>
      <c r="U55" s="61">
        <v>0</v>
      </c>
      <c r="V55" s="61">
        <v>0</v>
      </c>
      <c r="W55" s="61">
        <v>0</v>
      </c>
      <c r="X55" s="61">
        <v>0</v>
      </c>
      <c r="Y55" s="61">
        <v>0</v>
      </c>
      <c r="Z55" s="61">
        <v>0</v>
      </c>
      <c r="AA55" s="61">
        <v>0</v>
      </c>
      <c r="AB55" s="61">
        <v>0</v>
      </c>
      <c r="AC55" s="61">
        <v>0</v>
      </c>
      <c r="AD55" s="61">
        <v>0</v>
      </c>
      <c r="AE55" s="61">
        <v>0</v>
      </c>
      <c r="AF55" s="61">
        <v>0</v>
      </c>
      <c r="AG55" s="61">
        <v>0</v>
      </c>
      <c r="AH55" s="61">
        <v>0</v>
      </c>
      <c r="AI55" s="61">
        <v>0</v>
      </c>
      <c r="AJ55" s="61">
        <v>0</v>
      </c>
      <c r="AK55" s="61">
        <v>0</v>
      </c>
      <c r="AL55" s="61">
        <v>0</v>
      </c>
      <c r="AM55" s="61">
        <v>0</v>
      </c>
      <c r="AN55" s="61">
        <v>0</v>
      </c>
      <c r="AO55" s="61">
        <v>0</v>
      </c>
      <c r="AP55" s="61">
        <v>0</v>
      </c>
      <c r="AQ55" s="61">
        <v>0</v>
      </c>
      <c r="AR55" s="61">
        <v>0</v>
      </c>
      <c r="AS55" s="61">
        <v>0</v>
      </c>
      <c r="AT55" s="61">
        <v>0</v>
      </c>
      <c r="AU55" s="61">
        <v>0</v>
      </c>
      <c r="AV55" s="61">
        <v>0</v>
      </c>
      <c r="AW55" s="61">
        <v>0</v>
      </c>
      <c r="AX55" s="61">
        <v>0</v>
      </c>
      <c r="AY55" s="61">
        <v>0</v>
      </c>
      <c r="AZ55" s="61">
        <v>0</v>
      </c>
      <c r="BA55" s="61">
        <v>0</v>
      </c>
      <c r="BB55" s="61">
        <v>0</v>
      </c>
      <c r="BC55" s="61">
        <v>0</v>
      </c>
      <c r="BD55" s="61">
        <v>0</v>
      </c>
      <c r="BE55" s="61">
        <v>0</v>
      </c>
      <c r="BF55" s="61">
        <v>0</v>
      </c>
      <c r="BG55" s="61">
        <v>0</v>
      </c>
      <c r="BH55" s="61">
        <v>0</v>
      </c>
      <c r="BI55" s="61">
        <v>0</v>
      </c>
      <c r="BJ55" s="61">
        <v>0</v>
      </c>
      <c r="BK55" s="61">
        <v>0</v>
      </c>
      <c r="BL55" s="61">
        <v>0</v>
      </c>
      <c r="BM55" s="61">
        <v>0</v>
      </c>
      <c r="BN55" s="61">
        <v>0</v>
      </c>
      <c r="BO55" s="61">
        <v>0</v>
      </c>
      <c r="BP55" s="61">
        <v>0</v>
      </c>
      <c r="BQ55" s="61">
        <v>0</v>
      </c>
      <c r="BR55" s="61">
        <v>0</v>
      </c>
      <c r="BS55" s="61">
        <v>0</v>
      </c>
      <c r="BT55" s="61">
        <v>0</v>
      </c>
      <c r="BU55" s="61">
        <v>0</v>
      </c>
      <c r="BV55" s="61">
        <v>0</v>
      </c>
      <c r="BW55" s="61">
        <v>0</v>
      </c>
      <c r="BX55" s="61">
        <v>0</v>
      </c>
      <c r="BY55" s="61">
        <v>0</v>
      </c>
      <c r="BZ55" s="61">
        <v>0</v>
      </c>
      <c r="CA55" s="61">
        <v>0</v>
      </c>
      <c r="CB55" s="61">
        <v>0</v>
      </c>
      <c r="CC55" s="61">
        <v>0</v>
      </c>
      <c r="CD55" s="61">
        <v>0</v>
      </c>
      <c r="CE55" s="61">
        <v>0</v>
      </c>
      <c r="CF55" s="61">
        <v>0</v>
      </c>
      <c r="CG55" s="61">
        <v>0</v>
      </c>
      <c r="CH55" s="61">
        <v>0</v>
      </c>
      <c r="CI55" s="61">
        <v>0</v>
      </c>
      <c r="CJ55" s="61">
        <v>0</v>
      </c>
      <c r="CK55" s="61">
        <v>0</v>
      </c>
      <c r="CL55" s="61">
        <v>0</v>
      </c>
    </row>
    <row r="56" spans="1:90" ht="12.75" customHeight="1">
      <c r="A56" s="43" t="s">
        <v>99</v>
      </c>
      <c r="B56" s="59">
        <v>2005</v>
      </c>
      <c r="C56" s="60" t="s">
        <v>377</v>
      </c>
      <c r="D56" s="61">
        <v>0</v>
      </c>
      <c r="E56" s="61">
        <v>0</v>
      </c>
      <c r="F56" s="61">
        <v>0</v>
      </c>
      <c r="G56" s="61">
        <v>0</v>
      </c>
      <c r="H56" s="61">
        <v>0</v>
      </c>
      <c r="I56" s="61">
        <v>0</v>
      </c>
      <c r="J56" s="61">
        <v>0</v>
      </c>
      <c r="K56" s="61">
        <v>0</v>
      </c>
      <c r="L56" s="61">
        <v>0</v>
      </c>
      <c r="M56" s="61">
        <v>0</v>
      </c>
      <c r="N56" s="61">
        <v>0</v>
      </c>
      <c r="O56" s="61">
        <v>0</v>
      </c>
      <c r="P56" s="61">
        <v>0</v>
      </c>
      <c r="Q56" s="61">
        <v>0</v>
      </c>
      <c r="R56" s="61">
        <v>0</v>
      </c>
      <c r="S56" s="61">
        <v>0</v>
      </c>
      <c r="T56" s="61">
        <v>0</v>
      </c>
      <c r="U56" s="61">
        <v>0</v>
      </c>
      <c r="V56" s="61">
        <v>0</v>
      </c>
      <c r="W56" s="61">
        <v>0</v>
      </c>
      <c r="X56" s="61">
        <v>0</v>
      </c>
      <c r="Y56" s="61">
        <v>0</v>
      </c>
      <c r="Z56" s="61">
        <v>0</v>
      </c>
      <c r="AA56" s="61">
        <v>0</v>
      </c>
      <c r="AB56" s="61">
        <v>0</v>
      </c>
      <c r="AC56" s="61">
        <v>0</v>
      </c>
      <c r="AD56" s="61">
        <v>0</v>
      </c>
      <c r="AE56" s="61">
        <v>0</v>
      </c>
      <c r="AF56" s="61">
        <v>0</v>
      </c>
      <c r="AG56" s="61">
        <v>0</v>
      </c>
      <c r="AH56" s="61">
        <v>0</v>
      </c>
      <c r="AI56" s="61">
        <v>0</v>
      </c>
      <c r="AJ56" s="61">
        <v>0</v>
      </c>
      <c r="AK56" s="61">
        <v>0</v>
      </c>
      <c r="AL56" s="61">
        <v>0</v>
      </c>
      <c r="AM56" s="61">
        <v>0</v>
      </c>
      <c r="AN56" s="61">
        <v>0</v>
      </c>
      <c r="AO56" s="61">
        <v>0</v>
      </c>
      <c r="AP56" s="61">
        <v>0</v>
      </c>
      <c r="AQ56" s="61">
        <v>0</v>
      </c>
      <c r="AR56" s="61">
        <v>0</v>
      </c>
      <c r="AS56" s="61">
        <v>0</v>
      </c>
      <c r="AT56" s="61">
        <v>0</v>
      </c>
      <c r="AU56" s="61">
        <v>0</v>
      </c>
      <c r="AV56" s="61">
        <v>0</v>
      </c>
      <c r="AW56" s="61">
        <v>0</v>
      </c>
      <c r="AX56" s="61">
        <v>0</v>
      </c>
      <c r="AY56" s="61">
        <v>0</v>
      </c>
      <c r="AZ56" s="61">
        <v>0</v>
      </c>
      <c r="BA56" s="61">
        <v>0</v>
      </c>
      <c r="BB56" s="61">
        <v>0</v>
      </c>
      <c r="BC56" s="61">
        <v>0</v>
      </c>
      <c r="BD56" s="61">
        <v>0</v>
      </c>
      <c r="BE56" s="61">
        <v>0</v>
      </c>
      <c r="BF56" s="61">
        <v>0</v>
      </c>
      <c r="BG56" s="61">
        <v>0</v>
      </c>
      <c r="BH56" s="61">
        <v>0</v>
      </c>
      <c r="BI56" s="61">
        <v>0</v>
      </c>
      <c r="BJ56" s="61">
        <v>0</v>
      </c>
      <c r="BK56" s="61">
        <v>0</v>
      </c>
      <c r="BL56" s="61">
        <v>0</v>
      </c>
      <c r="BM56" s="61">
        <v>0</v>
      </c>
      <c r="BN56" s="61">
        <v>0</v>
      </c>
      <c r="BO56" s="61">
        <v>0</v>
      </c>
      <c r="BP56" s="61">
        <v>0</v>
      </c>
      <c r="BQ56" s="61">
        <v>0</v>
      </c>
      <c r="BR56" s="61">
        <v>0</v>
      </c>
      <c r="BS56" s="61">
        <v>0</v>
      </c>
      <c r="BT56" s="61">
        <v>0</v>
      </c>
      <c r="BU56" s="61">
        <v>0</v>
      </c>
      <c r="BV56" s="61">
        <v>0</v>
      </c>
      <c r="BW56" s="61">
        <v>0</v>
      </c>
      <c r="BX56" s="61">
        <v>0</v>
      </c>
      <c r="BY56" s="61">
        <v>0</v>
      </c>
      <c r="BZ56" s="61">
        <v>0</v>
      </c>
      <c r="CA56" s="61">
        <v>0</v>
      </c>
      <c r="CB56" s="61">
        <v>0</v>
      </c>
      <c r="CC56" s="61">
        <v>0</v>
      </c>
      <c r="CD56" s="61">
        <v>0</v>
      </c>
      <c r="CE56" s="61">
        <v>0</v>
      </c>
      <c r="CF56" s="61">
        <v>0</v>
      </c>
      <c r="CG56" s="61">
        <v>0</v>
      </c>
      <c r="CH56" s="61">
        <v>0</v>
      </c>
      <c r="CI56" s="61">
        <v>0</v>
      </c>
      <c r="CJ56" s="61">
        <v>0</v>
      </c>
      <c r="CK56" s="61">
        <v>0</v>
      </c>
      <c r="CL56" s="61">
        <v>0</v>
      </c>
    </row>
    <row r="57" spans="1:90" ht="12.75" customHeight="1">
      <c r="A57" s="43" t="s">
        <v>101</v>
      </c>
      <c r="B57" s="59">
        <v>2006</v>
      </c>
      <c r="C57" s="60" t="s">
        <v>378</v>
      </c>
      <c r="D57" s="61">
        <v>0</v>
      </c>
      <c r="E57" s="61">
        <v>0</v>
      </c>
      <c r="F57" s="61">
        <v>0</v>
      </c>
      <c r="G57" s="61">
        <v>0</v>
      </c>
      <c r="H57" s="61">
        <v>0</v>
      </c>
      <c r="I57" s="61">
        <v>0</v>
      </c>
      <c r="J57" s="61">
        <v>0</v>
      </c>
      <c r="K57" s="61">
        <v>0</v>
      </c>
      <c r="L57" s="61">
        <v>0</v>
      </c>
      <c r="M57" s="61">
        <v>0</v>
      </c>
      <c r="N57" s="61">
        <v>0</v>
      </c>
      <c r="O57" s="61">
        <v>0</v>
      </c>
      <c r="P57" s="61">
        <v>0</v>
      </c>
      <c r="Q57" s="61">
        <v>0</v>
      </c>
      <c r="R57" s="61">
        <v>0</v>
      </c>
      <c r="S57" s="61">
        <v>0</v>
      </c>
      <c r="T57" s="61">
        <v>0</v>
      </c>
      <c r="U57" s="61">
        <v>0</v>
      </c>
      <c r="V57" s="61">
        <v>0</v>
      </c>
      <c r="W57" s="61">
        <v>0</v>
      </c>
      <c r="X57" s="61">
        <v>0</v>
      </c>
      <c r="Y57" s="61">
        <v>0</v>
      </c>
      <c r="Z57" s="61">
        <v>0</v>
      </c>
      <c r="AA57" s="61">
        <v>0</v>
      </c>
      <c r="AB57" s="61">
        <v>0</v>
      </c>
      <c r="AC57" s="61">
        <v>0</v>
      </c>
      <c r="AD57" s="61">
        <v>0</v>
      </c>
      <c r="AE57" s="61">
        <v>0</v>
      </c>
      <c r="AF57" s="61">
        <v>0</v>
      </c>
      <c r="AG57" s="61">
        <v>0</v>
      </c>
      <c r="AH57" s="61">
        <v>0</v>
      </c>
      <c r="AI57" s="61">
        <v>0</v>
      </c>
      <c r="AJ57" s="61">
        <v>0</v>
      </c>
      <c r="AK57" s="61">
        <v>0</v>
      </c>
      <c r="AL57" s="61">
        <v>0</v>
      </c>
      <c r="AM57" s="61">
        <v>0</v>
      </c>
      <c r="AN57" s="61">
        <v>0</v>
      </c>
      <c r="AO57" s="61">
        <v>0</v>
      </c>
      <c r="AP57" s="61">
        <v>0</v>
      </c>
      <c r="AQ57" s="61">
        <v>0</v>
      </c>
      <c r="AR57" s="61">
        <v>0</v>
      </c>
      <c r="AS57" s="61">
        <v>0</v>
      </c>
      <c r="AT57" s="61">
        <v>0</v>
      </c>
      <c r="AU57" s="61">
        <v>0</v>
      </c>
      <c r="AV57" s="61">
        <v>0</v>
      </c>
      <c r="AW57" s="61">
        <v>0</v>
      </c>
      <c r="AX57" s="61">
        <v>0</v>
      </c>
      <c r="AY57" s="61">
        <v>0</v>
      </c>
      <c r="AZ57" s="61">
        <v>0</v>
      </c>
      <c r="BA57" s="61">
        <v>0</v>
      </c>
      <c r="BB57" s="61">
        <v>0</v>
      </c>
      <c r="BC57" s="61">
        <v>0</v>
      </c>
      <c r="BD57" s="61">
        <v>0</v>
      </c>
      <c r="BE57" s="61">
        <v>0</v>
      </c>
      <c r="BF57" s="61">
        <v>0</v>
      </c>
      <c r="BG57" s="61">
        <v>0</v>
      </c>
      <c r="BH57" s="61">
        <v>0</v>
      </c>
      <c r="BI57" s="61">
        <v>0</v>
      </c>
      <c r="BJ57" s="61">
        <v>0</v>
      </c>
      <c r="BK57" s="61">
        <v>0</v>
      </c>
      <c r="BL57" s="61">
        <v>0</v>
      </c>
      <c r="BM57" s="61">
        <v>0</v>
      </c>
      <c r="BN57" s="61">
        <v>0</v>
      </c>
      <c r="BO57" s="61">
        <v>0</v>
      </c>
      <c r="BP57" s="61">
        <v>0</v>
      </c>
      <c r="BQ57" s="61">
        <v>0</v>
      </c>
      <c r="BR57" s="61">
        <v>0</v>
      </c>
      <c r="BS57" s="61">
        <v>0</v>
      </c>
      <c r="BT57" s="61">
        <v>0</v>
      </c>
      <c r="BU57" s="61">
        <v>0</v>
      </c>
      <c r="BV57" s="61">
        <v>0</v>
      </c>
      <c r="BW57" s="61">
        <v>0</v>
      </c>
      <c r="BX57" s="61">
        <v>0</v>
      </c>
      <c r="BY57" s="61">
        <v>0</v>
      </c>
      <c r="BZ57" s="61">
        <v>0</v>
      </c>
      <c r="CA57" s="61">
        <v>0</v>
      </c>
      <c r="CB57" s="61">
        <v>0</v>
      </c>
      <c r="CC57" s="61">
        <v>0</v>
      </c>
      <c r="CD57" s="61">
        <v>0</v>
      </c>
      <c r="CE57" s="61">
        <v>0</v>
      </c>
      <c r="CF57" s="61">
        <v>0</v>
      </c>
      <c r="CG57" s="61">
        <v>0</v>
      </c>
      <c r="CH57" s="61">
        <v>0</v>
      </c>
      <c r="CI57" s="61">
        <v>0</v>
      </c>
      <c r="CJ57" s="61">
        <v>0</v>
      </c>
      <c r="CK57" s="61">
        <v>0</v>
      </c>
      <c r="CL57" s="61">
        <v>0</v>
      </c>
    </row>
    <row r="58" spans="1:90" ht="12.75" customHeight="1">
      <c r="A58" s="43" t="s">
        <v>103</v>
      </c>
      <c r="B58" s="59">
        <v>2007</v>
      </c>
      <c r="C58" s="60" t="s">
        <v>377</v>
      </c>
      <c r="D58" s="61">
        <v>0</v>
      </c>
      <c r="E58" s="61">
        <v>0</v>
      </c>
      <c r="F58" s="61">
        <v>0</v>
      </c>
      <c r="G58" s="61">
        <v>0</v>
      </c>
      <c r="H58" s="61">
        <v>0</v>
      </c>
      <c r="I58" s="61">
        <v>0</v>
      </c>
      <c r="J58" s="61">
        <v>0</v>
      </c>
      <c r="K58" s="61">
        <v>0</v>
      </c>
      <c r="L58" s="61">
        <v>0</v>
      </c>
      <c r="M58" s="61">
        <v>0</v>
      </c>
      <c r="N58" s="61">
        <v>0</v>
      </c>
      <c r="O58" s="61">
        <v>0</v>
      </c>
      <c r="P58" s="61">
        <v>0</v>
      </c>
      <c r="Q58" s="61">
        <v>0</v>
      </c>
      <c r="R58" s="61">
        <v>0</v>
      </c>
      <c r="S58" s="61">
        <v>0</v>
      </c>
      <c r="T58" s="61">
        <v>0</v>
      </c>
      <c r="U58" s="61">
        <v>0</v>
      </c>
      <c r="V58" s="61">
        <v>0</v>
      </c>
      <c r="W58" s="61">
        <v>0</v>
      </c>
      <c r="X58" s="61">
        <v>0</v>
      </c>
      <c r="Y58" s="61">
        <v>0</v>
      </c>
      <c r="Z58" s="61">
        <v>0</v>
      </c>
      <c r="AA58" s="61">
        <v>0</v>
      </c>
      <c r="AB58" s="61">
        <v>0</v>
      </c>
      <c r="AC58" s="61">
        <v>0</v>
      </c>
      <c r="AD58" s="61">
        <v>0</v>
      </c>
      <c r="AE58" s="61">
        <v>0</v>
      </c>
      <c r="AF58" s="61">
        <v>0</v>
      </c>
      <c r="AG58" s="61">
        <v>0</v>
      </c>
      <c r="AH58" s="61">
        <v>0</v>
      </c>
      <c r="AI58" s="61">
        <v>0</v>
      </c>
      <c r="AJ58" s="61">
        <v>0</v>
      </c>
      <c r="AK58" s="61">
        <v>0</v>
      </c>
      <c r="AL58" s="61">
        <v>0</v>
      </c>
      <c r="AM58" s="61">
        <v>0</v>
      </c>
      <c r="AN58" s="61">
        <v>0</v>
      </c>
      <c r="AO58" s="61">
        <v>0</v>
      </c>
      <c r="AP58" s="61">
        <v>0</v>
      </c>
      <c r="AQ58" s="61">
        <v>0</v>
      </c>
      <c r="AR58" s="61">
        <v>0</v>
      </c>
      <c r="AS58" s="61">
        <v>0</v>
      </c>
      <c r="AT58" s="61">
        <v>0</v>
      </c>
      <c r="AU58" s="61">
        <v>0</v>
      </c>
      <c r="AV58" s="61">
        <v>0</v>
      </c>
      <c r="AW58" s="61">
        <v>0</v>
      </c>
      <c r="AX58" s="61">
        <v>0</v>
      </c>
      <c r="AY58" s="61">
        <v>0</v>
      </c>
      <c r="AZ58" s="61">
        <v>0</v>
      </c>
      <c r="BA58" s="61">
        <v>0</v>
      </c>
      <c r="BB58" s="61">
        <v>0</v>
      </c>
      <c r="BC58" s="61">
        <v>0</v>
      </c>
      <c r="BD58" s="61">
        <v>0</v>
      </c>
      <c r="BE58" s="61">
        <v>0</v>
      </c>
      <c r="BF58" s="61">
        <v>0</v>
      </c>
      <c r="BG58" s="61">
        <v>0</v>
      </c>
      <c r="BH58" s="61">
        <v>0</v>
      </c>
      <c r="BI58" s="61">
        <v>0</v>
      </c>
      <c r="BJ58" s="61">
        <v>0</v>
      </c>
      <c r="BK58" s="61">
        <v>0</v>
      </c>
      <c r="BL58" s="61">
        <v>0</v>
      </c>
      <c r="BM58" s="61">
        <v>0</v>
      </c>
      <c r="BN58" s="61">
        <v>0</v>
      </c>
      <c r="BO58" s="61">
        <v>0</v>
      </c>
      <c r="BP58" s="61">
        <v>0</v>
      </c>
      <c r="BQ58" s="61">
        <v>0</v>
      </c>
      <c r="BR58" s="61">
        <v>0</v>
      </c>
      <c r="BS58" s="61">
        <v>0</v>
      </c>
      <c r="BT58" s="61">
        <v>0</v>
      </c>
      <c r="BU58" s="61">
        <v>0</v>
      </c>
      <c r="BV58" s="61">
        <v>0</v>
      </c>
      <c r="BW58" s="61">
        <v>0</v>
      </c>
      <c r="BX58" s="61">
        <v>0</v>
      </c>
      <c r="BY58" s="61">
        <v>0</v>
      </c>
      <c r="BZ58" s="61">
        <v>0</v>
      </c>
      <c r="CA58" s="61">
        <v>0</v>
      </c>
      <c r="CB58" s="61">
        <v>0</v>
      </c>
      <c r="CC58" s="61">
        <v>0</v>
      </c>
      <c r="CD58" s="61">
        <v>0</v>
      </c>
      <c r="CE58" s="61">
        <v>0</v>
      </c>
      <c r="CF58" s="61">
        <v>0</v>
      </c>
      <c r="CG58" s="61">
        <v>0</v>
      </c>
      <c r="CH58" s="61">
        <v>0</v>
      </c>
      <c r="CI58" s="61">
        <v>0</v>
      </c>
      <c r="CJ58" s="61">
        <v>0</v>
      </c>
      <c r="CK58" s="61">
        <v>0</v>
      </c>
      <c r="CL58" s="61">
        <v>0</v>
      </c>
    </row>
    <row r="59" spans="1:90" ht="12.75" customHeight="1">
      <c r="A59" s="43" t="s">
        <v>105</v>
      </c>
      <c r="B59" s="59">
        <v>2008</v>
      </c>
      <c r="C59" s="60" t="s">
        <v>377</v>
      </c>
      <c r="D59" s="61">
        <v>0</v>
      </c>
      <c r="E59" s="61">
        <v>0</v>
      </c>
      <c r="F59" s="61">
        <v>0</v>
      </c>
      <c r="G59" s="61">
        <v>0</v>
      </c>
      <c r="H59" s="61">
        <v>0</v>
      </c>
      <c r="I59" s="61">
        <v>0</v>
      </c>
      <c r="J59" s="61">
        <v>0</v>
      </c>
      <c r="K59" s="61">
        <v>0</v>
      </c>
      <c r="L59" s="61">
        <v>0</v>
      </c>
      <c r="M59" s="61">
        <v>0</v>
      </c>
      <c r="N59" s="61">
        <v>0</v>
      </c>
      <c r="O59" s="61">
        <v>0</v>
      </c>
      <c r="P59" s="61">
        <v>0</v>
      </c>
      <c r="Q59" s="61">
        <v>0</v>
      </c>
      <c r="R59" s="61">
        <v>0</v>
      </c>
      <c r="S59" s="61">
        <v>0</v>
      </c>
      <c r="T59" s="61">
        <v>0</v>
      </c>
      <c r="U59" s="61">
        <v>0</v>
      </c>
      <c r="V59" s="61">
        <v>0</v>
      </c>
      <c r="W59" s="61">
        <v>0</v>
      </c>
      <c r="X59" s="61">
        <v>0</v>
      </c>
      <c r="Y59" s="61">
        <v>0</v>
      </c>
      <c r="Z59" s="61">
        <v>0</v>
      </c>
      <c r="AA59" s="61">
        <v>0</v>
      </c>
      <c r="AB59" s="61">
        <v>0</v>
      </c>
      <c r="AC59" s="61">
        <v>0</v>
      </c>
      <c r="AD59" s="61">
        <v>0</v>
      </c>
      <c r="AE59" s="61">
        <v>0</v>
      </c>
      <c r="AF59" s="61">
        <v>0</v>
      </c>
      <c r="AG59" s="61">
        <v>0</v>
      </c>
      <c r="AH59" s="61">
        <v>0</v>
      </c>
      <c r="AI59" s="61">
        <v>0</v>
      </c>
      <c r="AJ59" s="61">
        <v>0</v>
      </c>
      <c r="AK59" s="61">
        <v>0</v>
      </c>
      <c r="AL59" s="61">
        <v>0</v>
      </c>
      <c r="AM59" s="61">
        <v>0</v>
      </c>
      <c r="AN59" s="61">
        <v>0</v>
      </c>
      <c r="AO59" s="61">
        <v>0</v>
      </c>
      <c r="AP59" s="61">
        <v>0</v>
      </c>
      <c r="AQ59" s="61">
        <v>0</v>
      </c>
      <c r="AR59" s="61">
        <v>0</v>
      </c>
      <c r="AS59" s="61">
        <v>0</v>
      </c>
      <c r="AT59" s="61">
        <v>0</v>
      </c>
      <c r="AU59" s="61">
        <v>0</v>
      </c>
      <c r="AV59" s="61">
        <v>0</v>
      </c>
      <c r="AW59" s="61">
        <v>0</v>
      </c>
      <c r="AX59" s="61">
        <v>0</v>
      </c>
      <c r="AY59" s="61">
        <v>0</v>
      </c>
      <c r="AZ59" s="61">
        <v>0</v>
      </c>
      <c r="BA59" s="61">
        <v>0</v>
      </c>
      <c r="BB59" s="61">
        <v>0</v>
      </c>
      <c r="BC59" s="61">
        <v>0</v>
      </c>
      <c r="BD59" s="61">
        <v>0</v>
      </c>
      <c r="BE59" s="61">
        <v>0</v>
      </c>
      <c r="BF59" s="61">
        <v>0</v>
      </c>
      <c r="BG59" s="61">
        <v>0</v>
      </c>
      <c r="BH59" s="61">
        <v>0</v>
      </c>
      <c r="BI59" s="61">
        <v>0</v>
      </c>
      <c r="BJ59" s="61">
        <v>0</v>
      </c>
      <c r="BK59" s="61">
        <v>0</v>
      </c>
      <c r="BL59" s="61">
        <v>0</v>
      </c>
      <c r="BM59" s="61">
        <v>0</v>
      </c>
      <c r="BN59" s="61">
        <v>0</v>
      </c>
      <c r="BO59" s="61">
        <v>0</v>
      </c>
      <c r="BP59" s="61">
        <v>0</v>
      </c>
      <c r="BQ59" s="61">
        <v>0</v>
      </c>
      <c r="BR59" s="61">
        <v>0</v>
      </c>
      <c r="BS59" s="61">
        <v>0</v>
      </c>
      <c r="BT59" s="61">
        <v>0</v>
      </c>
      <c r="BU59" s="61">
        <v>0</v>
      </c>
      <c r="BV59" s="61">
        <v>0</v>
      </c>
      <c r="BW59" s="61">
        <v>0</v>
      </c>
      <c r="BX59" s="61">
        <v>0</v>
      </c>
      <c r="BY59" s="61">
        <v>0</v>
      </c>
      <c r="BZ59" s="61">
        <v>0</v>
      </c>
      <c r="CA59" s="61">
        <v>0</v>
      </c>
      <c r="CB59" s="61">
        <v>0</v>
      </c>
      <c r="CC59" s="61">
        <v>0</v>
      </c>
      <c r="CD59" s="61">
        <v>0</v>
      </c>
      <c r="CE59" s="61">
        <v>0</v>
      </c>
      <c r="CF59" s="61">
        <v>0</v>
      </c>
      <c r="CG59" s="61">
        <v>0</v>
      </c>
      <c r="CH59" s="61">
        <v>0</v>
      </c>
      <c r="CI59" s="61">
        <v>0</v>
      </c>
      <c r="CJ59" s="61">
        <v>0</v>
      </c>
      <c r="CK59" s="61">
        <v>0</v>
      </c>
      <c r="CL59" s="61">
        <v>0</v>
      </c>
    </row>
    <row r="60" spans="1:90" ht="12.75" customHeight="1">
      <c r="A60" s="43" t="s">
        <v>107</v>
      </c>
      <c r="B60" s="59">
        <v>3001</v>
      </c>
      <c r="C60" s="60" t="s">
        <v>378</v>
      </c>
      <c r="D60" s="61">
        <v>0</v>
      </c>
      <c r="E60" s="61">
        <v>0</v>
      </c>
      <c r="F60" s="61">
        <v>0</v>
      </c>
      <c r="G60" s="61">
        <v>0</v>
      </c>
      <c r="H60" s="61">
        <v>0</v>
      </c>
      <c r="I60" s="61">
        <v>0</v>
      </c>
      <c r="J60" s="61">
        <v>0</v>
      </c>
      <c r="K60" s="61">
        <v>0</v>
      </c>
      <c r="L60" s="61">
        <v>0</v>
      </c>
      <c r="M60" s="61">
        <v>0</v>
      </c>
      <c r="N60" s="61">
        <v>0</v>
      </c>
      <c r="O60" s="61">
        <v>0</v>
      </c>
      <c r="P60" s="61">
        <v>0</v>
      </c>
      <c r="Q60" s="61">
        <v>0</v>
      </c>
      <c r="R60" s="61">
        <v>0</v>
      </c>
      <c r="S60" s="61">
        <v>0</v>
      </c>
      <c r="T60" s="61">
        <v>0</v>
      </c>
      <c r="U60" s="61">
        <v>0</v>
      </c>
      <c r="V60" s="61">
        <v>0</v>
      </c>
      <c r="W60" s="61">
        <v>0</v>
      </c>
      <c r="X60" s="61">
        <v>0</v>
      </c>
      <c r="Y60" s="61">
        <v>0</v>
      </c>
      <c r="Z60" s="61">
        <v>0</v>
      </c>
      <c r="AA60" s="61">
        <v>0</v>
      </c>
      <c r="AB60" s="61">
        <v>0</v>
      </c>
      <c r="AC60" s="61">
        <v>0</v>
      </c>
      <c r="AD60" s="61">
        <v>0</v>
      </c>
      <c r="AE60" s="61">
        <v>0</v>
      </c>
      <c r="AF60" s="61">
        <v>0</v>
      </c>
      <c r="AG60" s="61">
        <v>0</v>
      </c>
      <c r="AH60" s="61">
        <v>0</v>
      </c>
      <c r="AI60" s="61">
        <v>0</v>
      </c>
      <c r="AJ60" s="61">
        <v>0</v>
      </c>
      <c r="AK60" s="61">
        <v>0</v>
      </c>
      <c r="AL60" s="61">
        <v>0</v>
      </c>
      <c r="AM60" s="61">
        <v>0</v>
      </c>
      <c r="AN60" s="61">
        <v>0</v>
      </c>
      <c r="AO60" s="61">
        <v>0</v>
      </c>
      <c r="AP60" s="61">
        <v>0</v>
      </c>
      <c r="AQ60" s="61">
        <v>0</v>
      </c>
      <c r="AR60" s="61">
        <v>0</v>
      </c>
      <c r="AS60" s="61">
        <v>0</v>
      </c>
      <c r="AT60" s="61">
        <v>0</v>
      </c>
      <c r="AU60" s="61">
        <v>0</v>
      </c>
      <c r="AV60" s="61">
        <v>0</v>
      </c>
      <c r="AW60" s="61">
        <v>0</v>
      </c>
      <c r="AX60" s="61">
        <v>0</v>
      </c>
      <c r="AY60" s="61">
        <v>0</v>
      </c>
      <c r="AZ60" s="61">
        <v>0</v>
      </c>
      <c r="BA60" s="61">
        <v>0</v>
      </c>
      <c r="BB60" s="61">
        <v>0</v>
      </c>
      <c r="BC60" s="61">
        <v>0</v>
      </c>
      <c r="BD60" s="61">
        <v>0</v>
      </c>
      <c r="BE60" s="61">
        <v>0</v>
      </c>
      <c r="BF60" s="61">
        <v>0</v>
      </c>
      <c r="BG60" s="61">
        <v>0</v>
      </c>
      <c r="BH60" s="61">
        <v>0</v>
      </c>
      <c r="BI60" s="61">
        <v>0</v>
      </c>
      <c r="BJ60" s="61">
        <v>0</v>
      </c>
      <c r="BK60" s="61">
        <v>0</v>
      </c>
      <c r="BL60" s="61">
        <v>0</v>
      </c>
      <c r="BM60" s="61">
        <v>0</v>
      </c>
      <c r="BN60" s="61">
        <v>0</v>
      </c>
      <c r="BO60" s="61">
        <v>0</v>
      </c>
      <c r="BP60" s="61">
        <v>0</v>
      </c>
      <c r="BQ60" s="61">
        <v>0</v>
      </c>
      <c r="BR60" s="61">
        <v>0</v>
      </c>
      <c r="BS60" s="61">
        <v>0</v>
      </c>
      <c r="BT60" s="61">
        <v>0</v>
      </c>
      <c r="BU60" s="61">
        <v>0</v>
      </c>
      <c r="BV60" s="61">
        <v>0</v>
      </c>
      <c r="BW60" s="61">
        <v>0</v>
      </c>
      <c r="BX60" s="61">
        <v>0</v>
      </c>
      <c r="BY60" s="61">
        <v>0</v>
      </c>
      <c r="BZ60" s="61">
        <v>0</v>
      </c>
      <c r="CA60" s="61">
        <v>0</v>
      </c>
      <c r="CB60" s="61">
        <v>0</v>
      </c>
      <c r="CC60" s="61">
        <v>0</v>
      </c>
      <c r="CD60" s="61">
        <v>0</v>
      </c>
      <c r="CE60" s="61">
        <v>0</v>
      </c>
      <c r="CF60" s="61">
        <v>0</v>
      </c>
      <c r="CG60" s="61">
        <v>0</v>
      </c>
      <c r="CH60" s="61">
        <v>0</v>
      </c>
      <c r="CI60" s="61">
        <v>0</v>
      </c>
      <c r="CJ60" s="61">
        <v>0</v>
      </c>
      <c r="CK60" s="61">
        <v>0</v>
      </c>
      <c r="CL60" s="61">
        <v>0</v>
      </c>
    </row>
    <row r="61" spans="1:90" ht="12.75" customHeight="1">
      <c r="A61" s="43" t="s">
        <v>109</v>
      </c>
      <c r="B61" s="59">
        <v>3002</v>
      </c>
      <c r="C61" s="60" t="s">
        <v>378</v>
      </c>
      <c r="D61" s="61">
        <v>0</v>
      </c>
      <c r="E61" s="61">
        <v>0</v>
      </c>
      <c r="F61" s="61">
        <v>0</v>
      </c>
      <c r="G61" s="61">
        <v>0</v>
      </c>
      <c r="H61" s="61">
        <v>0</v>
      </c>
      <c r="I61" s="61">
        <v>0</v>
      </c>
      <c r="J61" s="61">
        <v>0</v>
      </c>
      <c r="K61" s="61">
        <v>0</v>
      </c>
      <c r="L61" s="61">
        <v>0</v>
      </c>
      <c r="M61" s="61">
        <v>0</v>
      </c>
      <c r="N61" s="61">
        <v>0</v>
      </c>
      <c r="O61" s="61">
        <v>0</v>
      </c>
      <c r="P61" s="61">
        <v>0</v>
      </c>
      <c r="Q61" s="61">
        <v>0</v>
      </c>
      <c r="R61" s="61">
        <v>0</v>
      </c>
      <c r="S61" s="61">
        <v>0</v>
      </c>
      <c r="T61" s="61">
        <v>0</v>
      </c>
      <c r="U61" s="61">
        <v>0</v>
      </c>
      <c r="V61" s="61">
        <v>0</v>
      </c>
      <c r="W61" s="61">
        <v>0</v>
      </c>
      <c r="X61" s="61">
        <v>0</v>
      </c>
      <c r="Y61" s="61">
        <v>0</v>
      </c>
      <c r="Z61" s="61">
        <v>0</v>
      </c>
      <c r="AA61" s="61">
        <v>0</v>
      </c>
      <c r="AB61" s="61">
        <v>0</v>
      </c>
      <c r="AC61" s="61">
        <v>0</v>
      </c>
      <c r="AD61" s="61">
        <v>0</v>
      </c>
      <c r="AE61" s="61">
        <v>0</v>
      </c>
      <c r="AF61" s="61">
        <v>0</v>
      </c>
      <c r="AG61" s="61">
        <v>0</v>
      </c>
      <c r="AH61" s="61">
        <v>0</v>
      </c>
      <c r="AI61" s="61">
        <v>0</v>
      </c>
      <c r="AJ61" s="61">
        <v>0</v>
      </c>
      <c r="AK61" s="61">
        <v>0</v>
      </c>
      <c r="AL61" s="61">
        <v>0</v>
      </c>
      <c r="AM61" s="61">
        <v>0</v>
      </c>
      <c r="AN61" s="61">
        <v>0</v>
      </c>
      <c r="AO61" s="61">
        <v>0</v>
      </c>
      <c r="AP61" s="61">
        <v>0</v>
      </c>
      <c r="AQ61" s="61">
        <v>0</v>
      </c>
      <c r="AR61" s="61">
        <v>0</v>
      </c>
      <c r="AS61" s="61">
        <v>0</v>
      </c>
      <c r="AT61" s="61">
        <v>0</v>
      </c>
      <c r="AU61" s="61">
        <v>0</v>
      </c>
      <c r="AV61" s="61">
        <v>0</v>
      </c>
      <c r="AW61" s="61">
        <v>0</v>
      </c>
      <c r="AX61" s="61">
        <v>0</v>
      </c>
      <c r="AY61" s="61">
        <v>0</v>
      </c>
      <c r="AZ61" s="61">
        <v>0</v>
      </c>
      <c r="BA61" s="61">
        <v>0</v>
      </c>
      <c r="BB61" s="61">
        <v>0</v>
      </c>
      <c r="BC61" s="61">
        <v>0</v>
      </c>
      <c r="BD61" s="61">
        <v>0</v>
      </c>
      <c r="BE61" s="61">
        <v>0</v>
      </c>
      <c r="BF61" s="61">
        <v>0</v>
      </c>
      <c r="BG61" s="61">
        <v>0</v>
      </c>
      <c r="BH61" s="61">
        <v>0</v>
      </c>
      <c r="BI61" s="61">
        <v>0</v>
      </c>
      <c r="BJ61" s="61">
        <v>0</v>
      </c>
      <c r="BK61" s="61">
        <v>0</v>
      </c>
      <c r="BL61" s="61">
        <v>0</v>
      </c>
      <c r="BM61" s="61">
        <v>0</v>
      </c>
      <c r="BN61" s="61">
        <v>0</v>
      </c>
      <c r="BO61" s="61">
        <v>0</v>
      </c>
      <c r="BP61" s="61">
        <v>0</v>
      </c>
      <c r="BQ61" s="61">
        <v>0</v>
      </c>
      <c r="BR61" s="61">
        <v>0</v>
      </c>
      <c r="BS61" s="61">
        <v>0</v>
      </c>
      <c r="BT61" s="61">
        <v>0</v>
      </c>
      <c r="BU61" s="61">
        <v>0</v>
      </c>
      <c r="BV61" s="61">
        <v>0</v>
      </c>
      <c r="BW61" s="61">
        <v>0</v>
      </c>
      <c r="BX61" s="61">
        <v>0</v>
      </c>
      <c r="BY61" s="61">
        <v>0</v>
      </c>
      <c r="BZ61" s="61">
        <v>0</v>
      </c>
      <c r="CA61" s="61">
        <v>0</v>
      </c>
      <c r="CB61" s="61">
        <v>0</v>
      </c>
      <c r="CC61" s="61">
        <v>0</v>
      </c>
      <c r="CD61" s="61">
        <v>0</v>
      </c>
      <c r="CE61" s="61">
        <v>0</v>
      </c>
      <c r="CF61" s="61">
        <v>0</v>
      </c>
      <c r="CG61" s="61">
        <v>0</v>
      </c>
      <c r="CH61" s="61">
        <v>0</v>
      </c>
      <c r="CI61" s="61">
        <v>0</v>
      </c>
      <c r="CJ61" s="61">
        <v>0</v>
      </c>
      <c r="CK61" s="61">
        <v>0</v>
      </c>
      <c r="CL61" s="61">
        <v>0</v>
      </c>
    </row>
    <row r="62" spans="1:90" ht="12.75" customHeight="1">
      <c r="A62" s="43" t="s">
        <v>111</v>
      </c>
      <c r="B62" s="59">
        <v>3003</v>
      </c>
      <c r="C62" s="60" t="s">
        <v>378</v>
      </c>
      <c r="D62" s="61">
        <v>0</v>
      </c>
      <c r="E62" s="61">
        <v>0</v>
      </c>
      <c r="F62" s="61">
        <v>0</v>
      </c>
      <c r="G62" s="61">
        <v>0</v>
      </c>
      <c r="H62" s="61">
        <v>0</v>
      </c>
      <c r="I62" s="61">
        <v>0</v>
      </c>
      <c r="J62" s="61">
        <v>0</v>
      </c>
      <c r="K62" s="61">
        <v>0</v>
      </c>
      <c r="L62" s="61">
        <v>0</v>
      </c>
      <c r="M62" s="61">
        <v>0</v>
      </c>
      <c r="N62" s="61">
        <v>0</v>
      </c>
      <c r="O62" s="61">
        <v>0</v>
      </c>
      <c r="P62" s="61">
        <v>0</v>
      </c>
      <c r="Q62" s="61">
        <v>0</v>
      </c>
      <c r="R62" s="61">
        <v>0</v>
      </c>
      <c r="S62" s="61">
        <v>0</v>
      </c>
      <c r="T62" s="61">
        <v>0</v>
      </c>
      <c r="U62" s="61">
        <v>0</v>
      </c>
      <c r="V62" s="61">
        <v>0</v>
      </c>
      <c r="W62" s="61">
        <v>0</v>
      </c>
      <c r="X62" s="61">
        <v>0</v>
      </c>
      <c r="Y62" s="61">
        <v>0</v>
      </c>
      <c r="Z62" s="61">
        <v>0</v>
      </c>
      <c r="AA62" s="61">
        <v>0</v>
      </c>
      <c r="AB62" s="61">
        <v>0</v>
      </c>
      <c r="AC62" s="61">
        <v>0</v>
      </c>
      <c r="AD62" s="61">
        <v>0</v>
      </c>
      <c r="AE62" s="61">
        <v>0</v>
      </c>
      <c r="AF62" s="61">
        <v>0</v>
      </c>
      <c r="AG62" s="61">
        <v>0</v>
      </c>
      <c r="AH62" s="61">
        <v>0</v>
      </c>
      <c r="AI62" s="61">
        <v>0</v>
      </c>
      <c r="AJ62" s="61">
        <v>0</v>
      </c>
      <c r="AK62" s="61">
        <v>0</v>
      </c>
      <c r="AL62" s="61">
        <v>0</v>
      </c>
      <c r="AM62" s="61">
        <v>0</v>
      </c>
      <c r="AN62" s="61">
        <v>0</v>
      </c>
      <c r="AO62" s="61">
        <v>0</v>
      </c>
      <c r="AP62" s="61">
        <v>0</v>
      </c>
      <c r="AQ62" s="61">
        <v>0</v>
      </c>
      <c r="AR62" s="61">
        <v>0</v>
      </c>
      <c r="AS62" s="61">
        <v>0</v>
      </c>
      <c r="AT62" s="61">
        <v>0</v>
      </c>
      <c r="AU62" s="61">
        <v>0</v>
      </c>
      <c r="AV62" s="61">
        <v>0</v>
      </c>
      <c r="AW62" s="61">
        <v>0</v>
      </c>
      <c r="AX62" s="61">
        <v>0</v>
      </c>
      <c r="AY62" s="61">
        <v>0</v>
      </c>
      <c r="AZ62" s="61">
        <v>0</v>
      </c>
      <c r="BA62" s="61">
        <v>0</v>
      </c>
      <c r="BB62" s="61">
        <v>0</v>
      </c>
      <c r="BC62" s="61">
        <v>0</v>
      </c>
      <c r="BD62" s="61">
        <v>0</v>
      </c>
      <c r="BE62" s="61">
        <v>0</v>
      </c>
      <c r="BF62" s="61">
        <v>0</v>
      </c>
      <c r="BG62" s="61">
        <v>0</v>
      </c>
      <c r="BH62" s="61">
        <v>0</v>
      </c>
      <c r="BI62" s="61">
        <v>0</v>
      </c>
      <c r="BJ62" s="61">
        <v>0</v>
      </c>
      <c r="BK62" s="61">
        <v>0</v>
      </c>
      <c r="BL62" s="61">
        <v>0</v>
      </c>
      <c r="BM62" s="61">
        <v>0</v>
      </c>
      <c r="BN62" s="61">
        <v>0</v>
      </c>
      <c r="BO62" s="61">
        <v>0</v>
      </c>
      <c r="BP62" s="61">
        <v>0</v>
      </c>
      <c r="BQ62" s="61">
        <v>0</v>
      </c>
      <c r="BR62" s="61">
        <v>0</v>
      </c>
      <c r="BS62" s="61">
        <v>0</v>
      </c>
      <c r="BT62" s="61">
        <v>0</v>
      </c>
      <c r="BU62" s="61">
        <v>0</v>
      </c>
      <c r="BV62" s="61">
        <v>0</v>
      </c>
      <c r="BW62" s="61">
        <v>0</v>
      </c>
      <c r="BX62" s="61">
        <v>0</v>
      </c>
      <c r="BY62" s="61">
        <v>0</v>
      </c>
      <c r="BZ62" s="61">
        <v>0</v>
      </c>
      <c r="CA62" s="61">
        <v>0</v>
      </c>
      <c r="CB62" s="61">
        <v>0</v>
      </c>
      <c r="CC62" s="61">
        <v>0</v>
      </c>
      <c r="CD62" s="61">
        <v>0</v>
      </c>
      <c r="CE62" s="61">
        <v>0</v>
      </c>
      <c r="CF62" s="61">
        <v>0</v>
      </c>
      <c r="CG62" s="61">
        <v>0</v>
      </c>
      <c r="CH62" s="61">
        <v>0</v>
      </c>
      <c r="CI62" s="61">
        <v>0</v>
      </c>
      <c r="CJ62" s="61">
        <v>0</v>
      </c>
      <c r="CK62" s="61">
        <v>0</v>
      </c>
      <c r="CL62" s="61">
        <v>0</v>
      </c>
    </row>
    <row r="63" spans="1:90" ht="12.75" customHeight="1">
      <c r="A63" s="43" t="s">
        <v>113</v>
      </c>
      <c r="B63" s="59">
        <v>3004</v>
      </c>
      <c r="C63" s="60" t="s">
        <v>378</v>
      </c>
      <c r="D63" s="61">
        <v>0</v>
      </c>
      <c r="E63" s="61">
        <v>0</v>
      </c>
      <c r="F63" s="61">
        <v>0</v>
      </c>
      <c r="G63" s="61">
        <v>0</v>
      </c>
      <c r="H63" s="61">
        <v>0</v>
      </c>
      <c r="I63" s="61">
        <v>0</v>
      </c>
      <c r="J63" s="61">
        <v>0</v>
      </c>
      <c r="K63" s="61">
        <v>0</v>
      </c>
      <c r="L63" s="61">
        <v>0</v>
      </c>
      <c r="M63" s="61">
        <v>0</v>
      </c>
      <c r="N63" s="61">
        <v>0</v>
      </c>
      <c r="O63" s="61">
        <v>0</v>
      </c>
      <c r="P63" s="61">
        <v>0</v>
      </c>
      <c r="Q63" s="61">
        <v>0</v>
      </c>
      <c r="R63" s="61">
        <v>0</v>
      </c>
      <c r="S63" s="61">
        <v>0</v>
      </c>
      <c r="T63" s="61">
        <v>0</v>
      </c>
      <c r="U63" s="61">
        <v>0</v>
      </c>
      <c r="V63" s="61">
        <v>0</v>
      </c>
      <c r="W63" s="61">
        <v>0</v>
      </c>
      <c r="X63" s="61">
        <v>0</v>
      </c>
      <c r="Y63" s="61">
        <v>0</v>
      </c>
      <c r="Z63" s="61">
        <v>0</v>
      </c>
      <c r="AA63" s="61">
        <v>0</v>
      </c>
      <c r="AB63" s="61">
        <v>0</v>
      </c>
      <c r="AC63" s="61">
        <v>0</v>
      </c>
      <c r="AD63" s="61">
        <v>0</v>
      </c>
      <c r="AE63" s="61">
        <v>0</v>
      </c>
      <c r="AF63" s="61">
        <v>0</v>
      </c>
      <c r="AG63" s="61">
        <v>0</v>
      </c>
      <c r="AH63" s="61">
        <v>0</v>
      </c>
      <c r="AI63" s="61">
        <v>0</v>
      </c>
      <c r="AJ63" s="61">
        <v>0</v>
      </c>
      <c r="AK63" s="61">
        <v>0</v>
      </c>
      <c r="AL63" s="61">
        <v>0</v>
      </c>
      <c r="AM63" s="61">
        <v>0</v>
      </c>
      <c r="AN63" s="61">
        <v>0</v>
      </c>
      <c r="AO63" s="61">
        <v>0</v>
      </c>
      <c r="AP63" s="61">
        <v>0</v>
      </c>
      <c r="AQ63" s="61">
        <v>0</v>
      </c>
      <c r="AR63" s="61">
        <v>0</v>
      </c>
      <c r="AS63" s="61">
        <v>0</v>
      </c>
      <c r="AT63" s="61">
        <v>0</v>
      </c>
      <c r="AU63" s="61">
        <v>0</v>
      </c>
      <c r="AV63" s="61">
        <v>0</v>
      </c>
      <c r="AW63" s="61">
        <v>0</v>
      </c>
      <c r="AX63" s="61">
        <v>0</v>
      </c>
      <c r="AY63" s="61">
        <v>0</v>
      </c>
      <c r="AZ63" s="61">
        <v>0</v>
      </c>
      <c r="BA63" s="61">
        <v>0</v>
      </c>
      <c r="BB63" s="61">
        <v>0</v>
      </c>
      <c r="BC63" s="61">
        <v>0</v>
      </c>
      <c r="BD63" s="61">
        <v>0</v>
      </c>
      <c r="BE63" s="61">
        <v>0</v>
      </c>
      <c r="BF63" s="61">
        <v>0</v>
      </c>
      <c r="BG63" s="61">
        <v>0</v>
      </c>
      <c r="BH63" s="61">
        <v>0</v>
      </c>
      <c r="BI63" s="61">
        <v>0</v>
      </c>
      <c r="BJ63" s="61">
        <v>0</v>
      </c>
      <c r="BK63" s="61">
        <v>0</v>
      </c>
      <c r="BL63" s="61">
        <v>0</v>
      </c>
      <c r="BM63" s="61">
        <v>0</v>
      </c>
      <c r="BN63" s="61">
        <v>0</v>
      </c>
      <c r="BO63" s="61">
        <v>0</v>
      </c>
      <c r="BP63" s="61">
        <v>0</v>
      </c>
      <c r="BQ63" s="61">
        <v>0</v>
      </c>
      <c r="BR63" s="61">
        <v>0</v>
      </c>
      <c r="BS63" s="61">
        <v>0</v>
      </c>
      <c r="BT63" s="61">
        <v>0</v>
      </c>
      <c r="BU63" s="61">
        <v>0</v>
      </c>
      <c r="BV63" s="61">
        <v>0</v>
      </c>
      <c r="BW63" s="61">
        <v>0</v>
      </c>
      <c r="BX63" s="61">
        <v>0</v>
      </c>
      <c r="BY63" s="61">
        <v>0</v>
      </c>
      <c r="BZ63" s="61">
        <v>0</v>
      </c>
      <c r="CA63" s="61">
        <v>0</v>
      </c>
      <c r="CB63" s="61">
        <v>0</v>
      </c>
      <c r="CC63" s="61">
        <v>0</v>
      </c>
      <c r="CD63" s="61">
        <v>0</v>
      </c>
      <c r="CE63" s="61">
        <v>0</v>
      </c>
      <c r="CF63" s="61">
        <v>0</v>
      </c>
      <c r="CG63" s="61">
        <v>0</v>
      </c>
      <c r="CH63" s="61">
        <v>0</v>
      </c>
      <c r="CI63" s="61">
        <v>0</v>
      </c>
      <c r="CJ63" s="61">
        <v>0</v>
      </c>
      <c r="CK63" s="61">
        <v>0</v>
      </c>
      <c r="CL63" s="61">
        <v>0</v>
      </c>
    </row>
    <row r="64" spans="1:90" ht="12.75" customHeight="1">
      <c r="A64" s="43" t="s">
        <v>115</v>
      </c>
      <c r="B64" s="59">
        <v>3005</v>
      </c>
      <c r="C64" s="60" t="s">
        <v>378</v>
      </c>
      <c r="D64" s="61">
        <v>0</v>
      </c>
      <c r="E64" s="61">
        <v>0</v>
      </c>
      <c r="F64" s="61">
        <v>0</v>
      </c>
      <c r="G64" s="61">
        <v>0</v>
      </c>
      <c r="H64" s="61">
        <v>0</v>
      </c>
      <c r="I64" s="61">
        <v>0</v>
      </c>
      <c r="J64" s="61">
        <v>0</v>
      </c>
      <c r="K64" s="61">
        <v>0</v>
      </c>
      <c r="L64" s="61">
        <v>0</v>
      </c>
      <c r="M64" s="61">
        <v>0</v>
      </c>
      <c r="N64" s="61">
        <v>0</v>
      </c>
      <c r="O64" s="61">
        <v>0</v>
      </c>
      <c r="P64" s="61">
        <v>0</v>
      </c>
      <c r="Q64" s="61">
        <v>0</v>
      </c>
      <c r="R64" s="61">
        <v>0</v>
      </c>
      <c r="S64" s="61">
        <v>0</v>
      </c>
      <c r="T64" s="61">
        <v>0</v>
      </c>
      <c r="U64" s="61">
        <v>0</v>
      </c>
      <c r="V64" s="61">
        <v>0</v>
      </c>
      <c r="W64" s="61">
        <v>0</v>
      </c>
      <c r="X64" s="61">
        <v>0</v>
      </c>
      <c r="Y64" s="61">
        <v>0</v>
      </c>
      <c r="Z64" s="61">
        <v>0</v>
      </c>
      <c r="AA64" s="61">
        <v>0</v>
      </c>
      <c r="AB64" s="61">
        <v>0</v>
      </c>
      <c r="AC64" s="61">
        <v>0</v>
      </c>
      <c r="AD64" s="61">
        <v>0</v>
      </c>
      <c r="AE64" s="61">
        <v>0</v>
      </c>
      <c r="AF64" s="61">
        <v>0</v>
      </c>
      <c r="AG64" s="61">
        <v>0</v>
      </c>
      <c r="AH64" s="61">
        <v>0</v>
      </c>
      <c r="AI64" s="61">
        <v>0</v>
      </c>
      <c r="AJ64" s="61">
        <v>0</v>
      </c>
      <c r="AK64" s="61">
        <v>0</v>
      </c>
      <c r="AL64" s="61">
        <v>0</v>
      </c>
      <c r="AM64" s="61">
        <v>0</v>
      </c>
      <c r="AN64" s="61">
        <v>0</v>
      </c>
      <c r="AO64" s="61">
        <v>0</v>
      </c>
      <c r="AP64" s="61">
        <v>0</v>
      </c>
      <c r="AQ64" s="61">
        <v>0</v>
      </c>
      <c r="AR64" s="61">
        <v>0</v>
      </c>
      <c r="AS64" s="61">
        <v>0</v>
      </c>
      <c r="AT64" s="61">
        <v>0</v>
      </c>
      <c r="AU64" s="61">
        <v>0</v>
      </c>
      <c r="AV64" s="61">
        <v>0</v>
      </c>
      <c r="AW64" s="61">
        <v>0</v>
      </c>
      <c r="AX64" s="61">
        <v>0</v>
      </c>
      <c r="AY64" s="61">
        <v>0</v>
      </c>
      <c r="AZ64" s="61">
        <v>0</v>
      </c>
      <c r="BA64" s="61">
        <v>0</v>
      </c>
      <c r="BB64" s="61">
        <v>0</v>
      </c>
      <c r="BC64" s="61">
        <v>0</v>
      </c>
      <c r="BD64" s="61">
        <v>0</v>
      </c>
      <c r="BE64" s="61">
        <v>0</v>
      </c>
      <c r="BF64" s="61">
        <v>0</v>
      </c>
      <c r="BG64" s="61">
        <v>0</v>
      </c>
      <c r="BH64" s="61">
        <v>0</v>
      </c>
      <c r="BI64" s="61">
        <v>0</v>
      </c>
      <c r="BJ64" s="61">
        <v>0</v>
      </c>
      <c r="BK64" s="61">
        <v>0</v>
      </c>
      <c r="BL64" s="61">
        <v>0</v>
      </c>
      <c r="BM64" s="61">
        <v>0</v>
      </c>
      <c r="BN64" s="61">
        <v>0</v>
      </c>
      <c r="BO64" s="61">
        <v>0</v>
      </c>
      <c r="BP64" s="61">
        <v>0</v>
      </c>
      <c r="BQ64" s="61">
        <v>0</v>
      </c>
      <c r="BR64" s="61">
        <v>0</v>
      </c>
      <c r="BS64" s="61">
        <v>0</v>
      </c>
      <c r="BT64" s="61">
        <v>0</v>
      </c>
      <c r="BU64" s="61">
        <v>0</v>
      </c>
      <c r="BV64" s="61">
        <v>0</v>
      </c>
      <c r="BW64" s="61">
        <v>0</v>
      </c>
      <c r="BX64" s="61">
        <v>0</v>
      </c>
      <c r="BY64" s="61">
        <v>0</v>
      </c>
      <c r="BZ64" s="61">
        <v>0</v>
      </c>
      <c r="CA64" s="61">
        <v>0</v>
      </c>
      <c r="CB64" s="61">
        <v>0</v>
      </c>
      <c r="CC64" s="61">
        <v>0</v>
      </c>
      <c r="CD64" s="61">
        <v>0</v>
      </c>
      <c r="CE64" s="61">
        <v>0</v>
      </c>
      <c r="CF64" s="61">
        <v>0</v>
      </c>
      <c r="CG64" s="61">
        <v>0</v>
      </c>
      <c r="CH64" s="61">
        <v>0</v>
      </c>
      <c r="CI64" s="61">
        <v>0</v>
      </c>
      <c r="CJ64" s="61">
        <v>0</v>
      </c>
      <c r="CK64" s="61">
        <v>0</v>
      </c>
      <c r="CL64" s="61">
        <v>0</v>
      </c>
    </row>
    <row r="65" spans="1:90" ht="12.75" customHeight="1">
      <c r="A65" s="43" t="s">
        <v>116</v>
      </c>
      <c r="B65" s="59">
        <v>3006</v>
      </c>
      <c r="C65" s="60" t="s">
        <v>378</v>
      </c>
      <c r="D65" s="61">
        <v>0</v>
      </c>
      <c r="E65" s="61">
        <v>0</v>
      </c>
      <c r="F65" s="61">
        <v>0</v>
      </c>
      <c r="G65" s="61">
        <v>0</v>
      </c>
      <c r="H65" s="61">
        <v>0</v>
      </c>
      <c r="I65" s="61">
        <v>0</v>
      </c>
      <c r="J65" s="61">
        <v>0</v>
      </c>
      <c r="K65" s="61">
        <v>0</v>
      </c>
      <c r="L65" s="61">
        <v>0</v>
      </c>
      <c r="M65" s="61">
        <v>0</v>
      </c>
      <c r="N65" s="61">
        <v>0</v>
      </c>
      <c r="O65" s="61">
        <v>0</v>
      </c>
      <c r="P65" s="61">
        <v>0</v>
      </c>
      <c r="Q65" s="61">
        <v>0</v>
      </c>
      <c r="R65" s="61">
        <v>0</v>
      </c>
      <c r="S65" s="61">
        <v>0</v>
      </c>
      <c r="T65" s="61">
        <v>0</v>
      </c>
      <c r="U65" s="61">
        <v>0</v>
      </c>
      <c r="V65" s="61">
        <v>0</v>
      </c>
      <c r="W65" s="61">
        <v>0</v>
      </c>
      <c r="X65" s="61">
        <v>0</v>
      </c>
      <c r="Y65" s="61">
        <v>0</v>
      </c>
      <c r="Z65" s="61">
        <v>0</v>
      </c>
      <c r="AA65" s="61">
        <v>0</v>
      </c>
      <c r="AB65" s="61">
        <v>0</v>
      </c>
      <c r="AC65" s="61">
        <v>0</v>
      </c>
      <c r="AD65" s="61">
        <v>0</v>
      </c>
      <c r="AE65" s="61">
        <v>0</v>
      </c>
      <c r="AF65" s="61">
        <v>0</v>
      </c>
      <c r="AG65" s="61">
        <v>0</v>
      </c>
      <c r="AH65" s="61">
        <v>0</v>
      </c>
      <c r="AI65" s="61">
        <v>0</v>
      </c>
      <c r="AJ65" s="61">
        <v>0</v>
      </c>
      <c r="AK65" s="61">
        <v>0</v>
      </c>
      <c r="AL65" s="61">
        <v>0</v>
      </c>
      <c r="AM65" s="61">
        <v>0</v>
      </c>
      <c r="AN65" s="61">
        <v>0</v>
      </c>
      <c r="AO65" s="61">
        <v>0</v>
      </c>
      <c r="AP65" s="61">
        <v>0</v>
      </c>
      <c r="AQ65" s="61">
        <v>0</v>
      </c>
      <c r="AR65" s="61">
        <v>0</v>
      </c>
      <c r="AS65" s="61">
        <v>0</v>
      </c>
      <c r="AT65" s="61">
        <v>0</v>
      </c>
      <c r="AU65" s="61">
        <v>0</v>
      </c>
      <c r="AV65" s="61">
        <v>0</v>
      </c>
      <c r="AW65" s="61">
        <v>0</v>
      </c>
      <c r="AX65" s="61">
        <v>0</v>
      </c>
      <c r="AY65" s="61">
        <v>0</v>
      </c>
      <c r="AZ65" s="61">
        <v>0</v>
      </c>
      <c r="BA65" s="61">
        <v>0</v>
      </c>
      <c r="BB65" s="61">
        <v>0</v>
      </c>
      <c r="BC65" s="61">
        <v>0</v>
      </c>
      <c r="BD65" s="61">
        <v>0</v>
      </c>
      <c r="BE65" s="61">
        <v>0</v>
      </c>
      <c r="BF65" s="61">
        <v>0</v>
      </c>
      <c r="BG65" s="61">
        <v>0</v>
      </c>
      <c r="BH65" s="61">
        <v>0</v>
      </c>
      <c r="BI65" s="61">
        <v>0</v>
      </c>
      <c r="BJ65" s="61">
        <v>0</v>
      </c>
      <c r="BK65" s="61">
        <v>0</v>
      </c>
      <c r="BL65" s="61">
        <v>0</v>
      </c>
      <c r="BM65" s="61">
        <v>0</v>
      </c>
      <c r="BN65" s="61">
        <v>0</v>
      </c>
      <c r="BO65" s="61">
        <v>0</v>
      </c>
      <c r="BP65" s="61">
        <v>0</v>
      </c>
      <c r="BQ65" s="61">
        <v>0</v>
      </c>
      <c r="BR65" s="61">
        <v>0</v>
      </c>
      <c r="BS65" s="61">
        <v>0</v>
      </c>
      <c r="BT65" s="61">
        <v>0</v>
      </c>
      <c r="BU65" s="61">
        <v>0</v>
      </c>
      <c r="BV65" s="61">
        <v>0</v>
      </c>
      <c r="BW65" s="61">
        <v>0</v>
      </c>
      <c r="BX65" s="61">
        <v>0</v>
      </c>
      <c r="BY65" s="61">
        <v>0</v>
      </c>
      <c r="BZ65" s="61">
        <v>0</v>
      </c>
      <c r="CA65" s="61">
        <v>0</v>
      </c>
      <c r="CB65" s="61">
        <v>0</v>
      </c>
      <c r="CC65" s="61">
        <v>0</v>
      </c>
      <c r="CD65" s="61">
        <v>0</v>
      </c>
      <c r="CE65" s="61">
        <v>0</v>
      </c>
      <c r="CF65" s="61">
        <v>0</v>
      </c>
      <c r="CG65" s="61">
        <v>0</v>
      </c>
      <c r="CH65" s="61">
        <v>0</v>
      </c>
      <c r="CI65" s="61">
        <v>0</v>
      </c>
      <c r="CJ65" s="61">
        <v>0</v>
      </c>
      <c r="CK65" s="61">
        <v>0</v>
      </c>
      <c r="CL65" s="61">
        <v>0</v>
      </c>
    </row>
    <row r="66" spans="1:90" ht="12.75" customHeight="1">
      <c r="A66" s="43" t="s">
        <v>117</v>
      </c>
      <c r="B66" s="59">
        <v>3007</v>
      </c>
      <c r="C66" s="60" t="s">
        <v>378</v>
      </c>
      <c r="D66" s="61">
        <v>0</v>
      </c>
      <c r="E66" s="61">
        <v>0</v>
      </c>
      <c r="F66" s="61">
        <v>0</v>
      </c>
      <c r="G66" s="61">
        <v>0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1">
        <v>0</v>
      </c>
      <c r="P66" s="61">
        <v>0</v>
      </c>
      <c r="Q66" s="61">
        <v>0</v>
      </c>
      <c r="R66" s="61">
        <v>0</v>
      </c>
      <c r="S66" s="61">
        <v>0</v>
      </c>
      <c r="T66" s="61">
        <v>0</v>
      </c>
      <c r="U66" s="61">
        <v>0</v>
      </c>
      <c r="V66" s="61">
        <v>0</v>
      </c>
      <c r="W66" s="61">
        <v>0</v>
      </c>
      <c r="X66" s="61">
        <v>0</v>
      </c>
      <c r="Y66" s="61">
        <v>0</v>
      </c>
      <c r="Z66" s="61">
        <v>0</v>
      </c>
      <c r="AA66" s="61">
        <v>0</v>
      </c>
      <c r="AB66" s="61">
        <v>0</v>
      </c>
      <c r="AC66" s="61">
        <v>0</v>
      </c>
      <c r="AD66" s="61">
        <v>0</v>
      </c>
      <c r="AE66" s="61">
        <v>0</v>
      </c>
      <c r="AF66" s="61">
        <v>0</v>
      </c>
      <c r="AG66" s="61">
        <v>0</v>
      </c>
      <c r="AH66" s="61">
        <v>0</v>
      </c>
      <c r="AI66" s="61">
        <v>0</v>
      </c>
      <c r="AJ66" s="61">
        <v>0</v>
      </c>
      <c r="AK66" s="61">
        <v>0</v>
      </c>
      <c r="AL66" s="61">
        <v>0</v>
      </c>
      <c r="AM66" s="61">
        <v>0</v>
      </c>
      <c r="AN66" s="61">
        <v>0</v>
      </c>
      <c r="AO66" s="61">
        <v>0</v>
      </c>
      <c r="AP66" s="61">
        <v>0</v>
      </c>
      <c r="AQ66" s="61">
        <v>0</v>
      </c>
      <c r="AR66" s="61">
        <v>0</v>
      </c>
      <c r="AS66" s="61">
        <v>0</v>
      </c>
      <c r="AT66" s="61">
        <v>0</v>
      </c>
      <c r="AU66" s="61">
        <v>0</v>
      </c>
      <c r="AV66" s="61">
        <v>0</v>
      </c>
      <c r="AW66" s="61">
        <v>0</v>
      </c>
      <c r="AX66" s="61">
        <v>0</v>
      </c>
      <c r="AY66" s="61">
        <v>0</v>
      </c>
      <c r="AZ66" s="61">
        <v>0</v>
      </c>
      <c r="BA66" s="61">
        <v>0</v>
      </c>
      <c r="BB66" s="61">
        <v>0</v>
      </c>
      <c r="BC66" s="61">
        <v>0</v>
      </c>
      <c r="BD66" s="61">
        <v>0</v>
      </c>
      <c r="BE66" s="61">
        <v>0</v>
      </c>
      <c r="BF66" s="61">
        <v>0</v>
      </c>
      <c r="BG66" s="61">
        <v>0</v>
      </c>
      <c r="BH66" s="61">
        <v>0</v>
      </c>
      <c r="BI66" s="61">
        <v>0</v>
      </c>
      <c r="BJ66" s="61">
        <v>0</v>
      </c>
      <c r="BK66" s="61">
        <v>0</v>
      </c>
      <c r="BL66" s="61">
        <v>0</v>
      </c>
      <c r="BM66" s="61">
        <v>0</v>
      </c>
      <c r="BN66" s="61">
        <v>0</v>
      </c>
      <c r="BO66" s="61">
        <v>0</v>
      </c>
      <c r="BP66" s="61">
        <v>0</v>
      </c>
      <c r="BQ66" s="61">
        <v>0</v>
      </c>
      <c r="BR66" s="61">
        <v>0</v>
      </c>
      <c r="BS66" s="61">
        <v>0</v>
      </c>
      <c r="BT66" s="61">
        <v>0</v>
      </c>
      <c r="BU66" s="61">
        <v>0</v>
      </c>
      <c r="BV66" s="61">
        <v>0</v>
      </c>
      <c r="BW66" s="61">
        <v>0</v>
      </c>
      <c r="BX66" s="61">
        <v>0</v>
      </c>
      <c r="BY66" s="61">
        <v>0</v>
      </c>
      <c r="BZ66" s="61">
        <v>0</v>
      </c>
      <c r="CA66" s="61">
        <v>0</v>
      </c>
      <c r="CB66" s="61">
        <v>0</v>
      </c>
      <c r="CC66" s="61">
        <v>0</v>
      </c>
      <c r="CD66" s="61">
        <v>0</v>
      </c>
      <c r="CE66" s="61">
        <v>0</v>
      </c>
      <c r="CF66" s="61">
        <v>0</v>
      </c>
      <c r="CG66" s="61">
        <v>0</v>
      </c>
      <c r="CH66" s="61">
        <v>0</v>
      </c>
      <c r="CI66" s="61">
        <v>0</v>
      </c>
      <c r="CJ66" s="61">
        <v>0</v>
      </c>
      <c r="CK66" s="61">
        <v>0</v>
      </c>
      <c r="CL66" s="61">
        <v>0</v>
      </c>
    </row>
    <row r="67" spans="1:90" ht="12.75" customHeight="1">
      <c r="A67" s="43" t="s">
        <v>118</v>
      </c>
      <c r="B67" s="59">
        <v>3008</v>
      </c>
      <c r="C67" s="60" t="s">
        <v>378</v>
      </c>
      <c r="D67" s="61">
        <v>0</v>
      </c>
      <c r="E67" s="61">
        <v>0</v>
      </c>
      <c r="F67" s="61">
        <v>0</v>
      </c>
      <c r="G67" s="61">
        <v>0</v>
      </c>
      <c r="H67" s="61">
        <v>0</v>
      </c>
      <c r="I67" s="61">
        <v>0</v>
      </c>
      <c r="J67" s="61">
        <v>0</v>
      </c>
      <c r="K67" s="61">
        <v>0</v>
      </c>
      <c r="L67" s="61">
        <v>0</v>
      </c>
      <c r="M67" s="61">
        <v>0</v>
      </c>
      <c r="N67" s="61">
        <v>0</v>
      </c>
      <c r="O67" s="61">
        <v>0</v>
      </c>
      <c r="P67" s="61">
        <v>0</v>
      </c>
      <c r="Q67" s="61">
        <v>0</v>
      </c>
      <c r="R67" s="61">
        <v>0</v>
      </c>
      <c r="S67" s="61">
        <v>0</v>
      </c>
      <c r="T67" s="61">
        <v>0</v>
      </c>
      <c r="U67" s="61">
        <v>0</v>
      </c>
      <c r="V67" s="61">
        <v>0</v>
      </c>
      <c r="W67" s="61">
        <v>0</v>
      </c>
      <c r="X67" s="61">
        <v>0</v>
      </c>
      <c r="Y67" s="61">
        <v>0</v>
      </c>
      <c r="Z67" s="61">
        <v>0</v>
      </c>
      <c r="AA67" s="61">
        <v>0</v>
      </c>
      <c r="AB67" s="61">
        <v>0</v>
      </c>
      <c r="AC67" s="61">
        <v>0</v>
      </c>
      <c r="AD67" s="61">
        <v>0</v>
      </c>
      <c r="AE67" s="61">
        <v>0</v>
      </c>
      <c r="AF67" s="61">
        <v>0</v>
      </c>
      <c r="AG67" s="61">
        <v>0</v>
      </c>
      <c r="AH67" s="61">
        <v>0</v>
      </c>
      <c r="AI67" s="61">
        <v>0</v>
      </c>
      <c r="AJ67" s="61">
        <v>0</v>
      </c>
      <c r="AK67" s="61">
        <v>0</v>
      </c>
      <c r="AL67" s="61">
        <v>0</v>
      </c>
      <c r="AM67" s="61">
        <v>0</v>
      </c>
      <c r="AN67" s="61">
        <v>0</v>
      </c>
      <c r="AO67" s="61">
        <v>0</v>
      </c>
      <c r="AP67" s="61">
        <v>0</v>
      </c>
      <c r="AQ67" s="61">
        <v>0</v>
      </c>
      <c r="AR67" s="61">
        <v>0</v>
      </c>
      <c r="AS67" s="61">
        <v>0</v>
      </c>
      <c r="AT67" s="61">
        <v>0</v>
      </c>
      <c r="AU67" s="61">
        <v>0</v>
      </c>
      <c r="AV67" s="61">
        <v>0</v>
      </c>
      <c r="AW67" s="61">
        <v>0</v>
      </c>
      <c r="AX67" s="61">
        <v>0</v>
      </c>
      <c r="AY67" s="61">
        <v>0</v>
      </c>
      <c r="AZ67" s="61">
        <v>0</v>
      </c>
      <c r="BA67" s="61">
        <v>0</v>
      </c>
      <c r="BB67" s="61">
        <v>0</v>
      </c>
      <c r="BC67" s="61">
        <v>0</v>
      </c>
      <c r="BD67" s="61">
        <v>0</v>
      </c>
      <c r="BE67" s="61">
        <v>0</v>
      </c>
      <c r="BF67" s="61">
        <v>0</v>
      </c>
      <c r="BG67" s="61">
        <v>0</v>
      </c>
      <c r="BH67" s="61">
        <v>0</v>
      </c>
      <c r="BI67" s="61">
        <v>0</v>
      </c>
      <c r="BJ67" s="61">
        <v>0</v>
      </c>
      <c r="BK67" s="61">
        <v>0</v>
      </c>
      <c r="BL67" s="61">
        <v>0</v>
      </c>
      <c r="BM67" s="61">
        <v>0</v>
      </c>
      <c r="BN67" s="61">
        <v>0</v>
      </c>
      <c r="BO67" s="61">
        <v>0</v>
      </c>
      <c r="BP67" s="61">
        <v>0</v>
      </c>
      <c r="BQ67" s="61">
        <v>0</v>
      </c>
      <c r="BR67" s="61">
        <v>0</v>
      </c>
      <c r="BS67" s="61">
        <v>0</v>
      </c>
      <c r="BT67" s="61">
        <v>0</v>
      </c>
      <c r="BU67" s="61">
        <v>0</v>
      </c>
      <c r="BV67" s="61">
        <v>0</v>
      </c>
      <c r="BW67" s="61">
        <v>0</v>
      </c>
      <c r="BX67" s="61">
        <v>0</v>
      </c>
      <c r="BY67" s="61">
        <v>0</v>
      </c>
      <c r="BZ67" s="61">
        <v>0</v>
      </c>
      <c r="CA67" s="61">
        <v>0</v>
      </c>
      <c r="CB67" s="61">
        <v>0</v>
      </c>
      <c r="CC67" s="61">
        <v>0</v>
      </c>
      <c r="CD67" s="61">
        <v>0</v>
      </c>
      <c r="CE67" s="61">
        <v>0</v>
      </c>
      <c r="CF67" s="61">
        <v>0</v>
      </c>
      <c r="CG67" s="61">
        <v>0</v>
      </c>
      <c r="CH67" s="61">
        <v>0</v>
      </c>
      <c r="CI67" s="61">
        <v>0</v>
      </c>
      <c r="CJ67" s="61">
        <v>0</v>
      </c>
      <c r="CK67" s="61">
        <v>0</v>
      </c>
      <c r="CL67" s="61">
        <v>0</v>
      </c>
    </row>
    <row r="68" spans="1:90" ht="12.75" customHeight="1">
      <c r="A68" s="43" t="s">
        <v>119</v>
      </c>
      <c r="B68" s="59">
        <v>3009</v>
      </c>
      <c r="C68" s="60" t="s">
        <v>378</v>
      </c>
      <c r="D68" s="61">
        <v>0</v>
      </c>
      <c r="E68" s="61">
        <v>0</v>
      </c>
      <c r="F68" s="61">
        <v>0</v>
      </c>
      <c r="G68" s="61">
        <v>0</v>
      </c>
      <c r="H68" s="61">
        <v>0</v>
      </c>
      <c r="I68" s="61">
        <v>0</v>
      </c>
      <c r="J68" s="61">
        <v>0</v>
      </c>
      <c r="K68" s="61">
        <v>0</v>
      </c>
      <c r="L68" s="61">
        <v>0</v>
      </c>
      <c r="M68" s="61">
        <v>0</v>
      </c>
      <c r="N68" s="61">
        <v>0</v>
      </c>
      <c r="O68" s="61">
        <v>0</v>
      </c>
      <c r="P68" s="61">
        <v>0</v>
      </c>
      <c r="Q68" s="61">
        <v>0</v>
      </c>
      <c r="R68" s="61">
        <v>0</v>
      </c>
      <c r="S68" s="61">
        <v>0</v>
      </c>
      <c r="T68" s="61">
        <v>0</v>
      </c>
      <c r="U68" s="61">
        <v>0</v>
      </c>
      <c r="V68" s="61">
        <v>0</v>
      </c>
      <c r="W68" s="61">
        <v>0</v>
      </c>
      <c r="X68" s="61">
        <v>0</v>
      </c>
      <c r="Y68" s="61">
        <v>0</v>
      </c>
      <c r="Z68" s="61">
        <v>0</v>
      </c>
      <c r="AA68" s="61">
        <v>0</v>
      </c>
      <c r="AB68" s="61">
        <v>0</v>
      </c>
      <c r="AC68" s="61">
        <v>0</v>
      </c>
      <c r="AD68" s="61">
        <v>0</v>
      </c>
      <c r="AE68" s="61">
        <v>0</v>
      </c>
      <c r="AF68" s="61">
        <v>0</v>
      </c>
      <c r="AG68" s="61">
        <v>0</v>
      </c>
      <c r="AH68" s="61">
        <v>0</v>
      </c>
      <c r="AI68" s="61">
        <v>0</v>
      </c>
      <c r="AJ68" s="61">
        <v>0</v>
      </c>
      <c r="AK68" s="61">
        <v>0</v>
      </c>
      <c r="AL68" s="61">
        <v>0</v>
      </c>
      <c r="AM68" s="61">
        <v>0</v>
      </c>
      <c r="AN68" s="61">
        <v>0</v>
      </c>
      <c r="AO68" s="61">
        <v>0</v>
      </c>
      <c r="AP68" s="61">
        <v>0</v>
      </c>
      <c r="AQ68" s="61">
        <v>0</v>
      </c>
      <c r="AR68" s="61">
        <v>0</v>
      </c>
      <c r="AS68" s="61">
        <v>0</v>
      </c>
      <c r="AT68" s="61">
        <v>0</v>
      </c>
      <c r="AU68" s="61">
        <v>0</v>
      </c>
      <c r="AV68" s="61">
        <v>0</v>
      </c>
      <c r="AW68" s="61">
        <v>0</v>
      </c>
      <c r="AX68" s="61">
        <v>0</v>
      </c>
      <c r="AY68" s="61">
        <v>0</v>
      </c>
      <c r="AZ68" s="61">
        <v>0</v>
      </c>
      <c r="BA68" s="61">
        <v>0</v>
      </c>
      <c r="BB68" s="61">
        <v>0</v>
      </c>
      <c r="BC68" s="61">
        <v>0</v>
      </c>
      <c r="BD68" s="61">
        <v>0</v>
      </c>
      <c r="BE68" s="61">
        <v>0</v>
      </c>
      <c r="BF68" s="61">
        <v>0</v>
      </c>
      <c r="BG68" s="61">
        <v>0</v>
      </c>
      <c r="BH68" s="61">
        <v>0</v>
      </c>
      <c r="BI68" s="61">
        <v>0</v>
      </c>
      <c r="BJ68" s="61">
        <v>0</v>
      </c>
      <c r="BK68" s="61">
        <v>0</v>
      </c>
      <c r="BL68" s="61">
        <v>0</v>
      </c>
      <c r="BM68" s="61">
        <v>0</v>
      </c>
      <c r="BN68" s="61">
        <v>0</v>
      </c>
      <c r="BO68" s="61">
        <v>0</v>
      </c>
      <c r="BP68" s="61">
        <v>0</v>
      </c>
      <c r="BQ68" s="61">
        <v>0</v>
      </c>
      <c r="BR68" s="61">
        <v>0</v>
      </c>
      <c r="BS68" s="61">
        <v>0</v>
      </c>
      <c r="BT68" s="61">
        <v>0</v>
      </c>
      <c r="BU68" s="61">
        <v>0</v>
      </c>
      <c r="BV68" s="61">
        <v>0</v>
      </c>
      <c r="BW68" s="61">
        <v>0</v>
      </c>
      <c r="BX68" s="61">
        <v>0</v>
      </c>
      <c r="BY68" s="61">
        <v>0</v>
      </c>
      <c r="BZ68" s="61">
        <v>0</v>
      </c>
      <c r="CA68" s="61">
        <v>0</v>
      </c>
      <c r="CB68" s="61">
        <v>0</v>
      </c>
      <c r="CC68" s="61">
        <v>0</v>
      </c>
      <c r="CD68" s="61">
        <v>0</v>
      </c>
      <c r="CE68" s="61">
        <v>0</v>
      </c>
      <c r="CF68" s="61">
        <v>0</v>
      </c>
      <c r="CG68" s="61">
        <v>0</v>
      </c>
      <c r="CH68" s="61">
        <v>0</v>
      </c>
      <c r="CI68" s="61">
        <v>0</v>
      </c>
      <c r="CJ68" s="61">
        <v>0</v>
      </c>
      <c r="CK68" s="61">
        <v>0</v>
      </c>
      <c r="CL68" s="61">
        <v>0</v>
      </c>
    </row>
    <row r="69" spans="1:90" ht="12.75" customHeight="1">
      <c r="A69" s="43" t="s">
        <v>120</v>
      </c>
      <c r="B69" s="59">
        <v>3011</v>
      </c>
      <c r="C69" s="60" t="s">
        <v>378</v>
      </c>
      <c r="D69" s="61">
        <v>0</v>
      </c>
      <c r="E69" s="61">
        <v>0</v>
      </c>
      <c r="F69" s="61">
        <v>0</v>
      </c>
      <c r="G69" s="61">
        <v>0</v>
      </c>
      <c r="H69" s="61">
        <v>0</v>
      </c>
      <c r="I69" s="61">
        <v>0</v>
      </c>
      <c r="J69" s="61">
        <v>0</v>
      </c>
      <c r="K69" s="61">
        <v>0</v>
      </c>
      <c r="L69" s="61">
        <v>0</v>
      </c>
      <c r="M69" s="61">
        <v>0</v>
      </c>
      <c r="N69" s="61">
        <v>0</v>
      </c>
      <c r="O69" s="61">
        <v>0</v>
      </c>
      <c r="P69" s="61">
        <v>0</v>
      </c>
      <c r="Q69" s="61">
        <v>0</v>
      </c>
      <c r="R69" s="61">
        <v>0</v>
      </c>
      <c r="S69" s="61">
        <v>0</v>
      </c>
      <c r="T69" s="61">
        <v>0</v>
      </c>
      <c r="U69" s="61">
        <v>0</v>
      </c>
      <c r="V69" s="61">
        <v>0</v>
      </c>
      <c r="W69" s="61">
        <v>0</v>
      </c>
      <c r="X69" s="61">
        <v>0</v>
      </c>
      <c r="Y69" s="61">
        <v>0</v>
      </c>
      <c r="Z69" s="61">
        <v>0</v>
      </c>
      <c r="AA69" s="61">
        <v>0</v>
      </c>
      <c r="AB69" s="61">
        <v>0</v>
      </c>
      <c r="AC69" s="61">
        <v>0</v>
      </c>
      <c r="AD69" s="61">
        <v>0</v>
      </c>
      <c r="AE69" s="61">
        <v>0</v>
      </c>
      <c r="AF69" s="61">
        <v>0</v>
      </c>
      <c r="AG69" s="61">
        <v>0</v>
      </c>
      <c r="AH69" s="61">
        <v>0</v>
      </c>
      <c r="AI69" s="61">
        <v>0</v>
      </c>
      <c r="AJ69" s="61">
        <v>0</v>
      </c>
      <c r="AK69" s="61">
        <v>0</v>
      </c>
      <c r="AL69" s="61">
        <v>0</v>
      </c>
      <c r="AM69" s="61">
        <v>0</v>
      </c>
      <c r="AN69" s="61">
        <v>0</v>
      </c>
      <c r="AO69" s="61">
        <v>0</v>
      </c>
      <c r="AP69" s="61">
        <v>0</v>
      </c>
      <c r="AQ69" s="61">
        <v>0</v>
      </c>
      <c r="AR69" s="61">
        <v>0</v>
      </c>
      <c r="AS69" s="61">
        <v>0</v>
      </c>
      <c r="AT69" s="61">
        <v>0</v>
      </c>
      <c r="AU69" s="61">
        <v>0</v>
      </c>
      <c r="AV69" s="61">
        <v>0</v>
      </c>
      <c r="AW69" s="61">
        <v>0</v>
      </c>
      <c r="AX69" s="61">
        <v>0</v>
      </c>
      <c r="AY69" s="61">
        <v>0</v>
      </c>
      <c r="AZ69" s="61">
        <v>0</v>
      </c>
      <c r="BA69" s="61">
        <v>0</v>
      </c>
      <c r="BB69" s="61">
        <v>0</v>
      </c>
      <c r="BC69" s="61">
        <v>0</v>
      </c>
      <c r="BD69" s="61">
        <v>0</v>
      </c>
      <c r="BE69" s="61">
        <v>0</v>
      </c>
      <c r="BF69" s="61">
        <v>0</v>
      </c>
      <c r="BG69" s="61">
        <v>0</v>
      </c>
      <c r="BH69" s="61">
        <v>0</v>
      </c>
      <c r="BI69" s="61">
        <v>0</v>
      </c>
      <c r="BJ69" s="61">
        <v>0</v>
      </c>
      <c r="BK69" s="61">
        <v>0</v>
      </c>
      <c r="BL69" s="61">
        <v>0</v>
      </c>
      <c r="BM69" s="61">
        <v>0</v>
      </c>
      <c r="BN69" s="61">
        <v>0</v>
      </c>
      <c r="BO69" s="61">
        <v>0</v>
      </c>
      <c r="BP69" s="61">
        <v>0</v>
      </c>
      <c r="BQ69" s="61">
        <v>0</v>
      </c>
      <c r="BR69" s="61">
        <v>0</v>
      </c>
      <c r="BS69" s="61">
        <v>0</v>
      </c>
      <c r="BT69" s="61">
        <v>0</v>
      </c>
      <c r="BU69" s="61">
        <v>0</v>
      </c>
      <c r="BV69" s="61">
        <v>0</v>
      </c>
      <c r="BW69" s="61">
        <v>0</v>
      </c>
      <c r="BX69" s="61">
        <v>0</v>
      </c>
      <c r="BY69" s="61">
        <v>0</v>
      </c>
      <c r="BZ69" s="61">
        <v>0</v>
      </c>
      <c r="CA69" s="61">
        <v>0</v>
      </c>
      <c r="CB69" s="61">
        <v>0</v>
      </c>
      <c r="CC69" s="61">
        <v>0</v>
      </c>
      <c r="CD69" s="61">
        <v>0</v>
      </c>
      <c r="CE69" s="61">
        <v>0</v>
      </c>
      <c r="CF69" s="61">
        <v>0</v>
      </c>
      <c r="CG69" s="61">
        <v>0</v>
      </c>
      <c r="CH69" s="61">
        <v>0</v>
      </c>
      <c r="CI69" s="61">
        <v>0</v>
      </c>
      <c r="CJ69" s="61">
        <v>0</v>
      </c>
      <c r="CK69" s="61">
        <v>0</v>
      </c>
      <c r="CL69" s="61">
        <v>0</v>
      </c>
    </row>
    <row r="70" spans="1:90" ht="12.75" customHeight="1">
      <c r="A70" s="43" t="s">
        <v>121</v>
      </c>
      <c r="B70" s="59">
        <v>3012</v>
      </c>
      <c r="C70" s="60" t="s">
        <v>378</v>
      </c>
      <c r="D70" s="61">
        <v>0</v>
      </c>
      <c r="E70" s="61">
        <v>0</v>
      </c>
      <c r="F70" s="61">
        <v>0</v>
      </c>
      <c r="G70" s="61">
        <v>0</v>
      </c>
      <c r="H70" s="61">
        <v>0</v>
      </c>
      <c r="I70" s="61">
        <v>0</v>
      </c>
      <c r="J70" s="61">
        <v>0</v>
      </c>
      <c r="K70" s="61">
        <v>0</v>
      </c>
      <c r="L70" s="61">
        <v>0</v>
      </c>
      <c r="M70" s="61">
        <v>0</v>
      </c>
      <c r="N70" s="61">
        <v>0</v>
      </c>
      <c r="O70" s="61">
        <v>0</v>
      </c>
      <c r="P70" s="61">
        <v>0</v>
      </c>
      <c r="Q70" s="61">
        <v>0</v>
      </c>
      <c r="R70" s="61">
        <v>0</v>
      </c>
      <c r="S70" s="61">
        <v>0</v>
      </c>
      <c r="T70" s="61">
        <v>0</v>
      </c>
      <c r="U70" s="61">
        <v>0</v>
      </c>
      <c r="V70" s="61">
        <v>0</v>
      </c>
      <c r="W70" s="61">
        <v>0</v>
      </c>
      <c r="X70" s="61">
        <v>0</v>
      </c>
      <c r="Y70" s="61">
        <v>0</v>
      </c>
      <c r="Z70" s="61">
        <v>0</v>
      </c>
      <c r="AA70" s="61">
        <v>0</v>
      </c>
      <c r="AB70" s="61">
        <v>0</v>
      </c>
      <c r="AC70" s="61">
        <v>0</v>
      </c>
      <c r="AD70" s="61">
        <v>0</v>
      </c>
      <c r="AE70" s="61">
        <v>0</v>
      </c>
      <c r="AF70" s="61">
        <v>0</v>
      </c>
      <c r="AG70" s="61">
        <v>0</v>
      </c>
      <c r="AH70" s="61">
        <v>0</v>
      </c>
      <c r="AI70" s="61">
        <v>0</v>
      </c>
      <c r="AJ70" s="61">
        <v>0</v>
      </c>
      <c r="AK70" s="61">
        <v>0</v>
      </c>
      <c r="AL70" s="61">
        <v>0</v>
      </c>
      <c r="AM70" s="61">
        <v>0</v>
      </c>
      <c r="AN70" s="61">
        <v>0</v>
      </c>
      <c r="AO70" s="61">
        <v>0</v>
      </c>
      <c r="AP70" s="61">
        <v>0</v>
      </c>
      <c r="AQ70" s="61">
        <v>0</v>
      </c>
      <c r="AR70" s="61">
        <v>0</v>
      </c>
      <c r="AS70" s="61">
        <v>0</v>
      </c>
      <c r="AT70" s="61">
        <v>0</v>
      </c>
      <c r="AU70" s="61">
        <v>0</v>
      </c>
      <c r="AV70" s="61">
        <v>0</v>
      </c>
      <c r="AW70" s="61">
        <v>0</v>
      </c>
      <c r="AX70" s="61">
        <v>0</v>
      </c>
      <c r="AY70" s="61">
        <v>0</v>
      </c>
      <c r="AZ70" s="61">
        <v>0</v>
      </c>
      <c r="BA70" s="61">
        <v>0</v>
      </c>
      <c r="BB70" s="61">
        <v>0</v>
      </c>
      <c r="BC70" s="61">
        <v>0</v>
      </c>
      <c r="BD70" s="61">
        <v>0</v>
      </c>
      <c r="BE70" s="61">
        <v>0</v>
      </c>
      <c r="BF70" s="61">
        <v>0</v>
      </c>
      <c r="BG70" s="61">
        <v>0</v>
      </c>
      <c r="BH70" s="61">
        <v>0</v>
      </c>
      <c r="BI70" s="61">
        <v>0</v>
      </c>
      <c r="BJ70" s="61">
        <v>0</v>
      </c>
      <c r="BK70" s="61">
        <v>0</v>
      </c>
      <c r="BL70" s="61">
        <v>0</v>
      </c>
      <c r="BM70" s="61">
        <v>0</v>
      </c>
      <c r="BN70" s="61">
        <v>0</v>
      </c>
      <c r="BO70" s="61">
        <v>0</v>
      </c>
      <c r="BP70" s="61">
        <v>0</v>
      </c>
      <c r="BQ70" s="61">
        <v>0</v>
      </c>
      <c r="BR70" s="61">
        <v>0</v>
      </c>
      <c r="BS70" s="61">
        <v>0</v>
      </c>
      <c r="BT70" s="61">
        <v>0</v>
      </c>
      <c r="BU70" s="61">
        <v>0</v>
      </c>
      <c r="BV70" s="61">
        <v>0</v>
      </c>
      <c r="BW70" s="61">
        <v>0</v>
      </c>
      <c r="BX70" s="61">
        <v>0</v>
      </c>
      <c r="BY70" s="61">
        <v>0</v>
      </c>
      <c r="BZ70" s="61">
        <v>0</v>
      </c>
      <c r="CA70" s="61">
        <v>0</v>
      </c>
      <c r="CB70" s="61">
        <v>0</v>
      </c>
      <c r="CC70" s="61">
        <v>0</v>
      </c>
      <c r="CD70" s="61">
        <v>0</v>
      </c>
      <c r="CE70" s="61">
        <v>0</v>
      </c>
      <c r="CF70" s="61">
        <v>0</v>
      </c>
      <c r="CG70" s="61">
        <v>0</v>
      </c>
      <c r="CH70" s="61">
        <v>0</v>
      </c>
      <c r="CI70" s="61">
        <v>0</v>
      </c>
      <c r="CJ70" s="61">
        <v>0</v>
      </c>
      <c r="CK70" s="61">
        <v>0</v>
      </c>
      <c r="CL70" s="61">
        <v>0</v>
      </c>
    </row>
    <row r="71" spans="1:90" ht="12.75" customHeight="1">
      <c r="A71" s="43" t="s">
        <v>122</v>
      </c>
      <c r="B71" s="59">
        <v>3016</v>
      </c>
      <c r="C71" s="60" t="s">
        <v>378</v>
      </c>
      <c r="D71" s="61">
        <v>0</v>
      </c>
      <c r="E71" s="61">
        <v>0</v>
      </c>
      <c r="F71" s="61">
        <v>0</v>
      </c>
      <c r="G71" s="61">
        <v>0</v>
      </c>
      <c r="H71" s="61">
        <v>0</v>
      </c>
      <c r="I71" s="61">
        <v>0</v>
      </c>
      <c r="J71" s="61">
        <v>0</v>
      </c>
      <c r="K71" s="61">
        <v>0</v>
      </c>
      <c r="L71" s="61">
        <v>0</v>
      </c>
      <c r="M71" s="61">
        <v>0</v>
      </c>
      <c r="N71" s="61">
        <v>0</v>
      </c>
      <c r="O71" s="61">
        <v>0</v>
      </c>
      <c r="P71" s="61">
        <v>0</v>
      </c>
      <c r="Q71" s="61">
        <v>0</v>
      </c>
      <c r="R71" s="61">
        <v>0</v>
      </c>
      <c r="S71" s="61">
        <v>0</v>
      </c>
      <c r="T71" s="61">
        <v>0</v>
      </c>
      <c r="U71" s="61">
        <v>0</v>
      </c>
      <c r="V71" s="61">
        <v>0</v>
      </c>
      <c r="W71" s="61">
        <v>0</v>
      </c>
      <c r="X71" s="61">
        <v>0</v>
      </c>
      <c r="Y71" s="61">
        <v>0</v>
      </c>
      <c r="Z71" s="61">
        <v>0</v>
      </c>
      <c r="AA71" s="61">
        <v>0</v>
      </c>
      <c r="AB71" s="61">
        <v>0</v>
      </c>
      <c r="AC71" s="61">
        <v>0</v>
      </c>
      <c r="AD71" s="61">
        <v>0</v>
      </c>
      <c r="AE71" s="61">
        <v>0</v>
      </c>
      <c r="AF71" s="61">
        <v>0</v>
      </c>
      <c r="AG71" s="61">
        <v>0</v>
      </c>
      <c r="AH71" s="61">
        <v>0</v>
      </c>
      <c r="AI71" s="61">
        <v>0</v>
      </c>
      <c r="AJ71" s="61">
        <v>0</v>
      </c>
      <c r="AK71" s="61">
        <v>0</v>
      </c>
      <c r="AL71" s="61">
        <v>0</v>
      </c>
      <c r="AM71" s="61">
        <v>0</v>
      </c>
      <c r="AN71" s="61">
        <v>0</v>
      </c>
      <c r="AO71" s="61">
        <v>0</v>
      </c>
      <c r="AP71" s="61">
        <v>0</v>
      </c>
      <c r="AQ71" s="61">
        <v>0</v>
      </c>
      <c r="AR71" s="61">
        <v>0</v>
      </c>
      <c r="AS71" s="61">
        <v>0</v>
      </c>
      <c r="AT71" s="61">
        <v>0</v>
      </c>
      <c r="AU71" s="61">
        <v>0</v>
      </c>
      <c r="AV71" s="61">
        <v>0</v>
      </c>
      <c r="AW71" s="61">
        <v>0</v>
      </c>
      <c r="AX71" s="61">
        <v>0</v>
      </c>
      <c r="AY71" s="61">
        <v>0</v>
      </c>
      <c r="AZ71" s="61">
        <v>0</v>
      </c>
      <c r="BA71" s="61">
        <v>0</v>
      </c>
      <c r="BB71" s="61">
        <v>0</v>
      </c>
      <c r="BC71" s="61">
        <v>0</v>
      </c>
      <c r="BD71" s="61">
        <v>0</v>
      </c>
      <c r="BE71" s="61">
        <v>0</v>
      </c>
      <c r="BF71" s="61">
        <v>0</v>
      </c>
      <c r="BG71" s="61">
        <v>0</v>
      </c>
      <c r="BH71" s="61">
        <v>0</v>
      </c>
      <c r="BI71" s="61">
        <v>0</v>
      </c>
      <c r="BJ71" s="61">
        <v>0</v>
      </c>
      <c r="BK71" s="61">
        <v>0</v>
      </c>
      <c r="BL71" s="61">
        <v>0</v>
      </c>
      <c r="BM71" s="61">
        <v>0</v>
      </c>
      <c r="BN71" s="61">
        <v>0</v>
      </c>
      <c r="BO71" s="61">
        <v>0</v>
      </c>
      <c r="BP71" s="61">
        <v>0</v>
      </c>
      <c r="BQ71" s="61">
        <v>0</v>
      </c>
      <c r="BR71" s="61">
        <v>0</v>
      </c>
      <c r="BS71" s="61">
        <v>0</v>
      </c>
      <c r="BT71" s="61">
        <v>0</v>
      </c>
      <c r="BU71" s="61">
        <v>0</v>
      </c>
      <c r="BV71" s="61">
        <v>0</v>
      </c>
      <c r="BW71" s="61">
        <v>0</v>
      </c>
      <c r="BX71" s="61">
        <v>0</v>
      </c>
      <c r="BY71" s="61">
        <v>0</v>
      </c>
      <c r="BZ71" s="61">
        <v>0</v>
      </c>
      <c r="CA71" s="61">
        <v>0</v>
      </c>
      <c r="CB71" s="61">
        <v>0</v>
      </c>
      <c r="CC71" s="61">
        <v>0</v>
      </c>
      <c r="CD71" s="61">
        <v>0</v>
      </c>
      <c r="CE71" s="61">
        <v>0</v>
      </c>
      <c r="CF71" s="61">
        <v>0</v>
      </c>
      <c r="CG71" s="61">
        <v>0</v>
      </c>
      <c r="CH71" s="61">
        <v>0</v>
      </c>
      <c r="CI71" s="61">
        <v>0</v>
      </c>
      <c r="CJ71" s="61">
        <v>0</v>
      </c>
      <c r="CK71" s="61">
        <v>0</v>
      </c>
      <c r="CL71" s="61">
        <v>0</v>
      </c>
    </row>
    <row r="72" spans="1:90" ht="12.75" customHeight="1">
      <c r="A72" s="43" t="s">
        <v>123</v>
      </c>
      <c r="B72" s="59">
        <v>3017</v>
      </c>
      <c r="C72" s="60" t="s">
        <v>378</v>
      </c>
      <c r="D72" s="61">
        <v>0</v>
      </c>
      <c r="E72" s="61">
        <v>0</v>
      </c>
      <c r="F72" s="61">
        <v>0</v>
      </c>
      <c r="G72" s="61">
        <v>0</v>
      </c>
      <c r="H72" s="61">
        <v>0</v>
      </c>
      <c r="I72" s="61">
        <v>0</v>
      </c>
      <c r="J72" s="61">
        <v>0</v>
      </c>
      <c r="K72" s="61">
        <v>0</v>
      </c>
      <c r="L72" s="61">
        <v>0</v>
      </c>
      <c r="M72" s="61">
        <v>0</v>
      </c>
      <c r="N72" s="61">
        <v>0</v>
      </c>
      <c r="O72" s="61">
        <v>0</v>
      </c>
      <c r="P72" s="61">
        <v>0</v>
      </c>
      <c r="Q72" s="61">
        <v>0</v>
      </c>
      <c r="R72" s="61">
        <v>0</v>
      </c>
      <c r="S72" s="61">
        <v>0</v>
      </c>
      <c r="T72" s="61">
        <v>0</v>
      </c>
      <c r="U72" s="61">
        <v>0</v>
      </c>
      <c r="V72" s="61">
        <v>0</v>
      </c>
      <c r="W72" s="61">
        <v>0</v>
      </c>
      <c r="X72" s="61">
        <v>0</v>
      </c>
      <c r="Y72" s="61">
        <v>0</v>
      </c>
      <c r="Z72" s="61">
        <v>0</v>
      </c>
      <c r="AA72" s="61">
        <v>0</v>
      </c>
      <c r="AB72" s="61">
        <v>0</v>
      </c>
      <c r="AC72" s="61">
        <v>0</v>
      </c>
      <c r="AD72" s="61">
        <v>0</v>
      </c>
      <c r="AE72" s="61">
        <v>0</v>
      </c>
      <c r="AF72" s="61">
        <v>0</v>
      </c>
      <c r="AG72" s="61">
        <v>0</v>
      </c>
      <c r="AH72" s="61">
        <v>0</v>
      </c>
      <c r="AI72" s="61">
        <v>0</v>
      </c>
      <c r="AJ72" s="61">
        <v>0</v>
      </c>
      <c r="AK72" s="61">
        <v>0</v>
      </c>
      <c r="AL72" s="61">
        <v>0</v>
      </c>
      <c r="AM72" s="61">
        <v>0</v>
      </c>
      <c r="AN72" s="61">
        <v>0</v>
      </c>
      <c r="AO72" s="61">
        <v>0</v>
      </c>
      <c r="AP72" s="61">
        <v>0</v>
      </c>
      <c r="AQ72" s="61">
        <v>0</v>
      </c>
      <c r="AR72" s="61">
        <v>0</v>
      </c>
      <c r="AS72" s="61">
        <v>0</v>
      </c>
      <c r="AT72" s="61">
        <v>0</v>
      </c>
      <c r="AU72" s="61">
        <v>0</v>
      </c>
      <c r="AV72" s="61">
        <v>0</v>
      </c>
      <c r="AW72" s="61">
        <v>0</v>
      </c>
      <c r="AX72" s="61">
        <v>0</v>
      </c>
      <c r="AY72" s="61">
        <v>0</v>
      </c>
      <c r="AZ72" s="61">
        <v>0</v>
      </c>
      <c r="BA72" s="61">
        <v>0</v>
      </c>
      <c r="BB72" s="61">
        <v>0</v>
      </c>
      <c r="BC72" s="61">
        <v>0</v>
      </c>
      <c r="BD72" s="61">
        <v>0</v>
      </c>
      <c r="BE72" s="61">
        <v>0</v>
      </c>
      <c r="BF72" s="61">
        <v>0</v>
      </c>
      <c r="BG72" s="61">
        <v>0</v>
      </c>
      <c r="BH72" s="61">
        <v>0</v>
      </c>
      <c r="BI72" s="61">
        <v>0</v>
      </c>
      <c r="BJ72" s="61">
        <v>0</v>
      </c>
      <c r="BK72" s="61">
        <v>0</v>
      </c>
      <c r="BL72" s="61">
        <v>0</v>
      </c>
      <c r="BM72" s="61">
        <v>0</v>
      </c>
      <c r="BN72" s="61">
        <v>0</v>
      </c>
      <c r="BO72" s="61">
        <v>0</v>
      </c>
      <c r="BP72" s="61">
        <v>0</v>
      </c>
      <c r="BQ72" s="61">
        <v>0</v>
      </c>
      <c r="BR72" s="61">
        <v>0</v>
      </c>
      <c r="BS72" s="61">
        <v>0</v>
      </c>
      <c r="BT72" s="61">
        <v>0</v>
      </c>
      <c r="BU72" s="61">
        <v>0</v>
      </c>
      <c r="BV72" s="61">
        <v>0</v>
      </c>
      <c r="BW72" s="61">
        <v>0</v>
      </c>
      <c r="BX72" s="61">
        <v>0</v>
      </c>
      <c r="BY72" s="61">
        <v>0</v>
      </c>
      <c r="BZ72" s="61">
        <v>0</v>
      </c>
      <c r="CA72" s="61">
        <v>0</v>
      </c>
      <c r="CB72" s="61">
        <v>0</v>
      </c>
      <c r="CC72" s="61">
        <v>0</v>
      </c>
      <c r="CD72" s="61">
        <v>0</v>
      </c>
      <c r="CE72" s="61">
        <v>0</v>
      </c>
      <c r="CF72" s="61">
        <v>0</v>
      </c>
      <c r="CG72" s="61">
        <v>0</v>
      </c>
      <c r="CH72" s="61">
        <v>0</v>
      </c>
      <c r="CI72" s="61">
        <v>0</v>
      </c>
      <c r="CJ72" s="61">
        <v>0</v>
      </c>
      <c r="CK72" s="61">
        <v>0</v>
      </c>
      <c r="CL72" s="61">
        <v>0</v>
      </c>
    </row>
    <row r="73" spans="1:90" ht="12.75" customHeight="1">
      <c r="A73" s="43" t="s">
        <v>124</v>
      </c>
      <c r="B73" s="59">
        <v>3018</v>
      </c>
      <c r="C73" s="60" t="s">
        <v>378</v>
      </c>
      <c r="D73" s="61">
        <v>0</v>
      </c>
      <c r="E73" s="61">
        <v>0</v>
      </c>
      <c r="F73" s="61">
        <v>0</v>
      </c>
      <c r="G73" s="61">
        <v>0</v>
      </c>
      <c r="H73" s="61">
        <v>0</v>
      </c>
      <c r="I73" s="61">
        <v>0</v>
      </c>
      <c r="J73" s="61">
        <v>0</v>
      </c>
      <c r="K73" s="61">
        <v>0</v>
      </c>
      <c r="L73" s="61">
        <v>0</v>
      </c>
      <c r="M73" s="61">
        <v>0</v>
      </c>
      <c r="N73" s="61">
        <v>0</v>
      </c>
      <c r="O73" s="61">
        <v>0</v>
      </c>
      <c r="P73" s="61">
        <v>0</v>
      </c>
      <c r="Q73" s="61">
        <v>0</v>
      </c>
      <c r="R73" s="61">
        <v>0</v>
      </c>
      <c r="S73" s="61">
        <v>0</v>
      </c>
      <c r="T73" s="61">
        <v>0</v>
      </c>
      <c r="U73" s="61">
        <v>0</v>
      </c>
      <c r="V73" s="61">
        <v>0</v>
      </c>
      <c r="W73" s="61">
        <v>0</v>
      </c>
      <c r="X73" s="61">
        <v>0</v>
      </c>
      <c r="Y73" s="61">
        <v>0</v>
      </c>
      <c r="Z73" s="61">
        <v>0</v>
      </c>
      <c r="AA73" s="61">
        <v>0</v>
      </c>
      <c r="AB73" s="61">
        <v>0</v>
      </c>
      <c r="AC73" s="61">
        <v>0</v>
      </c>
      <c r="AD73" s="61">
        <v>0</v>
      </c>
      <c r="AE73" s="61">
        <v>0</v>
      </c>
      <c r="AF73" s="61">
        <v>0</v>
      </c>
      <c r="AG73" s="61">
        <v>0</v>
      </c>
      <c r="AH73" s="61">
        <v>0</v>
      </c>
      <c r="AI73" s="61">
        <v>0</v>
      </c>
      <c r="AJ73" s="61">
        <v>0</v>
      </c>
      <c r="AK73" s="61">
        <v>0</v>
      </c>
      <c r="AL73" s="61">
        <v>0</v>
      </c>
      <c r="AM73" s="61">
        <v>0</v>
      </c>
      <c r="AN73" s="61">
        <v>0</v>
      </c>
      <c r="AO73" s="61">
        <v>0</v>
      </c>
      <c r="AP73" s="61">
        <v>0</v>
      </c>
      <c r="AQ73" s="61">
        <v>0</v>
      </c>
      <c r="AR73" s="61">
        <v>0</v>
      </c>
      <c r="AS73" s="61">
        <v>0</v>
      </c>
      <c r="AT73" s="61">
        <v>0</v>
      </c>
      <c r="AU73" s="61">
        <v>0</v>
      </c>
      <c r="AV73" s="61">
        <v>0</v>
      </c>
      <c r="AW73" s="61">
        <v>0</v>
      </c>
      <c r="AX73" s="61">
        <v>0</v>
      </c>
      <c r="AY73" s="61">
        <v>0</v>
      </c>
      <c r="AZ73" s="61">
        <v>0</v>
      </c>
      <c r="BA73" s="61">
        <v>0</v>
      </c>
      <c r="BB73" s="61">
        <v>0</v>
      </c>
      <c r="BC73" s="61">
        <v>0</v>
      </c>
      <c r="BD73" s="61">
        <v>0</v>
      </c>
      <c r="BE73" s="61">
        <v>0</v>
      </c>
      <c r="BF73" s="61">
        <v>0</v>
      </c>
      <c r="BG73" s="61">
        <v>0</v>
      </c>
      <c r="BH73" s="61">
        <v>0</v>
      </c>
      <c r="BI73" s="61">
        <v>0</v>
      </c>
      <c r="BJ73" s="61">
        <v>0</v>
      </c>
      <c r="BK73" s="61">
        <v>0</v>
      </c>
      <c r="BL73" s="61">
        <v>0</v>
      </c>
      <c r="BM73" s="61">
        <v>0</v>
      </c>
      <c r="BN73" s="61">
        <v>0</v>
      </c>
      <c r="BO73" s="61">
        <v>0</v>
      </c>
      <c r="BP73" s="61">
        <v>0</v>
      </c>
      <c r="BQ73" s="61">
        <v>0</v>
      </c>
      <c r="BR73" s="61">
        <v>0</v>
      </c>
      <c r="BS73" s="61">
        <v>0</v>
      </c>
      <c r="BT73" s="61">
        <v>0</v>
      </c>
      <c r="BU73" s="61">
        <v>0</v>
      </c>
      <c r="BV73" s="61">
        <v>0</v>
      </c>
      <c r="BW73" s="61">
        <v>0</v>
      </c>
      <c r="BX73" s="61">
        <v>0</v>
      </c>
      <c r="BY73" s="61">
        <v>0</v>
      </c>
      <c r="BZ73" s="61">
        <v>0</v>
      </c>
      <c r="CA73" s="61">
        <v>0</v>
      </c>
      <c r="CB73" s="61">
        <v>0</v>
      </c>
      <c r="CC73" s="61">
        <v>0</v>
      </c>
      <c r="CD73" s="61">
        <v>0</v>
      </c>
      <c r="CE73" s="61">
        <v>0</v>
      </c>
      <c r="CF73" s="61">
        <v>0</v>
      </c>
      <c r="CG73" s="61">
        <v>0</v>
      </c>
      <c r="CH73" s="61">
        <v>0</v>
      </c>
      <c r="CI73" s="61">
        <v>0</v>
      </c>
      <c r="CJ73" s="61">
        <v>0</v>
      </c>
      <c r="CK73" s="61">
        <v>0</v>
      </c>
      <c r="CL73" s="61">
        <v>0</v>
      </c>
    </row>
    <row r="74" spans="1:90" ht="13.5" customHeight="1">
      <c r="A74" s="43" t="s">
        <v>125</v>
      </c>
      <c r="B74" s="59">
        <v>4002</v>
      </c>
      <c r="C74" s="60" t="s">
        <v>379</v>
      </c>
      <c r="D74" s="61">
        <v>0</v>
      </c>
      <c r="E74" s="61">
        <v>0</v>
      </c>
      <c r="F74" s="61">
        <v>0</v>
      </c>
      <c r="G74" s="61">
        <v>0</v>
      </c>
      <c r="H74" s="61">
        <v>0</v>
      </c>
      <c r="I74" s="61">
        <v>0</v>
      </c>
      <c r="J74" s="61">
        <v>0</v>
      </c>
      <c r="K74" s="61">
        <v>0</v>
      </c>
      <c r="L74" s="61">
        <v>0</v>
      </c>
      <c r="M74" s="61">
        <v>0</v>
      </c>
      <c r="N74" s="61">
        <v>0</v>
      </c>
      <c r="O74" s="61">
        <v>0</v>
      </c>
      <c r="P74" s="61">
        <v>0</v>
      </c>
      <c r="Q74" s="61">
        <v>0</v>
      </c>
      <c r="R74" s="61">
        <v>0</v>
      </c>
      <c r="S74" s="61">
        <v>0</v>
      </c>
      <c r="T74" s="61">
        <v>0</v>
      </c>
      <c r="U74" s="61">
        <v>0</v>
      </c>
      <c r="V74" s="61">
        <v>0</v>
      </c>
      <c r="W74" s="61">
        <v>0</v>
      </c>
      <c r="X74" s="61">
        <v>0</v>
      </c>
      <c r="Y74" s="61">
        <v>0</v>
      </c>
      <c r="Z74" s="61">
        <v>0</v>
      </c>
      <c r="AA74" s="61">
        <v>0</v>
      </c>
      <c r="AB74" s="61">
        <v>0</v>
      </c>
      <c r="AC74" s="61">
        <v>0</v>
      </c>
      <c r="AD74" s="61">
        <v>0</v>
      </c>
      <c r="AE74" s="61">
        <v>0</v>
      </c>
      <c r="AF74" s="61">
        <v>0</v>
      </c>
      <c r="AG74" s="61">
        <v>0</v>
      </c>
      <c r="AH74" s="61">
        <v>0</v>
      </c>
      <c r="AI74" s="61">
        <v>0</v>
      </c>
      <c r="AJ74" s="61">
        <v>0</v>
      </c>
      <c r="AK74" s="61">
        <v>0</v>
      </c>
      <c r="AL74" s="61">
        <v>0</v>
      </c>
      <c r="AM74" s="61">
        <v>0</v>
      </c>
      <c r="AN74" s="61">
        <v>0</v>
      </c>
      <c r="AO74" s="61">
        <v>0</v>
      </c>
      <c r="AP74" s="61">
        <v>0</v>
      </c>
      <c r="AQ74" s="61">
        <v>0</v>
      </c>
      <c r="AR74" s="61">
        <v>0</v>
      </c>
      <c r="AS74" s="61">
        <v>0</v>
      </c>
      <c r="AT74" s="61">
        <v>0</v>
      </c>
      <c r="AU74" s="61">
        <v>0</v>
      </c>
      <c r="AV74" s="61">
        <v>0</v>
      </c>
      <c r="AW74" s="61">
        <v>0</v>
      </c>
      <c r="AX74" s="61">
        <v>0</v>
      </c>
      <c r="AY74" s="61">
        <v>0</v>
      </c>
      <c r="AZ74" s="61">
        <v>0</v>
      </c>
      <c r="BA74" s="61">
        <v>0</v>
      </c>
      <c r="BB74" s="61">
        <v>0</v>
      </c>
      <c r="BC74" s="61">
        <v>0</v>
      </c>
      <c r="BD74" s="61">
        <v>0</v>
      </c>
      <c r="BE74" s="61">
        <v>0</v>
      </c>
      <c r="BF74" s="61">
        <v>0</v>
      </c>
      <c r="BG74" s="61">
        <v>0</v>
      </c>
      <c r="BH74" s="61">
        <v>0</v>
      </c>
      <c r="BI74" s="61">
        <v>0</v>
      </c>
      <c r="BJ74" s="61">
        <v>0</v>
      </c>
      <c r="BK74" s="61">
        <v>0</v>
      </c>
      <c r="BL74" s="61">
        <v>0</v>
      </c>
      <c r="BM74" s="61">
        <v>0</v>
      </c>
      <c r="BN74" s="61">
        <v>0</v>
      </c>
      <c r="BO74" s="61">
        <v>0</v>
      </c>
      <c r="BP74" s="61">
        <v>0</v>
      </c>
      <c r="BQ74" s="61">
        <v>0</v>
      </c>
      <c r="BR74" s="61">
        <v>0</v>
      </c>
      <c r="BS74" s="61">
        <v>0</v>
      </c>
      <c r="BT74" s="61">
        <v>0</v>
      </c>
      <c r="BU74" s="61">
        <v>0</v>
      </c>
      <c r="BV74" s="61">
        <v>0</v>
      </c>
      <c r="BW74" s="61">
        <v>0</v>
      </c>
      <c r="BX74" s="61">
        <v>0</v>
      </c>
      <c r="BY74" s="61">
        <v>0</v>
      </c>
      <c r="BZ74" s="61">
        <v>0</v>
      </c>
      <c r="CA74" s="61">
        <v>0</v>
      </c>
      <c r="CB74" s="61">
        <v>0</v>
      </c>
      <c r="CC74" s="61">
        <v>0</v>
      </c>
      <c r="CD74" s="61">
        <v>0</v>
      </c>
      <c r="CE74" s="61">
        <v>0</v>
      </c>
      <c r="CF74" s="61">
        <v>0</v>
      </c>
      <c r="CG74" s="61">
        <v>0</v>
      </c>
      <c r="CH74" s="61">
        <v>0</v>
      </c>
      <c r="CI74" s="61">
        <v>0</v>
      </c>
      <c r="CJ74" s="61">
        <v>0</v>
      </c>
      <c r="CK74" s="61">
        <v>0</v>
      </c>
      <c r="CL74" s="61">
        <v>0</v>
      </c>
    </row>
    <row r="75" spans="1:90" ht="13.5" customHeight="1">
      <c r="A75" s="45" t="s">
        <v>126</v>
      </c>
      <c r="B75" s="62">
        <v>4003</v>
      </c>
      <c r="C75" s="60" t="s">
        <v>379</v>
      </c>
      <c r="D75" s="61">
        <v>0</v>
      </c>
      <c r="E75" s="61">
        <v>0</v>
      </c>
      <c r="F75" s="61">
        <v>0</v>
      </c>
      <c r="G75" s="61">
        <v>0</v>
      </c>
      <c r="H75" s="61">
        <v>0</v>
      </c>
      <c r="I75" s="61">
        <v>0</v>
      </c>
      <c r="J75" s="61">
        <v>0</v>
      </c>
      <c r="K75" s="61">
        <v>0</v>
      </c>
      <c r="L75" s="61">
        <v>0</v>
      </c>
      <c r="M75" s="61">
        <v>0</v>
      </c>
      <c r="N75" s="61">
        <v>0</v>
      </c>
      <c r="O75" s="61">
        <v>0</v>
      </c>
      <c r="P75" s="61">
        <v>0</v>
      </c>
      <c r="Q75" s="61">
        <v>0</v>
      </c>
      <c r="R75" s="61">
        <v>0</v>
      </c>
      <c r="S75" s="61">
        <v>0</v>
      </c>
      <c r="T75" s="61">
        <v>0</v>
      </c>
      <c r="U75" s="61">
        <v>0</v>
      </c>
      <c r="V75" s="61">
        <v>0</v>
      </c>
      <c r="W75" s="61">
        <v>0</v>
      </c>
      <c r="X75" s="61">
        <v>0</v>
      </c>
      <c r="Y75" s="61">
        <v>0</v>
      </c>
      <c r="Z75" s="61">
        <v>0</v>
      </c>
      <c r="AA75" s="61">
        <v>0</v>
      </c>
      <c r="AB75" s="61">
        <v>0</v>
      </c>
      <c r="AC75" s="61">
        <v>0</v>
      </c>
      <c r="AD75" s="61">
        <v>0</v>
      </c>
      <c r="AE75" s="61">
        <v>0</v>
      </c>
      <c r="AF75" s="61">
        <v>0</v>
      </c>
      <c r="AG75" s="61">
        <v>0</v>
      </c>
      <c r="AH75" s="61">
        <v>0</v>
      </c>
      <c r="AI75" s="61">
        <v>0</v>
      </c>
      <c r="AJ75" s="61">
        <v>0</v>
      </c>
      <c r="AK75" s="61">
        <v>0</v>
      </c>
      <c r="AL75" s="61">
        <v>0</v>
      </c>
      <c r="AM75" s="61">
        <v>0</v>
      </c>
      <c r="AN75" s="61">
        <v>0</v>
      </c>
      <c r="AO75" s="61">
        <v>0</v>
      </c>
      <c r="AP75" s="61">
        <v>0</v>
      </c>
      <c r="AQ75" s="61">
        <v>0</v>
      </c>
      <c r="AR75" s="61">
        <v>0</v>
      </c>
      <c r="AS75" s="61">
        <v>0</v>
      </c>
      <c r="AT75" s="61">
        <v>0</v>
      </c>
      <c r="AU75" s="61">
        <v>0</v>
      </c>
      <c r="AV75" s="61">
        <v>0</v>
      </c>
      <c r="AW75" s="61">
        <v>0</v>
      </c>
      <c r="AX75" s="61">
        <v>0</v>
      </c>
      <c r="AY75" s="61">
        <v>0</v>
      </c>
      <c r="AZ75" s="61">
        <v>0</v>
      </c>
      <c r="BA75" s="61">
        <v>0</v>
      </c>
      <c r="BB75" s="61">
        <v>0</v>
      </c>
      <c r="BC75" s="61">
        <v>0</v>
      </c>
      <c r="BD75" s="61">
        <v>0</v>
      </c>
      <c r="BE75" s="61">
        <v>0</v>
      </c>
      <c r="BF75" s="61">
        <v>0</v>
      </c>
      <c r="BG75" s="61">
        <v>0</v>
      </c>
      <c r="BH75" s="61">
        <v>0</v>
      </c>
      <c r="BI75" s="61">
        <v>0</v>
      </c>
      <c r="BJ75" s="61">
        <v>0</v>
      </c>
      <c r="BK75" s="61">
        <v>0</v>
      </c>
      <c r="BL75" s="61">
        <v>0</v>
      </c>
      <c r="BM75" s="61">
        <v>0</v>
      </c>
      <c r="BN75" s="61">
        <v>0</v>
      </c>
      <c r="BO75" s="61">
        <v>0</v>
      </c>
      <c r="BP75" s="61">
        <v>0</v>
      </c>
      <c r="BQ75" s="61">
        <v>0</v>
      </c>
      <c r="BR75" s="61">
        <v>0</v>
      </c>
      <c r="BS75" s="61">
        <v>0</v>
      </c>
      <c r="BT75" s="61">
        <v>0</v>
      </c>
      <c r="BU75" s="61">
        <v>0</v>
      </c>
      <c r="BV75" s="61">
        <v>0</v>
      </c>
      <c r="BW75" s="61">
        <v>0</v>
      </c>
      <c r="BX75" s="61">
        <v>0</v>
      </c>
      <c r="BY75" s="61">
        <v>0</v>
      </c>
      <c r="BZ75" s="61">
        <v>0</v>
      </c>
      <c r="CA75" s="61">
        <v>0</v>
      </c>
      <c r="CB75" s="61">
        <v>0</v>
      </c>
      <c r="CC75" s="61">
        <v>0</v>
      </c>
      <c r="CD75" s="61">
        <v>0</v>
      </c>
      <c r="CE75" s="61">
        <v>0</v>
      </c>
      <c r="CF75" s="61">
        <v>0</v>
      </c>
      <c r="CG75" s="61">
        <v>0</v>
      </c>
      <c r="CH75" s="61">
        <v>0</v>
      </c>
      <c r="CI75" s="61">
        <v>0</v>
      </c>
      <c r="CJ75" s="61">
        <v>0</v>
      </c>
      <c r="CK75" s="61">
        <v>0</v>
      </c>
      <c r="CL75" s="61">
        <v>0</v>
      </c>
    </row>
    <row r="76" spans="1:90" ht="12.75" customHeight="1">
      <c r="A76" s="45" t="s">
        <v>127</v>
      </c>
      <c r="B76" s="62">
        <v>4004</v>
      </c>
      <c r="C76" s="60" t="s">
        <v>379</v>
      </c>
      <c r="D76" s="61">
        <v>0</v>
      </c>
      <c r="E76" s="61">
        <v>0</v>
      </c>
      <c r="F76" s="61">
        <v>0</v>
      </c>
      <c r="G76" s="61">
        <v>0</v>
      </c>
      <c r="H76" s="61">
        <v>0</v>
      </c>
      <c r="I76" s="61">
        <v>0</v>
      </c>
      <c r="J76" s="61">
        <v>0</v>
      </c>
      <c r="K76" s="61">
        <v>0</v>
      </c>
      <c r="L76" s="61">
        <v>0</v>
      </c>
      <c r="M76" s="61">
        <v>0</v>
      </c>
      <c r="N76" s="61">
        <v>0</v>
      </c>
      <c r="O76" s="61">
        <v>0</v>
      </c>
      <c r="P76" s="61">
        <v>0</v>
      </c>
      <c r="Q76" s="61">
        <v>0</v>
      </c>
      <c r="R76" s="61">
        <v>0</v>
      </c>
      <c r="S76" s="61">
        <v>0</v>
      </c>
      <c r="T76" s="61">
        <v>0</v>
      </c>
      <c r="U76" s="61">
        <v>0</v>
      </c>
      <c r="V76" s="61">
        <v>0</v>
      </c>
      <c r="W76" s="61">
        <v>0</v>
      </c>
      <c r="X76" s="61">
        <v>0</v>
      </c>
      <c r="Y76" s="61">
        <v>0</v>
      </c>
      <c r="Z76" s="61">
        <v>0</v>
      </c>
      <c r="AA76" s="61">
        <v>0</v>
      </c>
      <c r="AB76" s="61">
        <v>0</v>
      </c>
      <c r="AC76" s="61">
        <v>0</v>
      </c>
      <c r="AD76" s="61">
        <v>0</v>
      </c>
      <c r="AE76" s="61">
        <v>0</v>
      </c>
      <c r="AF76" s="61">
        <v>0</v>
      </c>
      <c r="AG76" s="61">
        <v>0</v>
      </c>
      <c r="AH76" s="61">
        <v>0</v>
      </c>
      <c r="AI76" s="61">
        <v>0</v>
      </c>
      <c r="AJ76" s="61">
        <v>0</v>
      </c>
      <c r="AK76" s="61">
        <v>0</v>
      </c>
      <c r="AL76" s="61">
        <v>0</v>
      </c>
      <c r="AM76" s="61">
        <v>0</v>
      </c>
      <c r="AN76" s="61">
        <v>0</v>
      </c>
      <c r="AO76" s="61">
        <v>0</v>
      </c>
      <c r="AP76" s="61">
        <v>0</v>
      </c>
      <c r="AQ76" s="61">
        <v>0</v>
      </c>
      <c r="AR76" s="61">
        <v>0</v>
      </c>
      <c r="AS76" s="61">
        <v>0</v>
      </c>
      <c r="AT76" s="61">
        <v>0</v>
      </c>
      <c r="AU76" s="61">
        <v>0</v>
      </c>
      <c r="AV76" s="61">
        <v>0</v>
      </c>
      <c r="AW76" s="61">
        <v>0</v>
      </c>
      <c r="AX76" s="61">
        <v>0</v>
      </c>
      <c r="AY76" s="61">
        <v>0</v>
      </c>
      <c r="AZ76" s="61">
        <v>0</v>
      </c>
      <c r="BA76" s="61">
        <v>0</v>
      </c>
      <c r="BB76" s="61">
        <v>0</v>
      </c>
      <c r="BC76" s="61">
        <v>0</v>
      </c>
      <c r="BD76" s="61">
        <v>0</v>
      </c>
      <c r="BE76" s="61">
        <v>0</v>
      </c>
      <c r="BF76" s="61">
        <v>0</v>
      </c>
      <c r="BG76" s="61">
        <v>0</v>
      </c>
      <c r="BH76" s="61">
        <v>0</v>
      </c>
      <c r="BI76" s="61">
        <v>0</v>
      </c>
      <c r="BJ76" s="61">
        <v>0</v>
      </c>
      <c r="BK76" s="61">
        <v>0</v>
      </c>
      <c r="BL76" s="61">
        <v>0</v>
      </c>
      <c r="BM76" s="61">
        <v>0</v>
      </c>
      <c r="BN76" s="61">
        <v>0</v>
      </c>
      <c r="BO76" s="61">
        <v>0</v>
      </c>
      <c r="BP76" s="61">
        <v>0</v>
      </c>
      <c r="BQ76" s="61">
        <v>0</v>
      </c>
      <c r="BR76" s="61">
        <v>0</v>
      </c>
      <c r="BS76" s="61">
        <v>0</v>
      </c>
      <c r="BT76" s="61">
        <v>0</v>
      </c>
      <c r="BU76" s="61">
        <v>0</v>
      </c>
      <c r="BV76" s="61">
        <v>0</v>
      </c>
      <c r="BW76" s="61">
        <v>0</v>
      </c>
      <c r="BX76" s="61">
        <v>0</v>
      </c>
      <c r="BY76" s="61">
        <v>0</v>
      </c>
      <c r="BZ76" s="61">
        <v>0</v>
      </c>
      <c r="CA76" s="61">
        <v>0</v>
      </c>
      <c r="CB76" s="61">
        <v>0</v>
      </c>
      <c r="CC76" s="61">
        <v>0</v>
      </c>
      <c r="CD76" s="61">
        <v>0</v>
      </c>
      <c r="CE76" s="61">
        <v>0</v>
      </c>
      <c r="CF76" s="61">
        <v>0</v>
      </c>
      <c r="CG76" s="61">
        <v>0</v>
      </c>
      <c r="CH76" s="61">
        <v>0</v>
      </c>
      <c r="CI76" s="61">
        <v>0</v>
      </c>
      <c r="CJ76" s="61">
        <v>0</v>
      </c>
      <c r="CK76" s="61">
        <v>0</v>
      </c>
      <c r="CL76" s="61">
        <v>0</v>
      </c>
    </row>
    <row r="77" spans="1:90" ht="12.75" customHeight="1">
      <c r="A77" s="45" t="s">
        <v>128</v>
      </c>
      <c r="B77" s="62">
        <v>4005</v>
      </c>
      <c r="C77" s="60" t="s">
        <v>379</v>
      </c>
      <c r="D77" s="61">
        <v>0</v>
      </c>
      <c r="E77" s="61">
        <v>0</v>
      </c>
      <c r="F77" s="61">
        <v>0</v>
      </c>
      <c r="G77" s="61">
        <v>0</v>
      </c>
      <c r="H77" s="61">
        <v>0</v>
      </c>
      <c r="I77" s="61">
        <v>0</v>
      </c>
      <c r="J77" s="61">
        <v>0</v>
      </c>
      <c r="K77" s="61">
        <v>0</v>
      </c>
      <c r="L77" s="61">
        <v>0</v>
      </c>
      <c r="M77" s="61">
        <v>0</v>
      </c>
      <c r="N77" s="61">
        <v>0</v>
      </c>
      <c r="O77" s="61">
        <v>0</v>
      </c>
      <c r="P77" s="61">
        <v>0</v>
      </c>
      <c r="Q77" s="61">
        <v>0</v>
      </c>
      <c r="R77" s="61">
        <v>0</v>
      </c>
      <c r="S77" s="61">
        <v>0</v>
      </c>
      <c r="T77" s="61">
        <v>0</v>
      </c>
      <c r="U77" s="61">
        <v>0</v>
      </c>
      <c r="V77" s="61">
        <v>0</v>
      </c>
      <c r="W77" s="61">
        <v>0</v>
      </c>
      <c r="X77" s="61">
        <v>0</v>
      </c>
      <c r="Y77" s="61">
        <v>0</v>
      </c>
      <c r="Z77" s="61">
        <v>0</v>
      </c>
      <c r="AA77" s="61">
        <v>0</v>
      </c>
      <c r="AB77" s="61">
        <v>0</v>
      </c>
      <c r="AC77" s="61">
        <v>0</v>
      </c>
      <c r="AD77" s="61">
        <v>0</v>
      </c>
      <c r="AE77" s="61">
        <v>0</v>
      </c>
      <c r="AF77" s="61">
        <v>0</v>
      </c>
      <c r="AG77" s="61">
        <v>0</v>
      </c>
      <c r="AH77" s="61">
        <v>0</v>
      </c>
      <c r="AI77" s="61">
        <v>0</v>
      </c>
      <c r="AJ77" s="61">
        <v>0</v>
      </c>
      <c r="AK77" s="61">
        <v>0</v>
      </c>
      <c r="AL77" s="61">
        <v>0</v>
      </c>
      <c r="AM77" s="61">
        <v>0</v>
      </c>
      <c r="AN77" s="61">
        <v>0</v>
      </c>
      <c r="AO77" s="61">
        <v>0</v>
      </c>
      <c r="AP77" s="61">
        <v>0</v>
      </c>
      <c r="AQ77" s="61">
        <v>0</v>
      </c>
      <c r="AR77" s="61">
        <v>0</v>
      </c>
      <c r="AS77" s="61">
        <v>0</v>
      </c>
      <c r="AT77" s="61">
        <v>0</v>
      </c>
      <c r="AU77" s="61">
        <v>0</v>
      </c>
      <c r="AV77" s="61">
        <v>0</v>
      </c>
      <c r="AW77" s="61">
        <v>0</v>
      </c>
      <c r="AX77" s="61">
        <v>0</v>
      </c>
      <c r="AY77" s="61">
        <v>0</v>
      </c>
      <c r="AZ77" s="61">
        <v>0</v>
      </c>
      <c r="BA77" s="61">
        <v>0</v>
      </c>
      <c r="BB77" s="61">
        <v>0</v>
      </c>
      <c r="BC77" s="61">
        <v>0</v>
      </c>
      <c r="BD77" s="61">
        <v>0</v>
      </c>
      <c r="BE77" s="61">
        <v>0</v>
      </c>
      <c r="BF77" s="61">
        <v>0</v>
      </c>
      <c r="BG77" s="61">
        <v>0</v>
      </c>
      <c r="BH77" s="61">
        <v>0</v>
      </c>
      <c r="BI77" s="61">
        <v>0</v>
      </c>
      <c r="BJ77" s="61">
        <v>0</v>
      </c>
      <c r="BK77" s="61">
        <v>0</v>
      </c>
      <c r="BL77" s="61">
        <v>0</v>
      </c>
      <c r="BM77" s="61">
        <v>0</v>
      </c>
      <c r="BN77" s="61">
        <v>0</v>
      </c>
      <c r="BO77" s="61">
        <v>0</v>
      </c>
      <c r="BP77" s="61">
        <v>0</v>
      </c>
      <c r="BQ77" s="61">
        <v>0</v>
      </c>
      <c r="BR77" s="61">
        <v>0</v>
      </c>
      <c r="BS77" s="61">
        <v>0</v>
      </c>
      <c r="BT77" s="61">
        <v>0</v>
      </c>
      <c r="BU77" s="61">
        <v>0</v>
      </c>
      <c r="BV77" s="61">
        <v>0</v>
      </c>
      <c r="BW77" s="61">
        <v>0</v>
      </c>
      <c r="BX77" s="61">
        <v>0</v>
      </c>
      <c r="BY77" s="61">
        <v>0</v>
      </c>
      <c r="BZ77" s="61">
        <v>0</v>
      </c>
      <c r="CA77" s="61">
        <v>0</v>
      </c>
      <c r="CB77" s="61">
        <v>0</v>
      </c>
      <c r="CC77" s="61">
        <v>0</v>
      </c>
      <c r="CD77" s="61">
        <v>0</v>
      </c>
      <c r="CE77" s="61">
        <v>0</v>
      </c>
      <c r="CF77" s="61">
        <v>0</v>
      </c>
      <c r="CG77" s="61">
        <v>0</v>
      </c>
      <c r="CH77" s="61">
        <v>0</v>
      </c>
      <c r="CI77" s="61">
        <v>0</v>
      </c>
      <c r="CJ77" s="61">
        <v>0</v>
      </c>
      <c r="CK77" s="61">
        <v>0</v>
      </c>
      <c r="CL77" s="61">
        <v>0</v>
      </c>
    </row>
    <row r="78" spans="1:90" ht="12.75" customHeight="1">
      <c r="A78" s="46" t="s">
        <v>129</v>
      </c>
      <c r="B78" s="63">
        <v>9000</v>
      </c>
      <c r="C78" s="60" t="s">
        <v>380</v>
      </c>
      <c r="D78" s="64">
        <v>207582360.34505799</v>
      </c>
      <c r="E78" s="64">
        <v>163376078.10999998</v>
      </c>
      <c r="F78" s="64">
        <v>1844303450.6799998</v>
      </c>
      <c r="G78" s="64">
        <v>-1680927372.5699999</v>
      </c>
      <c r="H78" s="64">
        <v>0</v>
      </c>
      <c r="I78" s="64">
        <v>-51528823.220000014</v>
      </c>
      <c r="J78" s="64">
        <v>-441883202.64999998</v>
      </c>
      <c r="K78" s="64">
        <v>-1266499158.47</v>
      </c>
      <c r="L78" s="64">
        <v>824615955.81999981</v>
      </c>
      <c r="M78" s="64">
        <v>390354379.43000001</v>
      </c>
      <c r="N78" s="64">
        <v>1106031463.8200002</v>
      </c>
      <c r="O78" s="64">
        <v>-715677084.38999999</v>
      </c>
      <c r="P78" s="64">
        <v>0</v>
      </c>
      <c r="Q78" s="64">
        <v>0</v>
      </c>
      <c r="R78" s="64">
        <v>0</v>
      </c>
      <c r="S78" s="64">
        <v>9353902.5800000001</v>
      </c>
      <c r="T78" s="64">
        <v>25585486.41</v>
      </c>
      <c r="U78" s="64">
        <v>-138027.51999999999</v>
      </c>
      <c r="V78" s="64">
        <v>25723513.93</v>
      </c>
      <c r="W78" s="64">
        <v>-16231583.83</v>
      </c>
      <c r="X78" s="64">
        <v>124224.77</v>
      </c>
      <c r="Y78" s="64">
        <v>-16355808.6</v>
      </c>
      <c r="Z78" s="64">
        <v>85595012.135058016</v>
      </c>
      <c r="AA78" s="64">
        <v>41323263.676614001</v>
      </c>
      <c r="AB78" s="64">
        <v>7081346.4138869997</v>
      </c>
      <c r="AC78" s="64">
        <v>27747512.016239002</v>
      </c>
      <c r="AD78" s="64">
        <v>5917293.4927450009</v>
      </c>
      <c r="AE78" s="64">
        <v>3775876.93</v>
      </c>
      <c r="AF78" s="64">
        <v>49401.705572999999</v>
      </c>
      <c r="AG78" s="64">
        <v>9.18</v>
      </c>
      <c r="AH78" s="64">
        <v>-299691.28000000003</v>
      </c>
      <c r="AI78" s="64">
        <v>0</v>
      </c>
      <c r="AJ78" s="64">
        <v>317841.33</v>
      </c>
      <c r="AK78" s="64">
        <v>317841.33</v>
      </c>
      <c r="AL78" s="64">
        <v>0</v>
      </c>
      <c r="AM78" s="64">
        <v>468349.40999999968</v>
      </c>
      <c r="AN78" s="64">
        <v>3808683.84</v>
      </c>
      <c r="AO78" s="64">
        <v>-2672267.5499999998</v>
      </c>
      <c r="AP78" s="64">
        <v>0</v>
      </c>
      <c r="AQ78" s="64">
        <v>0</v>
      </c>
      <c r="AR78" s="64">
        <v>-668066.88000000035</v>
      </c>
      <c r="AS78" s="64">
        <v>-121436724.90424308</v>
      </c>
      <c r="AT78" s="64">
        <v>-70278573.909999937</v>
      </c>
      <c r="AU78" s="64">
        <v>-1833018463.9899998</v>
      </c>
      <c r="AV78" s="64">
        <v>1762739890.0800002</v>
      </c>
      <c r="AW78" s="64">
        <v>-879027.21000015852</v>
      </c>
      <c r="AX78" s="64">
        <v>923647520.24000001</v>
      </c>
      <c r="AY78" s="64">
        <v>-1984356234.21</v>
      </c>
      <c r="AZ78" s="64">
        <v>-1561284127.9100001</v>
      </c>
      <c r="BA78" s="64">
        <v>-676337845.99000001</v>
      </c>
      <c r="BB78" s="64">
        <v>0</v>
      </c>
      <c r="BC78" s="64">
        <v>253265739.69</v>
      </c>
      <c r="BD78" s="64">
        <v>2908003754.4499998</v>
      </c>
      <c r="BE78" s="64">
        <v>-924526547.45000017</v>
      </c>
      <c r="BF78" s="64">
        <v>1824106483.2400002</v>
      </c>
      <c r="BG78" s="64">
        <v>1397560045.1900001</v>
      </c>
      <c r="BH78" s="64">
        <v>624308420.98000014</v>
      </c>
      <c r="BI78" s="64">
        <v>0</v>
      </c>
      <c r="BJ78" s="64">
        <v>-197761982.93000001</v>
      </c>
      <c r="BK78" s="64">
        <v>-2748633030.6900001</v>
      </c>
      <c r="BL78" s="64">
        <v>-0.02</v>
      </c>
      <c r="BM78" s="64">
        <v>-0.02</v>
      </c>
      <c r="BN78" s="64">
        <v>0</v>
      </c>
      <c r="BO78" s="64">
        <v>0</v>
      </c>
      <c r="BP78" s="64">
        <v>0</v>
      </c>
      <c r="BQ78" s="64">
        <v>0</v>
      </c>
      <c r="BR78" s="64">
        <v>0</v>
      </c>
      <c r="BS78" s="64">
        <v>-45276020.344243027</v>
      </c>
      <c r="BT78" s="64">
        <v>-16776257.497101652</v>
      </c>
      <c r="BU78" s="64">
        <v>-26411547.796079453</v>
      </c>
      <c r="BV78" s="64">
        <v>-5380446.9306124821</v>
      </c>
      <c r="BW78" s="64">
        <v>-683.33</v>
      </c>
      <c r="BX78" s="64">
        <v>-2066820.1969191774</v>
      </c>
      <c r="BY78" s="64">
        <v>-1804927.1993307858</v>
      </c>
      <c r="BZ78" s="64">
        <v>7970834.2499999972</v>
      </c>
      <c r="CA78" s="64">
        <v>-806171.64419948042</v>
      </c>
      <c r="CB78" s="64">
        <v>0</v>
      </c>
      <c r="CC78" s="64">
        <v>0</v>
      </c>
      <c r="CD78" s="64">
        <v>0</v>
      </c>
      <c r="CE78" s="64">
        <v>0</v>
      </c>
      <c r="CF78" s="64">
        <v>0</v>
      </c>
      <c r="CG78" s="64">
        <v>0</v>
      </c>
      <c r="CH78" s="64">
        <v>0</v>
      </c>
      <c r="CI78" s="64">
        <v>-5003103.42</v>
      </c>
      <c r="CJ78" s="64">
        <v>-5003103.42</v>
      </c>
      <c r="CK78" s="64">
        <v>0</v>
      </c>
      <c r="CL78" s="64">
        <v>86145635.440814897</v>
      </c>
    </row>
    <row r="79" spans="1:90" ht="12.75" customHeight="1">
      <c r="A79" s="46" t="s">
        <v>130</v>
      </c>
      <c r="B79" s="63">
        <v>9001</v>
      </c>
      <c r="C79" s="60" t="s">
        <v>381</v>
      </c>
      <c r="D79" s="64">
        <v>0</v>
      </c>
      <c r="E79" s="64">
        <v>0</v>
      </c>
      <c r="F79" s="64">
        <v>0</v>
      </c>
      <c r="G79" s="64">
        <v>0</v>
      </c>
      <c r="H79" s="64">
        <v>0</v>
      </c>
      <c r="I79" s="64">
        <v>0</v>
      </c>
      <c r="J79" s="64">
        <v>0</v>
      </c>
      <c r="K79" s="64">
        <v>0</v>
      </c>
      <c r="L79" s="64">
        <v>0</v>
      </c>
      <c r="M79" s="64">
        <v>0</v>
      </c>
      <c r="N79" s="64">
        <v>0</v>
      </c>
      <c r="O79" s="64">
        <v>0</v>
      </c>
      <c r="P79" s="64">
        <v>0</v>
      </c>
      <c r="Q79" s="64">
        <v>0</v>
      </c>
      <c r="R79" s="64">
        <v>0</v>
      </c>
      <c r="S79" s="64">
        <v>0</v>
      </c>
      <c r="T79" s="64">
        <v>0</v>
      </c>
      <c r="U79" s="64">
        <v>0</v>
      </c>
      <c r="V79" s="64">
        <v>0</v>
      </c>
      <c r="W79" s="64">
        <v>0</v>
      </c>
      <c r="X79" s="64">
        <v>0</v>
      </c>
      <c r="Y79" s="64">
        <v>0</v>
      </c>
      <c r="Z79" s="64">
        <v>0</v>
      </c>
      <c r="AA79" s="64">
        <v>0</v>
      </c>
      <c r="AB79" s="64">
        <v>0</v>
      </c>
      <c r="AC79" s="64">
        <v>0</v>
      </c>
      <c r="AD79" s="64">
        <v>0</v>
      </c>
      <c r="AE79" s="64">
        <v>0</v>
      </c>
      <c r="AF79" s="64">
        <v>0</v>
      </c>
      <c r="AG79" s="64">
        <v>0</v>
      </c>
      <c r="AH79" s="64">
        <v>0</v>
      </c>
      <c r="AI79" s="64">
        <v>0</v>
      </c>
      <c r="AJ79" s="64">
        <v>0</v>
      </c>
      <c r="AK79" s="64">
        <v>0</v>
      </c>
      <c r="AL79" s="64">
        <v>0</v>
      </c>
      <c r="AM79" s="64">
        <v>0</v>
      </c>
      <c r="AN79" s="64">
        <v>0</v>
      </c>
      <c r="AO79" s="64">
        <v>0</v>
      </c>
      <c r="AP79" s="64">
        <v>0</v>
      </c>
      <c r="AQ79" s="64">
        <v>0</v>
      </c>
      <c r="AR79" s="64">
        <v>0</v>
      </c>
      <c r="AS79" s="64">
        <v>0</v>
      </c>
      <c r="AT79" s="64">
        <v>0</v>
      </c>
      <c r="AU79" s="64">
        <v>0</v>
      </c>
      <c r="AV79" s="64">
        <v>0</v>
      </c>
      <c r="AW79" s="64">
        <v>0</v>
      </c>
      <c r="AX79" s="64">
        <v>0</v>
      </c>
      <c r="AY79" s="64">
        <v>0</v>
      </c>
      <c r="AZ79" s="64">
        <v>0</v>
      </c>
      <c r="BA79" s="64">
        <v>0</v>
      </c>
      <c r="BB79" s="64">
        <v>0</v>
      </c>
      <c r="BC79" s="64">
        <v>0</v>
      </c>
      <c r="BD79" s="64">
        <v>0</v>
      </c>
      <c r="BE79" s="64">
        <v>0</v>
      </c>
      <c r="BF79" s="64">
        <v>0</v>
      </c>
      <c r="BG79" s="64">
        <v>0</v>
      </c>
      <c r="BH79" s="64">
        <v>0</v>
      </c>
      <c r="BI79" s="64">
        <v>0</v>
      </c>
      <c r="BJ79" s="64">
        <v>0</v>
      </c>
      <c r="BK79" s="64">
        <v>0</v>
      </c>
      <c r="BL79" s="64">
        <v>0</v>
      </c>
      <c r="BM79" s="64">
        <v>0</v>
      </c>
      <c r="BN79" s="64">
        <v>0</v>
      </c>
      <c r="BO79" s="64">
        <v>0</v>
      </c>
      <c r="BP79" s="64">
        <v>0</v>
      </c>
      <c r="BQ79" s="64">
        <v>0</v>
      </c>
      <c r="BR79" s="64">
        <v>0</v>
      </c>
      <c r="BS79" s="64">
        <v>0</v>
      </c>
      <c r="BT79" s="64">
        <v>0</v>
      </c>
      <c r="BU79" s="64">
        <v>0</v>
      </c>
      <c r="BV79" s="64">
        <v>0</v>
      </c>
      <c r="BW79" s="64">
        <v>0</v>
      </c>
      <c r="BX79" s="64">
        <v>0</v>
      </c>
      <c r="BY79" s="64">
        <v>0</v>
      </c>
      <c r="BZ79" s="64">
        <v>0</v>
      </c>
      <c r="CA79" s="64">
        <v>0</v>
      </c>
      <c r="CB79" s="64">
        <v>0</v>
      </c>
      <c r="CC79" s="64">
        <v>0</v>
      </c>
      <c r="CD79" s="64">
        <v>0</v>
      </c>
      <c r="CE79" s="64">
        <v>0</v>
      </c>
      <c r="CF79" s="64">
        <v>0</v>
      </c>
      <c r="CG79" s="64">
        <v>0</v>
      </c>
      <c r="CH79" s="64">
        <v>0</v>
      </c>
      <c r="CI79" s="64">
        <v>0</v>
      </c>
      <c r="CJ79" s="64">
        <v>0</v>
      </c>
      <c r="CK79" s="64">
        <v>0</v>
      </c>
      <c r="CL79" s="64">
        <v>0</v>
      </c>
    </row>
    <row r="80" spans="1:90" ht="12.75" customHeight="1">
      <c r="A80" s="46" t="s">
        <v>132</v>
      </c>
      <c r="B80" s="63">
        <v>9002</v>
      </c>
      <c r="C80" s="60" t="s">
        <v>382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0</v>
      </c>
      <c r="AJ80" s="64">
        <v>0</v>
      </c>
      <c r="AK80" s="64">
        <v>0</v>
      </c>
      <c r="AL80" s="64">
        <v>0</v>
      </c>
      <c r="AM80" s="64">
        <v>0</v>
      </c>
      <c r="AN80" s="64">
        <v>0</v>
      </c>
      <c r="AO80" s="64">
        <v>0</v>
      </c>
      <c r="AP80" s="64">
        <v>0</v>
      </c>
      <c r="AQ80" s="64">
        <v>0</v>
      </c>
      <c r="AR80" s="64">
        <v>0</v>
      </c>
      <c r="AS80" s="64">
        <v>0</v>
      </c>
      <c r="AT80" s="64">
        <v>0</v>
      </c>
      <c r="AU80" s="64">
        <v>0</v>
      </c>
      <c r="AV80" s="64">
        <v>0</v>
      </c>
      <c r="AW80" s="64">
        <v>0</v>
      </c>
      <c r="AX80" s="64">
        <v>0</v>
      </c>
      <c r="AY80" s="64">
        <v>0</v>
      </c>
      <c r="AZ80" s="64">
        <v>0</v>
      </c>
      <c r="BA80" s="64">
        <v>0</v>
      </c>
      <c r="BB80" s="64">
        <v>0</v>
      </c>
      <c r="BC80" s="64">
        <v>0</v>
      </c>
      <c r="BD80" s="64">
        <v>0</v>
      </c>
      <c r="BE80" s="64">
        <v>0</v>
      </c>
      <c r="BF80" s="64">
        <v>0</v>
      </c>
      <c r="BG80" s="64">
        <v>0</v>
      </c>
      <c r="BH80" s="64">
        <v>0</v>
      </c>
      <c r="BI80" s="64">
        <v>0</v>
      </c>
      <c r="BJ80" s="64">
        <v>0</v>
      </c>
      <c r="BK80" s="64">
        <v>0</v>
      </c>
      <c r="BL80" s="64">
        <v>0</v>
      </c>
      <c r="BM80" s="64">
        <v>0</v>
      </c>
      <c r="BN80" s="64">
        <v>0</v>
      </c>
      <c r="BO80" s="64">
        <v>0</v>
      </c>
      <c r="BP80" s="64">
        <v>0</v>
      </c>
      <c r="BQ80" s="64">
        <v>0</v>
      </c>
      <c r="BR80" s="64">
        <v>0</v>
      </c>
      <c r="BS80" s="64">
        <v>0</v>
      </c>
      <c r="BT80" s="64">
        <v>0</v>
      </c>
      <c r="BU80" s="64">
        <v>0</v>
      </c>
      <c r="BV80" s="64">
        <v>0</v>
      </c>
      <c r="BW80" s="64">
        <v>0</v>
      </c>
      <c r="BX80" s="64">
        <v>0</v>
      </c>
      <c r="BY80" s="64">
        <v>0</v>
      </c>
      <c r="BZ80" s="64">
        <v>0</v>
      </c>
      <c r="CA80" s="64">
        <v>0</v>
      </c>
      <c r="CB80" s="64">
        <v>0</v>
      </c>
      <c r="CC80" s="64">
        <v>0</v>
      </c>
      <c r="CD80" s="64">
        <v>0</v>
      </c>
      <c r="CE80" s="64">
        <v>0</v>
      </c>
      <c r="CF80" s="64">
        <v>0</v>
      </c>
      <c r="CG80" s="64">
        <v>0</v>
      </c>
      <c r="CH80" s="64">
        <v>0</v>
      </c>
      <c r="CI80" s="64">
        <v>0</v>
      </c>
      <c r="CJ80" s="64">
        <v>0</v>
      </c>
      <c r="CK80" s="64">
        <v>0</v>
      </c>
      <c r="CL80" s="64">
        <v>0</v>
      </c>
    </row>
    <row r="81" spans="1:90">
      <c r="A81" s="46" t="s">
        <v>134</v>
      </c>
      <c r="B81" s="63">
        <v>9003</v>
      </c>
      <c r="C81" s="60" t="s">
        <v>383</v>
      </c>
      <c r="D81" s="64">
        <v>207582360.34505799</v>
      </c>
      <c r="E81" s="64">
        <v>163376078.10999998</v>
      </c>
      <c r="F81" s="64">
        <v>1844303450.6799998</v>
      </c>
      <c r="G81" s="64">
        <v>-1680927372.5699999</v>
      </c>
      <c r="H81" s="64">
        <v>0</v>
      </c>
      <c r="I81" s="64">
        <v>-51528823.220000014</v>
      </c>
      <c r="J81" s="64">
        <v>-441883202.64999998</v>
      </c>
      <c r="K81" s="64">
        <v>-1266499158.47</v>
      </c>
      <c r="L81" s="64">
        <v>824615955.81999981</v>
      </c>
      <c r="M81" s="64">
        <v>390354379.43000001</v>
      </c>
      <c r="N81" s="64">
        <v>1106031463.8200002</v>
      </c>
      <c r="O81" s="64">
        <v>-715677084.38999999</v>
      </c>
      <c r="P81" s="64">
        <v>0</v>
      </c>
      <c r="Q81" s="64">
        <v>0</v>
      </c>
      <c r="R81" s="64">
        <v>0</v>
      </c>
      <c r="S81" s="64">
        <v>9353902.5800000001</v>
      </c>
      <c r="T81" s="64">
        <v>25585486.41</v>
      </c>
      <c r="U81" s="64">
        <v>-138027.51999999999</v>
      </c>
      <c r="V81" s="64">
        <v>25723513.93</v>
      </c>
      <c r="W81" s="64">
        <v>-16231583.83</v>
      </c>
      <c r="X81" s="64">
        <v>124224.77</v>
      </c>
      <c r="Y81" s="64">
        <v>-16355808.6</v>
      </c>
      <c r="Z81" s="64">
        <v>85595012.135058016</v>
      </c>
      <c r="AA81" s="64">
        <v>41323263.676614001</v>
      </c>
      <c r="AB81" s="64">
        <v>7081346.4138869997</v>
      </c>
      <c r="AC81" s="64">
        <v>27747512.016239002</v>
      </c>
      <c r="AD81" s="64">
        <v>5917293.4927450009</v>
      </c>
      <c r="AE81" s="64">
        <v>3775876.93</v>
      </c>
      <c r="AF81" s="64">
        <v>49401.705572999999</v>
      </c>
      <c r="AG81" s="64">
        <v>9.18</v>
      </c>
      <c r="AH81" s="64">
        <v>-299691.28000000003</v>
      </c>
      <c r="AI81" s="64">
        <v>0</v>
      </c>
      <c r="AJ81" s="64">
        <v>317841.33</v>
      </c>
      <c r="AK81" s="64">
        <v>317841.33</v>
      </c>
      <c r="AL81" s="64">
        <v>0</v>
      </c>
      <c r="AM81" s="64">
        <v>468349.40999999968</v>
      </c>
      <c r="AN81" s="64">
        <v>3808683.84</v>
      </c>
      <c r="AO81" s="64">
        <v>-2672267.5499999998</v>
      </c>
      <c r="AP81" s="64">
        <v>0</v>
      </c>
      <c r="AQ81" s="64">
        <v>0</v>
      </c>
      <c r="AR81" s="64">
        <v>-668066.88000000035</v>
      </c>
      <c r="AS81" s="64">
        <v>-121436724.90424308</v>
      </c>
      <c r="AT81" s="64">
        <v>-70278573.909999937</v>
      </c>
      <c r="AU81" s="64">
        <v>-1833018463.9899998</v>
      </c>
      <c r="AV81" s="64">
        <v>1762739890.0800002</v>
      </c>
      <c r="AW81" s="64">
        <v>-879027.21000015852</v>
      </c>
      <c r="AX81" s="64">
        <v>923647520.24000001</v>
      </c>
      <c r="AY81" s="64">
        <v>-1984356234.21</v>
      </c>
      <c r="AZ81" s="64">
        <v>-1561284127.9100001</v>
      </c>
      <c r="BA81" s="64">
        <v>-676337845.99000001</v>
      </c>
      <c r="BB81" s="64">
        <v>0</v>
      </c>
      <c r="BC81" s="64">
        <v>253265739.69</v>
      </c>
      <c r="BD81" s="64">
        <v>2908003754.4499998</v>
      </c>
      <c r="BE81" s="64">
        <v>-924526547.45000017</v>
      </c>
      <c r="BF81" s="64">
        <v>1824106483.2400002</v>
      </c>
      <c r="BG81" s="64">
        <v>1397560045.1900001</v>
      </c>
      <c r="BH81" s="64">
        <v>624308420.98000014</v>
      </c>
      <c r="BI81" s="64">
        <v>0</v>
      </c>
      <c r="BJ81" s="64">
        <v>-197761982.93000001</v>
      </c>
      <c r="BK81" s="64">
        <v>-2748633030.6900001</v>
      </c>
      <c r="BL81" s="64">
        <v>-0.02</v>
      </c>
      <c r="BM81" s="64">
        <v>-0.02</v>
      </c>
      <c r="BN81" s="64">
        <v>0</v>
      </c>
      <c r="BO81" s="64">
        <v>0</v>
      </c>
      <c r="BP81" s="64">
        <v>0</v>
      </c>
      <c r="BQ81" s="64">
        <v>0</v>
      </c>
      <c r="BR81" s="64">
        <v>0</v>
      </c>
      <c r="BS81" s="64">
        <v>-45276020.344243027</v>
      </c>
      <c r="BT81" s="64">
        <v>-16776257.497101652</v>
      </c>
      <c r="BU81" s="64">
        <v>-26411547.796079453</v>
      </c>
      <c r="BV81" s="64">
        <v>-5380446.9306124821</v>
      </c>
      <c r="BW81" s="64">
        <v>-683.33</v>
      </c>
      <c r="BX81" s="64">
        <v>-2066820.1969191774</v>
      </c>
      <c r="BY81" s="64">
        <v>-1804927.1993307858</v>
      </c>
      <c r="BZ81" s="64">
        <v>7970834.2499999972</v>
      </c>
      <c r="CA81" s="64">
        <v>-806171.64419948042</v>
      </c>
      <c r="CB81" s="64">
        <v>0</v>
      </c>
      <c r="CC81" s="64">
        <v>0</v>
      </c>
      <c r="CD81" s="64">
        <v>0</v>
      </c>
      <c r="CE81" s="64">
        <v>0</v>
      </c>
      <c r="CF81" s="64">
        <v>0</v>
      </c>
      <c r="CG81" s="64">
        <v>0</v>
      </c>
      <c r="CH81" s="64">
        <v>0</v>
      </c>
      <c r="CI81" s="64">
        <v>-5003103.42</v>
      </c>
      <c r="CJ81" s="64">
        <v>-5003103.42</v>
      </c>
      <c r="CK81" s="64">
        <v>0</v>
      </c>
      <c r="CL81" s="64">
        <v>86145635.440814897</v>
      </c>
    </row>
    <row r="82" spans="1:90" ht="12.75" customHeight="1">
      <c r="A82" s="47" t="s">
        <v>136</v>
      </c>
      <c r="B82" s="65"/>
      <c r="C82" s="60" t="s">
        <v>384</v>
      </c>
      <c r="D82" s="64">
        <v>207582360.34505799</v>
      </c>
      <c r="E82" s="64">
        <v>163376078.10999998</v>
      </c>
      <c r="F82" s="64">
        <v>1844303450.6799998</v>
      </c>
      <c r="G82" s="64">
        <v>-1680927372.5699999</v>
      </c>
      <c r="H82" s="64">
        <v>0</v>
      </c>
      <c r="I82" s="64">
        <v>-51528823.220000014</v>
      </c>
      <c r="J82" s="64">
        <v>-441883202.64999998</v>
      </c>
      <c r="K82" s="64">
        <v>-1266499158.47</v>
      </c>
      <c r="L82" s="64">
        <v>824615955.81999981</v>
      </c>
      <c r="M82" s="64">
        <v>390354379.43000001</v>
      </c>
      <c r="N82" s="64">
        <v>1106031463.8200002</v>
      </c>
      <c r="O82" s="64">
        <v>-715677084.38999999</v>
      </c>
      <c r="P82" s="64">
        <v>0</v>
      </c>
      <c r="Q82" s="64">
        <v>0</v>
      </c>
      <c r="R82" s="64">
        <v>0</v>
      </c>
      <c r="S82" s="64">
        <v>9353902.5800000001</v>
      </c>
      <c r="T82" s="64">
        <v>25585486.41</v>
      </c>
      <c r="U82" s="64">
        <v>-138027.51999999999</v>
      </c>
      <c r="V82" s="64">
        <v>25723513.93</v>
      </c>
      <c r="W82" s="64">
        <v>-16231583.83</v>
      </c>
      <c r="X82" s="64">
        <v>124224.77</v>
      </c>
      <c r="Y82" s="64">
        <v>-16355808.6</v>
      </c>
      <c r="Z82" s="64">
        <v>85595012.135058016</v>
      </c>
      <c r="AA82" s="64">
        <v>41323263.676614001</v>
      </c>
      <c r="AB82" s="64">
        <v>7081346.4138869997</v>
      </c>
      <c r="AC82" s="64">
        <v>27747512.016239002</v>
      </c>
      <c r="AD82" s="64">
        <v>5917293.4927450009</v>
      </c>
      <c r="AE82" s="64">
        <v>3775876.93</v>
      </c>
      <c r="AF82" s="64">
        <v>49401.705572999999</v>
      </c>
      <c r="AG82" s="64">
        <v>9.18</v>
      </c>
      <c r="AH82" s="64">
        <v>-299691.28000000003</v>
      </c>
      <c r="AI82" s="64">
        <v>0</v>
      </c>
      <c r="AJ82" s="64">
        <v>317841.33</v>
      </c>
      <c r="AK82" s="64">
        <v>317841.33</v>
      </c>
      <c r="AL82" s="64">
        <v>0</v>
      </c>
      <c r="AM82" s="64">
        <v>468349.40999999968</v>
      </c>
      <c r="AN82" s="64">
        <v>3808683.84</v>
      </c>
      <c r="AO82" s="64">
        <v>-2672267.5499999998</v>
      </c>
      <c r="AP82" s="64">
        <v>0</v>
      </c>
      <c r="AQ82" s="64">
        <v>0</v>
      </c>
      <c r="AR82" s="64">
        <v>-668066.88000000035</v>
      </c>
      <c r="AS82" s="64">
        <v>-121436724.90424308</v>
      </c>
      <c r="AT82" s="64">
        <v>-70278573.909999937</v>
      </c>
      <c r="AU82" s="64">
        <v>-1833018463.9899998</v>
      </c>
      <c r="AV82" s="64">
        <v>1762739890.0800002</v>
      </c>
      <c r="AW82" s="64">
        <v>-879027.21000015852</v>
      </c>
      <c r="AX82" s="64">
        <v>923647520.24000001</v>
      </c>
      <c r="AY82" s="64">
        <v>-1984356234.21</v>
      </c>
      <c r="AZ82" s="64">
        <v>-1561284127.9100001</v>
      </c>
      <c r="BA82" s="64">
        <v>-676337845.99000001</v>
      </c>
      <c r="BB82" s="64">
        <v>0</v>
      </c>
      <c r="BC82" s="64">
        <v>253265739.69</v>
      </c>
      <c r="BD82" s="64">
        <v>2908003754.4499998</v>
      </c>
      <c r="BE82" s="64">
        <v>-924526547.45000017</v>
      </c>
      <c r="BF82" s="64">
        <v>1824106483.2400002</v>
      </c>
      <c r="BG82" s="64">
        <v>1397560045.1900001</v>
      </c>
      <c r="BH82" s="64">
        <v>624308420.98000014</v>
      </c>
      <c r="BI82" s="64">
        <v>0</v>
      </c>
      <c r="BJ82" s="64">
        <v>-197761982.93000001</v>
      </c>
      <c r="BK82" s="64">
        <v>-2748633030.6900001</v>
      </c>
      <c r="BL82" s="64">
        <v>-0.02</v>
      </c>
      <c r="BM82" s="64">
        <v>-0.02</v>
      </c>
      <c r="BN82" s="64">
        <v>0</v>
      </c>
      <c r="BO82" s="64">
        <v>0</v>
      </c>
      <c r="BP82" s="64">
        <v>0</v>
      </c>
      <c r="BQ82" s="64">
        <v>0</v>
      </c>
      <c r="BR82" s="64">
        <v>0</v>
      </c>
      <c r="BS82" s="64">
        <v>-45276020.344243027</v>
      </c>
      <c r="BT82" s="64">
        <v>-16776257.497101652</v>
      </c>
      <c r="BU82" s="64">
        <v>-26411547.796079453</v>
      </c>
      <c r="BV82" s="64">
        <v>-5380446.9306124821</v>
      </c>
      <c r="BW82" s="64">
        <v>-683.33</v>
      </c>
      <c r="BX82" s="64">
        <v>-2066820.1969191774</v>
      </c>
      <c r="BY82" s="64">
        <v>-1804927.1993307858</v>
      </c>
      <c r="BZ82" s="64">
        <v>7970834.2499999972</v>
      </c>
      <c r="CA82" s="64">
        <v>-806171.64419948042</v>
      </c>
      <c r="CB82" s="64">
        <v>0</v>
      </c>
      <c r="CC82" s="64">
        <v>0</v>
      </c>
      <c r="CD82" s="64">
        <v>0</v>
      </c>
      <c r="CE82" s="64">
        <v>0</v>
      </c>
      <c r="CF82" s="64">
        <v>0</v>
      </c>
      <c r="CG82" s="64">
        <v>0</v>
      </c>
      <c r="CH82" s="64">
        <v>0</v>
      </c>
      <c r="CI82" s="64">
        <v>-5003103.42</v>
      </c>
      <c r="CJ82" s="64">
        <v>-5003103.42</v>
      </c>
      <c r="CK82" s="64">
        <v>0</v>
      </c>
      <c r="CL82" s="64">
        <v>86145635.440814897</v>
      </c>
    </row>
    <row r="83" spans="1:90" ht="12.75" customHeight="1"/>
  </sheetData>
  <pageMargins left="0.75" right="0.75" top="1" bottom="1" header="0.5" footer="0.5"/>
  <pageSetup orientation="portrait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8F41F-1CBB-42E9-8793-F695B0FD7FA7}">
  <sheetPr>
    <tabColor rgb="FFFF0000"/>
  </sheetPr>
  <dimension ref="A1:CL83"/>
  <sheetViews>
    <sheetView showGridLines="0" zoomScale="80" zoomScaleNormal="80" workbookViewId="0">
      <pane xSplit="3" ySplit="6" topLeftCell="D7" activePane="bottomRight" state="frozen"/>
      <selection activeCell="CM6" sqref="CM6:CM82"/>
      <selection pane="topRight" activeCell="CM6" sqref="CM6:CM82"/>
      <selection pane="bottomLeft" activeCell="CM6" sqref="CM6:CM82"/>
      <selection pane="bottomRight" activeCell="D7" sqref="D7"/>
    </sheetView>
  </sheetViews>
  <sheetFormatPr defaultColWidth="9.140625" defaultRowHeight="12.75"/>
  <cols>
    <col min="1" max="1" width="58.7109375" style="4" customWidth="1"/>
    <col min="2" max="90" width="15.7109375" style="4" customWidth="1"/>
    <col min="91" max="16384" width="9.140625" style="4"/>
  </cols>
  <sheetData>
    <row r="1" spans="1:90" s="78" customFormat="1" ht="15" customHeight="1">
      <c r="A1" s="48" t="s">
        <v>286</v>
      </c>
      <c r="B1" s="76"/>
      <c r="C1" s="76"/>
      <c r="D1" s="76"/>
      <c r="E1" s="76"/>
      <c r="F1" s="76"/>
      <c r="G1" s="76"/>
      <c r="H1" s="76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  <c r="CJ1" s="77"/>
      <c r="CK1" s="77"/>
      <c r="CL1" s="77"/>
    </row>
    <row r="2" spans="1:90" s="78" customFormat="1" ht="15" customHeight="1">
      <c r="A2" s="48" t="s">
        <v>239</v>
      </c>
      <c r="B2" s="76">
        <v>712</v>
      </c>
      <c r="C2" s="76">
        <v>738</v>
      </c>
      <c r="D2" s="76">
        <v>739</v>
      </c>
      <c r="E2" s="76"/>
      <c r="F2" s="76"/>
      <c r="G2" s="76"/>
      <c r="H2" s="76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7"/>
      <c r="BW2" s="77"/>
      <c r="BX2" s="77"/>
      <c r="BY2" s="77"/>
      <c r="BZ2" s="77"/>
      <c r="CA2" s="77"/>
      <c r="CB2" s="77"/>
      <c r="CC2" s="77"/>
      <c r="CD2" s="77"/>
      <c r="CE2" s="77"/>
      <c r="CF2" s="77"/>
      <c r="CG2" s="77"/>
      <c r="CH2" s="77"/>
      <c r="CI2" s="77"/>
      <c r="CJ2" s="77"/>
      <c r="CK2" s="77"/>
      <c r="CL2" s="77"/>
    </row>
    <row r="3" spans="1:90" s="78" customFormat="1" ht="15" customHeight="1">
      <c r="A3" s="48" t="s">
        <v>289</v>
      </c>
      <c r="B3" s="76" t="s">
        <v>287</v>
      </c>
      <c r="C3" s="76"/>
      <c r="D3" s="76"/>
      <c r="E3" s="76"/>
      <c r="F3" s="76"/>
      <c r="G3" s="76"/>
      <c r="H3" s="76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  <c r="CA3" s="77"/>
      <c r="CB3" s="77"/>
      <c r="CC3" s="77"/>
      <c r="CD3" s="77"/>
      <c r="CE3" s="77"/>
      <c r="CF3" s="77"/>
      <c r="CG3" s="77"/>
      <c r="CH3" s="77"/>
      <c r="CI3" s="77"/>
      <c r="CJ3" s="77"/>
      <c r="CK3" s="77"/>
      <c r="CL3" s="77"/>
    </row>
    <row r="4" spans="1:90" ht="15" customHeight="1"/>
    <row r="5" spans="1:90" ht="22.5" customHeight="1">
      <c r="D5" s="52">
        <v>60</v>
      </c>
      <c r="E5" s="53">
        <v>600</v>
      </c>
      <c r="F5" s="54">
        <v>60001</v>
      </c>
      <c r="G5" s="54">
        <v>60002</v>
      </c>
      <c r="H5" s="54">
        <v>60003</v>
      </c>
      <c r="I5" s="53">
        <v>601</v>
      </c>
      <c r="J5" s="54">
        <v>60101</v>
      </c>
      <c r="K5" s="55">
        <v>601011</v>
      </c>
      <c r="L5" s="55">
        <v>601012</v>
      </c>
      <c r="M5" s="54">
        <v>60102</v>
      </c>
      <c r="N5" s="55">
        <v>601021</v>
      </c>
      <c r="O5" s="55">
        <v>601022</v>
      </c>
      <c r="P5" s="54">
        <v>60103</v>
      </c>
      <c r="Q5" s="55">
        <v>601031</v>
      </c>
      <c r="R5" s="55">
        <v>601032</v>
      </c>
      <c r="S5" s="53">
        <v>602</v>
      </c>
      <c r="T5" s="54">
        <v>60201</v>
      </c>
      <c r="U5" s="55">
        <v>602011</v>
      </c>
      <c r="V5" s="55">
        <v>602012</v>
      </c>
      <c r="W5" s="54">
        <v>60202</v>
      </c>
      <c r="X5" s="55">
        <v>602021</v>
      </c>
      <c r="Y5" s="55">
        <v>602022</v>
      </c>
      <c r="Z5" s="53">
        <v>603</v>
      </c>
      <c r="AA5" s="54">
        <v>60301</v>
      </c>
      <c r="AB5" s="54">
        <v>60302</v>
      </c>
      <c r="AC5" s="54">
        <v>60303</v>
      </c>
      <c r="AD5" s="54">
        <v>60304</v>
      </c>
      <c r="AE5" s="54">
        <v>60305</v>
      </c>
      <c r="AF5" s="54">
        <v>60306</v>
      </c>
      <c r="AG5" s="54">
        <v>60307</v>
      </c>
      <c r="AH5" s="54">
        <v>60308</v>
      </c>
      <c r="AI5" s="54">
        <v>60309</v>
      </c>
      <c r="AJ5" s="53">
        <v>604</v>
      </c>
      <c r="AK5" s="54">
        <v>60401</v>
      </c>
      <c r="AL5" s="54">
        <v>60402</v>
      </c>
      <c r="AM5" s="53">
        <v>605</v>
      </c>
      <c r="AN5" s="54">
        <v>60501</v>
      </c>
      <c r="AO5" s="54">
        <v>60502</v>
      </c>
      <c r="AP5" s="54">
        <v>60503</v>
      </c>
      <c r="AQ5" s="54">
        <v>60504</v>
      </c>
      <c r="AR5" s="54">
        <v>60505</v>
      </c>
      <c r="AS5" s="52">
        <v>61</v>
      </c>
      <c r="AT5" s="53">
        <v>610</v>
      </c>
      <c r="AU5" s="54">
        <v>61001</v>
      </c>
      <c r="AV5" s="54">
        <v>61002</v>
      </c>
      <c r="AW5" s="53">
        <v>611</v>
      </c>
      <c r="AX5" s="54">
        <v>61101</v>
      </c>
      <c r="AY5" s="55">
        <v>611011</v>
      </c>
      <c r="AZ5" s="56">
        <v>61101101</v>
      </c>
      <c r="BA5" s="56">
        <v>61101102</v>
      </c>
      <c r="BB5" s="56">
        <v>61101104</v>
      </c>
      <c r="BC5" s="56">
        <v>61101108</v>
      </c>
      <c r="BD5" s="55">
        <v>611012</v>
      </c>
      <c r="BE5" s="54">
        <v>61102</v>
      </c>
      <c r="BF5" s="55">
        <v>611021</v>
      </c>
      <c r="BG5" s="56">
        <v>61102101</v>
      </c>
      <c r="BH5" s="56">
        <v>61102102</v>
      </c>
      <c r="BI5" s="56">
        <v>61102104</v>
      </c>
      <c r="BJ5" s="56">
        <v>61102108</v>
      </c>
      <c r="BK5" s="55">
        <v>611022</v>
      </c>
      <c r="BL5" s="53">
        <v>612</v>
      </c>
      <c r="BM5" s="54">
        <v>61201</v>
      </c>
      <c r="BN5" s="54">
        <v>61202</v>
      </c>
      <c r="BO5" s="53">
        <v>613</v>
      </c>
      <c r="BP5" s="54">
        <v>61301</v>
      </c>
      <c r="BQ5" s="54">
        <v>61302</v>
      </c>
      <c r="BR5" s="54">
        <v>61399</v>
      </c>
      <c r="BS5" s="53">
        <v>614</v>
      </c>
      <c r="BT5" s="54">
        <v>61401</v>
      </c>
      <c r="BU5" s="54">
        <v>61402</v>
      </c>
      <c r="BV5" s="54">
        <v>61403</v>
      </c>
      <c r="BW5" s="54">
        <v>61404</v>
      </c>
      <c r="BX5" s="54">
        <v>61405</v>
      </c>
      <c r="BY5" s="54">
        <v>61406</v>
      </c>
      <c r="BZ5" s="54">
        <v>61407</v>
      </c>
      <c r="CA5" s="54">
        <v>61408</v>
      </c>
      <c r="CB5" s="53">
        <v>615</v>
      </c>
      <c r="CC5" s="54">
        <v>61501</v>
      </c>
      <c r="CD5" s="55">
        <v>615011</v>
      </c>
      <c r="CE5" s="55">
        <v>615012</v>
      </c>
      <c r="CF5" s="54">
        <v>61502</v>
      </c>
      <c r="CG5" s="52">
        <v>615021</v>
      </c>
      <c r="CH5" s="55">
        <v>615022</v>
      </c>
      <c r="CI5" s="53">
        <v>619</v>
      </c>
      <c r="CJ5" s="54">
        <v>61901</v>
      </c>
      <c r="CK5" s="54">
        <v>61902</v>
      </c>
      <c r="CL5" s="79" t="s">
        <v>253</v>
      </c>
    </row>
    <row r="6" spans="1:90" ht="80.099999999999994" customHeight="1">
      <c r="A6" s="57" t="s">
        <v>290</v>
      </c>
      <c r="B6" s="57" t="s">
        <v>291</v>
      </c>
      <c r="C6" s="57" t="s">
        <v>292</v>
      </c>
      <c r="D6" s="52" t="s">
        <v>293</v>
      </c>
      <c r="E6" s="53" t="s">
        <v>294</v>
      </c>
      <c r="F6" s="54" t="s">
        <v>295</v>
      </c>
      <c r="G6" s="54" t="s">
        <v>296</v>
      </c>
      <c r="H6" s="54" t="s">
        <v>297</v>
      </c>
      <c r="I6" s="53" t="s">
        <v>298</v>
      </c>
      <c r="J6" s="54" t="s">
        <v>299</v>
      </c>
      <c r="K6" s="55" t="s">
        <v>300</v>
      </c>
      <c r="L6" s="55" t="s">
        <v>301</v>
      </c>
      <c r="M6" s="54" t="s">
        <v>302</v>
      </c>
      <c r="N6" s="55" t="s">
        <v>303</v>
      </c>
      <c r="O6" s="55" t="s">
        <v>304</v>
      </c>
      <c r="P6" s="54" t="s">
        <v>305</v>
      </c>
      <c r="Q6" s="55" t="s">
        <v>306</v>
      </c>
      <c r="R6" s="55" t="s">
        <v>307</v>
      </c>
      <c r="S6" s="53" t="s">
        <v>308</v>
      </c>
      <c r="T6" s="54" t="s">
        <v>309</v>
      </c>
      <c r="U6" s="55" t="s">
        <v>310</v>
      </c>
      <c r="V6" s="55" t="s">
        <v>311</v>
      </c>
      <c r="W6" s="54" t="s">
        <v>312</v>
      </c>
      <c r="X6" s="55" t="s">
        <v>313</v>
      </c>
      <c r="Y6" s="55" t="s">
        <v>314</v>
      </c>
      <c r="Z6" s="53" t="s">
        <v>315</v>
      </c>
      <c r="AA6" s="54" t="s">
        <v>316</v>
      </c>
      <c r="AB6" s="54" t="s">
        <v>317</v>
      </c>
      <c r="AC6" s="54" t="s">
        <v>318</v>
      </c>
      <c r="AD6" s="54" t="s">
        <v>319</v>
      </c>
      <c r="AE6" s="54" t="s">
        <v>320</v>
      </c>
      <c r="AF6" s="54" t="s">
        <v>321</v>
      </c>
      <c r="AG6" s="54" t="s">
        <v>322</v>
      </c>
      <c r="AH6" s="54" t="s">
        <v>323</v>
      </c>
      <c r="AI6" s="54" t="s">
        <v>324</v>
      </c>
      <c r="AJ6" s="53" t="s">
        <v>325</v>
      </c>
      <c r="AK6" s="54" t="s">
        <v>326</v>
      </c>
      <c r="AL6" s="54" t="s">
        <v>327</v>
      </c>
      <c r="AM6" s="53" t="s">
        <v>328</v>
      </c>
      <c r="AN6" s="54" t="s">
        <v>329</v>
      </c>
      <c r="AO6" s="54" t="s">
        <v>330</v>
      </c>
      <c r="AP6" s="54" t="s">
        <v>331</v>
      </c>
      <c r="AQ6" s="54" t="s">
        <v>332</v>
      </c>
      <c r="AR6" s="54" t="s">
        <v>333</v>
      </c>
      <c r="AS6" s="52" t="s">
        <v>334</v>
      </c>
      <c r="AT6" s="53" t="s">
        <v>335</v>
      </c>
      <c r="AU6" s="54" t="s">
        <v>336</v>
      </c>
      <c r="AV6" s="54" t="s">
        <v>337</v>
      </c>
      <c r="AW6" s="53" t="s">
        <v>338</v>
      </c>
      <c r="AX6" s="54" t="s">
        <v>339</v>
      </c>
      <c r="AY6" s="55" t="s">
        <v>340</v>
      </c>
      <c r="AZ6" s="56" t="s">
        <v>341</v>
      </c>
      <c r="BA6" s="56" t="s">
        <v>342</v>
      </c>
      <c r="BB6" s="56" t="s">
        <v>343</v>
      </c>
      <c r="BC6" s="56" t="s">
        <v>344</v>
      </c>
      <c r="BD6" s="55" t="s">
        <v>345</v>
      </c>
      <c r="BE6" s="54" t="s">
        <v>346</v>
      </c>
      <c r="BF6" s="55" t="s">
        <v>347</v>
      </c>
      <c r="BG6" s="56" t="s">
        <v>341</v>
      </c>
      <c r="BH6" s="56" t="s">
        <v>342</v>
      </c>
      <c r="BI6" s="56" t="s">
        <v>343</v>
      </c>
      <c r="BJ6" s="56" t="s">
        <v>348</v>
      </c>
      <c r="BK6" s="55" t="s">
        <v>349</v>
      </c>
      <c r="BL6" s="53" t="s">
        <v>350</v>
      </c>
      <c r="BM6" s="54" t="s">
        <v>351</v>
      </c>
      <c r="BN6" s="54" t="s">
        <v>352</v>
      </c>
      <c r="BO6" s="53" t="s">
        <v>353</v>
      </c>
      <c r="BP6" s="54" t="s">
        <v>354</v>
      </c>
      <c r="BQ6" s="54" t="s">
        <v>355</v>
      </c>
      <c r="BR6" s="54" t="s">
        <v>356</v>
      </c>
      <c r="BS6" s="53" t="s">
        <v>357</v>
      </c>
      <c r="BT6" s="54" t="s">
        <v>358</v>
      </c>
      <c r="BU6" s="54" t="s">
        <v>359</v>
      </c>
      <c r="BV6" s="54" t="s">
        <v>360</v>
      </c>
      <c r="BW6" s="54" t="s">
        <v>361</v>
      </c>
      <c r="BX6" s="54" t="s">
        <v>362</v>
      </c>
      <c r="BY6" s="54" t="s">
        <v>363</v>
      </c>
      <c r="BZ6" s="54" t="s">
        <v>364</v>
      </c>
      <c r="CA6" s="54" t="s">
        <v>365</v>
      </c>
      <c r="CB6" s="53" t="s">
        <v>366</v>
      </c>
      <c r="CC6" s="54" t="s">
        <v>367</v>
      </c>
      <c r="CD6" s="55" t="s">
        <v>368</v>
      </c>
      <c r="CE6" s="55" t="s">
        <v>369</v>
      </c>
      <c r="CF6" s="54" t="s">
        <v>370</v>
      </c>
      <c r="CG6" s="52" t="s">
        <v>371</v>
      </c>
      <c r="CH6" s="55" t="s">
        <v>372</v>
      </c>
      <c r="CI6" s="53" t="s">
        <v>373</v>
      </c>
      <c r="CJ6" s="54" t="s">
        <v>374</v>
      </c>
      <c r="CK6" s="54" t="s">
        <v>375</v>
      </c>
      <c r="CL6" s="57" t="s">
        <v>252</v>
      </c>
    </row>
    <row r="7" spans="1:90" ht="12.75" customHeight="1">
      <c r="A7" s="43" t="s">
        <v>2</v>
      </c>
      <c r="B7" s="59">
        <v>1001</v>
      </c>
      <c r="C7" s="60" t="s">
        <v>376</v>
      </c>
      <c r="D7" s="61">
        <v>0</v>
      </c>
      <c r="E7" s="61">
        <v>0</v>
      </c>
      <c r="F7" s="61">
        <v>0</v>
      </c>
      <c r="G7" s="61">
        <v>0</v>
      </c>
      <c r="H7" s="61">
        <v>0</v>
      </c>
      <c r="I7" s="61">
        <v>0</v>
      </c>
      <c r="J7" s="61">
        <v>0</v>
      </c>
      <c r="K7" s="61">
        <v>0</v>
      </c>
      <c r="L7" s="61">
        <v>0</v>
      </c>
      <c r="M7" s="61">
        <v>0</v>
      </c>
      <c r="N7" s="61">
        <v>0</v>
      </c>
      <c r="O7" s="61">
        <v>0</v>
      </c>
      <c r="P7" s="61">
        <v>0</v>
      </c>
      <c r="Q7" s="61">
        <v>0</v>
      </c>
      <c r="R7" s="61">
        <v>0</v>
      </c>
      <c r="S7" s="61">
        <v>0</v>
      </c>
      <c r="T7" s="61">
        <v>0</v>
      </c>
      <c r="U7" s="61">
        <v>0</v>
      </c>
      <c r="V7" s="61">
        <v>0</v>
      </c>
      <c r="W7" s="61">
        <v>0</v>
      </c>
      <c r="X7" s="61">
        <v>0</v>
      </c>
      <c r="Y7" s="61">
        <v>0</v>
      </c>
      <c r="Z7" s="61">
        <v>0</v>
      </c>
      <c r="AA7" s="61">
        <v>0</v>
      </c>
      <c r="AB7" s="61">
        <v>0</v>
      </c>
      <c r="AC7" s="61">
        <v>0</v>
      </c>
      <c r="AD7" s="61">
        <v>0</v>
      </c>
      <c r="AE7" s="61">
        <v>0</v>
      </c>
      <c r="AF7" s="61">
        <v>0</v>
      </c>
      <c r="AG7" s="61">
        <v>0</v>
      </c>
      <c r="AH7" s="61">
        <v>0</v>
      </c>
      <c r="AI7" s="61">
        <v>0</v>
      </c>
      <c r="AJ7" s="61">
        <v>0</v>
      </c>
      <c r="AK7" s="61">
        <v>0</v>
      </c>
      <c r="AL7" s="61">
        <v>0</v>
      </c>
      <c r="AM7" s="61">
        <v>0</v>
      </c>
      <c r="AN7" s="61">
        <v>0</v>
      </c>
      <c r="AO7" s="61">
        <v>0</v>
      </c>
      <c r="AP7" s="61">
        <v>0</v>
      </c>
      <c r="AQ7" s="61">
        <v>0</v>
      </c>
      <c r="AR7" s="61">
        <v>0</v>
      </c>
      <c r="AS7" s="61">
        <v>0</v>
      </c>
      <c r="AT7" s="61">
        <v>0</v>
      </c>
      <c r="AU7" s="61">
        <v>0</v>
      </c>
      <c r="AV7" s="61">
        <v>0</v>
      </c>
      <c r="AW7" s="61">
        <v>0</v>
      </c>
      <c r="AX7" s="61">
        <v>0</v>
      </c>
      <c r="AY7" s="61">
        <v>0</v>
      </c>
      <c r="AZ7" s="61">
        <v>0</v>
      </c>
      <c r="BA7" s="61">
        <v>0</v>
      </c>
      <c r="BB7" s="61">
        <v>0</v>
      </c>
      <c r="BC7" s="61">
        <v>0</v>
      </c>
      <c r="BD7" s="61">
        <v>0</v>
      </c>
      <c r="BE7" s="61">
        <v>0</v>
      </c>
      <c r="BF7" s="61">
        <v>0</v>
      </c>
      <c r="BG7" s="61">
        <v>0</v>
      </c>
      <c r="BH7" s="61">
        <v>0</v>
      </c>
      <c r="BI7" s="61">
        <v>0</v>
      </c>
      <c r="BJ7" s="61">
        <v>0</v>
      </c>
      <c r="BK7" s="61">
        <v>0</v>
      </c>
      <c r="BL7" s="61">
        <v>0</v>
      </c>
      <c r="BM7" s="61">
        <v>0</v>
      </c>
      <c r="BN7" s="61">
        <v>0</v>
      </c>
      <c r="BO7" s="61">
        <v>0</v>
      </c>
      <c r="BP7" s="61">
        <v>0</v>
      </c>
      <c r="BQ7" s="61">
        <v>0</v>
      </c>
      <c r="BR7" s="61">
        <v>0</v>
      </c>
      <c r="BS7" s="61">
        <v>0</v>
      </c>
      <c r="BT7" s="61">
        <v>0</v>
      </c>
      <c r="BU7" s="61">
        <v>0</v>
      </c>
      <c r="BV7" s="61">
        <v>0</v>
      </c>
      <c r="BW7" s="61">
        <v>0</v>
      </c>
      <c r="BX7" s="61">
        <v>0</v>
      </c>
      <c r="BY7" s="61">
        <v>0</v>
      </c>
      <c r="BZ7" s="61">
        <v>0</v>
      </c>
      <c r="CA7" s="61">
        <v>0</v>
      </c>
      <c r="CB7" s="61">
        <v>0</v>
      </c>
      <c r="CC7" s="61">
        <v>0</v>
      </c>
      <c r="CD7" s="61">
        <v>0</v>
      </c>
      <c r="CE7" s="61">
        <v>0</v>
      </c>
      <c r="CF7" s="61">
        <v>0</v>
      </c>
      <c r="CG7" s="61">
        <v>0</v>
      </c>
      <c r="CH7" s="61">
        <v>0</v>
      </c>
      <c r="CI7" s="61">
        <v>0</v>
      </c>
      <c r="CJ7" s="61">
        <v>0</v>
      </c>
      <c r="CK7" s="61">
        <v>0</v>
      </c>
      <c r="CL7" s="61">
        <v>0</v>
      </c>
    </row>
    <row r="8" spans="1:90" ht="12.75" customHeight="1">
      <c r="A8" s="43" t="s">
        <v>4</v>
      </c>
      <c r="B8" s="59">
        <v>1003</v>
      </c>
      <c r="C8" s="60" t="s">
        <v>376</v>
      </c>
      <c r="D8" s="61">
        <v>33556060.589999959</v>
      </c>
      <c r="E8" s="61">
        <v>29822066.469999969</v>
      </c>
      <c r="F8" s="61">
        <v>222935079.44999999</v>
      </c>
      <c r="G8" s="61">
        <v>-193113012.98000002</v>
      </c>
      <c r="H8" s="61">
        <v>0</v>
      </c>
      <c r="I8" s="61">
        <v>-6825616.9600000083</v>
      </c>
      <c r="J8" s="61">
        <v>-30319733.850000024</v>
      </c>
      <c r="K8" s="61">
        <v>-232583863.49000001</v>
      </c>
      <c r="L8" s="61">
        <v>202264129.63999999</v>
      </c>
      <c r="M8" s="61">
        <v>23494116.890000015</v>
      </c>
      <c r="N8" s="61">
        <v>201819223.93000001</v>
      </c>
      <c r="O8" s="61">
        <v>-178325107.03999999</v>
      </c>
      <c r="P8" s="61">
        <v>0</v>
      </c>
      <c r="Q8" s="61">
        <v>0</v>
      </c>
      <c r="R8" s="61">
        <v>0</v>
      </c>
      <c r="S8" s="61">
        <v>0</v>
      </c>
      <c r="T8" s="61">
        <v>0</v>
      </c>
      <c r="U8" s="61">
        <v>0</v>
      </c>
      <c r="V8" s="61">
        <v>0</v>
      </c>
      <c r="W8" s="61">
        <v>0</v>
      </c>
      <c r="X8" s="61">
        <v>0</v>
      </c>
      <c r="Y8" s="61">
        <v>0</v>
      </c>
      <c r="Z8" s="61">
        <v>5959714.9999999991</v>
      </c>
      <c r="AA8" s="61">
        <v>2116078.44</v>
      </c>
      <c r="AB8" s="61">
        <v>80212.28</v>
      </c>
      <c r="AC8" s="61">
        <v>3334594.89</v>
      </c>
      <c r="AD8" s="61">
        <v>428829.39</v>
      </c>
      <c r="AE8" s="61">
        <v>0</v>
      </c>
      <c r="AF8" s="61">
        <v>0</v>
      </c>
      <c r="AG8" s="61">
        <v>0</v>
      </c>
      <c r="AH8" s="61">
        <v>0</v>
      </c>
      <c r="AI8" s="61">
        <v>0</v>
      </c>
      <c r="AJ8" s="61">
        <v>0</v>
      </c>
      <c r="AK8" s="61">
        <v>0</v>
      </c>
      <c r="AL8" s="61">
        <v>0</v>
      </c>
      <c r="AM8" s="61">
        <v>4599896.0800000019</v>
      </c>
      <c r="AN8" s="61">
        <v>43369918.640000001</v>
      </c>
      <c r="AO8" s="61">
        <v>-37806014.149999999</v>
      </c>
      <c r="AP8" s="61">
        <v>0</v>
      </c>
      <c r="AQ8" s="61">
        <v>0</v>
      </c>
      <c r="AR8" s="61">
        <v>-964008.41000000015</v>
      </c>
      <c r="AS8" s="61">
        <v>-17572068.020000201</v>
      </c>
      <c r="AT8" s="61">
        <v>-17712229.350000009</v>
      </c>
      <c r="AU8" s="61">
        <v>-109139479.65000001</v>
      </c>
      <c r="AV8" s="61">
        <v>91427250.299999997</v>
      </c>
      <c r="AW8" s="61">
        <v>3353845.6099998057</v>
      </c>
      <c r="AX8" s="61">
        <v>-18326076.28000015</v>
      </c>
      <c r="AY8" s="61">
        <v>-278495882.24000007</v>
      </c>
      <c r="AZ8" s="61">
        <v>-308242048.31000006</v>
      </c>
      <c r="BA8" s="61">
        <v>-73187383.939999998</v>
      </c>
      <c r="BB8" s="61">
        <v>0</v>
      </c>
      <c r="BC8" s="61">
        <v>102933550.01000001</v>
      </c>
      <c r="BD8" s="61">
        <v>260169805.95999992</v>
      </c>
      <c r="BE8" s="61">
        <v>21679921.889999956</v>
      </c>
      <c r="BF8" s="61">
        <v>259186135.47999996</v>
      </c>
      <c r="BG8" s="61">
        <v>288540084.51999998</v>
      </c>
      <c r="BH8" s="61">
        <v>65916703.950000003</v>
      </c>
      <c r="BI8" s="61">
        <v>0</v>
      </c>
      <c r="BJ8" s="61">
        <v>-95270652.989999995</v>
      </c>
      <c r="BK8" s="61">
        <v>-237506213.59</v>
      </c>
      <c r="BL8" s="61">
        <v>-838</v>
      </c>
      <c r="BM8" s="61">
        <v>-21290</v>
      </c>
      <c r="BN8" s="61">
        <v>20452</v>
      </c>
      <c r="BO8" s="61">
        <v>0</v>
      </c>
      <c r="BP8" s="61">
        <v>0</v>
      </c>
      <c r="BQ8" s="61">
        <v>0</v>
      </c>
      <c r="BR8" s="61">
        <v>0</v>
      </c>
      <c r="BS8" s="61">
        <v>-3212846.2799999979</v>
      </c>
      <c r="BT8" s="61">
        <v>-20940046.010000002</v>
      </c>
      <c r="BU8" s="61">
        <v>-7593925.0700000003</v>
      </c>
      <c r="BV8" s="61">
        <v>-1541621.07</v>
      </c>
      <c r="BW8" s="61">
        <v>0</v>
      </c>
      <c r="BX8" s="61">
        <v>0</v>
      </c>
      <c r="BY8" s="61">
        <v>0</v>
      </c>
      <c r="BZ8" s="61">
        <v>28778357.390000004</v>
      </c>
      <c r="CA8" s="61">
        <v>-1915611.52</v>
      </c>
      <c r="CB8" s="61">
        <v>0</v>
      </c>
      <c r="CC8" s="61">
        <v>0</v>
      </c>
      <c r="CD8" s="61">
        <v>0</v>
      </c>
      <c r="CE8" s="61">
        <v>0</v>
      </c>
      <c r="CF8" s="61">
        <v>0</v>
      </c>
      <c r="CG8" s="61">
        <v>0</v>
      </c>
      <c r="CH8" s="61">
        <v>0</v>
      </c>
      <c r="CI8" s="61">
        <v>0</v>
      </c>
      <c r="CJ8" s="61">
        <v>0</v>
      </c>
      <c r="CK8" s="61">
        <v>0</v>
      </c>
      <c r="CL8" s="61">
        <v>15983992.569999758</v>
      </c>
    </row>
    <row r="9" spans="1:90" ht="12.75" customHeight="1">
      <c r="A9" s="43" t="s">
        <v>5</v>
      </c>
      <c r="B9" s="59">
        <v>1004</v>
      </c>
      <c r="C9" s="60" t="s">
        <v>376</v>
      </c>
      <c r="D9" s="61">
        <v>208878573.43000001</v>
      </c>
      <c r="E9" s="61">
        <v>215487964.99000001</v>
      </c>
      <c r="F9" s="61">
        <v>269230432.74000001</v>
      </c>
      <c r="G9" s="61">
        <v>-53742467.75</v>
      </c>
      <c r="H9" s="61">
        <v>0</v>
      </c>
      <c r="I9" s="61">
        <v>-64551357.390000001</v>
      </c>
      <c r="J9" s="61">
        <v>-74330599.310000002</v>
      </c>
      <c r="K9" s="61">
        <v>-261483677.91</v>
      </c>
      <c r="L9" s="61">
        <v>187153078.59999999</v>
      </c>
      <c r="M9" s="61">
        <v>9779241.9199999981</v>
      </c>
      <c r="N9" s="61">
        <v>41119077.689999998</v>
      </c>
      <c r="O9" s="61">
        <v>-31339835.77</v>
      </c>
      <c r="P9" s="61">
        <v>0</v>
      </c>
      <c r="Q9" s="61">
        <v>0</v>
      </c>
      <c r="R9" s="61">
        <v>0</v>
      </c>
      <c r="S9" s="61">
        <v>0</v>
      </c>
      <c r="T9" s="61">
        <v>0</v>
      </c>
      <c r="U9" s="61">
        <v>0</v>
      </c>
      <c r="V9" s="61">
        <v>0</v>
      </c>
      <c r="W9" s="61">
        <v>0</v>
      </c>
      <c r="X9" s="61">
        <v>0</v>
      </c>
      <c r="Y9" s="61">
        <v>0</v>
      </c>
      <c r="Z9" s="61">
        <v>69444983.699999988</v>
      </c>
      <c r="AA9" s="61">
        <v>52952412.759999998</v>
      </c>
      <c r="AB9" s="61">
        <v>0</v>
      </c>
      <c r="AC9" s="61">
        <v>9414134.1500000004</v>
      </c>
      <c r="AD9" s="61">
        <v>3047777.51</v>
      </c>
      <c r="AE9" s="61">
        <v>0</v>
      </c>
      <c r="AF9" s="61">
        <v>3264302</v>
      </c>
      <c r="AG9" s="61">
        <v>766357.28</v>
      </c>
      <c r="AH9" s="61">
        <v>0</v>
      </c>
      <c r="AI9" s="61">
        <v>0</v>
      </c>
      <c r="AJ9" s="61">
        <v>0</v>
      </c>
      <c r="AK9" s="61">
        <v>0</v>
      </c>
      <c r="AL9" s="61">
        <v>0</v>
      </c>
      <c r="AM9" s="61">
        <v>-11503017.870000001</v>
      </c>
      <c r="AN9" s="61">
        <v>-7930208.5199999996</v>
      </c>
      <c r="AO9" s="61">
        <v>-321189.61</v>
      </c>
      <c r="AP9" s="61">
        <v>0</v>
      </c>
      <c r="AQ9" s="61">
        <v>0</v>
      </c>
      <c r="AR9" s="61">
        <v>-3251619.74</v>
      </c>
      <c r="AS9" s="61">
        <v>-105405357.83999993</v>
      </c>
      <c r="AT9" s="61">
        <v>-49814188.88000001</v>
      </c>
      <c r="AU9" s="61">
        <v>-63687834.220000006</v>
      </c>
      <c r="AV9" s="61">
        <v>13873645.34</v>
      </c>
      <c r="AW9" s="61">
        <v>-8398955.5399999171</v>
      </c>
      <c r="AX9" s="61">
        <v>8935077.8700000644</v>
      </c>
      <c r="AY9" s="61">
        <v>-297961156.14999998</v>
      </c>
      <c r="AZ9" s="61">
        <v>-142127260.64999998</v>
      </c>
      <c r="BA9" s="61">
        <v>-155833895.5</v>
      </c>
      <c r="BB9" s="61">
        <v>0</v>
      </c>
      <c r="BC9" s="61">
        <v>0</v>
      </c>
      <c r="BD9" s="61">
        <v>306896234.02000004</v>
      </c>
      <c r="BE9" s="61">
        <v>-17334033.409999982</v>
      </c>
      <c r="BF9" s="61">
        <v>113865983.42000002</v>
      </c>
      <c r="BG9" s="61">
        <v>69427667.720000014</v>
      </c>
      <c r="BH9" s="61">
        <v>44438315.700000003</v>
      </c>
      <c r="BI9" s="61">
        <v>0</v>
      </c>
      <c r="BJ9" s="61">
        <v>0</v>
      </c>
      <c r="BK9" s="61">
        <v>-131200016.83</v>
      </c>
      <c r="BL9" s="61">
        <v>0</v>
      </c>
      <c r="BM9" s="61">
        <v>0</v>
      </c>
      <c r="BN9" s="61">
        <v>0</v>
      </c>
      <c r="BO9" s="61">
        <v>417184.44</v>
      </c>
      <c r="BP9" s="61">
        <v>417184.44</v>
      </c>
      <c r="BQ9" s="61">
        <v>0</v>
      </c>
      <c r="BR9" s="61">
        <v>0</v>
      </c>
      <c r="BS9" s="61">
        <v>-47478821.030000001</v>
      </c>
      <c r="BT9" s="61">
        <v>-20288982.40000001</v>
      </c>
      <c r="BU9" s="61">
        <v>-16341860.369999999</v>
      </c>
      <c r="BV9" s="61">
        <v>-5942416.4400000004</v>
      </c>
      <c r="BW9" s="61">
        <v>0</v>
      </c>
      <c r="BX9" s="61">
        <v>-2236054.0099999998</v>
      </c>
      <c r="BY9" s="61">
        <v>-1244860.94</v>
      </c>
      <c r="BZ9" s="61">
        <v>3725123.3499999996</v>
      </c>
      <c r="CA9" s="61">
        <v>-5149770.22</v>
      </c>
      <c r="CB9" s="61">
        <v>0</v>
      </c>
      <c r="CC9" s="61">
        <v>0</v>
      </c>
      <c r="CD9" s="61">
        <v>0</v>
      </c>
      <c r="CE9" s="61">
        <v>0</v>
      </c>
      <c r="CF9" s="61">
        <v>0</v>
      </c>
      <c r="CG9" s="61">
        <v>0</v>
      </c>
      <c r="CH9" s="61">
        <v>0</v>
      </c>
      <c r="CI9" s="61">
        <v>-130576.83</v>
      </c>
      <c r="CJ9" s="61">
        <v>-130576.83</v>
      </c>
      <c r="CK9" s="61">
        <v>0</v>
      </c>
      <c r="CL9" s="61">
        <v>103473215.59000008</v>
      </c>
    </row>
    <row r="10" spans="1:90" ht="12.75" customHeight="1">
      <c r="A10" s="43" t="s">
        <v>7</v>
      </c>
      <c r="B10" s="59">
        <v>1005</v>
      </c>
      <c r="C10" s="60" t="s">
        <v>376</v>
      </c>
      <c r="D10" s="61">
        <v>1020958981.8900001</v>
      </c>
      <c r="E10" s="61">
        <v>827356619.93000007</v>
      </c>
      <c r="F10" s="61">
        <v>1217787905.97</v>
      </c>
      <c r="G10" s="61">
        <v>-390431286.04000002</v>
      </c>
      <c r="H10" s="61">
        <v>0</v>
      </c>
      <c r="I10" s="61">
        <v>-177696971.93000001</v>
      </c>
      <c r="J10" s="61">
        <v>-52927991.559999943</v>
      </c>
      <c r="K10" s="61">
        <v>-1333981427.29</v>
      </c>
      <c r="L10" s="61">
        <v>1281053435.73</v>
      </c>
      <c r="M10" s="61">
        <v>-124768980.37000006</v>
      </c>
      <c r="N10" s="61">
        <v>416022652.82999998</v>
      </c>
      <c r="O10" s="61">
        <v>-540791633.20000005</v>
      </c>
      <c r="P10" s="61">
        <v>0</v>
      </c>
      <c r="Q10" s="61">
        <v>0</v>
      </c>
      <c r="R10" s="61">
        <v>0</v>
      </c>
      <c r="S10" s="61">
        <v>0</v>
      </c>
      <c r="T10" s="61">
        <v>0</v>
      </c>
      <c r="U10" s="61">
        <v>0</v>
      </c>
      <c r="V10" s="61">
        <v>0</v>
      </c>
      <c r="W10" s="61">
        <v>0</v>
      </c>
      <c r="X10" s="61">
        <v>0</v>
      </c>
      <c r="Y10" s="61">
        <v>0</v>
      </c>
      <c r="Z10" s="61">
        <v>342231454.74000007</v>
      </c>
      <c r="AA10" s="61">
        <v>142070150.41</v>
      </c>
      <c r="AB10" s="61">
        <v>27708520.460000001</v>
      </c>
      <c r="AC10" s="61">
        <v>131084305.04000001</v>
      </c>
      <c r="AD10" s="61">
        <v>25957147.039999999</v>
      </c>
      <c r="AE10" s="61">
        <v>16739983.98</v>
      </c>
      <c r="AF10" s="61">
        <v>0</v>
      </c>
      <c r="AG10" s="61">
        <v>0</v>
      </c>
      <c r="AH10" s="61">
        <v>-1328652.19</v>
      </c>
      <c r="AI10" s="61">
        <v>0</v>
      </c>
      <c r="AJ10" s="61">
        <v>335688.45</v>
      </c>
      <c r="AK10" s="61">
        <v>335688.45</v>
      </c>
      <c r="AL10" s="61">
        <v>0</v>
      </c>
      <c r="AM10" s="61">
        <v>28732190.700000003</v>
      </c>
      <c r="AN10" s="61">
        <v>107562356.75</v>
      </c>
      <c r="AO10" s="61">
        <v>-56084340.299999997</v>
      </c>
      <c r="AP10" s="61">
        <v>0</v>
      </c>
      <c r="AQ10" s="61">
        <v>0</v>
      </c>
      <c r="AR10" s="61">
        <v>-22745825.75</v>
      </c>
      <c r="AS10" s="61">
        <v>-620753876.1500001</v>
      </c>
      <c r="AT10" s="61">
        <v>-414003444.95999998</v>
      </c>
      <c r="AU10" s="61">
        <v>-642457379.38</v>
      </c>
      <c r="AV10" s="61">
        <v>228453934.42000002</v>
      </c>
      <c r="AW10" s="61">
        <v>-107770187.63000011</v>
      </c>
      <c r="AX10" s="61">
        <v>-129024853.16000009</v>
      </c>
      <c r="AY10" s="61">
        <v>-1575431982.21</v>
      </c>
      <c r="AZ10" s="61">
        <v>-1673486532.99</v>
      </c>
      <c r="BA10" s="61">
        <v>-357856926.42000002</v>
      </c>
      <c r="BB10" s="61">
        <v>0</v>
      </c>
      <c r="BC10" s="61">
        <v>455911477.19999999</v>
      </c>
      <c r="BD10" s="61">
        <v>1446407129.05</v>
      </c>
      <c r="BE10" s="61">
        <v>21254665.529999971</v>
      </c>
      <c r="BF10" s="61">
        <v>747352105.16999996</v>
      </c>
      <c r="BG10" s="61">
        <v>882050304.10000002</v>
      </c>
      <c r="BH10" s="61">
        <v>81576706.049999997</v>
      </c>
      <c r="BI10" s="61">
        <v>0</v>
      </c>
      <c r="BJ10" s="61">
        <v>-216274904.97999999</v>
      </c>
      <c r="BK10" s="61">
        <v>-726097439.63999999</v>
      </c>
      <c r="BL10" s="61">
        <v>0</v>
      </c>
      <c r="BM10" s="61">
        <v>0</v>
      </c>
      <c r="BN10" s="61">
        <v>0</v>
      </c>
      <c r="BO10" s="61">
        <v>0</v>
      </c>
      <c r="BP10" s="61">
        <v>0</v>
      </c>
      <c r="BQ10" s="61">
        <v>0</v>
      </c>
      <c r="BR10" s="61">
        <v>0</v>
      </c>
      <c r="BS10" s="61">
        <v>-93140103.989999965</v>
      </c>
      <c r="BT10" s="61">
        <v>-92778601.299999997</v>
      </c>
      <c r="BU10" s="61">
        <v>-35159897.43</v>
      </c>
      <c r="BV10" s="61">
        <v>-10406551.41</v>
      </c>
      <c r="BW10" s="61">
        <v>0</v>
      </c>
      <c r="BX10" s="61">
        <v>-2691117.13</v>
      </c>
      <c r="BY10" s="61">
        <v>-1709458.57</v>
      </c>
      <c r="BZ10" s="61">
        <v>49605521.850000009</v>
      </c>
      <c r="CA10" s="61">
        <v>0</v>
      </c>
      <c r="CB10" s="61">
        <v>0</v>
      </c>
      <c r="CC10" s="61">
        <v>0</v>
      </c>
      <c r="CD10" s="61">
        <v>0</v>
      </c>
      <c r="CE10" s="61">
        <v>0</v>
      </c>
      <c r="CF10" s="61">
        <v>0</v>
      </c>
      <c r="CG10" s="61">
        <v>0</v>
      </c>
      <c r="CH10" s="61">
        <v>0</v>
      </c>
      <c r="CI10" s="61">
        <v>-5840139.5700000003</v>
      </c>
      <c r="CJ10" s="61">
        <v>-5840139.5700000003</v>
      </c>
      <c r="CK10" s="61">
        <v>0</v>
      </c>
      <c r="CL10" s="61">
        <v>400205105.74000001</v>
      </c>
    </row>
    <row r="11" spans="1:90" ht="12.75" customHeight="1">
      <c r="A11" s="43" t="s">
        <v>9</v>
      </c>
      <c r="B11" s="59">
        <v>1006</v>
      </c>
      <c r="C11" s="60" t="s">
        <v>376</v>
      </c>
      <c r="D11" s="61">
        <v>0</v>
      </c>
      <c r="E11" s="61">
        <v>0</v>
      </c>
      <c r="F11" s="61">
        <v>0</v>
      </c>
      <c r="G11" s="61">
        <v>0</v>
      </c>
      <c r="H11" s="61">
        <v>0</v>
      </c>
      <c r="I11" s="61">
        <v>0</v>
      </c>
      <c r="J11" s="61">
        <v>0</v>
      </c>
      <c r="K11" s="61">
        <v>0</v>
      </c>
      <c r="L11" s="61">
        <v>0</v>
      </c>
      <c r="M11" s="61">
        <v>0</v>
      </c>
      <c r="N11" s="61">
        <v>0</v>
      </c>
      <c r="O11" s="61">
        <v>0</v>
      </c>
      <c r="P11" s="61">
        <v>0</v>
      </c>
      <c r="Q11" s="61">
        <v>0</v>
      </c>
      <c r="R11" s="61">
        <v>0</v>
      </c>
      <c r="S11" s="61">
        <v>0</v>
      </c>
      <c r="T11" s="61">
        <v>0</v>
      </c>
      <c r="U11" s="61">
        <v>0</v>
      </c>
      <c r="V11" s="61">
        <v>0</v>
      </c>
      <c r="W11" s="61">
        <v>0</v>
      </c>
      <c r="X11" s="61">
        <v>0</v>
      </c>
      <c r="Y11" s="61">
        <v>0</v>
      </c>
      <c r="Z11" s="61">
        <v>0</v>
      </c>
      <c r="AA11" s="61">
        <v>0</v>
      </c>
      <c r="AB11" s="61">
        <v>0</v>
      </c>
      <c r="AC11" s="61">
        <v>0</v>
      </c>
      <c r="AD11" s="61">
        <v>0</v>
      </c>
      <c r="AE11" s="61">
        <v>0</v>
      </c>
      <c r="AF11" s="61">
        <v>0</v>
      </c>
      <c r="AG11" s="61">
        <v>0</v>
      </c>
      <c r="AH11" s="61">
        <v>0</v>
      </c>
      <c r="AI11" s="61">
        <v>0</v>
      </c>
      <c r="AJ11" s="61">
        <v>0</v>
      </c>
      <c r="AK11" s="61">
        <v>0</v>
      </c>
      <c r="AL11" s="61">
        <v>0</v>
      </c>
      <c r="AM11" s="61">
        <v>0</v>
      </c>
      <c r="AN11" s="61">
        <v>0</v>
      </c>
      <c r="AO11" s="61">
        <v>0</v>
      </c>
      <c r="AP11" s="61">
        <v>0</v>
      </c>
      <c r="AQ11" s="61">
        <v>0</v>
      </c>
      <c r="AR11" s="61">
        <v>0</v>
      </c>
      <c r="AS11" s="61">
        <v>-8577.3600000000934</v>
      </c>
      <c r="AT11" s="61">
        <v>-0.10000000009313226</v>
      </c>
      <c r="AU11" s="61">
        <v>-1267059.25</v>
      </c>
      <c r="AV11" s="61">
        <v>1267059.1499999999</v>
      </c>
      <c r="AW11" s="61">
        <v>0</v>
      </c>
      <c r="AX11" s="61">
        <v>0</v>
      </c>
      <c r="AY11" s="61">
        <v>0</v>
      </c>
      <c r="AZ11" s="61">
        <v>-81977.960000000006</v>
      </c>
      <c r="BA11" s="61">
        <v>0</v>
      </c>
      <c r="BB11" s="61">
        <v>0</v>
      </c>
      <c r="BC11" s="61">
        <v>81977.960000000006</v>
      </c>
      <c r="BD11" s="61">
        <v>0</v>
      </c>
      <c r="BE11" s="61">
        <v>0</v>
      </c>
      <c r="BF11" s="61">
        <v>0</v>
      </c>
      <c r="BG11" s="61">
        <v>0</v>
      </c>
      <c r="BH11" s="61">
        <v>0</v>
      </c>
      <c r="BI11" s="61">
        <v>0</v>
      </c>
      <c r="BJ11" s="61">
        <v>0</v>
      </c>
      <c r="BK11" s="61">
        <v>0</v>
      </c>
      <c r="BL11" s="61">
        <v>0</v>
      </c>
      <c r="BM11" s="61">
        <v>0</v>
      </c>
      <c r="BN11" s="61">
        <v>0</v>
      </c>
      <c r="BO11" s="61">
        <v>0</v>
      </c>
      <c r="BP11" s="61">
        <v>0</v>
      </c>
      <c r="BQ11" s="61">
        <v>0</v>
      </c>
      <c r="BR11" s="61">
        <v>0</v>
      </c>
      <c r="BS11" s="61">
        <v>-8577.26</v>
      </c>
      <c r="BT11" s="61">
        <v>0</v>
      </c>
      <c r="BU11" s="61">
        <v>-4736.58</v>
      </c>
      <c r="BV11" s="61">
        <v>-3056.19</v>
      </c>
      <c r="BW11" s="61">
        <v>-21.73</v>
      </c>
      <c r="BX11" s="61">
        <v>-160.49</v>
      </c>
      <c r="BY11" s="61">
        <v>-602.27</v>
      </c>
      <c r="BZ11" s="61">
        <v>0</v>
      </c>
      <c r="CA11" s="61">
        <v>0</v>
      </c>
      <c r="CB11" s="61">
        <v>0</v>
      </c>
      <c r="CC11" s="61">
        <v>0</v>
      </c>
      <c r="CD11" s="61">
        <v>0</v>
      </c>
      <c r="CE11" s="61">
        <v>0</v>
      </c>
      <c r="CF11" s="61">
        <v>0</v>
      </c>
      <c r="CG11" s="61">
        <v>0</v>
      </c>
      <c r="CH11" s="61">
        <v>0</v>
      </c>
      <c r="CI11" s="61">
        <v>0</v>
      </c>
      <c r="CJ11" s="61">
        <v>0</v>
      </c>
      <c r="CK11" s="61">
        <v>0</v>
      </c>
      <c r="CL11" s="61">
        <v>-8577.3600000000934</v>
      </c>
    </row>
    <row r="12" spans="1:90" ht="12.75" customHeight="1">
      <c r="A12" s="43" t="s">
        <v>11</v>
      </c>
      <c r="B12" s="59">
        <v>1007</v>
      </c>
      <c r="C12" s="60" t="s">
        <v>376</v>
      </c>
      <c r="D12" s="61">
        <v>0</v>
      </c>
      <c r="E12" s="61">
        <v>0</v>
      </c>
      <c r="F12" s="61">
        <v>0</v>
      </c>
      <c r="G12" s="61">
        <v>0</v>
      </c>
      <c r="H12" s="61">
        <v>0</v>
      </c>
      <c r="I12" s="61">
        <v>0</v>
      </c>
      <c r="J12" s="61">
        <v>0</v>
      </c>
      <c r="K12" s="61">
        <v>0</v>
      </c>
      <c r="L12" s="61">
        <v>0</v>
      </c>
      <c r="M12" s="61">
        <v>0</v>
      </c>
      <c r="N12" s="61">
        <v>0</v>
      </c>
      <c r="O12" s="61">
        <v>0</v>
      </c>
      <c r="P12" s="61">
        <v>0</v>
      </c>
      <c r="Q12" s="61">
        <v>0</v>
      </c>
      <c r="R12" s="61">
        <v>0</v>
      </c>
      <c r="S12" s="61">
        <v>0</v>
      </c>
      <c r="T12" s="61">
        <v>0</v>
      </c>
      <c r="U12" s="61">
        <v>0</v>
      </c>
      <c r="V12" s="61">
        <v>0</v>
      </c>
      <c r="W12" s="61">
        <v>0</v>
      </c>
      <c r="X12" s="61">
        <v>0</v>
      </c>
      <c r="Y12" s="61">
        <v>0</v>
      </c>
      <c r="Z12" s="61">
        <v>0</v>
      </c>
      <c r="AA12" s="61">
        <v>0</v>
      </c>
      <c r="AB12" s="61">
        <v>0</v>
      </c>
      <c r="AC12" s="61">
        <v>0</v>
      </c>
      <c r="AD12" s="61">
        <v>0</v>
      </c>
      <c r="AE12" s="61">
        <v>0</v>
      </c>
      <c r="AF12" s="61">
        <v>0</v>
      </c>
      <c r="AG12" s="61">
        <v>0</v>
      </c>
      <c r="AH12" s="61">
        <v>0</v>
      </c>
      <c r="AI12" s="61">
        <v>0</v>
      </c>
      <c r="AJ12" s="61">
        <v>0</v>
      </c>
      <c r="AK12" s="61">
        <v>0</v>
      </c>
      <c r="AL12" s="61">
        <v>0</v>
      </c>
      <c r="AM12" s="61">
        <v>0</v>
      </c>
      <c r="AN12" s="61">
        <v>0</v>
      </c>
      <c r="AO12" s="61">
        <v>0</v>
      </c>
      <c r="AP12" s="61">
        <v>0</v>
      </c>
      <c r="AQ12" s="61">
        <v>0</v>
      </c>
      <c r="AR12" s="61">
        <v>0</v>
      </c>
      <c r="AS12" s="61">
        <v>0</v>
      </c>
      <c r="AT12" s="61">
        <v>0</v>
      </c>
      <c r="AU12" s="61">
        <v>0</v>
      </c>
      <c r="AV12" s="61">
        <v>0</v>
      </c>
      <c r="AW12" s="61">
        <v>0</v>
      </c>
      <c r="AX12" s="61">
        <v>0</v>
      </c>
      <c r="AY12" s="61">
        <v>0</v>
      </c>
      <c r="AZ12" s="61">
        <v>0</v>
      </c>
      <c r="BA12" s="61">
        <v>0</v>
      </c>
      <c r="BB12" s="61">
        <v>0</v>
      </c>
      <c r="BC12" s="61">
        <v>0</v>
      </c>
      <c r="BD12" s="61">
        <v>0</v>
      </c>
      <c r="BE12" s="61">
        <v>0</v>
      </c>
      <c r="BF12" s="61">
        <v>0</v>
      </c>
      <c r="BG12" s="61">
        <v>0</v>
      </c>
      <c r="BH12" s="61">
        <v>0</v>
      </c>
      <c r="BI12" s="61">
        <v>0</v>
      </c>
      <c r="BJ12" s="61">
        <v>0</v>
      </c>
      <c r="BK12" s="61">
        <v>0</v>
      </c>
      <c r="BL12" s="61">
        <v>0</v>
      </c>
      <c r="BM12" s="61">
        <v>0</v>
      </c>
      <c r="BN12" s="61">
        <v>0</v>
      </c>
      <c r="BO12" s="61">
        <v>0</v>
      </c>
      <c r="BP12" s="61">
        <v>0</v>
      </c>
      <c r="BQ12" s="61">
        <v>0</v>
      </c>
      <c r="BR12" s="61">
        <v>0</v>
      </c>
      <c r="BS12" s="61">
        <v>0</v>
      </c>
      <c r="BT12" s="61">
        <v>0</v>
      </c>
      <c r="BU12" s="61">
        <v>0</v>
      </c>
      <c r="BV12" s="61">
        <v>0</v>
      </c>
      <c r="BW12" s="61">
        <v>0</v>
      </c>
      <c r="BX12" s="61">
        <v>0</v>
      </c>
      <c r="BY12" s="61">
        <v>0</v>
      </c>
      <c r="BZ12" s="61">
        <v>0</v>
      </c>
      <c r="CA12" s="61">
        <v>0</v>
      </c>
      <c r="CB12" s="61">
        <v>0</v>
      </c>
      <c r="CC12" s="61">
        <v>0</v>
      </c>
      <c r="CD12" s="61">
        <v>0</v>
      </c>
      <c r="CE12" s="61">
        <v>0</v>
      </c>
      <c r="CF12" s="61">
        <v>0</v>
      </c>
      <c r="CG12" s="61">
        <v>0</v>
      </c>
      <c r="CH12" s="61">
        <v>0</v>
      </c>
      <c r="CI12" s="61">
        <v>0</v>
      </c>
      <c r="CJ12" s="61">
        <v>0</v>
      </c>
      <c r="CK12" s="61">
        <v>0</v>
      </c>
      <c r="CL12" s="61">
        <v>0</v>
      </c>
    </row>
    <row r="13" spans="1:90" ht="12.75" customHeight="1">
      <c r="A13" s="43" t="s">
        <v>13</v>
      </c>
      <c r="B13" s="59">
        <v>1008</v>
      </c>
      <c r="C13" s="60" t="s">
        <v>376</v>
      </c>
      <c r="D13" s="61">
        <v>42802314.835680433</v>
      </c>
      <c r="E13" s="61">
        <v>23536304</v>
      </c>
      <c r="F13" s="61">
        <v>25252743.739999998</v>
      </c>
      <c r="G13" s="61">
        <v>-1716439.74</v>
      </c>
      <c r="H13" s="61">
        <v>0</v>
      </c>
      <c r="I13" s="61">
        <v>-6821478.4200000018</v>
      </c>
      <c r="J13" s="61">
        <v>-6821478.4200000018</v>
      </c>
      <c r="K13" s="61">
        <v>-24179811.890000001</v>
      </c>
      <c r="L13" s="61">
        <v>17358333.469999999</v>
      </c>
      <c r="M13" s="61">
        <v>0</v>
      </c>
      <c r="N13" s="61">
        <v>0</v>
      </c>
      <c r="O13" s="61">
        <v>0</v>
      </c>
      <c r="P13" s="61">
        <v>0</v>
      </c>
      <c r="Q13" s="61">
        <v>0</v>
      </c>
      <c r="R13" s="61">
        <v>0</v>
      </c>
      <c r="S13" s="61">
        <v>0</v>
      </c>
      <c r="T13" s="61">
        <v>0</v>
      </c>
      <c r="U13" s="61">
        <v>0</v>
      </c>
      <c r="V13" s="61">
        <v>0</v>
      </c>
      <c r="W13" s="61">
        <v>0</v>
      </c>
      <c r="X13" s="61">
        <v>0</v>
      </c>
      <c r="Y13" s="61">
        <v>0</v>
      </c>
      <c r="Z13" s="61">
        <v>26138674.10568044</v>
      </c>
      <c r="AA13" s="61">
        <v>15490952.234417688</v>
      </c>
      <c r="AB13" s="61">
        <v>862985.9630025872</v>
      </c>
      <c r="AC13" s="61">
        <v>5121888.02882668</v>
      </c>
      <c r="AD13" s="61">
        <v>286779.67075541051</v>
      </c>
      <c r="AE13" s="61">
        <v>0</v>
      </c>
      <c r="AF13" s="61">
        <v>37759.024186650291</v>
      </c>
      <c r="AG13" s="61">
        <v>4338309.1844914295</v>
      </c>
      <c r="AH13" s="61">
        <v>0</v>
      </c>
      <c r="AI13" s="61">
        <v>0</v>
      </c>
      <c r="AJ13" s="61">
        <v>0</v>
      </c>
      <c r="AK13" s="61">
        <v>0</v>
      </c>
      <c r="AL13" s="61">
        <v>0</v>
      </c>
      <c r="AM13" s="61">
        <v>-51184.850000000093</v>
      </c>
      <c r="AN13" s="61">
        <v>-51184.850000000093</v>
      </c>
      <c r="AO13" s="61">
        <v>0</v>
      </c>
      <c r="AP13" s="61">
        <v>0</v>
      </c>
      <c r="AQ13" s="61">
        <v>0</v>
      </c>
      <c r="AR13" s="61">
        <v>0</v>
      </c>
      <c r="AS13" s="61">
        <v>-5567649.2673751786</v>
      </c>
      <c r="AT13" s="61">
        <v>-745191.5299999998</v>
      </c>
      <c r="AU13" s="61">
        <v>-745191.5299999998</v>
      </c>
      <c r="AV13" s="61">
        <v>0</v>
      </c>
      <c r="AW13" s="61">
        <v>-1006081.4099999992</v>
      </c>
      <c r="AX13" s="61">
        <v>-1006081.4099999992</v>
      </c>
      <c r="AY13" s="61">
        <v>-3203797.1299999994</v>
      </c>
      <c r="AZ13" s="61">
        <v>-3303188.2299999995</v>
      </c>
      <c r="BA13" s="61">
        <v>-792524.11</v>
      </c>
      <c r="BB13" s="61">
        <v>0</v>
      </c>
      <c r="BC13" s="61">
        <v>891915.21</v>
      </c>
      <c r="BD13" s="61">
        <v>2197715.7200000002</v>
      </c>
      <c r="BE13" s="61">
        <v>0</v>
      </c>
      <c r="BF13" s="61">
        <v>0</v>
      </c>
      <c r="BG13" s="61">
        <v>0</v>
      </c>
      <c r="BH13" s="61">
        <v>0</v>
      </c>
      <c r="BI13" s="61">
        <v>0</v>
      </c>
      <c r="BJ13" s="61">
        <v>0</v>
      </c>
      <c r="BK13" s="61">
        <v>0</v>
      </c>
      <c r="BL13" s="61">
        <v>0</v>
      </c>
      <c r="BM13" s="61">
        <v>0</v>
      </c>
      <c r="BN13" s="61">
        <v>0</v>
      </c>
      <c r="BO13" s="61">
        <v>0</v>
      </c>
      <c r="BP13" s="61">
        <v>0</v>
      </c>
      <c r="BQ13" s="61">
        <v>0</v>
      </c>
      <c r="BR13" s="61">
        <v>0</v>
      </c>
      <c r="BS13" s="61">
        <v>-3816376.3273751796</v>
      </c>
      <c r="BT13" s="61">
        <v>-2217495.9900000002</v>
      </c>
      <c r="BU13" s="61">
        <v>-563185.83819201658</v>
      </c>
      <c r="BV13" s="61">
        <v>-361162.68569321139</v>
      </c>
      <c r="BW13" s="61">
        <v>0</v>
      </c>
      <c r="BX13" s="61">
        <v>-54543.997869321312</v>
      </c>
      <c r="BY13" s="61">
        <v>-61275.998358492536</v>
      </c>
      <c r="BZ13" s="61">
        <v>0</v>
      </c>
      <c r="CA13" s="61">
        <v>-558711.81726213719</v>
      </c>
      <c r="CB13" s="61">
        <v>0</v>
      </c>
      <c r="CC13" s="61">
        <v>0</v>
      </c>
      <c r="CD13" s="61">
        <v>0</v>
      </c>
      <c r="CE13" s="61">
        <v>0</v>
      </c>
      <c r="CF13" s="61">
        <v>0</v>
      </c>
      <c r="CG13" s="61">
        <v>0</v>
      </c>
      <c r="CH13" s="61">
        <v>0</v>
      </c>
      <c r="CI13" s="61">
        <v>0</v>
      </c>
      <c r="CJ13" s="61">
        <v>0</v>
      </c>
      <c r="CK13" s="61">
        <v>0</v>
      </c>
      <c r="CL13" s="61">
        <v>37234665.568305254</v>
      </c>
    </row>
    <row r="14" spans="1:90" ht="12.75" customHeight="1">
      <c r="A14" s="43" t="s">
        <v>15</v>
      </c>
      <c r="B14" s="59">
        <v>1009</v>
      </c>
      <c r="C14" s="60" t="s">
        <v>376</v>
      </c>
      <c r="D14" s="61">
        <v>297079870.27879989</v>
      </c>
      <c r="E14" s="61">
        <v>321179263.92000002</v>
      </c>
      <c r="F14" s="61">
        <v>344977044.94</v>
      </c>
      <c r="G14" s="61">
        <v>-23797781.02</v>
      </c>
      <c r="H14" s="61">
        <v>0</v>
      </c>
      <c r="I14" s="61">
        <v>-93281566.519999996</v>
      </c>
      <c r="J14" s="61">
        <v>-62538465.969999999</v>
      </c>
      <c r="K14" s="61">
        <v>-327897285.81999999</v>
      </c>
      <c r="L14" s="61">
        <v>265358819.84999999</v>
      </c>
      <c r="M14" s="61">
        <v>-30743100.550000001</v>
      </c>
      <c r="N14" s="61">
        <v>21298665.050000001</v>
      </c>
      <c r="O14" s="61">
        <v>-52041765.600000001</v>
      </c>
      <c r="P14" s="61">
        <v>0</v>
      </c>
      <c r="Q14" s="61">
        <v>0</v>
      </c>
      <c r="R14" s="61">
        <v>0</v>
      </c>
      <c r="S14" s="61">
        <v>0</v>
      </c>
      <c r="T14" s="61">
        <v>0</v>
      </c>
      <c r="U14" s="61">
        <v>0</v>
      </c>
      <c r="V14" s="61">
        <v>0</v>
      </c>
      <c r="W14" s="61">
        <v>0</v>
      </c>
      <c r="X14" s="61">
        <v>0</v>
      </c>
      <c r="Y14" s="61">
        <v>0</v>
      </c>
      <c r="Z14" s="61">
        <v>54101101.868799895</v>
      </c>
      <c r="AA14" s="61">
        <v>31039989.0638</v>
      </c>
      <c r="AB14" s="61">
        <v>-192801.21110000001</v>
      </c>
      <c r="AC14" s="61">
        <v>16302577.214449901</v>
      </c>
      <c r="AD14" s="61">
        <v>6855823.1847000001</v>
      </c>
      <c r="AE14" s="61">
        <v>5484.96</v>
      </c>
      <c r="AF14" s="61">
        <v>34471.501700000001</v>
      </c>
      <c r="AG14" s="61">
        <v>44784.029400000007</v>
      </c>
      <c r="AH14" s="61">
        <v>0</v>
      </c>
      <c r="AI14" s="61">
        <v>10773.125849999999</v>
      </c>
      <c r="AJ14" s="61">
        <v>0</v>
      </c>
      <c r="AK14" s="61">
        <v>0</v>
      </c>
      <c r="AL14" s="61">
        <v>0</v>
      </c>
      <c r="AM14" s="61">
        <v>15081071.01</v>
      </c>
      <c r="AN14" s="61">
        <v>14747136.98</v>
      </c>
      <c r="AO14" s="61">
        <v>0</v>
      </c>
      <c r="AP14" s="61">
        <v>0</v>
      </c>
      <c r="AQ14" s="61">
        <v>0</v>
      </c>
      <c r="AR14" s="61">
        <v>333934.03000000003</v>
      </c>
      <c r="AS14" s="61">
        <v>-207175098.21000001</v>
      </c>
      <c r="AT14" s="61">
        <v>-95835981.340000004</v>
      </c>
      <c r="AU14" s="61">
        <v>-133777036.82000001</v>
      </c>
      <c r="AV14" s="61">
        <v>37941055.479999997</v>
      </c>
      <c r="AW14" s="61">
        <v>-89585644.650000006</v>
      </c>
      <c r="AX14" s="61">
        <v>-116074608.14000002</v>
      </c>
      <c r="AY14" s="61">
        <v>-364948636.49000001</v>
      </c>
      <c r="AZ14" s="61">
        <v>-336510623.93000001</v>
      </c>
      <c r="BA14" s="61">
        <v>-28438012.559999999</v>
      </c>
      <c r="BB14" s="61">
        <v>0</v>
      </c>
      <c r="BC14" s="61">
        <v>0</v>
      </c>
      <c r="BD14" s="61">
        <v>248874028.34999999</v>
      </c>
      <c r="BE14" s="61">
        <v>26488963.49000001</v>
      </c>
      <c r="BF14" s="61">
        <v>101572399.30000001</v>
      </c>
      <c r="BG14" s="61">
        <v>104143856.15000001</v>
      </c>
      <c r="BH14" s="61">
        <v>-2571456.85</v>
      </c>
      <c r="BI14" s="61">
        <v>0</v>
      </c>
      <c r="BJ14" s="61">
        <v>0</v>
      </c>
      <c r="BK14" s="61">
        <v>-75083435.810000002</v>
      </c>
      <c r="BL14" s="61">
        <v>0</v>
      </c>
      <c r="BM14" s="61">
        <v>0</v>
      </c>
      <c r="BN14" s="61">
        <v>0</v>
      </c>
      <c r="BO14" s="61">
        <v>-4139724.53</v>
      </c>
      <c r="BP14" s="61">
        <v>-4139724.53</v>
      </c>
      <c r="BQ14" s="61">
        <v>0</v>
      </c>
      <c r="BR14" s="61">
        <v>0</v>
      </c>
      <c r="BS14" s="61">
        <v>-17578076.589999996</v>
      </c>
      <c r="BT14" s="61">
        <v>-18033828.169999998</v>
      </c>
      <c r="BU14" s="61">
        <v>-4490626.5</v>
      </c>
      <c r="BV14" s="61">
        <v>-1540865.47</v>
      </c>
      <c r="BW14" s="61">
        <v>0</v>
      </c>
      <c r="BX14" s="61">
        <v>-539610.86</v>
      </c>
      <c r="BY14" s="61">
        <v>-2515.38</v>
      </c>
      <c r="BZ14" s="61">
        <v>7281107.9299999997</v>
      </c>
      <c r="CA14" s="61">
        <v>-251738.14</v>
      </c>
      <c r="CB14" s="61">
        <v>0</v>
      </c>
      <c r="CC14" s="61">
        <v>0</v>
      </c>
      <c r="CD14" s="61">
        <v>0</v>
      </c>
      <c r="CE14" s="61">
        <v>0</v>
      </c>
      <c r="CF14" s="61">
        <v>0</v>
      </c>
      <c r="CG14" s="61">
        <v>0</v>
      </c>
      <c r="CH14" s="61">
        <v>0</v>
      </c>
      <c r="CI14" s="61">
        <v>-35671.1</v>
      </c>
      <c r="CJ14" s="61">
        <v>-35671.1</v>
      </c>
      <c r="CK14" s="61">
        <v>0</v>
      </c>
      <c r="CL14" s="61">
        <v>89904772.068799883</v>
      </c>
    </row>
    <row r="15" spans="1:90" ht="12.75" customHeight="1">
      <c r="A15" s="43" t="s">
        <v>17</v>
      </c>
      <c r="B15" s="59">
        <v>1010</v>
      </c>
      <c r="C15" s="60" t="s">
        <v>376</v>
      </c>
      <c r="D15" s="61">
        <v>0</v>
      </c>
      <c r="E15" s="61">
        <v>0</v>
      </c>
      <c r="F15" s="61">
        <v>0</v>
      </c>
      <c r="G15" s="61">
        <v>0</v>
      </c>
      <c r="H15" s="61">
        <v>0</v>
      </c>
      <c r="I15" s="61">
        <v>0</v>
      </c>
      <c r="J15" s="61">
        <v>0</v>
      </c>
      <c r="K15" s="61">
        <v>0</v>
      </c>
      <c r="L15" s="61">
        <v>0</v>
      </c>
      <c r="M15" s="61">
        <v>0</v>
      </c>
      <c r="N15" s="61">
        <v>0</v>
      </c>
      <c r="O15" s="61">
        <v>0</v>
      </c>
      <c r="P15" s="61">
        <v>0</v>
      </c>
      <c r="Q15" s="61">
        <v>0</v>
      </c>
      <c r="R15" s="61">
        <v>0</v>
      </c>
      <c r="S15" s="61">
        <v>0</v>
      </c>
      <c r="T15" s="61">
        <v>0</v>
      </c>
      <c r="U15" s="61">
        <v>0</v>
      </c>
      <c r="V15" s="61">
        <v>0</v>
      </c>
      <c r="W15" s="61">
        <v>0</v>
      </c>
      <c r="X15" s="61">
        <v>0</v>
      </c>
      <c r="Y15" s="61">
        <v>0</v>
      </c>
      <c r="Z15" s="61">
        <v>0</v>
      </c>
      <c r="AA15" s="61">
        <v>0</v>
      </c>
      <c r="AB15" s="61">
        <v>0</v>
      </c>
      <c r="AC15" s="61">
        <v>0</v>
      </c>
      <c r="AD15" s="61">
        <v>0</v>
      </c>
      <c r="AE15" s="61">
        <v>0</v>
      </c>
      <c r="AF15" s="61">
        <v>0</v>
      </c>
      <c r="AG15" s="61">
        <v>0</v>
      </c>
      <c r="AH15" s="61">
        <v>0</v>
      </c>
      <c r="AI15" s="61">
        <v>0</v>
      </c>
      <c r="AJ15" s="61">
        <v>0</v>
      </c>
      <c r="AK15" s="61">
        <v>0</v>
      </c>
      <c r="AL15" s="61">
        <v>0</v>
      </c>
      <c r="AM15" s="61">
        <v>0</v>
      </c>
      <c r="AN15" s="61">
        <v>0</v>
      </c>
      <c r="AO15" s="61">
        <v>0</v>
      </c>
      <c r="AP15" s="61">
        <v>0</v>
      </c>
      <c r="AQ15" s="61">
        <v>0</v>
      </c>
      <c r="AR15" s="61">
        <v>0</v>
      </c>
      <c r="AS15" s="61">
        <v>0</v>
      </c>
      <c r="AT15" s="61">
        <v>0</v>
      </c>
      <c r="AU15" s="61">
        <v>0</v>
      </c>
      <c r="AV15" s="61">
        <v>0</v>
      </c>
      <c r="AW15" s="61">
        <v>0</v>
      </c>
      <c r="AX15" s="61">
        <v>0</v>
      </c>
      <c r="AY15" s="61">
        <v>0</v>
      </c>
      <c r="AZ15" s="61">
        <v>0</v>
      </c>
      <c r="BA15" s="61">
        <v>0</v>
      </c>
      <c r="BB15" s="61">
        <v>0</v>
      </c>
      <c r="BC15" s="61">
        <v>0</v>
      </c>
      <c r="BD15" s="61">
        <v>0</v>
      </c>
      <c r="BE15" s="61">
        <v>0</v>
      </c>
      <c r="BF15" s="61">
        <v>0</v>
      </c>
      <c r="BG15" s="61">
        <v>0</v>
      </c>
      <c r="BH15" s="61">
        <v>0</v>
      </c>
      <c r="BI15" s="61">
        <v>0</v>
      </c>
      <c r="BJ15" s="61">
        <v>0</v>
      </c>
      <c r="BK15" s="61">
        <v>0</v>
      </c>
      <c r="BL15" s="61">
        <v>0</v>
      </c>
      <c r="BM15" s="61">
        <v>0</v>
      </c>
      <c r="BN15" s="61">
        <v>0</v>
      </c>
      <c r="BO15" s="61">
        <v>0</v>
      </c>
      <c r="BP15" s="61">
        <v>0</v>
      </c>
      <c r="BQ15" s="61">
        <v>0</v>
      </c>
      <c r="BR15" s="61">
        <v>0</v>
      </c>
      <c r="BS15" s="61">
        <v>0</v>
      </c>
      <c r="BT15" s="61">
        <v>0</v>
      </c>
      <c r="BU15" s="61">
        <v>0</v>
      </c>
      <c r="BV15" s="61">
        <v>0</v>
      </c>
      <c r="BW15" s="61">
        <v>0</v>
      </c>
      <c r="BX15" s="61">
        <v>0</v>
      </c>
      <c r="BY15" s="61">
        <v>0</v>
      </c>
      <c r="BZ15" s="61">
        <v>0</v>
      </c>
      <c r="CA15" s="61">
        <v>0</v>
      </c>
      <c r="CB15" s="61">
        <v>0</v>
      </c>
      <c r="CC15" s="61">
        <v>0</v>
      </c>
      <c r="CD15" s="61">
        <v>0</v>
      </c>
      <c r="CE15" s="61">
        <v>0</v>
      </c>
      <c r="CF15" s="61">
        <v>0</v>
      </c>
      <c r="CG15" s="61">
        <v>0</v>
      </c>
      <c r="CH15" s="61">
        <v>0</v>
      </c>
      <c r="CI15" s="61">
        <v>0</v>
      </c>
      <c r="CJ15" s="61">
        <v>0</v>
      </c>
      <c r="CK15" s="61">
        <v>0</v>
      </c>
      <c r="CL15" s="61">
        <v>0</v>
      </c>
    </row>
    <row r="16" spans="1:90" ht="12.75" customHeight="1">
      <c r="A16" s="43" t="s">
        <v>19</v>
      </c>
      <c r="B16" s="59">
        <v>1011</v>
      </c>
      <c r="C16" s="60" t="s">
        <v>376</v>
      </c>
      <c r="D16" s="61">
        <v>0</v>
      </c>
      <c r="E16" s="61">
        <v>0</v>
      </c>
      <c r="F16" s="61">
        <v>0</v>
      </c>
      <c r="G16" s="61">
        <v>0</v>
      </c>
      <c r="H16" s="61">
        <v>0</v>
      </c>
      <c r="I16" s="61">
        <v>0</v>
      </c>
      <c r="J16" s="61">
        <v>0</v>
      </c>
      <c r="K16" s="61">
        <v>0</v>
      </c>
      <c r="L16" s="61">
        <v>0</v>
      </c>
      <c r="M16" s="61">
        <v>0</v>
      </c>
      <c r="N16" s="61">
        <v>0</v>
      </c>
      <c r="O16" s="61">
        <v>0</v>
      </c>
      <c r="P16" s="61">
        <v>0</v>
      </c>
      <c r="Q16" s="61">
        <v>0</v>
      </c>
      <c r="R16" s="61">
        <v>0</v>
      </c>
      <c r="S16" s="61">
        <v>0</v>
      </c>
      <c r="T16" s="61">
        <v>0</v>
      </c>
      <c r="U16" s="61">
        <v>0</v>
      </c>
      <c r="V16" s="61">
        <v>0</v>
      </c>
      <c r="W16" s="61">
        <v>0</v>
      </c>
      <c r="X16" s="61">
        <v>0</v>
      </c>
      <c r="Y16" s="61">
        <v>0</v>
      </c>
      <c r="Z16" s="61">
        <v>0</v>
      </c>
      <c r="AA16" s="61">
        <v>0</v>
      </c>
      <c r="AB16" s="61">
        <v>0</v>
      </c>
      <c r="AC16" s="61">
        <v>0</v>
      </c>
      <c r="AD16" s="61">
        <v>0</v>
      </c>
      <c r="AE16" s="61">
        <v>0</v>
      </c>
      <c r="AF16" s="61">
        <v>0</v>
      </c>
      <c r="AG16" s="61">
        <v>0</v>
      </c>
      <c r="AH16" s="61">
        <v>0</v>
      </c>
      <c r="AI16" s="61">
        <v>0</v>
      </c>
      <c r="AJ16" s="61">
        <v>0</v>
      </c>
      <c r="AK16" s="61">
        <v>0</v>
      </c>
      <c r="AL16" s="61">
        <v>0</v>
      </c>
      <c r="AM16" s="61">
        <v>0</v>
      </c>
      <c r="AN16" s="61">
        <v>0</v>
      </c>
      <c r="AO16" s="61">
        <v>0</v>
      </c>
      <c r="AP16" s="61">
        <v>0</v>
      </c>
      <c r="AQ16" s="61">
        <v>0</v>
      </c>
      <c r="AR16" s="61">
        <v>0</v>
      </c>
      <c r="AS16" s="61">
        <v>0</v>
      </c>
      <c r="AT16" s="61">
        <v>0</v>
      </c>
      <c r="AU16" s="61">
        <v>0</v>
      </c>
      <c r="AV16" s="61">
        <v>0</v>
      </c>
      <c r="AW16" s="61">
        <v>0</v>
      </c>
      <c r="AX16" s="61">
        <v>0</v>
      </c>
      <c r="AY16" s="61">
        <v>0</v>
      </c>
      <c r="AZ16" s="61">
        <v>0</v>
      </c>
      <c r="BA16" s="61">
        <v>0</v>
      </c>
      <c r="BB16" s="61">
        <v>0</v>
      </c>
      <c r="BC16" s="61">
        <v>0</v>
      </c>
      <c r="BD16" s="61">
        <v>0</v>
      </c>
      <c r="BE16" s="61">
        <v>0</v>
      </c>
      <c r="BF16" s="61">
        <v>0</v>
      </c>
      <c r="BG16" s="61">
        <v>0</v>
      </c>
      <c r="BH16" s="61">
        <v>0</v>
      </c>
      <c r="BI16" s="61">
        <v>0</v>
      </c>
      <c r="BJ16" s="61">
        <v>0</v>
      </c>
      <c r="BK16" s="61">
        <v>0</v>
      </c>
      <c r="BL16" s="61">
        <v>0</v>
      </c>
      <c r="BM16" s="61">
        <v>0</v>
      </c>
      <c r="BN16" s="61">
        <v>0</v>
      </c>
      <c r="BO16" s="61">
        <v>0</v>
      </c>
      <c r="BP16" s="61">
        <v>0</v>
      </c>
      <c r="BQ16" s="61">
        <v>0</v>
      </c>
      <c r="BR16" s="61">
        <v>0</v>
      </c>
      <c r="BS16" s="61">
        <v>0</v>
      </c>
      <c r="BT16" s="61">
        <v>0</v>
      </c>
      <c r="BU16" s="61">
        <v>0</v>
      </c>
      <c r="BV16" s="61">
        <v>0</v>
      </c>
      <c r="BW16" s="61">
        <v>0</v>
      </c>
      <c r="BX16" s="61">
        <v>0</v>
      </c>
      <c r="BY16" s="61">
        <v>0</v>
      </c>
      <c r="BZ16" s="61">
        <v>0</v>
      </c>
      <c r="CA16" s="61">
        <v>0</v>
      </c>
      <c r="CB16" s="61">
        <v>0</v>
      </c>
      <c r="CC16" s="61">
        <v>0</v>
      </c>
      <c r="CD16" s="61">
        <v>0</v>
      </c>
      <c r="CE16" s="61">
        <v>0</v>
      </c>
      <c r="CF16" s="61">
        <v>0</v>
      </c>
      <c r="CG16" s="61">
        <v>0</v>
      </c>
      <c r="CH16" s="61">
        <v>0</v>
      </c>
      <c r="CI16" s="61">
        <v>0</v>
      </c>
      <c r="CJ16" s="61">
        <v>0</v>
      </c>
      <c r="CK16" s="61">
        <v>0</v>
      </c>
      <c r="CL16" s="61">
        <v>0</v>
      </c>
    </row>
    <row r="17" spans="1:90" ht="12.75" customHeight="1">
      <c r="A17" s="43" t="s">
        <v>21</v>
      </c>
      <c r="B17" s="59">
        <v>1012</v>
      </c>
      <c r="C17" s="60" t="s">
        <v>376</v>
      </c>
      <c r="D17" s="61">
        <v>7590153.9595519993</v>
      </c>
      <c r="E17" s="61">
        <v>11114828.93</v>
      </c>
      <c r="F17" s="61">
        <v>32876080.789999999</v>
      </c>
      <c r="G17" s="61">
        <v>-21761251.859999999</v>
      </c>
      <c r="H17" s="61">
        <v>0</v>
      </c>
      <c r="I17" s="61">
        <v>169148.49999999907</v>
      </c>
      <c r="J17" s="61">
        <v>2882300.34</v>
      </c>
      <c r="K17" s="61">
        <v>-31473118.010000002</v>
      </c>
      <c r="L17" s="61">
        <v>34355418.350000001</v>
      </c>
      <c r="M17" s="61">
        <v>-2713151.8400000008</v>
      </c>
      <c r="N17" s="61">
        <v>6959346.7999999998</v>
      </c>
      <c r="O17" s="61">
        <v>-9672498.6400000006</v>
      </c>
      <c r="P17" s="61">
        <v>0</v>
      </c>
      <c r="Q17" s="61">
        <v>0</v>
      </c>
      <c r="R17" s="61">
        <v>0</v>
      </c>
      <c r="S17" s="61">
        <v>0</v>
      </c>
      <c r="T17" s="61">
        <v>0</v>
      </c>
      <c r="U17" s="61">
        <v>0</v>
      </c>
      <c r="V17" s="61">
        <v>0</v>
      </c>
      <c r="W17" s="61">
        <v>0</v>
      </c>
      <c r="X17" s="61">
        <v>0</v>
      </c>
      <c r="Y17" s="61">
        <v>0</v>
      </c>
      <c r="Z17" s="61">
        <v>1724962.6295520002</v>
      </c>
      <c r="AA17" s="61">
        <v>868214.64318400004</v>
      </c>
      <c r="AB17" s="61">
        <v>148956.841472</v>
      </c>
      <c r="AC17" s="61">
        <v>707791.14489600004</v>
      </c>
      <c r="AD17" s="61">
        <v>0</v>
      </c>
      <c r="AE17" s="61">
        <v>0</v>
      </c>
      <c r="AF17" s="61">
        <v>0</v>
      </c>
      <c r="AG17" s="61">
        <v>0</v>
      </c>
      <c r="AH17" s="61">
        <v>0</v>
      </c>
      <c r="AI17" s="61">
        <v>0</v>
      </c>
      <c r="AJ17" s="61">
        <v>0</v>
      </c>
      <c r="AK17" s="61">
        <v>0</v>
      </c>
      <c r="AL17" s="61">
        <v>0</v>
      </c>
      <c r="AM17" s="61">
        <v>-5418786.0999999996</v>
      </c>
      <c r="AN17" s="61">
        <v>-770102.77</v>
      </c>
      <c r="AO17" s="61">
        <v>340051.39</v>
      </c>
      <c r="AP17" s="61">
        <v>0</v>
      </c>
      <c r="AQ17" s="61">
        <v>0</v>
      </c>
      <c r="AR17" s="61">
        <v>-4988734.72</v>
      </c>
      <c r="AS17" s="61">
        <v>-38843076.00489299</v>
      </c>
      <c r="AT17" s="61">
        <v>-9461266.0099999998</v>
      </c>
      <c r="AU17" s="61">
        <v>-15429564.17</v>
      </c>
      <c r="AV17" s="61">
        <v>5968298.1600000001</v>
      </c>
      <c r="AW17" s="61">
        <v>-22239095.219999995</v>
      </c>
      <c r="AX17" s="61">
        <v>-20796688.229999997</v>
      </c>
      <c r="AY17" s="61">
        <v>-38574414.699999996</v>
      </c>
      <c r="AZ17" s="61">
        <v>-19511468.059999999</v>
      </c>
      <c r="BA17" s="61">
        <v>-16051512.27</v>
      </c>
      <c r="BB17" s="61">
        <v>0</v>
      </c>
      <c r="BC17" s="61">
        <v>-3011434.37</v>
      </c>
      <c r="BD17" s="61">
        <v>17777726.469999999</v>
      </c>
      <c r="BE17" s="61">
        <v>-1442406.9899999998</v>
      </c>
      <c r="BF17" s="61">
        <v>592756.15</v>
      </c>
      <c r="BG17" s="61">
        <v>582862.15</v>
      </c>
      <c r="BH17" s="61">
        <v>8331.01</v>
      </c>
      <c r="BI17" s="61">
        <v>0</v>
      </c>
      <c r="BJ17" s="61">
        <v>1562.99</v>
      </c>
      <c r="BK17" s="61">
        <v>-2035163.14</v>
      </c>
      <c r="BL17" s="61">
        <v>0</v>
      </c>
      <c r="BM17" s="61">
        <v>0</v>
      </c>
      <c r="BN17" s="61">
        <v>0</v>
      </c>
      <c r="BO17" s="61">
        <v>0</v>
      </c>
      <c r="BP17" s="61">
        <v>0</v>
      </c>
      <c r="BQ17" s="61">
        <v>0</v>
      </c>
      <c r="BR17" s="61">
        <v>0</v>
      </c>
      <c r="BS17" s="61">
        <v>-7142714.774892997</v>
      </c>
      <c r="BT17" s="61">
        <v>-4284829.5699999966</v>
      </c>
      <c r="BU17" s="61">
        <v>-1359639.2405099999</v>
      </c>
      <c r="BV17" s="61">
        <v>-1584449.1320059998</v>
      </c>
      <c r="BW17" s="61">
        <v>0</v>
      </c>
      <c r="BX17" s="61">
        <v>-17151.147839000001</v>
      </c>
      <c r="BY17" s="61">
        <v>-362941.94453800004</v>
      </c>
      <c r="BZ17" s="61">
        <v>571010.47000000009</v>
      </c>
      <c r="CA17" s="61">
        <v>-104714.21</v>
      </c>
      <c r="CB17" s="61">
        <v>0</v>
      </c>
      <c r="CC17" s="61">
        <v>0</v>
      </c>
      <c r="CD17" s="61">
        <v>0</v>
      </c>
      <c r="CE17" s="61">
        <v>0</v>
      </c>
      <c r="CF17" s="61">
        <v>0</v>
      </c>
      <c r="CG17" s="61">
        <v>0</v>
      </c>
      <c r="CH17" s="61">
        <v>0</v>
      </c>
      <c r="CI17" s="61">
        <v>0</v>
      </c>
      <c r="CJ17" s="61">
        <v>0</v>
      </c>
      <c r="CK17" s="61">
        <v>0</v>
      </c>
      <c r="CL17" s="61">
        <v>-31252922.045340993</v>
      </c>
    </row>
    <row r="18" spans="1:90" ht="12.75" customHeight="1">
      <c r="A18" s="43" t="s">
        <v>23</v>
      </c>
      <c r="B18" s="59">
        <v>1013</v>
      </c>
      <c r="C18" s="60" t="s">
        <v>376</v>
      </c>
      <c r="D18" s="61">
        <v>865403.92999999993</v>
      </c>
      <c r="E18" s="61">
        <v>21417.61</v>
      </c>
      <c r="F18" s="61">
        <v>147221.41</v>
      </c>
      <c r="G18" s="61">
        <v>-125803.8</v>
      </c>
      <c r="H18" s="61">
        <v>0</v>
      </c>
      <c r="I18" s="61">
        <v>633855.47</v>
      </c>
      <c r="J18" s="61">
        <v>633855.47</v>
      </c>
      <c r="K18" s="61">
        <v>-173691.51</v>
      </c>
      <c r="L18" s="61">
        <v>807546.98</v>
      </c>
      <c r="M18" s="61">
        <v>0</v>
      </c>
      <c r="N18" s="61">
        <v>0</v>
      </c>
      <c r="O18" s="61">
        <v>0</v>
      </c>
      <c r="P18" s="61">
        <v>0</v>
      </c>
      <c r="Q18" s="61">
        <v>0</v>
      </c>
      <c r="R18" s="61">
        <v>0</v>
      </c>
      <c r="S18" s="61">
        <v>0</v>
      </c>
      <c r="T18" s="61">
        <v>0</v>
      </c>
      <c r="U18" s="61">
        <v>0</v>
      </c>
      <c r="V18" s="61">
        <v>0</v>
      </c>
      <c r="W18" s="61">
        <v>0</v>
      </c>
      <c r="X18" s="61">
        <v>0</v>
      </c>
      <c r="Y18" s="61">
        <v>0</v>
      </c>
      <c r="Z18" s="61">
        <v>210130.85</v>
      </c>
      <c r="AA18" s="61">
        <v>175786.44</v>
      </c>
      <c r="AB18" s="61">
        <v>0</v>
      </c>
      <c r="AC18" s="61">
        <v>3256.47</v>
      </c>
      <c r="AD18" s="61">
        <v>31087.94</v>
      </c>
      <c r="AE18" s="61">
        <v>0</v>
      </c>
      <c r="AF18" s="61">
        <v>0</v>
      </c>
      <c r="AG18" s="61">
        <v>0</v>
      </c>
      <c r="AH18" s="61">
        <v>0</v>
      </c>
      <c r="AI18" s="61">
        <v>0</v>
      </c>
      <c r="AJ18" s="61">
        <v>0</v>
      </c>
      <c r="AK18" s="61">
        <v>0</v>
      </c>
      <c r="AL18" s="61">
        <v>0</v>
      </c>
      <c r="AM18" s="61">
        <v>0</v>
      </c>
      <c r="AN18" s="61">
        <v>0</v>
      </c>
      <c r="AO18" s="61">
        <v>0</v>
      </c>
      <c r="AP18" s="61">
        <v>0</v>
      </c>
      <c r="AQ18" s="61">
        <v>0</v>
      </c>
      <c r="AR18" s="61">
        <v>0</v>
      </c>
      <c r="AS18" s="61">
        <v>-82413.409999999974</v>
      </c>
      <c r="AT18" s="61">
        <v>-9649.01</v>
      </c>
      <c r="AU18" s="61">
        <v>-9649.01</v>
      </c>
      <c r="AV18" s="61">
        <v>0</v>
      </c>
      <c r="AW18" s="61">
        <v>164537.69</v>
      </c>
      <c r="AX18" s="61">
        <v>207949.76</v>
      </c>
      <c r="AY18" s="61">
        <v>-1252114.52</v>
      </c>
      <c r="AZ18" s="61">
        <v>-1540542.27</v>
      </c>
      <c r="BA18" s="61">
        <v>-15440.17</v>
      </c>
      <c r="BB18" s="61">
        <v>0</v>
      </c>
      <c r="BC18" s="61">
        <v>303867.92</v>
      </c>
      <c r="BD18" s="61">
        <v>1460064.28</v>
      </c>
      <c r="BE18" s="61">
        <v>-43412.07</v>
      </c>
      <c r="BF18" s="61">
        <v>12424.86</v>
      </c>
      <c r="BG18" s="61">
        <v>0</v>
      </c>
      <c r="BH18" s="61">
        <v>15440.17</v>
      </c>
      <c r="BI18" s="61">
        <v>0</v>
      </c>
      <c r="BJ18" s="61">
        <v>-3015.31</v>
      </c>
      <c r="BK18" s="61">
        <v>-55836.93</v>
      </c>
      <c r="BL18" s="61">
        <v>0</v>
      </c>
      <c r="BM18" s="61">
        <v>0</v>
      </c>
      <c r="BN18" s="61">
        <v>0</v>
      </c>
      <c r="BO18" s="61">
        <v>0</v>
      </c>
      <c r="BP18" s="61">
        <v>0</v>
      </c>
      <c r="BQ18" s="61">
        <v>0</v>
      </c>
      <c r="BR18" s="61">
        <v>0</v>
      </c>
      <c r="BS18" s="61">
        <v>-237302.08999999997</v>
      </c>
      <c r="BT18" s="61">
        <v>-90632.26</v>
      </c>
      <c r="BU18" s="61">
        <v>-93774.84</v>
      </c>
      <c r="BV18" s="61">
        <v>-22522.14</v>
      </c>
      <c r="BW18" s="61">
        <v>0</v>
      </c>
      <c r="BX18" s="61">
        <v>-2596.27</v>
      </c>
      <c r="BY18" s="61">
        <v>-27425.58</v>
      </c>
      <c r="BZ18" s="61">
        <v>0</v>
      </c>
      <c r="CA18" s="61">
        <v>-351</v>
      </c>
      <c r="CB18" s="61">
        <v>0</v>
      </c>
      <c r="CC18" s="61">
        <v>0</v>
      </c>
      <c r="CD18" s="61">
        <v>0</v>
      </c>
      <c r="CE18" s="61">
        <v>0</v>
      </c>
      <c r="CF18" s="61">
        <v>0</v>
      </c>
      <c r="CG18" s="61">
        <v>0</v>
      </c>
      <c r="CH18" s="61">
        <v>0</v>
      </c>
      <c r="CI18" s="61">
        <v>0</v>
      </c>
      <c r="CJ18" s="61">
        <v>0</v>
      </c>
      <c r="CK18" s="61">
        <v>0</v>
      </c>
      <c r="CL18" s="61">
        <v>782990.52</v>
      </c>
    </row>
    <row r="19" spans="1:90" ht="12.75" customHeight="1">
      <c r="A19" s="43" t="s">
        <v>25</v>
      </c>
      <c r="B19" s="59">
        <v>1016</v>
      </c>
      <c r="C19" s="60" t="s">
        <v>376</v>
      </c>
      <c r="D19" s="61">
        <v>0</v>
      </c>
      <c r="E19" s="61">
        <v>0</v>
      </c>
      <c r="F19" s="61">
        <v>0</v>
      </c>
      <c r="G19" s="61">
        <v>0</v>
      </c>
      <c r="H19" s="61">
        <v>0</v>
      </c>
      <c r="I19" s="61">
        <v>0</v>
      </c>
      <c r="J19" s="61">
        <v>0</v>
      </c>
      <c r="K19" s="61">
        <v>0</v>
      </c>
      <c r="L19" s="61">
        <v>0</v>
      </c>
      <c r="M19" s="61">
        <v>0</v>
      </c>
      <c r="N19" s="61">
        <v>0</v>
      </c>
      <c r="O19" s="61">
        <v>0</v>
      </c>
      <c r="P19" s="61">
        <v>0</v>
      </c>
      <c r="Q19" s="61">
        <v>0</v>
      </c>
      <c r="R19" s="61">
        <v>0</v>
      </c>
      <c r="S19" s="61">
        <v>0</v>
      </c>
      <c r="T19" s="61">
        <v>0</v>
      </c>
      <c r="U19" s="61">
        <v>0</v>
      </c>
      <c r="V19" s="61">
        <v>0</v>
      </c>
      <c r="W19" s="61">
        <v>0</v>
      </c>
      <c r="X19" s="61">
        <v>0</v>
      </c>
      <c r="Y19" s="61">
        <v>0</v>
      </c>
      <c r="Z19" s="61">
        <v>0</v>
      </c>
      <c r="AA19" s="61">
        <v>0</v>
      </c>
      <c r="AB19" s="61">
        <v>0</v>
      </c>
      <c r="AC19" s="61">
        <v>0</v>
      </c>
      <c r="AD19" s="61">
        <v>0</v>
      </c>
      <c r="AE19" s="61">
        <v>0</v>
      </c>
      <c r="AF19" s="61">
        <v>0</v>
      </c>
      <c r="AG19" s="61">
        <v>0</v>
      </c>
      <c r="AH19" s="61">
        <v>0</v>
      </c>
      <c r="AI19" s="61">
        <v>0</v>
      </c>
      <c r="AJ19" s="61">
        <v>0</v>
      </c>
      <c r="AK19" s="61">
        <v>0</v>
      </c>
      <c r="AL19" s="61">
        <v>0</v>
      </c>
      <c r="AM19" s="61">
        <v>0</v>
      </c>
      <c r="AN19" s="61">
        <v>0</v>
      </c>
      <c r="AO19" s="61">
        <v>0</v>
      </c>
      <c r="AP19" s="61">
        <v>0</v>
      </c>
      <c r="AQ19" s="61">
        <v>0</v>
      </c>
      <c r="AR19" s="61">
        <v>0</v>
      </c>
      <c r="AS19" s="61">
        <v>0</v>
      </c>
      <c r="AT19" s="61">
        <v>0</v>
      </c>
      <c r="AU19" s="61">
        <v>0</v>
      </c>
      <c r="AV19" s="61">
        <v>0</v>
      </c>
      <c r="AW19" s="61">
        <v>0</v>
      </c>
      <c r="AX19" s="61">
        <v>0</v>
      </c>
      <c r="AY19" s="61">
        <v>0</v>
      </c>
      <c r="AZ19" s="61">
        <v>0</v>
      </c>
      <c r="BA19" s="61">
        <v>0</v>
      </c>
      <c r="BB19" s="61">
        <v>0</v>
      </c>
      <c r="BC19" s="61">
        <v>0</v>
      </c>
      <c r="BD19" s="61">
        <v>0</v>
      </c>
      <c r="BE19" s="61">
        <v>0</v>
      </c>
      <c r="BF19" s="61">
        <v>0</v>
      </c>
      <c r="BG19" s="61">
        <v>0</v>
      </c>
      <c r="BH19" s="61">
        <v>0</v>
      </c>
      <c r="BI19" s="61">
        <v>0</v>
      </c>
      <c r="BJ19" s="61">
        <v>0</v>
      </c>
      <c r="BK19" s="61">
        <v>0</v>
      </c>
      <c r="BL19" s="61">
        <v>0</v>
      </c>
      <c r="BM19" s="61">
        <v>0</v>
      </c>
      <c r="BN19" s="61">
        <v>0</v>
      </c>
      <c r="BO19" s="61">
        <v>0</v>
      </c>
      <c r="BP19" s="61">
        <v>0</v>
      </c>
      <c r="BQ19" s="61">
        <v>0</v>
      </c>
      <c r="BR19" s="61">
        <v>0</v>
      </c>
      <c r="BS19" s="61">
        <v>0</v>
      </c>
      <c r="BT19" s="61">
        <v>0</v>
      </c>
      <c r="BU19" s="61">
        <v>0</v>
      </c>
      <c r="BV19" s="61">
        <v>0</v>
      </c>
      <c r="BW19" s="61">
        <v>0</v>
      </c>
      <c r="BX19" s="61">
        <v>0</v>
      </c>
      <c r="BY19" s="61">
        <v>0</v>
      </c>
      <c r="BZ19" s="61">
        <v>0</v>
      </c>
      <c r="CA19" s="61">
        <v>0</v>
      </c>
      <c r="CB19" s="61">
        <v>0</v>
      </c>
      <c r="CC19" s="61">
        <v>0</v>
      </c>
      <c r="CD19" s="61">
        <v>0</v>
      </c>
      <c r="CE19" s="61">
        <v>0</v>
      </c>
      <c r="CF19" s="61">
        <v>0</v>
      </c>
      <c r="CG19" s="61">
        <v>0</v>
      </c>
      <c r="CH19" s="61">
        <v>0</v>
      </c>
      <c r="CI19" s="61">
        <v>0</v>
      </c>
      <c r="CJ19" s="61">
        <v>0</v>
      </c>
      <c r="CK19" s="61">
        <v>0</v>
      </c>
      <c r="CL19" s="61">
        <v>0</v>
      </c>
    </row>
    <row r="20" spans="1:90" ht="12.75" customHeight="1">
      <c r="A20" s="43" t="s">
        <v>27</v>
      </c>
      <c r="B20" s="59">
        <v>1017</v>
      </c>
      <c r="C20" s="60" t="s">
        <v>376</v>
      </c>
      <c r="D20" s="61">
        <v>29032007.920000017</v>
      </c>
      <c r="E20" s="61">
        <v>25596100.540000007</v>
      </c>
      <c r="F20" s="61">
        <v>114879615.73</v>
      </c>
      <c r="G20" s="61">
        <v>-89283515.189999998</v>
      </c>
      <c r="H20" s="61">
        <v>0</v>
      </c>
      <c r="I20" s="61">
        <v>-5084551.6799999923</v>
      </c>
      <c r="J20" s="61">
        <v>-13348195.689999998</v>
      </c>
      <c r="K20" s="61">
        <v>-99583907.950000003</v>
      </c>
      <c r="L20" s="61">
        <v>86235712.260000005</v>
      </c>
      <c r="M20" s="61">
        <v>8263644.0100000054</v>
      </c>
      <c r="N20" s="61">
        <v>77137701.790000007</v>
      </c>
      <c r="O20" s="61">
        <v>-68874057.780000001</v>
      </c>
      <c r="P20" s="61">
        <v>0</v>
      </c>
      <c r="Q20" s="61">
        <v>0</v>
      </c>
      <c r="R20" s="61">
        <v>0</v>
      </c>
      <c r="S20" s="61">
        <v>0</v>
      </c>
      <c r="T20" s="61">
        <v>0</v>
      </c>
      <c r="U20" s="61">
        <v>0</v>
      </c>
      <c r="V20" s="61">
        <v>0</v>
      </c>
      <c r="W20" s="61">
        <v>0</v>
      </c>
      <c r="X20" s="61">
        <v>0</v>
      </c>
      <c r="Y20" s="61">
        <v>0</v>
      </c>
      <c r="Z20" s="61">
        <v>7275107.0600000005</v>
      </c>
      <c r="AA20" s="61">
        <v>5462745.8500000006</v>
      </c>
      <c r="AB20" s="61">
        <v>0</v>
      </c>
      <c r="AC20" s="61">
        <v>1812361.21</v>
      </c>
      <c r="AD20" s="61">
        <v>0</v>
      </c>
      <c r="AE20" s="61">
        <v>0</v>
      </c>
      <c r="AF20" s="61">
        <v>0</v>
      </c>
      <c r="AG20" s="61">
        <v>0</v>
      </c>
      <c r="AH20" s="61">
        <v>0</v>
      </c>
      <c r="AI20" s="61">
        <v>0</v>
      </c>
      <c r="AJ20" s="61">
        <v>0</v>
      </c>
      <c r="AK20" s="61">
        <v>0</v>
      </c>
      <c r="AL20" s="61">
        <v>0</v>
      </c>
      <c r="AM20" s="61">
        <v>1245352</v>
      </c>
      <c r="AN20" s="61">
        <v>15962078</v>
      </c>
      <c r="AO20" s="61">
        <v>-14836257</v>
      </c>
      <c r="AP20" s="61">
        <v>0</v>
      </c>
      <c r="AQ20" s="61">
        <v>0</v>
      </c>
      <c r="AR20" s="61">
        <v>119531</v>
      </c>
      <c r="AS20" s="61">
        <v>-11469011.580000015</v>
      </c>
      <c r="AT20" s="61">
        <v>-9191358.3400000036</v>
      </c>
      <c r="AU20" s="61">
        <v>-53232299.150000006</v>
      </c>
      <c r="AV20" s="61">
        <v>44040940.810000002</v>
      </c>
      <c r="AW20" s="61">
        <v>-1080365.2400000095</v>
      </c>
      <c r="AX20" s="61">
        <v>-86770012.609999895</v>
      </c>
      <c r="AY20" s="61">
        <v>-739397156.6099999</v>
      </c>
      <c r="AZ20" s="61">
        <v>-709370583.30999994</v>
      </c>
      <c r="BA20" s="61">
        <v>-30026573.300000001</v>
      </c>
      <c r="BB20" s="61">
        <v>0</v>
      </c>
      <c r="BC20" s="61">
        <v>0</v>
      </c>
      <c r="BD20" s="61">
        <v>652627144</v>
      </c>
      <c r="BE20" s="61">
        <v>85689647.369999886</v>
      </c>
      <c r="BF20" s="61">
        <v>714447462.93999994</v>
      </c>
      <c r="BG20" s="61">
        <v>689678787.32999992</v>
      </c>
      <c r="BH20" s="61">
        <v>24768675.609999999</v>
      </c>
      <c r="BI20" s="61">
        <v>0</v>
      </c>
      <c r="BJ20" s="61">
        <v>0</v>
      </c>
      <c r="BK20" s="61">
        <v>-628757815.57000005</v>
      </c>
      <c r="BL20" s="61">
        <v>0</v>
      </c>
      <c r="BM20" s="61">
        <v>0</v>
      </c>
      <c r="BN20" s="61">
        <v>0</v>
      </c>
      <c r="BO20" s="61">
        <v>0</v>
      </c>
      <c r="BP20" s="61">
        <v>0</v>
      </c>
      <c r="BQ20" s="61">
        <v>0</v>
      </c>
      <c r="BR20" s="61">
        <v>0</v>
      </c>
      <c r="BS20" s="61">
        <v>-974943.62000000174</v>
      </c>
      <c r="BT20" s="61">
        <v>-9600098.8000000007</v>
      </c>
      <c r="BU20" s="61">
        <v>-4558136.76</v>
      </c>
      <c r="BV20" s="61">
        <v>-575871.72</v>
      </c>
      <c r="BW20" s="61">
        <v>-3595.51</v>
      </c>
      <c r="BX20" s="61">
        <v>-367730.43</v>
      </c>
      <c r="BY20" s="61">
        <v>-1160621.76</v>
      </c>
      <c r="BZ20" s="61">
        <v>15290412.639999999</v>
      </c>
      <c r="CA20" s="61">
        <v>698.72</v>
      </c>
      <c r="CB20" s="61">
        <v>0</v>
      </c>
      <c r="CC20" s="61">
        <v>0</v>
      </c>
      <c r="CD20" s="61">
        <v>0</v>
      </c>
      <c r="CE20" s="61">
        <v>0</v>
      </c>
      <c r="CF20" s="61">
        <v>0</v>
      </c>
      <c r="CG20" s="61">
        <v>0</v>
      </c>
      <c r="CH20" s="61">
        <v>0</v>
      </c>
      <c r="CI20" s="61">
        <v>-222344.38</v>
      </c>
      <c r="CJ20" s="61">
        <v>-222344.38</v>
      </c>
      <c r="CK20" s="61">
        <v>0</v>
      </c>
      <c r="CL20" s="61">
        <v>17562996.340000004</v>
      </c>
    </row>
    <row r="21" spans="1:90" ht="12.75" customHeight="1">
      <c r="A21" s="43" t="s">
        <v>29</v>
      </c>
      <c r="B21" s="59">
        <v>1018</v>
      </c>
      <c r="C21" s="60" t="s">
        <v>376</v>
      </c>
      <c r="D21" s="61">
        <v>-89831.239999999991</v>
      </c>
      <c r="E21" s="61">
        <v>37758.31</v>
      </c>
      <c r="F21" s="61">
        <v>130885.02</v>
      </c>
      <c r="G21" s="61">
        <v>-93126.71</v>
      </c>
      <c r="H21" s="61">
        <v>0</v>
      </c>
      <c r="I21" s="61">
        <v>8305.820000000007</v>
      </c>
      <c r="J21" s="61">
        <v>-62593.67</v>
      </c>
      <c r="K21" s="61">
        <v>-108982.14</v>
      </c>
      <c r="L21" s="61">
        <v>46388.47</v>
      </c>
      <c r="M21" s="61">
        <v>70899.490000000005</v>
      </c>
      <c r="N21" s="61">
        <v>70899.490000000005</v>
      </c>
      <c r="O21" s="61">
        <v>0</v>
      </c>
      <c r="P21" s="61">
        <v>0</v>
      </c>
      <c r="Q21" s="61">
        <v>0</v>
      </c>
      <c r="R21" s="61">
        <v>0</v>
      </c>
      <c r="S21" s="61">
        <v>-155372.35</v>
      </c>
      <c r="T21" s="61">
        <v>-295533.19</v>
      </c>
      <c r="U21" s="61">
        <v>-295533.19</v>
      </c>
      <c r="V21" s="61">
        <v>0</v>
      </c>
      <c r="W21" s="61">
        <v>140160.84</v>
      </c>
      <c r="X21" s="61">
        <v>140160.84</v>
      </c>
      <c r="Y21" s="61">
        <v>0</v>
      </c>
      <c r="Z21" s="61">
        <v>19476.980000000003</v>
      </c>
      <c r="AA21" s="61">
        <v>13241.630000000001</v>
      </c>
      <c r="AB21" s="61">
        <v>0</v>
      </c>
      <c r="AC21" s="61">
        <v>5603.49</v>
      </c>
      <c r="AD21" s="61">
        <v>631.86</v>
      </c>
      <c r="AE21" s="61">
        <v>0</v>
      </c>
      <c r="AF21" s="61">
        <v>0</v>
      </c>
      <c r="AG21" s="61">
        <v>0</v>
      </c>
      <c r="AH21" s="61">
        <v>0</v>
      </c>
      <c r="AI21" s="61">
        <v>0</v>
      </c>
      <c r="AJ21" s="61">
        <v>0</v>
      </c>
      <c r="AK21" s="61">
        <v>0</v>
      </c>
      <c r="AL21" s="61">
        <v>0</v>
      </c>
      <c r="AM21" s="61">
        <v>0</v>
      </c>
      <c r="AN21" s="61">
        <v>0</v>
      </c>
      <c r="AO21" s="61">
        <v>0</v>
      </c>
      <c r="AP21" s="61">
        <v>0</v>
      </c>
      <c r="AQ21" s="61">
        <v>0</v>
      </c>
      <c r="AR21" s="61">
        <v>0</v>
      </c>
      <c r="AS21" s="61">
        <v>127359.27999999998</v>
      </c>
      <c r="AT21" s="61">
        <v>0</v>
      </c>
      <c r="AU21" s="61">
        <v>0</v>
      </c>
      <c r="AV21" s="61">
        <v>0</v>
      </c>
      <c r="AW21" s="61">
        <v>140376.60999999999</v>
      </c>
      <c r="AX21" s="61">
        <v>162641.43</v>
      </c>
      <c r="AY21" s="61">
        <v>73270.209999999992</v>
      </c>
      <c r="AZ21" s="61">
        <v>0</v>
      </c>
      <c r="BA21" s="61">
        <v>67550.14</v>
      </c>
      <c r="BB21" s="61">
        <v>0</v>
      </c>
      <c r="BC21" s="61">
        <v>5720.07</v>
      </c>
      <c r="BD21" s="61">
        <v>89371.22</v>
      </c>
      <c r="BE21" s="61">
        <v>-22264.82</v>
      </c>
      <c r="BF21" s="61">
        <v>-9583.75</v>
      </c>
      <c r="BG21" s="61">
        <v>0</v>
      </c>
      <c r="BH21" s="61">
        <v>-8835.56</v>
      </c>
      <c r="BI21" s="61">
        <v>0</v>
      </c>
      <c r="BJ21" s="61">
        <v>-748.19</v>
      </c>
      <c r="BK21" s="61">
        <v>-12681.07</v>
      </c>
      <c r="BL21" s="61">
        <v>0</v>
      </c>
      <c r="BM21" s="61">
        <v>0</v>
      </c>
      <c r="BN21" s="61">
        <v>0</v>
      </c>
      <c r="BO21" s="61">
        <v>0</v>
      </c>
      <c r="BP21" s="61">
        <v>0</v>
      </c>
      <c r="BQ21" s="61">
        <v>0</v>
      </c>
      <c r="BR21" s="61">
        <v>0</v>
      </c>
      <c r="BS21" s="61">
        <v>-13017.330000000002</v>
      </c>
      <c r="BT21" s="61">
        <v>-7345.68</v>
      </c>
      <c r="BU21" s="61">
        <v>-6390.54</v>
      </c>
      <c r="BV21" s="61">
        <v>-2403.66</v>
      </c>
      <c r="BW21" s="61">
        <v>0</v>
      </c>
      <c r="BX21" s="61">
        <v>-67.27</v>
      </c>
      <c r="BY21" s="61">
        <v>-144.27000000000001</v>
      </c>
      <c r="BZ21" s="61">
        <v>3334.09</v>
      </c>
      <c r="CA21" s="61">
        <v>0</v>
      </c>
      <c r="CB21" s="61">
        <v>0</v>
      </c>
      <c r="CC21" s="61">
        <v>0</v>
      </c>
      <c r="CD21" s="61">
        <v>0</v>
      </c>
      <c r="CE21" s="61">
        <v>0</v>
      </c>
      <c r="CF21" s="61">
        <v>0</v>
      </c>
      <c r="CG21" s="61">
        <v>0</v>
      </c>
      <c r="CH21" s="61">
        <v>0</v>
      </c>
      <c r="CI21" s="61">
        <v>0</v>
      </c>
      <c r="CJ21" s="61">
        <v>0</v>
      </c>
      <c r="CK21" s="61">
        <v>0</v>
      </c>
      <c r="CL21" s="61">
        <v>37528.039999999994</v>
      </c>
    </row>
    <row r="22" spans="1:90" ht="12.75" customHeight="1">
      <c r="A22" s="43" t="s">
        <v>31</v>
      </c>
      <c r="B22" s="59">
        <v>1020</v>
      </c>
      <c r="C22" s="60" t="s">
        <v>376</v>
      </c>
      <c r="D22" s="61">
        <v>146021559.96839282</v>
      </c>
      <c r="E22" s="61">
        <v>132334378.26999986</v>
      </c>
      <c r="F22" s="61">
        <v>809594337.79999995</v>
      </c>
      <c r="G22" s="61">
        <v>-677259959.53000009</v>
      </c>
      <c r="H22" s="61">
        <v>0</v>
      </c>
      <c r="I22" s="61">
        <v>-55125098.200000167</v>
      </c>
      <c r="J22" s="61">
        <v>57694189.690000057</v>
      </c>
      <c r="K22" s="61">
        <v>-1135012722.26</v>
      </c>
      <c r="L22" s="61">
        <v>1192706911.95</v>
      </c>
      <c r="M22" s="61">
        <v>-112819287.89000022</v>
      </c>
      <c r="N22" s="61">
        <v>1052559716.0399998</v>
      </c>
      <c r="O22" s="61">
        <v>-1165379003.9300001</v>
      </c>
      <c r="P22" s="61">
        <v>0</v>
      </c>
      <c r="Q22" s="61">
        <v>0</v>
      </c>
      <c r="R22" s="61">
        <v>0</v>
      </c>
      <c r="S22" s="61">
        <v>0</v>
      </c>
      <c r="T22" s="61">
        <v>0</v>
      </c>
      <c r="U22" s="61">
        <v>0</v>
      </c>
      <c r="V22" s="61">
        <v>0</v>
      </c>
      <c r="W22" s="61">
        <v>0</v>
      </c>
      <c r="X22" s="61">
        <v>0</v>
      </c>
      <c r="Y22" s="61">
        <v>0</v>
      </c>
      <c r="Z22" s="61">
        <v>66429530.508393131</v>
      </c>
      <c r="AA22" s="61">
        <v>58465488.650755107</v>
      </c>
      <c r="AB22" s="61">
        <v>0</v>
      </c>
      <c r="AC22" s="61">
        <v>4865574.1158351088</v>
      </c>
      <c r="AD22" s="61">
        <v>2259315.7383570559</v>
      </c>
      <c r="AE22" s="61">
        <v>816543.3701899451</v>
      </c>
      <c r="AF22" s="61">
        <v>0</v>
      </c>
      <c r="AG22" s="61">
        <v>19141.317411858308</v>
      </c>
      <c r="AH22" s="61">
        <v>0</v>
      </c>
      <c r="AI22" s="61">
        <v>3467.3158440582979</v>
      </c>
      <c r="AJ22" s="61">
        <v>0</v>
      </c>
      <c r="AK22" s="61">
        <v>0</v>
      </c>
      <c r="AL22" s="61">
        <v>0</v>
      </c>
      <c r="AM22" s="61">
        <v>2382749.389999995</v>
      </c>
      <c r="AN22" s="61">
        <v>-10767688</v>
      </c>
      <c r="AO22" s="61">
        <v>8767332.3699999992</v>
      </c>
      <c r="AP22" s="61">
        <v>0</v>
      </c>
      <c r="AQ22" s="61">
        <v>0</v>
      </c>
      <c r="AR22" s="61">
        <v>4383105.0199999958</v>
      </c>
      <c r="AS22" s="61">
        <v>-38332761.880606532</v>
      </c>
      <c r="AT22" s="61">
        <v>-11434249.370000035</v>
      </c>
      <c r="AU22" s="61">
        <v>-165740677.99000001</v>
      </c>
      <c r="AV22" s="61">
        <v>154306428.61999997</v>
      </c>
      <c r="AW22" s="61">
        <v>-46986041.539999902</v>
      </c>
      <c r="AX22" s="61">
        <v>-46299842.160000026</v>
      </c>
      <c r="AY22" s="61">
        <v>-577369781.53999996</v>
      </c>
      <c r="AZ22" s="61">
        <v>-374835594.33000004</v>
      </c>
      <c r="BA22" s="61">
        <v>-284202991.44</v>
      </c>
      <c r="BB22" s="61">
        <v>0</v>
      </c>
      <c r="BC22" s="61">
        <v>81668804.230000004</v>
      </c>
      <c r="BD22" s="61">
        <v>531069939.37999994</v>
      </c>
      <c r="BE22" s="61">
        <v>-686199.37999987602</v>
      </c>
      <c r="BF22" s="61">
        <v>501192462.87</v>
      </c>
      <c r="BG22" s="61">
        <v>331806962.88999999</v>
      </c>
      <c r="BH22" s="61">
        <v>240279042.46000001</v>
      </c>
      <c r="BI22" s="61">
        <v>0</v>
      </c>
      <c r="BJ22" s="61">
        <v>-70893542.480000004</v>
      </c>
      <c r="BK22" s="61">
        <v>-501878662.24999988</v>
      </c>
      <c r="BL22" s="61">
        <v>0</v>
      </c>
      <c r="BM22" s="61">
        <v>0</v>
      </c>
      <c r="BN22" s="61">
        <v>0</v>
      </c>
      <c r="BO22" s="61">
        <v>0</v>
      </c>
      <c r="BP22" s="61">
        <v>0</v>
      </c>
      <c r="BQ22" s="61">
        <v>0</v>
      </c>
      <c r="BR22" s="61">
        <v>0</v>
      </c>
      <c r="BS22" s="61">
        <v>20087529.029393408</v>
      </c>
      <c r="BT22" s="61">
        <v>-31263002.929999992</v>
      </c>
      <c r="BU22" s="61">
        <v>-11289780.34299399</v>
      </c>
      <c r="BV22" s="61">
        <v>-444113.72211711697</v>
      </c>
      <c r="BW22" s="61">
        <v>0</v>
      </c>
      <c r="BX22" s="61">
        <v>-859018.22581981949</v>
      </c>
      <c r="BY22" s="61">
        <v>-907806.65967567544</v>
      </c>
      <c r="BZ22" s="61">
        <v>66517958.600000001</v>
      </c>
      <c r="CA22" s="61">
        <v>-1666707.69</v>
      </c>
      <c r="CB22" s="61">
        <v>0</v>
      </c>
      <c r="CC22" s="61">
        <v>0</v>
      </c>
      <c r="CD22" s="61">
        <v>0</v>
      </c>
      <c r="CE22" s="61">
        <v>0</v>
      </c>
      <c r="CF22" s="61">
        <v>0</v>
      </c>
      <c r="CG22" s="61">
        <v>0</v>
      </c>
      <c r="CH22" s="61">
        <v>0</v>
      </c>
      <c r="CI22" s="61">
        <v>0</v>
      </c>
      <c r="CJ22" s="61">
        <v>0</v>
      </c>
      <c r="CK22" s="61">
        <v>0</v>
      </c>
      <c r="CL22" s="61">
        <v>107688798.08778629</v>
      </c>
    </row>
    <row r="23" spans="1:90" ht="12.75" customHeight="1">
      <c r="A23" s="43" t="s">
        <v>33</v>
      </c>
      <c r="B23" s="59">
        <v>1022</v>
      </c>
      <c r="C23" s="60" t="s">
        <v>376</v>
      </c>
      <c r="D23" s="61">
        <v>14415519.629999969</v>
      </c>
      <c r="E23" s="61">
        <v>1426299.5399999917</v>
      </c>
      <c r="F23" s="61">
        <v>90665826.310000002</v>
      </c>
      <c r="G23" s="61">
        <v>-89239526.770000011</v>
      </c>
      <c r="H23" s="61">
        <v>0</v>
      </c>
      <c r="I23" s="61">
        <v>2808472.6699999794</v>
      </c>
      <c r="J23" s="61">
        <v>-10977391.220000014</v>
      </c>
      <c r="K23" s="61">
        <v>-84657368.290000007</v>
      </c>
      <c r="L23" s="61">
        <v>73679977.069999993</v>
      </c>
      <c r="M23" s="61">
        <v>13785863.889999993</v>
      </c>
      <c r="N23" s="61">
        <v>62804925.850000001</v>
      </c>
      <c r="O23" s="61">
        <v>-49019061.960000008</v>
      </c>
      <c r="P23" s="61">
        <v>0</v>
      </c>
      <c r="Q23" s="61">
        <v>0</v>
      </c>
      <c r="R23" s="61">
        <v>0</v>
      </c>
      <c r="S23" s="61">
        <v>0</v>
      </c>
      <c r="T23" s="61">
        <v>0</v>
      </c>
      <c r="U23" s="61">
        <v>0</v>
      </c>
      <c r="V23" s="61">
        <v>0</v>
      </c>
      <c r="W23" s="61">
        <v>0</v>
      </c>
      <c r="X23" s="61">
        <v>0</v>
      </c>
      <c r="Y23" s="61">
        <v>0</v>
      </c>
      <c r="Z23" s="61">
        <v>10160101.659999998</v>
      </c>
      <c r="AA23" s="61">
        <v>7989149.5700000003</v>
      </c>
      <c r="AB23" s="61">
        <v>813603</v>
      </c>
      <c r="AC23" s="61">
        <v>340967.54</v>
      </c>
      <c r="AD23" s="61">
        <v>631055.44999999995</v>
      </c>
      <c r="AE23" s="61">
        <v>6063.18</v>
      </c>
      <c r="AF23" s="61">
        <v>359496.14</v>
      </c>
      <c r="AG23" s="61">
        <v>19766.78</v>
      </c>
      <c r="AH23" s="61">
        <v>0</v>
      </c>
      <c r="AI23" s="61">
        <v>0</v>
      </c>
      <c r="AJ23" s="61">
        <v>0</v>
      </c>
      <c r="AK23" s="61">
        <v>0</v>
      </c>
      <c r="AL23" s="61">
        <v>0</v>
      </c>
      <c r="AM23" s="61">
        <v>20645.760000000009</v>
      </c>
      <c r="AN23" s="61">
        <v>207628.64</v>
      </c>
      <c r="AO23" s="61">
        <v>-186982.88</v>
      </c>
      <c r="AP23" s="61">
        <v>0</v>
      </c>
      <c r="AQ23" s="61">
        <v>0</v>
      </c>
      <c r="AR23" s="61">
        <v>0</v>
      </c>
      <c r="AS23" s="61">
        <v>-11415746.309999894</v>
      </c>
      <c r="AT23" s="61">
        <v>-2240422.3200000022</v>
      </c>
      <c r="AU23" s="61">
        <v>-14747545.76</v>
      </c>
      <c r="AV23" s="61">
        <v>12507123.439999998</v>
      </c>
      <c r="AW23" s="61">
        <v>223367.4200001061</v>
      </c>
      <c r="AX23" s="61">
        <v>-4608123.1399999857</v>
      </c>
      <c r="AY23" s="61">
        <v>-298966196.33000004</v>
      </c>
      <c r="AZ23" s="61">
        <v>-284458201.36000001</v>
      </c>
      <c r="BA23" s="61">
        <v>-14507994.970000001</v>
      </c>
      <c r="BB23" s="61">
        <v>0</v>
      </c>
      <c r="BC23" s="61">
        <v>0</v>
      </c>
      <c r="BD23" s="61">
        <v>294358073.19000006</v>
      </c>
      <c r="BE23" s="61">
        <v>4831490.5600000918</v>
      </c>
      <c r="BF23" s="61">
        <v>259101399.50000012</v>
      </c>
      <c r="BG23" s="61">
        <v>247722615.12000012</v>
      </c>
      <c r="BH23" s="61">
        <v>11378784.380000001</v>
      </c>
      <c r="BI23" s="61">
        <v>0</v>
      </c>
      <c r="BJ23" s="61">
        <v>0</v>
      </c>
      <c r="BK23" s="61">
        <v>-254269908.94000003</v>
      </c>
      <c r="BL23" s="61">
        <v>0</v>
      </c>
      <c r="BM23" s="61">
        <v>0</v>
      </c>
      <c r="BN23" s="61">
        <v>0</v>
      </c>
      <c r="BO23" s="61">
        <v>0</v>
      </c>
      <c r="BP23" s="61">
        <v>0</v>
      </c>
      <c r="BQ23" s="61">
        <v>0</v>
      </c>
      <c r="BR23" s="61">
        <v>0</v>
      </c>
      <c r="BS23" s="61">
        <v>-9372711.4099999983</v>
      </c>
      <c r="BT23" s="61">
        <v>-14773379.059999997</v>
      </c>
      <c r="BU23" s="61">
        <v>-2526353.2000000002</v>
      </c>
      <c r="BV23" s="61">
        <v>-61501.35</v>
      </c>
      <c r="BW23" s="61">
        <v>0</v>
      </c>
      <c r="BX23" s="61">
        <v>-269252.88</v>
      </c>
      <c r="BY23" s="61">
        <v>-647758.48</v>
      </c>
      <c r="BZ23" s="61">
        <v>8961848.2100000009</v>
      </c>
      <c r="CA23" s="61">
        <v>-56314.65</v>
      </c>
      <c r="CB23" s="61">
        <v>0</v>
      </c>
      <c r="CC23" s="61">
        <v>0</v>
      </c>
      <c r="CD23" s="61">
        <v>0</v>
      </c>
      <c r="CE23" s="61">
        <v>0</v>
      </c>
      <c r="CF23" s="61">
        <v>0</v>
      </c>
      <c r="CG23" s="61">
        <v>0</v>
      </c>
      <c r="CH23" s="61">
        <v>0</v>
      </c>
      <c r="CI23" s="61">
        <v>-25980</v>
      </c>
      <c r="CJ23" s="61">
        <v>-25980</v>
      </c>
      <c r="CK23" s="61">
        <v>0</v>
      </c>
      <c r="CL23" s="61">
        <v>2999773.3200000748</v>
      </c>
    </row>
    <row r="24" spans="1:90" ht="12.75" customHeight="1">
      <c r="A24" s="43" t="s">
        <v>35</v>
      </c>
      <c r="B24" s="59">
        <v>1025</v>
      </c>
      <c r="C24" s="60" t="s">
        <v>376</v>
      </c>
      <c r="D24" s="61">
        <v>2381346.3500000006</v>
      </c>
      <c r="E24" s="61">
        <v>811508.45000000019</v>
      </c>
      <c r="F24" s="61">
        <v>5005111.58</v>
      </c>
      <c r="G24" s="61">
        <v>-4193603.13</v>
      </c>
      <c r="H24" s="61">
        <v>0</v>
      </c>
      <c r="I24" s="61">
        <v>448615.18000000156</v>
      </c>
      <c r="J24" s="61">
        <v>5931855.8800000008</v>
      </c>
      <c r="K24" s="61">
        <v>-6058425.9199999999</v>
      </c>
      <c r="L24" s="61">
        <v>11990281.800000001</v>
      </c>
      <c r="M24" s="61">
        <v>-5483240.6999999993</v>
      </c>
      <c r="N24" s="61">
        <v>5237396.99</v>
      </c>
      <c r="O24" s="61">
        <v>-10720637.689999999</v>
      </c>
      <c r="P24" s="61">
        <v>0</v>
      </c>
      <c r="Q24" s="61">
        <v>0</v>
      </c>
      <c r="R24" s="61">
        <v>0</v>
      </c>
      <c r="S24" s="61">
        <v>1121222.7199999988</v>
      </c>
      <c r="T24" s="61">
        <v>10588617.859999999</v>
      </c>
      <c r="U24" s="61">
        <v>0</v>
      </c>
      <c r="V24" s="61">
        <v>10588617.859999999</v>
      </c>
      <c r="W24" s="61">
        <v>-9467395.1400000006</v>
      </c>
      <c r="X24" s="61">
        <v>0</v>
      </c>
      <c r="Y24" s="61">
        <v>-9467395.1400000006</v>
      </c>
      <c r="Z24" s="61">
        <v>0</v>
      </c>
      <c r="AA24" s="61">
        <v>0</v>
      </c>
      <c r="AB24" s="61">
        <v>0</v>
      </c>
      <c r="AC24" s="61">
        <v>0</v>
      </c>
      <c r="AD24" s="61">
        <v>0</v>
      </c>
      <c r="AE24" s="61">
        <v>0</v>
      </c>
      <c r="AF24" s="61">
        <v>0</v>
      </c>
      <c r="AG24" s="61">
        <v>0</v>
      </c>
      <c r="AH24" s="61">
        <v>0</v>
      </c>
      <c r="AI24" s="61">
        <v>0</v>
      </c>
      <c r="AJ24" s="61">
        <v>0</v>
      </c>
      <c r="AK24" s="61">
        <v>0</v>
      </c>
      <c r="AL24" s="61">
        <v>0</v>
      </c>
      <c r="AM24" s="61">
        <v>0</v>
      </c>
      <c r="AN24" s="61">
        <v>0</v>
      </c>
      <c r="AO24" s="61">
        <v>0</v>
      </c>
      <c r="AP24" s="61">
        <v>0</v>
      </c>
      <c r="AQ24" s="61">
        <v>0</v>
      </c>
      <c r="AR24" s="61">
        <v>0</v>
      </c>
      <c r="AS24" s="61">
        <v>898822.2799999963</v>
      </c>
      <c r="AT24" s="61">
        <v>-1150558.9800000023</v>
      </c>
      <c r="AU24" s="61">
        <v>-11944814.24</v>
      </c>
      <c r="AV24" s="61">
        <v>10794255.259999998</v>
      </c>
      <c r="AW24" s="61">
        <v>1226140.1499999985</v>
      </c>
      <c r="AX24" s="61">
        <v>13466562.169999998</v>
      </c>
      <c r="AY24" s="61">
        <v>7323089.5299999993</v>
      </c>
      <c r="AZ24" s="61">
        <v>-1272521.6499999999</v>
      </c>
      <c r="BA24" s="61">
        <v>8595611.1799999997</v>
      </c>
      <c r="BB24" s="61">
        <v>0</v>
      </c>
      <c r="BC24" s="61">
        <v>0</v>
      </c>
      <c r="BD24" s="61">
        <v>6143472.6399999997</v>
      </c>
      <c r="BE24" s="61">
        <v>-12240422.02</v>
      </c>
      <c r="BF24" s="61">
        <v>-6607410.5499999998</v>
      </c>
      <c r="BG24" s="61">
        <v>1147851.04</v>
      </c>
      <c r="BH24" s="61">
        <v>-7755261.5899999999</v>
      </c>
      <c r="BI24" s="61">
        <v>0</v>
      </c>
      <c r="BJ24" s="61">
        <v>0</v>
      </c>
      <c r="BK24" s="61">
        <v>-5633011.4699999997</v>
      </c>
      <c r="BL24" s="61">
        <v>0</v>
      </c>
      <c r="BM24" s="61">
        <v>0</v>
      </c>
      <c r="BN24" s="61">
        <v>0</v>
      </c>
      <c r="BO24" s="61">
        <v>0</v>
      </c>
      <c r="BP24" s="61">
        <v>0</v>
      </c>
      <c r="BQ24" s="61">
        <v>0</v>
      </c>
      <c r="BR24" s="61">
        <v>0</v>
      </c>
      <c r="BS24" s="61">
        <v>823241.1100000001</v>
      </c>
      <c r="BT24" s="61">
        <v>-951758.98999999987</v>
      </c>
      <c r="BU24" s="61">
        <v>-162854.22</v>
      </c>
      <c r="BV24" s="61">
        <v>-23442.42</v>
      </c>
      <c r="BW24" s="61">
        <v>0</v>
      </c>
      <c r="BX24" s="61">
        <v>-17941.5</v>
      </c>
      <c r="BY24" s="61">
        <v>-36351.74</v>
      </c>
      <c r="BZ24" s="61">
        <v>2033589.98</v>
      </c>
      <c r="CA24" s="61">
        <v>-18000</v>
      </c>
      <c r="CB24" s="61">
        <v>0</v>
      </c>
      <c r="CC24" s="61">
        <v>0</v>
      </c>
      <c r="CD24" s="61">
        <v>0</v>
      </c>
      <c r="CE24" s="61">
        <v>0</v>
      </c>
      <c r="CF24" s="61">
        <v>0</v>
      </c>
      <c r="CG24" s="61">
        <v>0</v>
      </c>
      <c r="CH24" s="61">
        <v>0</v>
      </c>
      <c r="CI24" s="61">
        <v>0</v>
      </c>
      <c r="CJ24" s="61">
        <v>0</v>
      </c>
      <c r="CK24" s="61">
        <v>0</v>
      </c>
      <c r="CL24" s="61">
        <v>3280168.6299999971</v>
      </c>
    </row>
    <row r="25" spans="1:90" ht="12.75" customHeight="1">
      <c r="A25" s="43" t="s">
        <v>37</v>
      </c>
      <c r="B25" s="59">
        <v>1027</v>
      </c>
      <c r="C25" s="60" t="s">
        <v>376</v>
      </c>
      <c r="D25" s="61">
        <v>-1587493.1300000004</v>
      </c>
      <c r="E25" s="61">
        <v>-3173758.5200000005</v>
      </c>
      <c r="F25" s="61">
        <v>1223298.46</v>
      </c>
      <c r="G25" s="61">
        <v>-4397056.9800000004</v>
      </c>
      <c r="H25" s="61">
        <v>0</v>
      </c>
      <c r="I25" s="61">
        <v>1586265.3900000001</v>
      </c>
      <c r="J25" s="61">
        <v>3863675.6300000008</v>
      </c>
      <c r="K25" s="61">
        <v>-2263183.6099999994</v>
      </c>
      <c r="L25" s="61">
        <v>6126859.2400000002</v>
      </c>
      <c r="M25" s="61">
        <v>-2277410.2400000007</v>
      </c>
      <c r="N25" s="61">
        <v>1264065.5399999991</v>
      </c>
      <c r="O25" s="61">
        <v>-3541475.78</v>
      </c>
      <c r="P25" s="61">
        <v>0</v>
      </c>
      <c r="Q25" s="61">
        <v>0</v>
      </c>
      <c r="R25" s="61">
        <v>0</v>
      </c>
      <c r="S25" s="61">
        <v>0</v>
      </c>
      <c r="T25" s="61">
        <v>0</v>
      </c>
      <c r="U25" s="61">
        <v>0</v>
      </c>
      <c r="V25" s="61">
        <v>0</v>
      </c>
      <c r="W25" s="61">
        <v>0</v>
      </c>
      <c r="X25" s="61">
        <v>0</v>
      </c>
      <c r="Y25" s="61">
        <v>0</v>
      </c>
      <c r="Z25" s="61">
        <v>0</v>
      </c>
      <c r="AA25" s="61">
        <v>0</v>
      </c>
      <c r="AB25" s="61">
        <v>0</v>
      </c>
      <c r="AC25" s="61">
        <v>0</v>
      </c>
      <c r="AD25" s="61">
        <v>0</v>
      </c>
      <c r="AE25" s="61">
        <v>0</v>
      </c>
      <c r="AF25" s="61">
        <v>0</v>
      </c>
      <c r="AG25" s="61">
        <v>0</v>
      </c>
      <c r="AH25" s="61">
        <v>0</v>
      </c>
      <c r="AI25" s="61">
        <v>0</v>
      </c>
      <c r="AJ25" s="61">
        <v>0</v>
      </c>
      <c r="AK25" s="61">
        <v>0</v>
      </c>
      <c r="AL25" s="61">
        <v>0</v>
      </c>
      <c r="AM25" s="61">
        <v>0</v>
      </c>
      <c r="AN25" s="61">
        <v>0</v>
      </c>
      <c r="AO25" s="61">
        <v>0</v>
      </c>
      <c r="AP25" s="61">
        <v>0</v>
      </c>
      <c r="AQ25" s="61">
        <v>0</v>
      </c>
      <c r="AR25" s="61">
        <v>0</v>
      </c>
      <c r="AS25" s="61">
        <v>-778130.63170179166</v>
      </c>
      <c r="AT25" s="61">
        <v>-1013579.3679999998</v>
      </c>
      <c r="AU25" s="61">
        <v>-2533948.42</v>
      </c>
      <c r="AV25" s="61">
        <v>1520369.0520000001</v>
      </c>
      <c r="AW25" s="61">
        <v>760780.26</v>
      </c>
      <c r="AX25" s="61">
        <v>1901950.67</v>
      </c>
      <c r="AY25" s="61">
        <v>-336737.41999999993</v>
      </c>
      <c r="AZ25" s="61">
        <v>-254587.86000000002</v>
      </c>
      <c r="BA25" s="61">
        <v>-93040.419999999925</v>
      </c>
      <c r="BB25" s="61">
        <v>0</v>
      </c>
      <c r="BC25" s="61">
        <v>10890.86</v>
      </c>
      <c r="BD25" s="61">
        <v>2238688.09</v>
      </c>
      <c r="BE25" s="61">
        <v>-1141170.4099999999</v>
      </c>
      <c r="BF25" s="61">
        <v>202042.45</v>
      </c>
      <c r="BG25" s="61">
        <v>152752.72</v>
      </c>
      <c r="BH25" s="61">
        <v>55824.25</v>
      </c>
      <c r="BI25" s="61">
        <v>0</v>
      </c>
      <c r="BJ25" s="61">
        <v>-6534.5200000000041</v>
      </c>
      <c r="BK25" s="61">
        <v>-1343212.8599999999</v>
      </c>
      <c r="BL25" s="61">
        <v>0</v>
      </c>
      <c r="BM25" s="61">
        <v>0</v>
      </c>
      <c r="BN25" s="61">
        <v>0</v>
      </c>
      <c r="BO25" s="61">
        <v>0</v>
      </c>
      <c r="BP25" s="61">
        <v>0</v>
      </c>
      <c r="BQ25" s="61">
        <v>0</v>
      </c>
      <c r="BR25" s="61">
        <v>0</v>
      </c>
      <c r="BS25" s="61">
        <v>-219818.00370179181</v>
      </c>
      <c r="BT25" s="61">
        <v>-608138.68000000017</v>
      </c>
      <c r="BU25" s="61">
        <v>-182728.53143629723</v>
      </c>
      <c r="BV25" s="61">
        <v>-60498.591834734281</v>
      </c>
      <c r="BW25" s="61">
        <v>0</v>
      </c>
      <c r="BX25" s="61">
        <v>-125301.32202267202</v>
      </c>
      <c r="BY25" s="61">
        <v>-13871.448408087555</v>
      </c>
      <c r="BZ25" s="61">
        <v>777058.26999999955</v>
      </c>
      <c r="CA25" s="61">
        <v>-6337.7</v>
      </c>
      <c r="CB25" s="61">
        <v>0</v>
      </c>
      <c r="CC25" s="61">
        <v>0</v>
      </c>
      <c r="CD25" s="61">
        <v>0</v>
      </c>
      <c r="CE25" s="61">
        <v>0</v>
      </c>
      <c r="CF25" s="61">
        <v>0</v>
      </c>
      <c r="CG25" s="61">
        <v>0</v>
      </c>
      <c r="CH25" s="61">
        <v>0</v>
      </c>
      <c r="CI25" s="61">
        <v>-305513.52</v>
      </c>
      <c r="CJ25" s="61">
        <v>-305513.52</v>
      </c>
      <c r="CK25" s="61">
        <v>0</v>
      </c>
      <c r="CL25" s="61">
        <v>-2365623.761701792</v>
      </c>
    </row>
    <row r="26" spans="1:90" ht="12.75" customHeight="1">
      <c r="A26" s="43" t="s">
        <v>39</v>
      </c>
      <c r="B26" s="59">
        <v>1028</v>
      </c>
      <c r="C26" s="60" t="s">
        <v>376</v>
      </c>
      <c r="D26" s="61">
        <v>40360355.289999977</v>
      </c>
      <c r="E26" s="61">
        <v>41651512.579999998</v>
      </c>
      <c r="F26" s="61">
        <v>171461319.31999999</v>
      </c>
      <c r="G26" s="61">
        <v>-129809806.73999999</v>
      </c>
      <c r="H26" s="61">
        <v>0</v>
      </c>
      <c r="I26" s="61">
        <v>-10428545.650000021</v>
      </c>
      <c r="J26" s="61">
        <v>-35415568.670000017</v>
      </c>
      <c r="K26" s="61">
        <v>-173689257.40000001</v>
      </c>
      <c r="L26" s="61">
        <v>138273688.72999999</v>
      </c>
      <c r="M26" s="61">
        <v>24987023.019999996</v>
      </c>
      <c r="N26" s="61">
        <v>134097104.86</v>
      </c>
      <c r="O26" s="61">
        <v>-109110081.84</v>
      </c>
      <c r="P26" s="61">
        <v>0</v>
      </c>
      <c r="Q26" s="61">
        <v>0</v>
      </c>
      <c r="R26" s="61">
        <v>0</v>
      </c>
      <c r="S26" s="61">
        <v>0</v>
      </c>
      <c r="T26" s="61">
        <v>0</v>
      </c>
      <c r="U26" s="61">
        <v>0</v>
      </c>
      <c r="V26" s="61">
        <v>0</v>
      </c>
      <c r="W26" s="61">
        <v>0</v>
      </c>
      <c r="X26" s="61">
        <v>0</v>
      </c>
      <c r="Y26" s="61">
        <v>0</v>
      </c>
      <c r="Z26" s="61">
        <v>7487420.6900000004</v>
      </c>
      <c r="AA26" s="61">
        <v>7514831.0700000003</v>
      </c>
      <c r="AB26" s="61">
        <v>0</v>
      </c>
      <c r="AC26" s="61">
        <v>-67380.160000000018</v>
      </c>
      <c r="AD26" s="61">
        <v>0</v>
      </c>
      <c r="AE26" s="61">
        <v>0</v>
      </c>
      <c r="AF26" s="61">
        <v>0</v>
      </c>
      <c r="AG26" s="61">
        <v>39969.78</v>
      </c>
      <c r="AH26" s="61">
        <v>0</v>
      </c>
      <c r="AI26" s="61">
        <v>0</v>
      </c>
      <c r="AJ26" s="61">
        <v>0</v>
      </c>
      <c r="AK26" s="61">
        <v>0</v>
      </c>
      <c r="AL26" s="61">
        <v>0</v>
      </c>
      <c r="AM26" s="61">
        <v>1649967.67</v>
      </c>
      <c r="AN26" s="61">
        <v>11496270.17</v>
      </c>
      <c r="AO26" s="61">
        <v>-9846302.5</v>
      </c>
      <c r="AP26" s="61">
        <v>0</v>
      </c>
      <c r="AQ26" s="61">
        <v>0</v>
      </c>
      <c r="AR26" s="61">
        <v>0</v>
      </c>
      <c r="AS26" s="61">
        <v>-31866985.340000153</v>
      </c>
      <c r="AT26" s="61">
        <v>-25700205.170000017</v>
      </c>
      <c r="AU26" s="61">
        <v>-431526631.05000001</v>
      </c>
      <c r="AV26" s="61">
        <v>405826425.88</v>
      </c>
      <c r="AW26" s="61">
        <v>-390016.9200001359</v>
      </c>
      <c r="AX26" s="61">
        <v>-54618455.020000041</v>
      </c>
      <c r="AY26" s="61">
        <v>-354120148.20000005</v>
      </c>
      <c r="AZ26" s="61">
        <v>-332773689.73000002</v>
      </c>
      <c r="BA26" s="61">
        <v>-21346458.469999999</v>
      </c>
      <c r="BB26" s="61">
        <v>0</v>
      </c>
      <c r="BC26" s="61">
        <v>0</v>
      </c>
      <c r="BD26" s="61">
        <v>299501693.18000001</v>
      </c>
      <c r="BE26" s="61">
        <v>54228438.099999905</v>
      </c>
      <c r="BF26" s="61">
        <v>325334561.87999988</v>
      </c>
      <c r="BG26" s="61">
        <v>309195705.3599999</v>
      </c>
      <c r="BH26" s="61">
        <v>16138856.52</v>
      </c>
      <c r="BI26" s="61">
        <v>0</v>
      </c>
      <c r="BJ26" s="61">
        <v>0</v>
      </c>
      <c r="BK26" s="61">
        <v>-271106123.77999997</v>
      </c>
      <c r="BL26" s="61">
        <v>0</v>
      </c>
      <c r="BM26" s="61">
        <v>0</v>
      </c>
      <c r="BN26" s="61">
        <v>0</v>
      </c>
      <c r="BO26" s="61">
        <v>0</v>
      </c>
      <c r="BP26" s="61">
        <v>0</v>
      </c>
      <c r="BQ26" s="61">
        <v>0</v>
      </c>
      <c r="BR26" s="61">
        <v>0</v>
      </c>
      <c r="BS26" s="61">
        <v>-5776763.25</v>
      </c>
      <c r="BT26" s="61">
        <v>-18127406.759999998</v>
      </c>
      <c r="BU26" s="61">
        <v>-4056568.44</v>
      </c>
      <c r="BV26" s="61">
        <v>-761847.19</v>
      </c>
      <c r="BW26" s="61">
        <v>0</v>
      </c>
      <c r="BX26" s="61">
        <v>-320124.82</v>
      </c>
      <c r="BY26" s="61">
        <v>-650442.29</v>
      </c>
      <c r="BZ26" s="61">
        <v>18261817.25</v>
      </c>
      <c r="CA26" s="61">
        <v>-122191</v>
      </c>
      <c r="CB26" s="61">
        <v>0</v>
      </c>
      <c r="CC26" s="61">
        <v>0</v>
      </c>
      <c r="CD26" s="61">
        <v>0</v>
      </c>
      <c r="CE26" s="61">
        <v>0</v>
      </c>
      <c r="CF26" s="61">
        <v>0</v>
      </c>
      <c r="CG26" s="61">
        <v>0</v>
      </c>
      <c r="CH26" s="61">
        <v>0</v>
      </c>
      <c r="CI26" s="61">
        <v>0</v>
      </c>
      <c r="CJ26" s="61">
        <v>0</v>
      </c>
      <c r="CK26" s="61">
        <v>0</v>
      </c>
      <c r="CL26" s="61">
        <v>8493369.9499998242</v>
      </c>
    </row>
    <row r="27" spans="1:90" ht="12.75" customHeight="1">
      <c r="A27" s="43" t="s">
        <v>41</v>
      </c>
      <c r="B27" s="59">
        <v>1030</v>
      </c>
      <c r="C27" s="60" t="s">
        <v>376</v>
      </c>
      <c r="D27" s="61">
        <v>0</v>
      </c>
      <c r="E27" s="61">
        <v>0</v>
      </c>
      <c r="F27" s="61">
        <v>0</v>
      </c>
      <c r="G27" s="61">
        <v>0</v>
      </c>
      <c r="H27" s="61">
        <v>0</v>
      </c>
      <c r="I27" s="61">
        <v>0</v>
      </c>
      <c r="J27" s="61">
        <v>138298.09</v>
      </c>
      <c r="K27" s="61">
        <v>0</v>
      </c>
      <c r="L27" s="61">
        <v>138298.09</v>
      </c>
      <c r="M27" s="61">
        <v>-138298.09</v>
      </c>
      <c r="N27" s="61">
        <v>0</v>
      </c>
      <c r="O27" s="61">
        <v>-138298.09</v>
      </c>
      <c r="P27" s="61">
        <v>0</v>
      </c>
      <c r="Q27" s="61">
        <v>0</v>
      </c>
      <c r="R27" s="61">
        <v>0</v>
      </c>
      <c r="S27" s="61">
        <v>0</v>
      </c>
      <c r="T27" s="61">
        <v>0</v>
      </c>
      <c r="U27" s="61">
        <v>0</v>
      </c>
      <c r="V27" s="61">
        <v>0</v>
      </c>
      <c r="W27" s="61">
        <v>0</v>
      </c>
      <c r="X27" s="61">
        <v>0</v>
      </c>
      <c r="Y27" s="61">
        <v>0</v>
      </c>
      <c r="Z27" s="61">
        <v>0</v>
      </c>
      <c r="AA27" s="61">
        <v>0</v>
      </c>
      <c r="AB27" s="61">
        <v>0</v>
      </c>
      <c r="AC27" s="61">
        <v>0</v>
      </c>
      <c r="AD27" s="61">
        <v>0</v>
      </c>
      <c r="AE27" s="61">
        <v>0</v>
      </c>
      <c r="AF27" s="61">
        <v>0</v>
      </c>
      <c r="AG27" s="61">
        <v>0</v>
      </c>
      <c r="AH27" s="61">
        <v>0</v>
      </c>
      <c r="AI27" s="61">
        <v>0</v>
      </c>
      <c r="AJ27" s="61">
        <v>0</v>
      </c>
      <c r="AK27" s="61">
        <v>0</v>
      </c>
      <c r="AL27" s="61">
        <v>0</v>
      </c>
      <c r="AM27" s="61">
        <v>0</v>
      </c>
      <c r="AN27" s="61">
        <v>0</v>
      </c>
      <c r="AO27" s="61">
        <v>0</v>
      </c>
      <c r="AP27" s="61">
        <v>0</v>
      </c>
      <c r="AQ27" s="61">
        <v>0</v>
      </c>
      <c r="AR27" s="61">
        <v>0</v>
      </c>
      <c r="AS27" s="61">
        <v>2357.6600000000035</v>
      </c>
      <c r="AT27" s="61">
        <v>0</v>
      </c>
      <c r="AU27" s="61">
        <v>0</v>
      </c>
      <c r="AV27" s="61">
        <v>0</v>
      </c>
      <c r="AW27" s="61">
        <v>0</v>
      </c>
      <c r="AX27" s="61">
        <v>43953.33</v>
      </c>
      <c r="AY27" s="61">
        <v>0</v>
      </c>
      <c r="AZ27" s="61">
        <v>0</v>
      </c>
      <c r="BA27" s="61">
        <v>0</v>
      </c>
      <c r="BB27" s="61">
        <v>0</v>
      </c>
      <c r="BC27" s="61">
        <v>0</v>
      </c>
      <c r="BD27" s="61">
        <v>43953.33</v>
      </c>
      <c r="BE27" s="61">
        <v>-43953.33</v>
      </c>
      <c r="BF27" s="61">
        <v>0</v>
      </c>
      <c r="BG27" s="61">
        <v>0</v>
      </c>
      <c r="BH27" s="61">
        <v>0</v>
      </c>
      <c r="BI27" s="61">
        <v>0</v>
      </c>
      <c r="BJ27" s="61">
        <v>0</v>
      </c>
      <c r="BK27" s="61">
        <v>-43953.33</v>
      </c>
      <c r="BL27" s="61">
        <v>0</v>
      </c>
      <c r="BM27" s="61">
        <v>0</v>
      </c>
      <c r="BN27" s="61">
        <v>0</v>
      </c>
      <c r="BO27" s="61">
        <v>0</v>
      </c>
      <c r="BP27" s="61">
        <v>0</v>
      </c>
      <c r="BQ27" s="61">
        <v>0</v>
      </c>
      <c r="BR27" s="61">
        <v>0</v>
      </c>
      <c r="BS27" s="61">
        <v>2357.6600000000035</v>
      </c>
      <c r="BT27" s="61">
        <v>-13829.86</v>
      </c>
      <c r="BU27" s="61">
        <v>-7499.1</v>
      </c>
      <c r="BV27" s="61">
        <v>-1410.1</v>
      </c>
      <c r="BW27" s="61">
        <v>0</v>
      </c>
      <c r="BX27" s="61">
        <v>-1332.11</v>
      </c>
      <c r="BY27" s="61">
        <v>-824.75</v>
      </c>
      <c r="BZ27" s="61">
        <v>27253.58</v>
      </c>
      <c r="CA27" s="61">
        <v>0</v>
      </c>
      <c r="CB27" s="61">
        <v>0</v>
      </c>
      <c r="CC27" s="61">
        <v>0</v>
      </c>
      <c r="CD27" s="61">
        <v>0</v>
      </c>
      <c r="CE27" s="61">
        <v>0</v>
      </c>
      <c r="CF27" s="61">
        <v>0</v>
      </c>
      <c r="CG27" s="61">
        <v>0</v>
      </c>
      <c r="CH27" s="61">
        <v>0</v>
      </c>
      <c r="CI27" s="61">
        <v>0</v>
      </c>
      <c r="CJ27" s="61">
        <v>0</v>
      </c>
      <c r="CK27" s="61">
        <v>0</v>
      </c>
      <c r="CL27" s="61">
        <v>2357.6600000000035</v>
      </c>
    </row>
    <row r="28" spans="1:90" ht="12.75" customHeight="1">
      <c r="A28" s="43" t="s">
        <v>43</v>
      </c>
      <c r="B28" s="59">
        <v>1031</v>
      </c>
      <c r="C28" s="60" t="s">
        <v>376</v>
      </c>
      <c r="D28" s="61">
        <v>0</v>
      </c>
      <c r="E28" s="61">
        <v>0</v>
      </c>
      <c r="F28" s="61">
        <v>0</v>
      </c>
      <c r="G28" s="61">
        <v>0</v>
      </c>
      <c r="H28" s="61">
        <v>0</v>
      </c>
      <c r="I28" s="61">
        <v>0</v>
      </c>
      <c r="J28" s="61">
        <v>0</v>
      </c>
      <c r="K28" s="61">
        <v>0</v>
      </c>
      <c r="L28" s="61">
        <v>0</v>
      </c>
      <c r="M28" s="61">
        <v>0</v>
      </c>
      <c r="N28" s="61">
        <v>0</v>
      </c>
      <c r="O28" s="61">
        <v>0</v>
      </c>
      <c r="P28" s="61">
        <v>0</v>
      </c>
      <c r="Q28" s="61">
        <v>0</v>
      </c>
      <c r="R28" s="61">
        <v>0</v>
      </c>
      <c r="S28" s="61">
        <v>0</v>
      </c>
      <c r="T28" s="61">
        <v>0</v>
      </c>
      <c r="U28" s="61">
        <v>0</v>
      </c>
      <c r="V28" s="61">
        <v>0</v>
      </c>
      <c r="W28" s="61">
        <v>0</v>
      </c>
      <c r="X28" s="61">
        <v>0</v>
      </c>
      <c r="Y28" s="61">
        <v>0</v>
      </c>
      <c r="Z28" s="61">
        <v>0</v>
      </c>
      <c r="AA28" s="61">
        <v>0</v>
      </c>
      <c r="AB28" s="61">
        <v>0</v>
      </c>
      <c r="AC28" s="61">
        <v>0</v>
      </c>
      <c r="AD28" s="61">
        <v>0</v>
      </c>
      <c r="AE28" s="61">
        <v>0</v>
      </c>
      <c r="AF28" s="61">
        <v>0</v>
      </c>
      <c r="AG28" s="61">
        <v>0</v>
      </c>
      <c r="AH28" s="61">
        <v>0</v>
      </c>
      <c r="AI28" s="61">
        <v>0</v>
      </c>
      <c r="AJ28" s="61">
        <v>0</v>
      </c>
      <c r="AK28" s="61">
        <v>0</v>
      </c>
      <c r="AL28" s="61">
        <v>0</v>
      </c>
      <c r="AM28" s="61">
        <v>0</v>
      </c>
      <c r="AN28" s="61">
        <v>0</v>
      </c>
      <c r="AO28" s="61">
        <v>0</v>
      </c>
      <c r="AP28" s="61">
        <v>0</v>
      </c>
      <c r="AQ28" s="61">
        <v>0</v>
      </c>
      <c r="AR28" s="61">
        <v>0</v>
      </c>
      <c r="AS28" s="61">
        <v>-35.17</v>
      </c>
      <c r="AT28" s="61">
        <v>0</v>
      </c>
      <c r="AU28" s="61">
        <v>0</v>
      </c>
      <c r="AV28" s="61">
        <v>0</v>
      </c>
      <c r="AW28" s="61">
        <v>0</v>
      </c>
      <c r="AX28" s="61">
        <v>0</v>
      </c>
      <c r="AY28" s="61">
        <v>-571166.15</v>
      </c>
      <c r="AZ28" s="61">
        <v>0</v>
      </c>
      <c r="BA28" s="61">
        <v>-526576.25</v>
      </c>
      <c r="BB28" s="61">
        <v>0</v>
      </c>
      <c r="BC28" s="61">
        <v>-44589.9</v>
      </c>
      <c r="BD28" s="61">
        <v>571166.15</v>
      </c>
      <c r="BE28" s="61">
        <v>0</v>
      </c>
      <c r="BF28" s="61">
        <v>30112.86</v>
      </c>
      <c r="BG28" s="61">
        <v>0</v>
      </c>
      <c r="BH28" s="61">
        <v>27762</v>
      </c>
      <c r="BI28" s="61">
        <v>0</v>
      </c>
      <c r="BJ28" s="61">
        <v>2350.86</v>
      </c>
      <c r="BK28" s="61">
        <v>-30112.86</v>
      </c>
      <c r="BL28" s="61">
        <v>0</v>
      </c>
      <c r="BM28" s="61">
        <v>0</v>
      </c>
      <c r="BN28" s="61">
        <v>0</v>
      </c>
      <c r="BO28" s="61">
        <v>0</v>
      </c>
      <c r="BP28" s="61">
        <v>0</v>
      </c>
      <c r="BQ28" s="61">
        <v>0</v>
      </c>
      <c r="BR28" s="61">
        <v>0</v>
      </c>
      <c r="BS28" s="61">
        <v>-35.17</v>
      </c>
      <c r="BT28" s="61">
        <v>0</v>
      </c>
      <c r="BU28" s="61">
        <v>-23.49</v>
      </c>
      <c r="BV28" s="61">
        <v>-7.09</v>
      </c>
      <c r="BW28" s="61">
        <v>0</v>
      </c>
      <c r="BX28" s="61">
        <v>-0.12</v>
      </c>
      <c r="BY28" s="61">
        <v>-4.47</v>
      </c>
      <c r="BZ28" s="61">
        <v>0</v>
      </c>
      <c r="CA28" s="61">
        <v>0</v>
      </c>
      <c r="CB28" s="61">
        <v>0</v>
      </c>
      <c r="CC28" s="61">
        <v>0</v>
      </c>
      <c r="CD28" s="61">
        <v>0</v>
      </c>
      <c r="CE28" s="61">
        <v>0</v>
      </c>
      <c r="CF28" s="61">
        <v>0</v>
      </c>
      <c r="CG28" s="61">
        <v>0</v>
      </c>
      <c r="CH28" s="61">
        <v>0</v>
      </c>
      <c r="CI28" s="61">
        <v>0</v>
      </c>
      <c r="CJ28" s="61">
        <v>0</v>
      </c>
      <c r="CK28" s="61">
        <v>0</v>
      </c>
      <c r="CL28" s="61">
        <v>-35.17</v>
      </c>
    </row>
    <row r="29" spans="1:90" ht="12.75" customHeight="1">
      <c r="A29" s="43" t="s">
        <v>45</v>
      </c>
      <c r="B29" s="59">
        <v>1032</v>
      </c>
      <c r="C29" s="60" t="s">
        <v>376</v>
      </c>
      <c r="D29" s="61">
        <v>44046716.193019785</v>
      </c>
      <c r="E29" s="61">
        <v>26560321.289999962</v>
      </c>
      <c r="F29" s="61">
        <v>130762871.93000001</v>
      </c>
      <c r="G29" s="61">
        <v>-104202550.64000005</v>
      </c>
      <c r="H29" s="61">
        <v>0</v>
      </c>
      <c r="I29" s="61">
        <v>-609782.00999994576</v>
      </c>
      <c r="J29" s="61">
        <v>-32126844.25</v>
      </c>
      <c r="K29" s="61">
        <v>-106017942.34999999</v>
      </c>
      <c r="L29" s="61">
        <v>73891098.099999994</v>
      </c>
      <c r="M29" s="61">
        <v>31517062.240000054</v>
      </c>
      <c r="N29" s="61">
        <v>77811443.070000052</v>
      </c>
      <c r="O29" s="61">
        <v>-46294380.829999998</v>
      </c>
      <c r="P29" s="61">
        <v>0</v>
      </c>
      <c r="Q29" s="61">
        <v>0</v>
      </c>
      <c r="R29" s="61">
        <v>0</v>
      </c>
      <c r="S29" s="61">
        <v>0</v>
      </c>
      <c r="T29" s="61">
        <v>0</v>
      </c>
      <c r="U29" s="61">
        <v>0</v>
      </c>
      <c r="V29" s="61">
        <v>0</v>
      </c>
      <c r="W29" s="61">
        <v>0</v>
      </c>
      <c r="X29" s="61">
        <v>0</v>
      </c>
      <c r="Y29" s="61">
        <v>0</v>
      </c>
      <c r="Z29" s="61">
        <v>17683982.183019768</v>
      </c>
      <c r="AA29" s="61">
        <v>17683982.183019768</v>
      </c>
      <c r="AB29" s="61">
        <v>0</v>
      </c>
      <c r="AC29" s="61">
        <v>0</v>
      </c>
      <c r="AD29" s="61">
        <v>0</v>
      </c>
      <c r="AE29" s="61">
        <v>0</v>
      </c>
      <c r="AF29" s="61">
        <v>0</v>
      </c>
      <c r="AG29" s="61">
        <v>0</v>
      </c>
      <c r="AH29" s="61">
        <v>0</v>
      </c>
      <c r="AI29" s="61">
        <v>0</v>
      </c>
      <c r="AJ29" s="61">
        <v>149640.47999999952</v>
      </c>
      <c r="AK29" s="61">
        <v>149640.47999999952</v>
      </c>
      <c r="AL29" s="61">
        <v>0</v>
      </c>
      <c r="AM29" s="61">
        <v>262554.24999999901</v>
      </c>
      <c r="AN29" s="61">
        <v>1743608.2999999996</v>
      </c>
      <c r="AO29" s="61">
        <v>-1462238.8400000005</v>
      </c>
      <c r="AP29" s="61">
        <v>54.75</v>
      </c>
      <c r="AQ29" s="61">
        <v>-49.28</v>
      </c>
      <c r="AR29" s="61">
        <v>-18820.68</v>
      </c>
      <c r="AS29" s="61">
        <v>11619454.347614635</v>
      </c>
      <c r="AT29" s="61">
        <v>-5940663.5600000061</v>
      </c>
      <c r="AU29" s="61">
        <v>-22171538.24000001</v>
      </c>
      <c r="AV29" s="61">
        <v>16230874.680000003</v>
      </c>
      <c r="AW29" s="61">
        <v>19540726.24999994</v>
      </c>
      <c r="AX29" s="61">
        <v>88536974.170000046</v>
      </c>
      <c r="AY29" s="61">
        <v>-219872595.29999998</v>
      </c>
      <c r="AZ29" s="61">
        <v>-204149230.89999998</v>
      </c>
      <c r="BA29" s="61">
        <v>-31302633.219999999</v>
      </c>
      <c r="BB29" s="61">
        <v>0</v>
      </c>
      <c r="BC29" s="61">
        <v>15579268.82</v>
      </c>
      <c r="BD29" s="61">
        <v>308409569.47000003</v>
      </c>
      <c r="BE29" s="61">
        <v>-68996247.920000106</v>
      </c>
      <c r="BF29" s="61">
        <v>214156616.8899999</v>
      </c>
      <c r="BG29" s="61">
        <v>205129271.74999988</v>
      </c>
      <c r="BH29" s="61">
        <v>24201603.210000001</v>
      </c>
      <c r="BI29" s="61">
        <v>0</v>
      </c>
      <c r="BJ29" s="61">
        <v>-15174258.07</v>
      </c>
      <c r="BK29" s="61">
        <v>-283152864.81</v>
      </c>
      <c r="BL29" s="61">
        <v>0</v>
      </c>
      <c r="BM29" s="61">
        <v>0</v>
      </c>
      <c r="BN29" s="61">
        <v>0</v>
      </c>
      <c r="BO29" s="61">
        <v>-2865.31</v>
      </c>
      <c r="BP29" s="61">
        <v>-2865.31</v>
      </c>
      <c r="BQ29" s="61">
        <v>0</v>
      </c>
      <c r="BR29" s="61">
        <v>0</v>
      </c>
      <c r="BS29" s="61">
        <v>-1876394.0323852987</v>
      </c>
      <c r="BT29" s="61">
        <v>-10960522.719999995</v>
      </c>
      <c r="BU29" s="61">
        <v>-1536970.9569301947</v>
      </c>
      <c r="BV29" s="61">
        <v>-188925.95918143567</v>
      </c>
      <c r="BW29" s="61">
        <v>0</v>
      </c>
      <c r="BX29" s="61">
        <v>-415217.14993219654</v>
      </c>
      <c r="BY29" s="61">
        <v>-424563.33331976517</v>
      </c>
      <c r="BZ29" s="61">
        <v>11636968.729999993</v>
      </c>
      <c r="CA29" s="61">
        <v>12837.356978293743</v>
      </c>
      <c r="CB29" s="61">
        <v>0</v>
      </c>
      <c r="CC29" s="61">
        <v>0</v>
      </c>
      <c r="CD29" s="61">
        <v>0</v>
      </c>
      <c r="CE29" s="61">
        <v>0</v>
      </c>
      <c r="CF29" s="61">
        <v>0</v>
      </c>
      <c r="CG29" s="61">
        <v>0</v>
      </c>
      <c r="CH29" s="61">
        <v>0</v>
      </c>
      <c r="CI29" s="61">
        <v>-101349</v>
      </c>
      <c r="CJ29" s="61">
        <v>-101349</v>
      </c>
      <c r="CK29" s="61">
        <v>0</v>
      </c>
      <c r="CL29" s="61">
        <v>55666170.540634423</v>
      </c>
    </row>
    <row r="30" spans="1:90" ht="12.75" customHeight="1">
      <c r="A30" s="43" t="s">
        <v>47</v>
      </c>
      <c r="B30" s="59">
        <v>1034</v>
      </c>
      <c r="C30" s="60" t="s">
        <v>376</v>
      </c>
      <c r="D30" s="61">
        <v>565343.49994995212</v>
      </c>
      <c r="E30" s="61">
        <v>36879.150000000023</v>
      </c>
      <c r="F30" s="61">
        <v>670529.99</v>
      </c>
      <c r="G30" s="61">
        <v>-633650.84</v>
      </c>
      <c r="H30" s="61">
        <v>0</v>
      </c>
      <c r="I30" s="61">
        <v>-7149.3800000001211</v>
      </c>
      <c r="J30" s="61">
        <v>-153845.55000000005</v>
      </c>
      <c r="K30" s="61">
        <v>-748029.25</v>
      </c>
      <c r="L30" s="61">
        <v>594183.69999999995</v>
      </c>
      <c r="M30" s="61">
        <v>146696.16999999993</v>
      </c>
      <c r="N30" s="61">
        <v>706217.08</v>
      </c>
      <c r="O30" s="61">
        <v>-559520.91</v>
      </c>
      <c r="P30" s="61">
        <v>0</v>
      </c>
      <c r="Q30" s="61">
        <v>0</v>
      </c>
      <c r="R30" s="61">
        <v>0</v>
      </c>
      <c r="S30" s="61">
        <v>0</v>
      </c>
      <c r="T30" s="61">
        <v>0</v>
      </c>
      <c r="U30" s="61">
        <v>0</v>
      </c>
      <c r="V30" s="61">
        <v>0</v>
      </c>
      <c r="W30" s="61">
        <v>0</v>
      </c>
      <c r="X30" s="61">
        <v>0</v>
      </c>
      <c r="Y30" s="61">
        <v>0</v>
      </c>
      <c r="Z30" s="61">
        <v>535613.72994995222</v>
      </c>
      <c r="AA30" s="61">
        <v>293330.20171650843</v>
      </c>
      <c r="AB30" s="61">
        <v>242283.52823344382</v>
      </c>
      <c r="AC30" s="61">
        <v>0</v>
      </c>
      <c r="AD30" s="61">
        <v>0</v>
      </c>
      <c r="AE30" s="61">
        <v>0</v>
      </c>
      <c r="AF30" s="61">
        <v>0</v>
      </c>
      <c r="AG30" s="61">
        <v>0</v>
      </c>
      <c r="AH30" s="61">
        <v>0</v>
      </c>
      <c r="AI30" s="61">
        <v>0</v>
      </c>
      <c r="AJ30" s="61">
        <v>0</v>
      </c>
      <c r="AK30" s="61">
        <v>0</v>
      </c>
      <c r="AL30" s="61">
        <v>0</v>
      </c>
      <c r="AM30" s="61">
        <v>0</v>
      </c>
      <c r="AN30" s="61">
        <v>0</v>
      </c>
      <c r="AO30" s="61">
        <v>0</v>
      </c>
      <c r="AP30" s="61">
        <v>0</v>
      </c>
      <c r="AQ30" s="61">
        <v>0</v>
      </c>
      <c r="AR30" s="61">
        <v>0</v>
      </c>
      <c r="AS30" s="61">
        <v>-34117.927285850892</v>
      </c>
      <c r="AT30" s="61">
        <v>-743.97999999999956</v>
      </c>
      <c r="AU30" s="61">
        <v>-13527</v>
      </c>
      <c r="AV30" s="61">
        <v>12783.02</v>
      </c>
      <c r="AW30" s="61">
        <v>1.4799999999999969</v>
      </c>
      <c r="AX30" s="61">
        <v>26.859999999999996</v>
      </c>
      <c r="AY30" s="61">
        <v>26.869999999999997</v>
      </c>
      <c r="AZ30" s="61">
        <v>0</v>
      </c>
      <c r="BA30" s="61">
        <v>27.79</v>
      </c>
      <c r="BB30" s="61">
        <v>0</v>
      </c>
      <c r="BC30" s="61">
        <v>-0.92</v>
      </c>
      <c r="BD30" s="61">
        <v>-0.01</v>
      </c>
      <c r="BE30" s="61">
        <v>-25.38</v>
      </c>
      <c r="BF30" s="61">
        <v>-25.39</v>
      </c>
      <c r="BG30" s="61">
        <v>0</v>
      </c>
      <c r="BH30" s="61">
        <v>-26.26</v>
      </c>
      <c r="BI30" s="61">
        <v>0</v>
      </c>
      <c r="BJ30" s="61">
        <v>0.87</v>
      </c>
      <c r="BK30" s="61">
        <v>0.01</v>
      </c>
      <c r="BL30" s="61">
        <v>0</v>
      </c>
      <c r="BM30" s="61">
        <v>0</v>
      </c>
      <c r="BN30" s="61">
        <v>0</v>
      </c>
      <c r="BO30" s="61">
        <v>0</v>
      </c>
      <c r="BP30" s="61">
        <v>0</v>
      </c>
      <c r="BQ30" s="61">
        <v>0</v>
      </c>
      <c r="BR30" s="61">
        <v>0</v>
      </c>
      <c r="BS30" s="61">
        <v>-33375.427285850892</v>
      </c>
      <c r="BT30" s="61">
        <v>-42232.43</v>
      </c>
      <c r="BU30" s="61">
        <v>-74573.90255615511</v>
      </c>
      <c r="BV30" s="61">
        <v>-29381.836687267976</v>
      </c>
      <c r="BW30" s="61">
        <v>0</v>
      </c>
      <c r="BX30" s="61">
        <v>-4299.9935798255347</v>
      </c>
      <c r="BY30" s="61">
        <v>-4626.0144626022648</v>
      </c>
      <c r="BZ30" s="61">
        <v>121738.75</v>
      </c>
      <c r="CA30" s="61">
        <v>0</v>
      </c>
      <c r="CB30" s="61">
        <v>0</v>
      </c>
      <c r="CC30" s="61">
        <v>0</v>
      </c>
      <c r="CD30" s="61">
        <v>0</v>
      </c>
      <c r="CE30" s="61">
        <v>0</v>
      </c>
      <c r="CF30" s="61">
        <v>0</v>
      </c>
      <c r="CG30" s="61">
        <v>0</v>
      </c>
      <c r="CH30" s="61">
        <v>0</v>
      </c>
      <c r="CI30" s="61">
        <v>0</v>
      </c>
      <c r="CJ30" s="61">
        <v>0</v>
      </c>
      <c r="CK30" s="61">
        <v>0</v>
      </c>
      <c r="CL30" s="61">
        <v>531225.57266410126</v>
      </c>
    </row>
    <row r="31" spans="1:90" ht="12.75" customHeight="1">
      <c r="A31" s="43" t="s">
        <v>49</v>
      </c>
      <c r="B31" s="59">
        <v>1035</v>
      </c>
      <c r="C31" s="60" t="s">
        <v>376</v>
      </c>
      <c r="D31" s="61">
        <v>46838058.687535994</v>
      </c>
      <c r="E31" s="61">
        <v>38472331.079999983</v>
      </c>
      <c r="F31" s="61">
        <v>247338992.03999999</v>
      </c>
      <c r="G31" s="61">
        <v>-208866660.96000001</v>
      </c>
      <c r="H31" s="61">
        <v>0</v>
      </c>
      <c r="I31" s="61">
        <v>-11383620.350000024</v>
      </c>
      <c r="J31" s="61">
        <v>-60958446.370000005</v>
      </c>
      <c r="K31" s="61">
        <v>-245129127</v>
      </c>
      <c r="L31" s="61">
        <v>184170680.63</v>
      </c>
      <c r="M31" s="61">
        <v>49574826.019999981</v>
      </c>
      <c r="N31" s="61">
        <v>207998716.25999999</v>
      </c>
      <c r="O31" s="61">
        <v>-158423890.24000001</v>
      </c>
      <c r="P31" s="61">
        <v>0</v>
      </c>
      <c r="Q31" s="61">
        <v>0</v>
      </c>
      <c r="R31" s="61">
        <v>0</v>
      </c>
      <c r="S31" s="61">
        <v>2127681.0100000016</v>
      </c>
      <c r="T31" s="61">
        <v>17135825.000000004</v>
      </c>
      <c r="U31" s="61">
        <v>-22946208.989999998</v>
      </c>
      <c r="V31" s="61">
        <v>40082033.990000002</v>
      </c>
      <c r="W31" s="61">
        <v>-15008143.990000002</v>
      </c>
      <c r="X31" s="61">
        <v>19470481</v>
      </c>
      <c r="Y31" s="61">
        <v>-34478624.990000002</v>
      </c>
      <c r="Z31" s="61">
        <v>16289902.047536032</v>
      </c>
      <c r="AA31" s="61">
        <v>16289902.047536032</v>
      </c>
      <c r="AB31" s="61">
        <v>0</v>
      </c>
      <c r="AC31" s="61">
        <v>0</v>
      </c>
      <c r="AD31" s="61">
        <v>0</v>
      </c>
      <c r="AE31" s="61">
        <v>0</v>
      </c>
      <c r="AF31" s="61">
        <v>0</v>
      </c>
      <c r="AG31" s="61">
        <v>0</v>
      </c>
      <c r="AH31" s="61">
        <v>0</v>
      </c>
      <c r="AI31" s="61">
        <v>0</v>
      </c>
      <c r="AJ31" s="61">
        <v>0</v>
      </c>
      <c r="AK31" s="61">
        <v>0</v>
      </c>
      <c r="AL31" s="61">
        <v>0</v>
      </c>
      <c r="AM31" s="61">
        <v>1331764.9000000004</v>
      </c>
      <c r="AN31" s="61">
        <v>8270682.4000000004</v>
      </c>
      <c r="AO31" s="61">
        <v>-6979978.54</v>
      </c>
      <c r="AP31" s="61">
        <v>0</v>
      </c>
      <c r="AQ31" s="61">
        <v>0</v>
      </c>
      <c r="AR31" s="61">
        <v>41061.039999999979</v>
      </c>
      <c r="AS31" s="61">
        <v>-29180777.958061539</v>
      </c>
      <c r="AT31" s="61">
        <v>-14814569.320000008</v>
      </c>
      <c r="AU31" s="61">
        <v>-100691371.74000001</v>
      </c>
      <c r="AV31" s="61">
        <v>85876802.420000002</v>
      </c>
      <c r="AW31" s="61">
        <v>-12104553.089999944</v>
      </c>
      <c r="AX31" s="61">
        <v>-78656170.269999981</v>
      </c>
      <c r="AY31" s="61">
        <v>-292225016.77999997</v>
      </c>
      <c r="AZ31" s="61">
        <v>-232903372.44</v>
      </c>
      <c r="BA31" s="61">
        <v>-59321644.340000004</v>
      </c>
      <c r="BB31" s="61">
        <v>0</v>
      </c>
      <c r="BC31" s="61">
        <v>0</v>
      </c>
      <c r="BD31" s="61">
        <v>213568846.50999999</v>
      </c>
      <c r="BE31" s="61">
        <v>66551617.180000037</v>
      </c>
      <c r="BF31" s="61">
        <v>248653558.72000003</v>
      </c>
      <c r="BG31" s="61">
        <v>198162033.92000002</v>
      </c>
      <c r="BH31" s="61">
        <v>50491524.799999997</v>
      </c>
      <c r="BI31" s="61">
        <v>0</v>
      </c>
      <c r="BJ31" s="61">
        <v>0</v>
      </c>
      <c r="BK31" s="61">
        <v>-182101941.53999999</v>
      </c>
      <c r="BL31" s="61">
        <v>0</v>
      </c>
      <c r="BM31" s="61">
        <v>0</v>
      </c>
      <c r="BN31" s="61">
        <v>0</v>
      </c>
      <c r="BO31" s="61">
        <v>0</v>
      </c>
      <c r="BP31" s="61">
        <v>0</v>
      </c>
      <c r="BQ31" s="61">
        <v>0</v>
      </c>
      <c r="BR31" s="61">
        <v>0</v>
      </c>
      <c r="BS31" s="61">
        <v>-1390218.9780615866</v>
      </c>
      <c r="BT31" s="61">
        <v>-23138860.27</v>
      </c>
      <c r="BU31" s="61">
        <v>-3447424.7149607176</v>
      </c>
      <c r="BV31" s="61">
        <v>-1492605.5795416166</v>
      </c>
      <c r="BW31" s="61">
        <v>0</v>
      </c>
      <c r="BX31" s="61">
        <v>-415024.23355925351</v>
      </c>
      <c r="BY31" s="61">
        <v>0</v>
      </c>
      <c r="BZ31" s="61">
        <v>27103695.82</v>
      </c>
      <c r="CA31" s="61">
        <v>0</v>
      </c>
      <c r="CB31" s="61">
        <v>0</v>
      </c>
      <c r="CC31" s="61">
        <v>0</v>
      </c>
      <c r="CD31" s="61">
        <v>0</v>
      </c>
      <c r="CE31" s="61">
        <v>0</v>
      </c>
      <c r="CF31" s="61">
        <v>0</v>
      </c>
      <c r="CG31" s="61">
        <v>0</v>
      </c>
      <c r="CH31" s="61">
        <v>0</v>
      </c>
      <c r="CI31" s="61">
        <v>-871436.57000000007</v>
      </c>
      <c r="CJ31" s="61">
        <v>-871436.57000000007</v>
      </c>
      <c r="CK31" s="61">
        <v>0</v>
      </c>
      <c r="CL31" s="61">
        <v>17657280.729474455</v>
      </c>
    </row>
    <row r="32" spans="1:90" ht="12.75" customHeight="1">
      <c r="A32" s="43" t="s">
        <v>51</v>
      </c>
      <c r="B32" s="59">
        <v>1036</v>
      </c>
      <c r="C32" s="60" t="s">
        <v>376</v>
      </c>
      <c r="D32" s="61">
        <v>150965.08950707348</v>
      </c>
      <c r="E32" s="61">
        <v>38895.590000003576</v>
      </c>
      <c r="F32" s="61">
        <v>97628600.299999997</v>
      </c>
      <c r="G32" s="61">
        <v>-97589704.709999993</v>
      </c>
      <c r="H32" s="61">
        <v>0</v>
      </c>
      <c r="I32" s="61">
        <v>25126.469999998808</v>
      </c>
      <c r="J32" s="61">
        <v>-69468735.429999992</v>
      </c>
      <c r="K32" s="61">
        <v>-75704102.019999996</v>
      </c>
      <c r="L32" s="61">
        <v>6235366.5899999999</v>
      </c>
      <c r="M32" s="61">
        <v>69493861.899999991</v>
      </c>
      <c r="N32" s="61">
        <v>75644312.159999996</v>
      </c>
      <c r="O32" s="61">
        <v>-6150450.2599999998</v>
      </c>
      <c r="P32" s="61">
        <v>0</v>
      </c>
      <c r="Q32" s="61">
        <v>0</v>
      </c>
      <c r="R32" s="61">
        <v>0</v>
      </c>
      <c r="S32" s="61">
        <v>54689</v>
      </c>
      <c r="T32" s="61">
        <v>4044116</v>
      </c>
      <c r="U32" s="61">
        <v>0</v>
      </c>
      <c r="V32" s="61">
        <v>4044116</v>
      </c>
      <c r="W32" s="61">
        <v>-3989427</v>
      </c>
      <c r="X32" s="61">
        <v>0</v>
      </c>
      <c r="Y32" s="61">
        <v>-3989427</v>
      </c>
      <c r="Z32" s="61">
        <v>32254.029507071111</v>
      </c>
      <c r="AA32" s="61">
        <v>15110.292922185094</v>
      </c>
      <c r="AB32" s="61">
        <v>0</v>
      </c>
      <c r="AC32" s="61">
        <v>576.07180713362186</v>
      </c>
      <c r="AD32" s="61">
        <v>13825.088823073733</v>
      </c>
      <c r="AE32" s="61">
        <v>60.409900971550812</v>
      </c>
      <c r="AF32" s="61">
        <v>0</v>
      </c>
      <c r="AG32" s="61">
        <v>2682.1660537071107</v>
      </c>
      <c r="AH32" s="61">
        <v>0</v>
      </c>
      <c r="AI32" s="61">
        <v>0</v>
      </c>
      <c r="AJ32" s="61">
        <v>0</v>
      </c>
      <c r="AK32" s="61">
        <v>0</v>
      </c>
      <c r="AL32" s="61">
        <v>0</v>
      </c>
      <c r="AM32" s="61">
        <v>0</v>
      </c>
      <c r="AN32" s="61">
        <v>0</v>
      </c>
      <c r="AO32" s="61">
        <v>0</v>
      </c>
      <c r="AP32" s="61">
        <v>0</v>
      </c>
      <c r="AQ32" s="61">
        <v>0</v>
      </c>
      <c r="AR32" s="61">
        <v>0</v>
      </c>
      <c r="AS32" s="61">
        <v>306747.67429076409</v>
      </c>
      <c r="AT32" s="61">
        <v>0</v>
      </c>
      <c r="AU32" s="61">
        <v>-10492857.289999999</v>
      </c>
      <c r="AV32" s="61">
        <v>10492857.289999999</v>
      </c>
      <c r="AW32" s="61">
        <v>0</v>
      </c>
      <c r="AX32" s="61">
        <v>7288303.2799999937</v>
      </c>
      <c r="AY32" s="61">
        <v>-45206933.270000003</v>
      </c>
      <c r="AZ32" s="61">
        <v>-44616459.780000001</v>
      </c>
      <c r="BA32" s="61">
        <v>-590473.49</v>
      </c>
      <c r="BB32" s="61">
        <v>0</v>
      </c>
      <c r="BC32" s="61">
        <v>0</v>
      </c>
      <c r="BD32" s="61">
        <v>52495236.549999997</v>
      </c>
      <c r="BE32" s="61">
        <v>-7288303.2799999937</v>
      </c>
      <c r="BF32" s="61">
        <v>45206933.270000003</v>
      </c>
      <c r="BG32" s="61">
        <v>44616459.780000001</v>
      </c>
      <c r="BH32" s="61">
        <v>590473.49</v>
      </c>
      <c r="BI32" s="61">
        <v>0</v>
      </c>
      <c r="BJ32" s="61">
        <v>0</v>
      </c>
      <c r="BK32" s="61">
        <v>-52495236.549999997</v>
      </c>
      <c r="BL32" s="61">
        <v>0</v>
      </c>
      <c r="BM32" s="61">
        <v>0</v>
      </c>
      <c r="BN32" s="61">
        <v>0</v>
      </c>
      <c r="BO32" s="61">
        <v>0</v>
      </c>
      <c r="BP32" s="61">
        <v>0</v>
      </c>
      <c r="BQ32" s="61">
        <v>0</v>
      </c>
      <c r="BR32" s="61">
        <v>0</v>
      </c>
      <c r="BS32" s="61">
        <v>306747.67429076409</v>
      </c>
      <c r="BT32" s="61">
        <v>-273316.02</v>
      </c>
      <c r="BU32" s="61">
        <v>-96871.386630308989</v>
      </c>
      <c r="BV32" s="61">
        <v>-84188.363129544261</v>
      </c>
      <c r="BW32" s="61">
        <v>0</v>
      </c>
      <c r="BX32" s="61">
        <v>-10209.293825238699</v>
      </c>
      <c r="BY32" s="61">
        <v>-15979.742124143933</v>
      </c>
      <c r="BZ32" s="61">
        <v>787312.48</v>
      </c>
      <c r="CA32" s="61">
        <v>0</v>
      </c>
      <c r="CB32" s="61">
        <v>0</v>
      </c>
      <c r="CC32" s="61">
        <v>0</v>
      </c>
      <c r="CD32" s="61">
        <v>0</v>
      </c>
      <c r="CE32" s="61">
        <v>0</v>
      </c>
      <c r="CF32" s="61">
        <v>0</v>
      </c>
      <c r="CG32" s="61">
        <v>0</v>
      </c>
      <c r="CH32" s="61">
        <v>0</v>
      </c>
      <c r="CI32" s="61">
        <v>0</v>
      </c>
      <c r="CJ32" s="61">
        <v>0</v>
      </c>
      <c r="CK32" s="61">
        <v>0</v>
      </c>
      <c r="CL32" s="61">
        <v>457712.76379783754</v>
      </c>
    </row>
    <row r="33" spans="1:90" ht="12.75" customHeight="1">
      <c r="A33" s="43" t="s">
        <v>53</v>
      </c>
      <c r="B33" s="59">
        <v>1037</v>
      </c>
      <c r="C33" s="60" t="s">
        <v>376</v>
      </c>
      <c r="D33" s="61">
        <v>20397.365235540827</v>
      </c>
      <c r="E33" s="61">
        <v>8000</v>
      </c>
      <c r="F33" s="61">
        <v>16000</v>
      </c>
      <c r="G33" s="61">
        <v>-8000</v>
      </c>
      <c r="H33" s="61">
        <v>0</v>
      </c>
      <c r="I33" s="61">
        <v>5187.66</v>
      </c>
      <c r="J33" s="61">
        <v>10375.31</v>
      </c>
      <c r="K33" s="61">
        <v>-13685.44</v>
      </c>
      <c r="L33" s="61">
        <v>24060.75</v>
      </c>
      <c r="M33" s="61">
        <v>-5187.6499999999996</v>
      </c>
      <c r="N33" s="61">
        <v>6842.73</v>
      </c>
      <c r="O33" s="61">
        <v>-12030.38</v>
      </c>
      <c r="P33" s="61">
        <v>0</v>
      </c>
      <c r="Q33" s="61">
        <v>0</v>
      </c>
      <c r="R33" s="61">
        <v>0</v>
      </c>
      <c r="S33" s="61">
        <v>0</v>
      </c>
      <c r="T33" s="61">
        <v>0</v>
      </c>
      <c r="U33" s="61">
        <v>0</v>
      </c>
      <c r="V33" s="61">
        <v>0</v>
      </c>
      <c r="W33" s="61">
        <v>0</v>
      </c>
      <c r="X33" s="61">
        <v>0</v>
      </c>
      <c r="Y33" s="61">
        <v>0</v>
      </c>
      <c r="Z33" s="61">
        <v>7209.7052355408259</v>
      </c>
      <c r="AA33" s="61">
        <v>7209.7052355408259</v>
      </c>
      <c r="AB33" s="61">
        <v>0</v>
      </c>
      <c r="AC33" s="61">
        <v>0</v>
      </c>
      <c r="AD33" s="61">
        <v>0</v>
      </c>
      <c r="AE33" s="61">
        <v>0</v>
      </c>
      <c r="AF33" s="61">
        <v>0</v>
      </c>
      <c r="AG33" s="61">
        <v>0</v>
      </c>
      <c r="AH33" s="61">
        <v>0</v>
      </c>
      <c r="AI33" s="61">
        <v>0</v>
      </c>
      <c r="AJ33" s="61">
        <v>0</v>
      </c>
      <c r="AK33" s="61">
        <v>0</v>
      </c>
      <c r="AL33" s="61">
        <v>0</v>
      </c>
      <c r="AM33" s="61">
        <v>0</v>
      </c>
      <c r="AN33" s="61">
        <v>0</v>
      </c>
      <c r="AO33" s="61">
        <v>0</v>
      </c>
      <c r="AP33" s="61">
        <v>0</v>
      </c>
      <c r="AQ33" s="61">
        <v>0</v>
      </c>
      <c r="AR33" s="61">
        <v>0</v>
      </c>
      <c r="AS33" s="61">
        <v>-630.22651135693934</v>
      </c>
      <c r="AT33" s="61">
        <v>0</v>
      </c>
      <c r="AU33" s="61">
        <v>0</v>
      </c>
      <c r="AV33" s="61">
        <v>0</v>
      </c>
      <c r="AW33" s="61">
        <v>0</v>
      </c>
      <c r="AX33" s="61">
        <v>0</v>
      </c>
      <c r="AY33" s="61">
        <v>0</v>
      </c>
      <c r="AZ33" s="61">
        <v>0</v>
      </c>
      <c r="BA33" s="61">
        <v>0</v>
      </c>
      <c r="BB33" s="61">
        <v>0</v>
      </c>
      <c r="BC33" s="61">
        <v>0</v>
      </c>
      <c r="BD33" s="61">
        <v>0</v>
      </c>
      <c r="BE33" s="61">
        <v>0</v>
      </c>
      <c r="BF33" s="61">
        <v>0</v>
      </c>
      <c r="BG33" s="61">
        <v>0</v>
      </c>
      <c r="BH33" s="61">
        <v>0</v>
      </c>
      <c r="BI33" s="61">
        <v>0</v>
      </c>
      <c r="BJ33" s="61">
        <v>0</v>
      </c>
      <c r="BK33" s="61">
        <v>0</v>
      </c>
      <c r="BL33" s="61">
        <v>0</v>
      </c>
      <c r="BM33" s="61">
        <v>0</v>
      </c>
      <c r="BN33" s="61">
        <v>0</v>
      </c>
      <c r="BO33" s="61">
        <v>0</v>
      </c>
      <c r="BP33" s="61">
        <v>0</v>
      </c>
      <c r="BQ33" s="61">
        <v>0</v>
      </c>
      <c r="BR33" s="61">
        <v>0</v>
      </c>
      <c r="BS33" s="61">
        <v>-581.08651135693935</v>
      </c>
      <c r="BT33" s="61">
        <v>-1919.94</v>
      </c>
      <c r="BU33" s="61">
        <v>-387.8201927323878</v>
      </c>
      <c r="BV33" s="61">
        <v>-213.48459570634483</v>
      </c>
      <c r="BW33" s="61">
        <v>0</v>
      </c>
      <c r="BX33" s="61">
        <v>-10.939942539094085</v>
      </c>
      <c r="BY33" s="61">
        <v>-27.041780379113025</v>
      </c>
      <c r="BZ33" s="61">
        <v>1978.1399999999999</v>
      </c>
      <c r="CA33" s="61">
        <v>0</v>
      </c>
      <c r="CB33" s="61">
        <v>0</v>
      </c>
      <c r="CC33" s="61">
        <v>0</v>
      </c>
      <c r="CD33" s="61">
        <v>0</v>
      </c>
      <c r="CE33" s="61">
        <v>0</v>
      </c>
      <c r="CF33" s="61">
        <v>0</v>
      </c>
      <c r="CG33" s="61">
        <v>0</v>
      </c>
      <c r="CH33" s="61">
        <v>0</v>
      </c>
      <c r="CI33" s="61">
        <v>-49.14</v>
      </c>
      <c r="CJ33" s="61">
        <v>-49.14</v>
      </c>
      <c r="CK33" s="61">
        <v>0</v>
      </c>
      <c r="CL33" s="61">
        <v>19767.138724183886</v>
      </c>
    </row>
    <row r="34" spans="1:90" ht="12.75" customHeight="1">
      <c r="A34" s="43" t="s">
        <v>55</v>
      </c>
      <c r="B34" s="59">
        <v>1038</v>
      </c>
      <c r="C34" s="60" t="s">
        <v>376</v>
      </c>
      <c r="D34" s="61">
        <v>24472119.641812652</v>
      </c>
      <c r="E34" s="61">
        <v>32132419.829999998</v>
      </c>
      <c r="F34" s="61">
        <v>34382752.659999996</v>
      </c>
      <c r="G34" s="61">
        <v>-2250332.83</v>
      </c>
      <c r="H34" s="61">
        <v>0</v>
      </c>
      <c r="I34" s="61">
        <v>-7446107.799999997</v>
      </c>
      <c r="J34" s="61">
        <v>-7300232.4799999967</v>
      </c>
      <c r="K34" s="61">
        <v>-32243814.439999998</v>
      </c>
      <c r="L34" s="61">
        <v>24943581.960000001</v>
      </c>
      <c r="M34" s="61">
        <v>-145875.31999999998</v>
      </c>
      <c r="N34" s="61">
        <v>16521.660000000033</v>
      </c>
      <c r="O34" s="61">
        <v>-162396.98000000001</v>
      </c>
      <c r="P34" s="61">
        <v>0</v>
      </c>
      <c r="Q34" s="61">
        <v>0</v>
      </c>
      <c r="R34" s="61">
        <v>0</v>
      </c>
      <c r="S34" s="61">
        <v>926573.92999999993</v>
      </c>
      <c r="T34" s="61">
        <v>932645.99</v>
      </c>
      <c r="U34" s="61">
        <v>0</v>
      </c>
      <c r="V34" s="61">
        <v>932645.99</v>
      </c>
      <c r="W34" s="61">
        <v>-6072.06</v>
      </c>
      <c r="X34" s="61">
        <v>0</v>
      </c>
      <c r="Y34" s="61">
        <v>-6072.06</v>
      </c>
      <c r="Z34" s="61">
        <v>6388205.1118126512</v>
      </c>
      <c r="AA34" s="61">
        <v>3597832.2942364383</v>
      </c>
      <c r="AB34" s="61">
        <v>0</v>
      </c>
      <c r="AC34" s="61">
        <v>2790372.8175762123</v>
      </c>
      <c r="AD34" s="61">
        <v>0</v>
      </c>
      <c r="AE34" s="61">
        <v>0</v>
      </c>
      <c r="AF34" s="61">
        <v>0</v>
      </c>
      <c r="AG34" s="61">
        <v>0</v>
      </c>
      <c r="AH34" s="61">
        <v>0</v>
      </c>
      <c r="AI34" s="61">
        <v>0</v>
      </c>
      <c r="AJ34" s="61">
        <v>0</v>
      </c>
      <c r="AK34" s="61">
        <v>0</v>
      </c>
      <c r="AL34" s="61">
        <v>0</v>
      </c>
      <c r="AM34" s="61">
        <v>-7528971.4299999988</v>
      </c>
      <c r="AN34" s="61">
        <v>-7528971.4299999988</v>
      </c>
      <c r="AO34" s="61">
        <v>0</v>
      </c>
      <c r="AP34" s="61">
        <v>0</v>
      </c>
      <c r="AQ34" s="61">
        <v>0</v>
      </c>
      <c r="AR34" s="61">
        <v>0</v>
      </c>
      <c r="AS34" s="61">
        <v>-10783277.844188578</v>
      </c>
      <c r="AT34" s="61">
        <v>-2230549.39</v>
      </c>
      <c r="AU34" s="61">
        <v>-3164904.6</v>
      </c>
      <c r="AV34" s="61">
        <v>934355.21</v>
      </c>
      <c r="AW34" s="61">
        <v>-3447371.6100000022</v>
      </c>
      <c r="AX34" s="61">
        <v>-3475294.9200000018</v>
      </c>
      <c r="AY34" s="61">
        <v>-12302359.780000001</v>
      </c>
      <c r="AZ34" s="61">
        <v>-9821490.9045439735</v>
      </c>
      <c r="BA34" s="61">
        <v>-2480868.8754560277</v>
      </c>
      <c r="BB34" s="61">
        <v>0</v>
      </c>
      <c r="BC34" s="61">
        <v>0</v>
      </c>
      <c r="BD34" s="61">
        <v>8827064.8599999994</v>
      </c>
      <c r="BE34" s="61">
        <v>27923.309999999648</v>
      </c>
      <c r="BF34" s="61">
        <v>237959.09999999963</v>
      </c>
      <c r="BG34" s="61">
        <v>237959.09999999963</v>
      </c>
      <c r="BH34" s="61">
        <v>0</v>
      </c>
      <c r="BI34" s="61">
        <v>0</v>
      </c>
      <c r="BJ34" s="61">
        <v>0</v>
      </c>
      <c r="BK34" s="61">
        <v>-210035.78999999998</v>
      </c>
      <c r="BL34" s="61">
        <v>0</v>
      </c>
      <c r="BM34" s="61">
        <v>0</v>
      </c>
      <c r="BN34" s="61">
        <v>0</v>
      </c>
      <c r="BO34" s="61">
        <v>0</v>
      </c>
      <c r="BP34" s="61">
        <v>0</v>
      </c>
      <c r="BQ34" s="61">
        <v>0</v>
      </c>
      <c r="BR34" s="61">
        <v>0</v>
      </c>
      <c r="BS34" s="61">
        <v>-5105356.8441885756</v>
      </c>
      <c r="BT34" s="61">
        <v>-4109200.129999999</v>
      </c>
      <c r="BU34" s="61">
        <v>-841891.72954958247</v>
      </c>
      <c r="BV34" s="61">
        <v>-139847.96903736048</v>
      </c>
      <c r="BW34" s="61">
        <v>0</v>
      </c>
      <c r="BX34" s="61">
        <v>-204.26200974709323</v>
      </c>
      <c r="BY34" s="61">
        <v>-43199.908312843501</v>
      </c>
      <c r="BZ34" s="61">
        <v>30015.89</v>
      </c>
      <c r="CA34" s="61">
        <v>-1028.73527904311</v>
      </c>
      <c r="CB34" s="61">
        <v>0</v>
      </c>
      <c r="CC34" s="61">
        <v>0</v>
      </c>
      <c r="CD34" s="61">
        <v>0</v>
      </c>
      <c r="CE34" s="61">
        <v>0</v>
      </c>
      <c r="CF34" s="61">
        <v>0</v>
      </c>
      <c r="CG34" s="61">
        <v>0</v>
      </c>
      <c r="CH34" s="61">
        <v>0</v>
      </c>
      <c r="CI34" s="61">
        <v>0</v>
      </c>
      <c r="CJ34" s="61">
        <v>0</v>
      </c>
      <c r="CK34" s="61">
        <v>0</v>
      </c>
      <c r="CL34" s="61">
        <v>13688841.797624074</v>
      </c>
    </row>
    <row r="35" spans="1:90" ht="12.75" customHeight="1">
      <c r="A35" s="43" t="s">
        <v>57</v>
      </c>
      <c r="B35" s="59">
        <v>1039</v>
      </c>
      <c r="C35" s="60" t="s">
        <v>376</v>
      </c>
      <c r="D35" s="61">
        <v>26016.549999999872</v>
      </c>
      <c r="E35" s="61">
        <v>21741.289999999921</v>
      </c>
      <c r="F35" s="61">
        <v>649262.18999999994</v>
      </c>
      <c r="G35" s="61">
        <v>-627520.9</v>
      </c>
      <c r="H35" s="61">
        <v>0</v>
      </c>
      <c r="I35" s="61">
        <v>4275.2599999999511</v>
      </c>
      <c r="J35" s="61">
        <v>-230211.28000000003</v>
      </c>
      <c r="K35" s="61">
        <v>-640343.68000000005</v>
      </c>
      <c r="L35" s="61">
        <v>410132.4</v>
      </c>
      <c r="M35" s="61">
        <v>234486.53999999998</v>
      </c>
      <c r="N35" s="61">
        <v>616035.88</v>
      </c>
      <c r="O35" s="61">
        <v>-381549.34</v>
      </c>
      <c r="P35" s="61">
        <v>0</v>
      </c>
      <c r="Q35" s="61">
        <v>0</v>
      </c>
      <c r="R35" s="61">
        <v>0</v>
      </c>
      <c r="S35" s="61">
        <v>0</v>
      </c>
      <c r="T35" s="61">
        <v>0</v>
      </c>
      <c r="U35" s="61">
        <v>0</v>
      </c>
      <c r="V35" s="61">
        <v>0</v>
      </c>
      <c r="W35" s="61">
        <v>0</v>
      </c>
      <c r="X35" s="61">
        <v>0</v>
      </c>
      <c r="Y35" s="61">
        <v>0</v>
      </c>
      <c r="Z35" s="61">
        <v>0</v>
      </c>
      <c r="AA35" s="61">
        <v>0</v>
      </c>
      <c r="AB35" s="61">
        <v>0</v>
      </c>
      <c r="AC35" s="61">
        <v>0</v>
      </c>
      <c r="AD35" s="61">
        <v>0</v>
      </c>
      <c r="AE35" s="61">
        <v>0</v>
      </c>
      <c r="AF35" s="61">
        <v>0</v>
      </c>
      <c r="AG35" s="61">
        <v>0</v>
      </c>
      <c r="AH35" s="61">
        <v>0</v>
      </c>
      <c r="AI35" s="61">
        <v>0</v>
      </c>
      <c r="AJ35" s="61">
        <v>0</v>
      </c>
      <c r="AK35" s="61">
        <v>0</v>
      </c>
      <c r="AL35" s="61">
        <v>0</v>
      </c>
      <c r="AM35" s="61">
        <v>0</v>
      </c>
      <c r="AN35" s="61">
        <v>0</v>
      </c>
      <c r="AO35" s="61">
        <v>0</v>
      </c>
      <c r="AP35" s="61">
        <v>0</v>
      </c>
      <c r="AQ35" s="61">
        <v>0</v>
      </c>
      <c r="AR35" s="61">
        <v>0</v>
      </c>
      <c r="AS35" s="61">
        <v>-353057.45</v>
      </c>
      <c r="AT35" s="61">
        <v>0</v>
      </c>
      <c r="AU35" s="61">
        <v>0</v>
      </c>
      <c r="AV35" s="61">
        <v>0</v>
      </c>
      <c r="AW35" s="61">
        <v>-11033.39</v>
      </c>
      <c r="AX35" s="61">
        <v>-40296.559999999998</v>
      </c>
      <c r="AY35" s="61">
        <v>-40296.559999999998</v>
      </c>
      <c r="AZ35" s="61">
        <v>-40296.559999999998</v>
      </c>
      <c r="BA35" s="61">
        <v>0</v>
      </c>
      <c r="BB35" s="61">
        <v>0</v>
      </c>
      <c r="BC35" s="61">
        <v>0</v>
      </c>
      <c r="BD35" s="61">
        <v>0</v>
      </c>
      <c r="BE35" s="61">
        <v>29263.17</v>
      </c>
      <c r="BF35" s="61">
        <v>29263.17</v>
      </c>
      <c r="BG35" s="61">
        <v>29263.17</v>
      </c>
      <c r="BH35" s="61">
        <v>0</v>
      </c>
      <c r="BI35" s="61">
        <v>0</v>
      </c>
      <c r="BJ35" s="61">
        <v>0</v>
      </c>
      <c r="BK35" s="61">
        <v>0</v>
      </c>
      <c r="BL35" s="61">
        <v>0</v>
      </c>
      <c r="BM35" s="61">
        <v>0</v>
      </c>
      <c r="BN35" s="61">
        <v>0</v>
      </c>
      <c r="BO35" s="61">
        <v>0</v>
      </c>
      <c r="BP35" s="61">
        <v>0</v>
      </c>
      <c r="BQ35" s="61">
        <v>0</v>
      </c>
      <c r="BR35" s="61">
        <v>0</v>
      </c>
      <c r="BS35" s="61">
        <v>6544.4399999999987</v>
      </c>
      <c r="BT35" s="61">
        <v>-9641.91</v>
      </c>
      <c r="BU35" s="61">
        <v>0</v>
      </c>
      <c r="BV35" s="61">
        <v>0</v>
      </c>
      <c r="BW35" s="61">
        <v>0</v>
      </c>
      <c r="BX35" s="61">
        <v>0</v>
      </c>
      <c r="BY35" s="61">
        <v>0</v>
      </c>
      <c r="BZ35" s="61">
        <v>16186.349999999999</v>
      </c>
      <c r="CA35" s="61">
        <v>0</v>
      </c>
      <c r="CB35" s="61">
        <v>0</v>
      </c>
      <c r="CC35" s="61">
        <v>0</v>
      </c>
      <c r="CD35" s="61">
        <v>0</v>
      </c>
      <c r="CE35" s="61">
        <v>0</v>
      </c>
      <c r="CF35" s="61">
        <v>0</v>
      </c>
      <c r="CG35" s="61">
        <v>0</v>
      </c>
      <c r="CH35" s="61">
        <v>0</v>
      </c>
      <c r="CI35" s="61">
        <v>-348568.5</v>
      </c>
      <c r="CJ35" s="61">
        <v>-348568.5</v>
      </c>
      <c r="CK35" s="61">
        <v>0</v>
      </c>
      <c r="CL35" s="61">
        <v>-327040.90000000014</v>
      </c>
    </row>
    <row r="36" spans="1:90" ht="12.75" customHeight="1">
      <c r="A36" s="43" t="s">
        <v>59</v>
      </c>
      <c r="B36" s="59">
        <v>1040</v>
      </c>
      <c r="C36" s="60" t="s">
        <v>376</v>
      </c>
      <c r="D36" s="61">
        <v>703126885</v>
      </c>
      <c r="E36" s="61">
        <v>666353260</v>
      </c>
      <c r="F36" s="61">
        <v>825724706</v>
      </c>
      <c r="G36" s="61">
        <v>-159371446</v>
      </c>
      <c r="H36" s="61">
        <v>0</v>
      </c>
      <c r="I36" s="61">
        <v>43547115</v>
      </c>
      <c r="J36" s="61">
        <v>3332241</v>
      </c>
      <c r="K36" s="61">
        <v>-842177010</v>
      </c>
      <c r="L36" s="61">
        <v>845509251</v>
      </c>
      <c r="M36" s="61">
        <v>40214874</v>
      </c>
      <c r="N36" s="61">
        <v>62632471</v>
      </c>
      <c r="O36" s="61">
        <v>-22417597</v>
      </c>
      <c r="P36" s="61">
        <v>0</v>
      </c>
      <c r="Q36" s="61">
        <v>0</v>
      </c>
      <c r="R36" s="61">
        <v>0</v>
      </c>
      <c r="S36" s="61">
        <v>0</v>
      </c>
      <c r="T36" s="61">
        <v>0</v>
      </c>
      <c r="U36" s="61">
        <v>0</v>
      </c>
      <c r="V36" s="61">
        <v>0</v>
      </c>
      <c r="W36" s="61">
        <v>0</v>
      </c>
      <c r="X36" s="61">
        <v>0</v>
      </c>
      <c r="Y36" s="61">
        <v>0</v>
      </c>
      <c r="Z36" s="61">
        <v>0</v>
      </c>
      <c r="AA36" s="61">
        <v>0</v>
      </c>
      <c r="AB36" s="61">
        <v>0</v>
      </c>
      <c r="AC36" s="61">
        <v>0</v>
      </c>
      <c r="AD36" s="61">
        <v>0</v>
      </c>
      <c r="AE36" s="61">
        <v>0</v>
      </c>
      <c r="AF36" s="61">
        <v>0</v>
      </c>
      <c r="AG36" s="61">
        <v>0</v>
      </c>
      <c r="AH36" s="61">
        <v>0</v>
      </c>
      <c r="AI36" s="61">
        <v>0</v>
      </c>
      <c r="AJ36" s="61">
        <v>0</v>
      </c>
      <c r="AK36" s="61">
        <v>0</v>
      </c>
      <c r="AL36" s="61">
        <v>0</v>
      </c>
      <c r="AM36" s="61">
        <v>-6773490</v>
      </c>
      <c r="AN36" s="61">
        <v>0</v>
      </c>
      <c r="AO36" s="61">
        <v>0</v>
      </c>
      <c r="AP36" s="61">
        <v>0</v>
      </c>
      <c r="AQ36" s="61">
        <v>0</v>
      </c>
      <c r="AR36" s="61">
        <v>-6773490</v>
      </c>
      <c r="AS36" s="61">
        <v>-973106904</v>
      </c>
      <c r="AT36" s="61">
        <v>-737170175</v>
      </c>
      <c r="AU36" s="61">
        <v>-821612432</v>
      </c>
      <c r="AV36" s="61">
        <v>84442257</v>
      </c>
      <c r="AW36" s="61">
        <v>-15317398</v>
      </c>
      <c r="AX36" s="61">
        <v>30233557</v>
      </c>
      <c r="AY36" s="61">
        <v>-1144866952</v>
      </c>
      <c r="AZ36" s="61">
        <v>-1177815784</v>
      </c>
      <c r="BA36" s="61">
        <v>-239139240</v>
      </c>
      <c r="BB36" s="61">
        <v>0</v>
      </c>
      <c r="BC36" s="61">
        <v>272088072</v>
      </c>
      <c r="BD36" s="61">
        <v>1175100509</v>
      </c>
      <c r="BE36" s="61">
        <v>-45550955</v>
      </c>
      <c r="BF36" s="61">
        <v>132714828</v>
      </c>
      <c r="BG36" s="61">
        <v>163059134</v>
      </c>
      <c r="BH36" s="61">
        <v>1196583</v>
      </c>
      <c r="BI36" s="61">
        <v>0</v>
      </c>
      <c r="BJ36" s="61">
        <v>-31540889</v>
      </c>
      <c r="BK36" s="61">
        <v>-178265783</v>
      </c>
      <c r="BL36" s="61">
        <v>0</v>
      </c>
      <c r="BM36" s="61">
        <v>0</v>
      </c>
      <c r="BN36" s="61">
        <v>0</v>
      </c>
      <c r="BO36" s="61">
        <v>0</v>
      </c>
      <c r="BP36" s="61">
        <v>0</v>
      </c>
      <c r="BQ36" s="61">
        <v>0</v>
      </c>
      <c r="BR36" s="61">
        <v>0</v>
      </c>
      <c r="BS36" s="61">
        <v>-220619331</v>
      </c>
      <c r="BT36" s="61">
        <v>-120572023</v>
      </c>
      <c r="BU36" s="61">
        <v>-84052131</v>
      </c>
      <c r="BV36" s="61">
        <v>-10041921</v>
      </c>
      <c r="BW36" s="61">
        <v>0</v>
      </c>
      <c r="BX36" s="61">
        <v>-3179377</v>
      </c>
      <c r="BY36" s="61">
        <v>-2816853</v>
      </c>
      <c r="BZ36" s="61">
        <v>576229</v>
      </c>
      <c r="CA36" s="61">
        <v>-533255</v>
      </c>
      <c r="CB36" s="61">
        <v>0</v>
      </c>
      <c r="CC36" s="61">
        <v>0</v>
      </c>
      <c r="CD36" s="61">
        <v>0</v>
      </c>
      <c r="CE36" s="61">
        <v>0</v>
      </c>
      <c r="CF36" s="61">
        <v>0</v>
      </c>
      <c r="CG36" s="61">
        <v>0</v>
      </c>
      <c r="CH36" s="61">
        <v>0</v>
      </c>
      <c r="CI36" s="61">
        <v>0</v>
      </c>
      <c r="CJ36" s="61">
        <v>0</v>
      </c>
      <c r="CK36" s="61">
        <v>0</v>
      </c>
      <c r="CL36" s="61">
        <v>-269980019</v>
      </c>
    </row>
    <row r="37" spans="1:90" ht="12.75" customHeight="1">
      <c r="A37" s="43" t="s">
        <v>61</v>
      </c>
      <c r="B37" s="59">
        <v>1043</v>
      </c>
      <c r="C37" s="60" t="s">
        <v>376</v>
      </c>
      <c r="D37" s="61">
        <v>18927754.252481673</v>
      </c>
      <c r="E37" s="61">
        <v>17853985.649999999</v>
      </c>
      <c r="F37" s="61">
        <v>17946501.789999999</v>
      </c>
      <c r="G37" s="61">
        <v>-92516.14</v>
      </c>
      <c r="H37" s="61">
        <v>0</v>
      </c>
      <c r="I37" s="61">
        <v>-4562849.2799999993</v>
      </c>
      <c r="J37" s="61">
        <v>-4562849.2799999993</v>
      </c>
      <c r="K37" s="61">
        <v>-17058549.02</v>
      </c>
      <c r="L37" s="61">
        <v>12495699.74</v>
      </c>
      <c r="M37" s="61">
        <v>0</v>
      </c>
      <c r="N37" s="61">
        <v>0</v>
      </c>
      <c r="O37" s="61">
        <v>0</v>
      </c>
      <c r="P37" s="61">
        <v>0</v>
      </c>
      <c r="Q37" s="61">
        <v>0</v>
      </c>
      <c r="R37" s="61">
        <v>0</v>
      </c>
      <c r="S37" s="61">
        <v>2764312.38</v>
      </c>
      <c r="T37" s="61">
        <v>2764312.38</v>
      </c>
      <c r="U37" s="61">
        <v>0</v>
      </c>
      <c r="V37" s="61">
        <v>2764312.38</v>
      </c>
      <c r="W37" s="61">
        <v>0</v>
      </c>
      <c r="X37" s="61">
        <v>0</v>
      </c>
      <c r="Y37" s="61">
        <v>0</v>
      </c>
      <c r="Z37" s="61">
        <v>2872305.502481672</v>
      </c>
      <c r="AA37" s="61">
        <v>2872305.502481672</v>
      </c>
      <c r="AB37" s="61">
        <v>0</v>
      </c>
      <c r="AC37" s="61">
        <v>0</v>
      </c>
      <c r="AD37" s="61">
        <v>0</v>
      </c>
      <c r="AE37" s="61">
        <v>0</v>
      </c>
      <c r="AF37" s="61">
        <v>0</v>
      </c>
      <c r="AG37" s="61">
        <v>0</v>
      </c>
      <c r="AH37" s="61">
        <v>0</v>
      </c>
      <c r="AI37" s="61">
        <v>0</v>
      </c>
      <c r="AJ37" s="61">
        <v>0</v>
      </c>
      <c r="AK37" s="61">
        <v>0</v>
      </c>
      <c r="AL37" s="61">
        <v>0</v>
      </c>
      <c r="AM37" s="61">
        <v>0</v>
      </c>
      <c r="AN37" s="61">
        <v>0</v>
      </c>
      <c r="AO37" s="61">
        <v>0</v>
      </c>
      <c r="AP37" s="61">
        <v>0</v>
      </c>
      <c r="AQ37" s="61">
        <v>0</v>
      </c>
      <c r="AR37" s="61">
        <v>0</v>
      </c>
      <c r="AS37" s="61">
        <v>-4981068.6658318238</v>
      </c>
      <c r="AT37" s="61">
        <v>-865366.06</v>
      </c>
      <c r="AU37" s="61">
        <v>-865366.06</v>
      </c>
      <c r="AV37" s="61">
        <v>0</v>
      </c>
      <c r="AW37" s="61">
        <v>-2120045.3199999994</v>
      </c>
      <c r="AX37" s="61">
        <v>-2555847.0099999998</v>
      </c>
      <c r="AY37" s="61">
        <v>-13381768.689999999</v>
      </c>
      <c r="AZ37" s="61">
        <v>-12192251.58</v>
      </c>
      <c r="BA37" s="61">
        <v>-3307888.27</v>
      </c>
      <c r="BB37" s="61">
        <v>0</v>
      </c>
      <c r="BC37" s="61">
        <v>2118371.16</v>
      </c>
      <c r="BD37" s="61">
        <v>10825921.68</v>
      </c>
      <c r="BE37" s="61">
        <v>435801.69000000018</v>
      </c>
      <c r="BF37" s="61">
        <v>1778591.11</v>
      </c>
      <c r="BG37" s="61">
        <v>2060147.02</v>
      </c>
      <c r="BH37" s="61">
        <v>0</v>
      </c>
      <c r="BI37" s="61">
        <v>0</v>
      </c>
      <c r="BJ37" s="61">
        <v>-281555.90999999997</v>
      </c>
      <c r="BK37" s="61">
        <v>-1342789.42</v>
      </c>
      <c r="BL37" s="61">
        <v>0</v>
      </c>
      <c r="BM37" s="61">
        <v>0</v>
      </c>
      <c r="BN37" s="61">
        <v>0</v>
      </c>
      <c r="BO37" s="61">
        <v>0</v>
      </c>
      <c r="BP37" s="61">
        <v>0</v>
      </c>
      <c r="BQ37" s="61">
        <v>0</v>
      </c>
      <c r="BR37" s="61">
        <v>0</v>
      </c>
      <c r="BS37" s="61">
        <v>-1995657.2858318242</v>
      </c>
      <c r="BT37" s="61">
        <v>-1169636.31</v>
      </c>
      <c r="BU37" s="61">
        <v>-535333.33385210554</v>
      </c>
      <c r="BV37" s="61">
        <v>-22195.901140091646</v>
      </c>
      <c r="BW37" s="61">
        <v>0</v>
      </c>
      <c r="BX37" s="61">
        <v>-60434.947804993688</v>
      </c>
      <c r="BY37" s="61">
        <v>-161649.38842134978</v>
      </c>
      <c r="BZ37" s="61">
        <v>0</v>
      </c>
      <c r="CA37" s="61">
        <v>-46407.404613283354</v>
      </c>
      <c r="CB37" s="61">
        <v>0</v>
      </c>
      <c r="CC37" s="61">
        <v>0</v>
      </c>
      <c r="CD37" s="61">
        <v>0</v>
      </c>
      <c r="CE37" s="61">
        <v>0</v>
      </c>
      <c r="CF37" s="61">
        <v>0</v>
      </c>
      <c r="CG37" s="61">
        <v>0</v>
      </c>
      <c r="CH37" s="61">
        <v>0</v>
      </c>
      <c r="CI37" s="61">
        <v>0</v>
      </c>
      <c r="CJ37" s="61">
        <v>0</v>
      </c>
      <c r="CK37" s="61">
        <v>0</v>
      </c>
      <c r="CL37" s="61">
        <v>13946685.58664985</v>
      </c>
    </row>
    <row r="38" spans="1:90" ht="12.75" customHeight="1">
      <c r="A38" s="43" t="s">
        <v>63</v>
      </c>
      <c r="B38" s="59">
        <v>1044</v>
      </c>
      <c r="C38" s="60" t="s">
        <v>376</v>
      </c>
      <c r="D38" s="61">
        <v>992.26</v>
      </c>
      <c r="E38" s="61">
        <v>0</v>
      </c>
      <c r="F38" s="61">
        <v>0</v>
      </c>
      <c r="G38" s="61">
        <v>0</v>
      </c>
      <c r="H38" s="61">
        <v>0</v>
      </c>
      <c r="I38" s="61">
        <v>992.26</v>
      </c>
      <c r="J38" s="61">
        <v>992.26</v>
      </c>
      <c r="K38" s="61">
        <v>-1000.49</v>
      </c>
      <c r="L38" s="61">
        <v>1992.75</v>
      </c>
      <c r="M38" s="61">
        <v>0</v>
      </c>
      <c r="N38" s="61">
        <v>0</v>
      </c>
      <c r="O38" s="61">
        <v>0</v>
      </c>
      <c r="P38" s="61">
        <v>0</v>
      </c>
      <c r="Q38" s="61">
        <v>0</v>
      </c>
      <c r="R38" s="61">
        <v>0</v>
      </c>
      <c r="S38" s="61">
        <v>0</v>
      </c>
      <c r="T38" s="61">
        <v>0</v>
      </c>
      <c r="U38" s="61">
        <v>0</v>
      </c>
      <c r="V38" s="61">
        <v>0</v>
      </c>
      <c r="W38" s="61">
        <v>0</v>
      </c>
      <c r="X38" s="61">
        <v>0</v>
      </c>
      <c r="Y38" s="61">
        <v>0</v>
      </c>
      <c r="Z38" s="61">
        <v>0</v>
      </c>
      <c r="AA38" s="61">
        <v>0</v>
      </c>
      <c r="AB38" s="61">
        <v>0</v>
      </c>
      <c r="AC38" s="61">
        <v>0</v>
      </c>
      <c r="AD38" s="61">
        <v>0</v>
      </c>
      <c r="AE38" s="61">
        <v>0</v>
      </c>
      <c r="AF38" s="61">
        <v>0</v>
      </c>
      <c r="AG38" s="61">
        <v>0</v>
      </c>
      <c r="AH38" s="61">
        <v>0</v>
      </c>
      <c r="AI38" s="61">
        <v>0</v>
      </c>
      <c r="AJ38" s="61">
        <v>0</v>
      </c>
      <c r="AK38" s="61">
        <v>0</v>
      </c>
      <c r="AL38" s="61">
        <v>0</v>
      </c>
      <c r="AM38" s="61">
        <v>0</v>
      </c>
      <c r="AN38" s="61">
        <v>0</v>
      </c>
      <c r="AO38" s="61">
        <v>0</v>
      </c>
      <c r="AP38" s="61">
        <v>0</v>
      </c>
      <c r="AQ38" s="61">
        <v>0</v>
      </c>
      <c r="AR38" s="61">
        <v>0</v>
      </c>
      <c r="AS38" s="61">
        <v>-64.98</v>
      </c>
      <c r="AT38" s="61">
        <v>0</v>
      </c>
      <c r="AU38" s="61">
        <v>0</v>
      </c>
      <c r="AV38" s="61">
        <v>0</v>
      </c>
      <c r="AW38" s="61">
        <v>-22.150000000000002</v>
      </c>
      <c r="AX38" s="61">
        <v>-22.150000000000002</v>
      </c>
      <c r="AY38" s="61">
        <v>-18.440000000000001</v>
      </c>
      <c r="AZ38" s="61">
        <v>0</v>
      </c>
      <c r="BA38" s="61">
        <v>-22.28</v>
      </c>
      <c r="BB38" s="61">
        <v>0</v>
      </c>
      <c r="BC38" s="61">
        <v>3.84</v>
      </c>
      <c r="BD38" s="61">
        <v>-3.7100000000000004</v>
      </c>
      <c r="BE38" s="61">
        <v>0</v>
      </c>
      <c r="BF38" s="61">
        <v>0</v>
      </c>
      <c r="BG38" s="61">
        <v>0</v>
      </c>
      <c r="BH38" s="61">
        <v>0</v>
      </c>
      <c r="BI38" s="61">
        <v>0</v>
      </c>
      <c r="BJ38" s="61">
        <v>0</v>
      </c>
      <c r="BK38" s="61">
        <v>0</v>
      </c>
      <c r="BL38" s="61">
        <v>0</v>
      </c>
      <c r="BM38" s="61">
        <v>0</v>
      </c>
      <c r="BN38" s="61">
        <v>0</v>
      </c>
      <c r="BO38" s="61">
        <v>0</v>
      </c>
      <c r="BP38" s="61">
        <v>0</v>
      </c>
      <c r="BQ38" s="61">
        <v>0</v>
      </c>
      <c r="BR38" s="61">
        <v>0</v>
      </c>
      <c r="BS38" s="61">
        <v>-42.83</v>
      </c>
      <c r="BT38" s="61">
        <v>0</v>
      </c>
      <c r="BU38" s="61">
        <v>-24.54</v>
      </c>
      <c r="BV38" s="61">
        <v>-5.05</v>
      </c>
      <c r="BW38" s="61">
        <v>0</v>
      </c>
      <c r="BX38" s="61">
        <v>-1.1200000000000001</v>
      </c>
      <c r="BY38" s="61">
        <v>-1.75</v>
      </c>
      <c r="BZ38" s="61">
        <v>0</v>
      </c>
      <c r="CA38" s="61">
        <v>-10.37</v>
      </c>
      <c r="CB38" s="61">
        <v>0</v>
      </c>
      <c r="CC38" s="61">
        <v>0</v>
      </c>
      <c r="CD38" s="61">
        <v>0</v>
      </c>
      <c r="CE38" s="61">
        <v>0</v>
      </c>
      <c r="CF38" s="61">
        <v>0</v>
      </c>
      <c r="CG38" s="61">
        <v>0</v>
      </c>
      <c r="CH38" s="61">
        <v>0</v>
      </c>
      <c r="CI38" s="61">
        <v>0</v>
      </c>
      <c r="CJ38" s="61">
        <v>0</v>
      </c>
      <c r="CK38" s="61">
        <v>0</v>
      </c>
      <c r="CL38" s="61">
        <v>927.28</v>
      </c>
    </row>
    <row r="39" spans="1:90" ht="12.75" customHeight="1">
      <c r="A39" s="43" t="s">
        <v>65</v>
      </c>
      <c r="B39" s="59">
        <v>1045</v>
      </c>
      <c r="C39" s="60" t="s">
        <v>376</v>
      </c>
      <c r="D39" s="61">
        <v>9988052.455058001</v>
      </c>
      <c r="E39" s="61">
        <v>2319859.6599999992</v>
      </c>
      <c r="F39" s="61">
        <v>10281749.609999999</v>
      </c>
      <c r="G39" s="61">
        <v>-7961889.9500000002</v>
      </c>
      <c r="H39" s="61">
        <v>0</v>
      </c>
      <c r="I39" s="61">
        <v>-691397.99000000022</v>
      </c>
      <c r="J39" s="61">
        <v>-2529900.3499999996</v>
      </c>
      <c r="K39" s="61">
        <v>-9016378.2599999998</v>
      </c>
      <c r="L39" s="61">
        <v>6486477.9100000001</v>
      </c>
      <c r="M39" s="61">
        <v>1838502.3599999994</v>
      </c>
      <c r="N39" s="61">
        <v>6759721.1399999997</v>
      </c>
      <c r="O39" s="61">
        <v>-4921218.78</v>
      </c>
      <c r="P39" s="61">
        <v>0</v>
      </c>
      <c r="Q39" s="61">
        <v>0</v>
      </c>
      <c r="R39" s="61">
        <v>0</v>
      </c>
      <c r="S39" s="61">
        <v>0</v>
      </c>
      <c r="T39" s="61">
        <v>0</v>
      </c>
      <c r="U39" s="61">
        <v>0</v>
      </c>
      <c r="V39" s="61">
        <v>0</v>
      </c>
      <c r="W39" s="61">
        <v>0</v>
      </c>
      <c r="X39" s="61">
        <v>0</v>
      </c>
      <c r="Y39" s="61">
        <v>0</v>
      </c>
      <c r="Z39" s="61">
        <v>8359590.7850580011</v>
      </c>
      <c r="AA39" s="61">
        <v>9247046.0566140004</v>
      </c>
      <c r="AB39" s="61">
        <v>831374.29388699995</v>
      </c>
      <c r="AC39" s="61">
        <v>-1830471.0437610003</v>
      </c>
      <c r="AD39" s="61">
        <v>62239.772744999995</v>
      </c>
      <c r="AE39" s="61">
        <v>0</v>
      </c>
      <c r="AF39" s="61">
        <v>49401.705572999999</v>
      </c>
      <c r="AG39" s="61">
        <v>0</v>
      </c>
      <c r="AH39" s="61">
        <v>0</v>
      </c>
      <c r="AI39" s="61">
        <v>0</v>
      </c>
      <c r="AJ39" s="61">
        <v>0</v>
      </c>
      <c r="AK39" s="61">
        <v>0</v>
      </c>
      <c r="AL39" s="61">
        <v>0</v>
      </c>
      <c r="AM39" s="61">
        <v>0</v>
      </c>
      <c r="AN39" s="61">
        <v>26906.949999999997</v>
      </c>
      <c r="AO39" s="61">
        <v>-20180.21</v>
      </c>
      <c r="AP39" s="61">
        <v>0</v>
      </c>
      <c r="AQ39" s="61">
        <v>0</v>
      </c>
      <c r="AR39" s="61">
        <v>-6726.739999999998</v>
      </c>
      <c r="AS39" s="61">
        <v>-398788.16776600009</v>
      </c>
      <c r="AT39" s="61">
        <v>-91827.900000000081</v>
      </c>
      <c r="AU39" s="61">
        <v>-367311.62000000005</v>
      </c>
      <c r="AV39" s="61">
        <v>275483.71999999997</v>
      </c>
      <c r="AW39" s="61">
        <v>90451.540000000154</v>
      </c>
      <c r="AX39" s="61">
        <v>941061.4800000001</v>
      </c>
      <c r="AY39" s="61">
        <v>-124176.82999999999</v>
      </c>
      <c r="AZ39" s="61">
        <v>-279830.43</v>
      </c>
      <c r="BA39" s="61">
        <v>77605.63</v>
      </c>
      <c r="BB39" s="61">
        <v>0</v>
      </c>
      <c r="BC39" s="61">
        <v>78047.97</v>
      </c>
      <c r="BD39" s="61">
        <v>1065238.31</v>
      </c>
      <c r="BE39" s="61">
        <v>-850609.94</v>
      </c>
      <c r="BF39" s="61">
        <v>1602.5299999999843</v>
      </c>
      <c r="BG39" s="61">
        <v>209873.08</v>
      </c>
      <c r="BH39" s="61">
        <v>-103839.34</v>
      </c>
      <c r="BI39" s="61">
        <v>0</v>
      </c>
      <c r="BJ39" s="61">
        <v>-104431.21</v>
      </c>
      <c r="BK39" s="61">
        <v>-852212.47</v>
      </c>
      <c r="BL39" s="61">
        <v>0</v>
      </c>
      <c r="BM39" s="61">
        <v>0</v>
      </c>
      <c r="BN39" s="61">
        <v>0</v>
      </c>
      <c r="BO39" s="61">
        <v>0</v>
      </c>
      <c r="BP39" s="61">
        <v>0</v>
      </c>
      <c r="BQ39" s="61">
        <v>0</v>
      </c>
      <c r="BR39" s="61">
        <v>0</v>
      </c>
      <c r="BS39" s="61">
        <v>-397411.80776600016</v>
      </c>
      <c r="BT39" s="61">
        <v>-946419.11750199995</v>
      </c>
      <c r="BU39" s="61">
        <v>-94592.821565999999</v>
      </c>
      <c r="BV39" s="61">
        <v>-139312.59531</v>
      </c>
      <c r="BW39" s="61">
        <v>0</v>
      </c>
      <c r="BX39" s="61">
        <v>-13631.983119999999</v>
      </c>
      <c r="BY39" s="61">
        <v>-79699.641587999999</v>
      </c>
      <c r="BZ39" s="61">
        <v>876252.17</v>
      </c>
      <c r="CA39" s="61">
        <v>-7.8186800000000005</v>
      </c>
      <c r="CB39" s="61">
        <v>0</v>
      </c>
      <c r="CC39" s="61">
        <v>0</v>
      </c>
      <c r="CD39" s="61">
        <v>0</v>
      </c>
      <c r="CE39" s="61">
        <v>0</v>
      </c>
      <c r="CF39" s="61">
        <v>0</v>
      </c>
      <c r="CG39" s="61">
        <v>0</v>
      </c>
      <c r="CH39" s="61">
        <v>0</v>
      </c>
      <c r="CI39" s="61">
        <v>0</v>
      </c>
      <c r="CJ39" s="61">
        <v>0</v>
      </c>
      <c r="CK39" s="61">
        <v>0</v>
      </c>
      <c r="CL39" s="61">
        <v>9589264.2872920018</v>
      </c>
    </row>
    <row r="40" spans="1:90" ht="12.75" customHeight="1">
      <c r="A40" s="43" t="s">
        <v>67</v>
      </c>
      <c r="B40" s="59">
        <v>1046</v>
      </c>
      <c r="C40" s="60" t="s">
        <v>376</v>
      </c>
      <c r="D40" s="61">
        <v>0</v>
      </c>
      <c r="E40" s="61">
        <v>0</v>
      </c>
      <c r="F40" s="61">
        <v>0</v>
      </c>
      <c r="G40" s="61">
        <v>0</v>
      </c>
      <c r="H40" s="61">
        <v>0</v>
      </c>
      <c r="I40" s="61">
        <v>0</v>
      </c>
      <c r="J40" s="61">
        <v>0</v>
      </c>
      <c r="K40" s="61">
        <v>0</v>
      </c>
      <c r="L40" s="61">
        <v>0</v>
      </c>
      <c r="M40" s="61">
        <v>0</v>
      </c>
      <c r="N40" s="61">
        <v>0</v>
      </c>
      <c r="O40" s="61">
        <v>0</v>
      </c>
      <c r="P40" s="61">
        <v>0</v>
      </c>
      <c r="Q40" s="61">
        <v>0</v>
      </c>
      <c r="R40" s="61">
        <v>0</v>
      </c>
      <c r="S40" s="61">
        <v>0</v>
      </c>
      <c r="T40" s="61">
        <v>0</v>
      </c>
      <c r="U40" s="61">
        <v>0</v>
      </c>
      <c r="V40" s="61">
        <v>0</v>
      </c>
      <c r="W40" s="61">
        <v>0</v>
      </c>
      <c r="X40" s="61">
        <v>0</v>
      </c>
      <c r="Y40" s="61">
        <v>0</v>
      </c>
      <c r="Z40" s="61">
        <v>0</v>
      </c>
      <c r="AA40" s="61">
        <v>0</v>
      </c>
      <c r="AB40" s="61">
        <v>0</v>
      </c>
      <c r="AC40" s="61">
        <v>0</v>
      </c>
      <c r="AD40" s="61">
        <v>0</v>
      </c>
      <c r="AE40" s="61">
        <v>0</v>
      </c>
      <c r="AF40" s="61">
        <v>0</v>
      </c>
      <c r="AG40" s="61">
        <v>0</v>
      </c>
      <c r="AH40" s="61">
        <v>0</v>
      </c>
      <c r="AI40" s="61">
        <v>0</v>
      </c>
      <c r="AJ40" s="61">
        <v>0</v>
      </c>
      <c r="AK40" s="61">
        <v>0</v>
      </c>
      <c r="AL40" s="61">
        <v>0</v>
      </c>
      <c r="AM40" s="61">
        <v>0</v>
      </c>
      <c r="AN40" s="61">
        <v>0</v>
      </c>
      <c r="AO40" s="61">
        <v>0</v>
      </c>
      <c r="AP40" s="61">
        <v>0</v>
      </c>
      <c r="AQ40" s="61">
        <v>0</v>
      </c>
      <c r="AR40" s="61">
        <v>0</v>
      </c>
      <c r="AS40" s="61">
        <v>0</v>
      </c>
      <c r="AT40" s="61">
        <v>0</v>
      </c>
      <c r="AU40" s="61">
        <v>0</v>
      </c>
      <c r="AV40" s="61">
        <v>0</v>
      </c>
      <c r="AW40" s="61">
        <v>0</v>
      </c>
      <c r="AX40" s="61">
        <v>0</v>
      </c>
      <c r="AY40" s="61">
        <v>0</v>
      </c>
      <c r="AZ40" s="61">
        <v>0</v>
      </c>
      <c r="BA40" s="61">
        <v>0</v>
      </c>
      <c r="BB40" s="61">
        <v>0</v>
      </c>
      <c r="BC40" s="61">
        <v>0</v>
      </c>
      <c r="BD40" s="61">
        <v>0</v>
      </c>
      <c r="BE40" s="61">
        <v>0</v>
      </c>
      <c r="BF40" s="61">
        <v>0</v>
      </c>
      <c r="BG40" s="61">
        <v>0</v>
      </c>
      <c r="BH40" s="61">
        <v>0</v>
      </c>
      <c r="BI40" s="61">
        <v>0</v>
      </c>
      <c r="BJ40" s="61">
        <v>0</v>
      </c>
      <c r="BK40" s="61">
        <v>0</v>
      </c>
      <c r="BL40" s="61">
        <v>0</v>
      </c>
      <c r="BM40" s="61">
        <v>0</v>
      </c>
      <c r="BN40" s="61">
        <v>0</v>
      </c>
      <c r="BO40" s="61">
        <v>0</v>
      </c>
      <c r="BP40" s="61">
        <v>0</v>
      </c>
      <c r="BQ40" s="61">
        <v>0</v>
      </c>
      <c r="BR40" s="61">
        <v>0</v>
      </c>
      <c r="BS40" s="61">
        <v>0</v>
      </c>
      <c r="BT40" s="61">
        <v>0</v>
      </c>
      <c r="BU40" s="61">
        <v>0</v>
      </c>
      <c r="BV40" s="61">
        <v>0</v>
      </c>
      <c r="BW40" s="61">
        <v>0</v>
      </c>
      <c r="BX40" s="61">
        <v>0</v>
      </c>
      <c r="BY40" s="61">
        <v>0</v>
      </c>
      <c r="BZ40" s="61">
        <v>0</v>
      </c>
      <c r="CA40" s="61">
        <v>0</v>
      </c>
      <c r="CB40" s="61">
        <v>0</v>
      </c>
      <c r="CC40" s="61">
        <v>0</v>
      </c>
      <c r="CD40" s="61">
        <v>0</v>
      </c>
      <c r="CE40" s="61">
        <v>0</v>
      </c>
      <c r="CF40" s="61">
        <v>0</v>
      </c>
      <c r="CG40" s="61">
        <v>0</v>
      </c>
      <c r="CH40" s="61">
        <v>0</v>
      </c>
      <c r="CI40" s="61">
        <v>0</v>
      </c>
      <c r="CJ40" s="61">
        <v>0</v>
      </c>
      <c r="CK40" s="61">
        <v>0</v>
      </c>
      <c r="CL40" s="61">
        <v>0</v>
      </c>
    </row>
    <row r="41" spans="1:90" ht="12.75" customHeight="1">
      <c r="A41" s="43" t="s">
        <v>69</v>
      </c>
      <c r="B41" s="59">
        <v>1048</v>
      </c>
      <c r="C41" s="60" t="s">
        <v>376</v>
      </c>
      <c r="D41" s="61">
        <v>295589.89220241579</v>
      </c>
      <c r="E41" s="61">
        <v>549281.25999999989</v>
      </c>
      <c r="F41" s="61">
        <v>1097856.93</v>
      </c>
      <c r="G41" s="61">
        <v>-548575.67000000004</v>
      </c>
      <c r="H41" s="61">
        <v>0</v>
      </c>
      <c r="I41" s="61">
        <v>-319063.41000000003</v>
      </c>
      <c r="J41" s="61">
        <v>-678562.82000000007</v>
      </c>
      <c r="K41" s="61">
        <v>-926380.16</v>
      </c>
      <c r="L41" s="61">
        <v>247817.34</v>
      </c>
      <c r="M41" s="61">
        <v>359499.41000000003</v>
      </c>
      <c r="N41" s="61">
        <v>457765.96</v>
      </c>
      <c r="O41" s="61">
        <v>-98266.55</v>
      </c>
      <c r="P41" s="61">
        <v>0</v>
      </c>
      <c r="Q41" s="61">
        <v>0</v>
      </c>
      <c r="R41" s="61">
        <v>0</v>
      </c>
      <c r="S41" s="61">
        <v>0</v>
      </c>
      <c r="T41" s="61">
        <v>0</v>
      </c>
      <c r="U41" s="61">
        <v>0</v>
      </c>
      <c r="V41" s="61">
        <v>0</v>
      </c>
      <c r="W41" s="61">
        <v>0</v>
      </c>
      <c r="X41" s="61">
        <v>0</v>
      </c>
      <c r="Y41" s="61">
        <v>0</v>
      </c>
      <c r="Z41" s="61">
        <v>64397.752202415926</v>
      </c>
      <c r="AA41" s="61">
        <v>64397.752202415926</v>
      </c>
      <c r="AB41" s="61">
        <v>0</v>
      </c>
      <c r="AC41" s="61">
        <v>0</v>
      </c>
      <c r="AD41" s="61">
        <v>0</v>
      </c>
      <c r="AE41" s="61">
        <v>0</v>
      </c>
      <c r="AF41" s="61">
        <v>0</v>
      </c>
      <c r="AG41" s="61">
        <v>0</v>
      </c>
      <c r="AH41" s="61">
        <v>0</v>
      </c>
      <c r="AI41" s="61">
        <v>0</v>
      </c>
      <c r="AJ41" s="61">
        <v>974.29</v>
      </c>
      <c r="AK41" s="61">
        <v>974.29</v>
      </c>
      <c r="AL41" s="61">
        <v>0</v>
      </c>
      <c r="AM41" s="61">
        <v>0</v>
      </c>
      <c r="AN41" s="61">
        <v>0</v>
      </c>
      <c r="AO41" s="61">
        <v>0</v>
      </c>
      <c r="AP41" s="61">
        <v>0</v>
      </c>
      <c r="AQ41" s="61">
        <v>0</v>
      </c>
      <c r="AR41" s="61">
        <v>0</v>
      </c>
      <c r="AS41" s="61">
        <v>-218510.91999999995</v>
      </c>
      <c r="AT41" s="61">
        <v>0</v>
      </c>
      <c r="AU41" s="61">
        <v>0</v>
      </c>
      <c r="AV41" s="61">
        <v>0</v>
      </c>
      <c r="AW41" s="61">
        <v>-175122.08999999997</v>
      </c>
      <c r="AX41" s="61">
        <v>-318914.29000000004</v>
      </c>
      <c r="AY41" s="61">
        <v>-1099446.98</v>
      </c>
      <c r="AZ41" s="61">
        <v>0</v>
      </c>
      <c r="BA41" s="61">
        <v>-1251393.0900000001</v>
      </c>
      <c r="BB41" s="61">
        <v>0</v>
      </c>
      <c r="BC41" s="61">
        <v>151946.10999999999</v>
      </c>
      <c r="BD41" s="61">
        <v>780532.69</v>
      </c>
      <c r="BE41" s="61">
        <v>143792.20000000007</v>
      </c>
      <c r="BF41" s="61">
        <v>472703.56000000006</v>
      </c>
      <c r="BG41" s="61">
        <v>0</v>
      </c>
      <c r="BH41" s="61">
        <v>538032.29</v>
      </c>
      <c r="BI41" s="61">
        <v>0</v>
      </c>
      <c r="BJ41" s="61">
        <v>-65328.73</v>
      </c>
      <c r="BK41" s="61">
        <v>-328911.35999999999</v>
      </c>
      <c r="BL41" s="61">
        <v>0</v>
      </c>
      <c r="BM41" s="61">
        <v>0</v>
      </c>
      <c r="BN41" s="61">
        <v>0</v>
      </c>
      <c r="BO41" s="61">
        <v>0</v>
      </c>
      <c r="BP41" s="61">
        <v>0</v>
      </c>
      <c r="BQ41" s="61">
        <v>0</v>
      </c>
      <c r="BR41" s="61">
        <v>0</v>
      </c>
      <c r="BS41" s="61">
        <v>-43388.829999999994</v>
      </c>
      <c r="BT41" s="61">
        <v>-42036.160000000003</v>
      </c>
      <c r="BU41" s="61">
        <v>-19364.349999999999</v>
      </c>
      <c r="BV41" s="61">
        <v>-6311.46</v>
      </c>
      <c r="BW41" s="61">
        <v>0</v>
      </c>
      <c r="BX41" s="61">
        <v>-5332.65</v>
      </c>
      <c r="BY41" s="61">
        <v>-3194.79</v>
      </c>
      <c r="BZ41" s="61">
        <v>33900.829999999994</v>
      </c>
      <c r="CA41" s="61">
        <v>-1050.25</v>
      </c>
      <c r="CB41" s="61">
        <v>0</v>
      </c>
      <c r="CC41" s="61">
        <v>0</v>
      </c>
      <c r="CD41" s="61">
        <v>0</v>
      </c>
      <c r="CE41" s="61">
        <v>0</v>
      </c>
      <c r="CF41" s="61">
        <v>0</v>
      </c>
      <c r="CG41" s="61">
        <v>0</v>
      </c>
      <c r="CH41" s="61">
        <v>0</v>
      </c>
      <c r="CI41" s="61">
        <v>0</v>
      </c>
      <c r="CJ41" s="61">
        <v>0</v>
      </c>
      <c r="CK41" s="61">
        <v>0</v>
      </c>
      <c r="CL41" s="61">
        <v>77078.97220241584</v>
      </c>
    </row>
    <row r="42" spans="1:90" ht="12.75" customHeight="1">
      <c r="A42" s="43" t="s">
        <v>71</v>
      </c>
      <c r="B42" s="59">
        <v>1049</v>
      </c>
      <c r="C42" s="60" t="s">
        <v>376</v>
      </c>
      <c r="D42" s="61">
        <v>-826359.16999999993</v>
      </c>
      <c r="E42" s="61">
        <v>-826359.16999999993</v>
      </c>
      <c r="F42" s="61">
        <v>0</v>
      </c>
      <c r="G42" s="61">
        <v>-826359.16999999993</v>
      </c>
      <c r="H42" s="61">
        <v>0</v>
      </c>
      <c r="I42" s="61">
        <v>0</v>
      </c>
      <c r="J42" s="61">
        <v>0</v>
      </c>
      <c r="K42" s="61">
        <v>0</v>
      </c>
      <c r="L42" s="61">
        <v>0</v>
      </c>
      <c r="M42" s="61">
        <v>0</v>
      </c>
      <c r="N42" s="61">
        <v>0</v>
      </c>
      <c r="O42" s="61">
        <v>0</v>
      </c>
      <c r="P42" s="61">
        <v>0</v>
      </c>
      <c r="Q42" s="61">
        <v>0</v>
      </c>
      <c r="R42" s="61">
        <v>0</v>
      </c>
      <c r="S42" s="61">
        <v>0</v>
      </c>
      <c r="T42" s="61">
        <v>0</v>
      </c>
      <c r="U42" s="61">
        <v>0</v>
      </c>
      <c r="V42" s="61">
        <v>0</v>
      </c>
      <c r="W42" s="61">
        <v>0</v>
      </c>
      <c r="X42" s="61">
        <v>0</v>
      </c>
      <c r="Y42" s="61">
        <v>0</v>
      </c>
      <c r="Z42" s="61">
        <v>0</v>
      </c>
      <c r="AA42" s="61">
        <v>0</v>
      </c>
      <c r="AB42" s="61">
        <v>0</v>
      </c>
      <c r="AC42" s="61">
        <v>0</v>
      </c>
      <c r="AD42" s="61">
        <v>0</v>
      </c>
      <c r="AE42" s="61">
        <v>0</v>
      </c>
      <c r="AF42" s="61">
        <v>0</v>
      </c>
      <c r="AG42" s="61">
        <v>0</v>
      </c>
      <c r="AH42" s="61">
        <v>0</v>
      </c>
      <c r="AI42" s="61">
        <v>0</v>
      </c>
      <c r="AJ42" s="61">
        <v>0</v>
      </c>
      <c r="AK42" s="61">
        <v>0</v>
      </c>
      <c r="AL42" s="61">
        <v>0</v>
      </c>
      <c r="AM42" s="61">
        <v>0</v>
      </c>
      <c r="AN42" s="61">
        <v>0</v>
      </c>
      <c r="AO42" s="61">
        <v>0</v>
      </c>
      <c r="AP42" s="61">
        <v>0</v>
      </c>
      <c r="AQ42" s="61">
        <v>0</v>
      </c>
      <c r="AR42" s="61">
        <v>0</v>
      </c>
      <c r="AS42" s="61">
        <v>0</v>
      </c>
      <c r="AT42" s="61">
        <v>0</v>
      </c>
      <c r="AU42" s="61">
        <v>0</v>
      </c>
      <c r="AV42" s="61">
        <v>0</v>
      </c>
      <c r="AW42" s="61">
        <v>0</v>
      </c>
      <c r="AX42" s="61">
        <v>0</v>
      </c>
      <c r="AY42" s="61">
        <v>0</v>
      </c>
      <c r="AZ42" s="61">
        <v>0</v>
      </c>
      <c r="BA42" s="61">
        <v>0</v>
      </c>
      <c r="BB42" s="61">
        <v>0</v>
      </c>
      <c r="BC42" s="61">
        <v>0</v>
      </c>
      <c r="BD42" s="61">
        <v>0</v>
      </c>
      <c r="BE42" s="61">
        <v>0</v>
      </c>
      <c r="BF42" s="61">
        <v>0</v>
      </c>
      <c r="BG42" s="61">
        <v>0</v>
      </c>
      <c r="BH42" s="61">
        <v>0</v>
      </c>
      <c r="BI42" s="61">
        <v>0</v>
      </c>
      <c r="BJ42" s="61">
        <v>0</v>
      </c>
      <c r="BK42" s="61">
        <v>0</v>
      </c>
      <c r="BL42" s="61">
        <v>0</v>
      </c>
      <c r="BM42" s="61">
        <v>0</v>
      </c>
      <c r="BN42" s="61">
        <v>0</v>
      </c>
      <c r="BO42" s="61">
        <v>0</v>
      </c>
      <c r="BP42" s="61">
        <v>0</v>
      </c>
      <c r="BQ42" s="61">
        <v>0</v>
      </c>
      <c r="BR42" s="61">
        <v>0</v>
      </c>
      <c r="BS42" s="61">
        <v>0</v>
      </c>
      <c r="BT42" s="61">
        <v>0</v>
      </c>
      <c r="BU42" s="61">
        <v>0</v>
      </c>
      <c r="BV42" s="61">
        <v>0</v>
      </c>
      <c r="BW42" s="61">
        <v>0</v>
      </c>
      <c r="BX42" s="61">
        <v>0</v>
      </c>
      <c r="BY42" s="61">
        <v>0</v>
      </c>
      <c r="BZ42" s="61">
        <v>0</v>
      </c>
      <c r="CA42" s="61">
        <v>0</v>
      </c>
      <c r="CB42" s="61">
        <v>0</v>
      </c>
      <c r="CC42" s="61">
        <v>0</v>
      </c>
      <c r="CD42" s="61">
        <v>0</v>
      </c>
      <c r="CE42" s="61">
        <v>0</v>
      </c>
      <c r="CF42" s="61">
        <v>0</v>
      </c>
      <c r="CG42" s="61">
        <v>0</v>
      </c>
      <c r="CH42" s="61">
        <v>0</v>
      </c>
      <c r="CI42" s="61">
        <v>0</v>
      </c>
      <c r="CJ42" s="61">
        <v>0</v>
      </c>
      <c r="CK42" s="61">
        <v>0</v>
      </c>
      <c r="CL42" s="61">
        <v>-826359.16999999993</v>
      </c>
    </row>
    <row r="43" spans="1:90" ht="12.75" customHeight="1">
      <c r="A43" s="43" t="s">
        <v>73</v>
      </c>
      <c r="B43" s="59">
        <v>1051</v>
      </c>
      <c r="C43" s="60" t="s">
        <v>376</v>
      </c>
      <c r="D43" s="61">
        <v>1204330.6199999999</v>
      </c>
      <c r="E43" s="61">
        <v>0</v>
      </c>
      <c r="F43" s="61">
        <v>0</v>
      </c>
      <c r="G43" s="61">
        <v>0</v>
      </c>
      <c r="H43" s="61">
        <v>0</v>
      </c>
      <c r="I43" s="61">
        <v>1119330.6199999999</v>
      </c>
      <c r="J43" s="61">
        <v>1287693.96</v>
      </c>
      <c r="K43" s="61">
        <v>0</v>
      </c>
      <c r="L43" s="61">
        <v>1287693.96</v>
      </c>
      <c r="M43" s="61">
        <v>-168363.34</v>
      </c>
      <c r="N43" s="61">
        <v>0</v>
      </c>
      <c r="O43" s="61">
        <v>-168363.34</v>
      </c>
      <c r="P43" s="61">
        <v>0</v>
      </c>
      <c r="Q43" s="61">
        <v>0</v>
      </c>
      <c r="R43" s="61">
        <v>0</v>
      </c>
      <c r="S43" s="61">
        <v>0</v>
      </c>
      <c r="T43" s="61">
        <v>0</v>
      </c>
      <c r="U43" s="61">
        <v>0</v>
      </c>
      <c r="V43" s="61">
        <v>0</v>
      </c>
      <c r="W43" s="61">
        <v>0</v>
      </c>
      <c r="X43" s="61">
        <v>0</v>
      </c>
      <c r="Y43" s="61">
        <v>0</v>
      </c>
      <c r="Z43" s="61">
        <v>0</v>
      </c>
      <c r="AA43" s="61">
        <v>0</v>
      </c>
      <c r="AB43" s="61">
        <v>0</v>
      </c>
      <c r="AC43" s="61">
        <v>0</v>
      </c>
      <c r="AD43" s="61">
        <v>0</v>
      </c>
      <c r="AE43" s="61">
        <v>0</v>
      </c>
      <c r="AF43" s="61">
        <v>0</v>
      </c>
      <c r="AG43" s="61">
        <v>0</v>
      </c>
      <c r="AH43" s="61">
        <v>0</v>
      </c>
      <c r="AI43" s="61">
        <v>0</v>
      </c>
      <c r="AJ43" s="61">
        <v>0</v>
      </c>
      <c r="AK43" s="61">
        <v>0</v>
      </c>
      <c r="AL43" s="61">
        <v>0</v>
      </c>
      <c r="AM43" s="61">
        <v>85000</v>
      </c>
      <c r="AN43" s="61">
        <v>85000</v>
      </c>
      <c r="AO43" s="61">
        <v>0</v>
      </c>
      <c r="AP43" s="61">
        <v>0</v>
      </c>
      <c r="AQ43" s="61">
        <v>0</v>
      </c>
      <c r="AR43" s="61">
        <v>0</v>
      </c>
      <c r="AS43" s="61">
        <v>290426.91505974671</v>
      </c>
      <c r="AT43" s="61">
        <v>-2153913.9</v>
      </c>
      <c r="AU43" s="61">
        <v>-2153913.9</v>
      </c>
      <c r="AV43" s="61">
        <v>0</v>
      </c>
      <c r="AW43" s="61">
        <v>3162833.9</v>
      </c>
      <c r="AX43" s="61">
        <v>3447421.86</v>
      </c>
      <c r="AY43" s="61">
        <v>-391436.44</v>
      </c>
      <c r="AZ43" s="61">
        <v>-391436.44</v>
      </c>
      <c r="BA43" s="61">
        <v>0</v>
      </c>
      <c r="BB43" s="61">
        <v>0</v>
      </c>
      <c r="BC43" s="61">
        <v>0</v>
      </c>
      <c r="BD43" s="61">
        <v>3838858.3</v>
      </c>
      <c r="BE43" s="61">
        <v>-284587.96000000002</v>
      </c>
      <c r="BF43" s="61">
        <v>0</v>
      </c>
      <c r="BG43" s="61">
        <v>0</v>
      </c>
      <c r="BH43" s="61">
        <v>0</v>
      </c>
      <c r="BI43" s="61">
        <v>0</v>
      </c>
      <c r="BJ43" s="61">
        <v>0</v>
      </c>
      <c r="BK43" s="61">
        <v>-284587.96000000002</v>
      </c>
      <c r="BL43" s="61">
        <v>0</v>
      </c>
      <c r="BM43" s="61">
        <v>0</v>
      </c>
      <c r="BN43" s="61">
        <v>0</v>
      </c>
      <c r="BO43" s="61">
        <v>0</v>
      </c>
      <c r="BP43" s="61">
        <v>0</v>
      </c>
      <c r="BQ43" s="61">
        <v>0</v>
      </c>
      <c r="BR43" s="61">
        <v>0</v>
      </c>
      <c r="BS43" s="61">
        <v>-718493.08494025329</v>
      </c>
      <c r="BT43" s="61">
        <v>-213265.09</v>
      </c>
      <c r="BU43" s="61">
        <v>-364694.92184937291</v>
      </c>
      <c r="BV43" s="61">
        <v>-145203.93715246848</v>
      </c>
      <c r="BW43" s="61">
        <v>0</v>
      </c>
      <c r="BX43" s="61">
        <v>-1225.3145790880928</v>
      </c>
      <c r="BY43" s="61">
        <v>-7572.8913593237976</v>
      </c>
      <c r="BZ43" s="61">
        <v>13469.07</v>
      </c>
      <c r="CA43" s="61">
        <v>0</v>
      </c>
      <c r="CB43" s="61">
        <v>0</v>
      </c>
      <c r="CC43" s="61">
        <v>0</v>
      </c>
      <c r="CD43" s="61">
        <v>0</v>
      </c>
      <c r="CE43" s="61">
        <v>0</v>
      </c>
      <c r="CF43" s="61">
        <v>0</v>
      </c>
      <c r="CG43" s="61">
        <v>0</v>
      </c>
      <c r="CH43" s="61">
        <v>0</v>
      </c>
      <c r="CI43" s="61">
        <v>0</v>
      </c>
      <c r="CJ43" s="61">
        <v>0</v>
      </c>
      <c r="CK43" s="61">
        <v>0</v>
      </c>
      <c r="CL43" s="61">
        <v>1494757.5350597466</v>
      </c>
    </row>
    <row r="44" spans="1:90" ht="12.75" customHeight="1">
      <c r="A44" s="43" t="s">
        <v>75</v>
      </c>
      <c r="B44" s="59">
        <v>1052</v>
      </c>
      <c r="C44" s="60" t="s">
        <v>376</v>
      </c>
      <c r="D44" s="61">
        <v>3254137.8259322653</v>
      </c>
      <c r="E44" s="61">
        <v>276073.5</v>
      </c>
      <c r="F44" s="61">
        <v>276073.5</v>
      </c>
      <c r="G44" s="61">
        <v>0</v>
      </c>
      <c r="H44" s="61">
        <v>0</v>
      </c>
      <c r="I44" s="61">
        <v>-184476.49</v>
      </c>
      <c r="J44" s="61">
        <v>-184476.49</v>
      </c>
      <c r="K44" s="61">
        <v>-184476.49</v>
      </c>
      <c r="L44" s="61">
        <v>0</v>
      </c>
      <c r="M44" s="61">
        <v>0</v>
      </c>
      <c r="N44" s="61">
        <v>0</v>
      </c>
      <c r="O44" s="61">
        <v>0</v>
      </c>
      <c r="P44" s="61">
        <v>0</v>
      </c>
      <c r="Q44" s="61">
        <v>0</v>
      </c>
      <c r="R44" s="61">
        <v>0</v>
      </c>
      <c r="S44" s="61">
        <v>0</v>
      </c>
      <c r="T44" s="61">
        <v>0</v>
      </c>
      <c r="U44" s="61">
        <v>0</v>
      </c>
      <c r="V44" s="61">
        <v>0</v>
      </c>
      <c r="W44" s="61">
        <v>0</v>
      </c>
      <c r="X44" s="61">
        <v>0</v>
      </c>
      <c r="Y44" s="61">
        <v>0</v>
      </c>
      <c r="Z44" s="61">
        <v>3162540.815932265</v>
      </c>
      <c r="AA44" s="61">
        <v>2451378.1265763277</v>
      </c>
      <c r="AB44" s="61">
        <v>0</v>
      </c>
      <c r="AC44" s="61">
        <v>0</v>
      </c>
      <c r="AD44" s="61">
        <v>37134.267375414332</v>
      </c>
      <c r="AE44" s="61">
        <v>0</v>
      </c>
      <c r="AF44" s="61">
        <v>0</v>
      </c>
      <c r="AG44" s="61">
        <v>0</v>
      </c>
      <c r="AH44" s="61">
        <v>0</v>
      </c>
      <c r="AI44" s="61">
        <v>674028.42198052316</v>
      </c>
      <c r="AJ44" s="61">
        <v>0</v>
      </c>
      <c r="AK44" s="61">
        <v>0</v>
      </c>
      <c r="AL44" s="61">
        <v>0</v>
      </c>
      <c r="AM44" s="61">
        <v>0</v>
      </c>
      <c r="AN44" s="61">
        <v>0</v>
      </c>
      <c r="AO44" s="61">
        <v>0</v>
      </c>
      <c r="AP44" s="61">
        <v>0</v>
      </c>
      <c r="AQ44" s="61">
        <v>0</v>
      </c>
      <c r="AR44" s="61">
        <v>0</v>
      </c>
      <c r="AS44" s="61">
        <v>-46601.308405167256</v>
      </c>
      <c r="AT44" s="61">
        <v>0</v>
      </c>
      <c r="AU44" s="61">
        <v>0</v>
      </c>
      <c r="AV44" s="61">
        <v>0</v>
      </c>
      <c r="AW44" s="61">
        <v>875</v>
      </c>
      <c r="AX44" s="61">
        <v>875</v>
      </c>
      <c r="AY44" s="61">
        <v>22095</v>
      </c>
      <c r="AZ44" s="61">
        <v>0</v>
      </c>
      <c r="BA44" s="61">
        <v>20370</v>
      </c>
      <c r="BB44" s="61">
        <v>0</v>
      </c>
      <c r="BC44" s="61">
        <v>1725</v>
      </c>
      <c r="BD44" s="61">
        <v>-21220</v>
      </c>
      <c r="BE44" s="61">
        <v>0</v>
      </c>
      <c r="BF44" s="61">
        <v>0</v>
      </c>
      <c r="BG44" s="61">
        <v>0</v>
      </c>
      <c r="BH44" s="61">
        <v>0</v>
      </c>
      <c r="BI44" s="61">
        <v>0</v>
      </c>
      <c r="BJ44" s="61">
        <v>0</v>
      </c>
      <c r="BK44" s="61">
        <v>0</v>
      </c>
      <c r="BL44" s="61">
        <v>0</v>
      </c>
      <c r="BM44" s="61">
        <v>0</v>
      </c>
      <c r="BN44" s="61">
        <v>0</v>
      </c>
      <c r="BO44" s="61">
        <v>0</v>
      </c>
      <c r="BP44" s="61">
        <v>0</v>
      </c>
      <c r="BQ44" s="61">
        <v>0</v>
      </c>
      <c r="BR44" s="61">
        <v>0</v>
      </c>
      <c r="BS44" s="61">
        <v>-47476.308405167256</v>
      </c>
      <c r="BT44" s="61">
        <v>-9159.64</v>
      </c>
      <c r="BU44" s="61">
        <v>-20322.903945916911</v>
      </c>
      <c r="BV44" s="61">
        <v>-15560.021416833562</v>
      </c>
      <c r="BW44" s="61">
        <v>0</v>
      </c>
      <c r="BX44" s="61">
        <v>-121.85819276431278</v>
      </c>
      <c r="BY44" s="61">
        <v>-2311.8848496524733</v>
      </c>
      <c r="BZ44" s="61">
        <v>0</v>
      </c>
      <c r="CA44" s="61">
        <v>0</v>
      </c>
      <c r="CB44" s="61">
        <v>0</v>
      </c>
      <c r="CC44" s="61">
        <v>0</v>
      </c>
      <c r="CD44" s="61">
        <v>0</v>
      </c>
      <c r="CE44" s="61">
        <v>0</v>
      </c>
      <c r="CF44" s="61">
        <v>0</v>
      </c>
      <c r="CG44" s="61">
        <v>0</v>
      </c>
      <c r="CH44" s="61">
        <v>0</v>
      </c>
      <c r="CI44" s="61">
        <v>0</v>
      </c>
      <c r="CJ44" s="61">
        <v>0</v>
      </c>
      <c r="CK44" s="61">
        <v>0</v>
      </c>
      <c r="CL44" s="61">
        <v>3207536.5175270978</v>
      </c>
    </row>
    <row r="45" spans="1:90" ht="12.75" customHeight="1">
      <c r="A45" s="43" t="s">
        <v>77</v>
      </c>
      <c r="B45" s="59">
        <v>1053</v>
      </c>
      <c r="C45" s="60" t="s">
        <v>376</v>
      </c>
      <c r="D45" s="61">
        <v>0</v>
      </c>
      <c r="E45" s="61">
        <v>0</v>
      </c>
      <c r="F45" s="61">
        <v>0</v>
      </c>
      <c r="G45" s="61">
        <v>0</v>
      </c>
      <c r="H45" s="61">
        <v>0</v>
      </c>
      <c r="I45" s="61">
        <v>0</v>
      </c>
      <c r="J45" s="61">
        <v>0</v>
      </c>
      <c r="K45" s="61">
        <v>0</v>
      </c>
      <c r="L45" s="61">
        <v>0</v>
      </c>
      <c r="M45" s="61">
        <v>0</v>
      </c>
      <c r="N45" s="61">
        <v>0</v>
      </c>
      <c r="O45" s="61">
        <v>0</v>
      </c>
      <c r="P45" s="61">
        <v>0</v>
      </c>
      <c r="Q45" s="61">
        <v>0</v>
      </c>
      <c r="R45" s="61">
        <v>0</v>
      </c>
      <c r="S45" s="61">
        <v>0</v>
      </c>
      <c r="T45" s="61">
        <v>0</v>
      </c>
      <c r="U45" s="61">
        <v>0</v>
      </c>
      <c r="V45" s="61">
        <v>0</v>
      </c>
      <c r="W45" s="61">
        <v>0</v>
      </c>
      <c r="X45" s="61">
        <v>0</v>
      </c>
      <c r="Y45" s="61">
        <v>0</v>
      </c>
      <c r="Z45" s="61">
        <v>0</v>
      </c>
      <c r="AA45" s="61">
        <v>0</v>
      </c>
      <c r="AB45" s="61">
        <v>0</v>
      </c>
      <c r="AC45" s="61">
        <v>0</v>
      </c>
      <c r="AD45" s="61">
        <v>0</v>
      </c>
      <c r="AE45" s="61">
        <v>0</v>
      </c>
      <c r="AF45" s="61">
        <v>0</v>
      </c>
      <c r="AG45" s="61">
        <v>0</v>
      </c>
      <c r="AH45" s="61">
        <v>0</v>
      </c>
      <c r="AI45" s="61">
        <v>0</v>
      </c>
      <c r="AJ45" s="61">
        <v>0</v>
      </c>
      <c r="AK45" s="61">
        <v>0</v>
      </c>
      <c r="AL45" s="61">
        <v>0</v>
      </c>
      <c r="AM45" s="61">
        <v>0</v>
      </c>
      <c r="AN45" s="61">
        <v>0</v>
      </c>
      <c r="AO45" s="61">
        <v>0</v>
      </c>
      <c r="AP45" s="61">
        <v>0</v>
      </c>
      <c r="AQ45" s="61">
        <v>0</v>
      </c>
      <c r="AR45" s="61">
        <v>0</v>
      </c>
      <c r="AS45" s="61">
        <v>0</v>
      </c>
      <c r="AT45" s="61">
        <v>0</v>
      </c>
      <c r="AU45" s="61">
        <v>0</v>
      </c>
      <c r="AV45" s="61">
        <v>0</v>
      </c>
      <c r="AW45" s="61">
        <v>0</v>
      </c>
      <c r="AX45" s="61">
        <v>0</v>
      </c>
      <c r="AY45" s="61">
        <v>0</v>
      </c>
      <c r="AZ45" s="61">
        <v>0</v>
      </c>
      <c r="BA45" s="61">
        <v>0</v>
      </c>
      <c r="BB45" s="61">
        <v>0</v>
      </c>
      <c r="BC45" s="61">
        <v>0</v>
      </c>
      <c r="BD45" s="61">
        <v>0</v>
      </c>
      <c r="BE45" s="61">
        <v>0</v>
      </c>
      <c r="BF45" s="61">
        <v>0</v>
      </c>
      <c r="BG45" s="61">
        <v>0</v>
      </c>
      <c r="BH45" s="61">
        <v>0</v>
      </c>
      <c r="BI45" s="61">
        <v>0</v>
      </c>
      <c r="BJ45" s="61">
        <v>0</v>
      </c>
      <c r="BK45" s="61">
        <v>0</v>
      </c>
      <c r="BL45" s="61">
        <v>0</v>
      </c>
      <c r="BM45" s="61">
        <v>0</v>
      </c>
      <c r="BN45" s="61">
        <v>0</v>
      </c>
      <c r="BO45" s="61">
        <v>0</v>
      </c>
      <c r="BP45" s="61">
        <v>0</v>
      </c>
      <c r="BQ45" s="61">
        <v>0</v>
      </c>
      <c r="BR45" s="61">
        <v>0</v>
      </c>
      <c r="BS45" s="61">
        <v>0</v>
      </c>
      <c r="BT45" s="61">
        <v>0</v>
      </c>
      <c r="BU45" s="61">
        <v>0</v>
      </c>
      <c r="BV45" s="61">
        <v>0</v>
      </c>
      <c r="BW45" s="61">
        <v>0</v>
      </c>
      <c r="BX45" s="61">
        <v>0</v>
      </c>
      <c r="BY45" s="61">
        <v>0</v>
      </c>
      <c r="BZ45" s="61">
        <v>0</v>
      </c>
      <c r="CA45" s="61">
        <v>0</v>
      </c>
      <c r="CB45" s="61">
        <v>0</v>
      </c>
      <c r="CC45" s="61">
        <v>0</v>
      </c>
      <c r="CD45" s="61">
        <v>0</v>
      </c>
      <c r="CE45" s="61">
        <v>0</v>
      </c>
      <c r="CF45" s="61">
        <v>0</v>
      </c>
      <c r="CG45" s="61">
        <v>0</v>
      </c>
      <c r="CH45" s="61">
        <v>0</v>
      </c>
      <c r="CI45" s="61">
        <v>0</v>
      </c>
      <c r="CJ45" s="61">
        <v>0</v>
      </c>
      <c r="CK45" s="61">
        <v>0</v>
      </c>
      <c r="CL45" s="61">
        <v>0</v>
      </c>
    </row>
    <row r="46" spans="1:90" ht="12.75" customHeight="1">
      <c r="A46" s="43" t="s">
        <v>79</v>
      </c>
      <c r="B46" s="59">
        <v>1054</v>
      </c>
      <c r="C46" s="60" t="s">
        <v>376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  <c r="O46" s="61">
        <v>0</v>
      </c>
      <c r="P46" s="61">
        <v>0</v>
      </c>
      <c r="Q46" s="61">
        <v>0</v>
      </c>
      <c r="R46" s="61">
        <v>0</v>
      </c>
      <c r="S46" s="61">
        <v>0</v>
      </c>
      <c r="T46" s="61">
        <v>0</v>
      </c>
      <c r="U46" s="61">
        <v>0</v>
      </c>
      <c r="V46" s="61">
        <v>0</v>
      </c>
      <c r="W46" s="61">
        <v>0</v>
      </c>
      <c r="X46" s="61">
        <v>0</v>
      </c>
      <c r="Y46" s="61">
        <v>0</v>
      </c>
      <c r="Z46" s="61">
        <v>0</v>
      </c>
      <c r="AA46" s="61">
        <v>0</v>
      </c>
      <c r="AB46" s="61">
        <v>0</v>
      </c>
      <c r="AC46" s="61">
        <v>0</v>
      </c>
      <c r="AD46" s="61">
        <v>0</v>
      </c>
      <c r="AE46" s="61">
        <v>0</v>
      </c>
      <c r="AF46" s="61">
        <v>0</v>
      </c>
      <c r="AG46" s="61">
        <v>0</v>
      </c>
      <c r="AH46" s="61">
        <v>0</v>
      </c>
      <c r="AI46" s="61">
        <v>0</v>
      </c>
      <c r="AJ46" s="61">
        <v>0</v>
      </c>
      <c r="AK46" s="61">
        <v>0</v>
      </c>
      <c r="AL46" s="61">
        <v>0</v>
      </c>
      <c r="AM46" s="61">
        <v>0</v>
      </c>
      <c r="AN46" s="61">
        <v>0</v>
      </c>
      <c r="AO46" s="61">
        <v>0</v>
      </c>
      <c r="AP46" s="61">
        <v>0</v>
      </c>
      <c r="AQ46" s="61">
        <v>0</v>
      </c>
      <c r="AR46" s="61">
        <v>0</v>
      </c>
      <c r="AS46" s="61">
        <v>0</v>
      </c>
      <c r="AT46" s="61">
        <v>0</v>
      </c>
      <c r="AU46" s="61">
        <v>0</v>
      </c>
      <c r="AV46" s="61">
        <v>0</v>
      </c>
      <c r="AW46" s="61">
        <v>0</v>
      </c>
      <c r="AX46" s="61">
        <v>0</v>
      </c>
      <c r="AY46" s="61">
        <v>0</v>
      </c>
      <c r="AZ46" s="61">
        <v>0</v>
      </c>
      <c r="BA46" s="61">
        <v>0</v>
      </c>
      <c r="BB46" s="61">
        <v>0</v>
      </c>
      <c r="BC46" s="61">
        <v>0</v>
      </c>
      <c r="BD46" s="61">
        <v>0</v>
      </c>
      <c r="BE46" s="61">
        <v>0</v>
      </c>
      <c r="BF46" s="61">
        <v>0</v>
      </c>
      <c r="BG46" s="61">
        <v>0</v>
      </c>
      <c r="BH46" s="61">
        <v>0</v>
      </c>
      <c r="BI46" s="61">
        <v>0</v>
      </c>
      <c r="BJ46" s="61">
        <v>0</v>
      </c>
      <c r="BK46" s="61">
        <v>0</v>
      </c>
      <c r="BL46" s="61">
        <v>0</v>
      </c>
      <c r="BM46" s="61">
        <v>0</v>
      </c>
      <c r="BN46" s="61">
        <v>0</v>
      </c>
      <c r="BO46" s="61">
        <v>0</v>
      </c>
      <c r="BP46" s="61">
        <v>0</v>
      </c>
      <c r="BQ46" s="61">
        <v>0</v>
      </c>
      <c r="BR46" s="61">
        <v>0</v>
      </c>
      <c r="BS46" s="61">
        <v>0</v>
      </c>
      <c r="BT46" s="61">
        <v>0</v>
      </c>
      <c r="BU46" s="61">
        <v>0</v>
      </c>
      <c r="BV46" s="61">
        <v>0</v>
      </c>
      <c r="BW46" s="61">
        <v>0</v>
      </c>
      <c r="BX46" s="61">
        <v>0</v>
      </c>
      <c r="BY46" s="61">
        <v>0</v>
      </c>
      <c r="BZ46" s="61">
        <v>0</v>
      </c>
      <c r="CA46" s="61">
        <v>0</v>
      </c>
      <c r="CB46" s="61">
        <v>0</v>
      </c>
      <c r="CC46" s="61">
        <v>0</v>
      </c>
      <c r="CD46" s="61">
        <v>0</v>
      </c>
      <c r="CE46" s="61">
        <v>0</v>
      </c>
      <c r="CF46" s="61">
        <v>0</v>
      </c>
      <c r="CG46" s="61">
        <v>0</v>
      </c>
      <c r="CH46" s="61">
        <v>0</v>
      </c>
      <c r="CI46" s="61">
        <v>0</v>
      </c>
      <c r="CJ46" s="61">
        <v>0</v>
      </c>
      <c r="CK46" s="61">
        <v>0</v>
      </c>
      <c r="CL46" s="61">
        <v>0</v>
      </c>
    </row>
    <row r="47" spans="1:90" ht="12.75" customHeight="1">
      <c r="A47" s="43" t="s">
        <v>81</v>
      </c>
      <c r="B47" s="59">
        <v>1055</v>
      </c>
      <c r="C47" s="60" t="s">
        <v>376</v>
      </c>
      <c r="D47" s="61">
        <v>0</v>
      </c>
      <c r="E47" s="61">
        <v>0</v>
      </c>
      <c r="F47" s="61">
        <v>0</v>
      </c>
      <c r="G47" s="61">
        <v>0</v>
      </c>
      <c r="H47" s="61">
        <v>0</v>
      </c>
      <c r="I47" s="61">
        <v>0</v>
      </c>
      <c r="J47" s="61">
        <v>0</v>
      </c>
      <c r="K47" s="61">
        <v>0</v>
      </c>
      <c r="L47" s="61">
        <v>0</v>
      </c>
      <c r="M47" s="61">
        <v>0</v>
      </c>
      <c r="N47" s="61">
        <v>0</v>
      </c>
      <c r="O47" s="61">
        <v>0</v>
      </c>
      <c r="P47" s="61">
        <v>0</v>
      </c>
      <c r="Q47" s="61">
        <v>0</v>
      </c>
      <c r="R47" s="61">
        <v>0</v>
      </c>
      <c r="S47" s="61">
        <v>0</v>
      </c>
      <c r="T47" s="61">
        <v>0</v>
      </c>
      <c r="U47" s="61">
        <v>0</v>
      </c>
      <c r="V47" s="61">
        <v>0</v>
      </c>
      <c r="W47" s="61">
        <v>0</v>
      </c>
      <c r="X47" s="61">
        <v>0</v>
      </c>
      <c r="Y47" s="61">
        <v>0</v>
      </c>
      <c r="Z47" s="61">
        <v>0</v>
      </c>
      <c r="AA47" s="61">
        <v>0</v>
      </c>
      <c r="AB47" s="61">
        <v>0</v>
      </c>
      <c r="AC47" s="61">
        <v>0</v>
      </c>
      <c r="AD47" s="61">
        <v>0</v>
      </c>
      <c r="AE47" s="61">
        <v>0</v>
      </c>
      <c r="AF47" s="61">
        <v>0</v>
      </c>
      <c r="AG47" s="61">
        <v>0</v>
      </c>
      <c r="AH47" s="61">
        <v>0</v>
      </c>
      <c r="AI47" s="61">
        <v>0</v>
      </c>
      <c r="AJ47" s="61">
        <v>0</v>
      </c>
      <c r="AK47" s="61">
        <v>0</v>
      </c>
      <c r="AL47" s="61">
        <v>0</v>
      </c>
      <c r="AM47" s="61">
        <v>0</v>
      </c>
      <c r="AN47" s="61">
        <v>0</v>
      </c>
      <c r="AO47" s="61">
        <v>0</v>
      </c>
      <c r="AP47" s="61">
        <v>0</v>
      </c>
      <c r="AQ47" s="61">
        <v>0</v>
      </c>
      <c r="AR47" s="61">
        <v>0</v>
      </c>
      <c r="AS47" s="61">
        <v>0</v>
      </c>
      <c r="AT47" s="61">
        <v>0</v>
      </c>
      <c r="AU47" s="61">
        <v>0</v>
      </c>
      <c r="AV47" s="61">
        <v>0</v>
      </c>
      <c r="AW47" s="61">
        <v>0</v>
      </c>
      <c r="AX47" s="61">
        <v>0</v>
      </c>
      <c r="AY47" s="61">
        <v>0</v>
      </c>
      <c r="AZ47" s="61">
        <v>0</v>
      </c>
      <c r="BA47" s="61">
        <v>0</v>
      </c>
      <c r="BB47" s="61">
        <v>0</v>
      </c>
      <c r="BC47" s="61">
        <v>0</v>
      </c>
      <c r="BD47" s="61">
        <v>0</v>
      </c>
      <c r="BE47" s="61">
        <v>0</v>
      </c>
      <c r="BF47" s="61">
        <v>0</v>
      </c>
      <c r="BG47" s="61">
        <v>0</v>
      </c>
      <c r="BH47" s="61">
        <v>0</v>
      </c>
      <c r="BI47" s="61">
        <v>0</v>
      </c>
      <c r="BJ47" s="61">
        <v>0</v>
      </c>
      <c r="BK47" s="61">
        <v>0</v>
      </c>
      <c r="BL47" s="61">
        <v>0</v>
      </c>
      <c r="BM47" s="61">
        <v>0</v>
      </c>
      <c r="BN47" s="61">
        <v>0</v>
      </c>
      <c r="BO47" s="61">
        <v>0</v>
      </c>
      <c r="BP47" s="61">
        <v>0</v>
      </c>
      <c r="BQ47" s="61">
        <v>0</v>
      </c>
      <c r="BR47" s="61">
        <v>0</v>
      </c>
      <c r="BS47" s="61">
        <v>0</v>
      </c>
      <c r="BT47" s="61">
        <v>0</v>
      </c>
      <c r="BU47" s="61">
        <v>0</v>
      </c>
      <c r="BV47" s="61">
        <v>0</v>
      </c>
      <c r="BW47" s="61">
        <v>0</v>
      </c>
      <c r="BX47" s="61">
        <v>0</v>
      </c>
      <c r="BY47" s="61">
        <v>0</v>
      </c>
      <c r="BZ47" s="61">
        <v>0</v>
      </c>
      <c r="CA47" s="61">
        <v>0</v>
      </c>
      <c r="CB47" s="61">
        <v>0</v>
      </c>
      <c r="CC47" s="61">
        <v>0</v>
      </c>
      <c r="CD47" s="61">
        <v>0</v>
      </c>
      <c r="CE47" s="61">
        <v>0</v>
      </c>
      <c r="CF47" s="61">
        <v>0</v>
      </c>
      <c r="CG47" s="61">
        <v>0</v>
      </c>
      <c r="CH47" s="61">
        <v>0</v>
      </c>
      <c r="CI47" s="61">
        <v>0</v>
      </c>
      <c r="CJ47" s="61">
        <v>0</v>
      </c>
      <c r="CK47" s="61">
        <v>0</v>
      </c>
      <c r="CL47" s="61">
        <v>0</v>
      </c>
    </row>
    <row r="48" spans="1:90" ht="12.75" customHeight="1">
      <c r="A48" s="43" t="s">
        <v>83</v>
      </c>
      <c r="B48" s="59">
        <v>1056</v>
      </c>
      <c r="C48" s="60" t="s">
        <v>376</v>
      </c>
      <c r="D48" s="61">
        <v>0</v>
      </c>
      <c r="E48" s="61">
        <v>0</v>
      </c>
      <c r="F48" s="61">
        <v>0</v>
      </c>
      <c r="G48" s="61">
        <v>0</v>
      </c>
      <c r="H48" s="61">
        <v>0</v>
      </c>
      <c r="I48" s="61">
        <v>0</v>
      </c>
      <c r="J48" s="61">
        <v>0</v>
      </c>
      <c r="K48" s="61">
        <v>0</v>
      </c>
      <c r="L48" s="61">
        <v>0</v>
      </c>
      <c r="M48" s="61">
        <v>0</v>
      </c>
      <c r="N48" s="61">
        <v>0</v>
      </c>
      <c r="O48" s="61">
        <v>0</v>
      </c>
      <c r="P48" s="61">
        <v>0</v>
      </c>
      <c r="Q48" s="61">
        <v>0</v>
      </c>
      <c r="R48" s="61">
        <v>0</v>
      </c>
      <c r="S48" s="61">
        <v>0</v>
      </c>
      <c r="T48" s="61">
        <v>0</v>
      </c>
      <c r="U48" s="61">
        <v>0</v>
      </c>
      <c r="V48" s="61">
        <v>0</v>
      </c>
      <c r="W48" s="61">
        <v>0</v>
      </c>
      <c r="X48" s="61">
        <v>0</v>
      </c>
      <c r="Y48" s="61">
        <v>0</v>
      </c>
      <c r="Z48" s="61">
        <v>0</v>
      </c>
      <c r="AA48" s="61">
        <v>0</v>
      </c>
      <c r="AB48" s="61">
        <v>0</v>
      </c>
      <c r="AC48" s="61">
        <v>0</v>
      </c>
      <c r="AD48" s="61">
        <v>0</v>
      </c>
      <c r="AE48" s="61">
        <v>0</v>
      </c>
      <c r="AF48" s="61">
        <v>0</v>
      </c>
      <c r="AG48" s="61">
        <v>0</v>
      </c>
      <c r="AH48" s="61">
        <v>0</v>
      </c>
      <c r="AI48" s="61">
        <v>0</v>
      </c>
      <c r="AJ48" s="61">
        <v>0</v>
      </c>
      <c r="AK48" s="61">
        <v>0</v>
      </c>
      <c r="AL48" s="61">
        <v>0</v>
      </c>
      <c r="AM48" s="61">
        <v>0</v>
      </c>
      <c r="AN48" s="61">
        <v>0</v>
      </c>
      <c r="AO48" s="61">
        <v>0</v>
      </c>
      <c r="AP48" s="61">
        <v>0</v>
      </c>
      <c r="AQ48" s="61">
        <v>0</v>
      </c>
      <c r="AR48" s="61">
        <v>0</v>
      </c>
      <c r="AS48" s="61">
        <v>0</v>
      </c>
      <c r="AT48" s="61">
        <v>0</v>
      </c>
      <c r="AU48" s="61">
        <v>0</v>
      </c>
      <c r="AV48" s="61">
        <v>0</v>
      </c>
      <c r="AW48" s="61">
        <v>0</v>
      </c>
      <c r="AX48" s="61">
        <v>0</v>
      </c>
      <c r="AY48" s="61">
        <v>0</v>
      </c>
      <c r="AZ48" s="61">
        <v>0</v>
      </c>
      <c r="BA48" s="61">
        <v>0</v>
      </c>
      <c r="BB48" s="61">
        <v>0</v>
      </c>
      <c r="BC48" s="61">
        <v>0</v>
      </c>
      <c r="BD48" s="61">
        <v>0</v>
      </c>
      <c r="BE48" s="61">
        <v>0</v>
      </c>
      <c r="BF48" s="61">
        <v>0</v>
      </c>
      <c r="BG48" s="61">
        <v>0</v>
      </c>
      <c r="BH48" s="61">
        <v>0</v>
      </c>
      <c r="BI48" s="61">
        <v>0</v>
      </c>
      <c r="BJ48" s="61">
        <v>0</v>
      </c>
      <c r="BK48" s="61">
        <v>0</v>
      </c>
      <c r="BL48" s="61">
        <v>0</v>
      </c>
      <c r="BM48" s="61">
        <v>0</v>
      </c>
      <c r="BN48" s="61">
        <v>0</v>
      </c>
      <c r="BO48" s="61">
        <v>0</v>
      </c>
      <c r="BP48" s="61">
        <v>0</v>
      </c>
      <c r="BQ48" s="61">
        <v>0</v>
      </c>
      <c r="BR48" s="61">
        <v>0</v>
      </c>
      <c r="BS48" s="61">
        <v>0</v>
      </c>
      <c r="BT48" s="61">
        <v>0</v>
      </c>
      <c r="BU48" s="61">
        <v>0</v>
      </c>
      <c r="BV48" s="61">
        <v>0</v>
      </c>
      <c r="BW48" s="61">
        <v>0</v>
      </c>
      <c r="BX48" s="61">
        <v>0</v>
      </c>
      <c r="BY48" s="61">
        <v>0</v>
      </c>
      <c r="BZ48" s="61">
        <v>0</v>
      </c>
      <c r="CA48" s="61">
        <v>0</v>
      </c>
      <c r="CB48" s="61">
        <v>0</v>
      </c>
      <c r="CC48" s="61">
        <v>0</v>
      </c>
      <c r="CD48" s="61">
        <v>0</v>
      </c>
      <c r="CE48" s="61">
        <v>0</v>
      </c>
      <c r="CF48" s="61">
        <v>0</v>
      </c>
      <c r="CG48" s="61">
        <v>0</v>
      </c>
      <c r="CH48" s="61">
        <v>0</v>
      </c>
      <c r="CI48" s="61">
        <v>0</v>
      </c>
      <c r="CJ48" s="61">
        <v>0</v>
      </c>
      <c r="CK48" s="61">
        <v>0</v>
      </c>
      <c r="CL48" s="61">
        <v>0</v>
      </c>
    </row>
    <row r="49" spans="1:90" ht="12.75" customHeight="1">
      <c r="A49" s="43" t="s">
        <v>85</v>
      </c>
      <c r="B49" s="59">
        <v>1057</v>
      </c>
      <c r="C49" s="60" t="s">
        <v>376</v>
      </c>
      <c r="D49" s="61">
        <v>-110822.04000000001</v>
      </c>
      <c r="E49" s="61">
        <v>-110822.04000000001</v>
      </c>
      <c r="F49" s="61">
        <v>0</v>
      </c>
      <c r="G49" s="61">
        <v>-110822.04000000001</v>
      </c>
      <c r="H49" s="61">
        <v>0</v>
      </c>
      <c r="I49" s="61">
        <v>0</v>
      </c>
      <c r="J49" s="61">
        <v>0</v>
      </c>
      <c r="K49" s="61">
        <v>0</v>
      </c>
      <c r="L49" s="61">
        <v>0</v>
      </c>
      <c r="M49" s="61">
        <v>0</v>
      </c>
      <c r="N49" s="61">
        <v>0</v>
      </c>
      <c r="O49" s="61">
        <v>0</v>
      </c>
      <c r="P49" s="61">
        <v>0</v>
      </c>
      <c r="Q49" s="61">
        <v>0</v>
      </c>
      <c r="R49" s="61">
        <v>0</v>
      </c>
      <c r="S49" s="61">
        <v>0</v>
      </c>
      <c r="T49" s="61">
        <v>0</v>
      </c>
      <c r="U49" s="61">
        <v>0</v>
      </c>
      <c r="V49" s="61">
        <v>0</v>
      </c>
      <c r="W49" s="61">
        <v>0</v>
      </c>
      <c r="X49" s="61">
        <v>0</v>
      </c>
      <c r="Y49" s="61">
        <v>0</v>
      </c>
      <c r="Z49" s="61">
        <v>0</v>
      </c>
      <c r="AA49" s="61">
        <v>0</v>
      </c>
      <c r="AB49" s="61">
        <v>0</v>
      </c>
      <c r="AC49" s="61">
        <v>0</v>
      </c>
      <c r="AD49" s="61">
        <v>0</v>
      </c>
      <c r="AE49" s="61">
        <v>0</v>
      </c>
      <c r="AF49" s="61">
        <v>0</v>
      </c>
      <c r="AG49" s="61">
        <v>0</v>
      </c>
      <c r="AH49" s="61">
        <v>0</v>
      </c>
      <c r="AI49" s="61">
        <v>0</v>
      </c>
      <c r="AJ49" s="61">
        <v>0</v>
      </c>
      <c r="AK49" s="61">
        <v>0</v>
      </c>
      <c r="AL49" s="61">
        <v>0</v>
      </c>
      <c r="AM49" s="61">
        <v>0</v>
      </c>
      <c r="AN49" s="61">
        <v>0</v>
      </c>
      <c r="AO49" s="61">
        <v>0</v>
      </c>
      <c r="AP49" s="61">
        <v>0</v>
      </c>
      <c r="AQ49" s="61">
        <v>0</v>
      </c>
      <c r="AR49" s="61">
        <v>0</v>
      </c>
      <c r="AS49" s="61">
        <v>-9110.75</v>
      </c>
      <c r="AT49" s="61">
        <v>0</v>
      </c>
      <c r="AU49" s="61">
        <v>0</v>
      </c>
      <c r="AV49" s="61">
        <v>0</v>
      </c>
      <c r="AW49" s="61">
        <v>-693.48999999999978</v>
      </c>
      <c r="AX49" s="61">
        <v>-693.48999999999978</v>
      </c>
      <c r="AY49" s="61">
        <v>-3626.64</v>
      </c>
      <c r="AZ49" s="61">
        <v>-7</v>
      </c>
      <c r="BA49" s="61">
        <v>-3619.64</v>
      </c>
      <c r="BB49" s="61">
        <v>0</v>
      </c>
      <c r="BC49" s="61">
        <v>0</v>
      </c>
      <c r="BD49" s="61">
        <v>2933.15</v>
      </c>
      <c r="BE49" s="61">
        <v>0</v>
      </c>
      <c r="BF49" s="61">
        <v>0</v>
      </c>
      <c r="BG49" s="61">
        <v>0</v>
      </c>
      <c r="BH49" s="61">
        <v>0</v>
      </c>
      <c r="BI49" s="61">
        <v>0</v>
      </c>
      <c r="BJ49" s="61">
        <v>0</v>
      </c>
      <c r="BK49" s="61">
        <v>0</v>
      </c>
      <c r="BL49" s="61">
        <v>0</v>
      </c>
      <c r="BM49" s="61">
        <v>0</v>
      </c>
      <c r="BN49" s="61">
        <v>0</v>
      </c>
      <c r="BO49" s="61">
        <v>0</v>
      </c>
      <c r="BP49" s="61">
        <v>0</v>
      </c>
      <c r="BQ49" s="61">
        <v>0</v>
      </c>
      <c r="BR49" s="61">
        <v>0</v>
      </c>
      <c r="BS49" s="61">
        <v>-8417.26</v>
      </c>
      <c r="BT49" s="61">
        <v>0</v>
      </c>
      <c r="BU49" s="61">
        <v>-6637.27</v>
      </c>
      <c r="BV49" s="61">
        <v>-81.61</v>
      </c>
      <c r="BW49" s="61">
        <v>0</v>
      </c>
      <c r="BX49" s="61">
        <v>-9.65</v>
      </c>
      <c r="BY49" s="61">
        <v>-1424.16</v>
      </c>
      <c r="BZ49" s="61">
        <v>0</v>
      </c>
      <c r="CA49" s="61">
        <v>-264.57</v>
      </c>
      <c r="CB49" s="61">
        <v>0</v>
      </c>
      <c r="CC49" s="61">
        <v>0</v>
      </c>
      <c r="CD49" s="61">
        <v>0</v>
      </c>
      <c r="CE49" s="61">
        <v>0</v>
      </c>
      <c r="CF49" s="61">
        <v>0</v>
      </c>
      <c r="CG49" s="61">
        <v>0</v>
      </c>
      <c r="CH49" s="61">
        <v>0</v>
      </c>
      <c r="CI49" s="61">
        <v>0</v>
      </c>
      <c r="CJ49" s="61">
        <v>0</v>
      </c>
      <c r="CK49" s="61">
        <v>0</v>
      </c>
      <c r="CL49" s="61">
        <v>-119932.79000000001</v>
      </c>
    </row>
    <row r="50" spans="1:90" ht="12.75" customHeight="1">
      <c r="A50" s="43" t="s">
        <v>87</v>
      </c>
      <c r="B50" s="59">
        <v>1058</v>
      </c>
      <c r="C50" s="60" t="s">
        <v>376</v>
      </c>
      <c r="D50" s="61">
        <v>0</v>
      </c>
      <c r="E50" s="61">
        <v>0</v>
      </c>
      <c r="F50" s="61">
        <v>0</v>
      </c>
      <c r="G50" s="61">
        <v>0</v>
      </c>
      <c r="H50" s="61">
        <v>0</v>
      </c>
      <c r="I50" s="61">
        <v>0</v>
      </c>
      <c r="J50" s="61">
        <v>0</v>
      </c>
      <c r="K50" s="61">
        <v>0</v>
      </c>
      <c r="L50" s="61">
        <v>0</v>
      </c>
      <c r="M50" s="61">
        <v>0</v>
      </c>
      <c r="N50" s="61">
        <v>0</v>
      </c>
      <c r="O50" s="61">
        <v>0</v>
      </c>
      <c r="P50" s="61">
        <v>0</v>
      </c>
      <c r="Q50" s="61">
        <v>0</v>
      </c>
      <c r="R50" s="61">
        <v>0</v>
      </c>
      <c r="S50" s="61">
        <v>0</v>
      </c>
      <c r="T50" s="61">
        <v>0</v>
      </c>
      <c r="U50" s="61">
        <v>0</v>
      </c>
      <c r="V50" s="61">
        <v>0</v>
      </c>
      <c r="W50" s="61">
        <v>0</v>
      </c>
      <c r="X50" s="61">
        <v>0</v>
      </c>
      <c r="Y50" s="61">
        <v>0</v>
      </c>
      <c r="Z50" s="61">
        <v>0</v>
      </c>
      <c r="AA50" s="61">
        <v>0</v>
      </c>
      <c r="AB50" s="61">
        <v>0</v>
      </c>
      <c r="AC50" s="61">
        <v>0</v>
      </c>
      <c r="AD50" s="61">
        <v>0</v>
      </c>
      <c r="AE50" s="61">
        <v>0</v>
      </c>
      <c r="AF50" s="61">
        <v>0</v>
      </c>
      <c r="AG50" s="61">
        <v>0</v>
      </c>
      <c r="AH50" s="61">
        <v>0</v>
      </c>
      <c r="AI50" s="61">
        <v>0</v>
      </c>
      <c r="AJ50" s="61">
        <v>0</v>
      </c>
      <c r="AK50" s="61">
        <v>0</v>
      </c>
      <c r="AL50" s="61">
        <v>0</v>
      </c>
      <c r="AM50" s="61">
        <v>0</v>
      </c>
      <c r="AN50" s="61">
        <v>0</v>
      </c>
      <c r="AO50" s="61">
        <v>0</v>
      </c>
      <c r="AP50" s="61">
        <v>0</v>
      </c>
      <c r="AQ50" s="61">
        <v>0</v>
      </c>
      <c r="AR50" s="61">
        <v>0</v>
      </c>
      <c r="AS50" s="61">
        <v>0</v>
      </c>
      <c r="AT50" s="61">
        <v>0</v>
      </c>
      <c r="AU50" s="61">
        <v>0</v>
      </c>
      <c r="AV50" s="61">
        <v>0</v>
      </c>
      <c r="AW50" s="61">
        <v>0</v>
      </c>
      <c r="AX50" s="61">
        <v>0</v>
      </c>
      <c r="AY50" s="61">
        <v>0</v>
      </c>
      <c r="AZ50" s="61">
        <v>0</v>
      </c>
      <c r="BA50" s="61">
        <v>0</v>
      </c>
      <c r="BB50" s="61">
        <v>0</v>
      </c>
      <c r="BC50" s="61">
        <v>0</v>
      </c>
      <c r="BD50" s="61">
        <v>0</v>
      </c>
      <c r="BE50" s="61">
        <v>0</v>
      </c>
      <c r="BF50" s="61">
        <v>0</v>
      </c>
      <c r="BG50" s="61">
        <v>0</v>
      </c>
      <c r="BH50" s="61">
        <v>0</v>
      </c>
      <c r="BI50" s="61">
        <v>0</v>
      </c>
      <c r="BJ50" s="61">
        <v>0</v>
      </c>
      <c r="BK50" s="61">
        <v>0</v>
      </c>
      <c r="BL50" s="61">
        <v>0</v>
      </c>
      <c r="BM50" s="61">
        <v>0</v>
      </c>
      <c r="BN50" s="61">
        <v>0</v>
      </c>
      <c r="BO50" s="61">
        <v>0</v>
      </c>
      <c r="BP50" s="61">
        <v>0</v>
      </c>
      <c r="BQ50" s="61">
        <v>0</v>
      </c>
      <c r="BR50" s="61">
        <v>0</v>
      </c>
      <c r="BS50" s="61">
        <v>0</v>
      </c>
      <c r="BT50" s="61">
        <v>0</v>
      </c>
      <c r="BU50" s="61">
        <v>0</v>
      </c>
      <c r="BV50" s="61">
        <v>0</v>
      </c>
      <c r="BW50" s="61">
        <v>0</v>
      </c>
      <c r="BX50" s="61">
        <v>0</v>
      </c>
      <c r="BY50" s="61">
        <v>0</v>
      </c>
      <c r="BZ50" s="61">
        <v>0</v>
      </c>
      <c r="CA50" s="61">
        <v>0</v>
      </c>
      <c r="CB50" s="61">
        <v>0</v>
      </c>
      <c r="CC50" s="61">
        <v>0</v>
      </c>
      <c r="CD50" s="61">
        <v>0</v>
      </c>
      <c r="CE50" s="61">
        <v>0</v>
      </c>
      <c r="CF50" s="61">
        <v>0</v>
      </c>
      <c r="CG50" s="61">
        <v>0</v>
      </c>
      <c r="CH50" s="61">
        <v>0</v>
      </c>
      <c r="CI50" s="61">
        <v>0</v>
      </c>
      <c r="CJ50" s="61">
        <v>0</v>
      </c>
      <c r="CK50" s="61">
        <v>0</v>
      </c>
      <c r="CL50" s="61">
        <v>0</v>
      </c>
    </row>
    <row r="51" spans="1:90" ht="12.75" customHeight="1">
      <c r="A51" s="43" t="s">
        <v>89</v>
      </c>
      <c r="B51" s="59">
        <v>1059</v>
      </c>
      <c r="C51" s="60" t="s">
        <v>376</v>
      </c>
      <c r="D51" s="61">
        <v>0</v>
      </c>
      <c r="E51" s="61">
        <v>0</v>
      </c>
      <c r="F51" s="61">
        <v>0</v>
      </c>
      <c r="G51" s="61">
        <v>0</v>
      </c>
      <c r="H51" s="61">
        <v>0</v>
      </c>
      <c r="I51" s="61">
        <v>0</v>
      </c>
      <c r="J51" s="61">
        <v>0</v>
      </c>
      <c r="K51" s="61">
        <v>0</v>
      </c>
      <c r="L51" s="61">
        <v>0</v>
      </c>
      <c r="M51" s="61">
        <v>0</v>
      </c>
      <c r="N51" s="61">
        <v>0</v>
      </c>
      <c r="O51" s="61">
        <v>0</v>
      </c>
      <c r="P51" s="61">
        <v>0</v>
      </c>
      <c r="Q51" s="61">
        <v>0</v>
      </c>
      <c r="R51" s="61">
        <v>0</v>
      </c>
      <c r="S51" s="61">
        <v>0</v>
      </c>
      <c r="T51" s="61">
        <v>0</v>
      </c>
      <c r="U51" s="61">
        <v>0</v>
      </c>
      <c r="V51" s="61">
        <v>0</v>
      </c>
      <c r="W51" s="61">
        <v>0</v>
      </c>
      <c r="X51" s="61">
        <v>0</v>
      </c>
      <c r="Y51" s="61">
        <v>0</v>
      </c>
      <c r="Z51" s="61">
        <v>0</v>
      </c>
      <c r="AA51" s="61">
        <v>0</v>
      </c>
      <c r="AB51" s="61">
        <v>0</v>
      </c>
      <c r="AC51" s="61">
        <v>0</v>
      </c>
      <c r="AD51" s="61">
        <v>0</v>
      </c>
      <c r="AE51" s="61">
        <v>0</v>
      </c>
      <c r="AF51" s="61">
        <v>0</v>
      </c>
      <c r="AG51" s="61">
        <v>0</v>
      </c>
      <c r="AH51" s="61">
        <v>0</v>
      </c>
      <c r="AI51" s="61">
        <v>0</v>
      </c>
      <c r="AJ51" s="61">
        <v>0</v>
      </c>
      <c r="AK51" s="61">
        <v>0</v>
      </c>
      <c r="AL51" s="61">
        <v>0</v>
      </c>
      <c r="AM51" s="61">
        <v>0</v>
      </c>
      <c r="AN51" s="61">
        <v>0</v>
      </c>
      <c r="AO51" s="61">
        <v>0</v>
      </c>
      <c r="AP51" s="61">
        <v>0</v>
      </c>
      <c r="AQ51" s="61">
        <v>0</v>
      </c>
      <c r="AR51" s="61">
        <v>0</v>
      </c>
      <c r="AS51" s="61">
        <v>0</v>
      </c>
      <c r="AT51" s="61">
        <v>0</v>
      </c>
      <c r="AU51" s="61">
        <v>0</v>
      </c>
      <c r="AV51" s="61">
        <v>0</v>
      </c>
      <c r="AW51" s="61">
        <v>0</v>
      </c>
      <c r="AX51" s="61">
        <v>0</v>
      </c>
      <c r="AY51" s="61">
        <v>0</v>
      </c>
      <c r="AZ51" s="61">
        <v>0</v>
      </c>
      <c r="BA51" s="61">
        <v>0</v>
      </c>
      <c r="BB51" s="61">
        <v>0</v>
      </c>
      <c r="BC51" s="61">
        <v>0</v>
      </c>
      <c r="BD51" s="61">
        <v>0</v>
      </c>
      <c r="BE51" s="61">
        <v>0</v>
      </c>
      <c r="BF51" s="61">
        <v>0</v>
      </c>
      <c r="BG51" s="61">
        <v>0</v>
      </c>
      <c r="BH51" s="61">
        <v>0</v>
      </c>
      <c r="BI51" s="61">
        <v>0</v>
      </c>
      <c r="BJ51" s="61">
        <v>0</v>
      </c>
      <c r="BK51" s="61">
        <v>0</v>
      </c>
      <c r="BL51" s="61">
        <v>0</v>
      </c>
      <c r="BM51" s="61">
        <v>0</v>
      </c>
      <c r="BN51" s="61">
        <v>0</v>
      </c>
      <c r="BO51" s="61">
        <v>0</v>
      </c>
      <c r="BP51" s="61">
        <v>0</v>
      </c>
      <c r="BQ51" s="61">
        <v>0</v>
      </c>
      <c r="BR51" s="61">
        <v>0</v>
      </c>
      <c r="BS51" s="61">
        <v>0</v>
      </c>
      <c r="BT51" s="61">
        <v>0</v>
      </c>
      <c r="BU51" s="61">
        <v>0</v>
      </c>
      <c r="BV51" s="61">
        <v>0</v>
      </c>
      <c r="BW51" s="61">
        <v>0</v>
      </c>
      <c r="BX51" s="61">
        <v>0</v>
      </c>
      <c r="BY51" s="61">
        <v>0</v>
      </c>
      <c r="BZ51" s="61">
        <v>0</v>
      </c>
      <c r="CA51" s="61">
        <v>0</v>
      </c>
      <c r="CB51" s="61">
        <v>0</v>
      </c>
      <c r="CC51" s="61">
        <v>0</v>
      </c>
      <c r="CD51" s="61">
        <v>0</v>
      </c>
      <c r="CE51" s="61">
        <v>0</v>
      </c>
      <c r="CF51" s="61">
        <v>0</v>
      </c>
      <c r="CG51" s="61">
        <v>0</v>
      </c>
      <c r="CH51" s="61">
        <v>0</v>
      </c>
      <c r="CI51" s="61">
        <v>0</v>
      </c>
      <c r="CJ51" s="61">
        <v>0</v>
      </c>
      <c r="CK51" s="61">
        <v>0</v>
      </c>
      <c r="CL51" s="61">
        <v>0</v>
      </c>
    </row>
    <row r="52" spans="1:90" ht="12.75" customHeight="1">
      <c r="A52" s="43" t="s">
        <v>91</v>
      </c>
      <c r="B52" s="59">
        <v>1060</v>
      </c>
      <c r="C52" s="60" t="s">
        <v>376</v>
      </c>
      <c r="D52" s="61">
        <v>0</v>
      </c>
      <c r="E52" s="61">
        <v>0</v>
      </c>
      <c r="F52" s="61">
        <v>0</v>
      </c>
      <c r="G52" s="61">
        <v>0</v>
      </c>
      <c r="H52" s="61">
        <v>0</v>
      </c>
      <c r="I52" s="61">
        <v>0</v>
      </c>
      <c r="J52" s="61">
        <v>0</v>
      </c>
      <c r="K52" s="61">
        <v>0</v>
      </c>
      <c r="L52" s="61">
        <v>0</v>
      </c>
      <c r="M52" s="61">
        <v>0</v>
      </c>
      <c r="N52" s="61">
        <v>0</v>
      </c>
      <c r="O52" s="61">
        <v>0</v>
      </c>
      <c r="P52" s="61">
        <v>0</v>
      </c>
      <c r="Q52" s="61">
        <v>0</v>
      </c>
      <c r="R52" s="61">
        <v>0</v>
      </c>
      <c r="S52" s="61">
        <v>0</v>
      </c>
      <c r="T52" s="61">
        <v>0</v>
      </c>
      <c r="U52" s="61">
        <v>0</v>
      </c>
      <c r="V52" s="61">
        <v>0</v>
      </c>
      <c r="W52" s="61">
        <v>0</v>
      </c>
      <c r="X52" s="61">
        <v>0</v>
      </c>
      <c r="Y52" s="61">
        <v>0</v>
      </c>
      <c r="Z52" s="61">
        <v>0</v>
      </c>
      <c r="AA52" s="61">
        <v>0</v>
      </c>
      <c r="AB52" s="61">
        <v>0</v>
      </c>
      <c r="AC52" s="61">
        <v>0</v>
      </c>
      <c r="AD52" s="61">
        <v>0</v>
      </c>
      <c r="AE52" s="61">
        <v>0</v>
      </c>
      <c r="AF52" s="61">
        <v>0</v>
      </c>
      <c r="AG52" s="61">
        <v>0</v>
      </c>
      <c r="AH52" s="61">
        <v>0</v>
      </c>
      <c r="AI52" s="61">
        <v>0</v>
      </c>
      <c r="AJ52" s="61">
        <v>0</v>
      </c>
      <c r="AK52" s="61">
        <v>0</v>
      </c>
      <c r="AL52" s="61">
        <v>0</v>
      </c>
      <c r="AM52" s="61">
        <v>0</v>
      </c>
      <c r="AN52" s="61">
        <v>0</v>
      </c>
      <c r="AO52" s="61">
        <v>0</v>
      </c>
      <c r="AP52" s="61">
        <v>0</v>
      </c>
      <c r="AQ52" s="61">
        <v>0</v>
      </c>
      <c r="AR52" s="61">
        <v>0</v>
      </c>
      <c r="AS52" s="61">
        <v>0</v>
      </c>
      <c r="AT52" s="61">
        <v>0</v>
      </c>
      <c r="AU52" s="61">
        <v>0</v>
      </c>
      <c r="AV52" s="61">
        <v>0</v>
      </c>
      <c r="AW52" s="61">
        <v>0</v>
      </c>
      <c r="AX52" s="61">
        <v>0</v>
      </c>
      <c r="AY52" s="61">
        <v>0</v>
      </c>
      <c r="AZ52" s="61">
        <v>0</v>
      </c>
      <c r="BA52" s="61">
        <v>0</v>
      </c>
      <c r="BB52" s="61">
        <v>0</v>
      </c>
      <c r="BC52" s="61">
        <v>0</v>
      </c>
      <c r="BD52" s="61">
        <v>0</v>
      </c>
      <c r="BE52" s="61">
        <v>0</v>
      </c>
      <c r="BF52" s="61">
        <v>0</v>
      </c>
      <c r="BG52" s="61">
        <v>0</v>
      </c>
      <c r="BH52" s="61">
        <v>0</v>
      </c>
      <c r="BI52" s="61">
        <v>0</v>
      </c>
      <c r="BJ52" s="61">
        <v>0</v>
      </c>
      <c r="BK52" s="61">
        <v>0</v>
      </c>
      <c r="BL52" s="61">
        <v>0</v>
      </c>
      <c r="BM52" s="61">
        <v>0</v>
      </c>
      <c r="BN52" s="61">
        <v>0</v>
      </c>
      <c r="BO52" s="61">
        <v>0</v>
      </c>
      <c r="BP52" s="61">
        <v>0</v>
      </c>
      <c r="BQ52" s="61">
        <v>0</v>
      </c>
      <c r="BR52" s="61">
        <v>0</v>
      </c>
      <c r="BS52" s="61">
        <v>0</v>
      </c>
      <c r="BT52" s="61">
        <v>0</v>
      </c>
      <c r="BU52" s="61">
        <v>0</v>
      </c>
      <c r="BV52" s="61">
        <v>0</v>
      </c>
      <c r="BW52" s="61">
        <v>0</v>
      </c>
      <c r="BX52" s="61">
        <v>0</v>
      </c>
      <c r="BY52" s="61">
        <v>0</v>
      </c>
      <c r="BZ52" s="61">
        <v>0</v>
      </c>
      <c r="CA52" s="61">
        <v>0</v>
      </c>
      <c r="CB52" s="61">
        <v>0</v>
      </c>
      <c r="CC52" s="61">
        <v>0</v>
      </c>
      <c r="CD52" s="61">
        <v>0</v>
      </c>
      <c r="CE52" s="61">
        <v>0</v>
      </c>
      <c r="CF52" s="61">
        <v>0</v>
      </c>
      <c r="CG52" s="61">
        <v>0</v>
      </c>
      <c r="CH52" s="61">
        <v>0</v>
      </c>
      <c r="CI52" s="61">
        <v>0</v>
      </c>
      <c r="CJ52" s="61">
        <v>0</v>
      </c>
      <c r="CK52" s="61">
        <v>0</v>
      </c>
      <c r="CL52" s="61">
        <v>0</v>
      </c>
    </row>
    <row r="53" spans="1:90" ht="12.75" customHeight="1">
      <c r="A53" s="43" t="s">
        <v>93</v>
      </c>
      <c r="B53" s="59">
        <v>1061</v>
      </c>
      <c r="C53" s="60" t="s">
        <v>376</v>
      </c>
      <c r="D53" s="61">
        <v>0</v>
      </c>
      <c r="E53" s="61">
        <v>0</v>
      </c>
      <c r="F53" s="61">
        <v>0</v>
      </c>
      <c r="G53" s="61">
        <v>0</v>
      </c>
      <c r="H53" s="61">
        <v>0</v>
      </c>
      <c r="I53" s="61">
        <v>0</v>
      </c>
      <c r="J53" s="61">
        <v>0</v>
      </c>
      <c r="K53" s="61">
        <v>0</v>
      </c>
      <c r="L53" s="61">
        <v>0</v>
      </c>
      <c r="M53" s="61">
        <v>0</v>
      </c>
      <c r="N53" s="61">
        <v>0</v>
      </c>
      <c r="O53" s="61">
        <v>0</v>
      </c>
      <c r="P53" s="61">
        <v>0</v>
      </c>
      <c r="Q53" s="61">
        <v>0</v>
      </c>
      <c r="R53" s="61">
        <v>0</v>
      </c>
      <c r="S53" s="61">
        <v>0</v>
      </c>
      <c r="T53" s="61">
        <v>0</v>
      </c>
      <c r="U53" s="61">
        <v>0</v>
      </c>
      <c r="V53" s="61">
        <v>0</v>
      </c>
      <c r="W53" s="61">
        <v>0</v>
      </c>
      <c r="X53" s="61">
        <v>0</v>
      </c>
      <c r="Y53" s="61">
        <v>0</v>
      </c>
      <c r="Z53" s="61">
        <v>0</v>
      </c>
      <c r="AA53" s="61">
        <v>0</v>
      </c>
      <c r="AB53" s="61">
        <v>0</v>
      </c>
      <c r="AC53" s="61">
        <v>0</v>
      </c>
      <c r="AD53" s="61">
        <v>0</v>
      </c>
      <c r="AE53" s="61">
        <v>0</v>
      </c>
      <c r="AF53" s="61">
        <v>0</v>
      </c>
      <c r="AG53" s="61">
        <v>0</v>
      </c>
      <c r="AH53" s="61">
        <v>0</v>
      </c>
      <c r="AI53" s="61">
        <v>0</v>
      </c>
      <c r="AJ53" s="61">
        <v>0</v>
      </c>
      <c r="AK53" s="61">
        <v>0</v>
      </c>
      <c r="AL53" s="61">
        <v>0</v>
      </c>
      <c r="AM53" s="61">
        <v>0</v>
      </c>
      <c r="AN53" s="61">
        <v>0</v>
      </c>
      <c r="AO53" s="61">
        <v>0</v>
      </c>
      <c r="AP53" s="61">
        <v>0</v>
      </c>
      <c r="AQ53" s="61">
        <v>0</v>
      </c>
      <c r="AR53" s="61">
        <v>0</v>
      </c>
      <c r="AS53" s="61">
        <v>0</v>
      </c>
      <c r="AT53" s="61">
        <v>0</v>
      </c>
      <c r="AU53" s="61">
        <v>0</v>
      </c>
      <c r="AV53" s="61">
        <v>0</v>
      </c>
      <c r="AW53" s="61">
        <v>0</v>
      </c>
      <c r="AX53" s="61">
        <v>0</v>
      </c>
      <c r="AY53" s="61">
        <v>0</v>
      </c>
      <c r="AZ53" s="61">
        <v>0</v>
      </c>
      <c r="BA53" s="61">
        <v>0</v>
      </c>
      <c r="BB53" s="61">
        <v>0</v>
      </c>
      <c r="BC53" s="61">
        <v>0</v>
      </c>
      <c r="BD53" s="61">
        <v>0</v>
      </c>
      <c r="BE53" s="61">
        <v>0</v>
      </c>
      <c r="BF53" s="61">
        <v>0</v>
      </c>
      <c r="BG53" s="61">
        <v>0</v>
      </c>
      <c r="BH53" s="61">
        <v>0</v>
      </c>
      <c r="BI53" s="61">
        <v>0</v>
      </c>
      <c r="BJ53" s="61">
        <v>0</v>
      </c>
      <c r="BK53" s="61">
        <v>0</v>
      </c>
      <c r="BL53" s="61">
        <v>0</v>
      </c>
      <c r="BM53" s="61">
        <v>0</v>
      </c>
      <c r="BN53" s="61">
        <v>0</v>
      </c>
      <c r="BO53" s="61">
        <v>0</v>
      </c>
      <c r="BP53" s="61">
        <v>0</v>
      </c>
      <c r="BQ53" s="61">
        <v>0</v>
      </c>
      <c r="BR53" s="61">
        <v>0</v>
      </c>
      <c r="BS53" s="61">
        <v>0</v>
      </c>
      <c r="BT53" s="61">
        <v>0</v>
      </c>
      <c r="BU53" s="61">
        <v>0</v>
      </c>
      <c r="BV53" s="61">
        <v>0</v>
      </c>
      <c r="BW53" s="61">
        <v>0</v>
      </c>
      <c r="BX53" s="61">
        <v>0</v>
      </c>
      <c r="BY53" s="61">
        <v>0</v>
      </c>
      <c r="BZ53" s="61">
        <v>0</v>
      </c>
      <c r="CA53" s="61">
        <v>0</v>
      </c>
      <c r="CB53" s="61">
        <v>0</v>
      </c>
      <c r="CC53" s="61">
        <v>0</v>
      </c>
      <c r="CD53" s="61">
        <v>0</v>
      </c>
      <c r="CE53" s="61">
        <v>0</v>
      </c>
      <c r="CF53" s="61">
        <v>0</v>
      </c>
      <c r="CG53" s="61">
        <v>0</v>
      </c>
      <c r="CH53" s="61">
        <v>0</v>
      </c>
      <c r="CI53" s="61">
        <v>0</v>
      </c>
      <c r="CJ53" s="61">
        <v>0</v>
      </c>
      <c r="CK53" s="61">
        <v>0</v>
      </c>
      <c r="CL53" s="61">
        <v>0</v>
      </c>
    </row>
    <row r="54" spans="1:90" ht="12.75" customHeight="1">
      <c r="A54" s="43" t="s">
        <v>95</v>
      </c>
      <c r="B54" s="59">
        <v>2001</v>
      </c>
      <c r="C54" s="60" t="s">
        <v>376</v>
      </c>
      <c r="D54" s="61">
        <v>0</v>
      </c>
      <c r="E54" s="61">
        <v>0</v>
      </c>
      <c r="F54" s="61">
        <v>0</v>
      </c>
      <c r="G54" s="61">
        <v>0</v>
      </c>
      <c r="H54" s="61">
        <v>0</v>
      </c>
      <c r="I54" s="61">
        <v>0</v>
      </c>
      <c r="J54" s="61">
        <v>0</v>
      </c>
      <c r="K54" s="61">
        <v>0</v>
      </c>
      <c r="L54" s="61">
        <v>0</v>
      </c>
      <c r="M54" s="61">
        <v>0</v>
      </c>
      <c r="N54" s="61">
        <v>0</v>
      </c>
      <c r="O54" s="61">
        <v>0</v>
      </c>
      <c r="P54" s="61">
        <v>0</v>
      </c>
      <c r="Q54" s="61">
        <v>0</v>
      </c>
      <c r="R54" s="61">
        <v>0</v>
      </c>
      <c r="S54" s="61">
        <v>0</v>
      </c>
      <c r="T54" s="61">
        <v>0</v>
      </c>
      <c r="U54" s="61">
        <v>0</v>
      </c>
      <c r="V54" s="61">
        <v>0</v>
      </c>
      <c r="W54" s="61">
        <v>0</v>
      </c>
      <c r="X54" s="61">
        <v>0</v>
      </c>
      <c r="Y54" s="61">
        <v>0</v>
      </c>
      <c r="Z54" s="61">
        <v>0</v>
      </c>
      <c r="AA54" s="61">
        <v>0</v>
      </c>
      <c r="AB54" s="61">
        <v>0</v>
      </c>
      <c r="AC54" s="61">
        <v>0</v>
      </c>
      <c r="AD54" s="61">
        <v>0</v>
      </c>
      <c r="AE54" s="61">
        <v>0</v>
      </c>
      <c r="AF54" s="61">
        <v>0</v>
      </c>
      <c r="AG54" s="61">
        <v>0</v>
      </c>
      <c r="AH54" s="61">
        <v>0</v>
      </c>
      <c r="AI54" s="61">
        <v>0</v>
      </c>
      <c r="AJ54" s="61">
        <v>0</v>
      </c>
      <c r="AK54" s="61">
        <v>0</v>
      </c>
      <c r="AL54" s="61">
        <v>0</v>
      </c>
      <c r="AM54" s="61">
        <v>0</v>
      </c>
      <c r="AN54" s="61">
        <v>0</v>
      </c>
      <c r="AO54" s="61">
        <v>0</v>
      </c>
      <c r="AP54" s="61">
        <v>0</v>
      </c>
      <c r="AQ54" s="61">
        <v>0</v>
      </c>
      <c r="AR54" s="61">
        <v>0</v>
      </c>
      <c r="AS54" s="61">
        <v>0</v>
      </c>
      <c r="AT54" s="61">
        <v>0</v>
      </c>
      <c r="AU54" s="61">
        <v>0</v>
      </c>
      <c r="AV54" s="61">
        <v>0</v>
      </c>
      <c r="AW54" s="61">
        <v>0</v>
      </c>
      <c r="AX54" s="61">
        <v>0</v>
      </c>
      <c r="AY54" s="61">
        <v>0</v>
      </c>
      <c r="AZ54" s="61">
        <v>0</v>
      </c>
      <c r="BA54" s="61">
        <v>0</v>
      </c>
      <c r="BB54" s="61">
        <v>0</v>
      </c>
      <c r="BC54" s="61">
        <v>0</v>
      </c>
      <c r="BD54" s="61">
        <v>0</v>
      </c>
      <c r="BE54" s="61">
        <v>0</v>
      </c>
      <c r="BF54" s="61">
        <v>0</v>
      </c>
      <c r="BG54" s="61">
        <v>0</v>
      </c>
      <c r="BH54" s="61">
        <v>0</v>
      </c>
      <c r="BI54" s="61">
        <v>0</v>
      </c>
      <c r="BJ54" s="61">
        <v>0</v>
      </c>
      <c r="BK54" s="61">
        <v>0</v>
      </c>
      <c r="BL54" s="61">
        <v>0</v>
      </c>
      <c r="BM54" s="61">
        <v>0</v>
      </c>
      <c r="BN54" s="61">
        <v>0</v>
      </c>
      <c r="BO54" s="61">
        <v>0</v>
      </c>
      <c r="BP54" s="61">
        <v>0</v>
      </c>
      <c r="BQ54" s="61">
        <v>0</v>
      </c>
      <c r="BR54" s="61">
        <v>0</v>
      </c>
      <c r="BS54" s="61">
        <v>0</v>
      </c>
      <c r="BT54" s="61">
        <v>0</v>
      </c>
      <c r="BU54" s="61">
        <v>0</v>
      </c>
      <c r="BV54" s="61">
        <v>0</v>
      </c>
      <c r="BW54" s="61">
        <v>0</v>
      </c>
      <c r="BX54" s="61">
        <v>0</v>
      </c>
      <c r="BY54" s="61">
        <v>0</v>
      </c>
      <c r="BZ54" s="61">
        <v>0</v>
      </c>
      <c r="CA54" s="61">
        <v>0</v>
      </c>
      <c r="CB54" s="61">
        <v>0</v>
      </c>
      <c r="CC54" s="61">
        <v>0</v>
      </c>
      <c r="CD54" s="61">
        <v>0</v>
      </c>
      <c r="CE54" s="61">
        <v>0</v>
      </c>
      <c r="CF54" s="61">
        <v>0</v>
      </c>
      <c r="CG54" s="61">
        <v>0</v>
      </c>
      <c r="CH54" s="61">
        <v>0</v>
      </c>
      <c r="CI54" s="61">
        <v>0</v>
      </c>
      <c r="CJ54" s="61">
        <v>0</v>
      </c>
      <c r="CK54" s="61">
        <v>0</v>
      </c>
      <c r="CL54" s="61">
        <v>0</v>
      </c>
    </row>
    <row r="55" spans="1:90" ht="12.75" customHeight="1">
      <c r="A55" s="43" t="s">
        <v>97</v>
      </c>
      <c r="B55" s="59">
        <v>2002</v>
      </c>
      <c r="C55" s="60" t="s">
        <v>377</v>
      </c>
      <c r="D55" s="61">
        <v>0</v>
      </c>
      <c r="E55" s="61">
        <v>0</v>
      </c>
      <c r="F55" s="61">
        <v>0</v>
      </c>
      <c r="G55" s="61">
        <v>0</v>
      </c>
      <c r="H55" s="61">
        <v>0</v>
      </c>
      <c r="I55" s="61">
        <v>0</v>
      </c>
      <c r="J55" s="61">
        <v>0</v>
      </c>
      <c r="K55" s="61">
        <v>0</v>
      </c>
      <c r="L55" s="61">
        <v>0</v>
      </c>
      <c r="M55" s="61">
        <v>0</v>
      </c>
      <c r="N55" s="61">
        <v>0</v>
      </c>
      <c r="O55" s="61">
        <v>0</v>
      </c>
      <c r="P55" s="61">
        <v>0</v>
      </c>
      <c r="Q55" s="61">
        <v>0</v>
      </c>
      <c r="R55" s="61">
        <v>0</v>
      </c>
      <c r="S55" s="61">
        <v>0</v>
      </c>
      <c r="T55" s="61">
        <v>0</v>
      </c>
      <c r="U55" s="61">
        <v>0</v>
      </c>
      <c r="V55" s="61">
        <v>0</v>
      </c>
      <c r="W55" s="61">
        <v>0</v>
      </c>
      <c r="X55" s="61">
        <v>0</v>
      </c>
      <c r="Y55" s="61">
        <v>0</v>
      </c>
      <c r="Z55" s="61">
        <v>0</v>
      </c>
      <c r="AA55" s="61">
        <v>0</v>
      </c>
      <c r="AB55" s="61">
        <v>0</v>
      </c>
      <c r="AC55" s="61">
        <v>0</v>
      </c>
      <c r="AD55" s="61">
        <v>0</v>
      </c>
      <c r="AE55" s="61">
        <v>0</v>
      </c>
      <c r="AF55" s="61">
        <v>0</v>
      </c>
      <c r="AG55" s="61">
        <v>0</v>
      </c>
      <c r="AH55" s="61">
        <v>0</v>
      </c>
      <c r="AI55" s="61">
        <v>0</v>
      </c>
      <c r="AJ55" s="61">
        <v>0</v>
      </c>
      <c r="AK55" s="61">
        <v>0</v>
      </c>
      <c r="AL55" s="61">
        <v>0</v>
      </c>
      <c r="AM55" s="61">
        <v>0</v>
      </c>
      <c r="AN55" s="61">
        <v>0</v>
      </c>
      <c r="AO55" s="61">
        <v>0</v>
      </c>
      <c r="AP55" s="61">
        <v>0</v>
      </c>
      <c r="AQ55" s="61">
        <v>0</v>
      </c>
      <c r="AR55" s="61">
        <v>0</v>
      </c>
      <c r="AS55" s="61">
        <v>0</v>
      </c>
      <c r="AT55" s="61">
        <v>0</v>
      </c>
      <c r="AU55" s="61">
        <v>0</v>
      </c>
      <c r="AV55" s="61">
        <v>0</v>
      </c>
      <c r="AW55" s="61">
        <v>0</v>
      </c>
      <c r="AX55" s="61">
        <v>0</v>
      </c>
      <c r="AY55" s="61">
        <v>0</v>
      </c>
      <c r="AZ55" s="61">
        <v>0</v>
      </c>
      <c r="BA55" s="61">
        <v>0</v>
      </c>
      <c r="BB55" s="61">
        <v>0</v>
      </c>
      <c r="BC55" s="61">
        <v>0</v>
      </c>
      <c r="BD55" s="61">
        <v>0</v>
      </c>
      <c r="BE55" s="61">
        <v>0</v>
      </c>
      <c r="BF55" s="61">
        <v>0</v>
      </c>
      <c r="BG55" s="61">
        <v>0</v>
      </c>
      <c r="BH55" s="61">
        <v>0</v>
      </c>
      <c r="BI55" s="61">
        <v>0</v>
      </c>
      <c r="BJ55" s="61">
        <v>0</v>
      </c>
      <c r="BK55" s="61">
        <v>0</v>
      </c>
      <c r="BL55" s="61">
        <v>0</v>
      </c>
      <c r="BM55" s="61">
        <v>0</v>
      </c>
      <c r="BN55" s="61">
        <v>0</v>
      </c>
      <c r="BO55" s="61">
        <v>0</v>
      </c>
      <c r="BP55" s="61">
        <v>0</v>
      </c>
      <c r="BQ55" s="61">
        <v>0</v>
      </c>
      <c r="BR55" s="61">
        <v>0</v>
      </c>
      <c r="BS55" s="61">
        <v>0</v>
      </c>
      <c r="BT55" s="61">
        <v>0</v>
      </c>
      <c r="BU55" s="61">
        <v>0</v>
      </c>
      <c r="BV55" s="61">
        <v>0</v>
      </c>
      <c r="BW55" s="61">
        <v>0</v>
      </c>
      <c r="BX55" s="61">
        <v>0</v>
      </c>
      <c r="BY55" s="61">
        <v>0</v>
      </c>
      <c r="BZ55" s="61">
        <v>0</v>
      </c>
      <c r="CA55" s="61">
        <v>0</v>
      </c>
      <c r="CB55" s="61">
        <v>0</v>
      </c>
      <c r="CC55" s="61">
        <v>0</v>
      </c>
      <c r="CD55" s="61">
        <v>0</v>
      </c>
      <c r="CE55" s="61">
        <v>0</v>
      </c>
      <c r="CF55" s="61">
        <v>0</v>
      </c>
      <c r="CG55" s="61">
        <v>0</v>
      </c>
      <c r="CH55" s="61">
        <v>0</v>
      </c>
      <c r="CI55" s="61">
        <v>0</v>
      </c>
      <c r="CJ55" s="61">
        <v>0</v>
      </c>
      <c r="CK55" s="61">
        <v>0</v>
      </c>
      <c r="CL55" s="61">
        <v>0</v>
      </c>
    </row>
    <row r="56" spans="1:90" ht="12.75" customHeight="1">
      <c r="A56" s="43" t="s">
        <v>99</v>
      </c>
      <c r="B56" s="59">
        <v>2005</v>
      </c>
      <c r="C56" s="60" t="s">
        <v>377</v>
      </c>
      <c r="D56" s="61">
        <v>0</v>
      </c>
      <c r="E56" s="61">
        <v>0</v>
      </c>
      <c r="F56" s="61">
        <v>0</v>
      </c>
      <c r="G56" s="61">
        <v>0</v>
      </c>
      <c r="H56" s="61">
        <v>0</v>
      </c>
      <c r="I56" s="61">
        <v>0</v>
      </c>
      <c r="J56" s="61">
        <v>0</v>
      </c>
      <c r="K56" s="61">
        <v>0</v>
      </c>
      <c r="L56" s="61">
        <v>0</v>
      </c>
      <c r="M56" s="61">
        <v>0</v>
      </c>
      <c r="N56" s="61">
        <v>0</v>
      </c>
      <c r="O56" s="61">
        <v>0</v>
      </c>
      <c r="P56" s="61">
        <v>0</v>
      </c>
      <c r="Q56" s="61">
        <v>0</v>
      </c>
      <c r="R56" s="61">
        <v>0</v>
      </c>
      <c r="S56" s="61">
        <v>0</v>
      </c>
      <c r="T56" s="61">
        <v>0</v>
      </c>
      <c r="U56" s="61">
        <v>0</v>
      </c>
      <c r="V56" s="61">
        <v>0</v>
      </c>
      <c r="W56" s="61">
        <v>0</v>
      </c>
      <c r="X56" s="61">
        <v>0</v>
      </c>
      <c r="Y56" s="61">
        <v>0</v>
      </c>
      <c r="Z56" s="61">
        <v>0</v>
      </c>
      <c r="AA56" s="61">
        <v>0</v>
      </c>
      <c r="AB56" s="61">
        <v>0</v>
      </c>
      <c r="AC56" s="61">
        <v>0</v>
      </c>
      <c r="AD56" s="61">
        <v>0</v>
      </c>
      <c r="AE56" s="61">
        <v>0</v>
      </c>
      <c r="AF56" s="61">
        <v>0</v>
      </c>
      <c r="AG56" s="61">
        <v>0</v>
      </c>
      <c r="AH56" s="61">
        <v>0</v>
      </c>
      <c r="AI56" s="61">
        <v>0</v>
      </c>
      <c r="AJ56" s="61">
        <v>0</v>
      </c>
      <c r="AK56" s="61">
        <v>0</v>
      </c>
      <c r="AL56" s="61">
        <v>0</v>
      </c>
      <c r="AM56" s="61">
        <v>0</v>
      </c>
      <c r="AN56" s="61">
        <v>0</v>
      </c>
      <c r="AO56" s="61">
        <v>0</v>
      </c>
      <c r="AP56" s="61">
        <v>0</v>
      </c>
      <c r="AQ56" s="61">
        <v>0</v>
      </c>
      <c r="AR56" s="61">
        <v>0</v>
      </c>
      <c r="AS56" s="61">
        <v>0</v>
      </c>
      <c r="AT56" s="61">
        <v>0</v>
      </c>
      <c r="AU56" s="61">
        <v>0</v>
      </c>
      <c r="AV56" s="61">
        <v>0</v>
      </c>
      <c r="AW56" s="61">
        <v>0</v>
      </c>
      <c r="AX56" s="61">
        <v>0</v>
      </c>
      <c r="AY56" s="61">
        <v>0</v>
      </c>
      <c r="AZ56" s="61">
        <v>0</v>
      </c>
      <c r="BA56" s="61">
        <v>0</v>
      </c>
      <c r="BB56" s="61">
        <v>0</v>
      </c>
      <c r="BC56" s="61">
        <v>0</v>
      </c>
      <c r="BD56" s="61">
        <v>0</v>
      </c>
      <c r="BE56" s="61">
        <v>0</v>
      </c>
      <c r="BF56" s="61">
        <v>0</v>
      </c>
      <c r="BG56" s="61">
        <v>0</v>
      </c>
      <c r="BH56" s="61">
        <v>0</v>
      </c>
      <c r="BI56" s="61">
        <v>0</v>
      </c>
      <c r="BJ56" s="61">
        <v>0</v>
      </c>
      <c r="BK56" s="61">
        <v>0</v>
      </c>
      <c r="BL56" s="61">
        <v>0</v>
      </c>
      <c r="BM56" s="61">
        <v>0</v>
      </c>
      <c r="BN56" s="61">
        <v>0</v>
      </c>
      <c r="BO56" s="61">
        <v>0</v>
      </c>
      <c r="BP56" s="61">
        <v>0</v>
      </c>
      <c r="BQ56" s="61">
        <v>0</v>
      </c>
      <c r="BR56" s="61">
        <v>0</v>
      </c>
      <c r="BS56" s="61">
        <v>0</v>
      </c>
      <c r="BT56" s="61">
        <v>0</v>
      </c>
      <c r="BU56" s="61">
        <v>0</v>
      </c>
      <c r="BV56" s="61">
        <v>0</v>
      </c>
      <c r="BW56" s="61">
        <v>0</v>
      </c>
      <c r="BX56" s="61">
        <v>0</v>
      </c>
      <c r="BY56" s="61">
        <v>0</v>
      </c>
      <c r="BZ56" s="61">
        <v>0</v>
      </c>
      <c r="CA56" s="61">
        <v>0</v>
      </c>
      <c r="CB56" s="61">
        <v>0</v>
      </c>
      <c r="CC56" s="61">
        <v>0</v>
      </c>
      <c r="CD56" s="61">
        <v>0</v>
      </c>
      <c r="CE56" s="61">
        <v>0</v>
      </c>
      <c r="CF56" s="61">
        <v>0</v>
      </c>
      <c r="CG56" s="61">
        <v>0</v>
      </c>
      <c r="CH56" s="61">
        <v>0</v>
      </c>
      <c r="CI56" s="61">
        <v>0</v>
      </c>
      <c r="CJ56" s="61">
        <v>0</v>
      </c>
      <c r="CK56" s="61">
        <v>0</v>
      </c>
      <c r="CL56" s="61">
        <v>0</v>
      </c>
    </row>
    <row r="57" spans="1:90" ht="12.75" customHeight="1">
      <c r="A57" s="43" t="s">
        <v>101</v>
      </c>
      <c r="B57" s="59">
        <v>2006</v>
      </c>
      <c r="C57" s="60" t="s">
        <v>378</v>
      </c>
      <c r="D57" s="61">
        <v>0</v>
      </c>
      <c r="E57" s="61">
        <v>0</v>
      </c>
      <c r="F57" s="61">
        <v>0</v>
      </c>
      <c r="G57" s="61">
        <v>0</v>
      </c>
      <c r="H57" s="61">
        <v>0</v>
      </c>
      <c r="I57" s="61">
        <v>0</v>
      </c>
      <c r="J57" s="61">
        <v>0</v>
      </c>
      <c r="K57" s="61">
        <v>0</v>
      </c>
      <c r="L57" s="61">
        <v>0</v>
      </c>
      <c r="M57" s="61">
        <v>0</v>
      </c>
      <c r="N57" s="61">
        <v>0</v>
      </c>
      <c r="O57" s="61">
        <v>0</v>
      </c>
      <c r="P57" s="61">
        <v>0</v>
      </c>
      <c r="Q57" s="61">
        <v>0</v>
      </c>
      <c r="R57" s="61">
        <v>0</v>
      </c>
      <c r="S57" s="61">
        <v>0</v>
      </c>
      <c r="T57" s="61">
        <v>0</v>
      </c>
      <c r="U57" s="61">
        <v>0</v>
      </c>
      <c r="V57" s="61">
        <v>0</v>
      </c>
      <c r="W57" s="61">
        <v>0</v>
      </c>
      <c r="X57" s="61">
        <v>0</v>
      </c>
      <c r="Y57" s="61">
        <v>0</v>
      </c>
      <c r="Z57" s="61">
        <v>0</v>
      </c>
      <c r="AA57" s="61">
        <v>0</v>
      </c>
      <c r="AB57" s="61">
        <v>0</v>
      </c>
      <c r="AC57" s="61">
        <v>0</v>
      </c>
      <c r="AD57" s="61">
        <v>0</v>
      </c>
      <c r="AE57" s="61">
        <v>0</v>
      </c>
      <c r="AF57" s="61">
        <v>0</v>
      </c>
      <c r="AG57" s="61">
        <v>0</v>
      </c>
      <c r="AH57" s="61">
        <v>0</v>
      </c>
      <c r="AI57" s="61">
        <v>0</v>
      </c>
      <c r="AJ57" s="61">
        <v>0</v>
      </c>
      <c r="AK57" s="61">
        <v>0</v>
      </c>
      <c r="AL57" s="61">
        <v>0</v>
      </c>
      <c r="AM57" s="61">
        <v>0</v>
      </c>
      <c r="AN57" s="61">
        <v>0</v>
      </c>
      <c r="AO57" s="61">
        <v>0</v>
      </c>
      <c r="AP57" s="61">
        <v>0</v>
      </c>
      <c r="AQ57" s="61">
        <v>0</v>
      </c>
      <c r="AR57" s="61">
        <v>0</v>
      </c>
      <c r="AS57" s="61">
        <v>0</v>
      </c>
      <c r="AT57" s="61">
        <v>0</v>
      </c>
      <c r="AU57" s="61">
        <v>0</v>
      </c>
      <c r="AV57" s="61">
        <v>0</v>
      </c>
      <c r="AW57" s="61">
        <v>0</v>
      </c>
      <c r="AX57" s="61">
        <v>0</v>
      </c>
      <c r="AY57" s="61">
        <v>0</v>
      </c>
      <c r="AZ57" s="61">
        <v>0</v>
      </c>
      <c r="BA57" s="61">
        <v>0</v>
      </c>
      <c r="BB57" s="61">
        <v>0</v>
      </c>
      <c r="BC57" s="61">
        <v>0</v>
      </c>
      <c r="BD57" s="61">
        <v>0</v>
      </c>
      <c r="BE57" s="61">
        <v>0</v>
      </c>
      <c r="BF57" s="61">
        <v>0</v>
      </c>
      <c r="BG57" s="61">
        <v>0</v>
      </c>
      <c r="BH57" s="61">
        <v>0</v>
      </c>
      <c r="BI57" s="61">
        <v>0</v>
      </c>
      <c r="BJ57" s="61">
        <v>0</v>
      </c>
      <c r="BK57" s="61">
        <v>0</v>
      </c>
      <c r="BL57" s="61">
        <v>0</v>
      </c>
      <c r="BM57" s="61">
        <v>0</v>
      </c>
      <c r="BN57" s="61">
        <v>0</v>
      </c>
      <c r="BO57" s="61">
        <v>0</v>
      </c>
      <c r="BP57" s="61">
        <v>0</v>
      </c>
      <c r="BQ57" s="61">
        <v>0</v>
      </c>
      <c r="BR57" s="61">
        <v>0</v>
      </c>
      <c r="BS57" s="61">
        <v>0</v>
      </c>
      <c r="BT57" s="61">
        <v>0</v>
      </c>
      <c r="BU57" s="61">
        <v>0</v>
      </c>
      <c r="BV57" s="61">
        <v>0</v>
      </c>
      <c r="BW57" s="61">
        <v>0</v>
      </c>
      <c r="BX57" s="61">
        <v>0</v>
      </c>
      <c r="BY57" s="61">
        <v>0</v>
      </c>
      <c r="BZ57" s="61">
        <v>0</v>
      </c>
      <c r="CA57" s="61">
        <v>0</v>
      </c>
      <c r="CB57" s="61">
        <v>0</v>
      </c>
      <c r="CC57" s="61">
        <v>0</v>
      </c>
      <c r="CD57" s="61">
        <v>0</v>
      </c>
      <c r="CE57" s="61">
        <v>0</v>
      </c>
      <c r="CF57" s="61">
        <v>0</v>
      </c>
      <c r="CG57" s="61">
        <v>0</v>
      </c>
      <c r="CH57" s="61">
        <v>0</v>
      </c>
      <c r="CI57" s="61">
        <v>0</v>
      </c>
      <c r="CJ57" s="61">
        <v>0</v>
      </c>
      <c r="CK57" s="61">
        <v>0</v>
      </c>
      <c r="CL57" s="61">
        <v>0</v>
      </c>
    </row>
    <row r="58" spans="1:90" ht="12.75" customHeight="1">
      <c r="A58" s="43" t="s">
        <v>103</v>
      </c>
      <c r="B58" s="59">
        <v>2007</v>
      </c>
      <c r="C58" s="60" t="s">
        <v>377</v>
      </c>
      <c r="D58" s="61">
        <v>0</v>
      </c>
      <c r="E58" s="61">
        <v>0</v>
      </c>
      <c r="F58" s="61">
        <v>0</v>
      </c>
      <c r="G58" s="61">
        <v>0</v>
      </c>
      <c r="H58" s="61">
        <v>0</v>
      </c>
      <c r="I58" s="61">
        <v>0</v>
      </c>
      <c r="J58" s="61">
        <v>0</v>
      </c>
      <c r="K58" s="61">
        <v>0</v>
      </c>
      <c r="L58" s="61">
        <v>0</v>
      </c>
      <c r="M58" s="61">
        <v>0</v>
      </c>
      <c r="N58" s="61">
        <v>0</v>
      </c>
      <c r="O58" s="61">
        <v>0</v>
      </c>
      <c r="P58" s="61">
        <v>0</v>
      </c>
      <c r="Q58" s="61">
        <v>0</v>
      </c>
      <c r="R58" s="61">
        <v>0</v>
      </c>
      <c r="S58" s="61">
        <v>0</v>
      </c>
      <c r="T58" s="61">
        <v>0</v>
      </c>
      <c r="U58" s="61">
        <v>0</v>
      </c>
      <c r="V58" s="61">
        <v>0</v>
      </c>
      <c r="W58" s="61">
        <v>0</v>
      </c>
      <c r="X58" s="61">
        <v>0</v>
      </c>
      <c r="Y58" s="61">
        <v>0</v>
      </c>
      <c r="Z58" s="61">
        <v>0</v>
      </c>
      <c r="AA58" s="61">
        <v>0</v>
      </c>
      <c r="AB58" s="61">
        <v>0</v>
      </c>
      <c r="AC58" s="61">
        <v>0</v>
      </c>
      <c r="AD58" s="61">
        <v>0</v>
      </c>
      <c r="AE58" s="61">
        <v>0</v>
      </c>
      <c r="AF58" s="61">
        <v>0</v>
      </c>
      <c r="AG58" s="61">
        <v>0</v>
      </c>
      <c r="AH58" s="61">
        <v>0</v>
      </c>
      <c r="AI58" s="61">
        <v>0</v>
      </c>
      <c r="AJ58" s="61">
        <v>0</v>
      </c>
      <c r="AK58" s="61">
        <v>0</v>
      </c>
      <c r="AL58" s="61">
        <v>0</v>
      </c>
      <c r="AM58" s="61">
        <v>0</v>
      </c>
      <c r="AN58" s="61">
        <v>0</v>
      </c>
      <c r="AO58" s="61">
        <v>0</v>
      </c>
      <c r="AP58" s="61">
        <v>0</v>
      </c>
      <c r="AQ58" s="61">
        <v>0</v>
      </c>
      <c r="AR58" s="61">
        <v>0</v>
      </c>
      <c r="AS58" s="61">
        <v>0</v>
      </c>
      <c r="AT58" s="61">
        <v>0</v>
      </c>
      <c r="AU58" s="61">
        <v>0</v>
      </c>
      <c r="AV58" s="61">
        <v>0</v>
      </c>
      <c r="AW58" s="61">
        <v>0</v>
      </c>
      <c r="AX58" s="61">
        <v>0</v>
      </c>
      <c r="AY58" s="61">
        <v>0</v>
      </c>
      <c r="AZ58" s="61">
        <v>0</v>
      </c>
      <c r="BA58" s="61">
        <v>0</v>
      </c>
      <c r="BB58" s="61">
        <v>0</v>
      </c>
      <c r="BC58" s="61">
        <v>0</v>
      </c>
      <c r="BD58" s="61">
        <v>0</v>
      </c>
      <c r="BE58" s="61">
        <v>0</v>
      </c>
      <c r="BF58" s="61">
        <v>0</v>
      </c>
      <c r="BG58" s="61">
        <v>0</v>
      </c>
      <c r="BH58" s="61">
        <v>0</v>
      </c>
      <c r="BI58" s="61">
        <v>0</v>
      </c>
      <c r="BJ58" s="61">
        <v>0</v>
      </c>
      <c r="BK58" s="61">
        <v>0</v>
      </c>
      <c r="BL58" s="61">
        <v>0</v>
      </c>
      <c r="BM58" s="61">
        <v>0</v>
      </c>
      <c r="BN58" s="61">
        <v>0</v>
      </c>
      <c r="BO58" s="61">
        <v>0</v>
      </c>
      <c r="BP58" s="61">
        <v>0</v>
      </c>
      <c r="BQ58" s="61">
        <v>0</v>
      </c>
      <c r="BR58" s="61">
        <v>0</v>
      </c>
      <c r="BS58" s="61">
        <v>0</v>
      </c>
      <c r="BT58" s="61">
        <v>0</v>
      </c>
      <c r="BU58" s="61">
        <v>0</v>
      </c>
      <c r="BV58" s="61">
        <v>0</v>
      </c>
      <c r="BW58" s="61">
        <v>0</v>
      </c>
      <c r="BX58" s="61">
        <v>0</v>
      </c>
      <c r="BY58" s="61">
        <v>0</v>
      </c>
      <c r="BZ58" s="61">
        <v>0</v>
      </c>
      <c r="CA58" s="61">
        <v>0</v>
      </c>
      <c r="CB58" s="61">
        <v>0</v>
      </c>
      <c r="CC58" s="61">
        <v>0</v>
      </c>
      <c r="CD58" s="61">
        <v>0</v>
      </c>
      <c r="CE58" s="61">
        <v>0</v>
      </c>
      <c r="CF58" s="61">
        <v>0</v>
      </c>
      <c r="CG58" s="61">
        <v>0</v>
      </c>
      <c r="CH58" s="61">
        <v>0</v>
      </c>
      <c r="CI58" s="61">
        <v>0</v>
      </c>
      <c r="CJ58" s="61">
        <v>0</v>
      </c>
      <c r="CK58" s="61">
        <v>0</v>
      </c>
      <c r="CL58" s="61">
        <v>0</v>
      </c>
    </row>
    <row r="59" spans="1:90" ht="12.75" customHeight="1">
      <c r="A59" s="43" t="s">
        <v>105</v>
      </c>
      <c r="B59" s="59">
        <v>2008</v>
      </c>
      <c r="C59" s="60" t="s">
        <v>377</v>
      </c>
      <c r="D59" s="61">
        <v>0</v>
      </c>
      <c r="E59" s="61">
        <v>0</v>
      </c>
      <c r="F59" s="61">
        <v>0</v>
      </c>
      <c r="G59" s="61">
        <v>0</v>
      </c>
      <c r="H59" s="61">
        <v>0</v>
      </c>
      <c r="I59" s="61">
        <v>0</v>
      </c>
      <c r="J59" s="61">
        <v>0</v>
      </c>
      <c r="K59" s="61">
        <v>0</v>
      </c>
      <c r="L59" s="61">
        <v>0</v>
      </c>
      <c r="M59" s="61">
        <v>0</v>
      </c>
      <c r="N59" s="61">
        <v>0</v>
      </c>
      <c r="O59" s="61">
        <v>0</v>
      </c>
      <c r="P59" s="61">
        <v>0</v>
      </c>
      <c r="Q59" s="61">
        <v>0</v>
      </c>
      <c r="R59" s="61">
        <v>0</v>
      </c>
      <c r="S59" s="61">
        <v>0</v>
      </c>
      <c r="T59" s="61">
        <v>0</v>
      </c>
      <c r="U59" s="61">
        <v>0</v>
      </c>
      <c r="V59" s="61">
        <v>0</v>
      </c>
      <c r="W59" s="61">
        <v>0</v>
      </c>
      <c r="X59" s="61">
        <v>0</v>
      </c>
      <c r="Y59" s="61">
        <v>0</v>
      </c>
      <c r="Z59" s="61">
        <v>0</v>
      </c>
      <c r="AA59" s="61">
        <v>0</v>
      </c>
      <c r="AB59" s="61">
        <v>0</v>
      </c>
      <c r="AC59" s="61">
        <v>0</v>
      </c>
      <c r="AD59" s="61">
        <v>0</v>
      </c>
      <c r="AE59" s="61">
        <v>0</v>
      </c>
      <c r="AF59" s="61">
        <v>0</v>
      </c>
      <c r="AG59" s="61">
        <v>0</v>
      </c>
      <c r="AH59" s="61">
        <v>0</v>
      </c>
      <c r="AI59" s="61">
        <v>0</v>
      </c>
      <c r="AJ59" s="61">
        <v>0</v>
      </c>
      <c r="AK59" s="61">
        <v>0</v>
      </c>
      <c r="AL59" s="61">
        <v>0</v>
      </c>
      <c r="AM59" s="61">
        <v>0</v>
      </c>
      <c r="AN59" s="61">
        <v>0</v>
      </c>
      <c r="AO59" s="61">
        <v>0</v>
      </c>
      <c r="AP59" s="61">
        <v>0</v>
      </c>
      <c r="AQ59" s="61">
        <v>0</v>
      </c>
      <c r="AR59" s="61">
        <v>0</v>
      </c>
      <c r="AS59" s="61">
        <v>0</v>
      </c>
      <c r="AT59" s="61">
        <v>0</v>
      </c>
      <c r="AU59" s="61">
        <v>0</v>
      </c>
      <c r="AV59" s="61">
        <v>0</v>
      </c>
      <c r="AW59" s="61">
        <v>0</v>
      </c>
      <c r="AX59" s="61">
        <v>0</v>
      </c>
      <c r="AY59" s="61">
        <v>0</v>
      </c>
      <c r="AZ59" s="61">
        <v>0</v>
      </c>
      <c r="BA59" s="61">
        <v>0</v>
      </c>
      <c r="BB59" s="61">
        <v>0</v>
      </c>
      <c r="BC59" s="61">
        <v>0</v>
      </c>
      <c r="BD59" s="61">
        <v>0</v>
      </c>
      <c r="BE59" s="61">
        <v>0</v>
      </c>
      <c r="BF59" s="61">
        <v>0</v>
      </c>
      <c r="BG59" s="61">
        <v>0</v>
      </c>
      <c r="BH59" s="61">
        <v>0</v>
      </c>
      <c r="BI59" s="61">
        <v>0</v>
      </c>
      <c r="BJ59" s="61">
        <v>0</v>
      </c>
      <c r="BK59" s="61">
        <v>0</v>
      </c>
      <c r="BL59" s="61">
        <v>0</v>
      </c>
      <c r="BM59" s="61">
        <v>0</v>
      </c>
      <c r="BN59" s="61">
        <v>0</v>
      </c>
      <c r="BO59" s="61">
        <v>0</v>
      </c>
      <c r="BP59" s="61">
        <v>0</v>
      </c>
      <c r="BQ59" s="61">
        <v>0</v>
      </c>
      <c r="BR59" s="61">
        <v>0</v>
      </c>
      <c r="BS59" s="61">
        <v>0</v>
      </c>
      <c r="BT59" s="61">
        <v>0</v>
      </c>
      <c r="BU59" s="61">
        <v>0</v>
      </c>
      <c r="BV59" s="61">
        <v>0</v>
      </c>
      <c r="BW59" s="61">
        <v>0</v>
      </c>
      <c r="BX59" s="61">
        <v>0</v>
      </c>
      <c r="BY59" s="61">
        <v>0</v>
      </c>
      <c r="BZ59" s="61">
        <v>0</v>
      </c>
      <c r="CA59" s="61">
        <v>0</v>
      </c>
      <c r="CB59" s="61">
        <v>0</v>
      </c>
      <c r="CC59" s="61">
        <v>0</v>
      </c>
      <c r="CD59" s="61">
        <v>0</v>
      </c>
      <c r="CE59" s="61">
        <v>0</v>
      </c>
      <c r="CF59" s="61">
        <v>0</v>
      </c>
      <c r="CG59" s="61">
        <v>0</v>
      </c>
      <c r="CH59" s="61">
        <v>0</v>
      </c>
      <c r="CI59" s="61">
        <v>0</v>
      </c>
      <c r="CJ59" s="61">
        <v>0</v>
      </c>
      <c r="CK59" s="61">
        <v>0</v>
      </c>
      <c r="CL59" s="61">
        <v>0</v>
      </c>
    </row>
    <row r="60" spans="1:90" ht="12.75" customHeight="1">
      <c r="A60" s="43" t="s">
        <v>107</v>
      </c>
      <c r="B60" s="59">
        <v>3001</v>
      </c>
      <c r="C60" s="60" t="s">
        <v>378</v>
      </c>
      <c r="D60" s="61">
        <v>0</v>
      </c>
      <c r="E60" s="61">
        <v>0</v>
      </c>
      <c r="F60" s="61">
        <v>0</v>
      </c>
      <c r="G60" s="61">
        <v>0</v>
      </c>
      <c r="H60" s="61">
        <v>0</v>
      </c>
      <c r="I60" s="61">
        <v>0</v>
      </c>
      <c r="J60" s="61">
        <v>0</v>
      </c>
      <c r="K60" s="61">
        <v>0</v>
      </c>
      <c r="L60" s="61">
        <v>0</v>
      </c>
      <c r="M60" s="61">
        <v>0</v>
      </c>
      <c r="N60" s="61">
        <v>0</v>
      </c>
      <c r="O60" s="61">
        <v>0</v>
      </c>
      <c r="P60" s="61">
        <v>0</v>
      </c>
      <c r="Q60" s="61">
        <v>0</v>
      </c>
      <c r="R60" s="61">
        <v>0</v>
      </c>
      <c r="S60" s="61">
        <v>0</v>
      </c>
      <c r="T60" s="61">
        <v>0</v>
      </c>
      <c r="U60" s="61">
        <v>0</v>
      </c>
      <c r="V60" s="61">
        <v>0</v>
      </c>
      <c r="W60" s="61">
        <v>0</v>
      </c>
      <c r="X60" s="61">
        <v>0</v>
      </c>
      <c r="Y60" s="61">
        <v>0</v>
      </c>
      <c r="Z60" s="61">
        <v>0</v>
      </c>
      <c r="AA60" s="61">
        <v>0</v>
      </c>
      <c r="AB60" s="61">
        <v>0</v>
      </c>
      <c r="AC60" s="61">
        <v>0</v>
      </c>
      <c r="AD60" s="61">
        <v>0</v>
      </c>
      <c r="AE60" s="61">
        <v>0</v>
      </c>
      <c r="AF60" s="61">
        <v>0</v>
      </c>
      <c r="AG60" s="61">
        <v>0</v>
      </c>
      <c r="AH60" s="61">
        <v>0</v>
      </c>
      <c r="AI60" s="61">
        <v>0</v>
      </c>
      <c r="AJ60" s="61">
        <v>0</v>
      </c>
      <c r="AK60" s="61">
        <v>0</v>
      </c>
      <c r="AL60" s="61">
        <v>0</v>
      </c>
      <c r="AM60" s="61">
        <v>0</v>
      </c>
      <c r="AN60" s="61">
        <v>0</v>
      </c>
      <c r="AO60" s="61">
        <v>0</v>
      </c>
      <c r="AP60" s="61">
        <v>0</v>
      </c>
      <c r="AQ60" s="61">
        <v>0</v>
      </c>
      <c r="AR60" s="61">
        <v>0</v>
      </c>
      <c r="AS60" s="61">
        <v>0</v>
      </c>
      <c r="AT60" s="61">
        <v>0</v>
      </c>
      <c r="AU60" s="61">
        <v>0</v>
      </c>
      <c r="AV60" s="61">
        <v>0</v>
      </c>
      <c r="AW60" s="61">
        <v>0</v>
      </c>
      <c r="AX60" s="61">
        <v>0</v>
      </c>
      <c r="AY60" s="61">
        <v>0</v>
      </c>
      <c r="AZ60" s="61">
        <v>0</v>
      </c>
      <c r="BA60" s="61">
        <v>0</v>
      </c>
      <c r="BB60" s="61">
        <v>0</v>
      </c>
      <c r="BC60" s="61">
        <v>0</v>
      </c>
      <c r="BD60" s="61">
        <v>0</v>
      </c>
      <c r="BE60" s="61">
        <v>0</v>
      </c>
      <c r="BF60" s="61">
        <v>0</v>
      </c>
      <c r="BG60" s="61">
        <v>0</v>
      </c>
      <c r="BH60" s="61">
        <v>0</v>
      </c>
      <c r="BI60" s="61">
        <v>0</v>
      </c>
      <c r="BJ60" s="61">
        <v>0</v>
      </c>
      <c r="BK60" s="61">
        <v>0</v>
      </c>
      <c r="BL60" s="61">
        <v>0</v>
      </c>
      <c r="BM60" s="61">
        <v>0</v>
      </c>
      <c r="BN60" s="61">
        <v>0</v>
      </c>
      <c r="BO60" s="61">
        <v>0</v>
      </c>
      <c r="BP60" s="61">
        <v>0</v>
      </c>
      <c r="BQ60" s="61">
        <v>0</v>
      </c>
      <c r="BR60" s="61">
        <v>0</v>
      </c>
      <c r="BS60" s="61">
        <v>0</v>
      </c>
      <c r="BT60" s="61">
        <v>0</v>
      </c>
      <c r="BU60" s="61">
        <v>0</v>
      </c>
      <c r="BV60" s="61">
        <v>0</v>
      </c>
      <c r="BW60" s="61">
        <v>0</v>
      </c>
      <c r="BX60" s="61">
        <v>0</v>
      </c>
      <c r="BY60" s="61">
        <v>0</v>
      </c>
      <c r="BZ60" s="61">
        <v>0</v>
      </c>
      <c r="CA60" s="61">
        <v>0</v>
      </c>
      <c r="CB60" s="61">
        <v>0</v>
      </c>
      <c r="CC60" s="61">
        <v>0</v>
      </c>
      <c r="CD60" s="61">
        <v>0</v>
      </c>
      <c r="CE60" s="61">
        <v>0</v>
      </c>
      <c r="CF60" s="61">
        <v>0</v>
      </c>
      <c r="CG60" s="61">
        <v>0</v>
      </c>
      <c r="CH60" s="61">
        <v>0</v>
      </c>
      <c r="CI60" s="61">
        <v>0</v>
      </c>
      <c r="CJ60" s="61">
        <v>0</v>
      </c>
      <c r="CK60" s="61">
        <v>0</v>
      </c>
      <c r="CL60" s="61">
        <v>0</v>
      </c>
    </row>
    <row r="61" spans="1:90" ht="12.75" customHeight="1">
      <c r="A61" s="43" t="s">
        <v>109</v>
      </c>
      <c r="B61" s="59">
        <v>3002</v>
      </c>
      <c r="C61" s="60" t="s">
        <v>378</v>
      </c>
      <c r="D61" s="61">
        <v>0</v>
      </c>
      <c r="E61" s="61">
        <v>0</v>
      </c>
      <c r="F61" s="61">
        <v>0</v>
      </c>
      <c r="G61" s="61">
        <v>0</v>
      </c>
      <c r="H61" s="61">
        <v>0</v>
      </c>
      <c r="I61" s="61">
        <v>0</v>
      </c>
      <c r="J61" s="61">
        <v>0</v>
      </c>
      <c r="K61" s="61">
        <v>0</v>
      </c>
      <c r="L61" s="61">
        <v>0</v>
      </c>
      <c r="M61" s="61">
        <v>0</v>
      </c>
      <c r="N61" s="61">
        <v>0</v>
      </c>
      <c r="O61" s="61">
        <v>0</v>
      </c>
      <c r="P61" s="61">
        <v>0</v>
      </c>
      <c r="Q61" s="61">
        <v>0</v>
      </c>
      <c r="R61" s="61">
        <v>0</v>
      </c>
      <c r="S61" s="61">
        <v>0</v>
      </c>
      <c r="T61" s="61">
        <v>0</v>
      </c>
      <c r="U61" s="61">
        <v>0</v>
      </c>
      <c r="V61" s="61">
        <v>0</v>
      </c>
      <c r="W61" s="61">
        <v>0</v>
      </c>
      <c r="X61" s="61">
        <v>0</v>
      </c>
      <c r="Y61" s="61">
        <v>0</v>
      </c>
      <c r="Z61" s="61">
        <v>0</v>
      </c>
      <c r="AA61" s="61">
        <v>0</v>
      </c>
      <c r="AB61" s="61">
        <v>0</v>
      </c>
      <c r="AC61" s="61">
        <v>0</v>
      </c>
      <c r="AD61" s="61">
        <v>0</v>
      </c>
      <c r="AE61" s="61">
        <v>0</v>
      </c>
      <c r="AF61" s="61">
        <v>0</v>
      </c>
      <c r="AG61" s="61">
        <v>0</v>
      </c>
      <c r="AH61" s="61">
        <v>0</v>
      </c>
      <c r="AI61" s="61">
        <v>0</v>
      </c>
      <c r="AJ61" s="61">
        <v>0</v>
      </c>
      <c r="AK61" s="61">
        <v>0</v>
      </c>
      <c r="AL61" s="61">
        <v>0</v>
      </c>
      <c r="AM61" s="61">
        <v>0</v>
      </c>
      <c r="AN61" s="61">
        <v>0</v>
      </c>
      <c r="AO61" s="61">
        <v>0</v>
      </c>
      <c r="AP61" s="61">
        <v>0</v>
      </c>
      <c r="AQ61" s="61">
        <v>0</v>
      </c>
      <c r="AR61" s="61">
        <v>0</v>
      </c>
      <c r="AS61" s="61">
        <v>0</v>
      </c>
      <c r="AT61" s="61">
        <v>0</v>
      </c>
      <c r="AU61" s="61">
        <v>0</v>
      </c>
      <c r="AV61" s="61">
        <v>0</v>
      </c>
      <c r="AW61" s="61">
        <v>0</v>
      </c>
      <c r="AX61" s="61">
        <v>0</v>
      </c>
      <c r="AY61" s="61">
        <v>0</v>
      </c>
      <c r="AZ61" s="61">
        <v>0</v>
      </c>
      <c r="BA61" s="61">
        <v>0</v>
      </c>
      <c r="BB61" s="61">
        <v>0</v>
      </c>
      <c r="BC61" s="61">
        <v>0</v>
      </c>
      <c r="BD61" s="61">
        <v>0</v>
      </c>
      <c r="BE61" s="61">
        <v>0</v>
      </c>
      <c r="BF61" s="61">
        <v>0</v>
      </c>
      <c r="BG61" s="61">
        <v>0</v>
      </c>
      <c r="BH61" s="61">
        <v>0</v>
      </c>
      <c r="BI61" s="61">
        <v>0</v>
      </c>
      <c r="BJ61" s="61">
        <v>0</v>
      </c>
      <c r="BK61" s="61">
        <v>0</v>
      </c>
      <c r="BL61" s="61">
        <v>0</v>
      </c>
      <c r="BM61" s="61">
        <v>0</v>
      </c>
      <c r="BN61" s="61">
        <v>0</v>
      </c>
      <c r="BO61" s="61">
        <v>0</v>
      </c>
      <c r="BP61" s="61">
        <v>0</v>
      </c>
      <c r="BQ61" s="61">
        <v>0</v>
      </c>
      <c r="BR61" s="61">
        <v>0</v>
      </c>
      <c r="BS61" s="61">
        <v>0</v>
      </c>
      <c r="BT61" s="61">
        <v>0</v>
      </c>
      <c r="BU61" s="61">
        <v>0</v>
      </c>
      <c r="BV61" s="61">
        <v>0</v>
      </c>
      <c r="BW61" s="61">
        <v>0</v>
      </c>
      <c r="BX61" s="61">
        <v>0</v>
      </c>
      <c r="BY61" s="61">
        <v>0</v>
      </c>
      <c r="BZ61" s="61">
        <v>0</v>
      </c>
      <c r="CA61" s="61">
        <v>0</v>
      </c>
      <c r="CB61" s="61">
        <v>0</v>
      </c>
      <c r="CC61" s="61">
        <v>0</v>
      </c>
      <c r="CD61" s="61">
        <v>0</v>
      </c>
      <c r="CE61" s="61">
        <v>0</v>
      </c>
      <c r="CF61" s="61">
        <v>0</v>
      </c>
      <c r="CG61" s="61">
        <v>0</v>
      </c>
      <c r="CH61" s="61">
        <v>0</v>
      </c>
      <c r="CI61" s="61">
        <v>0</v>
      </c>
      <c r="CJ61" s="61">
        <v>0</v>
      </c>
      <c r="CK61" s="61">
        <v>0</v>
      </c>
      <c r="CL61" s="61">
        <v>0</v>
      </c>
    </row>
    <row r="62" spans="1:90" ht="12.75" customHeight="1">
      <c r="A62" s="43" t="s">
        <v>111</v>
      </c>
      <c r="B62" s="59">
        <v>3003</v>
      </c>
      <c r="C62" s="60" t="s">
        <v>378</v>
      </c>
      <c r="D62" s="61">
        <v>0</v>
      </c>
      <c r="E62" s="61">
        <v>0</v>
      </c>
      <c r="F62" s="61">
        <v>0</v>
      </c>
      <c r="G62" s="61">
        <v>0</v>
      </c>
      <c r="H62" s="61">
        <v>0</v>
      </c>
      <c r="I62" s="61">
        <v>0</v>
      </c>
      <c r="J62" s="61">
        <v>0</v>
      </c>
      <c r="K62" s="61">
        <v>0</v>
      </c>
      <c r="L62" s="61">
        <v>0</v>
      </c>
      <c r="M62" s="61">
        <v>0</v>
      </c>
      <c r="N62" s="61">
        <v>0</v>
      </c>
      <c r="O62" s="61">
        <v>0</v>
      </c>
      <c r="P62" s="61">
        <v>0</v>
      </c>
      <c r="Q62" s="61">
        <v>0</v>
      </c>
      <c r="R62" s="61">
        <v>0</v>
      </c>
      <c r="S62" s="61">
        <v>0</v>
      </c>
      <c r="T62" s="61">
        <v>0</v>
      </c>
      <c r="U62" s="61">
        <v>0</v>
      </c>
      <c r="V62" s="61">
        <v>0</v>
      </c>
      <c r="W62" s="61">
        <v>0</v>
      </c>
      <c r="X62" s="61">
        <v>0</v>
      </c>
      <c r="Y62" s="61">
        <v>0</v>
      </c>
      <c r="Z62" s="61">
        <v>0</v>
      </c>
      <c r="AA62" s="61">
        <v>0</v>
      </c>
      <c r="AB62" s="61">
        <v>0</v>
      </c>
      <c r="AC62" s="61">
        <v>0</v>
      </c>
      <c r="AD62" s="61">
        <v>0</v>
      </c>
      <c r="AE62" s="61">
        <v>0</v>
      </c>
      <c r="AF62" s="61">
        <v>0</v>
      </c>
      <c r="AG62" s="61">
        <v>0</v>
      </c>
      <c r="AH62" s="61">
        <v>0</v>
      </c>
      <c r="AI62" s="61">
        <v>0</v>
      </c>
      <c r="AJ62" s="61">
        <v>0</v>
      </c>
      <c r="AK62" s="61">
        <v>0</v>
      </c>
      <c r="AL62" s="61">
        <v>0</v>
      </c>
      <c r="AM62" s="61">
        <v>0</v>
      </c>
      <c r="AN62" s="61">
        <v>0</v>
      </c>
      <c r="AO62" s="61">
        <v>0</v>
      </c>
      <c r="AP62" s="61">
        <v>0</v>
      </c>
      <c r="AQ62" s="61">
        <v>0</v>
      </c>
      <c r="AR62" s="61">
        <v>0</v>
      </c>
      <c r="AS62" s="61">
        <v>0</v>
      </c>
      <c r="AT62" s="61">
        <v>0</v>
      </c>
      <c r="AU62" s="61">
        <v>0</v>
      </c>
      <c r="AV62" s="61">
        <v>0</v>
      </c>
      <c r="AW62" s="61">
        <v>0</v>
      </c>
      <c r="AX62" s="61">
        <v>0</v>
      </c>
      <c r="AY62" s="61">
        <v>0</v>
      </c>
      <c r="AZ62" s="61">
        <v>0</v>
      </c>
      <c r="BA62" s="61">
        <v>0</v>
      </c>
      <c r="BB62" s="61">
        <v>0</v>
      </c>
      <c r="BC62" s="61">
        <v>0</v>
      </c>
      <c r="BD62" s="61">
        <v>0</v>
      </c>
      <c r="BE62" s="61">
        <v>0</v>
      </c>
      <c r="BF62" s="61">
        <v>0</v>
      </c>
      <c r="BG62" s="61">
        <v>0</v>
      </c>
      <c r="BH62" s="61">
        <v>0</v>
      </c>
      <c r="BI62" s="61">
        <v>0</v>
      </c>
      <c r="BJ62" s="61">
        <v>0</v>
      </c>
      <c r="BK62" s="61">
        <v>0</v>
      </c>
      <c r="BL62" s="61">
        <v>0</v>
      </c>
      <c r="BM62" s="61">
        <v>0</v>
      </c>
      <c r="BN62" s="61">
        <v>0</v>
      </c>
      <c r="BO62" s="61">
        <v>0</v>
      </c>
      <c r="BP62" s="61">
        <v>0</v>
      </c>
      <c r="BQ62" s="61">
        <v>0</v>
      </c>
      <c r="BR62" s="61">
        <v>0</v>
      </c>
      <c r="BS62" s="61">
        <v>0</v>
      </c>
      <c r="BT62" s="61">
        <v>0</v>
      </c>
      <c r="BU62" s="61">
        <v>0</v>
      </c>
      <c r="BV62" s="61">
        <v>0</v>
      </c>
      <c r="BW62" s="61">
        <v>0</v>
      </c>
      <c r="BX62" s="61">
        <v>0</v>
      </c>
      <c r="BY62" s="61">
        <v>0</v>
      </c>
      <c r="BZ62" s="61">
        <v>0</v>
      </c>
      <c r="CA62" s="61">
        <v>0</v>
      </c>
      <c r="CB62" s="61">
        <v>0</v>
      </c>
      <c r="CC62" s="61">
        <v>0</v>
      </c>
      <c r="CD62" s="61">
        <v>0</v>
      </c>
      <c r="CE62" s="61">
        <v>0</v>
      </c>
      <c r="CF62" s="61">
        <v>0</v>
      </c>
      <c r="CG62" s="61">
        <v>0</v>
      </c>
      <c r="CH62" s="61">
        <v>0</v>
      </c>
      <c r="CI62" s="61">
        <v>0</v>
      </c>
      <c r="CJ62" s="61">
        <v>0</v>
      </c>
      <c r="CK62" s="61">
        <v>0</v>
      </c>
      <c r="CL62" s="61">
        <v>0</v>
      </c>
    </row>
    <row r="63" spans="1:90" ht="12.75" customHeight="1">
      <c r="A63" s="43" t="s">
        <v>113</v>
      </c>
      <c r="B63" s="59">
        <v>3004</v>
      </c>
      <c r="C63" s="60" t="s">
        <v>378</v>
      </c>
      <c r="D63" s="61">
        <v>0</v>
      </c>
      <c r="E63" s="61">
        <v>0</v>
      </c>
      <c r="F63" s="61">
        <v>0</v>
      </c>
      <c r="G63" s="61">
        <v>0</v>
      </c>
      <c r="H63" s="61">
        <v>0</v>
      </c>
      <c r="I63" s="61">
        <v>0</v>
      </c>
      <c r="J63" s="61">
        <v>0</v>
      </c>
      <c r="K63" s="61">
        <v>0</v>
      </c>
      <c r="L63" s="61">
        <v>0</v>
      </c>
      <c r="M63" s="61">
        <v>0</v>
      </c>
      <c r="N63" s="61">
        <v>0</v>
      </c>
      <c r="O63" s="61">
        <v>0</v>
      </c>
      <c r="P63" s="61">
        <v>0</v>
      </c>
      <c r="Q63" s="61">
        <v>0</v>
      </c>
      <c r="R63" s="61">
        <v>0</v>
      </c>
      <c r="S63" s="61">
        <v>0</v>
      </c>
      <c r="T63" s="61">
        <v>0</v>
      </c>
      <c r="U63" s="61">
        <v>0</v>
      </c>
      <c r="V63" s="61">
        <v>0</v>
      </c>
      <c r="W63" s="61">
        <v>0</v>
      </c>
      <c r="X63" s="61">
        <v>0</v>
      </c>
      <c r="Y63" s="61">
        <v>0</v>
      </c>
      <c r="Z63" s="61">
        <v>0</v>
      </c>
      <c r="AA63" s="61">
        <v>0</v>
      </c>
      <c r="AB63" s="61">
        <v>0</v>
      </c>
      <c r="AC63" s="61">
        <v>0</v>
      </c>
      <c r="AD63" s="61">
        <v>0</v>
      </c>
      <c r="AE63" s="61">
        <v>0</v>
      </c>
      <c r="AF63" s="61">
        <v>0</v>
      </c>
      <c r="AG63" s="61">
        <v>0</v>
      </c>
      <c r="AH63" s="61">
        <v>0</v>
      </c>
      <c r="AI63" s="61">
        <v>0</v>
      </c>
      <c r="AJ63" s="61">
        <v>0</v>
      </c>
      <c r="AK63" s="61">
        <v>0</v>
      </c>
      <c r="AL63" s="61">
        <v>0</v>
      </c>
      <c r="AM63" s="61">
        <v>0</v>
      </c>
      <c r="AN63" s="61">
        <v>0</v>
      </c>
      <c r="AO63" s="61">
        <v>0</v>
      </c>
      <c r="AP63" s="61">
        <v>0</v>
      </c>
      <c r="AQ63" s="61">
        <v>0</v>
      </c>
      <c r="AR63" s="61">
        <v>0</v>
      </c>
      <c r="AS63" s="61">
        <v>0</v>
      </c>
      <c r="AT63" s="61">
        <v>0</v>
      </c>
      <c r="AU63" s="61">
        <v>0</v>
      </c>
      <c r="AV63" s="61">
        <v>0</v>
      </c>
      <c r="AW63" s="61">
        <v>0</v>
      </c>
      <c r="AX63" s="61">
        <v>0</v>
      </c>
      <c r="AY63" s="61">
        <v>0</v>
      </c>
      <c r="AZ63" s="61">
        <v>0</v>
      </c>
      <c r="BA63" s="61">
        <v>0</v>
      </c>
      <c r="BB63" s="61">
        <v>0</v>
      </c>
      <c r="BC63" s="61">
        <v>0</v>
      </c>
      <c r="BD63" s="61">
        <v>0</v>
      </c>
      <c r="BE63" s="61">
        <v>0</v>
      </c>
      <c r="BF63" s="61">
        <v>0</v>
      </c>
      <c r="BG63" s="61">
        <v>0</v>
      </c>
      <c r="BH63" s="61">
        <v>0</v>
      </c>
      <c r="BI63" s="61">
        <v>0</v>
      </c>
      <c r="BJ63" s="61">
        <v>0</v>
      </c>
      <c r="BK63" s="61">
        <v>0</v>
      </c>
      <c r="BL63" s="61">
        <v>0</v>
      </c>
      <c r="BM63" s="61">
        <v>0</v>
      </c>
      <c r="BN63" s="61">
        <v>0</v>
      </c>
      <c r="BO63" s="61">
        <v>0</v>
      </c>
      <c r="BP63" s="61">
        <v>0</v>
      </c>
      <c r="BQ63" s="61">
        <v>0</v>
      </c>
      <c r="BR63" s="61">
        <v>0</v>
      </c>
      <c r="BS63" s="61">
        <v>0</v>
      </c>
      <c r="BT63" s="61">
        <v>0</v>
      </c>
      <c r="BU63" s="61">
        <v>0</v>
      </c>
      <c r="BV63" s="61">
        <v>0</v>
      </c>
      <c r="BW63" s="61">
        <v>0</v>
      </c>
      <c r="BX63" s="61">
        <v>0</v>
      </c>
      <c r="BY63" s="61">
        <v>0</v>
      </c>
      <c r="BZ63" s="61">
        <v>0</v>
      </c>
      <c r="CA63" s="61">
        <v>0</v>
      </c>
      <c r="CB63" s="61">
        <v>0</v>
      </c>
      <c r="CC63" s="61">
        <v>0</v>
      </c>
      <c r="CD63" s="61">
        <v>0</v>
      </c>
      <c r="CE63" s="61">
        <v>0</v>
      </c>
      <c r="CF63" s="61">
        <v>0</v>
      </c>
      <c r="CG63" s="61">
        <v>0</v>
      </c>
      <c r="CH63" s="61">
        <v>0</v>
      </c>
      <c r="CI63" s="61">
        <v>0</v>
      </c>
      <c r="CJ63" s="61">
        <v>0</v>
      </c>
      <c r="CK63" s="61">
        <v>0</v>
      </c>
      <c r="CL63" s="61">
        <v>0</v>
      </c>
    </row>
    <row r="64" spans="1:90" ht="12.75" customHeight="1">
      <c r="A64" s="43" t="s">
        <v>115</v>
      </c>
      <c r="B64" s="59">
        <v>3005</v>
      </c>
      <c r="C64" s="60" t="s">
        <v>378</v>
      </c>
      <c r="D64" s="61">
        <v>0</v>
      </c>
      <c r="E64" s="61">
        <v>0</v>
      </c>
      <c r="F64" s="61">
        <v>0</v>
      </c>
      <c r="G64" s="61">
        <v>0</v>
      </c>
      <c r="H64" s="61">
        <v>0</v>
      </c>
      <c r="I64" s="61">
        <v>0</v>
      </c>
      <c r="J64" s="61">
        <v>0</v>
      </c>
      <c r="K64" s="61">
        <v>0</v>
      </c>
      <c r="L64" s="61">
        <v>0</v>
      </c>
      <c r="M64" s="61">
        <v>0</v>
      </c>
      <c r="N64" s="61">
        <v>0</v>
      </c>
      <c r="O64" s="61">
        <v>0</v>
      </c>
      <c r="P64" s="61">
        <v>0</v>
      </c>
      <c r="Q64" s="61">
        <v>0</v>
      </c>
      <c r="R64" s="61">
        <v>0</v>
      </c>
      <c r="S64" s="61">
        <v>0</v>
      </c>
      <c r="T64" s="61">
        <v>0</v>
      </c>
      <c r="U64" s="61">
        <v>0</v>
      </c>
      <c r="V64" s="61">
        <v>0</v>
      </c>
      <c r="W64" s="61">
        <v>0</v>
      </c>
      <c r="X64" s="61">
        <v>0</v>
      </c>
      <c r="Y64" s="61">
        <v>0</v>
      </c>
      <c r="Z64" s="61">
        <v>0</v>
      </c>
      <c r="AA64" s="61">
        <v>0</v>
      </c>
      <c r="AB64" s="61">
        <v>0</v>
      </c>
      <c r="AC64" s="61">
        <v>0</v>
      </c>
      <c r="AD64" s="61">
        <v>0</v>
      </c>
      <c r="AE64" s="61">
        <v>0</v>
      </c>
      <c r="AF64" s="61">
        <v>0</v>
      </c>
      <c r="AG64" s="61">
        <v>0</v>
      </c>
      <c r="AH64" s="61">
        <v>0</v>
      </c>
      <c r="AI64" s="61">
        <v>0</v>
      </c>
      <c r="AJ64" s="61">
        <v>0</v>
      </c>
      <c r="AK64" s="61">
        <v>0</v>
      </c>
      <c r="AL64" s="61">
        <v>0</v>
      </c>
      <c r="AM64" s="61">
        <v>0</v>
      </c>
      <c r="AN64" s="61">
        <v>0</v>
      </c>
      <c r="AO64" s="61">
        <v>0</v>
      </c>
      <c r="AP64" s="61">
        <v>0</v>
      </c>
      <c r="AQ64" s="61">
        <v>0</v>
      </c>
      <c r="AR64" s="61">
        <v>0</v>
      </c>
      <c r="AS64" s="61">
        <v>0</v>
      </c>
      <c r="AT64" s="61">
        <v>0</v>
      </c>
      <c r="AU64" s="61">
        <v>0</v>
      </c>
      <c r="AV64" s="61">
        <v>0</v>
      </c>
      <c r="AW64" s="61">
        <v>0</v>
      </c>
      <c r="AX64" s="61">
        <v>0</v>
      </c>
      <c r="AY64" s="61">
        <v>0</v>
      </c>
      <c r="AZ64" s="61">
        <v>0</v>
      </c>
      <c r="BA64" s="61">
        <v>0</v>
      </c>
      <c r="BB64" s="61">
        <v>0</v>
      </c>
      <c r="BC64" s="61">
        <v>0</v>
      </c>
      <c r="BD64" s="61">
        <v>0</v>
      </c>
      <c r="BE64" s="61">
        <v>0</v>
      </c>
      <c r="BF64" s="61">
        <v>0</v>
      </c>
      <c r="BG64" s="61">
        <v>0</v>
      </c>
      <c r="BH64" s="61">
        <v>0</v>
      </c>
      <c r="BI64" s="61">
        <v>0</v>
      </c>
      <c r="BJ64" s="61">
        <v>0</v>
      </c>
      <c r="BK64" s="61">
        <v>0</v>
      </c>
      <c r="BL64" s="61">
        <v>0</v>
      </c>
      <c r="BM64" s="61">
        <v>0</v>
      </c>
      <c r="BN64" s="61">
        <v>0</v>
      </c>
      <c r="BO64" s="61">
        <v>0</v>
      </c>
      <c r="BP64" s="61">
        <v>0</v>
      </c>
      <c r="BQ64" s="61">
        <v>0</v>
      </c>
      <c r="BR64" s="61">
        <v>0</v>
      </c>
      <c r="BS64" s="61">
        <v>0</v>
      </c>
      <c r="BT64" s="61">
        <v>0</v>
      </c>
      <c r="BU64" s="61">
        <v>0</v>
      </c>
      <c r="BV64" s="61">
        <v>0</v>
      </c>
      <c r="BW64" s="61">
        <v>0</v>
      </c>
      <c r="BX64" s="61">
        <v>0</v>
      </c>
      <c r="BY64" s="61">
        <v>0</v>
      </c>
      <c r="BZ64" s="61">
        <v>0</v>
      </c>
      <c r="CA64" s="61">
        <v>0</v>
      </c>
      <c r="CB64" s="61">
        <v>0</v>
      </c>
      <c r="CC64" s="61">
        <v>0</v>
      </c>
      <c r="CD64" s="61">
        <v>0</v>
      </c>
      <c r="CE64" s="61">
        <v>0</v>
      </c>
      <c r="CF64" s="61">
        <v>0</v>
      </c>
      <c r="CG64" s="61">
        <v>0</v>
      </c>
      <c r="CH64" s="61">
        <v>0</v>
      </c>
      <c r="CI64" s="61">
        <v>0</v>
      </c>
      <c r="CJ64" s="61">
        <v>0</v>
      </c>
      <c r="CK64" s="61">
        <v>0</v>
      </c>
      <c r="CL64" s="61">
        <v>0</v>
      </c>
    </row>
    <row r="65" spans="1:90" ht="12.75" customHeight="1">
      <c r="A65" s="43" t="s">
        <v>116</v>
      </c>
      <c r="B65" s="59">
        <v>3006</v>
      </c>
      <c r="C65" s="60" t="s">
        <v>378</v>
      </c>
      <c r="D65" s="61">
        <v>0</v>
      </c>
      <c r="E65" s="61">
        <v>0</v>
      </c>
      <c r="F65" s="61">
        <v>0</v>
      </c>
      <c r="G65" s="61">
        <v>0</v>
      </c>
      <c r="H65" s="61">
        <v>0</v>
      </c>
      <c r="I65" s="61">
        <v>0</v>
      </c>
      <c r="J65" s="61">
        <v>0</v>
      </c>
      <c r="K65" s="61">
        <v>0</v>
      </c>
      <c r="L65" s="61">
        <v>0</v>
      </c>
      <c r="M65" s="61">
        <v>0</v>
      </c>
      <c r="N65" s="61">
        <v>0</v>
      </c>
      <c r="O65" s="61">
        <v>0</v>
      </c>
      <c r="P65" s="61">
        <v>0</v>
      </c>
      <c r="Q65" s="61">
        <v>0</v>
      </c>
      <c r="R65" s="61">
        <v>0</v>
      </c>
      <c r="S65" s="61">
        <v>0</v>
      </c>
      <c r="T65" s="61">
        <v>0</v>
      </c>
      <c r="U65" s="61">
        <v>0</v>
      </c>
      <c r="V65" s="61">
        <v>0</v>
      </c>
      <c r="W65" s="61">
        <v>0</v>
      </c>
      <c r="X65" s="61">
        <v>0</v>
      </c>
      <c r="Y65" s="61">
        <v>0</v>
      </c>
      <c r="Z65" s="61">
        <v>0</v>
      </c>
      <c r="AA65" s="61">
        <v>0</v>
      </c>
      <c r="AB65" s="61">
        <v>0</v>
      </c>
      <c r="AC65" s="61">
        <v>0</v>
      </c>
      <c r="AD65" s="61">
        <v>0</v>
      </c>
      <c r="AE65" s="61">
        <v>0</v>
      </c>
      <c r="AF65" s="61">
        <v>0</v>
      </c>
      <c r="AG65" s="61">
        <v>0</v>
      </c>
      <c r="AH65" s="61">
        <v>0</v>
      </c>
      <c r="AI65" s="61">
        <v>0</v>
      </c>
      <c r="AJ65" s="61">
        <v>0</v>
      </c>
      <c r="AK65" s="61">
        <v>0</v>
      </c>
      <c r="AL65" s="61">
        <v>0</v>
      </c>
      <c r="AM65" s="61">
        <v>0</v>
      </c>
      <c r="AN65" s="61">
        <v>0</v>
      </c>
      <c r="AO65" s="61">
        <v>0</v>
      </c>
      <c r="AP65" s="61">
        <v>0</v>
      </c>
      <c r="AQ65" s="61">
        <v>0</v>
      </c>
      <c r="AR65" s="61">
        <v>0</v>
      </c>
      <c r="AS65" s="61">
        <v>0</v>
      </c>
      <c r="AT65" s="61">
        <v>0</v>
      </c>
      <c r="AU65" s="61">
        <v>0</v>
      </c>
      <c r="AV65" s="61">
        <v>0</v>
      </c>
      <c r="AW65" s="61">
        <v>0</v>
      </c>
      <c r="AX65" s="61">
        <v>0</v>
      </c>
      <c r="AY65" s="61">
        <v>0</v>
      </c>
      <c r="AZ65" s="61">
        <v>0</v>
      </c>
      <c r="BA65" s="61">
        <v>0</v>
      </c>
      <c r="BB65" s="61">
        <v>0</v>
      </c>
      <c r="BC65" s="61">
        <v>0</v>
      </c>
      <c r="BD65" s="61">
        <v>0</v>
      </c>
      <c r="BE65" s="61">
        <v>0</v>
      </c>
      <c r="BF65" s="61">
        <v>0</v>
      </c>
      <c r="BG65" s="61">
        <v>0</v>
      </c>
      <c r="BH65" s="61">
        <v>0</v>
      </c>
      <c r="BI65" s="61">
        <v>0</v>
      </c>
      <c r="BJ65" s="61">
        <v>0</v>
      </c>
      <c r="BK65" s="61">
        <v>0</v>
      </c>
      <c r="BL65" s="61">
        <v>0</v>
      </c>
      <c r="BM65" s="61">
        <v>0</v>
      </c>
      <c r="BN65" s="61">
        <v>0</v>
      </c>
      <c r="BO65" s="61">
        <v>0</v>
      </c>
      <c r="BP65" s="61">
        <v>0</v>
      </c>
      <c r="BQ65" s="61">
        <v>0</v>
      </c>
      <c r="BR65" s="61">
        <v>0</v>
      </c>
      <c r="BS65" s="61">
        <v>0</v>
      </c>
      <c r="BT65" s="61">
        <v>0</v>
      </c>
      <c r="BU65" s="61">
        <v>0</v>
      </c>
      <c r="BV65" s="61">
        <v>0</v>
      </c>
      <c r="BW65" s="61">
        <v>0</v>
      </c>
      <c r="BX65" s="61">
        <v>0</v>
      </c>
      <c r="BY65" s="61">
        <v>0</v>
      </c>
      <c r="BZ65" s="61">
        <v>0</v>
      </c>
      <c r="CA65" s="61">
        <v>0</v>
      </c>
      <c r="CB65" s="61">
        <v>0</v>
      </c>
      <c r="CC65" s="61">
        <v>0</v>
      </c>
      <c r="CD65" s="61">
        <v>0</v>
      </c>
      <c r="CE65" s="61">
        <v>0</v>
      </c>
      <c r="CF65" s="61">
        <v>0</v>
      </c>
      <c r="CG65" s="61">
        <v>0</v>
      </c>
      <c r="CH65" s="61">
        <v>0</v>
      </c>
      <c r="CI65" s="61">
        <v>0</v>
      </c>
      <c r="CJ65" s="61">
        <v>0</v>
      </c>
      <c r="CK65" s="61">
        <v>0</v>
      </c>
      <c r="CL65" s="61">
        <v>0</v>
      </c>
    </row>
    <row r="66" spans="1:90" ht="12.75" customHeight="1">
      <c r="A66" s="43" t="s">
        <v>117</v>
      </c>
      <c r="B66" s="59">
        <v>3007</v>
      </c>
      <c r="C66" s="60" t="s">
        <v>378</v>
      </c>
      <c r="D66" s="61">
        <v>0</v>
      </c>
      <c r="E66" s="61">
        <v>0</v>
      </c>
      <c r="F66" s="61">
        <v>0</v>
      </c>
      <c r="G66" s="61">
        <v>0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1">
        <v>0</v>
      </c>
      <c r="P66" s="61">
        <v>0</v>
      </c>
      <c r="Q66" s="61">
        <v>0</v>
      </c>
      <c r="R66" s="61">
        <v>0</v>
      </c>
      <c r="S66" s="61">
        <v>0</v>
      </c>
      <c r="T66" s="61">
        <v>0</v>
      </c>
      <c r="U66" s="61">
        <v>0</v>
      </c>
      <c r="V66" s="61">
        <v>0</v>
      </c>
      <c r="W66" s="61">
        <v>0</v>
      </c>
      <c r="X66" s="61">
        <v>0</v>
      </c>
      <c r="Y66" s="61">
        <v>0</v>
      </c>
      <c r="Z66" s="61">
        <v>0</v>
      </c>
      <c r="AA66" s="61">
        <v>0</v>
      </c>
      <c r="AB66" s="61">
        <v>0</v>
      </c>
      <c r="AC66" s="61">
        <v>0</v>
      </c>
      <c r="AD66" s="61">
        <v>0</v>
      </c>
      <c r="AE66" s="61">
        <v>0</v>
      </c>
      <c r="AF66" s="61">
        <v>0</v>
      </c>
      <c r="AG66" s="61">
        <v>0</v>
      </c>
      <c r="AH66" s="61">
        <v>0</v>
      </c>
      <c r="AI66" s="61">
        <v>0</v>
      </c>
      <c r="AJ66" s="61">
        <v>0</v>
      </c>
      <c r="AK66" s="61">
        <v>0</v>
      </c>
      <c r="AL66" s="61">
        <v>0</v>
      </c>
      <c r="AM66" s="61">
        <v>0</v>
      </c>
      <c r="AN66" s="61">
        <v>0</v>
      </c>
      <c r="AO66" s="61">
        <v>0</v>
      </c>
      <c r="AP66" s="61">
        <v>0</v>
      </c>
      <c r="AQ66" s="61">
        <v>0</v>
      </c>
      <c r="AR66" s="61">
        <v>0</v>
      </c>
      <c r="AS66" s="61">
        <v>0</v>
      </c>
      <c r="AT66" s="61">
        <v>0</v>
      </c>
      <c r="AU66" s="61">
        <v>0</v>
      </c>
      <c r="AV66" s="61">
        <v>0</v>
      </c>
      <c r="AW66" s="61">
        <v>0</v>
      </c>
      <c r="AX66" s="61">
        <v>0</v>
      </c>
      <c r="AY66" s="61">
        <v>0</v>
      </c>
      <c r="AZ66" s="61">
        <v>0</v>
      </c>
      <c r="BA66" s="61">
        <v>0</v>
      </c>
      <c r="BB66" s="61">
        <v>0</v>
      </c>
      <c r="BC66" s="61">
        <v>0</v>
      </c>
      <c r="BD66" s="61">
        <v>0</v>
      </c>
      <c r="BE66" s="61">
        <v>0</v>
      </c>
      <c r="BF66" s="61">
        <v>0</v>
      </c>
      <c r="BG66" s="61">
        <v>0</v>
      </c>
      <c r="BH66" s="61">
        <v>0</v>
      </c>
      <c r="BI66" s="61">
        <v>0</v>
      </c>
      <c r="BJ66" s="61">
        <v>0</v>
      </c>
      <c r="BK66" s="61">
        <v>0</v>
      </c>
      <c r="BL66" s="61">
        <v>0</v>
      </c>
      <c r="BM66" s="61">
        <v>0</v>
      </c>
      <c r="BN66" s="61">
        <v>0</v>
      </c>
      <c r="BO66" s="61">
        <v>0</v>
      </c>
      <c r="BP66" s="61">
        <v>0</v>
      </c>
      <c r="BQ66" s="61">
        <v>0</v>
      </c>
      <c r="BR66" s="61">
        <v>0</v>
      </c>
      <c r="BS66" s="61">
        <v>0</v>
      </c>
      <c r="BT66" s="61">
        <v>0</v>
      </c>
      <c r="BU66" s="61">
        <v>0</v>
      </c>
      <c r="BV66" s="61">
        <v>0</v>
      </c>
      <c r="BW66" s="61">
        <v>0</v>
      </c>
      <c r="BX66" s="61">
        <v>0</v>
      </c>
      <c r="BY66" s="61">
        <v>0</v>
      </c>
      <c r="BZ66" s="61">
        <v>0</v>
      </c>
      <c r="CA66" s="61">
        <v>0</v>
      </c>
      <c r="CB66" s="61">
        <v>0</v>
      </c>
      <c r="CC66" s="61">
        <v>0</v>
      </c>
      <c r="CD66" s="61">
        <v>0</v>
      </c>
      <c r="CE66" s="61">
        <v>0</v>
      </c>
      <c r="CF66" s="61">
        <v>0</v>
      </c>
      <c r="CG66" s="61">
        <v>0</v>
      </c>
      <c r="CH66" s="61">
        <v>0</v>
      </c>
      <c r="CI66" s="61">
        <v>0</v>
      </c>
      <c r="CJ66" s="61">
        <v>0</v>
      </c>
      <c r="CK66" s="61">
        <v>0</v>
      </c>
      <c r="CL66" s="61">
        <v>0</v>
      </c>
    </row>
    <row r="67" spans="1:90" ht="12.75" customHeight="1">
      <c r="A67" s="43" t="s">
        <v>118</v>
      </c>
      <c r="B67" s="59">
        <v>3008</v>
      </c>
      <c r="C67" s="60" t="s">
        <v>378</v>
      </c>
      <c r="D67" s="61">
        <v>0</v>
      </c>
      <c r="E67" s="61">
        <v>0</v>
      </c>
      <c r="F67" s="61">
        <v>0</v>
      </c>
      <c r="G67" s="61">
        <v>0</v>
      </c>
      <c r="H67" s="61">
        <v>0</v>
      </c>
      <c r="I67" s="61">
        <v>0</v>
      </c>
      <c r="J67" s="61">
        <v>0</v>
      </c>
      <c r="K67" s="61">
        <v>0</v>
      </c>
      <c r="L67" s="61">
        <v>0</v>
      </c>
      <c r="M67" s="61">
        <v>0</v>
      </c>
      <c r="N67" s="61">
        <v>0</v>
      </c>
      <c r="O67" s="61">
        <v>0</v>
      </c>
      <c r="P67" s="61">
        <v>0</v>
      </c>
      <c r="Q67" s="61">
        <v>0</v>
      </c>
      <c r="R67" s="61">
        <v>0</v>
      </c>
      <c r="S67" s="61">
        <v>0</v>
      </c>
      <c r="T67" s="61">
        <v>0</v>
      </c>
      <c r="U67" s="61">
        <v>0</v>
      </c>
      <c r="V67" s="61">
        <v>0</v>
      </c>
      <c r="W67" s="61">
        <v>0</v>
      </c>
      <c r="X67" s="61">
        <v>0</v>
      </c>
      <c r="Y67" s="61">
        <v>0</v>
      </c>
      <c r="Z67" s="61">
        <v>0</v>
      </c>
      <c r="AA67" s="61">
        <v>0</v>
      </c>
      <c r="AB67" s="61">
        <v>0</v>
      </c>
      <c r="AC67" s="61">
        <v>0</v>
      </c>
      <c r="AD67" s="61">
        <v>0</v>
      </c>
      <c r="AE67" s="61">
        <v>0</v>
      </c>
      <c r="AF67" s="61">
        <v>0</v>
      </c>
      <c r="AG67" s="61">
        <v>0</v>
      </c>
      <c r="AH67" s="61">
        <v>0</v>
      </c>
      <c r="AI67" s="61">
        <v>0</v>
      </c>
      <c r="AJ67" s="61">
        <v>0</v>
      </c>
      <c r="AK67" s="61">
        <v>0</v>
      </c>
      <c r="AL67" s="61">
        <v>0</v>
      </c>
      <c r="AM67" s="61">
        <v>0</v>
      </c>
      <c r="AN67" s="61">
        <v>0</v>
      </c>
      <c r="AO67" s="61">
        <v>0</v>
      </c>
      <c r="AP67" s="61">
        <v>0</v>
      </c>
      <c r="AQ67" s="61">
        <v>0</v>
      </c>
      <c r="AR67" s="61">
        <v>0</v>
      </c>
      <c r="AS67" s="61">
        <v>0</v>
      </c>
      <c r="AT67" s="61">
        <v>0</v>
      </c>
      <c r="AU67" s="61">
        <v>0</v>
      </c>
      <c r="AV67" s="61">
        <v>0</v>
      </c>
      <c r="AW67" s="61">
        <v>0</v>
      </c>
      <c r="AX67" s="61">
        <v>0</v>
      </c>
      <c r="AY67" s="61">
        <v>0</v>
      </c>
      <c r="AZ67" s="61">
        <v>0</v>
      </c>
      <c r="BA67" s="61">
        <v>0</v>
      </c>
      <c r="BB67" s="61">
        <v>0</v>
      </c>
      <c r="BC67" s="61">
        <v>0</v>
      </c>
      <c r="BD67" s="61">
        <v>0</v>
      </c>
      <c r="BE67" s="61">
        <v>0</v>
      </c>
      <c r="BF67" s="61">
        <v>0</v>
      </c>
      <c r="BG67" s="61">
        <v>0</v>
      </c>
      <c r="BH67" s="61">
        <v>0</v>
      </c>
      <c r="BI67" s="61">
        <v>0</v>
      </c>
      <c r="BJ67" s="61">
        <v>0</v>
      </c>
      <c r="BK67" s="61">
        <v>0</v>
      </c>
      <c r="BL67" s="61">
        <v>0</v>
      </c>
      <c r="BM67" s="61">
        <v>0</v>
      </c>
      <c r="BN67" s="61">
        <v>0</v>
      </c>
      <c r="BO67" s="61">
        <v>0</v>
      </c>
      <c r="BP67" s="61">
        <v>0</v>
      </c>
      <c r="BQ67" s="61">
        <v>0</v>
      </c>
      <c r="BR67" s="61">
        <v>0</v>
      </c>
      <c r="BS67" s="61">
        <v>0</v>
      </c>
      <c r="BT67" s="61">
        <v>0</v>
      </c>
      <c r="BU67" s="61">
        <v>0</v>
      </c>
      <c r="BV67" s="61">
        <v>0</v>
      </c>
      <c r="BW67" s="61">
        <v>0</v>
      </c>
      <c r="BX67" s="61">
        <v>0</v>
      </c>
      <c r="BY67" s="61">
        <v>0</v>
      </c>
      <c r="BZ67" s="61">
        <v>0</v>
      </c>
      <c r="CA67" s="61">
        <v>0</v>
      </c>
      <c r="CB67" s="61">
        <v>0</v>
      </c>
      <c r="CC67" s="61">
        <v>0</v>
      </c>
      <c r="CD67" s="61">
        <v>0</v>
      </c>
      <c r="CE67" s="61">
        <v>0</v>
      </c>
      <c r="CF67" s="61">
        <v>0</v>
      </c>
      <c r="CG67" s="61">
        <v>0</v>
      </c>
      <c r="CH67" s="61">
        <v>0</v>
      </c>
      <c r="CI67" s="61">
        <v>0</v>
      </c>
      <c r="CJ67" s="61">
        <v>0</v>
      </c>
      <c r="CK67" s="61">
        <v>0</v>
      </c>
      <c r="CL67" s="61">
        <v>0</v>
      </c>
    </row>
    <row r="68" spans="1:90" ht="12.75" customHeight="1">
      <c r="A68" s="43" t="s">
        <v>119</v>
      </c>
      <c r="B68" s="59">
        <v>3009</v>
      </c>
      <c r="C68" s="60" t="s">
        <v>378</v>
      </c>
      <c r="D68" s="61">
        <v>0</v>
      </c>
      <c r="E68" s="61">
        <v>0</v>
      </c>
      <c r="F68" s="61">
        <v>0</v>
      </c>
      <c r="G68" s="61">
        <v>0</v>
      </c>
      <c r="H68" s="61">
        <v>0</v>
      </c>
      <c r="I68" s="61">
        <v>0</v>
      </c>
      <c r="J68" s="61">
        <v>0</v>
      </c>
      <c r="K68" s="61">
        <v>0</v>
      </c>
      <c r="L68" s="61">
        <v>0</v>
      </c>
      <c r="M68" s="61">
        <v>0</v>
      </c>
      <c r="N68" s="61">
        <v>0</v>
      </c>
      <c r="O68" s="61">
        <v>0</v>
      </c>
      <c r="P68" s="61">
        <v>0</v>
      </c>
      <c r="Q68" s="61">
        <v>0</v>
      </c>
      <c r="R68" s="61">
        <v>0</v>
      </c>
      <c r="S68" s="61">
        <v>0</v>
      </c>
      <c r="T68" s="61">
        <v>0</v>
      </c>
      <c r="U68" s="61">
        <v>0</v>
      </c>
      <c r="V68" s="61">
        <v>0</v>
      </c>
      <c r="W68" s="61">
        <v>0</v>
      </c>
      <c r="X68" s="61">
        <v>0</v>
      </c>
      <c r="Y68" s="61">
        <v>0</v>
      </c>
      <c r="Z68" s="61">
        <v>0</v>
      </c>
      <c r="AA68" s="61">
        <v>0</v>
      </c>
      <c r="AB68" s="61">
        <v>0</v>
      </c>
      <c r="AC68" s="61">
        <v>0</v>
      </c>
      <c r="AD68" s="61">
        <v>0</v>
      </c>
      <c r="AE68" s="61">
        <v>0</v>
      </c>
      <c r="AF68" s="61">
        <v>0</v>
      </c>
      <c r="AG68" s="61">
        <v>0</v>
      </c>
      <c r="AH68" s="61">
        <v>0</v>
      </c>
      <c r="AI68" s="61">
        <v>0</v>
      </c>
      <c r="AJ68" s="61">
        <v>0</v>
      </c>
      <c r="AK68" s="61">
        <v>0</v>
      </c>
      <c r="AL68" s="61">
        <v>0</v>
      </c>
      <c r="AM68" s="61">
        <v>0</v>
      </c>
      <c r="AN68" s="61">
        <v>0</v>
      </c>
      <c r="AO68" s="61">
        <v>0</v>
      </c>
      <c r="AP68" s="61">
        <v>0</v>
      </c>
      <c r="AQ68" s="61">
        <v>0</v>
      </c>
      <c r="AR68" s="61">
        <v>0</v>
      </c>
      <c r="AS68" s="61">
        <v>0</v>
      </c>
      <c r="AT68" s="61">
        <v>0</v>
      </c>
      <c r="AU68" s="61">
        <v>0</v>
      </c>
      <c r="AV68" s="61">
        <v>0</v>
      </c>
      <c r="AW68" s="61">
        <v>0</v>
      </c>
      <c r="AX68" s="61">
        <v>0</v>
      </c>
      <c r="AY68" s="61">
        <v>0</v>
      </c>
      <c r="AZ68" s="61">
        <v>0</v>
      </c>
      <c r="BA68" s="61">
        <v>0</v>
      </c>
      <c r="BB68" s="61">
        <v>0</v>
      </c>
      <c r="BC68" s="61">
        <v>0</v>
      </c>
      <c r="BD68" s="61">
        <v>0</v>
      </c>
      <c r="BE68" s="61">
        <v>0</v>
      </c>
      <c r="BF68" s="61">
        <v>0</v>
      </c>
      <c r="BG68" s="61">
        <v>0</v>
      </c>
      <c r="BH68" s="61">
        <v>0</v>
      </c>
      <c r="BI68" s="61">
        <v>0</v>
      </c>
      <c r="BJ68" s="61">
        <v>0</v>
      </c>
      <c r="BK68" s="61">
        <v>0</v>
      </c>
      <c r="BL68" s="61">
        <v>0</v>
      </c>
      <c r="BM68" s="61">
        <v>0</v>
      </c>
      <c r="BN68" s="61">
        <v>0</v>
      </c>
      <c r="BO68" s="61">
        <v>0</v>
      </c>
      <c r="BP68" s="61">
        <v>0</v>
      </c>
      <c r="BQ68" s="61">
        <v>0</v>
      </c>
      <c r="BR68" s="61">
        <v>0</v>
      </c>
      <c r="BS68" s="61">
        <v>0</v>
      </c>
      <c r="BT68" s="61">
        <v>0</v>
      </c>
      <c r="BU68" s="61">
        <v>0</v>
      </c>
      <c r="BV68" s="61">
        <v>0</v>
      </c>
      <c r="BW68" s="61">
        <v>0</v>
      </c>
      <c r="BX68" s="61">
        <v>0</v>
      </c>
      <c r="BY68" s="61">
        <v>0</v>
      </c>
      <c r="BZ68" s="61">
        <v>0</v>
      </c>
      <c r="CA68" s="61">
        <v>0</v>
      </c>
      <c r="CB68" s="61">
        <v>0</v>
      </c>
      <c r="CC68" s="61">
        <v>0</v>
      </c>
      <c r="CD68" s="61">
        <v>0</v>
      </c>
      <c r="CE68" s="61">
        <v>0</v>
      </c>
      <c r="CF68" s="61">
        <v>0</v>
      </c>
      <c r="CG68" s="61">
        <v>0</v>
      </c>
      <c r="CH68" s="61">
        <v>0</v>
      </c>
      <c r="CI68" s="61">
        <v>0</v>
      </c>
      <c r="CJ68" s="61">
        <v>0</v>
      </c>
      <c r="CK68" s="61">
        <v>0</v>
      </c>
      <c r="CL68" s="61">
        <v>0</v>
      </c>
    </row>
    <row r="69" spans="1:90" ht="12.75" customHeight="1">
      <c r="A69" s="43" t="s">
        <v>120</v>
      </c>
      <c r="B69" s="59">
        <v>3011</v>
      </c>
      <c r="C69" s="60" t="s">
        <v>378</v>
      </c>
      <c r="D69" s="61">
        <v>0</v>
      </c>
      <c r="E69" s="61">
        <v>0</v>
      </c>
      <c r="F69" s="61">
        <v>0</v>
      </c>
      <c r="G69" s="61">
        <v>0</v>
      </c>
      <c r="H69" s="61">
        <v>0</v>
      </c>
      <c r="I69" s="61">
        <v>0</v>
      </c>
      <c r="J69" s="61">
        <v>0</v>
      </c>
      <c r="K69" s="61">
        <v>0</v>
      </c>
      <c r="L69" s="61">
        <v>0</v>
      </c>
      <c r="M69" s="61">
        <v>0</v>
      </c>
      <c r="N69" s="61">
        <v>0</v>
      </c>
      <c r="O69" s="61">
        <v>0</v>
      </c>
      <c r="P69" s="61">
        <v>0</v>
      </c>
      <c r="Q69" s="61">
        <v>0</v>
      </c>
      <c r="R69" s="61">
        <v>0</v>
      </c>
      <c r="S69" s="61">
        <v>0</v>
      </c>
      <c r="T69" s="61">
        <v>0</v>
      </c>
      <c r="U69" s="61">
        <v>0</v>
      </c>
      <c r="V69" s="61">
        <v>0</v>
      </c>
      <c r="W69" s="61">
        <v>0</v>
      </c>
      <c r="X69" s="61">
        <v>0</v>
      </c>
      <c r="Y69" s="61">
        <v>0</v>
      </c>
      <c r="Z69" s="61">
        <v>0</v>
      </c>
      <c r="AA69" s="61">
        <v>0</v>
      </c>
      <c r="AB69" s="61">
        <v>0</v>
      </c>
      <c r="AC69" s="61">
        <v>0</v>
      </c>
      <c r="AD69" s="61">
        <v>0</v>
      </c>
      <c r="AE69" s="61">
        <v>0</v>
      </c>
      <c r="AF69" s="61">
        <v>0</v>
      </c>
      <c r="AG69" s="61">
        <v>0</v>
      </c>
      <c r="AH69" s="61">
        <v>0</v>
      </c>
      <c r="AI69" s="61">
        <v>0</v>
      </c>
      <c r="AJ69" s="61">
        <v>0</v>
      </c>
      <c r="AK69" s="61">
        <v>0</v>
      </c>
      <c r="AL69" s="61">
        <v>0</v>
      </c>
      <c r="AM69" s="61">
        <v>0</v>
      </c>
      <c r="AN69" s="61">
        <v>0</v>
      </c>
      <c r="AO69" s="61">
        <v>0</v>
      </c>
      <c r="AP69" s="61">
        <v>0</v>
      </c>
      <c r="AQ69" s="61">
        <v>0</v>
      </c>
      <c r="AR69" s="61">
        <v>0</v>
      </c>
      <c r="AS69" s="61">
        <v>0</v>
      </c>
      <c r="AT69" s="61">
        <v>0</v>
      </c>
      <c r="AU69" s="61">
        <v>0</v>
      </c>
      <c r="AV69" s="61">
        <v>0</v>
      </c>
      <c r="AW69" s="61">
        <v>0</v>
      </c>
      <c r="AX69" s="61">
        <v>0</v>
      </c>
      <c r="AY69" s="61">
        <v>0</v>
      </c>
      <c r="AZ69" s="61">
        <v>0</v>
      </c>
      <c r="BA69" s="61">
        <v>0</v>
      </c>
      <c r="BB69" s="61">
        <v>0</v>
      </c>
      <c r="BC69" s="61">
        <v>0</v>
      </c>
      <c r="BD69" s="61">
        <v>0</v>
      </c>
      <c r="BE69" s="61">
        <v>0</v>
      </c>
      <c r="BF69" s="61">
        <v>0</v>
      </c>
      <c r="BG69" s="61">
        <v>0</v>
      </c>
      <c r="BH69" s="61">
        <v>0</v>
      </c>
      <c r="BI69" s="61">
        <v>0</v>
      </c>
      <c r="BJ69" s="61">
        <v>0</v>
      </c>
      <c r="BK69" s="61">
        <v>0</v>
      </c>
      <c r="BL69" s="61">
        <v>0</v>
      </c>
      <c r="BM69" s="61">
        <v>0</v>
      </c>
      <c r="BN69" s="61">
        <v>0</v>
      </c>
      <c r="BO69" s="61">
        <v>0</v>
      </c>
      <c r="BP69" s="61">
        <v>0</v>
      </c>
      <c r="BQ69" s="61">
        <v>0</v>
      </c>
      <c r="BR69" s="61">
        <v>0</v>
      </c>
      <c r="BS69" s="61">
        <v>0</v>
      </c>
      <c r="BT69" s="61">
        <v>0</v>
      </c>
      <c r="BU69" s="61">
        <v>0</v>
      </c>
      <c r="BV69" s="61">
        <v>0</v>
      </c>
      <c r="BW69" s="61">
        <v>0</v>
      </c>
      <c r="BX69" s="61">
        <v>0</v>
      </c>
      <c r="BY69" s="61">
        <v>0</v>
      </c>
      <c r="BZ69" s="61">
        <v>0</v>
      </c>
      <c r="CA69" s="61">
        <v>0</v>
      </c>
      <c r="CB69" s="61">
        <v>0</v>
      </c>
      <c r="CC69" s="61">
        <v>0</v>
      </c>
      <c r="CD69" s="61">
        <v>0</v>
      </c>
      <c r="CE69" s="61">
        <v>0</v>
      </c>
      <c r="CF69" s="61">
        <v>0</v>
      </c>
      <c r="CG69" s="61">
        <v>0</v>
      </c>
      <c r="CH69" s="61">
        <v>0</v>
      </c>
      <c r="CI69" s="61">
        <v>0</v>
      </c>
      <c r="CJ69" s="61">
        <v>0</v>
      </c>
      <c r="CK69" s="61">
        <v>0</v>
      </c>
      <c r="CL69" s="61">
        <v>0</v>
      </c>
    </row>
    <row r="70" spans="1:90" ht="12.75" customHeight="1">
      <c r="A70" s="43" t="s">
        <v>121</v>
      </c>
      <c r="B70" s="59">
        <v>3012</v>
      </c>
      <c r="C70" s="60" t="s">
        <v>378</v>
      </c>
      <c r="D70" s="61">
        <v>0</v>
      </c>
      <c r="E70" s="61">
        <v>0</v>
      </c>
      <c r="F70" s="61">
        <v>0</v>
      </c>
      <c r="G70" s="61">
        <v>0</v>
      </c>
      <c r="H70" s="61">
        <v>0</v>
      </c>
      <c r="I70" s="61">
        <v>0</v>
      </c>
      <c r="J70" s="61">
        <v>0</v>
      </c>
      <c r="K70" s="61">
        <v>0</v>
      </c>
      <c r="L70" s="61">
        <v>0</v>
      </c>
      <c r="M70" s="61">
        <v>0</v>
      </c>
      <c r="N70" s="61">
        <v>0</v>
      </c>
      <c r="O70" s="61">
        <v>0</v>
      </c>
      <c r="P70" s="61">
        <v>0</v>
      </c>
      <c r="Q70" s="61">
        <v>0</v>
      </c>
      <c r="R70" s="61">
        <v>0</v>
      </c>
      <c r="S70" s="61">
        <v>0</v>
      </c>
      <c r="T70" s="61">
        <v>0</v>
      </c>
      <c r="U70" s="61">
        <v>0</v>
      </c>
      <c r="V70" s="61">
        <v>0</v>
      </c>
      <c r="W70" s="61">
        <v>0</v>
      </c>
      <c r="X70" s="61">
        <v>0</v>
      </c>
      <c r="Y70" s="61">
        <v>0</v>
      </c>
      <c r="Z70" s="61">
        <v>0</v>
      </c>
      <c r="AA70" s="61">
        <v>0</v>
      </c>
      <c r="AB70" s="61">
        <v>0</v>
      </c>
      <c r="AC70" s="61">
        <v>0</v>
      </c>
      <c r="AD70" s="61">
        <v>0</v>
      </c>
      <c r="AE70" s="61">
        <v>0</v>
      </c>
      <c r="AF70" s="61">
        <v>0</v>
      </c>
      <c r="AG70" s="61">
        <v>0</v>
      </c>
      <c r="AH70" s="61">
        <v>0</v>
      </c>
      <c r="AI70" s="61">
        <v>0</v>
      </c>
      <c r="AJ70" s="61">
        <v>0</v>
      </c>
      <c r="AK70" s="61">
        <v>0</v>
      </c>
      <c r="AL70" s="61">
        <v>0</v>
      </c>
      <c r="AM70" s="61">
        <v>0</v>
      </c>
      <c r="AN70" s="61">
        <v>0</v>
      </c>
      <c r="AO70" s="61">
        <v>0</v>
      </c>
      <c r="AP70" s="61">
        <v>0</v>
      </c>
      <c r="AQ70" s="61">
        <v>0</v>
      </c>
      <c r="AR70" s="61">
        <v>0</v>
      </c>
      <c r="AS70" s="61">
        <v>0</v>
      </c>
      <c r="AT70" s="61">
        <v>0</v>
      </c>
      <c r="AU70" s="61">
        <v>0</v>
      </c>
      <c r="AV70" s="61">
        <v>0</v>
      </c>
      <c r="AW70" s="61">
        <v>0</v>
      </c>
      <c r="AX70" s="61">
        <v>0</v>
      </c>
      <c r="AY70" s="61">
        <v>0</v>
      </c>
      <c r="AZ70" s="61">
        <v>0</v>
      </c>
      <c r="BA70" s="61">
        <v>0</v>
      </c>
      <c r="BB70" s="61">
        <v>0</v>
      </c>
      <c r="BC70" s="61">
        <v>0</v>
      </c>
      <c r="BD70" s="61">
        <v>0</v>
      </c>
      <c r="BE70" s="61">
        <v>0</v>
      </c>
      <c r="BF70" s="61">
        <v>0</v>
      </c>
      <c r="BG70" s="61">
        <v>0</v>
      </c>
      <c r="BH70" s="61">
        <v>0</v>
      </c>
      <c r="BI70" s="61">
        <v>0</v>
      </c>
      <c r="BJ70" s="61">
        <v>0</v>
      </c>
      <c r="BK70" s="61">
        <v>0</v>
      </c>
      <c r="BL70" s="61">
        <v>0</v>
      </c>
      <c r="BM70" s="61">
        <v>0</v>
      </c>
      <c r="BN70" s="61">
        <v>0</v>
      </c>
      <c r="BO70" s="61">
        <v>0</v>
      </c>
      <c r="BP70" s="61">
        <v>0</v>
      </c>
      <c r="BQ70" s="61">
        <v>0</v>
      </c>
      <c r="BR70" s="61">
        <v>0</v>
      </c>
      <c r="BS70" s="61">
        <v>0</v>
      </c>
      <c r="BT70" s="61">
        <v>0</v>
      </c>
      <c r="BU70" s="61">
        <v>0</v>
      </c>
      <c r="BV70" s="61">
        <v>0</v>
      </c>
      <c r="BW70" s="61">
        <v>0</v>
      </c>
      <c r="BX70" s="61">
        <v>0</v>
      </c>
      <c r="BY70" s="61">
        <v>0</v>
      </c>
      <c r="BZ70" s="61">
        <v>0</v>
      </c>
      <c r="CA70" s="61">
        <v>0</v>
      </c>
      <c r="CB70" s="61">
        <v>0</v>
      </c>
      <c r="CC70" s="61">
        <v>0</v>
      </c>
      <c r="CD70" s="61">
        <v>0</v>
      </c>
      <c r="CE70" s="61">
        <v>0</v>
      </c>
      <c r="CF70" s="61">
        <v>0</v>
      </c>
      <c r="CG70" s="61">
        <v>0</v>
      </c>
      <c r="CH70" s="61">
        <v>0</v>
      </c>
      <c r="CI70" s="61">
        <v>0</v>
      </c>
      <c r="CJ70" s="61">
        <v>0</v>
      </c>
      <c r="CK70" s="61">
        <v>0</v>
      </c>
      <c r="CL70" s="61">
        <v>0</v>
      </c>
    </row>
    <row r="71" spans="1:90" ht="12.75" customHeight="1">
      <c r="A71" s="43" t="s">
        <v>122</v>
      </c>
      <c r="B71" s="59">
        <v>3016</v>
      </c>
      <c r="C71" s="60" t="s">
        <v>378</v>
      </c>
      <c r="D71" s="61">
        <v>0</v>
      </c>
      <c r="E71" s="61">
        <v>0</v>
      </c>
      <c r="F71" s="61">
        <v>0</v>
      </c>
      <c r="G71" s="61">
        <v>0</v>
      </c>
      <c r="H71" s="61">
        <v>0</v>
      </c>
      <c r="I71" s="61">
        <v>0</v>
      </c>
      <c r="J71" s="61">
        <v>0</v>
      </c>
      <c r="K71" s="61">
        <v>0</v>
      </c>
      <c r="L71" s="61">
        <v>0</v>
      </c>
      <c r="M71" s="61">
        <v>0</v>
      </c>
      <c r="N71" s="61">
        <v>0</v>
      </c>
      <c r="O71" s="61">
        <v>0</v>
      </c>
      <c r="P71" s="61">
        <v>0</v>
      </c>
      <c r="Q71" s="61">
        <v>0</v>
      </c>
      <c r="R71" s="61">
        <v>0</v>
      </c>
      <c r="S71" s="61">
        <v>0</v>
      </c>
      <c r="T71" s="61">
        <v>0</v>
      </c>
      <c r="U71" s="61">
        <v>0</v>
      </c>
      <c r="V71" s="61">
        <v>0</v>
      </c>
      <c r="W71" s="61">
        <v>0</v>
      </c>
      <c r="X71" s="61">
        <v>0</v>
      </c>
      <c r="Y71" s="61">
        <v>0</v>
      </c>
      <c r="Z71" s="61">
        <v>0</v>
      </c>
      <c r="AA71" s="61">
        <v>0</v>
      </c>
      <c r="AB71" s="61">
        <v>0</v>
      </c>
      <c r="AC71" s="61">
        <v>0</v>
      </c>
      <c r="AD71" s="61">
        <v>0</v>
      </c>
      <c r="AE71" s="61">
        <v>0</v>
      </c>
      <c r="AF71" s="61">
        <v>0</v>
      </c>
      <c r="AG71" s="61">
        <v>0</v>
      </c>
      <c r="AH71" s="61">
        <v>0</v>
      </c>
      <c r="AI71" s="61">
        <v>0</v>
      </c>
      <c r="AJ71" s="61">
        <v>0</v>
      </c>
      <c r="AK71" s="61">
        <v>0</v>
      </c>
      <c r="AL71" s="61">
        <v>0</v>
      </c>
      <c r="AM71" s="61">
        <v>0</v>
      </c>
      <c r="AN71" s="61">
        <v>0</v>
      </c>
      <c r="AO71" s="61">
        <v>0</v>
      </c>
      <c r="AP71" s="61">
        <v>0</v>
      </c>
      <c r="AQ71" s="61">
        <v>0</v>
      </c>
      <c r="AR71" s="61">
        <v>0</v>
      </c>
      <c r="AS71" s="61">
        <v>0</v>
      </c>
      <c r="AT71" s="61">
        <v>0</v>
      </c>
      <c r="AU71" s="61">
        <v>0</v>
      </c>
      <c r="AV71" s="61">
        <v>0</v>
      </c>
      <c r="AW71" s="61">
        <v>0</v>
      </c>
      <c r="AX71" s="61">
        <v>0</v>
      </c>
      <c r="AY71" s="61">
        <v>0</v>
      </c>
      <c r="AZ71" s="61">
        <v>0</v>
      </c>
      <c r="BA71" s="61">
        <v>0</v>
      </c>
      <c r="BB71" s="61">
        <v>0</v>
      </c>
      <c r="BC71" s="61">
        <v>0</v>
      </c>
      <c r="BD71" s="61">
        <v>0</v>
      </c>
      <c r="BE71" s="61">
        <v>0</v>
      </c>
      <c r="BF71" s="61">
        <v>0</v>
      </c>
      <c r="BG71" s="61">
        <v>0</v>
      </c>
      <c r="BH71" s="61">
        <v>0</v>
      </c>
      <c r="BI71" s="61">
        <v>0</v>
      </c>
      <c r="BJ71" s="61">
        <v>0</v>
      </c>
      <c r="BK71" s="61">
        <v>0</v>
      </c>
      <c r="BL71" s="61">
        <v>0</v>
      </c>
      <c r="BM71" s="61">
        <v>0</v>
      </c>
      <c r="BN71" s="61">
        <v>0</v>
      </c>
      <c r="BO71" s="61">
        <v>0</v>
      </c>
      <c r="BP71" s="61">
        <v>0</v>
      </c>
      <c r="BQ71" s="61">
        <v>0</v>
      </c>
      <c r="BR71" s="61">
        <v>0</v>
      </c>
      <c r="BS71" s="61">
        <v>0</v>
      </c>
      <c r="BT71" s="61">
        <v>0</v>
      </c>
      <c r="BU71" s="61">
        <v>0</v>
      </c>
      <c r="BV71" s="61">
        <v>0</v>
      </c>
      <c r="BW71" s="61">
        <v>0</v>
      </c>
      <c r="BX71" s="61">
        <v>0</v>
      </c>
      <c r="BY71" s="61">
        <v>0</v>
      </c>
      <c r="BZ71" s="61">
        <v>0</v>
      </c>
      <c r="CA71" s="61">
        <v>0</v>
      </c>
      <c r="CB71" s="61">
        <v>0</v>
      </c>
      <c r="CC71" s="61">
        <v>0</v>
      </c>
      <c r="CD71" s="61">
        <v>0</v>
      </c>
      <c r="CE71" s="61">
        <v>0</v>
      </c>
      <c r="CF71" s="61">
        <v>0</v>
      </c>
      <c r="CG71" s="61">
        <v>0</v>
      </c>
      <c r="CH71" s="61">
        <v>0</v>
      </c>
      <c r="CI71" s="61">
        <v>0</v>
      </c>
      <c r="CJ71" s="61">
        <v>0</v>
      </c>
      <c r="CK71" s="61">
        <v>0</v>
      </c>
      <c r="CL71" s="61">
        <v>0</v>
      </c>
    </row>
    <row r="72" spans="1:90" ht="12.75" customHeight="1">
      <c r="A72" s="43" t="s">
        <v>123</v>
      </c>
      <c r="B72" s="59">
        <v>3017</v>
      </c>
      <c r="C72" s="60" t="s">
        <v>378</v>
      </c>
      <c r="D72" s="61">
        <v>0</v>
      </c>
      <c r="E72" s="61">
        <v>0</v>
      </c>
      <c r="F72" s="61">
        <v>0</v>
      </c>
      <c r="G72" s="61">
        <v>0</v>
      </c>
      <c r="H72" s="61">
        <v>0</v>
      </c>
      <c r="I72" s="61">
        <v>0</v>
      </c>
      <c r="J72" s="61">
        <v>0</v>
      </c>
      <c r="K72" s="61">
        <v>0</v>
      </c>
      <c r="L72" s="61">
        <v>0</v>
      </c>
      <c r="M72" s="61">
        <v>0</v>
      </c>
      <c r="N72" s="61">
        <v>0</v>
      </c>
      <c r="O72" s="61">
        <v>0</v>
      </c>
      <c r="P72" s="61">
        <v>0</v>
      </c>
      <c r="Q72" s="61">
        <v>0</v>
      </c>
      <c r="R72" s="61">
        <v>0</v>
      </c>
      <c r="S72" s="61">
        <v>0</v>
      </c>
      <c r="T72" s="61">
        <v>0</v>
      </c>
      <c r="U72" s="61">
        <v>0</v>
      </c>
      <c r="V72" s="61">
        <v>0</v>
      </c>
      <c r="W72" s="61">
        <v>0</v>
      </c>
      <c r="X72" s="61">
        <v>0</v>
      </c>
      <c r="Y72" s="61">
        <v>0</v>
      </c>
      <c r="Z72" s="61">
        <v>0</v>
      </c>
      <c r="AA72" s="61">
        <v>0</v>
      </c>
      <c r="AB72" s="61">
        <v>0</v>
      </c>
      <c r="AC72" s="61">
        <v>0</v>
      </c>
      <c r="AD72" s="61">
        <v>0</v>
      </c>
      <c r="AE72" s="61">
        <v>0</v>
      </c>
      <c r="AF72" s="61">
        <v>0</v>
      </c>
      <c r="AG72" s="61">
        <v>0</v>
      </c>
      <c r="AH72" s="61">
        <v>0</v>
      </c>
      <c r="AI72" s="61">
        <v>0</v>
      </c>
      <c r="AJ72" s="61">
        <v>0</v>
      </c>
      <c r="AK72" s="61">
        <v>0</v>
      </c>
      <c r="AL72" s="61">
        <v>0</v>
      </c>
      <c r="AM72" s="61">
        <v>0</v>
      </c>
      <c r="AN72" s="61">
        <v>0</v>
      </c>
      <c r="AO72" s="61">
        <v>0</v>
      </c>
      <c r="AP72" s="61">
        <v>0</v>
      </c>
      <c r="AQ72" s="61">
        <v>0</v>
      </c>
      <c r="AR72" s="61">
        <v>0</v>
      </c>
      <c r="AS72" s="61">
        <v>0</v>
      </c>
      <c r="AT72" s="61">
        <v>0</v>
      </c>
      <c r="AU72" s="61">
        <v>0</v>
      </c>
      <c r="AV72" s="61">
        <v>0</v>
      </c>
      <c r="AW72" s="61">
        <v>0</v>
      </c>
      <c r="AX72" s="61">
        <v>0</v>
      </c>
      <c r="AY72" s="61">
        <v>0</v>
      </c>
      <c r="AZ72" s="61">
        <v>0</v>
      </c>
      <c r="BA72" s="61">
        <v>0</v>
      </c>
      <c r="BB72" s="61">
        <v>0</v>
      </c>
      <c r="BC72" s="61">
        <v>0</v>
      </c>
      <c r="BD72" s="61">
        <v>0</v>
      </c>
      <c r="BE72" s="61">
        <v>0</v>
      </c>
      <c r="BF72" s="61">
        <v>0</v>
      </c>
      <c r="BG72" s="61">
        <v>0</v>
      </c>
      <c r="BH72" s="61">
        <v>0</v>
      </c>
      <c r="BI72" s="61">
        <v>0</v>
      </c>
      <c r="BJ72" s="61">
        <v>0</v>
      </c>
      <c r="BK72" s="61">
        <v>0</v>
      </c>
      <c r="BL72" s="61">
        <v>0</v>
      </c>
      <c r="BM72" s="61">
        <v>0</v>
      </c>
      <c r="BN72" s="61">
        <v>0</v>
      </c>
      <c r="BO72" s="61">
        <v>0</v>
      </c>
      <c r="BP72" s="61">
        <v>0</v>
      </c>
      <c r="BQ72" s="61">
        <v>0</v>
      </c>
      <c r="BR72" s="61">
        <v>0</v>
      </c>
      <c r="BS72" s="61">
        <v>0</v>
      </c>
      <c r="BT72" s="61">
        <v>0</v>
      </c>
      <c r="BU72" s="61">
        <v>0</v>
      </c>
      <c r="BV72" s="61">
        <v>0</v>
      </c>
      <c r="BW72" s="61">
        <v>0</v>
      </c>
      <c r="BX72" s="61">
        <v>0</v>
      </c>
      <c r="BY72" s="61">
        <v>0</v>
      </c>
      <c r="BZ72" s="61">
        <v>0</v>
      </c>
      <c r="CA72" s="61">
        <v>0</v>
      </c>
      <c r="CB72" s="61">
        <v>0</v>
      </c>
      <c r="CC72" s="61">
        <v>0</v>
      </c>
      <c r="CD72" s="61">
        <v>0</v>
      </c>
      <c r="CE72" s="61">
        <v>0</v>
      </c>
      <c r="CF72" s="61">
        <v>0</v>
      </c>
      <c r="CG72" s="61">
        <v>0</v>
      </c>
      <c r="CH72" s="61">
        <v>0</v>
      </c>
      <c r="CI72" s="61">
        <v>0</v>
      </c>
      <c r="CJ72" s="61">
        <v>0</v>
      </c>
      <c r="CK72" s="61">
        <v>0</v>
      </c>
      <c r="CL72" s="61">
        <v>0</v>
      </c>
    </row>
    <row r="73" spans="1:90" ht="12.75" customHeight="1">
      <c r="A73" s="43" t="s">
        <v>124</v>
      </c>
      <c r="B73" s="59">
        <v>3018</v>
      </c>
      <c r="C73" s="60" t="s">
        <v>378</v>
      </c>
      <c r="D73" s="61">
        <v>0</v>
      </c>
      <c r="E73" s="61">
        <v>0</v>
      </c>
      <c r="F73" s="61">
        <v>0</v>
      </c>
      <c r="G73" s="61">
        <v>0</v>
      </c>
      <c r="H73" s="61">
        <v>0</v>
      </c>
      <c r="I73" s="61">
        <v>0</v>
      </c>
      <c r="J73" s="61">
        <v>0</v>
      </c>
      <c r="K73" s="61">
        <v>0</v>
      </c>
      <c r="L73" s="61">
        <v>0</v>
      </c>
      <c r="M73" s="61">
        <v>0</v>
      </c>
      <c r="N73" s="61">
        <v>0</v>
      </c>
      <c r="O73" s="61">
        <v>0</v>
      </c>
      <c r="P73" s="61">
        <v>0</v>
      </c>
      <c r="Q73" s="61">
        <v>0</v>
      </c>
      <c r="R73" s="61">
        <v>0</v>
      </c>
      <c r="S73" s="61">
        <v>0</v>
      </c>
      <c r="T73" s="61">
        <v>0</v>
      </c>
      <c r="U73" s="61">
        <v>0</v>
      </c>
      <c r="V73" s="61">
        <v>0</v>
      </c>
      <c r="W73" s="61">
        <v>0</v>
      </c>
      <c r="X73" s="61">
        <v>0</v>
      </c>
      <c r="Y73" s="61">
        <v>0</v>
      </c>
      <c r="Z73" s="61">
        <v>0</v>
      </c>
      <c r="AA73" s="61">
        <v>0</v>
      </c>
      <c r="AB73" s="61">
        <v>0</v>
      </c>
      <c r="AC73" s="61">
        <v>0</v>
      </c>
      <c r="AD73" s="61">
        <v>0</v>
      </c>
      <c r="AE73" s="61">
        <v>0</v>
      </c>
      <c r="AF73" s="61">
        <v>0</v>
      </c>
      <c r="AG73" s="61">
        <v>0</v>
      </c>
      <c r="AH73" s="61">
        <v>0</v>
      </c>
      <c r="AI73" s="61">
        <v>0</v>
      </c>
      <c r="AJ73" s="61">
        <v>0</v>
      </c>
      <c r="AK73" s="61">
        <v>0</v>
      </c>
      <c r="AL73" s="61">
        <v>0</v>
      </c>
      <c r="AM73" s="61">
        <v>0</v>
      </c>
      <c r="AN73" s="61">
        <v>0</v>
      </c>
      <c r="AO73" s="61">
        <v>0</v>
      </c>
      <c r="AP73" s="61">
        <v>0</v>
      </c>
      <c r="AQ73" s="61">
        <v>0</v>
      </c>
      <c r="AR73" s="61">
        <v>0</v>
      </c>
      <c r="AS73" s="61">
        <v>0</v>
      </c>
      <c r="AT73" s="61">
        <v>0</v>
      </c>
      <c r="AU73" s="61">
        <v>0</v>
      </c>
      <c r="AV73" s="61">
        <v>0</v>
      </c>
      <c r="AW73" s="61">
        <v>0</v>
      </c>
      <c r="AX73" s="61">
        <v>0</v>
      </c>
      <c r="AY73" s="61">
        <v>0</v>
      </c>
      <c r="AZ73" s="61">
        <v>0</v>
      </c>
      <c r="BA73" s="61">
        <v>0</v>
      </c>
      <c r="BB73" s="61">
        <v>0</v>
      </c>
      <c r="BC73" s="61">
        <v>0</v>
      </c>
      <c r="BD73" s="61">
        <v>0</v>
      </c>
      <c r="BE73" s="61">
        <v>0</v>
      </c>
      <c r="BF73" s="61">
        <v>0</v>
      </c>
      <c r="BG73" s="61">
        <v>0</v>
      </c>
      <c r="BH73" s="61">
        <v>0</v>
      </c>
      <c r="BI73" s="61">
        <v>0</v>
      </c>
      <c r="BJ73" s="61">
        <v>0</v>
      </c>
      <c r="BK73" s="61">
        <v>0</v>
      </c>
      <c r="BL73" s="61">
        <v>0</v>
      </c>
      <c r="BM73" s="61">
        <v>0</v>
      </c>
      <c r="BN73" s="61">
        <v>0</v>
      </c>
      <c r="BO73" s="61">
        <v>0</v>
      </c>
      <c r="BP73" s="61">
        <v>0</v>
      </c>
      <c r="BQ73" s="61">
        <v>0</v>
      </c>
      <c r="BR73" s="61">
        <v>0</v>
      </c>
      <c r="BS73" s="61">
        <v>0</v>
      </c>
      <c r="BT73" s="61">
        <v>0</v>
      </c>
      <c r="BU73" s="61">
        <v>0</v>
      </c>
      <c r="BV73" s="61">
        <v>0</v>
      </c>
      <c r="BW73" s="61">
        <v>0</v>
      </c>
      <c r="BX73" s="61">
        <v>0</v>
      </c>
      <c r="BY73" s="61">
        <v>0</v>
      </c>
      <c r="BZ73" s="61">
        <v>0</v>
      </c>
      <c r="CA73" s="61">
        <v>0</v>
      </c>
      <c r="CB73" s="61">
        <v>0</v>
      </c>
      <c r="CC73" s="61">
        <v>0</v>
      </c>
      <c r="CD73" s="61">
        <v>0</v>
      </c>
      <c r="CE73" s="61">
        <v>0</v>
      </c>
      <c r="CF73" s="61">
        <v>0</v>
      </c>
      <c r="CG73" s="61">
        <v>0</v>
      </c>
      <c r="CH73" s="61">
        <v>0</v>
      </c>
      <c r="CI73" s="61">
        <v>0</v>
      </c>
      <c r="CJ73" s="61">
        <v>0</v>
      </c>
      <c r="CK73" s="61">
        <v>0</v>
      </c>
      <c r="CL73" s="61">
        <v>0</v>
      </c>
    </row>
    <row r="74" spans="1:90" ht="13.5" customHeight="1">
      <c r="A74" s="43" t="s">
        <v>125</v>
      </c>
      <c r="B74" s="59">
        <v>4002</v>
      </c>
      <c r="C74" s="60" t="s">
        <v>379</v>
      </c>
      <c r="D74" s="61">
        <v>0</v>
      </c>
      <c r="E74" s="61">
        <v>0</v>
      </c>
      <c r="F74" s="61">
        <v>0</v>
      </c>
      <c r="G74" s="61">
        <v>0</v>
      </c>
      <c r="H74" s="61">
        <v>0</v>
      </c>
      <c r="I74" s="61">
        <v>0</v>
      </c>
      <c r="J74" s="61">
        <v>0</v>
      </c>
      <c r="K74" s="61">
        <v>0</v>
      </c>
      <c r="L74" s="61">
        <v>0</v>
      </c>
      <c r="M74" s="61">
        <v>0</v>
      </c>
      <c r="N74" s="61">
        <v>0</v>
      </c>
      <c r="O74" s="61">
        <v>0</v>
      </c>
      <c r="P74" s="61">
        <v>0</v>
      </c>
      <c r="Q74" s="61">
        <v>0</v>
      </c>
      <c r="R74" s="61">
        <v>0</v>
      </c>
      <c r="S74" s="61">
        <v>0</v>
      </c>
      <c r="T74" s="61">
        <v>0</v>
      </c>
      <c r="U74" s="61">
        <v>0</v>
      </c>
      <c r="V74" s="61">
        <v>0</v>
      </c>
      <c r="W74" s="61">
        <v>0</v>
      </c>
      <c r="X74" s="61">
        <v>0</v>
      </c>
      <c r="Y74" s="61">
        <v>0</v>
      </c>
      <c r="Z74" s="61">
        <v>0</v>
      </c>
      <c r="AA74" s="61">
        <v>0</v>
      </c>
      <c r="AB74" s="61">
        <v>0</v>
      </c>
      <c r="AC74" s="61">
        <v>0</v>
      </c>
      <c r="AD74" s="61">
        <v>0</v>
      </c>
      <c r="AE74" s="61">
        <v>0</v>
      </c>
      <c r="AF74" s="61">
        <v>0</v>
      </c>
      <c r="AG74" s="61">
        <v>0</v>
      </c>
      <c r="AH74" s="61">
        <v>0</v>
      </c>
      <c r="AI74" s="61">
        <v>0</v>
      </c>
      <c r="AJ74" s="61">
        <v>0</v>
      </c>
      <c r="AK74" s="61">
        <v>0</v>
      </c>
      <c r="AL74" s="61">
        <v>0</v>
      </c>
      <c r="AM74" s="61">
        <v>0</v>
      </c>
      <c r="AN74" s="61">
        <v>0</v>
      </c>
      <c r="AO74" s="61">
        <v>0</v>
      </c>
      <c r="AP74" s="61">
        <v>0</v>
      </c>
      <c r="AQ74" s="61">
        <v>0</v>
      </c>
      <c r="AR74" s="61">
        <v>0</v>
      </c>
      <c r="AS74" s="61">
        <v>0</v>
      </c>
      <c r="AT74" s="61">
        <v>0</v>
      </c>
      <c r="AU74" s="61">
        <v>0</v>
      </c>
      <c r="AV74" s="61">
        <v>0</v>
      </c>
      <c r="AW74" s="61">
        <v>0</v>
      </c>
      <c r="AX74" s="61">
        <v>0</v>
      </c>
      <c r="AY74" s="61">
        <v>0</v>
      </c>
      <c r="AZ74" s="61">
        <v>0</v>
      </c>
      <c r="BA74" s="61">
        <v>0</v>
      </c>
      <c r="BB74" s="61">
        <v>0</v>
      </c>
      <c r="BC74" s="61">
        <v>0</v>
      </c>
      <c r="BD74" s="61">
        <v>0</v>
      </c>
      <c r="BE74" s="61">
        <v>0</v>
      </c>
      <c r="BF74" s="61">
        <v>0</v>
      </c>
      <c r="BG74" s="61">
        <v>0</v>
      </c>
      <c r="BH74" s="61">
        <v>0</v>
      </c>
      <c r="BI74" s="61">
        <v>0</v>
      </c>
      <c r="BJ74" s="61">
        <v>0</v>
      </c>
      <c r="BK74" s="61">
        <v>0</v>
      </c>
      <c r="BL74" s="61">
        <v>0</v>
      </c>
      <c r="BM74" s="61">
        <v>0</v>
      </c>
      <c r="BN74" s="61">
        <v>0</v>
      </c>
      <c r="BO74" s="61">
        <v>0</v>
      </c>
      <c r="BP74" s="61">
        <v>0</v>
      </c>
      <c r="BQ74" s="61">
        <v>0</v>
      </c>
      <c r="BR74" s="61">
        <v>0</v>
      </c>
      <c r="BS74" s="61">
        <v>0</v>
      </c>
      <c r="BT74" s="61">
        <v>0</v>
      </c>
      <c r="BU74" s="61">
        <v>0</v>
      </c>
      <c r="BV74" s="61">
        <v>0</v>
      </c>
      <c r="BW74" s="61">
        <v>0</v>
      </c>
      <c r="BX74" s="61">
        <v>0</v>
      </c>
      <c r="BY74" s="61">
        <v>0</v>
      </c>
      <c r="BZ74" s="61">
        <v>0</v>
      </c>
      <c r="CA74" s="61">
        <v>0</v>
      </c>
      <c r="CB74" s="61">
        <v>0</v>
      </c>
      <c r="CC74" s="61">
        <v>0</v>
      </c>
      <c r="CD74" s="61">
        <v>0</v>
      </c>
      <c r="CE74" s="61">
        <v>0</v>
      </c>
      <c r="CF74" s="61">
        <v>0</v>
      </c>
      <c r="CG74" s="61">
        <v>0</v>
      </c>
      <c r="CH74" s="61">
        <v>0</v>
      </c>
      <c r="CI74" s="61">
        <v>0</v>
      </c>
      <c r="CJ74" s="61">
        <v>0</v>
      </c>
      <c r="CK74" s="61">
        <v>0</v>
      </c>
      <c r="CL74" s="61">
        <v>0</v>
      </c>
    </row>
    <row r="75" spans="1:90" ht="13.5" customHeight="1">
      <c r="A75" s="45" t="s">
        <v>126</v>
      </c>
      <c r="B75" s="62">
        <v>4003</v>
      </c>
      <c r="C75" s="60" t="s">
        <v>379</v>
      </c>
      <c r="D75" s="61">
        <v>0</v>
      </c>
      <c r="E75" s="61">
        <v>0</v>
      </c>
      <c r="F75" s="61">
        <v>0</v>
      </c>
      <c r="G75" s="61">
        <v>0</v>
      </c>
      <c r="H75" s="61">
        <v>0</v>
      </c>
      <c r="I75" s="61">
        <v>0</v>
      </c>
      <c r="J75" s="61">
        <v>0</v>
      </c>
      <c r="K75" s="61">
        <v>0</v>
      </c>
      <c r="L75" s="61">
        <v>0</v>
      </c>
      <c r="M75" s="61">
        <v>0</v>
      </c>
      <c r="N75" s="61">
        <v>0</v>
      </c>
      <c r="O75" s="61">
        <v>0</v>
      </c>
      <c r="P75" s="61">
        <v>0</v>
      </c>
      <c r="Q75" s="61">
        <v>0</v>
      </c>
      <c r="R75" s="61">
        <v>0</v>
      </c>
      <c r="S75" s="61">
        <v>0</v>
      </c>
      <c r="T75" s="61">
        <v>0</v>
      </c>
      <c r="U75" s="61">
        <v>0</v>
      </c>
      <c r="V75" s="61">
        <v>0</v>
      </c>
      <c r="W75" s="61">
        <v>0</v>
      </c>
      <c r="X75" s="61">
        <v>0</v>
      </c>
      <c r="Y75" s="61">
        <v>0</v>
      </c>
      <c r="Z75" s="61">
        <v>0</v>
      </c>
      <c r="AA75" s="61">
        <v>0</v>
      </c>
      <c r="AB75" s="61">
        <v>0</v>
      </c>
      <c r="AC75" s="61">
        <v>0</v>
      </c>
      <c r="AD75" s="61">
        <v>0</v>
      </c>
      <c r="AE75" s="61">
        <v>0</v>
      </c>
      <c r="AF75" s="61">
        <v>0</v>
      </c>
      <c r="AG75" s="61">
        <v>0</v>
      </c>
      <c r="AH75" s="61">
        <v>0</v>
      </c>
      <c r="AI75" s="61">
        <v>0</v>
      </c>
      <c r="AJ75" s="61">
        <v>0</v>
      </c>
      <c r="AK75" s="61">
        <v>0</v>
      </c>
      <c r="AL75" s="61">
        <v>0</v>
      </c>
      <c r="AM75" s="61">
        <v>0</v>
      </c>
      <c r="AN75" s="61">
        <v>0</v>
      </c>
      <c r="AO75" s="61">
        <v>0</v>
      </c>
      <c r="AP75" s="61">
        <v>0</v>
      </c>
      <c r="AQ75" s="61">
        <v>0</v>
      </c>
      <c r="AR75" s="61">
        <v>0</v>
      </c>
      <c r="AS75" s="61">
        <v>0</v>
      </c>
      <c r="AT75" s="61">
        <v>0</v>
      </c>
      <c r="AU75" s="61">
        <v>0</v>
      </c>
      <c r="AV75" s="61">
        <v>0</v>
      </c>
      <c r="AW75" s="61">
        <v>0</v>
      </c>
      <c r="AX75" s="61">
        <v>0</v>
      </c>
      <c r="AY75" s="61">
        <v>0</v>
      </c>
      <c r="AZ75" s="61">
        <v>0</v>
      </c>
      <c r="BA75" s="61">
        <v>0</v>
      </c>
      <c r="BB75" s="61">
        <v>0</v>
      </c>
      <c r="BC75" s="61">
        <v>0</v>
      </c>
      <c r="BD75" s="61">
        <v>0</v>
      </c>
      <c r="BE75" s="61">
        <v>0</v>
      </c>
      <c r="BF75" s="61">
        <v>0</v>
      </c>
      <c r="BG75" s="61">
        <v>0</v>
      </c>
      <c r="BH75" s="61">
        <v>0</v>
      </c>
      <c r="BI75" s="61">
        <v>0</v>
      </c>
      <c r="BJ75" s="61">
        <v>0</v>
      </c>
      <c r="BK75" s="61">
        <v>0</v>
      </c>
      <c r="BL75" s="61">
        <v>0</v>
      </c>
      <c r="BM75" s="61">
        <v>0</v>
      </c>
      <c r="BN75" s="61">
        <v>0</v>
      </c>
      <c r="BO75" s="61">
        <v>0</v>
      </c>
      <c r="BP75" s="61">
        <v>0</v>
      </c>
      <c r="BQ75" s="61">
        <v>0</v>
      </c>
      <c r="BR75" s="61">
        <v>0</v>
      </c>
      <c r="BS75" s="61">
        <v>0</v>
      </c>
      <c r="BT75" s="61">
        <v>0</v>
      </c>
      <c r="BU75" s="61">
        <v>0</v>
      </c>
      <c r="BV75" s="61">
        <v>0</v>
      </c>
      <c r="BW75" s="61">
        <v>0</v>
      </c>
      <c r="BX75" s="61">
        <v>0</v>
      </c>
      <c r="BY75" s="61">
        <v>0</v>
      </c>
      <c r="BZ75" s="61">
        <v>0</v>
      </c>
      <c r="CA75" s="61">
        <v>0</v>
      </c>
      <c r="CB75" s="61">
        <v>0</v>
      </c>
      <c r="CC75" s="61">
        <v>0</v>
      </c>
      <c r="CD75" s="61">
        <v>0</v>
      </c>
      <c r="CE75" s="61">
        <v>0</v>
      </c>
      <c r="CF75" s="61">
        <v>0</v>
      </c>
      <c r="CG75" s="61">
        <v>0</v>
      </c>
      <c r="CH75" s="61">
        <v>0</v>
      </c>
      <c r="CI75" s="61">
        <v>0</v>
      </c>
      <c r="CJ75" s="61">
        <v>0</v>
      </c>
      <c r="CK75" s="61">
        <v>0</v>
      </c>
      <c r="CL75" s="61">
        <v>0</v>
      </c>
    </row>
    <row r="76" spans="1:90" ht="12.75" customHeight="1">
      <c r="A76" s="45" t="s">
        <v>127</v>
      </c>
      <c r="B76" s="62">
        <v>4004</v>
      </c>
      <c r="C76" s="60" t="s">
        <v>379</v>
      </c>
      <c r="D76" s="61">
        <v>0</v>
      </c>
      <c r="E76" s="61">
        <v>0</v>
      </c>
      <c r="F76" s="61">
        <v>0</v>
      </c>
      <c r="G76" s="61">
        <v>0</v>
      </c>
      <c r="H76" s="61">
        <v>0</v>
      </c>
      <c r="I76" s="61">
        <v>0</v>
      </c>
      <c r="J76" s="61">
        <v>0</v>
      </c>
      <c r="K76" s="61">
        <v>0</v>
      </c>
      <c r="L76" s="61">
        <v>0</v>
      </c>
      <c r="M76" s="61">
        <v>0</v>
      </c>
      <c r="N76" s="61">
        <v>0</v>
      </c>
      <c r="O76" s="61">
        <v>0</v>
      </c>
      <c r="P76" s="61">
        <v>0</v>
      </c>
      <c r="Q76" s="61">
        <v>0</v>
      </c>
      <c r="R76" s="61">
        <v>0</v>
      </c>
      <c r="S76" s="61">
        <v>0</v>
      </c>
      <c r="T76" s="61">
        <v>0</v>
      </c>
      <c r="U76" s="61">
        <v>0</v>
      </c>
      <c r="V76" s="61">
        <v>0</v>
      </c>
      <c r="W76" s="61">
        <v>0</v>
      </c>
      <c r="X76" s="61">
        <v>0</v>
      </c>
      <c r="Y76" s="61">
        <v>0</v>
      </c>
      <c r="Z76" s="61">
        <v>0</v>
      </c>
      <c r="AA76" s="61">
        <v>0</v>
      </c>
      <c r="AB76" s="61">
        <v>0</v>
      </c>
      <c r="AC76" s="61">
        <v>0</v>
      </c>
      <c r="AD76" s="61">
        <v>0</v>
      </c>
      <c r="AE76" s="61">
        <v>0</v>
      </c>
      <c r="AF76" s="61">
        <v>0</v>
      </c>
      <c r="AG76" s="61">
        <v>0</v>
      </c>
      <c r="AH76" s="61">
        <v>0</v>
      </c>
      <c r="AI76" s="61">
        <v>0</v>
      </c>
      <c r="AJ76" s="61">
        <v>0</v>
      </c>
      <c r="AK76" s="61">
        <v>0</v>
      </c>
      <c r="AL76" s="61">
        <v>0</v>
      </c>
      <c r="AM76" s="61">
        <v>0</v>
      </c>
      <c r="AN76" s="61">
        <v>0</v>
      </c>
      <c r="AO76" s="61">
        <v>0</v>
      </c>
      <c r="AP76" s="61">
        <v>0</v>
      </c>
      <c r="AQ76" s="61">
        <v>0</v>
      </c>
      <c r="AR76" s="61">
        <v>0</v>
      </c>
      <c r="AS76" s="61">
        <v>0</v>
      </c>
      <c r="AT76" s="61">
        <v>0</v>
      </c>
      <c r="AU76" s="61">
        <v>0</v>
      </c>
      <c r="AV76" s="61">
        <v>0</v>
      </c>
      <c r="AW76" s="61">
        <v>0</v>
      </c>
      <c r="AX76" s="61">
        <v>0</v>
      </c>
      <c r="AY76" s="61">
        <v>0</v>
      </c>
      <c r="AZ76" s="61">
        <v>0</v>
      </c>
      <c r="BA76" s="61">
        <v>0</v>
      </c>
      <c r="BB76" s="61">
        <v>0</v>
      </c>
      <c r="BC76" s="61">
        <v>0</v>
      </c>
      <c r="BD76" s="61">
        <v>0</v>
      </c>
      <c r="BE76" s="61">
        <v>0</v>
      </c>
      <c r="BF76" s="61">
        <v>0</v>
      </c>
      <c r="BG76" s="61">
        <v>0</v>
      </c>
      <c r="BH76" s="61">
        <v>0</v>
      </c>
      <c r="BI76" s="61">
        <v>0</v>
      </c>
      <c r="BJ76" s="61">
        <v>0</v>
      </c>
      <c r="BK76" s="61">
        <v>0</v>
      </c>
      <c r="BL76" s="61">
        <v>0</v>
      </c>
      <c r="BM76" s="61">
        <v>0</v>
      </c>
      <c r="BN76" s="61">
        <v>0</v>
      </c>
      <c r="BO76" s="61">
        <v>0</v>
      </c>
      <c r="BP76" s="61">
        <v>0</v>
      </c>
      <c r="BQ76" s="61">
        <v>0</v>
      </c>
      <c r="BR76" s="61">
        <v>0</v>
      </c>
      <c r="BS76" s="61">
        <v>0</v>
      </c>
      <c r="BT76" s="61">
        <v>0</v>
      </c>
      <c r="BU76" s="61">
        <v>0</v>
      </c>
      <c r="BV76" s="61">
        <v>0</v>
      </c>
      <c r="BW76" s="61">
        <v>0</v>
      </c>
      <c r="BX76" s="61">
        <v>0</v>
      </c>
      <c r="BY76" s="61">
        <v>0</v>
      </c>
      <c r="BZ76" s="61">
        <v>0</v>
      </c>
      <c r="CA76" s="61">
        <v>0</v>
      </c>
      <c r="CB76" s="61">
        <v>0</v>
      </c>
      <c r="CC76" s="61">
        <v>0</v>
      </c>
      <c r="CD76" s="61">
        <v>0</v>
      </c>
      <c r="CE76" s="61">
        <v>0</v>
      </c>
      <c r="CF76" s="61">
        <v>0</v>
      </c>
      <c r="CG76" s="61">
        <v>0</v>
      </c>
      <c r="CH76" s="61">
        <v>0</v>
      </c>
      <c r="CI76" s="61">
        <v>0</v>
      </c>
      <c r="CJ76" s="61">
        <v>0</v>
      </c>
      <c r="CK76" s="61">
        <v>0</v>
      </c>
      <c r="CL76" s="61">
        <v>0</v>
      </c>
    </row>
    <row r="77" spans="1:90" ht="12.75" customHeight="1">
      <c r="A77" s="45" t="s">
        <v>128</v>
      </c>
      <c r="B77" s="62">
        <v>4005</v>
      </c>
      <c r="C77" s="60" t="s">
        <v>379</v>
      </c>
      <c r="D77" s="61">
        <v>0</v>
      </c>
      <c r="E77" s="61">
        <v>0</v>
      </c>
      <c r="F77" s="61">
        <v>0</v>
      </c>
      <c r="G77" s="61">
        <v>0</v>
      </c>
      <c r="H77" s="61">
        <v>0</v>
      </c>
      <c r="I77" s="61">
        <v>0</v>
      </c>
      <c r="J77" s="61">
        <v>0</v>
      </c>
      <c r="K77" s="61">
        <v>0</v>
      </c>
      <c r="L77" s="61">
        <v>0</v>
      </c>
      <c r="M77" s="61">
        <v>0</v>
      </c>
      <c r="N77" s="61">
        <v>0</v>
      </c>
      <c r="O77" s="61">
        <v>0</v>
      </c>
      <c r="P77" s="61">
        <v>0</v>
      </c>
      <c r="Q77" s="61">
        <v>0</v>
      </c>
      <c r="R77" s="61">
        <v>0</v>
      </c>
      <c r="S77" s="61">
        <v>0</v>
      </c>
      <c r="T77" s="61">
        <v>0</v>
      </c>
      <c r="U77" s="61">
        <v>0</v>
      </c>
      <c r="V77" s="61">
        <v>0</v>
      </c>
      <c r="W77" s="61">
        <v>0</v>
      </c>
      <c r="X77" s="61">
        <v>0</v>
      </c>
      <c r="Y77" s="61">
        <v>0</v>
      </c>
      <c r="Z77" s="61">
        <v>0</v>
      </c>
      <c r="AA77" s="61">
        <v>0</v>
      </c>
      <c r="AB77" s="61">
        <v>0</v>
      </c>
      <c r="AC77" s="61">
        <v>0</v>
      </c>
      <c r="AD77" s="61">
        <v>0</v>
      </c>
      <c r="AE77" s="61">
        <v>0</v>
      </c>
      <c r="AF77" s="61">
        <v>0</v>
      </c>
      <c r="AG77" s="61">
        <v>0</v>
      </c>
      <c r="AH77" s="61">
        <v>0</v>
      </c>
      <c r="AI77" s="61">
        <v>0</v>
      </c>
      <c r="AJ77" s="61">
        <v>0</v>
      </c>
      <c r="AK77" s="61">
        <v>0</v>
      </c>
      <c r="AL77" s="61">
        <v>0</v>
      </c>
      <c r="AM77" s="61">
        <v>0</v>
      </c>
      <c r="AN77" s="61">
        <v>0</v>
      </c>
      <c r="AO77" s="61">
        <v>0</v>
      </c>
      <c r="AP77" s="61">
        <v>0</v>
      </c>
      <c r="AQ77" s="61">
        <v>0</v>
      </c>
      <c r="AR77" s="61">
        <v>0</v>
      </c>
      <c r="AS77" s="61">
        <v>0</v>
      </c>
      <c r="AT77" s="61">
        <v>0</v>
      </c>
      <c r="AU77" s="61">
        <v>0</v>
      </c>
      <c r="AV77" s="61">
        <v>0</v>
      </c>
      <c r="AW77" s="61">
        <v>0</v>
      </c>
      <c r="AX77" s="61">
        <v>0</v>
      </c>
      <c r="AY77" s="61">
        <v>0</v>
      </c>
      <c r="AZ77" s="61">
        <v>0</v>
      </c>
      <c r="BA77" s="61">
        <v>0</v>
      </c>
      <c r="BB77" s="61">
        <v>0</v>
      </c>
      <c r="BC77" s="61">
        <v>0</v>
      </c>
      <c r="BD77" s="61">
        <v>0</v>
      </c>
      <c r="BE77" s="61">
        <v>0</v>
      </c>
      <c r="BF77" s="61">
        <v>0</v>
      </c>
      <c r="BG77" s="61">
        <v>0</v>
      </c>
      <c r="BH77" s="61">
        <v>0</v>
      </c>
      <c r="BI77" s="61">
        <v>0</v>
      </c>
      <c r="BJ77" s="61">
        <v>0</v>
      </c>
      <c r="BK77" s="61">
        <v>0</v>
      </c>
      <c r="BL77" s="61">
        <v>0</v>
      </c>
      <c r="BM77" s="61">
        <v>0</v>
      </c>
      <c r="BN77" s="61">
        <v>0</v>
      </c>
      <c r="BO77" s="61">
        <v>0</v>
      </c>
      <c r="BP77" s="61">
        <v>0</v>
      </c>
      <c r="BQ77" s="61">
        <v>0</v>
      </c>
      <c r="BR77" s="61">
        <v>0</v>
      </c>
      <c r="BS77" s="61">
        <v>0</v>
      </c>
      <c r="BT77" s="61">
        <v>0</v>
      </c>
      <c r="BU77" s="61">
        <v>0</v>
      </c>
      <c r="BV77" s="61">
        <v>0</v>
      </c>
      <c r="BW77" s="61">
        <v>0</v>
      </c>
      <c r="BX77" s="61">
        <v>0</v>
      </c>
      <c r="BY77" s="61">
        <v>0</v>
      </c>
      <c r="BZ77" s="61">
        <v>0</v>
      </c>
      <c r="CA77" s="61">
        <v>0</v>
      </c>
      <c r="CB77" s="61">
        <v>0</v>
      </c>
      <c r="CC77" s="61">
        <v>0</v>
      </c>
      <c r="CD77" s="61">
        <v>0</v>
      </c>
      <c r="CE77" s="61">
        <v>0</v>
      </c>
      <c r="CF77" s="61">
        <v>0</v>
      </c>
      <c r="CG77" s="61">
        <v>0</v>
      </c>
      <c r="CH77" s="61">
        <v>0</v>
      </c>
      <c r="CI77" s="61">
        <v>0</v>
      </c>
      <c r="CJ77" s="61">
        <v>0</v>
      </c>
      <c r="CK77" s="61">
        <v>0</v>
      </c>
      <c r="CL77" s="61">
        <v>0</v>
      </c>
    </row>
    <row r="78" spans="1:90" ht="12.75" customHeight="1">
      <c r="A78" s="46" t="s">
        <v>129</v>
      </c>
      <c r="B78" s="63">
        <v>9000</v>
      </c>
      <c r="C78" s="60" t="s">
        <v>380</v>
      </c>
      <c r="D78" s="64">
        <v>2694245001.8251605</v>
      </c>
      <c r="E78" s="64">
        <v>2410888132.1099997</v>
      </c>
      <c r="F78" s="64">
        <v>4672942800.1999998</v>
      </c>
      <c r="G78" s="64">
        <v>-2262054668.0899997</v>
      </c>
      <c r="H78" s="64">
        <v>0</v>
      </c>
      <c r="I78" s="64">
        <v>-394662943.16000026</v>
      </c>
      <c r="J78" s="64">
        <v>-389160645.02999997</v>
      </c>
      <c r="K78" s="64">
        <v>-5043007562.0900002</v>
      </c>
      <c r="L78" s="64">
        <v>4653846917.0600004</v>
      </c>
      <c r="M78" s="64">
        <v>-5502298.1300003082</v>
      </c>
      <c r="N78" s="64">
        <v>2453040823.7999992</v>
      </c>
      <c r="O78" s="64">
        <v>-2458543121.9300013</v>
      </c>
      <c r="P78" s="64">
        <v>0</v>
      </c>
      <c r="Q78" s="64">
        <v>0</v>
      </c>
      <c r="R78" s="64">
        <v>0</v>
      </c>
      <c r="S78" s="64">
        <v>6839106.6900000004</v>
      </c>
      <c r="T78" s="64">
        <v>35169984.039999999</v>
      </c>
      <c r="U78" s="64">
        <v>-23241742.18</v>
      </c>
      <c r="V78" s="64">
        <v>58411726.220000006</v>
      </c>
      <c r="W78" s="64">
        <v>-28330877.350000001</v>
      </c>
      <c r="X78" s="64">
        <v>19610641.84</v>
      </c>
      <c r="Y78" s="64">
        <v>-47941519.190000005</v>
      </c>
      <c r="Z78" s="64">
        <v>646578661.45516098</v>
      </c>
      <c r="AA78" s="64">
        <v>376681534.92469752</v>
      </c>
      <c r="AB78" s="64">
        <v>30495135.155495033</v>
      </c>
      <c r="AC78" s="64">
        <v>173886150.97963005</v>
      </c>
      <c r="AD78" s="64">
        <v>39611646.912755951</v>
      </c>
      <c r="AE78" s="64">
        <v>17568135.900090918</v>
      </c>
      <c r="AF78" s="64">
        <v>3745430.3714596503</v>
      </c>
      <c r="AG78" s="64">
        <v>5231010.537356996</v>
      </c>
      <c r="AH78" s="64">
        <v>-1328652.19</v>
      </c>
      <c r="AI78" s="64">
        <v>688268.8636745814</v>
      </c>
      <c r="AJ78" s="64">
        <v>486303.21999999951</v>
      </c>
      <c r="AK78" s="64">
        <v>486303.21999999951</v>
      </c>
      <c r="AL78" s="64">
        <v>0</v>
      </c>
      <c r="AM78" s="64">
        <v>24115741.50999999</v>
      </c>
      <c r="AN78" s="64">
        <v>176423431.25999996</v>
      </c>
      <c r="AO78" s="64">
        <v>-118436100.27</v>
      </c>
      <c r="AP78" s="64">
        <v>54.75</v>
      </c>
      <c r="AQ78" s="64">
        <v>-49.28</v>
      </c>
      <c r="AR78" s="64">
        <v>-33871594.950000003</v>
      </c>
      <c r="AS78" s="64">
        <v>-2095138529.2156625</v>
      </c>
      <c r="AT78" s="64">
        <v>-1401580133.8380003</v>
      </c>
      <c r="AU78" s="64">
        <v>-2607772333.0900002</v>
      </c>
      <c r="AV78" s="64">
        <v>1206192199.2520001</v>
      </c>
      <c r="AW78" s="64">
        <v>-281968691.38000023</v>
      </c>
      <c r="AX78" s="64">
        <v>-407405623.9600001</v>
      </c>
      <c r="AY78" s="64">
        <v>-6252725315.789999</v>
      </c>
      <c r="AZ78" s="64">
        <v>-5869978980.6745434</v>
      </c>
      <c r="BA78" s="64">
        <v>-1311515948.2854559</v>
      </c>
      <c r="BB78" s="64">
        <v>0</v>
      </c>
      <c r="BC78" s="64">
        <v>928769613.17000031</v>
      </c>
      <c r="BD78" s="64">
        <v>5845319691.8299999</v>
      </c>
      <c r="BE78" s="64">
        <v>125436932.57999989</v>
      </c>
      <c r="BF78" s="64">
        <v>3659524883.5399995</v>
      </c>
      <c r="BG78" s="64">
        <v>3537953590.9200006</v>
      </c>
      <c r="BH78" s="64">
        <v>551183239.28999984</v>
      </c>
      <c r="BI78" s="64">
        <v>0</v>
      </c>
      <c r="BJ78" s="64">
        <v>-429611946.66999996</v>
      </c>
      <c r="BK78" s="64">
        <v>-3534087950.96</v>
      </c>
      <c r="BL78" s="64">
        <v>-838</v>
      </c>
      <c r="BM78" s="64">
        <v>-21290</v>
      </c>
      <c r="BN78" s="64">
        <v>20452</v>
      </c>
      <c r="BO78" s="64">
        <v>-3725405.4</v>
      </c>
      <c r="BP78" s="64">
        <v>-3725405.4</v>
      </c>
      <c r="BQ78" s="64">
        <v>0</v>
      </c>
      <c r="BR78" s="64">
        <v>0</v>
      </c>
      <c r="BS78" s="64">
        <v>-399981831.9876616</v>
      </c>
      <c r="BT78" s="64">
        <v>-395467609.19750208</v>
      </c>
      <c r="BU78" s="64">
        <v>-179489202.14516538</v>
      </c>
      <c r="BV78" s="64">
        <v>-35639495.1488434</v>
      </c>
      <c r="BW78" s="64">
        <v>-3617.2400000000002</v>
      </c>
      <c r="BX78" s="64">
        <v>-11607102.980096458</v>
      </c>
      <c r="BY78" s="64">
        <v>-10388010.097198315</v>
      </c>
      <c r="BZ78" s="64">
        <v>243032140.83999997</v>
      </c>
      <c r="CA78" s="64">
        <v>-10418936.018856168</v>
      </c>
      <c r="CB78" s="64">
        <v>0</v>
      </c>
      <c r="CC78" s="64">
        <v>0</v>
      </c>
      <c r="CD78" s="64">
        <v>0</v>
      </c>
      <c r="CE78" s="64">
        <v>0</v>
      </c>
      <c r="CF78" s="64">
        <v>0</v>
      </c>
      <c r="CG78" s="64">
        <v>0</v>
      </c>
      <c r="CH78" s="64">
        <v>0</v>
      </c>
      <c r="CI78" s="64">
        <v>-7881628.6100000003</v>
      </c>
      <c r="CJ78" s="64">
        <v>-7881628.6100000003</v>
      </c>
      <c r="CK78" s="64">
        <v>0</v>
      </c>
      <c r="CL78" s="64">
        <v>599106472.60949862</v>
      </c>
    </row>
    <row r="79" spans="1:90" ht="12.75" customHeight="1">
      <c r="A79" s="46" t="s">
        <v>130</v>
      </c>
      <c r="B79" s="63">
        <v>9001</v>
      </c>
      <c r="C79" s="60" t="s">
        <v>381</v>
      </c>
      <c r="D79" s="64">
        <v>0</v>
      </c>
      <c r="E79" s="64">
        <v>0</v>
      </c>
      <c r="F79" s="64">
        <v>0</v>
      </c>
      <c r="G79" s="64">
        <v>0</v>
      </c>
      <c r="H79" s="64">
        <v>0</v>
      </c>
      <c r="I79" s="64">
        <v>0</v>
      </c>
      <c r="J79" s="64">
        <v>0</v>
      </c>
      <c r="K79" s="64">
        <v>0</v>
      </c>
      <c r="L79" s="64">
        <v>0</v>
      </c>
      <c r="M79" s="64">
        <v>0</v>
      </c>
      <c r="N79" s="64">
        <v>0</v>
      </c>
      <c r="O79" s="64">
        <v>0</v>
      </c>
      <c r="P79" s="64">
        <v>0</v>
      </c>
      <c r="Q79" s="64">
        <v>0</v>
      </c>
      <c r="R79" s="64">
        <v>0</v>
      </c>
      <c r="S79" s="64">
        <v>0</v>
      </c>
      <c r="T79" s="64">
        <v>0</v>
      </c>
      <c r="U79" s="64">
        <v>0</v>
      </c>
      <c r="V79" s="64">
        <v>0</v>
      </c>
      <c r="W79" s="64">
        <v>0</v>
      </c>
      <c r="X79" s="64">
        <v>0</v>
      </c>
      <c r="Y79" s="64">
        <v>0</v>
      </c>
      <c r="Z79" s="64">
        <v>0</v>
      </c>
      <c r="AA79" s="64">
        <v>0</v>
      </c>
      <c r="AB79" s="64">
        <v>0</v>
      </c>
      <c r="AC79" s="64">
        <v>0</v>
      </c>
      <c r="AD79" s="64">
        <v>0</v>
      </c>
      <c r="AE79" s="64">
        <v>0</v>
      </c>
      <c r="AF79" s="64">
        <v>0</v>
      </c>
      <c r="AG79" s="64">
        <v>0</v>
      </c>
      <c r="AH79" s="64">
        <v>0</v>
      </c>
      <c r="AI79" s="64">
        <v>0</v>
      </c>
      <c r="AJ79" s="64">
        <v>0</v>
      </c>
      <c r="AK79" s="64">
        <v>0</v>
      </c>
      <c r="AL79" s="64">
        <v>0</v>
      </c>
      <c r="AM79" s="64">
        <v>0</v>
      </c>
      <c r="AN79" s="64">
        <v>0</v>
      </c>
      <c r="AO79" s="64">
        <v>0</v>
      </c>
      <c r="AP79" s="64">
        <v>0</v>
      </c>
      <c r="AQ79" s="64">
        <v>0</v>
      </c>
      <c r="AR79" s="64">
        <v>0</v>
      </c>
      <c r="AS79" s="64">
        <v>0</v>
      </c>
      <c r="AT79" s="64">
        <v>0</v>
      </c>
      <c r="AU79" s="64">
        <v>0</v>
      </c>
      <c r="AV79" s="64">
        <v>0</v>
      </c>
      <c r="AW79" s="64">
        <v>0</v>
      </c>
      <c r="AX79" s="64">
        <v>0</v>
      </c>
      <c r="AY79" s="64">
        <v>0</v>
      </c>
      <c r="AZ79" s="64">
        <v>0</v>
      </c>
      <c r="BA79" s="64">
        <v>0</v>
      </c>
      <c r="BB79" s="64">
        <v>0</v>
      </c>
      <c r="BC79" s="64">
        <v>0</v>
      </c>
      <c r="BD79" s="64">
        <v>0</v>
      </c>
      <c r="BE79" s="64">
        <v>0</v>
      </c>
      <c r="BF79" s="64">
        <v>0</v>
      </c>
      <c r="BG79" s="64">
        <v>0</v>
      </c>
      <c r="BH79" s="64">
        <v>0</v>
      </c>
      <c r="BI79" s="64">
        <v>0</v>
      </c>
      <c r="BJ79" s="64">
        <v>0</v>
      </c>
      <c r="BK79" s="64">
        <v>0</v>
      </c>
      <c r="BL79" s="64">
        <v>0</v>
      </c>
      <c r="BM79" s="64">
        <v>0</v>
      </c>
      <c r="BN79" s="64">
        <v>0</v>
      </c>
      <c r="BO79" s="64">
        <v>0</v>
      </c>
      <c r="BP79" s="64">
        <v>0</v>
      </c>
      <c r="BQ79" s="64">
        <v>0</v>
      </c>
      <c r="BR79" s="64">
        <v>0</v>
      </c>
      <c r="BS79" s="64">
        <v>0</v>
      </c>
      <c r="BT79" s="64">
        <v>0</v>
      </c>
      <c r="BU79" s="64">
        <v>0</v>
      </c>
      <c r="BV79" s="64">
        <v>0</v>
      </c>
      <c r="BW79" s="64">
        <v>0</v>
      </c>
      <c r="BX79" s="64">
        <v>0</v>
      </c>
      <c r="BY79" s="64">
        <v>0</v>
      </c>
      <c r="BZ79" s="64">
        <v>0</v>
      </c>
      <c r="CA79" s="64">
        <v>0</v>
      </c>
      <c r="CB79" s="64">
        <v>0</v>
      </c>
      <c r="CC79" s="64">
        <v>0</v>
      </c>
      <c r="CD79" s="64">
        <v>0</v>
      </c>
      <c r="CE79" s="64">
        <v>0</v>
      </c>
      <c r="CF79" s="64">
        <v>0</v>
      </c>
      <c r="CG79" s="64">
        <v>0</v>
      </c>
      <c r="CH79" s="64">
        <v>0</v>
      </c>
      <c r="CI79" s="64">
        <v>0</v>
      </c>
      <c r="CJ79" s="64">
        <v>0</v>
      </c>
      <c r="CK79" s="64">
        <v>0</v>
      </c>
      <c r="CL79" s="64">
        <v>0</v>
      </c>
    </row>
    <row r="80" spans="1:90" ht="12.75" customHeight="1">
      <c r="A80" s="46" t="s">
        <v>132</v>
      </c>
      <c r="B80" s="63">
        <v>9002</v>
      </c>
      <c r="C80" s="60" t="s">
        <v>382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0</v>
      </c>
      <c r="AJ80" s="64">
        <v>0</v>
      </c>
      <c r="AK80" s="64">
        <v>0</v>
      </c>
      <c r="AL80" s="64">
        <v>0</v>
      </c>
      <c r="AM80" s="64">
        <v>0</v>
      </c>
      <c r="AN80" s="64">
        <v>0</v>
      </c>
      <c r="AO80" s="64">
        <v>0</v>
      </c>
      <c r="AP80" s="64">
        <v>0</v>
      </c>
      <c r="AQ80" s="64">
        <v>0</v>
      </c>
      <c r="AR80" s="64">
        <v>0</v>
      </c>
      <c r="AS80" s="64">
        <v>0</v>
      </c>
      <c r="AT80" s="64">
        <v>0</v>
      </c>
      <c r="AU80" s="64">
        <v>0</v>
      </c>
      <c r="AV80" s="64">
        <v>0</v>
      </c>
      <c r="AW80" s="64">
        <v>0</v>
      </c>
      <c r="AX80" s="64">
        <v>0</v>
      </c>
      <c r="AY80" s="64">
        <v>0</v>
      </c>
      <c r="AZ80" s="64">
        <v>0</v>
      </c>
      <c r="BA80" s="64">
        <v>0</v>
      </c>
      <c r="BB80" s="64">
        <v>0</v>
      </c>
      <c r="BC80" s="64">
        <v>0</v>
      </c>
      <c r="BD80" s="64">
        <v>0</v>
      </c>
      <c r="BE80" s="64">
        <v>0</v>
      </c>
      <c r="BF80" s="64">
        <v>0</v>
      </c>
      <c r="BG80" s="64">
        <v>0</v>
      </c>
      <c r="BH80" s="64">
        <v>0</v>
      </c>
      <c r="BI80" s="64">
        <v>0</v>
      </c>
      <c r="BJ80" s="64">
        <v>0</v>
      </c>
      <c r="BK80" s="64">
        <v>0</v>
      </c>
      <c r="BL80" s="64">
        <v>0</v>
      </c>
      <c r="BM80" s="64">
        <v>0</v>
      </c>
      <c r="BN80" s="64">
        <v>0</v>
      </c>
      <c r="BO80" s="64">
        <v>0</v>
      </c>
      <c r="BP80" s="64">
        <v>0</v>
      </c>
      <c r="BQ80" s="64">
        <v>0</v>
      </c>
      <c r="BR80" s="64">
        <v>0</v>
      </c>
      <c r="BS80" s="64">
        <v>0</v>
      </c>
      <c r="BT80" s="64">
        <v>0</v>
      </c>
      <c r="BU80" s="64">
        <v>0</v>
      </c>
      <c r="BV80" s="64">
        <v>0</v>
      </c>
      <c r="BW80" s="64">
        <v>0</v>
      </c>
      <c r="BX80" s="64">
        <v>0</v>
      </c>
      <c r="BY80" s="64">
        <v>0</v>
      </c>
      <c r="BZ80" s="64">
        <v>0</v>
      </c>
      <c r="CA80" s="64">
        <v>0</v>
      </c>
      <c r="CB80" s="64">
        <v>0</v>
      </c>
      <c r="CC80" s="64">
        <v>0</v>
      </c>
      <c r="CD80" s="64">
        <v>0</v>
      </c>
      <c r="CE80" s="64">
        <v>0</v>
      </c>
      <c r="CF80" s="64">
        <v>0</v>
      </c>
      <c r="CG80" s="64">
        <v>0</v>
      </c>
      <c r="CH80" s="64">
        <v>0</v>
      </c>
      <c r="CI80" s="64">
        <v>0</v>
      </c>
      <c r="CJ80" s="64">
        <v>0</v>
      </c>
      <c r="CK80" s="64">
        <v>0</v>
      </c>
      <c r="CL80" s="64">
        <v>0</v>
      </c>
    </row>
    <row r="81" spans="1:90">
      <c r="A81" s="46" t="s">
        <v>134</v>
      </c>
      <c r="B81" s="63">
        <v>9003</v>
      </c>
      <c r="C81" s="60" t="s">
        <v>383</v>
      </c>
      <c r="D81" s="64">
        <v>2694245001.8251605</v>
      </c>
      <c r="E81" s="64">
        <v>2410888132.1099997</v>
      </c>
      <c r="F81" s="64">
        <v>4672942800.1999998</v>
      </c>
      <c r="G81" s="64">
        <v>-2262054668.0899997</v>
      </c>
      <c r="H81" s="64">
        <v>0</v>
      </c>
      <c r="I81" s="64">
        <v>-394662943.16000026</v>
      </c>
      <c r="J81" s="64">
        <v>-389160645.02999997</v>
      </c>
      <c r="K81" s="64">
        <v>-5043007562.0900002</v>
      </c>
      <c r="L81" s="64">
        <v>4653846917.0600004</v>
      </c>
      <c r="M81" s="64">
        <v>-5502298.1300003082</v>
      </c>
      <c r="N81" s="64">
        <v>2453040823.7999992</v>
      </c>
      <c r="O81" s="64">
        <v>-2458543121.9300013</v>
      </c>
      <c r="P81" s="64">
        <v>0</v>
      </c>
      <c r="Q81" s="64">
        <v>0</v>
      </c>
      <c r="R81" s="64">
        <v>0</v>
      </c>
      <c r="S81" s="64">
        <v>6839106.6900000004</v>
      </c>
      <c r="T81" s="64">
        <v>35169984.039999999</v>
      </c>
      <c r="U81" s="64">
        <v>-23241742.18</v>
      </c>
      <c r="V81" s="64">
        <v>58411726.220000006</v>
      </c>
      <c r="W81" s="64">
        <v>-28330877.350000001</v>
      </c>
      <c r="X81" s="64">
        <v>19610641.84</v>
      </c>
      <c r="Y81" s="64">
        <v>-47941519.190000005</v>
      </c>
      <c r="Z81" s="64">
        <v>646578661.45516098</v>
      </c>
      <c r="AA81" s="64">
        <v>376681534.92469752</v>
      </c>
      <c r="AB81" s="64">
        <v>30495135.155495033</v>
      </c>
      <c r="AC81" s="64">
        <v>173886150.97963005</v>
      </c>
      <c r="AD81" s="64">
        <v>39611646.912755951</v>
      </c>
      <c r="AE81" s="64">
        <v>17568135.900090918</v>
      </c>
      <c r="AF81" s="64">
        <v>3745430.3714596503</v>
      </c>
      <c r="AG81" s="64">
        <v>5231010.537356996</v>
      </c>
      <c r="AH81" s="64">
        <v>-1328652.19</v>
      </c>
      <c r="AI81" s="64">
        <v>688268.8636745814</v>
      </c>
      <c r="AJ81" s="64">
        <v>486303.21999999951</v>
      </c>
      <c r="AK81" s="64">
        <v>486303.21999999951</v>
      </c>
      <c r="AL81" s="64">
        <v>0</v>
      </c>
      <c r="AM81" s="64">
        <v>24115741.50999999</v>
      </c>
      <c r="AN81" s="64">
        <v>176423431.25999996</v>
      </c>
      <c r="AO81" s="64">
        <v>-118436100.27</v>
      </c>
      <c r="AP81" s="64">
        <v>54.75</v>
      </c>
      <c r="AQ81" s="64">
        <v>-49.28</v>
      </c>
      <c r="AR81" s="64">
        <v>-33871594.950000003</v>
      </c>
      <c r="AS81" s="64">
        <v>-2095138529.2156625</v>
      </c>
      <c r="AT81" s="64">
        <v>-1401580133.8380003</v>
      </c>
      <c r="AU81" s="64">
        <v>-2607772333.0900002</v>
      </c>
      <c r="AV81" s="64">
        <v>1206192199.2520001</v>
      </c>
      <c r="AW81" s="64">
        <v>-281968691.38000023</v>
      </c>
      <c r="AX81" s="64">
        <v>-407405623.9600001</v>
      </c>
      <c r="AY81" s="64">
        <v>-6252725315.789999</v>
      </c>
      <c r="AZ81" s="64">
        <v>-5869978980.6745434</v>
      </c>
      <c r="BA81" s="64">
        <v>-1311515948.2854559</v>
      </c>
      <c r="BB81" s="64">
        <v>0</v>
      </c>
      <c r="BC81" s="64">
        <v>928769613.17000031</v>
      </c>
      <c r="BD81" s="64">
        <v>5845319691.8299999</v>
      </c>
      <c r="BE81" s="64">
        <v>125436932.57999989</v>
      </c>
      <c r="BF81" s="64">
        <v>3659524883.5399995</v>
      </c>
      <c r="BG81" s="64">
        <v>3537953590.9200006</v>
      </c>
      <c r="BH81" s="64">
        <v>551183239.28999984</v>
      </c>
      <c r="BI81" s="64">
        <v>0</v>
      </c>
      <c r="BJ81" s="64">
        <v>-429611946.66999996</v>
      </c>
      <c r="BK81" s="64">
        <v>-3534087950.96</v>
      </c>
      <c r="BL81" s="64">
        <v>-838</v>
      </c>
      <c r="BM81" s="64">
        <v>-21290</v>
      </c>
      <c r="BN81" s="64">
        <v>20452</v>
      </c>
      <c r="BO81" s="64">
        <v>-3725405.4</v>
      </c>
      <c r="BP81" s="64">
        <v>-3725405.4</v>
      </c>
      <c r="BQ81" s="64">
        <v>0</v>
      </c>
      <c r="BR81" s="64">
        <v>0</v>
      </c>
      <c r="BS81" s="64">
        <v>-399981831.9876616</v>
      </c>
      <c r="BT81" s="64">
        <v>-395467609.19750208</v>
      </c>
      <c r="BU81" s="64">
        <v>-179489202.14516538</v>
      </c>
      <c r="BV81" s="64">
        <v>-35639495.1488434</v>
      </c>
      <c r="BW81" s="64">
        <v>-3617.2400000000002</v>
      </c>
      <c r="BX81" s="64">
        <v>-11607102.980096458</v>
      </c>
      <c r="BY81" s="64">
        <v>-10388010.097198315</v>
      </c>
      <c r="BZ81" s="64">
        <v>243032140.83999997</v>
      </c>
      <c r="CA81" s="64">
        <v>-10418936.018856168</v>
      </c>
      <c r="CB81" s="64">
        <v>0</v>
      </c>
      <c r="CC81" s="64">
        <v>0</v>
      </c>
      <c r="CD81" s="64">
        <v>0</v>
      </c>
      <c r="CE81" s="64">
        <v>0</v>
      </c>
      <c r="CF81" s="64">
        <v>0</v>
      </c>
      <c r="CG81" s="64">
        <v>0</v>
      </c>
      <c r="CH81" s="64">
        <v>0</v>
      </c>
      <c r="CI81" s="64">
        <v>-7881628.6100000003</v>
      </c>
      <c r="CJ81" s="64">
        <v>-7881628.6100000003</v>
      </c>
      <c r="CK81" s="64">
        <v>0</v>
      </c>
      <c r="CL81" s="64">
        <v>599106472.60949862</v>
      </c>
    </row>
    <row r="82" spans="1:90" ht="12.75" customHeight="1">
      <c r="A82" s="47" t="s">
        <v>136</v>
      </c>
      <c r="B82" s="65"/>
      <c r="C82" s="60" t="s">
        <v>384</v>
      </c>
      <c r="D82" s="64">
        <v>2694245001.8251605</v>
      </c>
      <c r="E82" s="64">
        <v>2410888132.1099997</v>
      </c>
      <c r="F82" s="64">
        <v>4672942800.1999998</v>
      </c>
      <c r="G82" s="64">
        <v>-2262054668.0899997</v>
      </c>
      <c r="H82" s="64">
        <v>0</v>
      </c>
      <c r="I82" s="64">
        <v>-394662943.16000026</v>
      </c>
      <c r="J82" s="64">
        <v>-389160645.02999997</v>
      </c>
      <c r="K82" s="64">
        <v>-5043007562.0900002</v>
      </c>
      <c r="L82" s="64">
        <v>4653846917.0600004</v>
      </c>
      <c r="M82" s="64">
        <v>-5502298.1300003082</v>
      </c>
      <c r="N82" s="64">
        <v>2453040823.7999992</v>
      </c>
      <c r="O82" s="64">
        <v>-2458543121.9300013</v>
      </c>
      <c r="P82" s="64">
        <v>0</v>
      </c>
      <c r="Q82" s="64">
        <v>0</v>
      </c>
      <c r="R82" s="64">
        <v>0</v>
      </c>
      <c r="S82" s="64">
        <v>6839106.6900000004</v>
      </c>
      <c r="T82" s="64">
        <v>35169984.039999999</v>
      </c>
      <c r="U82" s="64">
        <v>-23241742.18</v>
      </c>
      <c r="V82" s="64">
        <v>58411726.220000006</v>
      </c>
      <c r="W82" s="64">
        <v>-28330877.350000001</v>
      </c>
      <c r="X82" s="64">
        <v>19610641.84</v>
      </c>
      <c r="Y82" s="64">
        <v>-47941519.190000005</v>
      </c>
      <c r="Z82" s="64">
        <v>646578661.45516098</v>
      </c>
      <c r="AA82" s="64">
        <v>376681534.92469752</v>
      </c>
      <c r="AB82" s="64">
        <v>30495135.155495033</v>
      </c>
      <c r="AC82" s="64">
        <v>173886150.97963005</v>
      </c>
      <c r="AD82" s="64">
        <v>39611646.912755951</v>
      </c>
      <c r="AE82" s="64">
        <v>17568135.900090918</v>
      </c>
      <c r="AF82" s="64">
        <v>3745430.3714596503</v>
      </c>
      <c r="AG82" s="64">
        <v>5231010.537356996</v>
      </c>
      <c r="AH82" s="64">
        <v>-1328652.19</v>
      </c>
      <c r="AI82" s="64">
        <v>688268.8636745814</v>
      </c>
      <c r="AJ82" s="64">
        <v>486303.21999999951</v>
      </c>
      <c r="AK82" s="64">
        <v>486303.21999999951</v>
      </c>
      <c r="AL82" s="64">
        <v>0</v>
      </c>
      <c r="AM82" s="64">
        <v>24115741.50999999</v>
      </c>
      <c r="AN82" s="64">
        <v>176423431.25999996</v>
      </c>
      <c r="AO82" s="64">
        <v>-118436100.27</v>
      </c>
      <c r="AP82" s="64">
        <v>54.75</v>
      </c>
      <c r="AQ82" s="64">
        <v>-49.28</v>
      </c>
      <c r="AR82" s="64">
        <v>-33871594.950000003</v>
      </c>
      <c r="AS82" s="64">
        <v>-2095138529.2156625</v>
      </c>
      <c r="AT82" s="64">
        <v>-1401580133.8380003</v>
      </c>
      <c r="AU82" s="64">
        <v>-2607772333.0900002</v>
      </c>
      <c r="AV82" s="64">
        <v>1206192199.2520001</v>
      </c>
      <c r="AW82" s="64">
        <v>-281968691.38000023</v>
      </c>
      <c r="AX82" s="64">
        <v>-407405623.9600001</v>
      </c>
      <c r="AY82" s="64">
        <v>-6252725315.789999</v>
      </c>
      <c r="AZ82" s="64">
        <v>-5869978980.6745434</v>
      </c>
      <c r="BA82" s="64">
        <v>-1311515948.2854559</v>
      </c>
      <c r="BB82" s="64">
        <v>0</v>
      </c>
      <c r="BC82" s="64">
        <v>928769613.17000031</v>
      </c>
      <c r="BD82" s="64">
        <v>5845319691.8299999</v>
      </c>
      <c r="BE82" s="64">
        <v>125436932.57999989</v>
      </c>
      <c r="BF82" s="64">
        <v>3659524883.5399995</v>
      </c>
      <c r="BG82" s="64">
        <v>3537953590.9200006</v>
      </c>
      <c r="BH82" s="64">
        <v>551183239.28999984</v>
      </c>
      <c r="BI82" s="64">
        <v>0</v>
      </c>
      <c r="BJ82" s="64">
        <v>-429611946.66999996</v>
      </c>
      <c r="BK82" s="64">
        <v>-3534087950.96</v>
      </c>
      <c r="BL82" s="64">
        <v>-838</v>
      </c>
      <c r="BM82" s="64">
        <v>-21290</v>
      </c>
      <c r="BN82" s="64">
        <v>20452</v>
      </c>
      <c r="BO82" s="64">
        <v>-3725405.4</v>
      </c>
      <c r="BP82" s="64">
        <v>-3725405.4</v>
      </c>
      <c r="BQ82" s="64">
        <v>0</v>
      </c>
      <c r="BR82" s="64">
        <v>0</v>
      </c>
      <c r="BS82" s="64">
        <v>-399981831.9876616</v>
      </c>
      <c r="BT82" s="64">
        <v>-395467609.19750208</v>
      </c>
      <c r="BU82" s="64">
        <v>-179489202.14516538</v>
      </c>
      <c r="BV82" s="64">
        <v>-35639495.1488434</v>
      </c>
      <c r="BW82" s="64">
        <v>-3617.2400000000002</v>
      </c>
      <c r="BX82" s="64">
        <v>-11607102.980096458</v>
      </c>
      <c r="BY82" s="64">
        <v>-10388010.097198315</v>
      </c>
      <c r="BZ82" s="64">
        <v>243032140.83999997</v>
      </c>
      <c r="CA82" s="64">
        <v>-10418936.018856168</v>
      </c>
      <c r="CB82" s="64">
        <v>0</v>
      </c>
      <c r="CC82" s="64">
        <v>0</v>
      </c>
      <c r="CD82" s="64">
        <v>0</v>
      </c>
      <c r="CE82" s="64">
        <v>0</v>
      </c>
      <c r="CF82" s="64">
        <v>0</v>
      </c>
      <c r="CG82" s="64">
        <v>0</v>
      </c>
      <c r="CH82" s="64">
        <v>0</v>
      </c>
      <c r="CI82" s="64">
        <v>-7881628.6100000003</v>
      </c>
      <c r="CJ82" s="64">
        <v>-7881628.6100000003</v>
      </c>
      <c r="CK82" s="64">
        <v>0</v>
      </c>
      <c r="CL82" s="64">
        <v>599106472.60949862</v>
      </c>
    </row>
    <row r="83" spans="1:90" ht="12.75" customHeight="1"/>
  </sheetData>
  <pageMargins left="0.75" right="0.75" top="1" bottom="1" header="0.5" footer="0.5"/>
  <pageSetup orientation="portrait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C2F02-79C0-4F8C-9D86-E0EEAFA81A58}">
  <sheetPr>
    <tabColor rgb="FFFF0000"/>
  </sheetPr>
  <dimension ref="A1:CL83"/>
  <sheetViews>
    <sheetView showGridLines="0" zoomScale="80" zoomScaleNormal="80" workbookViewId="0">
      <pane xSplit="3" ySplit="6" topLeftCell="D7" activePane="bottomRight" state="frozen"/>
      <selection activeCell="CM6" sqref="CM6:CM82"/>
      <selection pane="topRight" activeCell="CM6" sqref="CM6:CM82"/>
      <selection pane="bottomLeft" activeCell="CM6" sqref="CM6:CM82"/>
      <selection pane="bottomRight" activeCell="D7" sqref="D7"/>
    </sheetView>
  </sheetViews>
  <sheetFormatPr defaultColWidth="9.140625" defaultRowHeight="12.75"/>
  <cols>
    <col min="1" max="1" width="58.7109375" style="4" customWidth="1"/>
    <col min="2" max="90" width="15.7109375" style="4" customWidth="1"/>
    <col min="91" max="16384" width="9.140625" style="4"/>
  </cols>
  <sheetData>
    <row r="1" spans="1:90" s="78" customFormat="1" ht="15" customHeight="1">
      <c r="A1" s="48" t="s">
        <v>286</v>
      </c>
      <c r="B1" s="76"/>
      <c r="C1" s="76"/>
      <c r="D1" s="76"/>
      <c r="E1" s="76"/>
      <c r="F1" s="76"/>
      <c r="G1" s="76"/>
      <c r="H1" s="76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  <c r="CJ1" s="77"/>
      <c r="CK1" s="77"/>
      <c r="CL1" s="77"/>
    </row>
    <row r="2" spans="1:90" s="78" customFormat="1" ht="15" customHeight="1">
      <c r="A2" s="48" t="s">
        <v>242</v>
      </c>
      <c r="B2" s="76">
        <v>710</v>
      </c>
      <c r="C2" s="76">
        <v>711</v>
      </c>
      <c r="D2" s="76"/>
      <c r="E2" s="76"/>
      <c r="F2" s="76"/>
      <c r="G2" s="76"/>
      <c r="H2" s="76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7"/>
      <c r="BW2" s="77"/>
      <c r="BX2" s="77"/>
      <c r="BY2" s="77"/>
      <c r="BZ2" s="77"/>
      <c r="CA2" s="77"/>
      <c r="CB2" s="77"/>
      <c r="CC2" s="77"/>
      <c r="CD2" s="77"/>
      <c r="CE2" s="77"/>
      <c r="CF2" s="77"/>
      <c r="CG2" s="77"/>
      <c r="CH2" s="77"/>
      <c r="CI2" s="77"/>
      <c r="CJ2" s="77"/>
      <c r="CK2" s="77"/>
      <c r="CL2" s="77"/>
    </row>
    <row r="3" spans="1:90" s="78" customFormat="1" ht="15" customHeight="1">
      <c r="A3" s="48" t="s">
        <v>289</v>
      </c>
      <c r="B3" s="76" t="s">
        <v>287</v>
      </c>
      <c r="C3" s="76"/>
      <c r="D3" s="76"/>
      <c r="E3" s="76"/>
      <c r="F3" s="76"/>
      <c r="G3" s="76"/>
      <c r="H3" s="76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  <c r="CA3" s="77"/>
      <c r="CB3" s="77"/>
      <c r="CC3" s="77"/>
      <c r="CD3" s="77"/>
      <c r="CE3" s="77"/>
      <c r="CF3" s="77"/>
      <c r="CG3" s="77"/>
      <c r="CH3" s="77"/>
      <c r="CI3" s="77"/>
      <c r="CJ3" s="77"/>
      <c r="CK3" s="77"/>
      <c r="CL3" s="77"/>
    </row>
    <row r="4" spans="1:90" ht="15" customHeight="1"/>
    <row r="5" spans="1:90" ht="22.5" customHeight="1">
      <c r="D5" s="52">
        <v>60</v>
      </c>
      <c r="E5" s="53">
        <v>600</v>
      </c>
      <c r="F5" s="54">
        <v>60001</v>
      </c>
      <c r="G5" s="54">
        <v>60002</v>
      </c>
      <c r="H5" s="54">
        <v>60003</v>
      </c>
      <c r="I5" s="53">
        <v>601</v>
      </c>
      <c r="J5" s="54">
        <v>60101</v>
      </c>
      <c r="K5" s="55">
        <v>601011</v>
      </c>
      <c r="L5" s="55">
        <v>601012</v>
      </c>
      <c r="M5" s="54">
        <v>60102</v>
      </c>
      <c r="N5" s="55">
        <v>601021</v>
      </c>
      <c r="O5" s="55">
        <v>601022</v>
      </c>
      <c r="P5" s="54">
        <v>60103</v>
      </c>
      <c r="Q5" s="55">
        <v>601031</v>
      </c>
      <c r="R5" s="55">
        <v>601032</v>
      </c>
      <c r="S5" s="53">
        <v>602</v>
      </c>
      <c r="T5" s="54">
        <v>60201</v>
      </c>
      <c r="U5" s="55">
        <v>602011</v>
      </c>
      <c r="V5" s="55">
        <v>602012</v>
      </c>
      <c r="W5" s="54">
        <v>60202</v>
      </c>
      <c r="X5" s="55">
        <v>602021</v>
      </c>
      <c r="Y5" s="55">
        <v>602022</v>
      </c>
      <c r="Z5" s="53">
        <v>603</v>
      </c>
      <c r="AA5" s="54">
        <v>60301</v>
      </c>
      <c r="AB5" s="54">
        <v>60302</v>
      </c>
      <c r="AC5" s="54">
        <v>60303</v>
      </c>
      <c r="AD5" s="54">
        <v>60304</v>
      </c>
      <c r="AE5" s="54">
        <v>60305</v>
      </c>
      <c r="AF5" s="54">
        <v>60306</v>
      </c>
      <c r="AG5" s="54">
        <v>60307</v>
      </c>
      <c r="AH5" s="54">
        <v>60308</v>
      </c>
      <c r="AI5" s="54">
        <v>60309</v>
      </c>
      <c r="AJ5" s="53">
        <v>604</v>
      </c>
      <c r="AK5" s="54">
        <v>60401</v>
      </c>
      <c r="AL5" s="54">
        <v>60402</v>
      </c>
      <c r="AM5" s="53">
        <v>605</v>
      </c>
      <c r="AN5" s="54">
        <v>60501</v>
      </c>
      <c r="AO5" s="54">
        <v>60502</v>
      </c>
      <c r="AP5" s="54">
        <v>60503</v>
      </c>
      <c r="AQ5" s="54">
        <v>60504</v>
      </c>
      <c r="AR5" s="54">
        <v>60505</v>
      </c>
      <c r="AS5" s="52">
        <v>61</v>
      </c>
      <c r="AT5" s="53">
        <v>610</v>
      </c>
      <c r="AU5" s="54">
        <v>61001</v>
      </c>
      <c r="AV5" s="54">
        <v>61002</v>
      </c>
      <c r="AW5" s="53">
        <v>611</v>
      </c>
      <c r="AX5" s="54">
        <v>61101</v>
      </c>
      <c r="AY5" s="55">
        <v>611011</v>
      </c>
      <c r="AZ5" s="56">
        <v>61101101</v>
      </c>
      <c r="BA5" s="56">
        <v>61101102</v>
      </c>
      <c r="BB5" s="56">
        <v>61101104</v>
      </c>
      <c r="BC5" s="56">
        <v>61101108</v>
      </c>
      <c r="BD5" s="55">
        <v>611012</v>
      </c>
      <c r="BE5" s="54">
        <v>61102</v>
      </c>
      <c r="BF5" s="55">
        <v>611021</v>
      </c>
      <c r="BG5" s="56">
        <v>61102101</v>
      </c>
      <c r="BH5" s="56">
        <v>61102102</v>
      </c>
      <c r="BI5" s="56">
        <v>61102104</v>
      </c>
      <c r="BJ5" s="56">
        <v>61102108</v>
      </c>
      <c r="BK5" s="55">
        <v>611022</v>
      </c>
      <c r="BL5" s="53">
        <v>612</v>
      </c>
      <c r="BM5" s="54">
        <v>61201</v>
      </c>
      <c r="BN5" s="54">
        <v>61202</v>
      </c>
      <c r="BO5" s="53">
        <v>613</v>
      </c>
      <c r="BP5" s="54">
        <v>61301</v>
      </c>
      <c r="BQ5" s="54">
        <v>61302</v>
      </c>
      <c r="BR5" s="54">
        <v>61399</v>
      </c>
      <c r="BS5" s="53">
        <v>614</v>
      </c>
      <c r="BT5" s="54">
        <v>61401</v>
      </c>
      <c r="BU5" s="54">
        <v>61402</v>
      </c>
      <c r="BV5" s="54">
        <v>61403</v>
      </c>
      <c r="BW5" s="54">
        <v>61404</v>
      </c>
      <c r="BX5" s="54">
        <v>61405</v>
      </c>
      <c r="BY5" s="54">
        <v>61406</v>
      </c>
      <c r="BZ5" s="54">
        <v>61407</v>
      </c>
      <c r="CA5" s="54">
        <v>61408</v>
      </c>
      <c r="CB5" s="53">
        <v>615</v>
      </c>
      <c r="CC5" s="54">
        <v>61501</v>
      </c>
      <c r="CD5" s="55">
        <v>615011</v>
      </c>
      <c r="CE5" s="55">
        <v>615012</v>
      </c>
      <c r="CF5" s="54">
        <v>61502</v>
      </c>
      <c r="CG5" s="52">
        <v>615021</v>
      </c>
      <c r="CH5" s="55">
        <v>615022</v>
      </c>
      <c r="CI5" s="53">
        <v>619</v>
      </c>
      <c r="CJ5" s="54">
        <v>61901</v>
      </c>
      <c r="CK5" s="54">
        <v>61902</v>
      </c>
      <c r="CL5" s="79" t="s">
        <v>253</v>
      </c>
    </row>
    <row r="6" spans="1:90" ht="80.099999999999994" customHeight="1">
      <c r="A6" s="57" t="s">
        <v>290</v>
      </c>
      <c r="B6" s="57" t="s">
        <v>291</v>
      </c>
      <c r="C6" s="57" t="s">
        <v>292</v>
      </c>
      <c r="D6" s="52" t="s">
        <v>293</v>
      </c>
      <c r="E6" s="53" t="s">
        <v>294</v>
      </c>
      <c r="F6" s="54" t="s">
        <v>295</v>
      </c>
      <c r="G6" s="54" t="s">
        <v>296</v>
      </c>
      <c r="H6" s="54" t="s">
        <v>297</v>
      </c>
      <c r="I6" s="53" t="s">
        <v>298</v>
      </c>
      <c r="J6" s="54" t="s">
        <v>299</v>
      </c>
      <c r="K6" s="55" t="s">
        <v>300</v>
      </c>
      <c r="L6" s="55" t="s">
        <v>301</v>
      </c>
      <c r="M6" s="54" t="s">
        <v>302</v>
      </c>
      <c r="N6" s="55" t="s">
        <v>303</v>
      </c>
      <c r="O6" s="55" t="s">
        <v>304</v>
      </c>
      <c r="P6" s="54" t="s">
        <v>305</v>
      </c>
      <c r="Q6" s="55" t="s">
        <v>306</v>
      </c>
      <c r="R6" s="55" t="s">
        <v>307</v>
      </c>
      <c r="S6" s="53" t="s">
        <v>308</v>
      </c>
      <c r="T6" s="54" t="s">
        <v>309</v>
      </c>
      <c r="U6" s="55" t="s">
        <v>310</v>
      </c>
      <c r="V6" s="55" t="s">
        <v>311</v>
      </c>
      <c r="W6" s="54" t="s">
        <v>312</v>
      </c>
      <c r="X6" s="55" t="s">
        <v>313</v>
      </c>
      <c r="Y6" s="55" t="s">
        <v>314</v>
      </c>
      <c r="Z6" s="53" t="s">
        <v>315</v>
      </c>
      <c r="AA6" s="54" t="s">
        <v>316</v>
      </c>
      <c r="AB6" s="54" t="s">
        <v>317</v>
      </c>
      <c r="AC6" s="54" t="s">
        <v>318</v>
      </c>
      <c r="AD6" s="54" t="s">
        <v>319</v>
      </c>
      <c r="AE6" s="54" t="s">
        <v>320</v>
      </c>
      <c r="AF6" s="54" t="s">
        <v>321</v>
      </c>
      <c r="AG6" s="54" t="s">
        <v>322</v>
      </c>
      <c r="AH6" s="54" t="s">
        <v>323</v>
      </c>
      <c r="AI6" s="54" t="s">
        <v>324</v>
      </c>
      <c r="AJ6" s="53" t="s">
        <v>325</v>
      </c>
      <c r="AK6" s="54" t="s">
        <v>326</v>
      </c>
      <c r="AL6" s="54" t="s">
        <v>327</v>
      </c>
      <c r="AM6" s="53" t="s">
        <v>328</v>
      </c>
      <c r="AN6" s="54" t="s">
        <v>329</v>
      </c>
      <c r="AO6" s="54" t="s">
        <v>330</v>
      </c>
      <c r="AP6" s="54" t="s">
        <v>331</v>
      </c>
      <c r="AQ6" s="54" t="s">
        <v>332</v>
      </c>
      <c r="AR6" s="54" t="s">
        <v>333</v>
      </c>
      <c r="AS6" s="52" t="s">
        <v>334</v>
      </c>
      <c r="AT6" s="53" t="s">
        <v>335</v>
      </c>
      <c r="AU6" s="54" t="s">
        <v>336</v>
      </c>
      <c r="AV6" s="54" t="s">
        <v>337</v>
      </c>
      <c r="AW6" s="53" t="s">
        <v>338</v>
      </c>
      <c r="AX6" s="54" t="s">
        <v>339</v>
      </c>
      <c r="AY6" s="55" t="s">
        <v>340</v>
      </c>
      <c r="AZ6" s="56" t="s">
        <v>341</v>
      </c>
      <c r="BA6" s="56" t="s">
        <v>342</v>
      </c>
      <c r="BB6" s="56" t="s">
        <v>343</v>
      </c>
      <c r="BC6" s="56" t="s">
        <v>344</v>
      </c>
      <c r="BD6" s="55" t="s">
        <v>345</v>
      </c>
      <c r="BE6" s="54" t="s">
        <v>346</v>
      </c>
      <c r="BF6" s="55" t="s">
        <v>347</v>
      </c>
      <c r="BG6" s="56" t="s">
        <v>341</v>
      </c>
      <c r="BH6" s="56" t="s">
        <v>342</v>
      </c>
      <c r="BI6" s="56" t="s">
        <v>343</v>
      </c>
      <c r="BJ6" s="56" t="s">
        <v>348</v>
      </c>
      <c r="BK6" s="55" t="s">
        <v>349</v>
      </c>
      <c r="BL6" s="53" t="s">
        <v>350</v>
      </c>
      <c r="BM6" s="54" t="s">
        <v>351</v>
      </c>
      <c r="BN6" s="54" t="s">
        <v>352</v>
      </c>
      <c r="BO6" s="53" t="s">
        <v>353</v>
      </c>
      <c r="BP6" s="54" t="s">
        <v>354</v>
      </c>
      <c r="BQ6" s="54" t="s">
        <v>355</v>
      </c>
      <c r="BR6" s="54" t="s">
        <v>356</v>
      </c>
      <c r="BS6" s="53" t="s">
        <v>357</v>
      </c>
      <c r="BT6" s="54" t="s">
        <v>358</v>
      </c>
      <c r="BU6" s="54" t="s">
        <v>359</v>
      </c>
      <c r="BV6" s="54" t="s">
        <v>360</v>
      </c>
      <c r="BW6" s="54" t="s">
        <v>361</v>
      </c>
      <c r="BX6" s="54" t="s">
        <v>362</v>
      </c>
      <c r="BY6" s="54" t="s">
        <v>363</v>
      </c>
      <c r="BZ6" s="54" t="s">
        <v>364</v>
      </c>
      <c r="CA6" s="54" t="s">
        <v>365</v>
      </c>
      <c r="CB6" s="53" t="s">
        <v>366</v>
      </c>
      <c r="CC6" s="54" t="s">
        <v>367</v>
      </c>
      <c r="CD6" s="55" t="s">
        <v>368</v>
      </c>
      <c r="CE6" s="55" t="s">
        <v>369</v>
      </c>
      <c r="CF6" s="54" t="s">
        <v>370</v>
      </c>
      <c r="CG6" s="52" t="s">
        <v>371</v>
      </c>
      <c r="CH6" s="55" t="s">
        <v>372</v>
      </c>
      <c r="CI6" s="53" t="s">
        <v>373</v>
      </c>
      <c r="CJ6" s="54" t="s">
        <v>374</v>
      </c>
      <c r="CK6" s="54" t="s">
        <v>375</v>
      </c>
      <c r="CL6" s="57" t="s">
        <v>252</v>
      </c>
    </row>
    <row r="7" spans="1:90" ht="12.75" customHeight="1">
      <c r="A7" s="43" t="s">
        <v>2</v>
      </c>
      <c r="B7" s="59">
        <v>1001</v>
      </c>
      <c r="C7" s="60" t="s">
        <v>376</v>
      </c>
      <c r="D7" s="61">
        <v>98675555.59813346</v>
      </c>
      <c r="E7" s="61">
        <v>108573423.57999998</v>
      </c>
      <c r="F7" s="61">
        <v>201028930.60999998</v>
      </c>
      <c r="G7" s="61">
        <v>-92455507.030000001</v>
      </c>
      <c r="H7" s="61">
        <v>0</v>
      </c>
      <c r="I7" s="61">
        <v>-26920057.980000004</v>
      </c>
      <c r="J7" s="61">
        <v>-41909714.840000004</v>
      </c>
      <c r="K7" s="61">
        <v>-130550521.94</v>
      </c>
      <c r="L7" s="61">
        <v>88640807.099999994</v>
      </c>
      <c r="M7" s="61">
        <v>14989656.859999999</v>
      </c>
      <c r="N7" s="61">
        <v>54007219.039999999</v>
      </c>
      <c r="O7" s="61">
        <v>-39017562.18</v>
      </c>
      <c r="P7" s="61">
        <v>0</v>
      </c>
      <c r="Q7" s="61">
        <v>0</v>
      </c>
      <c r="R7" s="61">
        <v>0</v>
      </c>
      <c r="S7" s="61">
        <v>0</v>
      </c>
      <c r="T7" s="61">
        <v>0</v>
      </c>
      <c r="U7" s="61">
        <v>0</v>
      </c>
      <c r="V7" s="61">
        <v>0</v>
      </c>
      <c r="W7" s="61">
        <v>0</v>
      </c>
      <c r="X7" s="61">
        <v>0</v>
      </c>
      <c r="Y7" s="61">
        <v>0</v>
      </c>
      <c r="Z7" s="61">
        <v>17022189.998133477</v>
      </c>
      <c r="AA7" s="61">
        <v>0</v>
      </c>
      <c r="AB7" s="61">
        <v>0</v>
      </c>
      <c r="AC7" s="61">
        <v>0</v>
      </c>
      <c r="AD7" s="61">
        <v>18750255.535037491</v>
      </c>
      <c r="AE7" s="61">
        <v>0</v>
      </c>
      <c r="AF7" s="61">
        <v>0</v>
      </c>
      <c r="AG7" s="61">
        <v>0</v>
      </c>
      <c r="AH7" s="61">
        <v>0</v>
      </c>
      <c r="AI7" s="61">
        <v>-1728065.5369040146</v>
      </c>
      <c r="AJ7" s="61">
        <v>0</v>
      </c>
      <c r="AK7" s="61">
        <v>0</v>
      </c>
      <c r="AL7" s="61">
        <v>0</v>
      </c>
      <c r="AM7" s="61">
        <v>0</v>
      </c>
      <c r="AN7" s="61">
        <v>114537360.17</v>
      </c>
      <c r="AO7" s="61">
        <v>-71216293.920000002</v>
      </c>
      <c r="AP7" s="61">
        <v>0</v>
      </c>
      <c r="AQ7" s="61">
        <v>0</v>
      </c>
      <c r="AR7" s="61">
        <v>-43321066.25</v>
      </c>
      <c r="AS7" s="61">
        <v>-38352032.433434233</v>
      </c>
      <c r="AT7" s="61">
        <v>14777141.300000001</v>
      </c>
      <c r="AU7" s="61">
        <v>-6112701.1600000001</v>
      </c>
      <c r="AV7" s="61">
        <v>20889842.460000001</v>
      </c>
      <c r="AW7" s="61">
        <v>-3999741.4899998605</v>
      </c>
      <c r="AX7" s="61">
        <v>-112860100.54999986</v>
      </c>
      <c r="AY7" s="61">
        <v>-351336757.74999988</v>
      </c>
      <c r="AZ7" s="61">
        <v>-303262863.0999999</v>
      </c>
      <c r="BA7" s="61">
        <v>-48073894.649999999</v>
      </c>
      <c r="BB7" s="61">
        <v>0</v>
      </c>
      <c r="BC7" s="61">
        <v>0</v>
      </c>
      <c r="BD7" s="61">
        <v>238476657.20000002</v>
      </c>
      <c r="BE7" s="61">
        <v>108860359.06</v>
      </c>
      <c r="BF7" s="61">
        <v>268203346.56</v>
      </c>
      <c r="BG7" s="61">
        <v>249533497.45000002</v>
      </c>
      <c r="BH7" s="61">
        <v>18669849.109999999</v>
      </c>
      <c r="BI7" s="61">
        <v>0</v>
      </c>
      <c r="BJ7" s="61">
        <v>0</v>
      </c>
      <c r="BK7" s="61">
        <v>-159342987.5</v>
      </c>
      <c r="BL7" s="61">
        <v>0</v>
      </c>
      <c r="BM7" s="61">
        <v>0</v>
      </c>
      <c r="BN7" s="61">
        <v>0</v>
      </c>
      <c r="BO7" s="61">
        <v>0</v>
      </c>
      <c r="BP7" s="61">
        <v>0</v>
      </c>
      <c r="BQ7" s="61">
        <v>0</v>
      </c>
      <c r="BR7" s="61">
        <v>0</v>
      </c>
      <c r="BS7" s="61">
        <v>-49129432.243434377</v>
      </c>
      <c r="BT7" s="61">
        <v>-26779695.339999996</v>
      </c>
      <c r="BU7" s="61">
        <v>-14990690.980439626</v>
      </c>
      <c r="BV7" s="61">
        <v>-2419286.0029798504</v>
      </c>
      <c r="BW7" s="61">
        <v>0</v>
      </c>
      <c r="BX7" s="61">
        <v>-354312.38638299296</v>
      </c>
      <c r="BY7" s="61">
        <v>-9268732.8936319109</v>
      </c>
      <c r="BZ7" s="61">
        <v>4683285.3599999994</v>
      </c>
      <c r="CA7" s="61">
        <v>0</v>
      </c>
      <c r="CB7" s="61">
        <v>0</v>
      </c>
      <c r="CC7" s="61">
        <v>0</v>
      </c>
      <c r="CD7" s="61">
        <v>0</v>
      </c>
      <c r="CE7" s="61">
        <v>0</v>
      </c>
      <c r="CF7" s="61">
        <v>0</v>
      </c>
      <c r="CG7" s="61">
        <v>0</v>
      </c>
      <c r="CH7" s="61">
        <v>0</v>
      </c>
      <c r="CI7" s="61">
        <v>0</v>
      </c>
      <c r="CJ7" s="61">
        <v>0</v>
      </c>
      <c r="CK7" s="61">
        <v>0</v>
      </c>
      <c r="CL7" s="61">
        <v>60323523.164699227</v>
      </c>
    </row>
    <row r="8" spans="1:90" ht="12.75" customHeight="1">
      <c r="A8" s="43" t="s">
        <v>4</v>
      </c>
      <c r="B8" s="59">
        <v>1003</v>
      </c>
      <c r="C8" s="60" t="s">
        <v>376</v>
      </c>
      <c r="D8" s="61">
        <v>98486091.819999948</v>
      </c>
      <c r="E8" s="61">
        <v>71887103.029999971</v>
      </c>
      <c r="F8" s="61">
        <v>287873474.34999996</v>
      </c>
      <c r="G8" s="61">
        <v>-215986371.31999999</v>
      </c>
      <c r="H8" s="61">
        <v>0</v>
      </c>
      <c r="I8" s="61">
        <v>-4291486.5100000128</v>
      </c>
      <c r="J8" s="61">
        <v>-19548179.030000009</v>
      </c>
      <c r="K8" s="61">
        <v>-66415052.190000005</v>
      </c>
      <c r="L8" s="61">
        <v>46866873.159999996</v>
      </c>
      <c r="M8" s="61">
        <v>15256692.519999996</v>
      </c>
      <c r="N8" s="61">
        <v>47311448.409999996</v>
      </c>
      <c r="O8" s="61">
        <v>-32054755.890000001</v>
      </c>
      <c r="P8" s="61">
        <v>0</v>
      </c>
      <c r="Q8" s="61">
        <v>0</v>
      </c>
      <c r="R8" s="61">
        <v>0</v>
      </c>
      <c r="S8" s="61">
        <v>0</v>
      </c>
      <c r="T8" s="61">
        <v>0</v>
      </c>
      <c r="U8" s="61">
        <v>0</v>
      </c>
      <c r="V8" s="61">
        <v>0</v>
      </c>
      <c r="W8" s="61">
        <v>0</v>
      </c>
      <c r="X8" s="61">
        <v>0</v>
      </c>
      <c r="Y8" s="61">
        <v>0</v>
      </c>
      <c r="Z8" s="61">
        <v>31555058.280000001</v>
      </c>
      <c r="AA8" s="61">
        <v>11204055.65</v>
      </c>
      <c r="AB8" s="61">
        <v>424702.02999999997</v>
      </c>
      <c r="AC8" s="61">
        <v>17655766.460000001</v>
      </c>
      <c r="AD8" s="61">
        <v>2270534.14</v>
      </c>
      <c r="AE8" s="61">
        <v>0</v>
      </c>
      <c r="AF8" s="61">
        <v>0</v>
      </c>
      <c r="AG8" s="61">
        <v>0</v>
      </c>
      <c r="AH8" s="61">
        <v>0</v>
      </c>
      <c r="AI8" s="61">
        <v>0</v>
      </c>
      <c r="AJ8" s="61">
        <v>0</v>
      </c>
      <c r="AK8" s="61">
        <v>0</v>
      </c>
      <c r="AL8" s="61">
        <v>0</v>
      </c>
      <c r="AM8" s="61">
        <v>-664582.98000000184</v>
      </c>
      <c r="AN8" s="61">
        <v>-670937.62</v>
      </c>
      <c r="AO8" s="61">
        <v>255065.06</v>
      </c>
      <c r="AP8" s="61">
        <v>0</v>
      </c>
      <c r="AQ8" s="61">
        <v>0</v>
      </c>
      <c r="AR8" s="61">
        <v>-248710.42000000179</v>
      </c>
      <c r="AS8" s="61">
        <v>-48028449.319999933</v>
      </c>
      <c r="AT8" s="61">
        <v>-7768832.7700000107</v>
      </c>
      <c r="AU8" s="61">
        <v>-61324081.020000003</v>
      </c>
      <c r="AV8" s="61">
        <v>53555248.249999993</v>
      </c>
      <c r="AW8" s="61">
        <v>-4066198.9599999189</v>
      </c>
      <c r="AX8" s="61">
        <v>6357259.2100000381</v>
      </c>
      <c r="AY8" s="61">
        <v>-586692983.30999994</v>
      </c>
      <c r="AZ8" s="61">
        <v>-672299217.32999992</v>
      </c>
      <c r="BA8" s="61">
        <v>-85743704.950000003</v>
      </c>
      <c r="BB8" s="61">
        <v>0</v>
      </c>
      <c r="BC8" s="61">
        <v>171349938.97</v>
      </c>
      <c r="BD8" s="61">
        <v>593050242.51999998</v>
      </c>
      <c r="BE8" s="61">
        <v>-10423458.169999957</v>
      </c>
      <c r="BF8" s="61">
        <v>529627182.83000004</v>
      </c>
      <c r="BG8" s="61">
        <v>613642731.84000003</v>
      </c>
      <c r="BH8" s="61">
        <v>69612906.980000004</v>
      </c>
      <c r="BI8" s="61">
        <v>0</v>
      </c>
      <c r="BJ8" s="61">
        <v>-153628455.99000001</v>
      </c>
      <c r="BK8" s="61">
        <v>-540050641</v>
      </c>
      <c r="BL8" s="61">
        <v>-243.05000000000291</v>
      </c>
      <c r="BM8" s="61">
        <v>-2611.0500000000029</v>
      </c>
      <c r="BN8" s="61">
        <v>2368</v>
      </c>
      <c r="BO8" s="61">
        <v>0</v>
      </c>
      <c r="BP8" s="61">
        <v>0</v>
      </c>
      <c r="BQ8" s="61">
        <v>0</v>
      </c>
      <c r="BR8" s="61">
        <v>0</v>
      </c>
      <c r="BS8" s="61">
        <v>-36193174.539999999</v>
      </c>
      <c r="BT8" s="61">
        <v>-34653089.590000004</v>
      </c>
      <c r="BU8" s="61">
        <v>-29385188.309999999</v>
      </c>
      <c r="BV8" s="61">
        <v>-5965403.2699999996</v>
      </c>
      <c r="BW8" s="61">
        <v>0</v>
      </c>
      <c r="BX8" s="61">
        <v>0</v>
      </c>
      <c r="BY8" s="61">
        <v>0</v>
      </c>
      <c r="BZ8" s="61">
        <v>35935172.07</v>
      </c>
      <c r="CA8" s="61">
        <v>-2124665.44</v>
      </c>
      <c r="CB8" s="61">
        <v>0</v>
      </c>
      <c r="CC8" s="61">
        <v>0</v>
      </c>
      <c r="CD8" s="61">
        <v>0</v>
      </c>
      <c r="CE8" s="61">
        <v>0</v>
      </c>
      <c r="CF8" s="61">
        <v>0</v>
      </c>
      <c r="CG8" s="61">
        <v>0</v>
      </c>
      <c r="CH8" s="61">
        <v>0</v>
      </c>
      <c r="CI8" s="61">
        <v>0</v>
      </c>
      <c r="CJ8" s="61">
        <v>0</v>
      </c>
      <c r="CK8" s="61">
        <v>0</v>
      </c>
      <c r="CL8" s="61">
        <v>50457642.500000015</v>
      </c>
    </row>
    <row r="9" spans="1:90" ht="12.75" customHeight="1">
      <c r="A9" s="43" t="s">
        <v>5</v>
      </c>
      <c r="B9" s="59">
        <v>1004</v>
      </c>
      <c r="C9" s="60" t="s">
        <v>376</v>
      </c>
      <c r="D9" s="61">
        <v>335807861.88999993</v>
      </c>
      <c r="E9" s="61">
        <v>301877261.42999995</v>
      </c>
      <c r="F9" s="61">
        <v>495704149.57999998</v>
      </c>
      <c r="G9" s="61">
        <v>-193826888.15000001</v>
      </c>
      <c r="H9" s="61">
        <v>0</v>
      </c>
      <c r="I9" s="61">
        <v>-67475970.789999992</v>
      </c>
      <c r="J9" s="61">
        <v>-146279727.78999999</v>
      </c>
      <c r="K9" s="61">
        <v>-375027340.5</v>
      </c>
      <c r="L9" s="61">
        <v>228747612.71000001</v>
      </c>
      <c r="M9" s="61">
        <v>78803757</v>
      </c>
      <c r="N9" s="61">
        <v>150797245</v>
      </c>
      <c r="O9" s="61">
        <v>-71993488</v>
      </c>
      <c r="P9" s="61">
        <v>0</v>
      </c>
      <c r="Q9" s="61">
        <v>0</v>
      </c>
      <c r="R9" s="61">
        <v>0</v>
      </c>
      <c r="S9" s="61">
        <v>0</v>
      </c>
      <c r="T9" s="61">
        <v>0</v>
      </c>
      <c r="U9" s="61">
        <v>0</v>
      </c>
      <c r="V9" s="61">
        <v>0</v>
      </c>
      <c r="W9" s="61">
        <v>0</v>
      </c>
      <c r="X9" s="61">
        <v>0</v>
      </c>
      <c r="Y9" s="61">
        <v>0</v>
      </c>
      <c r="Z9" s="61">
        <v>100011269.47999999</v>
      </c>
      <c r="AA9" s="61">
        <v>76259475.340000004</v>
      </c>
      <c r="AB9" s="61">
        <v>0</v>
      </c>
      <c r="AC9" s="61">
        <v>13557775.640000001</v>
      </c>
      <c r="AD9" s="61">
        <v>4389260.13</v>
      </c>
      <c r="AE9" s="61">
        <v>0</v>
      </c>
      <c r="AF9" s="61">
        <v>4701088.0999999996</v>
      </c>
      <c r="AG9" s="61">
        <v>1103670.27</v>
      </c>
      <c r="AH9" s="61">
        <v>0</v>
      </c>
      <c r="AI9" s="61">
        <v>0</v>
      </c>
      <c r="AJ9" s="61">
        <v>0</v>
      </c>
      <c r="AK9" s="61">
        <v>0</v>
      </c>
      <c r="AL9" s="61">
        <v>0</v>
      </c>
      <c r="AM9" s="61">
        <v>1395301.7699999996</v>
      </c>
      <c r="AN9" s="61">
        <v>21465175.719999999</v>
      </c>
      <c r="AO9" s="61">
        <v>-15374863.579999998</v>
      </c>
      <c r="AP9" s="61">
        <v>0</v>
      </c>
      <c r="AQ9" s="61">
        <v>0</v>
      </c>
      <c r="AR9" s="61">
        <v>-4695010.370000001</v>
      </c>
      <c r="AS9" s="61">
        <v>-199502606.57999995</v>
      </c>
      <c r="AT9" s="61">
        <v>-63281990.999999993</v>
      </c>
      <c r="AU9" s="61">
        <v>-120187480.67999999</v>
      </c>
      <c r="AV9" s="61">
        <v>56905489.68</v>
      </c>
      <c r="AW9" s="61">
        <v>-15985526.369999945</v>
      </c>
      <c r="AX9" s="61">
        <v>10457484.76000005</v>
      </c>
      <c r="AY9" s="61">
        <v>-511577676.05000001</v>
      </c>
      <c r="AZ9" s="61">
        <v>-343071220.05000001</v>
      </c>
      <c r="BA9" s="61">
        <v>-168506456</v>
      </c>
      <c r="BB9" s="61">
        <v>0</v>
      </c>
      <c r="BC9" s="61">
        <v>0</v>
      </c>
      <c r="BD9" s="61">
        <v>522035160.81000006</v>
      </c>
      <c r="BE9" s="61">
        <v>-26443011.129999995</v>
      </c>
      <c r="BF9" s="61">
        <v>284788788.87</v>
      </c>
      <c r="BG9" s="61">
        <v>221484498.77000001</v>
      </c>
      <c r="BH9" s="61">
        <v>63304290.100000001</v>
      </c>
      <c r="BI9" s="61">
        <v>0</v>
      </c>
      <c r="BJ9" s="61">
        <v>0</v>
      </c>
      <c r="BK9" s="61">
        <v>-311231800</v>
      </c>
      <c r="BL9" s="61">
        <v>0</v>
      </c>
      <c r="BM9" s="61">
        <v>0</v>
      </c>
      <c r="BN9" s="61">
        <v>0</v>
      </c>
      <c r="BO9" s="61">
        <v>1381127.68</v>
      </c>
      <c r="BP9" s="61">
        <v>1381127.68</v>
      </c>
      <c r="BQ9" s="61">
        <v>0</v>
      </c>
      <c r="BR9" s="61">
        <v>0</v>
      </c>
      <c r="BS9" s="61">
        <v>-121282151.04000001</v>
      </c>
      <c r="BT9" s="61">
        <v>-76997591.219999999</v>
      </c>
      <c r="BU9" s="61">
        <v>-33861063.700000003</v>
      </c>
      <c r="BV9" s="61">
        <v>-12312951.949999999</v>
      </c>
      <c r="BW9" s="61">
        <v>0</v>
      </c>
      <c r="BX9" s="61">
        <v>-4633203.66</v>
      </c>
      <c r="BY9" s="61">
        <v>-2579407.41</v>
      </c>
      <c r="BZ9" s="61">
        <v>9306832.1000000015</v>
      </c>
      <c r="CA9" s="61">
        <v>-204765.2</v>
      </c>
      <c r="CB9" s="61">
        <v>0</v>
      </c>
      <c r="CC9" s="61">
        <v>0</v>
      </c>
      <c r="CD9" s="61">
        <v>0</v>
      </c>
      <c r="CE9" s="61">
        <v>0</v>
      </c>
      <c r="CF9" s="61">
        <v>0</v>
      </c>
      <c r="CG9" s="61">
        <v>0</v>
      </c>
      <c r="CH9" s="61">
        <v>0</v>
      </c>
      <c r="CI9" s="61">
        <v>-334065.85000000003</v>
      </c>
      <c r="CJ9" s="61">
        <v>-334065.85000000003</v>
      </c>
      <c r="CK9" s="61">
        <v>0</v>
      </c>
      <c r="CL9" s="61">
        <v>136305255.30999997</v>
      </c>
    </row>
    <row r="10" spans="1:90" ht="12.75" customHeight="1">
      <c r="A10" s="43" t="s">
        <v>7</v>
      </c>
      <c r="B10" s="59">
        <v>1005</v>
      </c>
      <c r="C10" s="60" t="s">
        <v>376</v>
      </c>
      <c r="D10" s="61">
        <v>905769437.09999979</v>
      </c>
      <c r="E10" s="61">
        <v>600477138.84999979</v>
      </c>
      <c r="F10" s="61">
        <v>1189418002.1499999</v>
      </c>
      <c r="G10" s="61">
        <v>-588940863.30000007</v>
      </c>
      <c r="H10" s="61">
        <v>0</v>
      </c>
      <c r="I10" s="61">
        <v>-95571554.960000008</v>
      </c>
      <c r="J10" s="61">
        <v>-267264254.88</v>
      </c>
      <c r="K10" s="61">
        <v>-793705316.85000002</v>
      </c>
      <c r="L10" s="61">
        <v>526441061.97000003</v>
      </c>
      <c r="M10" s="61">
        <v>171692699.91999999</v>
      </c>
      <c r="N10" s="61">
        <v>332233114.83999997</v>
      </c>
      <c r="O10" s="61">
        <v>-160540414.91999999</v>
      </c>
      <c r="P10" s="61">
        <v>0</v>
      </c>
      <c r="Q10" s="61">
        <v>0</v>
      </c>
      <c r="R10" s="61">
        <v>0</v>
      </c>
      <c r="S10" s="61">
        <v>0</v>
      </c>
      <c r="T10" s="61">
        <v>0</v>
      </c>
      <c r="U10" s="61">
        <v>0</v>
      </c>
      <c r="V10" s="61">
        <v>0</v>
      </c>
      <c r="W10" s="61">
        <v>0</v>
      </c>
      <c r="X10" s="61">
        <v>0</v>
      </c>
      <c r="Y10" s="61">
        <v>0</v>
      </c>
      <c r="Z10" s="61">
        <v>380081155.04000002</v>
      </c>
      <c r="AA10" s="61">
        <v>157782652.97</v>
      </c>
      <c r="AB10" s="61">
        <v>30772993.880000003</v>
      </c>
      <c r="AC10" s="61">
        <v>145581808.38</v>
      </c>
      <c r="AD10" s="61">
        <v>28827924.18</v>
      </c>
      <c r="AE10" s="61">
        <v>18591372.48</v>
      </c>
      <c r="AF10" s="61">
        <v>0</v>
      </c>
      <c r="AG10" s="61">
        <v>0</v>
      </c>
      <c r="AH10" s="61">
        <v>-1475596.8499999999</v>
      </c>
      <c r="AI10" s="61">
        <v>0</v>
      </c>
      <c r="AJ10" s="61">
        <v>115525.91</v>
      </c>
      <c r="AK10" s="61">
        <v>115525.91</v>
      </c>
      <c r="AL10" s="61">
        <v>0</v>
      </c>
      <c r="AM10" s="61">
        <v>20667172.259999998</v>
      </c>
      <c r="AN10" s="61">
        <v>25604719.18</v>
      </c>
      <c r="AO10" s="61">
        <v>-8029354.8399999999</v>
      </c>
      <c r="AP10" s="61">
        <v>0</v>
      </c>
      <c r="AQ10" s="61">
        <v>0</v>
      </c>
      <c r="AR10" s="61">
        <v>3091807.92</v>
      </c>
      <c r="AS10" s="61">
        <v>-465315423.21999973</v>
      </c>
      <c r="AT10" s="61">
        <v>-141408429.63999999</v>
      </c>
      <c r="AU10" s="61">
        <v>-185202169.16999999</v>
      </c>
      <c r="AV10" s="61">
        <v>43793739.530000009</v>
      </c>
      <c r="AW10" s="61">
        <v>-140092825.8099997</v>
      </c>
      <c r="AX10" s="61">
        <v>-73736718.419999838</v>
      </c>
      <c r="AY10" s="61">
        <v>-1287899530.2599998</v>
      </c>
      <c r="AZ10" s="61">
        <v>-1254573819.3599999</v>
      </c>
      <c r="BA10" s="61">
        <v>-481128847.89999998</v>
      </c>
      <c r="BB10" s="61">
        <v>0</v>
      </c>
      <c r="BC10" s="61">
        <v>447803137</v>
      </c>
      <c r="BD10" s="61">
        <v>1214162811.8399999</v>
      </c>
      <c r="BE10" s="61">
        <v>-66356107.389999866</v>
      </c>
      <c r="BF10" s="61">
        <v>692299255.82000017</v>
      </c>
      <c r="BG10" s="61">
        <v>718780255.33000004</v>
      </c>
      <c r="BH10" s="61">
        <v>214231704.56</v>
      </c>
      <c r="BI10" s="61">
        <v>0</v>
      </c>
      <c r="BJ10" s="61">
        <v>-240712704.06999999</v>
      </c>
      <c r="BK10" s="61">
        <v>-758655363.21000004</v>
      </c>
      <c r="BL10" s="61">
        <v>0</v>
      </c>
      <c r="BM10" s="61">
        <v>0</v>
      </c>
      <c r="BN10" s="61">
        <v>0</v>
      </c>
      <c r="BO10" s="61">
        <v>0</v>
      </c>
      <c r="BP10" s="61">
        <v>0</v>
      </c>
      <c r="BQ10" s="61">
        <v>0</v>
      </c>
      <c r="BR10" s="61">
        <v>0</v>
      </c>
      <c r="BS10" s="61">
        <v>-181642915.97999999</v>
      </c>
      <c r="BT10" s="61">
        <v>-136930968.34999999</v>
      </c>
      <c r="BU10" s="61">
        <v>-51823306.619999997</v>
      </c>
      <c r="BV10" s="61">
        <v>-15338551.699999999</v>
      </c>
      <c r="BW10" s="61">
        <v>0</v>
      </c>
      <c r="BX10" s="61">
        <v>-3966524.32</v>
      </c>
      <c r="BY10" s="61">
        <v>-2519626.11</v>
      </c>
      <c r="BZ10" s="61">
        <v>28936061.120000005</v>
      </c>
      <c r="CA10" s="61">
        <v>0</v>
      </c>
      <c r="CB10" s="61">
        <v>0</v>
      </c>
      <c r="CC10" s="61">
        <v>0</v>
      </c>
      <c r="CD10" s="61">
        <v>0</v>
      </c>
      <c r="CE10" s="61">
        <v>0</v>
      </c>
      <c r="CF10" s="61">
        <v>0</v>
      </c>
      <c r="CG10" s="61">
        <v>0</v>
      </c>
      <c r="CH10" s="61">
        <v>0</v>
      </c>
      <c r="CI10" s="61">
        <v>-2171251.79</v>
      </c>
      <c r="CJ10" s="61">
        <v>-2171251.79</v>
      </c>
      <c r="CK10" s="61">
        <v>0</v>
      </c>
      <c r="CL10" s="61">
        <v>440454013.88000005</v>
      </c>
    </row>
    <row r="11" spans="1:90" ht="12.75" customHeight="1">
      <c r="A11" s="43" t="s">
        <v>9</v>
      </c>
      <c r="B11" s="59">
        <v>1006</v>
      </c>
      <c r="C11" s="60" t="s">
        <v>376</v>
      </c>
      <c r="D11" s="61">
        <v>136398.05999999997</v>
      </c>
      <c r="E11" s="61">
        <v>80305.69</v>
      </c>
      <c r="F11" s="61">
        <v>80305.69</v>
      </c>
      <c r="G11" s="61">
        <v>0</v>
      </c>
      <c r="H11" s="61">
        <v>0</v>
      </c>
      <c r="I11" s="61">
        <v>96761.829999999987</v>
      </c>
      <c r="J11" s="61">
        <v>96761.829999999987</v>
      </c>
      <c r="K11" s="61">
        <v>-26387.599999999999</v>
      </c>
      <c r="L11" s="61">
        <v>123149.43</v>
      </c>
      <c r="M11" s="61">
        <v>0</v>
      </c>
      <c r="N11" s="61">
        <v>0</v>
      </c>
      <c r="O11" s="61">
        <v>0</v>
      </c>
      <c r="P11" s="61">
        <v>0</v>
      </c>
      <c r="Q11" s="61">
        <v>0</v>
      </c>
      <c r="R11" s="61">
        <v>0</v>
      </c>
      <c r="S11" s="61">
        <v>-97308.79</v>
      </c>
      <c r="T11" s="61">
        <v>-97308.79</v>
      </c>
      <c r="U11" s="61">
        <v>-97308.79</v>
      </c>
      <c r="V11" s="61">
        <v>0</v>
      </c>
      <c r="W11" s="61">
        <v>0</v>
      </c>
      <c r="X11" s="61">
        <v>0</v>
      </c>
      <c r="Y11" s="61">
        <v>0</v>
      </c>
      <c r="Z11" s="61">
        <v>59989.619999999995</v>
      </c>
      <c r="AA11" s="61">
        <v>29737.279999999999</v>
      </c>
      <c r="AB11" s="61">
        <v>0</v>
      </c>
      <c r="AC11" s="61">
        <v>-8534.08</v>
      </c>
      <c r="AD11" s="61">
        <v>34982.6</v>
      </c>
      <c r="AE11" s="61">
        <v>0</v>
      </c>
      <c r="AF11" s="61">
        <v>0</v>
      </c>
      <c r="AG11" s="61">
        <v>88.4</v>
      </c>
      <c r="AH11" s="61">
        <v>3715.42</v>
      </c>
      <c r="AI11" s="61">
        <v>0</v>
      </c>
      <c r="AJ11" s="61">
        <v>0</v>
      </c>
      <c r="AK11" s="61">
        <v>0</v>
      </c>
      <c r="AL11" s="61">
        <v>0</v>
      </c>
      <c r="AM11" s="61">
        <v>-3350.2900000000027</v>
      </c>
      <c r="AN11" s="61">
        <v>-25817.15</v>
      </c>
      <c r="AO11" s="61">
        <v>22466.85</v>
      </c>
      <c r="AP11" s="61">
        <v>0</v>
      </c>
      <c r="AQ11" s="61">
        <v>0</v>
      </c>
      <c r="AR11" s="61">
        <v>0.01</v>
      </c>
      <c r="AS11" s="61">
        <v>-2174528.5299999998</v>
      </c>
      <c r="AT11" s="61">
        <v>-6496.18</v>
      </c>
      <c r="AU11" s="61">
        <v>-33610.119999999995</v>
      </c>
      <c r="AV11" s="61">
        <v>27113.939999999995</v>
      </c>
      <c r="AW11" s="61">
        <v>-1956899.5199999998</v>
      </c>
      <c r="AX11" s="61">
        <v>-3023066.59</v>
      </c>
      <c r="AY11" s="61">
        <v>-115097.83000000002</v>
      </c>
      <c r="AZ11" s="61">
        <v>-56556.380000000005</v>
      </c>
      <c r="BA11" s="61">
        <v>-92809.27</v>
      </c>
      <c r="BB11" s="61">
        <v>0</v>
      </c>
      <c r="BC11" s="61">
        <v>34267.82</v>
      </c>
      <c r="BD11" s="61">
        <v>-2907968.76</v>
      </c>
      <c r="BE11" s="61">
        <v>1066167.07</v>
      </c>
      <c r="BF11" s="61">
        <v>42586.23</v>
      </c>
      <c r="BG11" s="61">
        <v>3863.1099999999997</v>
      </c>
      <c r="BH11" s="61">
        <v>51402.23</v>
      </c>
      <c r="BI11" s="61">
        <v>0</v>
      </c>
      <c r="BJ11" s="61">
        <v>-12679.11</v>
      </c>
      <c r="BK11" s="61">
        <v>1023580.84</v>
      </c>
      <c r="BL11" s="61">
        <v>0</v>
      </c>
      <c r="BM11" s="61">
        <v>0</v>
      </c>
      <c r="BN11" s="61">
        <v>0</v>
      </c>
      <c r="BO11" s="61">
        <v>0</v>
      </c>
      <c r="BP11" s="61">
        <v>0</v>
      </c>
      <c r="BQ11" s="61">
        <v>0</v>
      </c>
      <c r="BR11" s="61">
        <v>0</v>
      </c>
      <c r="BS11" s="61">
        <v>-211132.82999999996</v>
      </c>
      <c r="BT11" s="61">
        <v>-44266.89</v>
      </c>
      <c r="BU11" s="61">
        <v>-92384.95</v>
      </c>
      <c r="BV11" s="61">
        <v>-59468.24</v>
      </c>
      <c r="BW11" s="61">
        <v>-423.3</v>
      </c>
      <c r="BX11" s="61">
        <v>-3211.31</v>
      </c>
      <c r="BY11" s="61">
        <v>-11378.14</v>
      </c>
      <c r="BZ11" s="61">
        <v>0</v>
      </c>
      <c r="CA11" s="61">
        <v>0</v>
      </c>
      <c r="CB11" s="61">
        <v>0</v>
      </c>
      <c r="CC11" s="61">
        <v>0</v>
      </c>
      <c r="CD11" s="61">
        <v>0</v>
      </c>
      <c r="CE11" s="61">
        <v>0</v>
      </c>
      <c r="CF11" s="61">
        <v>0</v>
      </c>
      <c r="CG11" s="61">
        <v>0</v>
      </c>
      <c r="CH11" s="61">
        <v>0</v>
      </c>
      <c r="CI11" s="61">
        <v>0</v>
      </c>
      <c r="CJ11" s="61">
        <v>0</v>
      </c>
      <c r="CK11" s="61">
        <v>0</v>
      </c>
      <c r="CL11" s="61">
        <v>-2038130.4699999997</v>
      </c>
    </row>
    <row r="12" spans="1:90" ht="12.75" customHeight="1">
      <c r="A12" s="43" t="s">
        <v>11</v>
      </c>
      <c r="B12" s="59">
        <v>1007</v>
      </c>
      <c r="C12" s="60" t="s">
        <v>376</v>
      </c>
      <c r="D12" s="61">
        <v>0</v>
      </c>
      <c r="E12" s="61">
        <v>0</v>
      </c>
      <c r="F12" s="61">
        <v>0</v>
      </c>
      <c r="G12" s="61">
        <v>0</v>
      </c>
      <c r="H12" s="61">
        <v>0</v>
      </c>
      <c r="I12" s="61">
        <v>0</v>
      </c>
      <c r="J12" s="61">
        <v>0</v>
      </c>
      <c r="K12" s="61">
        <v>0</v>
      </c>
      <c r="L12" s="61">
        <v>0</v>
      </c>
      <c r="M12" s="61">
        <v>0</v>
      </c>
      <c r="N12" s="61">
        <v>0</v>
      </c>
      <c r="O12" s="61">
        <v>0</v>
      </c>
      <c r="P12" s="61">
        <v>0</v>
      </c>
      <c r="Q12" s="61">
        <v>0</v>
      </c>
      <c r="R12" s="61">
        <v>0</v>
      </c>
      <c r="S12" s="61">
        <v>0</v>
      </c>
      <c r="T12" s="61">
        <v>0</v>
      </c>
      <c r="U12" s="61">
        <v>0</v>
      </c>
      <c r="V12" s="61">
        <v>0</v>
      </c>
      <c r="W12" s="61">
        <v>0</v>
      </c>
      <c r="X12" s="61">
        <v>0</v>
      </c>
      <c r="Y12" s="61">
        <v>0</v>
      </c>
      <c r="Z12" s="61">
        <v>0</v>
      </c>
      <c r="AA12" s="61">
        <v>0</v>
      </c>
      <c r="AB12" s="61">
        <v>0</v>
      </c>
      <c r="AC12" s="61">
        <v>0</v>
      </c>
      <c r="AD12" s="61">
        <v>0</v>
      </c>
      <c r="AE12" s="61">
        <v>0</v>
      </c>
      <c r="AF12" s="61">
        <v>0</v>
      </c>
      <c r="AG12" s="61">
        <v>0</v>
      </c>
      <c r="AH12" s="61">
        <v>0</v>
      </c>
      <c r="AI12" s="61">
        <v>0</v>
      </c>
      <c r="AJ12" s="61">
        <v>0</v>
      </c>
      <c r="AK12" s="61">
        <v>0</v>
      </c>
      <c r="AL12" s="61">
        <v>0</v>
      </c>
      <c r="AM12" s="61">
        <v>0</v>
      </c>
      <c r="AN12" s="61">
        <v>0</v>
      </c>
      <c r="AO12" s="61">
        <v>0</v>
      </c>
      <c r="AP12" s="61">
        <v>0</v>
      </c>
      <c r="AQ12" s="61">
        <v>0</v>
      </c>
      <c r="AR12" s="61">
        <v>0</v>
      </c>
      <c r="AS12" s="61">
        <v>0</v>
      </c>
      <c r="AT12" s="61">
        <v>0</v>
      </c>
      <c r="AU12" s="61">
        <v>0</v>
      </c>
      <c r="AV12" s="61">
        <v>0</v>
      </c>
      <c r="AW12" s="61">
        <v>0</v>
      </c>
      <c r="AX12" s="61">
        <v>0</v>
      </c>
      <c r="AY12" s="61">
        <v>0</v>
      </c>
      <c r="AZ12" s="61">
        <v>0</v>
      </c>
      <c r="BA12" s="61">
        <v>0</v>
      </c>
      <c r="BB12" s="61">
        <v>0</v>
      </c>
      <c r="BC12" s="61">
        <v>0</v>
      </c>
      <c r="BD12" s="61">
        <v>0</v>
      </c>
      <c r="BE12" s="61">
        <v>0</v>
      </c>
      <c r="BF12" s="61">
        <v>0</v>
      </c>
      <c r="BG12" s="61">
        <v>0</v>
      </c>
      <c r="BH12" s="61">
        <v>0</v>
      </c>
      <c r="BI12" s="61">
        <v>0</v>
      </c>
      <c r="BJ12" s="61">
        <v>0</v>
      </c>
      <c r="BK12" s="61">
        <v>0</v>
      </c>
      <c r="BL12" s="61">
        <v>0</v>
      </c>
      <c r="BM12" s="61">
        <v>0</v>
      </c>
      <c r="BN12" s="61">
        <v>0</v>
      </c>
      <c r="BO12" s="61">
        <v>0</v>
      </c>
      <c r="BP12" s="61">
        <v>0</v>
      </c>
      <c r="BQ12" s="61">
        <v>0</v>
      </c>
      <c r="BR12" s="61">
        <v>0</v>
      </c>
      <c r="BS12" s="61">
        <v>0</v>
      </c>
      <c r="BT12" s="61">
        <v>0</v>
      </c>
      <c r="BU12" s="61">
        <v>0</v>
      </c>
      <c r="BV12" s="61">
        <v>0</v>
      </c>
      <c r="BW12" s="61">
        <v>0</v>
      </c>
      <c r="BX12" s="61">
        <v>0</v>
      </c>
      <c r="BY12" s="61">
        <v>0</v>
      </c>
      <c r="BZ12" s="61">
        <v>0</v>
      </c>
      <c r="CA12" s="61">
        <v>0</v>
      </c>
      <c r="CB12" s="61">
        <v>0</v>
      </c>
      <c r="CC12" s="61">
        <v>0</v>
      </c>
      <c r="CD12" s="61">
        <v>0</v>
      </c>
      <c r="CE12" s="61">
        <v>0</v>
      </c>
      <c r="CF12" s="61">
        <v>0</v>
      </c>
      <c r="CG12" s="61">
        <v>0</v>
      </c>
      <c r="CH12" s="61">
        <v>0</v>
      </c>
      <c r="CI12" s="61">
        <v>0</v>
      </c>
      <c r="CJ12" s="61">
        <v>0</v>
      </c>
      <c r="CK12" s="61">
        <v>0</v>
      </c>
      <c r="CL12" s="61">
        <v>0</v>
      </c>
    </row>
    <row r="13" spans="1:90" ht="12.75" customHeight="1">
      <c r="A13" s="43" t="s">
        <v>13</v>
      </c>
      <c r="B13" s="59">
        <v>1008</v>
      </c>
      <c r="C13" s="60" t="s">
        <v>376</v>
      </c>
      <c r="D13" s="61">
        <v>67675106.360736936</v>
      </c>
      <c r="E13" s="61">
        <v>51569646.159999996</v>
      </c>
      <c r="F13" s="61">
        <v>84607622.929999992</v>
      </c>
      <c r="G13" s="61">
        <v>-33037976.77</v>
      </c>
      <c r="H13" s="61">
        <v>0</v>
      </c>
      <c r="I13" s="61">
        <v>-2172981.3099999982</v>
      </c>
      <c r="J13" s="61">
        <v>-5332090.0799999982</v>
      </c>
      <c r="K13" s="61">
        <v>-22304771.629999999</v>
      </c>
      <c r="L13" s="61">
        <v>16972681.550000001</v>
      </c>
      <c r="M13" s="61">
        <v>3159108.77</v>
      </c>
      <c r="N13" s="61">
        <v>4118008.98</v>
      </c>
      <c r="O13" s="61">
        <v>-958900.21</v>
      </c>
      <c r="P13" s="61">
        <v>0</v>
      </c>
      <c r="Q13" s="61">
        <v>0</v>
      </c>
      <c r="R13" s="61">
        <v>0</v>
      </c>
      <c r="S13" s="61">
        <v>0</v>
      </c>
      <c r="T13" s="61">
        <v>0</v>
      </c>
      <c r="U13" s="61">
        <v>0</v>
      </c>
      <c r="V13" s="61">
        <v>0</v>
      </c>
      <c r="W13" s="61">
        <v>0</v>
      </c>
      <c r="X13" s="61">
        <v>0</v>
      </c>
      <c r="Y13" s="61">
        <v>0</v>
      </c>
      <c r="Z13" s="61">
        <v>10887050.180736933</v>
      </c>
      <c r="AA13" s="61">
        <v>6452154.9043244384</v>
      </c>
      <c r="AB13" s="61">
        <v>359443.30789291847</v>
      </c>
      <c r="AC13" s="61">
        <v>2133323.6630328395</v>
      </c>
      <c r="AD13" s="61">
        <v>119446.94109984934</v>
      </c>
      <c r="AE13" s="61">
        <v>0</v>
      </c>
      <c r="AF13" s="61">
        <v>15727.055987372543</v>
      </c>
      <c r="AG13" s="61">
        <v>1806954.3083995148</v>
      </c>
      <c r="AH13" s="61">
        <v>0</v>
      </c>
      <c r="AI13" s="61">
        <v>0</v>
      </c>
      <c r="AJ13" s="61">
        <v>0</v>
      </c>
      <c r="AK13" s="61">
        <v>0</v>
      </c>
      <c r="AL13" s="61">
        <v>0</v>
      </c>
      <c r="AM13" s="61">
        <v>7391391.330000001</v>
      </c>
      <c r="AN13" s="61">
        <v>8174859.9600000009</v>
      </c>
      <c r="AO13" s="61">
        <v>-38296</v>
      </c>
      <c r="AP13" s="61">
        <v>0</v>
      </c>
      <c r="AQ13" s="61">
        <v>0</v>
      </c>
      <c r="AR13" s="61">
        <v>-745172.63000000012</v>
      </c>
      <c r="AS13" s="61">
        <v>-64483114.59847191</v>
      </c>
      <c r="AT13" s="61">
        <v>-42076892.850000001</v>
      </c>
      <c r="AU13" s="61">
        <v>-99034281</v>
      </c>
      <c r="AV13" s="61">
        <v>56957388.149999999</v>
      </c>
      <c r="AW13" s="61">
        <v>16677242.169999957</v>
      </c>
      <c r="AX13" s="61">
        <v>-63520487.37000002</v>
      </c>
      <c r="AY13" s="61">
        <v>-133595079.94000001</v>
      </c>
      <c r="AZ13" s="61">
        <v>-131206223.72</v>
      </c>
      <c r="BA13" s="61">
        <v>266156.96000000002</v>
      </c>
      <c r="BB13" s="61">
        <v>0</v>
      </c>
      <c r="BC13" s="61">
        <v>-2655013.1800000002</v>
      </c>
      <c r="BD13" s="61">
        <v>70074592.569999993</v>
      </c>
      <c r="BE13" s="61">
        <v>80197729.539999977</v>
      </c>
      <c r="BF13" s="61">
        <v>96079254.199999973</v>
      </c>
      <c r="BG13" s="61">
        <v>96049737.579999983</v>
      </c>
      <c r="BH13" s="61">
        <v>-563239.54</v>
      </c>
      <c r="BI13" s="61">
        <v>0</v>
      </c>
      <c r="BJ13" s="61">
        <v>592756.16</v>
      </c>
      <c r="BK13" s="61">
        <v>-15881524.66</v>
      </c>
      <c r="BL13" s="61">
        <v>0</v>
      </c>
      <c r="BM13" s="61">
        <v>0</v>
      </c>
      <c r="BN13" s="61">
        <v>0</v>
      </c>
      <c r="BO13" s="61">
        <v>0</v>
      </c>
      <c r="BP13" s="61">
        <v>0</v>
      </c>
      <c r="BQ13" s="61">
        <v>0</v>
      </c>
      <c r="BR13" s="61">
        <v>0</v>
      </c>
      <c r="BS13" s="61">
        <v>-39029768.768471867</v>
      </c>
      <c r="BT13" s="61">
        <v>-27332139.260000002</v>
      </c>
      <c r="BU13" s="61">
        <v>-4280264.46776349</v>
      </c>
      <c r="BV13" s="61">
        <v>-2744869.8206214933</v>
      </c>
      <c r="BW13" s="61">
        <v>0</v>
      </c>
      <c r="BX13" s="61">
        <v>-414539.4293991907</v>
      </c>
      <c r="BY13" s="61">
        <v>-465703.25586057571</v>
      </c>
      <c r="BZ13" s="61">
        <v>454008.96</v>
      </c>
      <c r="CA13" s="61">
        <v>-4246261.494827114</v>
      </c>
      <c r="CB13" s="61">
        <v>0</v>
      </c>
      <c r="CC13" s="61">
        <v>0</v>
      </c>
      <c r="CD13" s="61">
        <v>0</v>
      </c>
      <c r="CE13" s="61">
        <v>0</v>
      </c>
      <c r="CF13" s="61">
        <v>0</v>
      </c>
      <c r="CG13" s="61">
        <v>0</v>
      </c>
      <c r="CH13" s="61">
        <v>0</v>
      </c>
      <c r="CI13" s="61">
        <v>-53695.15</v>
      </c>
      <c r="CJ13" s="61">
        <v>-53695.15</v>
      </c>
      <c r="CK13" s="61">
        <v>0</v>
      </c>
      <c r="CL13" s="61">
        <v>3191991.7622650266</v>
      </c>
    </row>
    <row r="14" spans="1:90" ht="12.75" customHeight="1">
      <c r="A14" s="43" t="s">
        <v>15</v>
      </c>
      <c r="B14" s="59">
        <v>1009</v>
      </c>
      <c r="C14" s="60" t="s">
        <v>376</v>
      </c>
      <c r="D14" s="61">
        <v>761118567.40015984</v>
      </c>
      <c r="E14" s="61">
        <v>541292549.61000001</v>
      </c>
      <c r="F14" s="61">
        <v>663169696.5</v>
      </c>
      <c r="G14" s="61">
        <v>-121877146.89</v>
      </c>
      <c r="H14" s="61">
        <v>0</v>
      </c>
      <c r="I14" s="61">
        <v>5034908.8999999762</v>
      </c>
      <c r="J14" s="61">
        <v>-1216327.6100000143</v>
      </c>
      <c r="K14" s="61">
        <v>-446351350.00999999</v>
      </c>
      <c r="L14" s="61">
        <v>445135022.39999998</v>
      </c>
      <c r="M14" s="61">
        <v>6251236.5099999905</v>
      </c>
      <c r="N14" s="61">
        <v>68899134.209999993</v>
      </c>
      <c r="O14" s="61">
        <v>-62647897.700000003</v>
      </c>
      <c r="P14" s="61">
        <v>0</v>
      </c>
      <c r="Q14" s="61">
        <v>0</v>
      </c>
      <c r="R14" s="61">
        <v>0</v>
      </c>
      <c r="S14" s="61">
        <v>0</v>
      </c>
      <c r="T14" s="61">
        <v>0</v>
      </c>
      <c r="U14" s="61">
        <v>0</v>
      </c>
      <c r="V14" s="61">
        <v>0</v>
      </c>
      <c r="W14" s="61">
        <v>0</v>
      </c>
      <c r="X14" s="61">
        <v>0</v>
      </c>
      <c r="Y14" s="61">
        <v>0</v>
      </c>
      <c r="Z14" s="61">
        <v>173123525.98015973</v>
      </c>
      <c r="AA14" s="61">
        <v>99327965.004160002</v>
      </c>
      <c r="AB14" s="61">
        <v>-616963.87552</v>
      </c>
      <c r="AC14" s="61">
        <v>52168247.086239681</v>
      </c>
      <c r="AD14" s="61">
        <v>21938634.191040006</v>
      </c>
      <c r="AE14" s="61">
        <v>17551.871999999999</v>
      </c>
      <c r="AF14" s="61">
        <v>110308.80544</v>
      </c>
      <c r="AG14" s="61">
        <v>143308.89408000003</v>
      </c>
      <c r="AH14" s="61">
        <v>0</v>
      </c>
      <c r="AI14" s="61">
        <v>34474.002719999997</v>
      </c>
      <c r="AJ14" s="61">
        <v>6576.32</v>
      </c>
      <c r="AK14" s="61">
        <v>6576.32</v>
      </c>
      <c r="AL14" s="61">
        <v>0</v>
      </c>
      <c r="AM14" s="61">
        <v>41661006.590000004</v>
      </c>
      <c r="AN14" s="61">
        <v>43344196.920000002</v>
      </c>
      <c r="AO14" s="61">
        <v>-3288767.17</v>
      </c>
      <c r="AP14" s="61">
        <v>0</v>
      </c>
      <c r="AQ14" s="61">
        <v>0</v>
      </c>
      <c r="AR14" s="61">
        <v>1605576.84</v>
      </c>
      <c r="AS14" s="61">
        <v>-453264992.50000018</v>
      </c>
      <c r="AT14" s="61">
        <v>-161083962.32999998</v>
      </c>
      <c r="AU14" s="61">
        <v>-175218992.54999998</v>
      </c>
      <c r="AV14" s="61">
        <v>14135030.220000001</v>
      </c>
      <c r="AW14" s="61">
        <v>-69279795.460000098</v>
      </c>
      <c r="AX14" s="61">
        <v>-71272482.240000069</v>
      </c>
      <c r="AY14" s="61">
        <v>-467923813.33000004</v>
      </c>
      <c r="AZ14" s="61">
        <v>-460510220.35000002</v>
      </c>
      <c r="BA14" s="61">
        <v>-7413592.9800000004</v>
      </c>
      <c r="BB14" s="61">
        <v>0</v>
      </c>
      <c r="BC14" s="61">
        <v>0</v>
      </c>
      <c r="BD14" s="61">
        <v>396651331.08999997</v>
      </c>
      <c r="BE14" s="61">
        <v>1992686.7799999714</v>
      </c>
      <c r="BF14" s="61">
        <v>136754107.48999998</v>
      </c>
      <c r="BG14" s="61">
        <v>141156728.06999999</v>
      </c>
      <c r="BH14" s="61">
        <v>-4402620.58</v>
      </c>
      <c r="BI14" s="61">
        <v>0</v>
      </c>
      <c r="BJ14" s="61">
        <v>0</v>
      </c>
      <c r="BK14" s="61">
        <v>-134761420.71000001</v>
      </c>
      <c r="BL14" s="61">
        <v>0</v>
      </c>
      <c r="BM14" s="61">
        <v>0</v>
      </c>
      <c r="BN14" s="61">
        <v>0</v>
      </c>
      <c r="BO14" s="61">
        <v>-7958036.3600000003</v>
      </c>
      <c r="BP14" s="61">
        <v>-7958036.3600000003</v>
      </c>
      <c r="BQ14" s="61">
        <v>0</v>
      </c>
      <c r="BR14" s="61">
        <v>0</v>
      </c>
      <c r="BS14" s="61">
        <v>-214824093.67000005</v>
      </c>
      <c r="BT14" s="61">
        <v>-204768871.93000001</v>
      </c>
      <c r="BU14" s="61">
        <v>-22004069.879999999</v>
      </c>
      <c r="BV14" s="61">
        <v>-7550240.8300000001</v>
      </c>
      <c r="BW14" s="61">
        <v>0</v>
      </c>
      <c r="BX14" s="61">
        <v>-2644093.2400000002</v>
      </c>
      <c r="BY14" s="61">
        <v>-12325.37</v>
      </c>
      <c r="BZ14" s="61">
        <v>23389024.48</v>
      </c>
      <c r="CA14" s="61">
        <v>-1233516.8999999999</v>
      </c>
      <c r="CB14" s="61">
        <v>0</v>
      </c>
      <c r="CC14" s="61">
        <v>0</v>
      </c>
      <c r="CD14" s="61">
        <v>0</v>
      </c>
      <c r="CE14" s="61">
        <v>0</v>
      </c>
      <c r="CF14" s="61">
        <v>0</v>
      </c>
      <c r="CG14" s="61">
        <v>0</v>
      </c>
      <c r="CH14" s="61">
        <v>0</v>
      </c>
      <c r="CI14" s="61">
        <v>-119104.68</v>
      </c>
      <c r="CJ14" s="61">
        <v>-119104.68</v>
      </c>
      <c r="CK14" s="61">
        <v>0</v>
      </c>
      <c r="CL14" s="61">
        <v>307853574.90015966</v>
      </c>
    </row>
    <row r="15" spans="1:90" ht="12.75" customHeight="1">
      <c r="A15" s="43" t="s">
        <v>17</v>
      </c>
      <c r="B15" s="59">
        <v>1010</v>
      </c>
      <c r="C15" s="60" t="s">
        <v>376</v>
      </c>
      <c r="D15" s="61">
        <v>0</v>
      </c>
      <c r="E15" s="61">
        <v>0</v>
      </c>
      <c r="F15" s="61">
        <v>0</v>
      </c>
      <c r="G15" s="61">
        <v>0</v>
      </c>
      <c r="H15" s="61">
        <v>0</v>
      </c>
      <c r="I15" s="61">
        <v>0</v>
      </c>
      <c r="J15" s="61">
        <v>0</v>
      </c>
      <c r="K15" s="61">
        <v>0</v>
      </c>
      <c r="L15" s="61">
        <v>0</v>
      </c>
      <c r="M15" s="61">
        <v>0</v>
      </c>
      <c r="N15" s="61">
        <v>0</v>
      </c>
      <c r="O15" s="61">
        <v>0</v>
      </c>
      <c r="P15" s="61">
        <v>0</v>
      </c>
      <c r="Q15" s="61">
        <v>0</v>
      </c>
      <c r="R15" s="61">
        <v>0</v>
      </c>
      <c r="S15" s="61">
        <v>0</v>
      </c>
      <c r="T15" s="61">
        <v>0</v>
      </c>
      <c r="U15" s="61">
        <v>0</v>
      </c>
      <c r="V15" s="61">
        <v>0</v>
      </c>
      <c r="W15" s="61">
        <v>0</v>
      </c>
      <c r="X15" s="61">
        <v>0</v>
      </c>
      <c r="Y15" s="61">
        <v>0</v>
      </c>
      <c r="Z15" s="61">
        <v>0</v>
      </c>
      <c r="AA15" s="61">
        <v>0</v>
      </c>
      <c r="AB15" s="61">
        <v>0</v>
      </c>
      <c r="AC15" s="61">
        <v>0</v>
      </c>
      <c r="AD15" s="61">
        <v>0</v>
      </c>
      <c r="AE15" s="61">
        <v>0</v>
      </c>
      <c r="AF15" s="61">
        <v>0</v>
      </c>
      <c r="AG15" s="61">
        <v>0</v>
      </c>
      <c r="AH15" s="61">
        <v>0</v>
      </c>
      <c r="AI15" s="61">
        <v>0</v>
      </c>
      <c r="AJ15" s="61">
        <v>0</v>
      </c>
      <c r="AK15" s="61">
        <v>0</v>
      </c>
      <c r="AL15" s="61">
        <v>0</v>
      </c>
      <c r="AM15" s="61">
        <v>0</v>
      </c>
      <c r="AN15" s="61">
        <v>0</v>
      </c>
      <c r="AO15" s="61">
        <v>0</v>
      </c>
      <c r="AP15" s="61">
        <v>0</v>
      </c>
      <c r="AQ15" s="61">
        <v>0</v>
      </c>
      <c r="AR15" s="61">
        <v>0</v>
      </c>
      <c r="AS15" s="61">
        <v>0</v>
      </c>
      <c r="AT15" s="61">
        <v>0</v>
      </c>
      <c r="AU15" s="61">
        <v>0</v>
      </c>
      <c r="AV15" s="61">
        <v>0</v>
      </c>
      <c r="AW15" s="61">
        <v>0</v>
      </c>
      <c r="AX15" s="61">
        <v>0</v>
      </c>
      <c r="AY15" s="61">
        <v>0</v>
      </c>
      <c r="AZ15" s="61">
        <v>0</v>
      </c>
      <c r="BA15" s="61">
        <v>0</v>
      </c>
      <c r="BB15" s="61">
        <v>0</v>
      </c>
      <c r="BC15" s="61">
        <v>0</v>
      </c>
      <c r="BD15" s="61">
        <v>0</v>
      </c>
      <c r="BE15" s="61">
        <v>0</v>
      </c>
      <c r="BF15" s="61">
        <v>0</v>
      </c>
      <c r="BG15" s="61">
        <v>0</v>
      </c>
      <c r="BH15" s="61">
        <v>0</v>
      </c>
      <c r="BI15" s="61">
        <v>0</v>
      </c>
      <c r="BJ15" s="61">
        <v>0</v>
      </c>
      <c r="BK15" s="61">
        <v>0</v>
      </c>
      <c r="BL15" s="61">
        <v>0</v>
      </c>
      <c r="BM15" s="61">
        <v>0</v>
      </c>
      <c r="BN15" s="61">
        <v>0</v>
      </c>
      <c r="BO15" s="61">
        <v>0</v>
      </c>
      <c r="BP15" s="61">
        <v>0</v>
      </c>
      <c r="BQ15" s="61">
        <v>0</v>
      </c>
      <c r="BR15" s="61">
        <v>0</v>
      </c>
      <c r="BS15" s="61">
        <v>0</v>
      </c>
      <c r="BT15" s="61">
        <v>0</v>
      </c>
      <c r="BU15" s="61">
        <v>0</v>
      </c>
      <c r="BV15" s="61">
        <v>0</v>
      </c>
      <c r="BW15" s="61">
        <v>0</v>
      </c>
      <c r="BX15" s="61">
        <v>0</v>
      </c>
      <c r="BY15" s="61">
        <v>0</v>
      </c>
      <c r="BZ15" s="61">
        <v>0</v>
      </c>
      <c r="CA15" s="61">
        <v>0</v>
      </c>
      <c r="CB15" s="61">
        <v>0</v>
      </c>
      <c r="CC15" s="61">
        <v>0</v>
      </c>
      <c r="CD15" s="61">
        <v>0</v>
      </c>
      <c r="CE15" s="61">
        <v>0</v>
      </c>
      <c r="CF15" s="61">
        <v>0</v>
      </c>
      <c r="CG15" s="61">
        <v>0</v>
      </c>
      <c r="CH15" s="61">
        <v>0</v>
      </c>
      <c r="CI15" s="61">
        <v>0</v>
      </c>
      <c r="CJ15" s="61">
        <v>0</v>
      </c>
      <c r="CK15" s="61">
        <v>0</v>
      </c>
      <c r="CL15" s="61">
        <v>0</v>
      </c>
    </row>
    <row r="16" spans="1:90" ht="12.75" customHeight="1">
      <c r="A16" s="43" t="s">
        <v>19</v>
      </c>
      <c r="B16" s="59">
        <v>1011</v>
      </c>
      <c r="C16" s="60" t="s">
        <v>376</v>
      </c>
      <c r="D16" s="61">
        <v>0</v>
      </c>
      <c r="E16" s="61">
        <v>0</v>
      </c>
      <c r="F16" s="61">
        <v>0</v>
      </c>
      <c r="G16" s="61">
        <v>0</v>
      </c>
      <c r="H16" s="61">
        <v>0</v>
      </c>
      <c r="I16" s="61">
        <v>0</v>
      </c>
      <c r="J16" s="61">
        <v>0</v>
      </c>
      <c r="K16" s="61">
        <v>0</v>
      </c>
      <c r="L16" s="61">
        <v>0</v>
      </c>
      <c r="M16" s="61">
        <v>0</v>
      </c>
      <c r="N16" s="61">
        <v>0</v>
      </c>
      <c r="O16" s="61">
        <v>0</v>
      </c>
      <c r="P16" s="61">
        <v>0</v>
      </c>
      <c r="Q16" s="61">
        <v>0</v>
      </c>
      <c r="R16" s="61">
        <v>0</v>
      </c>
      <c r="S16" s="61">
        <v>0</v>
      </c>
      <c r="T16" s="61">
        <v>0</v>
      </c>
      <c r="U16" s="61">
        <v>0</v>
      </c>
      <c r="V16" s="61">
        <v>0</v>
      </c>
      <c r="W16" s="61">
        <v>0</v>
      </c>
      <c r="X16" s="61">
        <v>0</v>
      </c>
      <c r="Y16" s="61">
        <v>0</v>
      </c>
      <c r="Z16" s="61">
        <v>0</v>
      </c>
      <c r="AA16" s="61">
        <v>0</v>
      </c>
      <c r="AB16" s="61">
        <v>0</v>
      </c>
      <c r="AC16" s="61">
        <v>0</v>
      </c>
      <c r="AD16" s="61">
        <v>0</v>
      </c>
      <c r="AE16" s="61">
        <v>0</v>
      </c>
      <c r="AF16" s="61">
        <v>0</v>
      </c>
      <c r="AG16" s="61">
        <v>0</v>
      </c>
      <c r="AH16" s="61">
        <v>0</v>
      </c>
      <c r="AI16" s="61">
        <v>0</v>
      </c>
      <c r="AJ16" s="61">
        <v>0</v>
      </c>
      <c r="AK16" s="61">
        <v>0</v>
      </c>
      <c r="AL16" s="61">
        <v>0</v>
      </c>
      <c r="AM16" s="61">
        <v>0</v>
      </c>
      <c r="AN16" s="61">
        <v>0</v>
      </c>
      <c r="AO16" s="61">
        <v>0</v>
      </c>
      <c r="AP16" s="61">
        <v>0</v>
      </c>
      <c r="AQ16" s="61">
        <v>0</v>
      </c>
      <c r="AR16" s="61">
        <v>0</v>
      </c>
      <c r="AS16" s="61">
        <v>0</v>
      </c>
      <c r="AT16" s="61">
        <v>0</v>
      </c>
      <c r="AU16" s="61">
        <v>0</v>
      </c>
      <c r="AV16" s="61">
        <v>0</v>
      </c>
      <c r="AW16" s="61">
        <v>0</v>
      </c>
      <c r="AX16" s="61">
        <v>0</v>
      </c>
      <c r="AY16" s="61">
        <v>0</v>
      </c>
      <c r="AZ16" s="61">
        <v>0</v>
      </c>
      <c r="BA16" s="61">
        <v>0</v>
      </c>
      <c r="BB16" s="61">
        <v>0</v>
      </c>
      <c r="BC16" s="61">
        <v>0</v>
      </c>
      <c r="BD16" s="61">
        <v>0</v>
      </c>
      <c r="BE16" s="61">
        <v>0</v>
      </c>
      <c r="BF16" s="61">
        <v>0</v>
      </c>
      <c r="BG16" s="61">
        <v>0</v>
      </c>
      <c r="BH16" s="61">
        <v>0</v>
      </c>
      <c r="BI16" s="61">
        <v>0</v>
      </c>
      <c r="BJ16" s="61">
        <v>0</v>
      </c>
      <c r="BK16" s="61">
        <v>0</v>
      </c>
      <c r="BL16" s="61">
        <v>0</v>
      </c>
      <c r="BM16" s="61">
        <v>0</v>
      </c>
      <c r="BN16" s="61">
        <v>0</v>
      </c>
      <c r="BO16" s="61">
        <v>0</v>
      </c>
      <c r="BP16" s="61">
        <v>0</v>
      </c>
      <c r="BQ16" s="61">
        <v>0</v>
      </c>
      <c r="BR16" s="61">
        <v>0</v>
      </c>
      <c r="BS16" s="61">
        <v>0</v>
      </c>
      <c r="BT16" s="61">
        <v>0</v>
      </c>
      <c r="BU16" s="61">
        <v>0</v>
      </c>
      <c r="BV16" s="61">
        <v>0</v>
      </c>
      <c r="BW16" s="61">
        <v>0</v>
      </c>
      <c r="BX16" s="61">
        <v>0</v>
      </c>
      <c r="BY16" s="61">
        <v>0</v>
      </c>
      <c r="BZ16" s="61">
        <v>0</v>
      </c>
      <c r="CA16" s="61">
        <v>0</v>
      </c>
      <c r="CB16" s="61">
        <v>0</v>
      </c>
      <c r="CC16" s="61">
        <v>0</v>
      </c>
      <c r="CD16" s="61">
        <v>0</v>
      </c>
      <c r="CE16" s="61">
        <v>0</v>
      </c>
      <c r="CF16" s="61">
        <v>0</v>
      </c>
      <c r="CG16" s="61">
        <v>0</v>
      </c>
      <c r="CH16" s="61">
        <v>0</v>
      </c>
      <c r="CI16" s="61">
        <v>0</v>
      </c>
      <c r="CJ16" s="61">
        <v>0</v>
      </c>
      <c r="CK16" s="61">
        <v>0</v>
      </c>
      <c r="CL16" s="61">
        <v>0</v>
      </c>
    </row>
    <row r="17" spans="1:90" ht="12.75" customHeight="1">
      <c r="A17" s="43" t="s">
        <v>21</v>
      </c>
      <c r="B17" s="59">
        <v>1012</v>
      </c>
      <c r="C17" s="60" t="s">
        <v>376</v>
      </c>
      <c r="D17" s="61">
        <v>60054689.388503991</v>
      </c>
      <c r="E17" s="61">
        <v>36254124.889999993</v>
      </c>
      <c r="F17" s="61">
        <v>95631656.709999993</v>
      </c>
      <c r="G17" s="61">
        <v>-59377531.82</v>
      </c>
      <c r="H17" s="61">
        <v>0</v>
      </c>
      <c r="I17" s="61">
        <v>-4475195.6099999957</v>
      </c>
      <c r="J17" s="61">
        <v>2199438.2900000066</v>
      </c>
      <c r="K17" s="61">
        <v>-51300222.659999996</v>
      </c>
      <c r="L17" s="61">
        <v>53499660.950000003</v>
      </c>
      <c r="M17" s="61">
        <v>-6674633.9000000022</v>
      </c>
      <c r="N17" s="61">
        <v>27993331.379999999</v>
      </c>
      <c r="O17" s="61">
        <v>-34667965.280000001</v>
      </c>
      <c r="P17" s="61">
        <v>0</v>
      </c>
      <c r="Q17" s="61">
        <v>0</v>
      </c>
      <c r="R17" s="61">
        <v>0</v>
      </c>
      <c r="S17" s="61">
        <v>0</v>
      </c>
      <c r="T17" s="61">
        <v>0</v>
      </c>
      <c r="U17" s="61">
        <v>0</v>
      </c>
      <c r="V17" s="61">
        <v>0</v>
      </c>
      <c r="W17" s="61">
        <v>0</v>
      </c>
      <c r="X17" s="61">
        <v>0</v>
      </c>
      <c r="Y17" s="61">
        <v>0</v>
      </c>
      <c r="Z17" s="61">
        <v>25011958.128504001</v>
      </c>
      <c r="AA17" s="61">
        <v>12589112.326168001</v>
      </c>
      <c r="AB17" s="61">
        <v>2159874.2013439997</v>
      </c>
      <c r="AC17" s="61">
        <v>10262971.600991998</v>
      </c>
      <c r="AD17" s="61">
        <v>0</v>
      </c>
      <c r="AE17" s="61">
        <v>0</v>
      </c>
      <c r="AF17" s="61">
        <v>0</v>
      </c>
      <c r="AG17" s="61">
        <v>0</v>
      </c>
      <c r="AH17" s="61">
        <v>0</v>
      </c>
      <c r="AI17" s="61">
        <v>0</v>
      </c>
      <c r="AJ17" s="61">
        <v>0</v>
      </c>
      <c r="AK17" s="61">
        <v>0</v>
      </c>
      <c r="AL17" s="61">
        <v>0</v>
      </c>
      <c r="AM17" s="61">
        <v>3263801.9799999995</v>
      </c>
      <c r="AN17" s="61">
        <v>7424325.5599999996</v>
      </c>
      <c r="AO17" s="61">
        <v>0</v>
      </c>
      <c r="AP17" s="61">
        <v>0</v>
      </c>
      <c r="AQ17" s="61">
        <v>0</v>
      </c>
      <c r="AR17" s="61">
        <v>-4160523.58</v>
      </c>
      <c r="AS17" s="61">
        <v>-51435880.341411978</v>
      </c>
      <c r="AT17" s="61">
        <v>-13483018.510000002</v>
      </c>
      <c r="AU17" s="61">
        <v>-28318910.150000002</v>
      </c>
      <c r="AV17" s="61">
        <v>14835891.640000001</v>
      </c>
      <c r="AW17" s="61">
        <v>-8799325.8699999973</v>
      </c>
      <c r="AX17" s="61">
        <v>-27764760.780000001</v>
      </c>
      <c r="AY17" s="61">
        <v>-230879417.22999999</v>
      </c>
      <c r="AZ17" s="61">
        <v>-191127925.25999999</v>
      </c>
      <c r="BA17" s="61">
        <v>-30499076.600000001</v>
      </c>
      <c r="BB17" s="61">
        <v>0</v>
      </c>
      <c r="BC17" s="61">
        <v>-9252415.3699999992</v>
      </c>
      <c r="BD17" s="61">
        <v>203114656.44999999</v>
      </c>
      <c r="BE17" s="61">
        <v>18965434.910000004</v>
      </c>
      <c r="BF17" s="61">
        <v>65795620.780000001</v>
      </c>
      <c r="BG17" s="61">
        <v>56272258.160000004</v>
      </c>
      <c r="BH17" s="61">
        <v>7306738.7300000004</v>
      </c>
      <c r="BI17" s="61">
        <v>0</v>
      </c>
      <c r="BJ17" s="61">
        <v>2216623.89</v>
      </c>
      <c r="BK17" s="61">
        <v>-46830185.869999997</v>
      </c>
      <c r="BL17" s="61">
        <v>0</v>
      </c>
      <c r="BM17" s="61">
        <v>0</v>
      </c>
      <c r="BN17" s="61">
        <v>0</v>
      </c>
      <c r="BO17" s="61">
        <v>0</v>
      </c>
      <c r="BP17" s="61">
        <v>0</v>
      </c>
      <c r="BQ17" s="61">
        <v>0</v>
      </c>
      <c r="BR17" s="61">
        <v>0</v>
      </c>
      <c r="BS17" s="61">
        <v>-29153535.961411983</v>
      </c>
      <c r="BT17" s="61">
        <v>-27256298.099999983</v>
      </c>
      <c r="BU17" s="61">
        <v>-3594978.33084</v>
      </c>
      <c r="BV17" s="61">
        <v>-4189390.9253039993</v>
      </c>
      <c r="BW17" s="61">
        <v>0</v>
      </c>
      <c r="BX17" s="61">
        <v>-45348.797675999995</v>
      </c>
      <c r="BY17" s="61">
        <v>-959643.10759200004</v>
      </c>
      <c r="BZ17" s="61">
        <v>7660134.3300000001</v>
      </c>
      <c r="CA17" s="61">
        <v>-768011.03</v>
      </c>
      <c r="CB17" s="61">
        <v>0</v>
      </c>
      <c r="CC17" s="61">
        <v>0</v>
      </c>
      <c r="CD17" s="61">
        <v>0</v>
      </c>
      <c r="CE17" s="61">
        <v>0</v>
      </c>
      <c r="CF17" s="61">
        <v>0</v>
      </c>
      <c r="CG17" s="61">
        <v>0</v>
      </c>
      <c r="CH17" s="61">
        <v>0</v>
      </c>
      <c r="CI17" s="61">
        <v>0</v>
      </c>
      <c r="CJ17" s="61">
        <v>0</v>
      </c>
      <c r="CK17" s="61">
        <v>0</v>
      </c>
      <c r="CL17" s="61">
        <v>8618809.0470920131</v>
      </c>
    </row>
    <row r="18" spans="1:90" ht="12.75" customHeight="1">
      <c r="A18" s="43" t="s">
        <v>23</v>
      </c>
      <c r="B18" s="59">
        <v>1013</v>
      </c>
      <c r="C18" s="60" t="s">
        <v>376</v>
      </c>
      <c r="D18" s="61">
        <v>41517742.109999999</v>
      </c>
      <c r="E18" s="61">
        <v>27087249.409999996</v>
      </c>
      <c r="F18" s="61">
        <v>95002519.019999996</v>
      </c>
      <c r="G18" s="61">
        <v>-67915269.609999999</v>
      </c>
      <c r="H18" s="61">
        <v>0</v>
      </c>
      <c r="I18" s="61">
        <v>955836.46999999881</v>
      </c>
      <c r="J18" s="61">
        <v>164660.96999999881</v>
      </c>
      <c r="K18" s="61">
        <v>-20291007.23</v>
      </c>
      <c r="L18" s="61">
        <v>20455668.199999999</v>
      </c>
      <c r="M18" s="61">
        <v>791175.5</v>
      </c>
      <c r="N18" s="61">
        <v>13218759.359999999</v>
      </c>
      <c r="O18" s="61">
        <v>-12427583.859999999</v>
      </c>
      <c r="P18" s="61">
        <v>0</v>
      </c>
      <c r="Q18" s="61">
        <v>0</v>
      </c>
      <c r="R18" s="61">
        <v>0</v>
      </c>
      <c r="S18" s="61">
        <v>0</v>
      </c>
      <c r="T18" s="61">
        <v>0</v>
      </c>
      <c r="U18" s="61">
        <v>0</v>
      </c>
      <c r="V18" s="61">
        <v>0</v>
      </c>
      <c r="W18" s="61">
        <v>0</v>
      </c>
      <c r="X18" s="61">
        <v>0</v>
      </c>
      <c r="Y18" s="61">
        <v>0</v>
      </c>
      <c r="Z18" s="61">
        <v>5371363.0300000003</v>
      </c>
      <c r="AA18" s="61">
        <v>4493451.33</v>
      </c>
      <c r="AB18" s="61">
        <v>0</v>
      </c>
      <c r="AC18" s="61">
        <v>83242.12000000001</v>
      </c>
      <c r="AD18" s="61">
        <v>794669.58</v>
      </c>
      <c r="AE18" s="61">
        <v>0</v>
      </c>
      <c r="AF18" s="61">
        <v>0</v>
      </c>
      <c r="AG18" s="61">
        <v>0</v>
      </c>
      <c r="AH18" s="61">
        <v>0</v>
      </c>
      <c r="AI18" s="61">
        <v>0</v>
      </c>
      <c r="AJ18" s="61">
        <v>8165969.6000000015</v>
      </c>
      <c r="AK18" s="61">
        <v>31576478.300000001</v>
      </c>
      <c r="AL18" s="61">
        <v>-23410508.699999999</v>
      </c>
      <c r="AM18" s="61">
        <v>-62676.399999999987</v>
      </c>
      <c r="AN18" s="61">
        <v>133221.98000000001</v>
      </c>
      <c r="AO18" s="61">
        <v>-236120.09</v>
      </c>
      <c r="AP18" s="61">
        <v>0</v>
      </c>
      <c r="AQ18" s="61">
        <v>0</v>
      </c>
      <c r="AR18" s="61">
        <v>40221.71</v>
      </c>
      <c r="AS18" s="61">
        <v>-24297402.750000011</v>
      </c>
      <c r="AT18" s="61">
        <v>-7935235.870000001</v>
      </c>
      <c r="AU18" s="61">
        <v>-18173963.829999998</v>
      </c>
      <c r="AV18" s="61">
        <v>10238727.959999997</v>
      </c>
      <c r="AW18" s="61">
        <v>-2355116.8500000052</v>
      </c>
      <c r="AX18" s="61">
        <v>-2913932.3000000045</v>
      </c>
      <c r="AY18" s="61">
        <v>-56046589.270000003</v>
      </c>
      <c r="AZ18" s="61">
        <v>-50985625.220000006</v>
      </c>
      <c r="BA18" s="61">
        <v>-2814915.75</v>
      </c>
      <c r="BB18" s="61">
        <v>0</v>
      </c>
      <c r="BC18" s="61">
        <v>-2246048.2999999998</v>
      </c>
      <c r="BD18" s="61">
        <v>53132656.969999999</v>
      </c>
      <c r="BE18" s="61">
        <v>558815.44999999925</v>
      </c>
      <c r="BF18" s="61">
        <v>26082384.640000001</v>
      </c>
      <c r="BG18" s="61">
        <v>23407302.280000001</v>
      </c>
      <c r="BH18" s="61">
        <v>1629839.53</v>
      </c>
      <c r="BI18" s="61">
        <v>0</v>
      </c>
      <c r="BJ18" s="61">
        <v>1045242.83</v>
      </c>
      <c r="BK18" s="61">
        <v>-25523569.190000001</v>
      </c>
      <c r="BL18" s="61">
        <v>0</v>
      </c>
      <c r="BM18" s="61">
        <v>0</v>
      </c>
      <c r="BN18" s="61">
        <v>0</v>
      </c>
      <c r="BO18" s="61">
        <v>0</v>
      </c>
      <c r="BP18" s="61">
        <v>0</v>
      </c>
      <c r="BQ18" s="61">
        <v>0</v>
      </c>
      <c r="BR18" s="61">
        <v>0</v>
      </c>
      <c r="BS18" s="61">
        <v>-14007050.030000005</v>
      </c>
      <c r="BT18" s="61">
        <v>-25346919.870000001</v>
      </c>
      <c r="BU18" s="61">
        <v>-4607704.58</v>
      </c>
      <c r="BV18" s="61">
        <v>-1106643.92</v>
      </c>
      <c r="BW18" s="61">
        <v>0</v>
      </c>
      <c r="BX18" s="61">
        <v>-127569.86</v>
      </c>
      <c r="BY18" s="61">
        <v>-1347578.53</v>
      </c>
      <c r="BZ18" s="61">
        <v>18845216.91</v>
      </c>
      <c r="CA18" s="61">
        <v>-315850.18</v>
      </c>
      <c r="CB18" s="61">
        <v>0</v>
      </c>
      <c r="CC18" s="61">
        <v>0</v>
      </c>
      <c r="CD18" s="61">
        <v>0</v>
      </c>
      <c r="CE18" s="61">
        <v>0</v>
      </c>
      <c r="CF18" s="61">
        <v>0</v>
      </c>
      <c r="CG18" s="61">
        <v>0</v>
      </c>
      <c r="CH18" s="61">
        <v>0</v>
      </c>
      <c r="CI18" s="61">
        <v>0</v>
      </c>
      <c r="CJ18" s="61">
        <v>0</v>
      </c>
      <c r="CK18" s="61">
        <v>0</v>
      </c>
      <c r="CL18" s="61">
        <v>17220339.359999988</v>
      </c>
    </row>
    <row r="19" spans="1:90" ht="12.75" customHeight="1">
      <c r="A19" s="43" t="s">
        <v>25</v>
      </c>
      <c r="B19" s="59">
        <v>1016</v>
      </c>
      <c r="C19" s="60" t="s">
        <v>376</v>
      </c>
      <c r="D19" s="61">
        <v>0</v>
      </c>
      <c r="E19" s="61">
        <v>0</v>
      </c>
      <c r="F19" s="61">
        <v>0</v>
      </c>
      <c r="G19" s="61">
        <v>0</v>
      </c>
      <c r="H19" s="61">
        <v>0</v>
      </c>
      <c r="I19" s="61">
        <v>0</v>
      </c>
      <c r="J19" s="61">
        <v>0</v>
      </c>
      <c r="K19" s="61">
        <v>0</v>
      </c>
      <c r="L19" s="61">
        <v>0</v>
      </c>
      <c r="M19" s="61">
        <v>0</v>
      </c>
      <c r="N19" s="61">
        <v>0</v>
      </c>
      <c r="O19" s="61">
        <v>0</v>
      </c>
      <c r="P19" s="61">
        <v>0</v>
      </c>
      <c r="Q19" s="61">
        <v>0</v>
      </c>
      <c r="R19" s="61">
        <v>0</v>
      </c>
      <c r="S19" s="61">
        <v>0</v>
      </c>
      <c r="T19" s="61">
        <v>0</v>
      </c>
      <c r="U19" s="61">
        <v>0</v>
      </c>
      <c r="V19" s="61">
        <v>0</v>
      </c>
      <c r="W19" s="61">
        <v>0</v>
      </c>
      <c r="X19" s="61">
        <v>0</v>
      </c>
      <c r="Y19" s="61">
        <v>0</v>
      </c>
      <c r="Z19" s="61">
        <v>0</v>
      </c>
      <c r="AA19" s="61">
        <v>0</v>
      </c>
      <c r="AB19" s="61">
        <v>0</v>
      </c>
      <c r="AC19" s="61">
        <v>0</v>
      </c>
      <c r="AD19" s="61">
        <v>0</v>
      </c>
      <c r="AE19" s="61">
        <v>0</v>
      </c>
      <c r="AF19" s="61">
        <v>0</v>
      </c>
      <c r="AG19" s="61">
        <v>0</v>
      </c>
      <c r="AH19" s="61">
        <v>0</v>
      </c>
      <c r="AI19" s="61">
        <v>0</v>
      </c>
      <c r="AJ19" s="61">
        <v>0</v>
      </c>
      <c r="AK19" s="61">
        <v>0</v>
      </c>
      <c r="AL19" s="61">
        <v>0</v>
      </c>
      <c r="AM19" s="61">
        <v>0</v>
      </c>
      <c r="AN19" s="61">
        <v>0</v>
      </c>
      <c r="AO19" s="61">
        <v>0</v>
      </c>
      <c r="AP19" s="61">
        <v>0</v>
      </c>
      <c r="AQ19" s="61">
        <v>0</v>
      </c>
      <c r="AR19" s="61">
        <v>0</v>
      </c>
      <c r="AS19" s="61">
        <v>0</v>
      </c>
      <c r="AT19" s="61">
        <v>0</v>
      </c>
      <c r="AU19" s="61">
        <v>0</v>
      </c>
      <c r="AV19" s="61">
        <v>0</v>
      </c>
      <c r="AW19" s="61">
        <v>0</v>
      </c>
      <c r="AX19" s="61">
        <v>0</v>
      </c>
      <c r="AY19" s="61">
        <v>0</v>
      </c>
      <c r="AZ19" s="61">
        <v>0</v>
      </c>
      <c r="BA19" s="61">
        <v>0</v>
      </c>
      <c r="BB19" s="61">
        <v>0</v>
      </c>
      <c r="BC19" s="61">
        <v>0</v>
      </c>
      <c r="BD19" s="61">
        <v>0</v>
      </c>
      <c r="BE19" s="61">
        <v>0</v>
      </c>
      <c r="BF19" s="61">
        <v>0</v>
      </c>
      <c r="BG19" s="61">
        <v>0</v>
      </c>
      <c r="BH19" s="61">
        <v>0</v>
      </c>
      <c r="BI19" s="61">
        <v>0</v>
      </c>
      <c r="BJ19" s="61">
        <v>0</v>
      </c>
      <c r="BK19" s="61">
        <v>0</v>
      </c>
      <c r="BL19" s="61">
        <v>0</v>
      </c>
      <c r="BM19" s="61">
        <v>0</v>
      </c>
      <c r="BN19" s="61">
        <v>0</v>
      </c>
      <c r="BO19" s="61">
        <v>0</v>
      </c>
      <c r="BP19" s="61">
        <v>0</v>
      </c>
      <c r="BQ19" s="61">
        <v>0</v>
      </c>
      <c r="BR19" s="61">
        <v>0</v>
      </c>
      <c r="BS19" s="61">
        <v>0</v>
      </c>
      <c r="BT19" s="61">
        <v>0</v>
      </c>
      <c r="BU19" s="61">
        <v>0</v>
      </c>
      <c r="BV19" s="61">
        <v>0</v>
      </c>
      <c r="BW19" s="61">
        <v>0</v>
      </c>
      <c r="BX19" s="61">
        <v>0</v>
      </c>
      <c r="BY19" s="61">
        <v>0</v>
      </c>
      <c r="BZ19" s="61">
        <v>0</v>
      </c>
      <c r="CA19" s="61">
        <v>0</v>
      </c>
      <c r="CB19" s="61">
        <v>0</v>
      </c>
      <c r="CC19" s="61">
        <v>0</v>
      </c>
      <c r="CD19" s="61">
        <v>0</v>
      </c>
      <c r="CE19" s="61">
        <v>0</v>
      </c>
      <c r="CF19" s="61">
        <v>0</v>
      </c>
      <c r="CG19" s="61">
        <v>0</v>
      </c>
      <c r="CH19" s="61">
        <v>0</v>
      </c>
      <c r="CI19" s="61">
        <v>0</v>
      </c>
      <c r="CJ19" s="61">
        <v>0</v>
      </c>
      <c r="CK19" s="61">
        <v>0</v>
      </c>
      <c r="CL19" s="61">
        <v>0</v>
      </c>
    </row>
    <row r="20" spans="1:90" ht="12.75" customHeight="1">
      <c r="A20" s="43" t="s">
        <v>27</v>
      </c>
      <c r="B20" s="59">
        <v>1017</v>
      </c>
      <c r="C20" s="60" t="s">
        <v>376</v>
      </c>
      <c r="D20" s="61">
        <v>109435242.72</v>
      </c>
      <c r="E20" s="61">
        <v>78405242.020000011</v>
      </c>
      <c r="F20" s="61">
        <v>256719827.24000001</v>
      </c>
      <c r="G20" s="61">
        <v>-178314585.22</v>
      </c>
      <c r="H20" s="61">
        <v>0</v>
      </c>
      <c r="I20" s="61">
        <v>2963865.3799999915</v>
      </c>
      <c r="J20" s="61">
        <v>5379098.0299999937</v>
      </c>
      <c r="K20" s="61">
        <v>-46283692.580000006</v>
      </c>
      <c r="L20" s="61">
        <v>51662790.609999999</v>
      </c>
      <c r="M20" s="61">
        <v>-2415232.6500000022</v>
      </c>
      <c r="N20" s="61">
        <v>33055409.34</v>
      </c>
      <c r="O20" s="61">
        <v>-35470641.990000002</v>
      </c>
      <c r="P20" s="61">
        <v>0</v>
      </c>
      <c r="Q20" s="61">
        <v>0</v>
      </c>
      <c r="R20" s="61">
        <v>0</v>
      </c>
      <c r="S20" s="61">
        <v>0</v>
      </c>
      <c r="T20" s="61">
        <v>0</v>
      </c>
      <c r="U20" s="61">
        <v>0</v>
      </c>
      <c r="V20" s="61">
        <v>0</v>
      </c>
      <c r="W20" s="61">
        <v>0</v>
      </c>
      <c r="X20" s="61">
        <v>0</v>
      </c>
      <c r="Y20" s="61">
        <v>0</v>
      </c>
      <c r="Z20" s="61">
        <v>30732773.32</v>
      </c>
      <c r="AA20" s="61">
        <v>23076681.649999999</v>
      </c>
      <c r="AB20" s="61">
        <v>0</v>
      </c>
      <c r="AC20" s="61">
        <v>7656091.6699999999</v>
      </c>
      <c r="AD20" s="61">
        <v>0</v>
      </c>
      <c r="AE20" s="61">
        <v>0</v>
      </c>
      <c r="AF20" s="61">
        <v>0</v>
      </c>
      <c r="AG20" s="61">
        <v>0</v>
      </c>
      <c r="AH20" s="61">
        <v>0</v>
      </c>
      <c r="AI20" s="61">
        <v>0</v>
      </c>
      <c r="AJ20" s="61">
        <v>0</v>
      </c>
      <c r="AK20" s="61">
        <v>0</v>
      </c>
      <c r="AL20" s="61">
        <v>0</v>
      </c>
      <c r="AM20" s="61">
        <v>-2666638</v>
      </c>
      <c r="AN20" s="61">
        <v>-124907</v>
      </c>
      <c r="AO20" s="61">
        <v>1402259</v>
      </c>
      <c r="AP20" s="61">
        <v>0</v>
      </c>
      <c r="AQ20" s="61">
        <v>0</v>
      </c>
      <c r="AR20" s="61">
        <v>-3943990</v>
      </c>
      <c r="AS20" s="61">
        <v>-34471896.389999948</v>
      </c>
      <c r="AT20" s="61">
        <v>-9105475.3899999969</v>
      </c>
      <c r="AU20" s="61">
        <v>-39463417.740000002</v>
      </c>
      <c r="AV20" s="61">
        <v>30357942.350000005</v>
      </c>
      <c r="AW20" s="61">
        <v>3270622.0100000501</v>
      </c>
      <c r="AX20" s="61">
        <v>32679789.420000046</v>
      </c>
      <c r="AY20" s="61">
        <v>-239689828.28999999</v>
      </c>
      <c r="AZ20" s="61">
        <v>-208900071.41</v>
      </c>
      <c r="BA20" s="61">
        <v>-30789756.880000003</v>
      </c>
      <c r="BB20" s="61">
        <v>0</v>
      </c>
      <c r="BC20" s="61">
        <v>0</v>
      </c>
      <c r="BD20" s="61">
        <v>272369617.71000004</v>
      </c>
      <c r="BE20" s="61">
        <v>-29409167.409999996</v>
      </c>
      <c r="BF20" s="61">
        <v>195740579.29000002</v>
      </c>
      <c r="BG20" s="61">
        <v>174296783.90000001</v>
      </c>
      <c r="BH20" s="61">
        <v>21443795.390000001</v>
      </c>
      <c r="BI20" s="61">
        <v>0</v>
      </c>
      <c r="BJ20" s="61">
        <v>0</v>
      </c>
      <c r="BK20" s="61">
        <v>-225149746.70000002</v>
      </c>
      <c r="BL20" s="61">
        <v>0</v>
      </c>
      <c r="BM20" s="61">
        <v>0</v>
      </c>
      <c r="BN20" s="61">
        <v>0</v>
      </c>
      <c r="BO20" s="61">
        <v>0</v>
      </c>
      <c r="BP20" s="61">
        <v>0</v>
      </c>
      <c r="BQ20" s="61">
        <v>0</v>
      </c>
      <c r="BR20" s="61">
        <v>0</v>
      </c>
      <c r="BS20" s="61">
        <v>-27877322.859999999</v>
      </c>
      <c r="BT20" s="61">
        <v>-26206729.359999999</v>
      </c>
      <c r="BU20" s="61">
        <v>-29021700.920000002</v>
      </c>
      <c r="BV20" s="61">
        <v>-3666580.84</v>
      </c>
      <c r="BW20" s="61">
        <v>-22892.639999999999</v>
      </c>
      <c r="BX20" s="61">
        <v>-2341343.1999999997</v>
      </c>
      <c r="BY20" s="61">
        <v>-7389689.9899999993</v>
      </c>
      <c r="BZ20" s="61">
        <v>40767165.340000004</v>
      </c>
      <c r="CA20" s="61">
        <v>4448.75</v>
      </c>
      <c r="CB20" s="61">
        <v>0</v>
      </c>
      <c r="CC20" s="61">
        <v>0</v>
      </c>
      <c r="CD20" s="61">
        <v>0</v>
      </c>
      <c r="CE20" s="61">
        <v>0</v>
      </c>
      <c r="CF20" s="61">
        <v>0</v>
      </c>
      <c r="CG20" s="61">
        <v>0</v>
      </c>
      <c r="CH20" s="61">
        <v>0</v>
      </c>
      <c r="CI20" s="61">
        <v>-759720.15</v>
      </c>
      <c r="CJ20" s="61">
        <v>-759720.15</v>
      </c>
      <c r="CK20" s="61">
        <v>0</v>
      </c>
      <c r="CL20" s="61">
        <v>74963346.330000043</v>
      </c>
    </row>
    <row r="21" spans="1:90" ht="12.75" customHeight="1">
      <c r="A21" s="43" t="s">
        <v>29</v>
      </c>
      <c r="B21" s="59">
        <v>1018</v>
      </c>
      <c r="C21" s="60" t="s">
        <v>376</v>
      </c>
      <c r="D21" s="61">
        <v>-1864869.7699999989</v>
      </c>
      <c r="E21" s="61">
        <v>-5301084.0399999991</v>
      </c>
      <c r="F21" s="61">
        <v>8681195.9000000004</v>
      </c>
      <c r="G21" s="61">
        <v>-13982279.939999999</v>
      </c>
      <c r="H21" s="61">
        <v>0</v>
      </c>
      <c r="I21" s="61">
        <v>3329876.8200000003</v>
      </c>
      <c r="J21" s="61">
        <v>2645541.1400000006</v>
      </c>
      <c r="K21" s="61">
        <v>-6290110.6699999999</v>
      </c>
      <c r="L21" s="61">
        <v>8935651.8100000005</v>
      </c>
      <c r="M21" s="61">
        <v>684335.6799999997</v>
      </c>
      <c r="N21" s="61">
        <v>4986309.96</v>
      </c>
      <c r="O21" s="61">
        <v>-4301974.28</v>
      </c>
      <c r="P21" s="61">
        <v>0</v>
      </c>
      <c r="Q21" s="61">
        <v>0</v>
      </c>
      <c r="R21" s="61">
        <v>0</v>
      </c>
      <c r="S21" s="61">
        <v>0</v>
      </c>
      <c r="T21" s="61">
        <v>0</v>
      </c>
      <c r="U21" s="61">
        <v>0</v>
      </c>
      <c r="V21" s="61">
        <v>0</v>
      </c>
      <c r="W21" s="61">
        <v>0</v>
      </c>
      <c r="X21" s="61">
        <v>0</v>
      </c>
      <c r="Y21" s="61">
        <v>0</v>
      </c>
      <c r="Z21" s="61">
        <v>0</v>
      </c>
      <c r="AA21" s="61">
        <v>0</v>
      </c>
      <c r="AB21" s="61">
        <v>0</v>
      </c>
      <c r="AC21" s="61">
        <v>0</v>
      </c>
      <c r="AD21" s="61">
        <v>0</v>
      </c>
      <c r="AE21" s="61">
        <v>0</v>
      </c>
      <c r="AF21" s="61">
        <v>0</v>
      </c>
      <c r="AG21" s="61">
        <v>0</v>
      </c>
      <c r="AH21" s="61">
        <v>0</v>
      </c>
      <c r="AI21" s="61">
        <v>0</v>
      </c>
      <c r="AJ21" s="61">
        <v>0</v>
      </c>
      <c r="AK21" s="61">
        <v>0</v>
      </c>
      <c r="AL21" s="61">
        <v>0</v>
      </c>
      <c r="AM21" s="61">
        <v>106337.45000000001</v>
      </c>
      <c r="AN21" s="61">
        <v>149164.85</v>
      </c>
      <c r="AO21" s="61">
        <v>-42827.4</v>
      </c>
      <c r="AP21" s="61">
        <v>0</v>
      </c>
      <c r="AQ21" s="61">
        <v>0</v>
      </c>
      <c r="AR21" s="61">
        <v>0</v>
      </c>
      <c r="AS21" s="61">
        <v>-770920.32999999973</v>
      </c>
      <c r="AT21" s="61">
        <v>216630.0400000001</v>
      </c>
      <c r="AU21" s="61">
        <v>127996.37000000011</v>
      </c>
      <c r="AV21" s="61">
        <v>88633.67</v>
      </c>
      <c r="AW21" s="61">
        <v>-498564.07999999961</v>
      </c>
      <c r="AX21" s="61">
        <v>-2337119.25</v>
      </c>
      <c r="AY21" s="61">
        <v>-1665389.7600000002</v>
      </c>
      <c r="AZ21" s="61">
        <v>-4078496.5300000003</v>
      </c>
      <c r="BA21" s="61">
        <v>2460744.79</v>
      </c>
      <c r="BB21" s="61">
        <v>0</v>
      </c>
      <c r="BC21" s="61">
        <v>-47638.02</v>
      </c>
      <c r="BD21" s="61">
        <v>-671729.49</v>
      </c>
      <c r="BE21" s="61">
        <v>1838555.1700000004</v>
      </c>
      <c r="BF21" s="61">
        <v>1331558.7800000003</v>
      </c>
      <c r="BG21" s="61">
        <v>2938873.87</v>
      </c>
      <c r="BH21" s="61">
        <v>-1639045.68</v>
      </c>
      <c r="BI21" s="61">
        <v>0</v>
      </c>
      <c r="BJ21" s="61">
        <v>31730.59</v>
      </c>
      <c r="BK21" s="61">
        <v>506996.39</v>
      </c>
      <c r="BL21" s="61">
        <v>0</v>
      </c>
      <c r="BM21" s="61">
        <v>0</v>
      </c>
      <c r="BN21" s="61">
        <v>0</v>
      </c>
      <c r="BO21" s="61">
        <v>0</v>
      </c>
      <c r="BP21" s="61">
        <v>0</v>
      </c>
      <c r="BQ21" s="61">
        <v>0</v>
      </c>
      <c r="BR21" s="61">
        <v>0</v>
      </c>
      <c r="BS21" s="61">
        <v>-452369.45000000019</v>
      </c>
      <c r="BT21" s="61">
        <v>-1780555.3400000003</v>
      </c>
      <c r="BU21" s="61">
        <v>-460151.4</v>
      </c>
      <c r="BV21" s="61">
        <v>-173076.15</v>
      </c>
      <c r="BW21" s="61">
        <v>0</v>
      </c>
      <c r="BX21" s="61">
        <v>-4843.75</v>
      </c>
      <c r="BY21" s="61">
        <v>-10387.91</v>
      </c>
      <c r="BZ21" s="61">
        <v>1976645.1</v>
      </c>
      <c r="CA21" s="61">
        <v>0</v>
      </c>
      <c r="CB21" s="61">
        <v>0</v>
      </c>
      <c r="CC21" s="61">
        <v>0</v>
      </c>
      <c r="CD21" s="61">
        <v>0</v>
      </c>
      <c r="CE21" s="61">
        <v>0</v>
      </c>
      <c r="CF21" s="61">
        <v>0</v>
      </c>
      <c r="CG21" s="61">
        <v>0</v>
      </c>
      <c r="CH21" s="61">
        <v>0</v>
      </c>
      <c r="CI21" s="61">
        <v>-36616.839999999997</v>
      </c>
      <c r="CJ21" s="61">
        <v>-36616.839999999997</v>
      </c>
      <c r="CK21" s="61">
        <v>0</v>
      </c>
      <c r="CL21" s="61">
        <v>-2635790.0999999987</v>
      </c>
    </row>
    <row r="22" spans="1:90" ht="12.75" customHeight="1">
      <c r="A22" s="43" t="s">
        <v>31</v>
      </c>
      <c r="B22" s="59">
        <v>1020</v>
      </c>
      <c r="C22" s="60" t="s">
        <v>376</v>
      </c>
      <c r="D22" s="61">
        <v>190634077.87800312</v>
      </c>
      <c r="E22" s="61">
        <v>122331100.05999982</v>
      </c>
      <c r="F22" s="61">
        <v>893202747.21000004</v>
      </c>
      <c r="G22" s="61">
        <v>-770871647.15000021</v>
      </c>
      <c r="H22" s="61">
        <v>0</v>
      </c>
      <c r="I22" s="61">
        <v>-4941569.3600000292</v>
      </c>
      <c r="J22" s="61">
        <v>-108806951.27000001</v>
      </c>
      <c r="K22" s="61">
        <v>-252923926.71000001</v>
      </c>
      <c r="L22" s="61">
        <v>144116975.44</v>
      </c>
      <c r="M22" s="61">
        <v>103865381.90999998</v>
      </c>
      <c r="N22" s="61">
        <v>221244041.96999997</v>
      </c>
      <c r="O22" s="61">
        <v>-117378660.05999999</v>
      </c>
      <c r="P22" s="61">
        <v>0</v>
      </c>
      <c r="Q22" s="61">
        <v>0</v>
      </c>
      <c r="R22" s="61">
        <v>0</v>
      </c>
      <c r="S22" s="61">
        <v>0</v>
      </c>
      <c r="T22" s="61">
        <v>0</v>
      </c>
      <c r="U22" s="61">
        <v>0</v>
      </c>
      <c r="V22" s="61">
        <v>0</v>
      </c>
      <c r="W22" s="61">
        <v>0</v>
      </c>
      <c r="X22" s="61">
        <v>0</v>
      </c>
      <c r="Y22" s="61">
        <v>0</v>
      </c>
      <c r="Z22" s="61">
        <v>49830925.408003308</v>
      </c>
      <c r="AA22" s="61">
        <v>43856841.702804834</v>
      </c>
      <c r="AB22" s="61">
        <v>0</v>
      </c>
      <c r="AC22" s="61">
        <v>3649823.4893088341</v>
      </c>
      <c r="AD22" s="61">
        <v>1694785.3337150088</v>
      </c>
      <c r="AE22" s="61">
        <v>612515.41988835635</v>
      </c>
      <c r="AF22" s="61">
        <v>0</v>
      </c>
      <c r="AG22" s="61">
        <v>14358.517256729876</v>
      </c>
      <c r="AH22" s="61">
        <v>0</v>
      </c>
      <c r="AI22" s="61">
        <v>2600.9450295516849</v>
      </c>
      <c r="AJ22" s="61">
        <v>0</v>
      </c>
      <c r="AK22" s="61">
        <v>0</v>
      </c>
      <c r="AL22" s="61">
        <v>0</v>
      </c>
      <c r="AM22" s="61">
        <v>23413621.770000003</v>
      </c>
      <c r="AN22" s="61">
        <v>61465961</v>
      </c>
      <c r="AO22" s="61">
        <v>-54859493</v>
      </c>
      <c r="AP22" s="61">
        <v>0</v>
      </c>
      <c r="AQ22" s="61">
        <v>0</v>
      </c>
      <c r="AR22" s="61">
        <v>16807153.770000003</v>
      </c>
      <c r="AS22" s="61">
        <v>-2880503.7294414192</v>
      </c>
      <c r="AT22" s="61">
        <v>-31640028.50000006</v>
      </c>
      <c r="AU22" s="61">
        <v>-207696497.93000004</v>
      </c>
      <c r="AV22" s="61">
        <v>176056469.42999998</v>
      </c>
      <c r="AW22" s="61">
        <v>-7294425.6599999666</v>
      </c>
      <c r="AX22" s="61">
        <v>-27029959.860000014</v>
      </c>
      <c r="AY22" s="61">
        <v>-739776837.93000007</v>
      </c>
      <c r="AZ22" s="61">
        <v>-763990131.72000003</v>
      </c>
      <c r="BA22" s="61">
        <v>-130102125.27</v>
      </c>
      <c r="BB22" s="61">
        <v>0</v>
      </c>
      <c r="BC22" s="61">
        <v>154315419.06</v>
      </c>
      <c r="BD22" s="61">
        <v>712746878.07000005</v>
      </c>
      <c r="BE22" s="61">
        <v>19735534.200000048</v>
      </c>
      <c r="BF22" s="61">
        <v>659096297.58000016</v>
      </c>
      <c r="BG22" s="61">
        <v>685292671.08000016</v>
      </c>
      <c r="BH22" s="61">
        <v>111289306.17</v>
      </c>
      <c r="BI22" s="61">
        <v>0</v>
      </c>
      <c r="BJ22" s="61">
        <v>-137485679.66999999</v>
      </c>
      <c r="BK22" s="61">
        <v>-639360763.38000011</v>
      </c>
      <c r="BL22" s="61">
        <v>0</v>
      </c>
      <c r="BM22" s="61">
        <v>0</v>
      </c>
      <c r="BN22" s="61">
        <v>0</v>
      </c>
      <c r="BO22" s="61">
        <v>34.119999999999997</v>
      </c>
      <c r="BP22" s="61">
        <v>34.119999999999997</v>
      </c>
      <c r="BQ22" s="61">
        <v>0</v>
      </c>
      <c r="BR22" s="61">
        <v>0</v>
      </c>
      <c r="BS22" s="61">
        <v>36053916.31055861</v>
      </c>
      <c r="BT22" s="61">
        <v>-124682925.33</v>
      </c>
      <c r="BU22" s="61">
        <v>-18237337.477144137</v>
      </c>
      <c r="BV22" s="61">
        <v>-717414.47418918891</v>
      </c>
      <c r="BW22" s="61">
        <v>0</v>
      </c>
      <c r="BX22" s="61">
        <v>-1387644.8263243237</v>
      </c>
      <c r="BY22" s="61">
        <v>-1466456.9117837832</v>
      </c>
      <c r="BZ22" s="61">
        <v>183462421.09000003</v>
      </c>
      <c r="CA22" s="61">
        <v>-916725.76000000001</v>
      </c>
      <c r="CB22" s="61">
        <v>0</v>
      </c>
      <c r="CC22" s="61">
        <v>0</v>
      </c>
      <c r="CD22" s="61">
        <v>0</v>
      </c>
      <c r="CE22" s="61">
        <v>0</v>
      </c>
      <c r="CF22" s="61">
        <v>0</v>
      </c>
      <c r="CG22" s="61">
        <v>0</v>
      </c>
      <c r="CH22" s="61">
        <v>0</v>
      </c>
      <c r="CI22" s="61">
        <v>0</v>
      </c>
      <c r="CJ22" s="61">
        <v>0</v>
      </c>
      <c r="CK22" s="61">
        <v>0</v>
      </c>
      <c r="CL22" s="61">
        <v>187753574.14856172</v>
      </c>
    </row>
    <row r="23" spans="1:90" ht="12.75" customHeight="1">
      <c r="A23" s="43" t="s">
        <v>33</v>
      </c>
      <c r="B23" s="59">
        <v>1022</v>
      </c>
      <c r="C23" s="60" t="s">
        <v>376</v>
      </c>
      <c r="D23" s="61">
        <v>766795519.69000018</v>
      </c>
      <c r="E23" s="61">
        <v>500619524.04000008</v>
      </c>
      <c r="F23" s="61">
        <v>1142257366.3800001</v>
      </c>
      <c r="G23" s="61">
        <v>-641637842.34000003</v>
      </c>
      <c r="H23" s="61">
        <v>0</v>
      </c>
      <c r="I23" s="61">
        <v>-21278197.290000036</v>
      </c>
      <c r="J23" s="61">
        <v>-136046108.47000003</v>
      </c>
      <c r="K23" s="61">
        <v>-591089190.12</v>
      </c>
      <c r="L23" s="61">
        <v>455043081.64999998</v>
      </c>
      <c r="M23" s="61">
        <v>114767911.17999999</v>
      </c>
      <c r="N23" s="61">
        <v>204249473.31999999</v>
      </c>
      <c r="O23" s="61">
        <v>-89481562.140000001</v>
      </c>
      <c r="P23" s="61">
        <v>0</v>
      </c>
      <c r="Q23" s="61">
        <v>0</v>
      </c>
      <c r="R23" s="61">
        <v>0</v>
      </c>
      <c r="S23" s="61">
        <v>0</v>
      </c>
      <c r="T23" s="61">
        <v>0</v>
      </c>
      <c r="U23" s="61">
        <v>0</v>
      </c>
      <c r="V23" s="61">
        <v>0</v>
      </c>
      <c r="W23" s="61">
        <v>0</v>
      </c>
      <c r="X23" s="61">
        <v>0</v>
      </c>
      <c r="Y23" s="61">
        <v>0</v>
      </c>
      <c r="Z23" s="61">
        <v>212564335.87</v>
      </c>
      <c r="AA23" s="61">
        <v>168333540.73000002</v>
      </c>
      <c r="AB23" s="61">
        <v>17142834.969999999</v>
      </c>
      <c r="AC23" s="61">
        <v>7184278.1200000001</v>
      </c>
      <c r="AD23" s="61">
        <v>11784757.1</v>
      </c>
      <c r="AE23" s="61">
        <v>127752.7</v>
      </c>
      <c r="AF23" s="61">
        <v>7574680.9199999999</v>
      </c>
      <c r="AG23" s="61">
        <v>416491.33</v>
      </c>
      <c r="AH23" s="61">
        <v>0</v>
      </c>
      <c r="AI23" s="61">
        <v>0</v>
      </c>
      <c r="AJ23" s="61">
        <v>0</v>
      </c>
      <c r="AK23" s="61">
        <v>0</v>
      </c>
      <c r="AL23" s="61">
        <v>0</v>
      </c>
      <c r="AM23" s="61">
        <v>74889857.070000008</v>
      </c>
      <c r="AN23" s="61">
        <v>75704745.340000004</v>
      </c>
      <c r="AO23" s="61">
        <v>-19389448.210000001</v>
      </c>
      <c r="AP23" s="61">
        <v>0</v>
      </c>
      <c r="AQ23" s="61">
        <v>0</v>
      </c>
      <c r="AR23" s="61">
        <v>18574559.940000001</v>
      </c>
      <c r="AS23" s="61">
        <v>-415575435.88999993</v>
      </c>
      <c r="AT23" s="61">
        <v>-156143855.82000002</v>
      </c>
      <c r="AU23" s="61">
        <v>-300341171.45000005</v>
      </c>
      <c r="AV23" s="61">
        <v>144197315.63000003</v>
      </c>
      <c r="AW23" s="61">
        <v>-43869673.649999857</v>
      </c>
      <c r="AX23" s="61">
        <v>-26290195</v>
      </c>
      <c r="AY23" s="61">
        <v>-1267960960.8900001</v>
      </c>
      <c r="AZ23" s="61">
        <v>-903163631.33000004</v>
      </c>
      <c r="BA23" s="61">
        <v>-364797329.56</v>
      </c>
      <c r="BB23" s="61">
        <v>0</v>
      </c>
      <c r="BC23" s="61">
        <v>0</v>
      </c>
      <c r="BD23" s="61">
        <v>1241670765.8900001</v>
      </c>
      <c r="BE23" s="61">
        <v>-17579478.649999857</v>
      </c>
      <c r="BF23" s="61">
        <v>696330894.5400002</v>
      </c>
      <c r="BG23" s="61">
        <v>498167641.35000026</v>
      </c>
      <c r="BH23" s="61">
        <v>198163253.19</v>
      </c>
      <c r="BI23" s="61">
        <v>0</v>
      </c>
      <c r="BJ23" s="61">
        <v>0</v>
      </c>
      <c r="BK23" s="61">
        <v>-713910373.19000006</v>
      </c>
      <c r="BL23" s="61">
        <v>0</v>
      </c>
      <c r="BM23" s="61">
        <v>0</v>
      </c>
      <c r="BN23" s="61">
        <v>0</v>
      </c>
      <c r="BO23" s="61">
        <v>0</v>
      </c>
      <c r="BP23" s="61">
        <v>0</v>
      </c>
      <c r="BQ23" s="61">
        <v>0</v>
      </c>
      <c r="BR23" s="61">
        <v>0</v>
      </c>
      <c r="BS23" s="61">
        <v>-215037168.75</v>
      </c>
      <c r="BT23" s="61">
        <v>-204231831.91999999</v>
      </c>
      <c r="BU23" s="61">
        <v>-38565873.280000001</v>
      </c>
      <c r="BV23" s="61">
        <v>-938844.62</v>
      </c>
      <c r="BW23" s="61">
        <v>0</v>
      </c>
      <c r="BX23" s="61">
        <v>-4110261.62</v>
      </c>
      <c r="BY23" s="61">
        <v>-9888313.1400000006</v>
      </c>
      <c r="BZ23" s="61">
        <v>43557623.289999999</v>
      </c>
      <c r="CA23" s="61">
        <v>-859667.46</v>
      </c>
      <c r="CB23" s="61">
        <v>0</v>
      </c>
      <c r="CC23" s="61">
        <v>0</v>
      </c>
      <c r="CD23" s="61">
        <v>0</v>
      </c>
      <c r="CE23" s="61">
        <v>0</v>
      </c>
      <c r="CF23" s="61">
        <v>0</v>
      </c>
      <c r="CG23" s="61">
        <v>0</v>
      </c>
      <c r="CH23" s="61">
        <v>0</v>
      </c>
      <c r="CI23" s="61">
        <v>-524737.67000000004</v>
      </c>
      <c r="CJ23" s="61">
        <v>-524737.67000000004</v>
      </c>
      <c r="CK23" s="61">
        <v>0</v>
      </c>
      <c r="CL23" s="61">
        <v>351220083.80000025</v>
      </c>
    </row>
    <row r="24" spans="1:90" ht="12.75" customHeight="1">
      <c r="A24" s="43" t="s">
        <v>35</v>
      </c>
      <c r="B24" s="59">
        <v>1025</v>
      </c>
      <c r="C24" s="60" t="s">
        <v>376</v>
      </c>
      <c r="D24" s="61">
        <v>6538179.8799999999</v>
      </c>
      <c r="E24" s="61">
        <v>4553775.1600000039</v>
      </c>
      <c r="F24" s="61">
        <v>35152786.640000001</v>
      </c>
      <c r="G24" s="61">
        <v>-30599011.479999997</v>
      </c>
      <c r="H24" s="61">
        <v>0</v>
      </c>
      <c r="I24" s="61">
        <v>767831.67999999598</v>
      </c>
      <c r="J24" s="61">
        <v>6244599.1199999973</v>
      </c>
      <c r="K24" s="61">
        <v>-27224691.690000001</v>
      </c>
      <c r="L24" s="61">
        <v>33469290.809999999</v>
      </c>
      <c r="M24" s="61">
        <v>-5476767.4400000013</v>
      </c>
      <c r="N24" s="61">
        <v>23120072.66</v>
      </c>
      <c r="O24" s="61">
        <v>-28596840.100000001</v>
      </c>
      <c r="P24" s="61">
        <v>0</v>
      </c>
      <c r="Q24" s="61">
        <v>0</v>
      </c>
      <c r="R24" s="61">
        <v>0</v>
      </c>
      <c r="S24" s="61">
        <v>0</v>
      </c>
      <c r="T24" s="61">
        <v>0</v>
      </c>
      <c r="U24" s="61">
        <v>0</v>
      </c>
      <c r="V24" s="61">
        <v>0</v>
      </c>
      <c r="W24" s="61">
        <v>0</v>
      </c>
      <c r="X24" s="61">
        <v>0</v>
      </c>
      <c r="Y24" s="61">
        <v>0</v>
      </c>
      <c r="Z24" s="61">
        <v>1230654.54</v>
      </c>
      <c r="AA24" s="61">
        <v>955539.19</v>
      </c>
      <c r="AB24" s="61">
        <v>0</v>
      </c>
      <c r="AC24" s="61">
        <v>275115.34999999998</v>
      </c>
      <c r="AD24" s="61">
        <v>0</v>
      </c>
      <c r="AE24" s="61">
        <v>0</v>
      </c>
      <c r="AF24" s="61">
        <v>0</v>
      </c>
      <c r="AG24" s="61">
        <v>0</v>
      </c>
      <c r="AH24" s="61">
        <v>0</v>
      </c>
      <c r="AI24" s="61">
        <v>0</v>
      </c>
      <c r="AJ24" s="61">
        <v>0</v>
      </c>
      <c r="AK24" s="61">
        <v>0</v>
      </c>
      <c r="AL24" s="61">
        <v>0</v>
      </c>
      <c r="AM24" s="61">
        <v>-14081.499999999993</v>
      </c>
      <c r="AN24" s="61">
        <v>-60797.82</v>
      </c>
      <c r="AO24" s="61">
        <v>109328.12</v>
      </c>
      <c r="AP24" s="61">
        <v>0</v>
      </c>
      <c r="AQ24" s="61">
        <v>0</v>
      </c>
      <c r="AR24" s="61">
        <v>-62611.799999999988</v>
      </c>
      <c r="AS24" s="61">
        <v>1584872.8599999952</v>
      </c>
      <c r="AT24" s="61">
        <v>-577619.7799999998</v>
      </c>
      <c r="AU24" s="61">
        <v>-4351556.34</v>
      </c>
      <c r="AV24" s="61">
        <v>3773936.56</v>
      </c>
      <c r="AW24" s="61">
        <v>-297062.68000000715</v>
      </c>
      <c r="AX24" s="61">
        <v>17110825.780000001</v>
      </c>
      <c r="AY24" s="61">
        <v>-89356199.390000015</v>
      </c>
      <c r="AZ24" s="61">
        <v>-97089096.670000002</v>
      </c>
      <c r="BA24" s="61">
        <v>-5053331.32</v>
      </c>
      <c r="BB24" s="61">
        <v>0</v>
      </c>
      <c r="BC24" s="61">
        <v>12786228.6</v>
      </c>
      <c r="BD24" s="61">
        <v>106467025.17000002</v>
      </c>
      <c r="BE24" s="61">
        <v>-17407888.460000008</v>
      </c>
      <c r="BF24" s="61">
        <v>88447093.109999999</v>
      </c>
      <c r="BG24" s="61">
        <v>95603550.359999999</v>
      </c>
      <c r="BH24" s="61">
        <v>5499684.7699999996</v>
      </c>
      <c r="BI24" s="61">
        <v>0</v>
      </c>
      <c r="BJ24" s="61">
        <v>-12656142.02</v>
      </c>
      <c r="BK24" s="61">
        <v>-105854981.57000001</v>
      </c>
      <c r="BL24" s="61">
        <v>0</v>
      </c>
      <c r="BM24" s="61">
        <v>0</v>
      </c>
      <c r="BN24" s="61">
        <v>0</v>
      </c>
      <c r="BO24" s="61">
        <v>0</v>
      </c>
      <c r="BP24" s="61">
        <v>0</v>
      </c>
      <c r="BQ24" s="61">
        <v>0</v>
      </c>
      <c r="BR24" s="61">
        <v>0</v>
      </c>
      <c r="BS24" s="61">
        <v>2459555.3200000022</v>
      </c>
      <c r="BT24" s="61">
        <v>-7278368.8499999978</v>
      </c>
      <c r="BU24" s="61">
        <v>-669898.68999999994</v>
      </c>
      <c r="BV24" s="61">
        <v>-96430.1</v>
      </c>
      <c r="BW24" s="61">
        <v>0</v>
      </c>
      <c r="BX24" s="61">
        <v>-73802.12</v>
      </c>
      <c r="BY24" s="61">
        <v>-149532.41</v>
      </c>
      <c r="BZ24" s="61">
        <v>10786104.949999999</v>
      </c>
      <c r="CA24" s="61">
        <v>-58517.46</v>
      </c>
      <c r="CB24" s="61">
        <v>0</v>
      </c>
      <c r="CC24" s="61">
        <v>0</v>
      </c>
      <c r="CD24" s="61">
        <v>0</v>
      </c>
      <c r="CE24" s="61">
        <v>0</v>
      </c>
      <c r="CF24" s="61">
        <v>0</v>
      </c>
      <c r="CG24" s="61">
        <v>0</v>
      </c>
      <c r="CH24" s="61">
        <v>0</v>
      </c>
      <c r="CI24" s="61">
        <v>0</v>
      </c>
      <c r="CJ24" s="61">
        <v>0</v>
      </c>
      <c r="CK24" s="61">
        <v>0</v>
      </c>
      <c r="CL24" s="61">
        <v>8123052.7399999946</v>
      </c>
    </row>
    <row r="25" spans="1:90" ht="12.75" customHeight="1">
      <c r="A25" s="43" t="s">
        <v>37</v>
      </c>
      <c r="B25" s="59">
        <v>1027</v>
      </c>
      <c r="C25" s="60" t="s">
        <v>376</v>
      </c>
      <c r="D25" s="61">
        <v>8981419.3299999945</v>
      </c>
      <c r="E25" s="61">
        <v>6420828.8399999999</v>
      </c>
      <c r="F25" s="61">
        <v>15724475.57</v>
      </c>
      <c r="G25" s="61">
        <v>-9303646.7300000004</v>
      </c>
      <c r="H25" s="61">
        <v>0</v>
      </c>
      <c r="I25" s="61">
        <v>2122051.2599999988</v>
      </c>
      <c r="J25" s="61">
        <v>9076078.6799999997</v>
      </c>
      <c r="K25" s="61">
        <v>455661.78999999911</v>
      </c>
      <c r="L25" s="61">
        <v>8620416.8900000006</v>
      </c>
      <c r="M25" s="61">
        <v>-6954027.4200000009</v>
      </c>
      <c r="N25" s="61">
        <v>-157152.3900000006</v>
      </c>
      <c r="O25" s="61">
        <v>-6796875.0300000003</v>
      </c>
      <c r="P25" s="61">
        <v>0</v>
      </c>
      <c r="Q25" s="61">
        <v>0</v>
      </c>
      <c r="R25" s="61">
        <v>0</v>
      </c>
      <c r="S25" s="61">
        <v>0</v>
      </c>
      <c r="T25" s="61">
        <v>0</v>
      </c>
      <c r="U25" s="61">
        <v>0</v>
      </c>
      <c r="V25" s="61">
        <v>0</v>
      </c>
      <c r="W25" s="61">
        <v>0</v>
      </c>
      <c r="X25" s="61">
        <v>0</v>
      </c>
      <c r="Y25" s="61">
        <v>0</v>
      </c>
      <c r="Z25" s="61">
        <v>0</v>
      </c>
      <c r="AA25" s="61">
        <v>0</v>
      </c>
      <c r="AB25" s="61">
        <v>0</v>
      </c>
      <c r="AC25" s="61">
        <v>0</v>
      </c>
      <c r="AD25" s="61">
        <v>0</v>
      </c>
      <c r="AE25" s="61">
        <v>0</v>
      </c>
      <c r="AF25" s="61">
        <v>0</v>
      </c>
      <c r="AG25" s="61">
        <v>0</v>
      </c>
      <c r="AH25" s="61">
        <v>0</v>
      </c>
      <c r="AI25" s="61">
        <v>0</v>
      </c>
      <c r="AJ25" s="61">
        <v>0</v>
      </c>
      <c r="AK25" s="61">
        <v>0</v>
      </c>
      <c r="AL25" s="61">
        <v>0</v>
      </c>
      <c r="AM25" s="61">
        <v>438539.22999999626</v>
      </c>
      <c r="AN25" s="61">
        <v>3946147.8199999989</v>
      </c>
      <c r="AO25" s="61">
        <v>-71008.840000000782</v>
      </c>
      <c r="AP25" s="61">
        <v>0</v>
      </c>
      <c r="AQ25" s="61">
        <v>0</v>
      </c>
      <c r="AR25" s="61">
        <v>-3436599.7500000019</v>
      </c>
      <c r="AS25" s="61">
        <v>-19630391.990562797</v>
      </c>
      <c r="AT25" s="61">
        <v>-7913401.6205999963</v>
      </c>
      <c r="AU25" s="61">
        <v>-40220825.850000001</v>
      </c>
      <c r="AV25" s="61">
        <v>32307424.229400005</v>
      </c>
      <c r="AW25" s="61">
        <v>-3215466.9059999585</v>
      </c>
      <c r="AX25" s="61">
        <v>-5652773.2605799586</v>
      </c>
      <c r="AY25" s="61">
        <v>-134531864.42057997</v>
      </c>
      <c r="AZ25" s="61">
        <v>-118773222.81058</v>
      </c>
      <c r="BA25" s="61">
        <v>-36406951.979999989</v>
      </c>
      <c r="BB25" s="61">
        <v>0</v>
      </c>
      <c r="BC25" s="61">
        <v>20648310.369999997</v>
      </c>
      <c r="BD25" s="61">
        <v>128879091.16000001</v>
      </c>
      <c r="BE25" s="61">
        <v>2437306.35458</v>
      </c>
      <c r="BF25" s="61">
        <v>115701859.37458</v>
      </c>
      <c r="BG25" s="61">
        <v>103264165.57458</v>
      </c>
      <c r="BH25" s="61">
        <v>30195924.659999996</v>
      </c>
      <c r="BI25" s="61">
        <v>0</v>
      </c>
      <c r="BJ25" s="61">
        <v>-17758230.859999999</v>
      </c>
      <c r="BK25" s="61">
        <v>-113264553.02</v>
      </c>
      <c r="BL25" s="61">
        <v>0</v>
      </c>
      <c r="BM25" s="61">
        <v>0</v>
      </c>
      <c r="BN25" s="61">
        <v>0</v>
      </c>
      <c r="BO25" s="61">
        <v>0</v>
      </c>
      <c r="BP25" s="61">
        <v>0</v>
      </c>
      <c r="BQ25" s="61">
        <v>0</v>
      </c>
      <c r="BR25" s="61">
        <v>0</v>
      </c>
      <c r="BS25" s="61">
        <v>-8501523.4639628399</v>
      </c>
      <c r="BT25" s="61">
        <v>-7650073.3900000006</v>
      </c>
      <c r="BU25" s="61">
        <v>-4393464.7730965633</v>
      </c>
      <c r="BV25" s="61">
        <v>-1454608.2648320035</v>
      </c>
      <c r="BW25" s="61">
        <v>0</v>
      </c>
      <c r="BX25" s="61">
        <v>-3012703.8180731828</v>
      </c>
      <c r="BY25" s="61">
        <v>-333520.54796108982</v>
      </c>
      <c r="BZ25" s="61">
        <v>8467684.0199999996</v>
      </c>
      <c r="CA25" s="61">
        <v>-124836.69</v>
      </c>
      <c r="CB25" s="61">
        <v>0</v>
      </c>
      <c r="CC25" s="61">
        <v>0</v>
      </c>
      <c r="CD25" s="61">
        <v>0</v>
      </c>
      <c r="CE25" s="61">
        <v>0</v>
      </c>
      <c r="CF25" s="61">
        <v>0</v>
      </c>
      <c r="CG25" s="61">
        <v>0</v>
      </c>
      <c r="CH25" s="61">
        <v>0</v>
      </c>
      <c r="CI25" s="61">
        <v>0</v>
      </c>
      <c r="CJ25" s="61">
        <v>0</v>
      </c>
      <c r="CK25" s="61">
        <v>0</v>
      </c>
      <c r="CL25" s="61">
        <v>-10648972.660562802</v>
      </c>
    </row>
    <row r="26" spans="1:90" ht="12.75" customHeight="1">
      <c r="A26" s="43" t="s">
        <v>39</v>
      </c>
      <c r="B26" s="59">
        <v>1028</v>
      </c>
      <c r="C26" s="60" t="s">
        <v>376</v>
      </c>
      <c r="D26" s="61">
        <v>271005022.25999999</v>
      </c>
      <c r="E26" s="61">
        <v>183747433.09999999</v>
      </c>
      <c r="F26" s="61">
        <v>249326293.00999999</v>
      </c>
      <c r="G26" s="61">
        <v>-65578859.910000004</v>
      </c>
      <c r="H26" s="61">
        <v>0</v>
      </c>
      <c r="I26" s="61">
        <v>-10948428.890000008</v>
      </c>
      <c r="J26" s="61">
        <v>-17216850.74000001</v>
      </c>
      <c r="K26" s="61">
        <v>-114350519.87</v>
      </c>
      <c r="L26" s="61">
        <v>97133669.129999995</v>
      </c>
      <c r="M26" s="61">
        <v>6268421.8500000015</v>
      </c>
      <c r="N26" s="61">
        <v>32945929.300000001</v>
      </c>
      <c r="O26" s="61">
        <v>-26677507.449999999</v>
      </c>
      <c r="P26" s="61">
        <v>0</v>
      </c>
      <c r="Q26" s="61">
        <v>0</v>
      </c>
      <c r="R26" s="61">
        <v>0</v>
      </c>
      <c r="S26" s="61">
        <v>0</v>
      </c>
      <c r="T26" s="61">
        <v>0</v>
      </c>
      <c r="U26" s="61">
        <v>0</v>
      </c>
      <c r="V26" s="61">
        <v>0</v>
      </c>
      <c r="W26" s="61">
        <v>0</v>
      </c>
      <c r="X26" s="61">
        <v>0</v>
      </c>
      <c r="Y26" s="61">
        <v>0</v>
      </c>
      <c r="Z26" s="61">
        <v>72925330.669999987</v>
      </c>
      <c r="AA26" s="61">
        <v>73192299.989999995</v>
      </c>
      <c r="AB26" s="61">
        <v>0</v>
      </c>
      <c r="AC26" s="61">
        <v>-656263.51000000013</v>
      </c>
      <c r="AD26" s="61">
        <v>0</v>
      </c>
      <c r="AE26" s="61">
        <v>0</v>
      </c>
      <c r="AF26" s="61">
        <v>0</v>
      </c>
      <c r="AG26" s="61">
        <v>389294.19</v>
      </c>
      <c r="AH26" s="61">
        <v>0</v>
      </c>
      <c r="AI26" s="61">
        <v>0</v>
      </c>
      <c r="AJ26" s="61">
        <v>0</v>
      </c>
      <c r="AK26" s="61">
        <v>0</v>
      </c>
      <c r="AL26" s="61">
        <v>0</v>
      </c>
      <c r="AM26" s="61">
        <v>25280687.379999999</v>
      </c>
      <c r="AN26" s="61">
        <v>58274205.25</v>
      </c>
      <c r="AO26" s="61">
        <v>-32993517.870000001</v>
      </c>
      <c r="AP26" s="61">
        <v>0</v>
      </c>
      <c r="AQ26" s="61">
        <v>0</v>
      </c>
      <c r="AR26" s="61">
        <v>0</v>
      </c>
      <c r="AS26" s="61">
        <v>-145820056.71999997</v>
      </c>
      <c r="AT26" s="61">
        <v>-26972866.800000001</v>
      </c>
      <c r="AU26" s="61">
        <v>-53331472.030000001</v>
      </c>
      <c r="AV26" s="61">
        <v>26358605.23</v>
      </c>
      <c r="AW26" s="61">
        <v>-3246593.0100000054</v>
      </c>
      <c r="AX26" s="61">
        <v>-13270285.960000008</v>
      </c>
      <c r="AY26" s="61">
        <v>-257371963.41000003</v>
      </c>
      <c r="AZ26" s="61">
        <v>-221024859.69000003</v>
      </c>
      <c r="BA26" s="61">
        <v>-36347103.719999999</v>
      </c>
      <c r="BB26" s="61">
        <v>0</v>
      </c>
      <c r="BC26" s="61">
        <v>0</v>
      </c>
      <c r="BD26" s="61">
        <v>244101677.45000002</v>
      </c>
      <c r="BE26" s="61">
        <v>10023692.950000003</v>
      </c>
      <c r="BF26" s="61">
        <v>130450604.77</v>
      </c>
      <c r="BG26" s="61">
        <v>117803943.86999999</v>
      </c>
      <c r="BH26" s="61">
        <v>12646660.9</v>
      </c>
      <c r="BI26" s="61">
        <v>0</v>
      </c>
      <c r="BJ26" s="61">
        <v>0</v>
      </c>
      <c r="BK26" s="61">
        <v>-120426911.81999999</v>
      </c>
      <c r="BL26" s="61">
        <v>0</v>
      </c>
      <c r="BM26" s="61">
        <v>0</v>
      </c>
      <c r="BN26" s="61">
        <v>0</v>
      </c>
      <c r="BO26" s="61">
        <v>0</v>
      </c>
      <c r="BP26" s="61">
        <v>0</v>
      </c>
      <c r="BQ26" s="61">
        <v>0</v>
      </c>
      <c r="BR26" s="61">
        <v>0</v>
      </c>
      <c r="BS26" s="61">
        <v>-112677524.06999996</v>
      </c>
      <c r="BT26" s="61">
        <v>-75638659.139999986</v>
      </c>
      <c r="BU26" s="61">
        <v>-35796828.600000001</v>
      </c>
      <c r="BV26" s="61">
        <v>-6722853.0300000003</v>
      </c>
      <c r="BW26" s="61">
        <v>0</v>
      </c>
      <c r="BX26" s="61">
        <v>-2824913.08</v>
      </c>
      <c r="BY26" s="61">
        <v>-5739770.3499999996</v>
      </c>
      <c r="BZ26" s="61">
        <v>15123763.76</v>
      </c>
      <c r="CA26" s="61">
        <v>-1078263.6299999999</v>
      </c>
      <c r="CB26" s="61">
        <v>0</v>
      </c>
      <c r="CC26" s="61">
        <v>0</v>
      </c>
      <c r="CD26" s="61">
        <v>0</v>
      </c>
      <c r="CE26" s="61">
        <v>0</v>
      </c>
      <c r="CF26" s="61">
        <v>0</v>
      </c>
      <c r="CG26" s="61">
        <v>0</v>
      </c>
      <c r="CH26" s="61">
        <v>0</v>
      </c>
      <c r="CI26" s="61">
        <v>-2923072.84</v>
      </c>
      <c r="CJ26" s="61">
        <v>-2923072.84</v>
      </c>
      <c r="CK26" s="61">
        <v>0</v>
      </c>
      <c r="CL26" s="61">
        <v>125184965.54000002</v>
      </c>
    </row>
    <row r="27" spans="1:90" ht="12.75" customHeight="1">
      <c r="A27" s="43" t="s">
        <v>41</v>
      </c>
      <c r="B27" s="59">
        <v>1030</v>
      </c>
      <c r="C27" s="60" t="s">
        <v>376</v>
      </c>
      <c r="D27" s="61">
        <v>114511742.06999998</v>
      </c>
      <c r="E27" s="61">
        <v>79651048.61999999</v>
      </c>
      <c r="F27" s="61">
        <v>106013872.56999999</v>
      </c>
      <c r="G27" s="61">
        <v>-26362823.950000003</v>
      </c>
      <c r="H27" s="61">
        <v>0</v>
      </c>
      <c r="I27" s="61">
        <v>-20248513.050000004</v>
      </c>
      <c r="J27" s="61">
        <v>-19754392.730000004</v>
      </c>
      <c r="K27" s="61">
        <v>-81482293.230000004</v>
      </c>
      <c r="L27" s="61">
        <v>61727900.5</v>
      </c>
      <c r="M27" s="61">
        <v>-494120.3200000003</v>
      </c>
      <c r="N27" s="61">
        <v>20556215.949999999</v>
      </c>
      <c r="O27" s="61">
        <v>-21050336.27</v>
      </c>
      <c r="P27" s="61">
        <v>0</v>
      </c>
      <c r="Q27" s="61">
        <v>0</v>
      </c>
      <c r="R27" s="61">
        <v>0</v>
      </c>
      <c r="S27" s="61">
        <v>0</v>
      </c>
      <c r="T27" s="61">
        <v>0</v>
      </c>
      <c r="U27" s="61">
        <v>0</v>
      </c>
      <c r="V27" s="61">
        <v>0</v>
      </c>
      <c r="W27" s="61">
        <v>0</v>
      </c>
      <c r="X27" s="61">
        <v>0</v>
      </c>
      <c r="Y27" s="61">
        <v>0</v>
      </c>
      <c r="Z27" s="61">
        <v>53105844.50999999</v>
      </c>
      <c r="AA27" s="61">
        <v>14989859.399999999</v>
      </c>
      <c r="AB27" s="61">
        <v>2108668.16</v>
      </c>
      <c r="AC27" s="61">
        <v>36007316.949999996</v>
      </c>
      <c r="AD27" s="61">
        <v>0</v>
      </c>
      <c r="AE27" s="61">
        <v>0</v>
      </c>
      <c r="AF27" s="61">
        <v>0</v>
      </c>
      <c r="AG27" s="61">
        <v>0</v>
      </c>
      <c r="AH27" s="61">
        <v>0</v>
      </c>
      <c r="AI27" s="61">
        <v>0</v>
      </c>
      <c r="AJ27" s="61">
        <v>466055.57</v>
      </c>
      <c r="AK27" s="61">
        <v>466055.57</v>
      </c>
      <c r="AL27" s="61">
        <v>0</v>
      </c>
      <c r="AM27" s="61">
        <v>1537306.4199999997</v>
      </c>
      <c r="AN27" s="61">
        <v>2635585.0099999998</v>
      </c>
      <c r="AO27" s="61">
        <v>-1098278.5900000001</v>
      </c>
      <c r="AP27" s="61">
        <v>0</v>
      </c>
      <c r="AQ27" s="61">
        <v>0</v>
      </c>
      <c r="AR27" s="61">
        <v>0</v>
      </c>
      <c r="AS27" s="61">
        <v>-77747807.120000005</v>
      </c>
      <c r="AT27" s="61">
        <v>-8984587.0700000003</v>
      </c>
      <c r="AU27" s="61">
        <v>-32491494.630000003</v>
      </c>
      <c r="AV27" s="61">
        <v>23506907.560000002</v>
      </c>
      <c r="AW27" s="61">
        <v>-45122212.840000004</v>
      </c>
      <c r="AX27" s="61">
        <v>6831002.0499999821</v>
      </c>
      <c r="AY27" s="61">
        <v>-221867975.33000001</v>
      </c>
      <c r="AZ27" s="61">
        <v>-117499526.31000002</v>
      </c>
      <c r="BA27" s="61">
        <v>-104368449.02</v>
      </c>
      <c r="BB27" s="61">
        <v>0</v>
      </c>
      <c r="BC27" s="61">
        <v>0</v>
      </c>
      <c r="BD27" s="61">
        <v>228698977.38</v>
      </c>
      <c r="BE27" s="61">
        <v>-51953214.889999986</v>
      </c>
      <c r="BF27" s="61">
        <v>144232513.71000001</v>
      </c>
      <c r="BG27" s="61">
        <v>101213013.2</v>
      </c>
      <c r="BH27" s="61">
        <v>43019500.509999998</v>
      </c>
      <c r="BI27" s="61">
        <v>0</v>
      </c>
      <c r="BJ27" s="61">
        <v>0</v>
      </c>
      <c r="BK27" s="61">
        <v>-196185728.59999999</v>
      </c>
      <c r="BL27" s="61">
        <v>0</v>
      </c>
      <c r="BM27" s="61">
        <v>0</v>
      </c>
      <c r="BN27" s="61">
        <v>0</v>
      </c>
      <c r="BO27" s="61">
        <v>0</v>
      </c>
      <c r="BP27" s="61">
        <v>0</v>
      </c>
      <c r="BQ27" s="61">
        <v>0</v>
      </c>
      <c r="BR27" s="61">
        <v>0</v>
      </c>
      <c r="BS27" s="61">
        <v>-20111320.960000001</v>
      </c>
      <c r="BT27" s="61">
        <v>-21699653.75</v>
      </c>
      <c r="BU27" s="61">
        <v>-2592578.1100000003</v>
      </c>
      <c r="BV27" s="61">
        <v>-487498.91</v>
      </c>
      <c r="BW27" s="61">
        <v>0</v>
      </c>
      <c r="BX27" s="61">
        <v>-460535.53</v>
      </c>
      <c r="BY27" s="61">
        <v>-285131.53999999998</v>
      </c>
      <c r="BZ27" s="61">
        <v>5414076.8799999999</v>
      </c>
      <c r="CA27" s="61">
        <v>0</v>
      </c>
      <c r="CB27" s="61">
        <v>0</v>
      </c>
      <c r="CC27" s="61">
        <v>0</v>
      </c>
      <c r="CD27" s="61">
        <v>0</v>
      </c>
      <c r="CE27" s="61">
        <v>0</v>
      </c>
      <c r="CF27" s="61">
        <v>0</v>
      </c>
      <c r="CG27" s="61">
        <v>0</v>
      </c>
      <c r="CH27" s="61">
        <v>0</v>
      </c>
      <c r="CI27" s="61">
        <v>-3529686.25</v>
      </c>
      <c r="CJ27" s="61">
        <v>-3529686.25</v>
      </c>
      <c r="CK27" s="61">
        <v>0</v>
      </c>
      <c r="CL27" s="61">
        <v>36763934.949999973</v>
      </c>
    </row>
    <row r="28" spans="1:90" ht="12.75" customHeight="1">
      <c r="A28" s="43" t="s">
        <v>43</v>
      </c>
      <c r="B28" s="59">
        <v>1031</v>
      </c>
      <c r="C28" s="60" t="s">
        <v>376</v>
      </c>
      <c r="D28" s="61">
        <v>554944.10999999917</v>
      </c>
      <c r="E28" s="61">
        <v>632497.6799999997</v>
      </c>
      <c r="F28" s="61">
        <v>9990435.4399999995</v>
      </c>
      <c r="G28" s="61">
        <v>-9357937.7599999998</v>
      </c>
      <c r="H28" s="61">
        <v>0</v>
      </c>
      <c r="I28" s="61">
        <v>-122068.84999999992</v>
      </c>
      <c r="J28" s="61">
        <v>52398.090000000084</v>
      </c>
      <c r="K28" s="61">
        <v>-646296.06999999995</v>
      </c>
      <c r="L28" s="61">
        <v>698694.16</v>
      </c>
      <c r="M28" s="61">
        <v>-174466.94</v>
      </c>
      <c r="N28" s="61">
        <v>505778.71</v>
      </c>
      <c r="O28" s="61">
        <v>-680245.65</v>
      </c>
      <c r="P28" s="61">
        <v>0</v>
      </c>
      <c r="Q28" s="61">
        <v>0</v>
      </c>
      <c r="R28" s="61">
        <v>0</v>
      </c>
      <c r="S28" s="61">
        <v>19753.949999999953</v>
      </c>
      <c r="T28" s="61">
        <v>748134.45</v>
      </c>
      <c r="U28" s="61">
        <v>0</v>
      </c>
      <c r="V28" s="61">
        <v>748134.45</v>
      </c>
      <c r="W28" s="61">
        <v>-728380.5</v>
      </c>
      <c r="X28" s="61">
        <v>0</v>
      </c>
      <c r="Y28" s="61">
        <v>-728380.5</v>
      </c>
      <c r="Z28" s="61">
        <v>501663.51</v>
      </c>
      <c r="AA28" s="61">
        <v>230449.62</v>
      </c>
      <c r="AB28" s="61">
        <v>0</v>
      </c>
      <c r="AC28" s="61">
        <v>0</v>
      </c>
      <c r="AD28" s="61">
        <v>271213.89</v>
      </c>
      <c r="AE28" s="61">
        <v>0</v>
      </c>
      <c r="AF28" s="61">
        <v>0</v>
      </c>
      <c r="AG28" s="61">
        <v>0</v>
      </c>
      <c r="AH28" s="61">
        <v>0</v>
      </c>
      <c r="AI28" s="61">
        <v>0</v>
      </c>
      <c r="AJ28" s="61">
        <v>0</v>
      </c>
      <c r="AK28" s="61">
        <v>0</v>
      </c>
      <c r="AL28" s="61">
        <v>0</v>
      </c>
      <c r="AM28" s="61">
        <v>-476902.18000000063</v>
      </c>
      <c r="AN28" s="61">
        <v>-675071.6799999997</v>
      </c>
      <c r="AO28" s="61">
        <v>636828.59999999963</v>
      </c>
      <c r="AP28" s="61">
        <v>0</v>
      </c>
      <c r="AQ28" s="61">
        <v>0</v>
      </c>
      <c r="AR28" s="61">
        <v>-438659.10000000056</v>
      </c>
      <c r="AS28" s="61">
        <v>1418900.5200000028</v>
      </c>
      <c r="AT28" s="61">
        <v>-75214.339999999851</v>
      </c>
      <c r="AU28" s="61">
        <v>4051086.63</v>
      </c>
      <c r="AV28" s="61">
        <v>-4126300.9699999997</v>
      </c>
      <c r="AW28" s="61">
        <v>1915571.3100000024</v>
      </c>
      <c r="AX28" s="61">
        <v>6720696.4600000009</v>
      </c>
      <c r="AY28" s="61">
        <v>-23110834.050000001</v>
      </c>
      <c r="AZ28" s="61">
        <v>-9381447.5300000012</v>
      </c>
      <c r="BA28" s="61">
        <v>-15645034.109999999</v>
      </c>
      <c r="BB28" s="61">
        <v>0</v>
      </c>
      <c r="BC28" s="61">
        <v>1915647.59</v>
      </c>
      <c r="BD28" s="61">
        <v>29831530.510000002</v>
      </c>
      <c r="BE28" s="61">
        <v>-4805125.1499999985</v>
      </c>
      <c r="BF28" s="61">
        <v>20617060.720000003</v>
      </c>
      <c r="BG28" s="61">
        <v>9065282.629999999</v>
      </c>
      <c r="BH28" s="61">
        <v>13260717.83</v>
      </c>
      <c r="BI28" s="61">
        <v>0</v>
      </c>
      <c r="BJ28" s="61">
        <v>-1708939.74</v>
      </c>
      <c r="BK28" s="61">
        <v>-25422185.870000001</v>
      </c>
      <c r="BL28" s="61">
        <v>0</v>
      </c>
      <c r="BM28" s="61">
        <v>0</v>
      </c>
      <c r="BN28" s="61">
        <v>0</v>
      </c>
      <c r="BO28" s="61">
        <v>0</v>
      </c>
      <c r="BP28" s="61">
        <v>0</v>
      </c>
      <c r="BQ28" s="61">
        <v>0</v>
      </c>
      <c r="BR28" s="61">
        <v>0</v>
      </c>
      <c r="BS28" s="61">
        <v>-421456.44999999972</v>
      </c>
      <c r="BT28" s="61">
        <v>-1117543.7799999998</v>
      </c>
      <c r="BU28" s="61">
        <v>-509223.2</v>
      </c>
      <c r="BV28" s="61">
        <v>-153669.81</v>
      </c>
      <c r="BW28" s="61">
        <v>0</v>
      </c>
      <c r="BX28" s="61">
        <v>-2503.04</v>
      </c>
      <c r="BY28" s="61">
        <v>-96854.45</v>
      </c>
      <c r="BZ28" s="61">
        <v>1458337.83</v>
      </c>
      <c r="CA28" s="61">
        <v>0</v>
      </c>
      <c r="CB28" s="61">
        <v>0</v>
      </c>
      <c r="CC28" s="61">
        <v>0</v>
      </c>
      <c r="CD28" s="61">
        <v>0</v>
      </c>
      <c r="CE28" s="61">
        <v>0</v>
      </c>
      <c r="CF28" s="61">
        <v>0</v>
      </c>
      <c r="CG28" s="61">
        <v>0</v>
      </c>
      <c r="CH28" s="61">
        <v>0</v>
      </c>
      <c r="CI28" s="61">
        <v>0</v>
      </c>
      <c r="CJ28" s="61">
        <v>0</v>
      </c>
      <c r="CK28" s="61">
        <v>0</v>
      </c>
      <c r="CL28" s="61">
        <v>1973844.630000002</v>
      </c>
    </row>
    <row r="29" spans="1:90" ht="12.75" customHeight="1">
      <c r="A29" s="43" t="s">
        <v>45</v>
      </c>
      <c r="B29" s="59">
        <v>1032</v>
      </c>
      <c r="C29" s="60" t="s">
        <v>376</v>
      </c>
      <c r="D29" s="61">
        <v>299418974.5173533</v>
      </c>
      <c r="E29" s="61">
        <v>145434818.03000015</v>
      </c>
      <c r="F29" s="61">
        <v>605785305.47000015</v>
      </c>
      <c r="G29" s="61">
        <v>-460350487.44</v>
      </c>
      <c r="H29" s="61">
        <v>0</v>
      </c>
      <c r="I29" s="61">
        <v>25983285.930000007</v>
      </c>
      <c r="J29" s="61">
        <v>-36650817.580000058</v>
      </c>
      <c r="K29" s="61">
        <v>-169939257.91000006</v>
      </c>
      <c r="L29" s="61">
        <v>133288440.33</v>
      </c>
      <c r="M29" s="61">
        <v>62634103.510000065</v>
      </c>
      <c r="N29" s="61">
        <v>144398027.74000007</v>
      </c>
      <c r="O29" s="61">
        <v>-81763924.230000004</v>
      </c>
      <c r="P29" s="61">
        <v>0</v>
      </c>
      <c r="Q29" s="61">
        <v>0</v>
      </c>
      <c r="R29" s="61">
        <v>0</v>
      </c>
      <c r="S29" s="61">
        <v>0</v>
      </c>
      <c r="T29" s="61">
        <v>0</v>
      </c>
      <c r="U29" s="61">
        <v>0</v>
      </c>
      <c r="V29" s="61">
        <v>0</v>
      </c>
      <c r="W29" s="61">
        <v>0</v>
      </c>
      <c r="X29" s="61">
        <v>0</v>
      </c>
      <c r="Y29" s="61">
        <v>0</v>
      </c>
      <c r="Z29" s="61">
        <v>101278415.28735313</v>
      </c>
      <c r="AA29" s="61">
        <v>101278415.28735313</v>
      </c>
      <c r="AB29" s="61">
        <v>0</v>
      </c>
      <c r="AC29" s="61">
        <v>0</v>
      </c>
      <c r="AD29" s="61">
        <v>0</v>
      </c>
      <c r="AE29" s="61">
        <v>0</v>
      </c>
      <c r="AF29" s="61">
        <v>0</v>
      </c>
      <c r="AG29" s="61">
        <v>0</v>
      </c>
      <c r="AH29" s="61">
        <v>0</v>
      </c>
      <c r="AI29" s="61">
        <v>0</v>
      </c>
      <c r="AJ29" s="61">
        <v>8008972.5199999884</v>
      </c>
      <c r="AK29" s="61">
        <v>8008972.5199999884</v>
      </c>
      <c r="AL29" s="61">
        <v>0</v>
      </c>
      <c r="AM29" s="61">
        <v>18713482.749999981</v>
      </c>
      <c r="AN29" s="61">
        <v>40677827.100000039</v>
      </c>
      <c r="AO29" s="61">
        <v>-21999179.590000059</v>
      </c>
      <c r="AP29" s="61">
        <v>82661.69</v>
      </c>
      <c r="AQ29" s="61">
        <v>-64560.77</v>
      </c>
      <c r="AR29" s="61">
        <v>16734.320000000043</v>
      </c>
      <c r="AS29" s="61">
        <v>-79540347.595298305</v>
      </c>
      <c r="AT29" s="61">
        <v>-27343415.480000079</v>
      </c>
      <c r="AU29" s="61">
        <v>-160202760.97000003</v>
      </c>
      <c r="AV29" s="61">
        <v>132859345.48999995</v>
      </c>
      <c r="AW29" s="61">
        <v>17683211.010000229</v>
      </c>
      <c r="AX29" s="61">
        <v>-23694468</v>
      </c>
      <c r="AY29" s="61">
        <v>-356194489.13</v>
      </c>
      <c r="AZ29" s="61">
        <v>-342861534.90999997</v>
      </c>
      <c r="BA29" s="61">
        <v>-70970446</v>
      </c>
      <c r="BB29" s="61">
        <v>0</v>
      </c>
      <c r="BC29" s="61">
        <v>57637491.780000001</v>
      </c>
      <c r="BD29" s="61">
        <v>332500021.13</v>
      </c>
      <c r="BE29" s="61">
        <v>41377679.010000229</v>
      </c>
      <c r="BF29" s="61">
        <v>326497794.31000024</v>
      </c>
      <c r="BG29" s="61">
        <v>320247538.90000021</v>
      </c>
      <c r="BH29" s="61">
        <v>59082421.920000002</v>
      </c>
      <c r="BI29" s="61">
        <v>0</v>
      </c>
      <c r="BJ29" s="61">
        <v>-52832166.509999998</v>
      </c>
      <c r="BK29" s="61">
        <v>-285120115.30000001</v>
      </c>
      <c r="BL29" s="61">
        <v>0</v>
      </c>
      <c r="BM29" s="61">
        <v>0</v>
      </c>
      <c r="BN29" s="61">
        <v>0</v>
      </c>
      <c r="BO29" s="61">
        <v>-292472.23</v>
      </c>
      <c r="BP29" s="61">
        <v>-292472.23</v>
      </c>
      <c r="BQ29" s="61">
        <v>0</v>
      </c>
      <c r="BR29" s="61">
        <v>0</v>
      </c>
      <c r="BS29" s="61">
        <v>-68931670.855298445</v>
      </c>
      <c r="BT29" s="61">
        <v>-136639604.94999996</v>
      </c>
      <c r="BU29" s="61">
        <v>-12269963.274055202</v>
      </c>
      <c r="BV29" s="61">
        <v>-1508235.7738898708</v>
      </c>
      <c r="BW29" s="61">
        <v>0</v>
      </c>
      <c r="BX29" s="61">
        <v>-3314766.0711830296</v>
      </c>
      <c r="BY29" s="61">
        <v>-3389378.6241405029</v>
      </c>
      <c r="BZ29" s="61">
        <v>88087794.51000002</v>
      </c>
      <c r="CA29" s="61">
        <v>102483.32797010317</v>
      </c>
      <c r="CB29" s="61">
        <v>0</v>
      </c>
      <c r="CC29" s="61">
        <v>0</v>
      </c>
      <c r="CD29" s="61">
        <v>0</v>
      </c>
      <c r="CE29" s="61">
        <v>0</v>
      </c>
      <c r="CF29" s="61">
        <v>0</v>
      </c>
      <c r="CG29" s="61">
        <v>0</v>
      </c>
      <c r="CH29" s="61">
        <v>0</v>
      </c>
      <c r="CI29" s="61">
        <v>-656000.03999999992</v>
      </c>
      <c r="CJ29" s="61">
        <v>-656000.03999999992</v>
      </c>
      <c r="CK29" s="61">
        <v>0</v>
      </c>
      <c r="CL29" s="61">
        <v>219878626.92205501</v>
      </c>
    </row>
    <row r="30" spans="1:90" ht="12.75" customHeight="1">
      <c r="A30" s="43" t="s">
        <v>47</v>
      </c>
      <c r="B30" s="59">
        <v>1034</v>
      </c>
      <c r="C30" s="60" t="s">
        <v>376</v>
      </c>
      <c r="D30" s="61">
        <v>5118559.6161479838</v>
      </c>
      <c r="E30" s="61">
        <v>702793.26000000536</v>
      </c>
      <c r="F30" s="61">
        <v>76836386.170000002</v>
      </c>
      <c r="G30" s="61">
        <v>-76133592.909999996</v>
      </c>
      <c r="H30" s="61">
        <v>0</v>
      </c>
      <c r="I30" s="61">
        <v>-18262.44999999553</v>
      </c>
      <c r="J30" s="61">
        <v>-11339531.389999997</v>
      </c>
      <c r="K30" s="61">
        <v>-32754976.489999998</v>
      </c>
      <c r="L30" s="61">
        <v>21415445.100000001</v>
      </c>
      <c r="M30" s="61">
        <v>11321268.940000001</v>
      </c>
      <c r="N30" s="61">
        <v>32598619.07</v>
      </c>
      <c r="O30" s="61">
        <v>-21277350.129999999</v>
      </c>
      <c r="P30" s="61">
        <v>0</v>
      </c>
      <c r="Q30" s="61">
        <v>0</v>
      </c>
      <c r="R30" s="61">
        <v>0</v>
      </c>
      <c r="S30" s="61">
        <v>0</v>
      </c>
      <c r="T30" s="61">
        <v>0</v>
      </c>
      <c r="U30" s="61">
        <v>0</v>
      </c>
      <c r="V30" s="61">
        <v>0</v>
      </c>
      <c r="W30" s="61">
        <v>0</v>
      </c>
      <c r="X30" s="61">
        <v>0</v>
      </c>
      <c r="Y30" s="61">
        <v>0</v>
      </c>
      <c r="Z30" s="61">
        <v>4434028.806147974</v>
      </c>
      <c r="AA30" s="61">
        <v>2428306.9895271831</v>
      </c>
      <c r="AB30" s="61">
        <v>2005721.8166207904</v>
      </c>
      <c r="AC30" s="61">
        <v>0</v>
      </c>
      <c r="AD30" s="61">
        <v>0</v>
      </c>
      <c r="AE30" s="61">
        <v>0</v>
      </c>
      <c r="AF30" s="61">
        <v>0</v>
      </c>
      <c r="AG30" s="61">
        <v>0</v>
      </c>
      <c r="AH30" s="61">
        <v>0</v>
      </c>
      <c r="AI30" s="61">
        <v>0</v>
      </c>
      <c r="AJ30" s="61">
        <v>0</v>
      </c>
      <c r="AK30" s="61">
        <v>0</v>
      </c>
      <c r="AL30" s="61">
        <v>0</v>
      </c>
      <c r="AM30" s="61">
        <v>0</v>
      </c>
      <c r="AN30" s="61">
        <v>0</v>
      </c>
      <c r="AO30" s="61">
        <v>0</v>
      </c>
      <c r="AP30" s="61">
        <v>0</v>
      </c>
      <c r="AQ30" s="61">
        <v>0</v>
      </c>
      <c r="AR30" s="61">
        <v>0</v>
      </c>
      <c r="AS30" s="61">
        <v>3893107.7183145103</v>
      </c>
      <c r="AT30" s="61">
        <v>-67965.479999999981</v>
      </c>
      <c r="AU30" s="61">
        <v>-2627593.91</v>
      </c>
      <c r="AV30" s="61">
        <v>2559628.4300000002</v>
      </c>
      <c r="AW30" s="61">
        <v>122967.25</v>
      </c>
      <c r="AX30" s="61">
        <v>-38930919.780000001</v>
      </c>
      <c r="AY30" s="61">
        <v>-64389621.219999999</v>
      </c>
      <c r="AZ30" s="61">
        <v>-56523714.390000001</v>
      </c>
      <c r="BA30" s="61">
        <v>-7865906.8300000001</v>
      </c>
      <c r="BB30" s="61">
        <v>0</v>
      </c>
      <c r="BC30" s="61">
        <v>0</v>
      </c>
      <c r="BD30" s="61">
        <v>25458701.440000001</v>
      </c>
      <c r="BE30" s="61">
        <v>39053887.030000001</v>
      </c>
      <c r="BF30" s="61">
        <v>64155737.210000001</v>
      </c>
      <c r="BG30" s="61">
        <v>56491955.539999999</v>
      </c>
      <c r="BH30" s="61">
        <v>7663781.6699999999</v>
      </c>
      <c r="BI30" s="61">
        <v>0</v>
      </c>
      <c r="BJ30" s="61">
        <v>0</v>
      </c>
      <c r="BK30" s="61">
        <v>-25101850.18</v>
      </c>
      <c r="BL30" s="61">
        <v>0</v>
      </c>
      <c r="BM30" s="61">
        <v>0</v>
      </c>
      <c r="BN30" s="61">
        <v>0</v>
      </c>
      <c r="BO30" s="61">
        <v>0</v>
      </c>
      <c r="BP30" s="61">
        <v>0</v>
      </c>
      <c r="BQ30" s="61">
        <v>0</v>
      </c>
      <c r="BR30" s="61">
        <v>0</v>
      </c>
      <c r="BS30" s="61">
        <v>3838105.9483145103</v>
      </c>
      <c r="BT30" s="61">
        <v>-10385920.790000003</v>
      </c>
      <c r="BU30" s="61">
        <v>-617353.16634202201</v>
      </c>
      <c r="BV30" s="61">
        <v>-243234.82196965881</v>
      </c>
      <c r="BW30" s="61">
        <v>0</v>
      </c>
      <c r="BX30" s="61">
        <v>-35597.099799848889</v>
      </c>
      <c r="BY30" s="61">
        <v>-38296.033573956753</v>
      </c>
      <c r="BZ30" s="61">
        <v>15158507.859999999</v>
      </c>
      <c r="CA30" s="61">
        <v>0</v>
      </c>
      <c r="CB30" s="61">
        <v>0</v>
      </c>
      <c r="CC30" s="61">
        <v>0</v>
      </c>
      <c r="CD30" s="61">
        <v>0</v>
      </c>
      <c r="CE30" s="61">
        <v>0</v>
      </c>
      <c r="CF30" s="61">
        <v>0</v>
      </c>
      <c r="CG30" s="61">
        <v>0</v>
      </c>
      <c r="CH30" s="61">
        <v>0</v>
      </c>
      <c r="CI30" s="61">
        <v>0</v>
      </c>
      <c r="CJ30" s="61">
        <v>0</v>
      </c>
      <c r="CK30" s="61">
        <v>0</v>
      </c>
      <c r="CL30" s="61">
        <v>9011667.3344624937</v>
      </c>
    </row>
    <row r="31" spans="1:90" ht="12.75" customHeight="1">
      <c r="A31" s="43" t="s">
        <v>49</v>
      </c>
      <c r="B31" s="59">
        <v>1035</v>
      </c>
      <c r="C31" s="60" t="s">
        <v>376</v>
      </c>
      <c r="D31" s="61">
        <v>326522809.81411242</v>
      </c>
      <c r="E31" s="61">
        <v>211916828.26000002</v>
      </c>
      <c r="F31" s="61">
        <v>412047158.79000002</v>
      </c>
      <c r="G31" s="61">
        <v>-200130330.53</v>
      </c>
      <c r="H31" s="61">
        <v>0</v>
      </c>
      <c r="I31" s="61">
        <v>-15109564.420000002</v>
      </c>
      <c r="J31" s="61">
        <v>-31936074.590000004</v>
      </c>
      <c r="K31" s="61">
        <v>-117326264.64</v>
      </c>
      <c r="L31" s="61">
        <v>85390190.049999997</v>
      </c>
      <c r="M31" s="61">
        <v>16826510.170000002</v>
      </c>
      <c r="N31" s="61">
        <v>60030058.82</v>
      </c>
      <c r="O31" s="61">
        <v>-43203548.649999999</v>
      </c>
      <c r="P31" s="61">
        <v>0</v>
      </c>
      <c r="Q31" s="61">
        <v>0</v>
      </c>
      <c r="R31" s="61">
        <v>0</v>
      </c>
      <c r="S31" s="61">
        <v>0</v>
      </c>
      <c r="T31" s="61">
        <v>0</v>
      </c>
      <c r="U31" s="61">
        <v>0</v>
      </c>
      <c r="V31" s="61">
        <v>0</v>
      </c>
      <c r="W31" s="61">
        <v>0</v>
      </c>
      <c r="X31" s="61">
        <v>0</v>
      </c>
      <c r="Y31" s="61">
        <v>0</v>
      </c>
      <c r="Z31" s="61">
        <v>123088697.34411241</v>
      </c>
      <c r="AA31" s="61">
        <v>123088697.34411241</v>
      </c>
      <c r="AB31" s="61">
        <v>0</v>
      </c>
      <c r="AC31" s="61">
        <v>0</v>
      </c>
      <c r="AD31" s="61">
        <v>0</v>
      </c>
      <c r="AE31" s="61">
        <v>0</v>
      </c>
      <c r="AF31" s="61">
        <v>0</v>
      </c>
      <c r="AG31" s="61">
        <v>0</v>
      </c>
      <c r="AH31" s="61">
        <v>0</v>
      </c>
      <c r="AI31" s="61">
        <v>0</v>
      </c>
      <c r="AJ31" s="61">
        <v>0</v>
      </c>
      <c r="AK31" s="61">
        <v>0</v>
      </c>
      <c r="AL31" s="61">
        <v>0</v>
      </c>
      <c r="AM31" s="61">
        <v>6626848.6300000018</v>
      </c>
      <c r="AN31" s="61">
        <v>17858140.920000002</v>
      </c>
      <c r="AO31" s="61">
        <v>-11808790.51</v>
      </c>
      <c r="AP31" s="61">
        <v>8669.92</v>
      </c>
      <c r="AQ31" s="61">
        <v>0</v>
      </c>
      <c r="AR31" s="61">
        <v>568828.29999999981</v>
      </c>
      <c r="AS31" s="61">
        <v>-171182912.9599092</v>
      </c>
      <c r="AT31" s="61">
        <v>-33155589.020000011</v>
      </c>
      <c r="AU31" s="61">
        <v>-100040755.72</v>
      </c>
      <c r="AV31" s="61">
        <v>66885166.699999988</v>
      </c>
      <c r="AW31" s="61">
        <v>-58812110.800000101</v>
      </c>
      <c r="AX31" s="61">
        <v>-87794765.240000069</v>
      </c>
      <c r="AY31" s="61">
        <v>-415389054.82000005</v>
      </c>
      <c r="AZ31" s="61">
        <v>-262283921.00000003</v>
      </c>
      <c r="BA31" s="61">
        <v>-153105133.81999999</v>
      </c>
      <c r="BB31" s="61">
        <v>0</v>
      </c>
      <c r="BC31" s="61">
        <v>0</v>
      </c>
      <c r="BD31" s="61">
        <v>327594289.57999998</v>
      </c>
      <c r="BE31" s="61">
        <v>28982654.439999968</v>
      </c>
      <c r="BF31" s="61">
        <v>257956767.59999996</v>
      </c>
      <c r="BG31" s="61">
        <v>165482282.07999998</v>
      </c>
      <c r="BH31" s="61">
        <v>92474485.519999996</v>
      </c>
      <c r="BI31" s="61">
        <v>0</v>
      </c>
      <c r="BJ31" s="61">
        <v>0</v>
      </c>
      <c r="BK31" s="61">
        <v>-228974113.16</v>
      </c>
      <c r="BL31" s="61">
        <v>0</v>
      </c>
      <c r="BM31" s="61">
        <v>0</v>
      </c>
      <c r="BN31" s="61">
        <v>0</v>
      </c>
      <c r="BO31" s="61">
        <v>0</v>
      </c>
      <c r="BP31" s="61">
        <v>0</v>
      </c>
      <c r="BQ31" s="61">
        <v>0</v>
      </c>
      <c r="BR31" s="61">
        <v>0</v>
      </c>
      <c r="BS31" s="61">
        <v>-78254335.069909096</v>
      </c>
      <c r="BT31" s="61">
        <v>-110412478.98999999</v>
      </c>
      <c r="BU31" s="61">
        <v>-15955768.467165483</v>
      </c>
      <c r="BV31" s="61">
        <v>-6908249.2031263281</v>
      </c>
      <c r="BW31" s="61">
        <v>0</v>
      </c>
      <c r="BX31" s="61">
        <v>-1920862.9996173002</v>
      </c>
      <c r="BY31" s="61">
        <v>0</v>
      </c>
      <c r="BZ31" s="61">
        <v>56943024.590000004</v>
      </c>
      <c r="CA31" s="61">
        <v>0</v>
      </c>
      <c r="CB31" s="61">
        <v>0</v>
      </c>
      <c r="CC31" s="61">
        <v>0</v>
      </c>
      <c r="CD31" s="61">
        <v>0</v>
      </c>
      <c r="CE31" s="61">
        <v>0</v>
      </c>
      <c r="CF31" s="61">
        <v>0</v>
      </c>
      <c r="CG31" s="61">
        <v>0</v>
      </c>
      <c r="CH31" s="61">
        <v>0</v>
      </c>
      <c r="CI31" s="61">
        <v>-960878.07</v>
      </c>
      <c r="CJ31" s="61">
        <v>-960878.07</v>
      </c>
      <c r="CK31" s="61">
        <v>0</v>
      </c>
      <c r="CL31" s="61">
        <v>155339896.85420322</v>
      </c>
    </row>
    <row r="32" spans="1:90" ht="12.75" customHeight="1">
      <c r="A32" s="43" t="s">
        <v>51</v>
      </c>
      <c r="B32" s="59">
        <v>1036</v>
      </c>
      <c r="C32" s="60" t="s">
        <v>376</v>
      </c>
      <c r="D32" s="61">
        <v>8615527.3713250011</v>
      </c>
      <c r="E32" s="61">
        <v>4402958.6700000167</v>
      </c>
      <c r="F32" s="61">
        <v>401431795.44999999</v>
      </c>
      <c r="G32" s="61">
        <v>-397028836.77999997</v>
      </c>
      <c r="H32" s="61">
        <v>0</v>
      </c>
      <c r="I32" s="61">
        <v>246998.84000000358</v>
      </c>
      <c r="J32" s="61">
        <v>61353024.859999985</v>
      </c>
      <c r="K32" s="61">
        <v>-81177864.030000001</v>
      </c>
      <c r="L32" s="61">
        <v>142530888.88999999</v>
      </c>
      <c r="M32" s="61">
        <v>-61106026.019999981</v>
      </c>
      <c r="N32" s="61">
        <v>80235511.430000007</v>
      </c>
      <c r="O32" s="61">
        <v>-141341537.44999999</v>
      </c>
      <c r="P32" s="61">
        <v>0</v>
      </c>
      <c r="Q32" s="61">
        <v>0</v>
      </c>
      <c r="R32" s="61">
        <v>0</v>
      </c>
      <c r="S32" s="61">
        <v>378380.58999999613</v>
      </c>
      <c r="T32" s="61">
        <v>54491075.850000001</v>
      </c>
      <c r="U32" s="61">
        <v>-23382745.149999999</v>
      </c>
      <c r="V32" s="61">
        <v>77873821</v>
      </c>
      <c r="W32" s="61">
        <v>-54112695.260000005</v>
      </c>
      <c r="X32" s="61">
        <v>23111306.739999998</v>
      </c>
      <c r="Y32" s="61">
        <v>-77224002</v>
      </c>
      <c r="Z32" s="61">
        <v>3584299.4413249851</v>
      </c>
      <c r="AA32" s="61">
        <v>1679164.2875930076</v>
      </c>
      <c r="AB32" s="61">
        <v>0</v>
      </c>
      <c r="AC32" s="61">
        <v>64017.237164722079</v>
      </c>
      <c r="AD32" s="61">
        <v>1536343.1764067749</v>
      </c>
      <c r="AE32" s="61">
        <v>6713.1821236586147</v>
      </c>
      <c r="AF32" s="61">
        <v>0</v>
      </c>
      <c r="AG32" s="61">
        <v>298061.55803682178</v>
      </c>
      <c r="AH32" s="61">
        <v>0</v>
      </c>
      <c r="AI32" s="61">
        <v>0</v>
      </c>
      <c r="AJ32" s="61">
        <v>2889.83</v>
      </c>
      <c r="AK32" s="61">
        <v>2889.83</v>
      </c>
      <c r="AL32" s="61">
        <v>0</v>
      </c>
      <c r="AM32" s="61">
        <v>0</v>
      </c>
      <c r="AN32" s="61">
        <v>11701207.58</v>
      </c>
      <c r="AO32" s="61">
        <v>-11701207.58</v>
      </c>
      <c r="AP32" s="61">
        <v>0</v>
      </c>
      <c r="AQ32" s="61">
        <v>0</v>
      </c>
      <c r="AR32" s="61">
        <v>0</v>
      </c>
      <c r="AS32" s="61">
        <v>3376996.1373222489</v>
      </c>
      <c r="AT32" s="61">
        <v>-80601.32000002265</v>
      </c>
      <c r="AU32" s="61">
        <v>-242145635.96999997</v>
      </c>
      <c r="AV32" s="61">
        <v>242065034.64999995</v>
      </c>
      <c r="AW32" s="61">
        <v>-11392820.06000042</v>
      </c>
      <c r="AX32" s="61">
        <v>-653587489.73000002</v>
      </c>
      <c r="AY32" s="61">
        <v>-2096524858.24</v>
      </c>
      <c r="AZ32" s="61">
        <v>-928518648.46999991</v>
      </c>
      <c r="BA32" s="61">
        <v>-2264604782.7600002</v>
      </c>
      <c r="BB32" s="61">
        <v>0</v>
      </c>
      <c r="BC32" s="61">
        <v>1096598572.99</v>
      </c>
      <c r="BD32" s="61">
        <v>1442937368.51</v>
      </c>
      <c r="BE32" s="61">
        <v>642194669.6699996</v>
      </c>
      <c r="BF32" s="61">
        <v>2083679459.3299997</v>
      </c>
      <c r="BG32" s="61">
        <v>927182785.02999997</v>
      </c>
      <c r="BH32" s="61">
        <v>2246376392.46</v>
      </c>
      <c r="BI32" s="61">
        <v>0</v>
      </c>
      <c r="BJ32" s="61">
        <v>-1089879718.1600001</v>
      </c>
      <c r="BK32" s="61">
        <v>-1441484789.6600001</v>
      </c>
      <c r="BL32" s="61">
        <v>0</v>
      </c>
      <c r="BM32" s="61">
        <v>0</v>
      </c>
      <c r="BN32" s="61">
        <v>0</v>
      </c>
      <c r="BO32" s="61">
        <v>0</v>
      </c>
      <c r="BP32" s="61">
        <v>0</v>
      </c>
      <c r="BQ32" s="61">
        <v>0</v>
      </c>
      <c r="BR32" s="61">
        <v>0</v>
      </c>
      <c r="BS32" s="61">
        <v>14850417.517322691</v>
      </c>
      <c r="BT32" s="61">
        <v>-81451066.930000007</v>
      </c>
      <c r="BU32" s="61">
        <v>-2349981.9766880232</v>
      </c>
      <c r="BV32" s="61">
        <v>-2042307.2579348756</v>
      </c>
      <c r="BW32" s="61">
        <v>0</v>
      </c>
      <c r="BX32" s="61">
        <v>-247665.0466002186</v>
      </c>
      <c r="BY32" s="61">
        <v>-387649.10145418916</v>
      </c>
      <c r="BZ32" s="61">
        <v>101708465.86</v>
      </c>
      <c r="CA32" s="61">
        <v>-379378.03</v>
      </c>
      <c r="CB32" s="61">
        <v>0</v>
      </c>
      <c r="CC32" s="61">
        <v>0</v>
      </c>
      <c r="CD32" s="61">
        <v>0</v>
      </c>
      <c r="CE32" s="61">
        <v>0</v>
      </c>
      <c r="CF32" s="61">
        <v>0</v>
      </c>
      <c r="CG32" s="61">
        <v>0</v>
      </c>
      <c r="CH32" s="61">
        <v>0</v>
      </c>
      <c r="CI32" s="61">
        <v>0</v>
      </c>
      <c r="CJ32" s="61">
        <v>0</v>
      </c>
      <c r="CK32" s="61">
        <v>0</v>
      </c>
      <c r="CL32" s="61">
        <v>11992523.50864725</v>
      </c>
    </row>
    <row r="33" spans="1:90" ht="12.75" customHeight="1">
      <c r="A33" s="43" t="s">
        <v>53</v>
      </c>
      <c r="B33" s="59">
        <v>1037</v>
      </c>
      <c r="C33" s="60" t="s">
        <v>376</v>
      </c>
      <c r="D33" s="61">
        <v>11247861.275884751</v>
      </c>
      <c r="E33" s="61">
        <v>6350726.299999997</v>
      </c>
      <c r="F33" s="61">
        <v>24656572.359999999</v>
      </c>
      <c r="G33" s="61">
        <v>-18305846.060000002</v>
      </c>
      <c r="H33" s="61">
        <v>0</v>
      </c>
      <c r="I33" s="61">
        <v>-761825.33999999985</v>
      </c>
      <c r="J33" s="61">
        <v>-5990934.2000000002</v>
      </c>
      <c r="K33" s="61">
        <v>-10012089.560000001</v>
      </c>
      <c r="L33" s="61">
        <v>4021155.3600000003</v>
      </c>
      <c r="M33" s="61">
        <v>5229108.8600000003</v>
      </c>
      <c r="N33" s="61">
        <v>7892641.9300000006</v>
      </c>
      <c r="O33" s="61">
        <v>-2663533.0700000003</v>
      </c>
      <c r="P33" s="61">
        <v>0</v>
      </c>
      <c r="Q33" s="61">
        <v>0</v>
      </c>
      <c r="R33" s="61">
        <v>0</v>
      </c>
      <c r="S33" s="61">
        <v>0</v>
      </c>
      <c r="T33" s="61">
        <v>0</v>
      </c>
      <c r="U33" s="61">
        <v>0</v>
      </c>
      <c r="V33" s="61">
        <v>0</v>
      </c>
      <c r="W33" s="61">
        <v>0</v>
      </c>
      <c r="X33" s="61">
        <v>0</v>
      </c>
      <c r="Y33" s="61">
        <v>0</v>
      </c>
      <c r="Z33" s="61">
        <v>5728580.485884754</v>
      </c>
      <c r="AA33" s="61">
        <v>5728580.485884754</v>
      </c>
      <c r="AB33" s="61">
        <v>0</v>
      </c>
      <c r="AC33" s="61">
        <v>0</v>
      </c>
      <c r="AD33" s="61">
        <v>0</v>
      </c>
      <c r="AE33" s="61">
        <v>0</v>
      </c>
      <c r="AF33" s="61">
        <v>0</v>
      </c>
      <c r="AG33" s="61">
        <v>0</v>
      </c>
      <c r="AH33" s="61">
        <v>0</v>
      </c>
      <c r="AI33" s="61">
        <v>0</v>
      </c>
      <c r="AJ33" s="61">
        <v>-39311.89</v>
      </c>
      <c r="AK33" s="61">
        <v>0</v>
      </c>
      <c r="AL33" s="61">
        <v>-39311.89</v>
      </c>
      <c r="AM33" s="61">
        <v>-30308.280000000028</v>
      </c>
      <c r="AN33" s="61">
        <v>-60616.520000000019</v>
      </c>
      <c r="AO33" s="61">
        <v>30308.239999999991</v>
      </c>
      <c r="AP33" s="61">
        <v>0</v>
      </c>
      <c r="AQ33" s="61">
        <v>0</v>
      </c>
      <c r="AR33" s="61">
        <v>0</v>
      </c>
      <c r="AS33" s="61">
        <v>-1432808.5071078104</v>
      </c>
      <c r="AT33" s="61">
        <v>5794.8600000000297</v>
      </c>
      <c r="AU33" s="61">
        <v>-90707.869999999966</v>
      </c>
      <c r="AV33" s="61">
        <v>96502.73</v>
      </c>
      <c r="AW33" s="61">
        <v>-61792.429999999847</v>
      </c>
      <c r="AX33" s="61">
        <v>-320881.9499999999</v>
      </c>
      <c r="AY33" s="61">
        <v>-652802.7699999999</v>
      </c>
      <c r="AZ33" s="61">
        <v>-351866.41</v>
      </c>
      <c r="BA33" s="61">
        <v>-544275.73</v>
      </c>
      <c r="BB33" s="61">
        <v>0</v>
      </c>
      <c r="BC33" s="61">
        <v>243339.37</v>
      </c>
      <c r="BD33" s="61">
        <v>331920.82</v>
      </c>
      <c r="BE33" s="61">
        <v>259089.52000000005</v>
      </c>
      <c r="BF33" s="61">
        <v>407495.19000000006</v>
      </c>
      <c r="BG33" s="61">
        <v>201072.75999999998</v>
      </c>
      <c r="BH33" s="61">
        <v>373337.16000000003</v>
      </c>
      <c r="BI33" s="61">
        <v>0</v>
      </c>
      <c r="BJ33" s="61">
        <v>-166914.73000000001</v>
      </c>
      <c r="BK33" s="61">
        <v>-148405.67000000001</v>
      </c>
      <c r="BL33" s="61">
        <v>0</v>
      </c>
      <c r="BM33" s="61">
        <v>0</v>
      </c>
      <c r="BN33" s="61">
        <v>0</v>
      </c>
      <c r="BO33" s="61">
        <v>0</v>
      </c>
      <c r="BP33" s="61">
        <v>0</v>
      </c>
      <c r="BQ33" s="61">
        <v>0</v>
      </c>
      <c r="BR33" s="61">
        <v>0</v>
      </c>
      <c r="BS33" s="61">
        <v>-1341173.6371078105</v>
      </c>
      <c r="BT33" s="61">
        <v>-3284576.71</v>
      </c>
      <c r="BU33" s="61">
        <v>-576859.95217120298</v>
      </c>
      <c r="BV33" s="61">
        <v>-317545.90394273214</v>
      </c>
      <c r="BW33" s="61">
        <v>0</v>
      </c>
      <c r="BX33" s="61">
        <v>-16272.527444728101</v>
      </c>
      <c r="BY33" s="61">
        <v>-40223.073549147295</v>
      </c>
      <c r="BZ33" s="61">
        <v>2894304.53</v>
      </c>
      <c r="CA33" s="61">
        <v>0</v>
      </c>
      <c r="CB33" s="61">
        <v>0</v>
      </c>
      <c r="CC33" s="61">
        <v>0</v>
      </c>
      <c r="CD33" s="61">
        <v>0</v>
      </c>
      <c r="CE33" s="61">
        <v>0</v>
      </c>
      <c r="CF33" s="61">
        <v>0</v>
      </c>
      <c r="CG33" s="61">
        <v>0</v>
      </c>
      <c r="CH33" s="61">
        <v>0</v>
      </c>
      <c r="CI33" s="61">
        <v>-35637.300000000003</v>
      </c>
      <c r="CJ33" s="61">
        <v>-35637.300000000003</v>
      </c>
      <c r="CK33" s="61">
        <v>0</v>
      </c>
      <c r="CL33" s="61">
        <v>9815052.7687769402</v>
      </c>
    </row>
    <row r="34" spans="1:90" ht="12.75" customHeight="1">
      <c r="A34" s="43" t="s">
        <v>55</v>
      </c>
      <c r="B34" s="59">
        <v>1038</v>
      </c>
      <c r="C34" s="60" t="s">
        <v>376</v>
      </c>
      <c r="D34" s="61">
        <v>183407311.79630429</v>
      </c>
      <c r="E34" s="61">
        <v>159835741.11000001</v>
      </c>
      <c r="F34" s="61">
        <v>247402200.81</v>
      </c>
      <c r="G34" s="61">
        <v>-87566459.699999988</v>
      </c>
      <c r="H34" s="61">
        <v>0</v>
      </c>
      <c r="I34" s="61">
        <v>-14637169.090000158</v>
      </c>
      <c r="J34" s="61">
        <v>-1690501.0200001523</v>
      </c>
      <c r="K34" s="61">
        <v>-66209087.630000152</v>
      </c>
      <c r="L34" s="61">
        <v>64518586.609999999</v>
      </c>
      <c r="M34" s="61">
        <v>-12946668.070000006</v>
      </c>
      <c r="N34" s="61">
        <v>11517899.069999995</v>
      </c>
      <c r="O34" s="61">
        <v>-24464567.140000001</v>
      </c>
      <c r="P34" s="61">
        <v>0</v>
      </c>
      <c r="Q34" s="61">
        <v>0</v>
      </c>
      <c r="R34" s="61">
        <v>0</v>
      </c>
      <c r="S34" s="61">
        <v>0</v>
      </c>
      <c r="T34" s="61">
        <v>0</v>
      </c>
      <c r="U34" s="61">
        <v>0</v>
      </c>
      <c r="V34" s="61">
        <v>0</v>
      </c>
      <c r="W34" s="61">
        <v>0</v>
      </c>
      <c r="X34" s="61">
        <v>0</v>
      </c>
      <c r="Y34" s="61">
        <v>0</v>
      </c>
      <c r="Z34" s="61">
        <v>30778511.865304407</v>
      </c>
      <c r="AA34" s="61">
        <v>17334434.636853777</v>
      </c>
      <c r="AB34" s="61">
        <v>0</v>
      </c>
      <c r="AC34" s="61">
        <v>13444077.22845063</v>
      </c>
      <c r="AD34" s="61">
        <v>0</v>
      </c>
      <c r="AE34" s="61">
        <v>0</v>
      </c>
      <c r="AF34" s="61">
        <v>0</v>
      </c>
      <c r="AG34" s="61">
        <v>0</v>
      </c>
      <c r="AH34" s="61">
        <v>0</v>
      </c>
      <c r="AI34" s="61">
        <v>0</v>
      </c>
      <c r="AJ34" s="61">
        <v>0</v>
      </c>
      <c r="AK34" s="61">
        <v>0</v>
      </c>
      <c r="AL34" s="61">
        <v>0</v>
      </c>
      <c r="AM34" s="61">
        <v>7430227.9110000152</v>
      </c>
      <c r="AN34" s="61">
        <v>-15946111.678999988</v>
      </c>
      <c r="AO34" s="61">
        <v>23376339.590000004</v>
      </c>
      <c r="AP34" s="61">
        <v>0</v>
      </c>
      <c r="AQ34" s="61">
        <v>0</v>
      </c>
      <c r="AR34" s="61">
        <v>0</v>
      </c>
      <c r="AS34" s="61">
        <v>-90493058.926007196</v>
      </c>
      <c r="AT34" s="61">
        <v>-15767875.719999999</v>
      </c>
      <c r="AU34" s="61">
        <v>-67121695.659999996</v>
      </c>
      <c r="AV34" s="61">
        <v>51353819.939999998</v>
      </c>
      <c r="AW34" s="61">
        <v>4966187.8799999952</v>
      </c>
      <c r="AX34" s="61">
        <v>-16718676.139999986</v>
      </c>
      <c r="AY34" s="61">
        <v>-382087572.98000002</v>
      </c>
      <c r="AZ34" s="61">
        <v>-342759332.82530916</v>
      </c>
      <c r="BA34" s="61">
        <v>-39328240.154690862</v>
      </c>
      <c r="BB34" s="61">
        <v>0</v>
      </c>
      <c r="BC34" s="61">
        <v>0</v>
      </c>
      <c r="BD34" s="61">
        <v>365368896.84000003</v>
      </c>
      <c r="BE34" s="61">
        <v>21684864.019999981</v>
      </c>
      <c r="BF34" s="61">
        <v>326705565.30999994</v>
      </c>
      <c r="BG34" s="61">
        <v>292846040.18626308</v>
      </c>
      <c r="BH34" s="61">
        <v>33859525.123736829</v>
      </c>
      <c r="BI34" s="61">
        <v>0</v>
      </c>
      <c r="BJ34" s="61">
        <v>0</v>
      </c>
      <c r="BK34" s="61">
        <v>-305020701.28999996</v>
      </c>
      <c r="BL34" s="61">
        <v>0</v>
      </c>
      <c r="BM34" s="61">
        <v>0</v>
      </c>
      <c r="BN34" s="61">
        <v>0</v>
      </c>
      <c r="BO34" s="61">
        <v>0</v>
      </c>
      <c r="BP34" s="61">
        <v>0</v>
      </c>
      <c r="BQ34" s="61">
        <v>0</v>
      </c>
      <c r="BR34" s="61">
        <v>0</v>
      </c>
      <c r="BS34" s="61">
        <v>-79691371.086007193</v>
      </c>
      <c r="BT34" s="61">
        <v>-65862608.000000007</v>
      </c>
      <c r="BU34" s="61">
        <v>-20316185.410622593</v>
      </c>
      <c r="BV34" s="61">
        <v>-2256462.7017190927</v>
      </c>
      <c r="BW34" s="61">
        <v>0</v>
      </c>
      <c r="BX34" s="61">
        <v>-71360.537998422064</v>
      </c>
      <c r="BY34" s="61">
        <v>-804786.92361197644</v>
      </c>
      <c r="BZ34" s="61">
        <v>9699026.3800000027</v>
      </c>
      <c r="CA34" s="61">
        <v>-78993.892055115517</v>
      </c>
      <c r="CB34" s="61">
        <v>0</v>
      </c>
      <c r="CC34" s="61">
        <v>0</v>
      </c>
      <c r="CD34" s="61">
        <v>0</v>
      </c>
      <c r="CE34" s="61">
        <v>0</v>
      </c>
      <c r="CF34" s="61">
        <v>0</v>
      </c>
      <c r="CG34" s="61">
        <v>0</v>
      </c>
      <c r="CH34" s="61">
        <v>0</v>
      </c>
      <c r="CI34" s="61">
        <v>0</v>
      </c>
      <c r="CJ34" s="61">
        <v>0</v>
      </c>
      <c r="CK34" s="61">
        <v>0</v>
      </c>
      <c r="CL34" s="61">
        <v>92914252.870297089</v>
      </c>
    </row>
    <row r="35" spans="1:90" ht="12.75" customHeight="1">
      <c r="A35" s="43" t="s">
        <v>57</v>
      </c>
      <c r="B35" s="59">
        <v>1039</v>
      </c>
      <c r="C35" s="60" t="s">
        <v>376</v>
      </c>
      <c r="D35" s="61">
        <v>8401046.9500000048</v>
      </c>
      <c r="E35" s="61">
        <v>7578201.8600000069</v>
      </c>
      <c r="F35" s="61">
        <v>45932123.020000003</v>
      </c>
      <c r="G35" s="61">
        <v>-38353921.159999996</v>
      </c>
      <c r="H35" s="61">
        <v>0</v>
      </c>
      <c r="I35" s="61">
        <v>1294842.709999999</v>
      </c>
      <c r="J35" s="61">
        <v>14611695.130000001</v>
      </c>
      <c r="K35" s="61">
        <v>-10609789.779999999</v>
      </c>
      <c r="L35" s="61">
        <v>25221484.91</v>
      </c>
      <c r="M35" s="61">
        <v>-13316852.420000002</v>
      </c>
      <c r="N35" s="61">
        <v>9490466.9499999993</v>
      </c>
      <c r="O35" s="61">
        <v>-22807319.370000001</v>
      </c>
      <c r="P35" s="61">
        <v>0</v>
      </c>
      <c r="Q35" s="61">
        <v>0</v>
      </c>
      <c r="R35" s="61">
        <v>0</v>
      </c>
      <c r="S35" s="61">
        <v>0</v>
      </c>
      <c r="T35" s="61">
        <v>0</v>
      </c>
      <c r="U35" s="61">
        <v>0</v>
      </c>
      <c r="V35" s="61">
        <v>0</v>
      </c>
      <c r="W35" s="61">
        <v>0</v>
      </c>
      <c r="X35" s="61">
        <v>0</v>
      </c>
      <c r="Y35" s="61">
        <v>0</v>
      </c>
      <c r="Z35" s="61">
        <v>0</v>
      </c>
      <c r="AA35" s="61">
        <v>0</v>
      </c>
      <c r="AB35" s="61">
        <v>0</v>
      </c>
      <c r="AC35" s="61">
        <v>0</v>
      </c>
      <c r="AD35" s="61">
        <v>0</v>
      </c>
      <c r="AE35" s="61">
        <v>0</v>
      </c>
      <c r="AF35" s="61">
        <v>0</v>
      </c>
      <c r="AG35" s="61">
        <v>0</v>
      </c>
      <c r="AH35" s="61">
        <v>0</v>
      </c>
      <c r="AI35" s="61">
        <v>0</v>
      </c>
      <c r="AJ35" s="61">
        <v>0</v>
      </c>
      <c r="AK35" s="61">
        <v>0</v>
      </c>
      <c r="AL35" s="61">
        <v>0</v>
      </c>
      <c r="AM35" s="61">
        <v>-471997.62000000034</v>
      </c>
      <c r="AN35" s="61">
        <v>3068126.28</v>
      </c>
      <c r="AO35" s="61">
        <v>-3611513.41</v>
      </c>
      <c r="AP35" s="61">
        <v>0</v>
      </c>
      <c r="AQ35" s="61">
        <v>0</v>
      </c>
      <c r="AR35" s="61">
        <v>71389.510000000009</v>
      </c>
      <c r="AS35" s="61">
        <v>-10378465.441600002</v>
      </c>
      <c r="AT35" s="61">
        <v>-5305230.93</v>
      </c>
      <c r="AU35" s="61">
        <v>-32814415.23</v>
      </c>
      <c r="AV35" s="61">
        <v>27509184.300000001</v>
      </c>
      <c r="AW35" s="61">
        <v>1884771.5099999979</v>
      </c>
      <c r="AX35" s="61">
        <v>-6889188.2800000086</v>
      </c>
      <c r="AY35" s="61">
        <v>-44488591.110000007</v>
      </c>
      <c r="AZ35" s="61">
        <v>-35675199.110000007</v>
      </c>
      <c r="BA35" s="61">
        <v>-8813392</v>
      </c>
      <c r="BB35" s="61">
        <v>0</v>
      </c>
      <c r="BC35" s="61">
        <v>0</v>
      </c>
      <c r="BD35" s="61">
        <v>37599402.829999998</v>
      </c>
      <c r="BE35" s="61">
        <v>8773959.7900000066</v>
      </c>
      <c r="BF35" s="61">
        <v>37604347.870000005</v>
      </c>
      <c r="BG35" s="61">
        <v>29886376.870000001</v>
      </c>
      <c r="BH35" s="61">
        <v>7717971</v>
      </c>
      <c r="BI35" s="61">
        <v>0</v>
      </c>
      <c r="BJ35" s="61">
        <v>0</v>
      </c>
      <c r="BK35" s="61">
        <v>-28830388.079999998</v>
      </c>
      <c r="BL35" s="61">
        <v>0</v>
      </c>
      <c r="BM35" s="61">
        <v>0</v>
      </c>
      <c r="BN35" s="61">
        <v>0</v>
      </c>
      <c r="BO35" s="61">
        <v>0</v>
      </c>
      <c r="BP35" s="61">
        <v>0</v>
      </c>
      <c r="BQ35" s="61">
        <v>0</v>
      </c>
      <c r="BR35" s="61">
        <v>0</v>
      </c>
      <c r="BS35" s="61">
        <v>-6958006.0216000006</v>
      </c>
      <c r="BT35" s="61">
        <v>-10651176.08</v>
      </c>
      <c r="BU35" s="61">
        <v>-4228264.9160000002</v>
      </c>
      <c r="BV35" s="61">
        <v>-2408850.5934000001</v>
      </c>
      <c r="BW35" s="61">
        <v>0</v>
      </c>
      <c r="BX35" s="61">
        <v>-393287.52220000001</v>
      </c>
      <c r="BY35" s="61">
        <v>0</v>
      </c>
      <c r="BZ35" s="61">
        <v>10723573.09</v>
      </c>
      <c r="CA35" s="61">
        <v>0</v>
      </c>
      <c r="CB35" s="61">
        <v>0</v>
      </c>
      <c r="CC35" s="61">
        <v>0</v>
      </c>
      <c r="CD35" s="61">
        <v>0</v>
      </c>
      <c r="CE35" s="61">
        <v>0</v>
      </c>
      <c r="CF35" s="61">
        <v>0</v>
      </c>
      <c r="CG35" s="61">
        <v>0</v>
      </c>
      <c r="CH35" s="61">
        <v>0</v>
      </c>
      <c r="CI35" s="61">
        <v>0</v>
      </c>
      <c r="CJ35" s="61">
        <v>0</v>
      </c>
      <c r="CK35" s="61">
        <v>0</v>
      </c>
      <c r="CL35" s="61">
        <v>-1977418.4915999975</v>
      </c>
    </row>
    <row r="36" spans="1:90" ht="12.75" customHeight="1">
      <c r="A36" s="43" t="s">
        <v>59</v>
      </c>
      <c r="B36" s="59">
        <v>1040</v>
      </c>
      <c r="C36" s="60" t="s">
        <v>376</v>
      </c>
      <c r="D36" s="61">
        <v>0</v>
      </c>
      <c r="E36" s="61">
        <v>0</v>
      </c>
      <c r="F36" s="61">
        <v>0</v>
      </c>
      <c r="G36" s="61">
        <v>0</v>
      </c>
      <c r="H36" s="61">
        <v>0</v>
      </c>
      <c r="I36" s="61">
        <v>0</v>
      </c>
      <c r="J36" s="61">
        <v>0</v>
      </c>
      <c r="K36" s="61">
        <v>0</v>
      </c>
      <c r="L36" s="61">
        <v>0</v>
      </c>
      <c r="M36" s="61">
        <v>0</v>
      </c>
      <c r="N36" s="61">
        <v>0</v>
      </c>
      <c r="O36" s="61">
        <v>0</v>
      </c>
      <c r="P36" s="61">
        <v>0</v>
      </c>
      <c r="Q36" s="61">
        <v>0</v>
      </c>
      <c r="R36" s="61">
        <v>0</v>
      </c>
      <c r="S36" s="61">
        <v>0</v>
      </c>
      <c r="T36" s="61">
        <v>0</v>
      </c>
      <c r="U36" s="61">
        <v>0</v>
      </c>
      <c r="V36" s="61">
        <v>0</v>
      </c>
      <c r="W36" s="61">
        <v>0</v>
      </c>
      <c r="X36" s="61">
        <v>0</v>
      </c>
      <c r="Y36" s="61">
        <v>0</v>
      </c>
      <c r="Z36" s="61">
        <v>0</v>
      </c>
      <c r="AA36" s="61">
        <v>0</v>
      </c>
      <c r="AB36" s="61">
        <v>0</v>
      </c>
      <c r="AC36" s="61">
        <v>0</v>
      </c>
      <c r="AD36" s="61">
        <v>0</v>
      </c>
      <c r="AE36" s="61">
        <v>0</v>
      </c>
      <c r="AF36" s="61">
        <v>0</v>
      </c>
      <c r="AG36" s="61">
        <v>0</v>
      </c>
      <c r="AH36" s="61">
        <v>0</v>
      </c>
      <c r="AI36" s="61">
        <v>0</v>
      </c>
      <c r="AJ36" s="61">
        <v>0</v>
      </c>
      <c r="AK36" s="61">
        <v>0</v>
      </c>
      <c r="AL36" s="61">
        <v>0</v>
      </c>
      <c r="AM36" s="61">
        <v>0</v>
      </c>
      <c r="AN36" s="61">
        <v>0</v>
      </c>
      <c r="AO36" s="61">
        <v>0</v>
      </c>
      <c r="AP36" s="61">
        <v>0</v>
      </c>
      <c r="AQ36" s="61">
        <v>0</v>
      </c>
      <c r="AR36" s="61">
        <v>0</v>
      </c>
      <c r="AS36" s="61">
        <v>0</v>
      </c>
      <c r="AT36" s="61">
        <v>0</v>
      </c>
      <c r="AU36" s="61">
        <v>0</v>
      </c>
      <c r="AV36" s="61">
        <v>0</v>
      </c>
      <c r="AW36" s="61">
        <v>0</v>
      </c>
      <c r="AX36" s="61">
        <v>0</v>
      </c>
      <c r="AY36" s="61">
        <v>0</v>
      </c>
      <c r="AZ36" s="61">
        <v>0</v>
      </c>
      <c r="BA36" s="61">
        <v>0</v>
      </c>
      <c r="BB36" s="61">
        <v>0</v>
      </c>
      <c r="BC36" s="61">
        <v>0</v>
      </c>
      <c r="BD36" s="61">
        <v>0</v>
      </c>
      <c r="BE36" s="61">
        <v>0</v>
      </c>
      <c r="BF36" s="61">
        <v>0</v>
      </c>
      <c r="BG36" s="61">
        <v>0</v>
      </c>
      <c r="BH36" s="61">
        <v>0</v>
      </c>
      <c r="BI36" s="61">
        <v>0</v>
      </c>
      <c r="BJ36" s="61">
        <v>0</v>
      </c>
      <c r="BK36" s="61">
        <v>0</v>
      </c>
      <c r="BL36" s="61">
        <v>0</v>
      </c>
      <c r="BM36" s="61">
        <v>0</v>
      </c>
      <c r="BN36" s="61">
        <v>0</v>
      </c>
      <c r="BO36" s="61">
        <v>0</v>
      </c>
      <c r="BP36" s="61">
        <v>0</v>
      </c>
      <c r="BQ36" s="61">
        <v>0</v>
      </c>
      <c r="BR36" s="61">
        <v>0</v>
      </c>
      <c r="BS36" s="61">
        <v>0</v>
      </c>
      <c r="BT36" s="61">
        <v>0</v>
      </c>
      <c r="BU36" s="61">
        <v>0</v>
      </c>
      <c r="BV36" s="61">
        <v>0</v>
      </c>
      <c r="BW36" s="61">
        <v>0</v>
      </c>
      <c r="BX36" s="61">
        <v>0</v>
      </c>
      <c r="BY36" s="61">
        <v>0</v>
      </c>
      <c r="BZ36" s="61">
        <v>0</v>
      </c>
      <c r="CA36" s="61">
        <v>0</v>
      </c>
      <c r="CB36" s="61">
        <v>0</v>
      </c>
      <c r="CC36" s="61">
        <v>0</v>
      </c>
      <c r="CD36" s="61">
        <v>0</v>
      </c>
      <c r="CE36" s="61">
        <v>0</v>
      </c>
      <c r="CF36" s="61">
        <v>0</v>
      </c>
      <c r="CG36" s="61">
        <v>0</v>
      </c>
      <c r="CH36" s="61">
        <v>0</v>
      </c>
      <c r="CI36" s="61">
        <v>0</v>
      </c>
      <c r="CJ36" s="61">
        <v>0</v>
      </c>
      <c r="CK36" s="61">
        <v>0</v>
      </c>
      <c r="CL36" s="61">
        <v>0</v>
      </c>
    </row>
    <row r="37" spans="1:90" ht="12.75" customHeight="1">
      <c r="A37" s="43" t="s">
        <v>61</v>
      </c>
      <c r="B37" s="59">
        <v>1043</v>
      </c>
      <c r="C37" s="60" t="s">
        <v>376</v>
      </c>
      <c r="D37" s="61">
        <v>136859182.57551599</v>
      </c>
      <c r="E37" s="61">
        <v>109561813.39999999</v>
      </c>
      <c r="F37" s="61">
        <v>191844165.31999999</v>
      </c>
      <c r="G37" s="61">
        <v>-82282351.920000002</v>
      </c>
      <c r="H37" s="61">
        <v>0</v>
      </c>
      <c r="I37" s="61">
        <v>9135844.839999998</v>
      </c>
      <c r="J37" s="61">
        <v>8173977.8699999973</v>
      </c>
      <c r="K37" s="61">
        <v>-32657075.18</v>
      </c>
      <c r="L37" s="61">
        <v>40831053.049999997</v>
      </c>
      <c r="M37" s="61">
        <v>961866.97000000067</v>
      </c>
      <c r="N37" s="61">
        <v>5634175.6100000003</v>
      </c>
      <c r="O37" s="61">
        <v>-4672308.6399999997</v>
      </c>
      <c r="P37" s="61">
        <v>0</v>
      </c>
      <c r="Q37" s="61">
        <v>0</v>
      </c>
      <c r="R37" s="61">
        <v>0</v>
      </c>
      <c r="S37" s="61">
        <v>0</v>
      </c>
      <c r="T37" s="61">
        <v>0</v>
      </c>
      <c r="U37" s="61">
        <v>0</v>
      </c>
      <c r="V37" s="61">
        <v>0</v>
      </c>
      <c r="W37" s="61">
        <v>0</v>
      </c>
      <c r="X37" s="61">
        <v>0</v>
      </c>
      <c r="Y37" s="61">
        <v>0</v>
      </c>
      <c r="Z37" s="61">
        <v>18698805.59551597</v>
      </c>
      <c r="AA37" s="61">
        <v>18698805.59551597</v>
      </c>
      <c r="AB37" s="61">
        <v>0</v>
      </c>
      <c r="AC37" s="61">
        <v>0</v>
      </c>
      <c r="AD37" s="61">
        <v>0</v>
      </c>
      <c r="AE37" s="61">
        <v>0</v>
      </c>
      <c r="AF37" s="61">
        <v>0</v>
      </c>
      <c r="AG37" s="61">
        <v>0</v>
      </c>
      <c r="AH37" s="61">
        <v>0</v>
      </c>
      <c r="AI37" s="61">
        <v>0</v>
      </c>
      <c r="AJ37" s="61">
        <v>0</v>
      </c>
      <c r="AK37" s="61">
        <v>0</v>
      </c>
      <c r="AL37" s="61">
        <v>0</v>
      </c>
      <c r="AM37" s="61">
        <v>-537281.25999999885</v>
      </c>
      <c r="AN37" s="61">
        <v>-7028985.8099999996</v>
      </c>
      <c r="AO37" s="61">
        <v>2339335.6</v>
      </c>
      <c r="AP37" s="61">
        <v>0</v>
      </c>
      <c r="AQ37" s="61">
        <v>0</v>
      </c>
      <c r="AR37" s="61">
        <v>4152368.95</v>
      </c>
      <c r="AS37" s="61">
        <v>-68225049.173846543</v>
      </c>
      <c r="AT37" s="61">
        <v>-41040131.009999998</v>
      </c>
      <c r="AU37" s="61">
        <v>-48279826.989999995</v>
      </c>
      <c r="AV37" s="61">
        <v>7239695.9799999986</v>
      </c>
      <c r="AW37" s="61">
        <v>16698378.5</v>
      </c>
      <c r="AX37" s="61">
        <v>15925926.030000001</v>
      </c>
      <c r="AY37" s="61">
        <v>-111046943.84</v>
      </c>
      <c r="AZ37" s="61">
        <v>-129521720.62</v>
      </c>
      <c r="BA37" s="61">
        <v>-16726405.16</v>
      </c>
      <c r="BB37" s="61">
        <v>0</v>
      </c>
      <c r="BC37" s="61">
        <v>35201181.939999998</v>
      </c>
      <c r="BD37" s="61">
        <v>126972869.87</v>
      </c>
      <c r="BE37" s="61">
        <v>772452.46999999881</v>
      </c>
      <c r="BF37" s="61">
        <v>55517115.329999998</v>
      </c>
      <c r="BG37" s="61">
        <v>72165710.099999994</v>
      </c>
      <c r="BH37" s="61">
        <v>949981.2</v>
      </c>
      <c r="BI37" s="61">
        <v>0</v>
      </c>
      <c r="BJ37" s="61">
        <v>-17598575.969999999</v>
      </c>
      <c r="BK37" s="61">
        <v>-54744662.859999999</v>
      </c>
      <c r="BL37" s="61">
        <v>0</v>
      </c>
      <c r="BM37" s="61">
        <v>0</v>
      </c>
      <c r="BN37" s="61">
        <v>0</v>
      </c>
      <c r="BO37" s="61">
        <v>0</v>
      </c>
      <c r="BP37" s="61">
        <v>0</v>
      </c>
      <c r="BQ37" s="61">
        <v>0</v>
      </c>
      <c r="BR37" s="61">
        <v>0</v>
      </c>
      <c r="BS37" s="61">
        <v>-43883296.663846537</v>
      </c>
      <c r="BT37" s="61">
        <v>-40397110.839999996</v>
      </c>
      <c r="BU37" s="61">
        <v>-7521745.9908107249</v>
      </c>
      <c r="BV37" s="61">
        <v>-311865.37406811048</v>
      </c>
      <c r="BW37" s="61">
        <v>0</v>
      </c>
      <c r="BX37" s="61">
        <v>-849146.31242195505</v>
      </c>
      <c r="BY37" s="61">
        <v>-2271268.3152497308</v>
      </c>
      <c r="BZ37" s="61">
        <v>8251044.4400000004</v>
      </c>
      <c r="CA37" s="61">
        <v>-783204.27129601571</v>
      </c>
      <c r="CB37" s="61">
        <v>0</v>
      </c>
      <c r="CC37" s="61">
        <v>0</v>
      </c>
      <c r="CD37" s="61">
        <v>0</v>
      </c>
      <c r="CE37" s="61">
        <v>0</v>
      </c>
      <c r="CF37" s="61">
        <v>0</v>
      </c>
      <c r="CG37" s="61">
        <v>0</v>
      </c>
      <c r="CH37" s="61">
        <v>0</v>
      </c>
      <c r="CI37" s="61">
        <v>0</v>
      </c>
      <c r="CJ37" s="61">
        <v>0</v>
      </c>
      <c r="CK37" s="61">
        <v>0</v>
      </c>
      <c r="CL37" s="61">
        <v>68634133.401669443</v>
      </c>
    </row>
    <row r="38" spans="1:90" ht="12.75" customHeight="1">
      <c r="A38" s="43" t="s">
        <v>63</v>
      </c>
      <c r="B38" s="59">
        <v>1044</v>
      </c>
      <c r="C38" s="60" t="s">
        <v>376</v>
      </c>
      <c r="D38" s="61">
        <v>495.90999999999997</v>
      </c>
      <c r="E38" s="61">
        <v>0</v>
      </c>
      <c r="F38" s="61">
        <v>0</v>
      </c>
      <c r="G38" s="61">
        <v>0</v>
      </c>
      <c r="H38" s="61">
        <v>0</v>
      </c>
      <c r="I38" s="61">
        <v>495.90999999999997</v>
      </c>
      <c r="J38" s="61">
        <v>495.90999999999997</v>
      </c>
      <c r="K38" s="61">
        <v>-500.02</v>
      </c>
      <c r="L38" s="61">
        <v>995.93</v>
      </c>
      <c r="M38" s="61">
        <v>0</v>
      </c>
      <c r="N38" s="61">
        <v>0</v>
      </c>
      <c r="O38" s="61">
        <v>0</v>
      </c>
      <c r="P38" s="61">
        <v>0</v>
      </c>
      <c r="Q38" s="61">
        <v>0</v>
      </c>
      <c r="R38" s="61">
        <v>0</v>
      </c>
      <c r="S38" s="61">
        <v>0</v>
      </c>
      <c r="T38" s="61">
        <v>0</v>
      </c>
      <c r="U38" s="61">
        <v>0</v>
      </c>
      <c r="V38" s="61">
        <v>0</v>
      </c>
      <c r="W38" s="61">
        <v>0</v>
      </c>
      <c r="X38" s="61">
        <v>0</v>
      </c>
      <c r="Y38" s="61">
        <v>0</v>
      </c>
      <c r="Z38" s="61">
        <v>0</v>
      </c>
      <c r="AA38" s="61">
        <v>0</v>
      </c>
      <c r="AB38" s="61">
        <v>0</v>
      </c>
      <c r="AC38" s="61">
        <v>0</v>
      </c>
      <c r="AD38" s="61">
        <v>0</v>
      </c>
      <c r="AE38" s="61">
        <v>0</v>
      </c>
      <c r="AF38" s="61">
        <v>0</v>
      </c>
      <c r="AG38" s="61">
        <v>0</v>
      </c>
      <c r="AH38" s="61">
        <v>0</v>
      </c>
      <c r="AI38" s="61">
        <v>0</v>
      </c>
      <c r="AJ38" s="61">
        <v>0</v>
      </c>
      <c r="AK38" s="61">
        <v>0</v>
      </c>
      <c r="AL38" s="61">
        <v>0</v>
      </c>
      <c r="AM38" s="61">
        <v>0</v>
      </c>
      <c r="AN38" s="61">
        <v>0</v>
      </c>
      <c r="AO38" s="61">
        <v>0</v>
      </c>
      <c r="AP38" s="61">
        <v>0</v>
      </c>
      <c r="AQ38" s="61">
        <v>0</v>
      </c>
      <c r="AR38" s="61">
        <v>0</v>
      </c>
      <c r="AS38" s="61">
        <v>-47.730000000000004</v>
      </c>
      <c r="AT38" s="61">
        <v>0</v>
      </c>
      <c r="AU38" s="61">
        <v>0</v>
      </c>
      <c r="AV38" s="61">
        <v>0</v>
      </c>
      <c r="AW38" s="61">
        <v>-8.2499999999999964</v>
      </c>
      <c r="AX38" s="61">
        <v>-8.2499999999999964</v>
      </c>
      <c r="AY38" s="61">
        <v>20.96</v>
      </c>
      <c r="AZ38" s="61">
        <v>0</v>
      </c>
      <c r="BA38" s="61">
        <v>26.62</v>
      </c>
      <c r="BB38" s="61">
        <v>0</v>
      </c>
      <c r="BC38" s="61">
        <v>-5.66</v>
      </c>
      <c r="BD38" s="61">
        <v>-29.209999999999997</v>
      </c>
      <c r="BE38" s="61">
        <v>0</v>
      </c>
      <c r="BF38" s="61">
        <v>0</v>
      </c>
      <c r="BG38" s="61">
        <v>0</v>
      </c>
      <c r="BH38" s="61">
        <v>0</v>
      </c>
      <c r="BI38" s="61">
        <v>0</v>
      </c>
      <c r="BJ38" s="61">
        <v>0</v>
      </c>
      <c r="BK38" s="61">
        <v>0</v>
      </c>
      <c r="BL38" s="61">
        <v>0</v>
      </c>
      <c r="BM38" s="61">
        <v>0</v>
      </c>
      <c r="BN38" s="61">
        <v>0</v>
      </c>
      <c r="BO38" s="61">
        <v>0</v>
      </c>
      <c r="BP38" s="61">
        <v>0</v>
      </c>
      <c r="BQ38" s="61">
        <v>0</v>
      </c>
      <c r="BR38" s="61">
        <v>0</v>
      </c>
      <c r="BS38" s="61">
        <v>-39.480000000000004</v>
      </c>
      <c r="BT38" s="61">
        <v>0</v>
      </c>
      <c r="BU38" s="61">
        <v>-22.62</v>
      </c>
      <c r="BV38" s="61">
        <v>-4.66</v>
      </c>
      <c r="BW38" s="61">
        <v>0</v>
      </c>
      <c r="BX38" s="61">
        <v>-1.03</v>
      </c>
      <c r="BY38" s="61">
        <v>-1.61</v>
      </c>
      <c r="BZ38" s="61">
        <v>0</v>
      </c>
      <c r="CA38" s="61">
        <v>-9.56</v>
      </c>
      <c r="CB38" s="61">
        <v>0</v>
      </c>
      <c r="CC38" s="61">
        <v>0</v>
      </c>
      <c r="CD38" s="61">
        <v>0</v>
      </c>
      <c r="CE38" s="61">
        <v>0</v>
      </c>
      <c r="CF38" s="61">
        <v>0</v>
      </c>
      <c r="CG38" s="61">
        <v>0</v>
      </c>
      <c r="CH38" s="61">
        <v>0</v>
      </c>
      <c r="CI38" s="61">
        <v>0</v>
      </c>
      <c r="CJ38" s="61">
        <v>0</v>
      </c>
      <c r="CK38" s="61">
        <v>0</v>
      </c>
      <c r="CL38" s="61">
        <v>448.17999999999995</v>
      </c>
    </row>
    <row r="39" spans="1:90" ht="12.75" customHeight="1">
      <c r="A39" s="43" t="s">
        <v>65</v>
      </c>
      <c r="B39" s="59">
        <v>1045</v>
      </c>
      <c r="C39" s="60" t="s">
        <v>376</v>
      </c>
      <c r="D39" s="61">
        <v>23761626.525174007</v>
      </c>
      <c r="E39" s="61">
        <v>10051131.33</v>
      </c>
      <c r="F39" s="61">
        <v>22875512.109999999</v>
      </c>
      <c r="G39" s="61">
        <v>-12824380.779999999</v>
      </c>
      <c r="H39" s="61">
        <v>0</v>
      </c>
      <c r="I39" s="61">
        <v>-2333150.08</v>
      </c>
      <c r="J39" s="61">
        <v>-4082030.1099999994</v>
      </c>
      <c r="K39" s="61">
        <v>-20291949.41</v>
      </c>
      <c r="L39" s="61">
        <v>16209919.300000001</v>
      </c>
      <c r="M39" s="61">
        <v>1748880.0299999993</v>
      </c>
      <c r="N39" s="61">
        <v>10497653.109999999</v>
      </c>
      <c r="O39" s="61">
        <v>-8748773.0800000001</v>
      </c>
      <c r="P39" s="61">
        <v>0</v>
      </c>
      <c r="Q39" s="61">
        <v>0</v>
      </c>
      <c r="R39" s="61">
        <v>0</v>
      </c>
      <c r="S39" s="61">
        <v>-6918397.6099999994</v>
      </c>
      <c r="T39" s="61">
        <v>-14275154.949999999</v>
      </c>
      <c r="U39" s="61">
        <v>-15535830.5</v>
      </c>
      <c r="V39" s="61">
        <v>1260675.55</v>
      </c>
      <c r="W39" s="61">
        <v>7356757.3399999999</v>
      </c>
      <c r="X39" s="61">
        <v>8037165.6799999997</v>
      </c>
      <c r="Y39" s="61">
        <v>-680408.34</v>
      </c>
      <c r="Z39" s="61">
        <v>25078772.355174005</v>
      </c>
      <c r="AA39" s="61">
        <v>27741138.169842005</v>
      </c>
      <c r="AB39" s="61">
        <v>2494122.8816610002</v>
      </c>
      <c r="AC39" s="61">
        <v>-5491413.1312830001</v>
      </c>
      <c r="AD39" s="61">
        <v>186719.31823500001</v>
      </c>
      <c r="AE39" s="61">
        <v>0</v>
      </c>
      <c r="AF39" s="61">
        <v>148205.11671900001</v>
      </c>
      <c r="AG39" s="61">
        <v>0</v>
      </c>
      <c r="AH39" s="61">
        <v>0</v>
      </c>
      <c r="AI39" s="61">
        <v>0</v>
      </c>
      <c r="AJ39" s="61">
        <v>0</v>
      </c>
      <c r="AK39" s="61">
        <v>0</v>
      </c>
      <c r="AL39" s="61">
        <v>0</v>
      </c>
      <c r="AM39" s="61">
        <v>-2116729.4699999988</v>
      </c>
      <c r="AN39" s="61">
        <v>2194711.8600000013</v>
      </c>
      <c r="AO39" s="61">
        <v>-1098208.7200000007</v>
      </c>
      <c r="AP39" s="61">
        <v>0</v>
      </c>
      <c r="AQ39" s="61">
        <v>0</v>
      </c>
      <c r="AR39" s="61">
        <v>-3213232.6099999994</v>
      </c>
      <c r="AS39" s="61">
        <v>-16888752.413297977</v>
      </c>
      <c r="AT39" s="61">
        <v>-4955988.1099999957</v>
      </c>
      <c r="AU39" s="61">
        <v>-14847787.029999997</v>
      </c>
      <c r="AV39" s="61">
        <v>9891798.9200000018</v>
      </c>
      <c r="AW39" s="61">
        <v>-11544067.73999998</v>
      </c>
      <c r="AX39" s="61">
        <v>-50967592.649999976</v>
      </c>
      <c r="AY39" s="61">
        <v>-284428789.20999998</v>
      </c>
      <c r="AZ39" s="61">
        <v>-226534727.11000001</v>
      </c>
      <c r="BA39" s="61">
        <v>-46495673.57</v>
      </c>
      <c r="BB39" s="61">
        <v>0</v>
      </c>
      <c r="BC39" s="61">
        <v>-11398388.529999999</v>
      </c>
      <c r="BD39" s="61">
        <v>233461196.56</v>
      </c>
      <c r="BE39" s="61">
        <v>39423524.909999996</v>
      </c>
      <c r="BF39" s="61">
        <v>259223194.88</v>
      </c>
      <c r="BG39" s="61">
        <v>213483791.06</v>
      </c>
      <c r="BH39" s="61">
        <v>36734067.57</v>
      </c>
      <c r="BI39" s="61">
        <v>0</v>
      </c>
      <c r="BJ39" s="61">
        <v>9005336.25</v>
      </c>
      <c r="BK39" s="61">
        <v>-219799669.97</v>
      </c>
      <c r="BL39" s="61">
        <v>0</v>
      </c>
      <c r="BM39" s="61">
        <v>0</v>
      </c>
      <c r="BN39" s="61">
        <v>0</v>
      </c>
      <c r="BO39" s="61">
        <v>0</v>
      </c>
      <c r="BP39" s="61">
        <v>0</v>
      </c>
      <c r="BQ39" s="61">
        <v>0</v>
      </c>
      <c r="BR39" s="61">
        <v>0</v>
      </c>
      <c r="BS39" s="61">
        <v>-388696.56329800043</v>
      </c>
      <c r="BT39" s="61">
        <v>-4173070.1225060001</v>
      </c>
      <c r="BU39" s="61">
        <v>-283778.464698</v>
      </c>
      <c r="BV39" s="61">
        <v>-417937.78592999995</v>
      </c>
      <c r="BW39" s="61">
        <v>0</v>
      </c>
      <c r="BX39" s="61">
        <v>-40895.949359999991</v>
      </c>
      <c r="BY39" s="61">
        <v>-239098.924764</v>
      </c>
      <c r="BZ39" s="61">
        <v>4766108.1399999997</v>
      </c>
      <c r="CA39" s="61">
        <v>-23.456039999999998</v>
      </c>
      <c r="CB39" s="61">
        <v>0</v>
      </c>
      <c r="CC39" s="61">
        <v>0</v>
      </c>
      <c r="CD39" s="61">
        <v>0</v>
      </c>
      <c r="CE39" s="61">
        <v>0</v>
      </c>
      <c r="CF39" s="61">
        <v>0</v>
      </c>
      <c r="CG39" s="61">
        <v>0</v>
      </c>
      <c r="CH39" s="61">
        <v>0</v>
      </c>
      <c r="CI39" s="61">
        <v>0</v>
      </c>
      <c r="CJ39" s="61">
        <v>0</v>
      </c>
      <c r="CK39" s="61">
        <v>0</v>
      </c>
      <c r="CL39" s="61">
        <v>6872874.1118760295</v>
      </c>
    </row>
    <row r="40" spans="1:90" ht="12.75" customHeight="1">
      <c r="A40" s="43" t="s">
        <v>67</v>
      </c>
      <c r="B40" s="59">
        <v>1046</v>
      </c>
      <c r="C40" s="60" t="s">
        <v>376</v>
      </c>
      <c r="D40" s="61">
        <v>33694913.019999996</v>
      </c>
      <c r="E40" s="61">
        <v>27992006.039999999</v>
      </c>
      <c r="F40" s="61">
        <v>47534861.5</v>
      </c>
      <c r="G40" s="61">
        <v>-19542855.460000001</v>
      </c>
      <c r="H40" s="61">
        <v>0</v>
      </c>
      <c r="I40" s="61">
        <v>-3285937.7000000011</v>
      </c>
      <c r="J40" s="61">
        <v>-4489708.91</v>
      </c>
      <c r="K40" s="61">
        <v>-28842109.870000001</v>
      </c>
      <c r="L40" s="61">
        <v>24352400.960000001</v>
      </c>
      <c r="M40" s="61">
        <v>1203771.209999999</v>
      </c>
      <c r="N40" s="61">
        <v>17149862.149999999</v>
      </c>
      <c r="O40" s="61">
        <v>-15946090.939999999</v>
      </c>
      <c r="P40" s="61">
        <v>0</v>
      </c>
      <c r="Q40" s="61">
        <v>0</v>
      </c>
      <c r="R40" s="61">
        <v>0</v>
      </c>
      <c r="S40" s="61">
        <v>0</v>
      </c>
      <c r="T40" s="61">
        <v>0</v>
      </c>
      <c r="U40" s="61">
        <v>0</v>
      </c>
      <c r="V40" s="61">
        <v>0</v>
      </c>
      <c r="W40" s="61">
        <v>0</v>
      </c>
      <c r="X40" s="61">
        <v>0</v>
      </c>
      <c r="Y40" s="61">
        <v>0</v>
      </c>
      <c r="Z40" s="61">
        <v>7671674.0299999993</v>
      </c>
      <c r="AA40" s="61">
        <v>5149219.22</v>
      </c>
      <c r="AB40" s="61">
        <v>368191.24</v>
      </c>
      <c r="AC40" s="61">
        <v>2154263.5699999998</v>
      </c>
      <c r="AD40" s="61">
        <v>0</v>
      </c>
      <c r="AE40" s="61">
        <v>0</v>
      </c>
      <c r="AF40" s="61">
        <v>0</v>
      </c>
      <c r="AG40" s="61">
        <v>0</v>
      </c>
      <c r="AH40" s="61">
        <v>0</v>
      </c>
      <c r="AI40" s="61">
        <v>0</v>
      </c>
      <c r="AJ40" s="61">
        <v>0</v>
      </c>
      <c r="AK40" s="61">
        <v>0</v>
      </c>
      <c r="AL40" s="61">
        <v>0</v>
      </c>
      <c r="AM40" s="61">
        <v>1317170.6500000001</v>
      </c>
      <c r="AN40" s="61">
        <v>3292926.62</v>
      </c>
      <c r="AO40" s="61">
        <v>-1975755.97</v>
      </c>
      <c r="AP40" s="61">
        <v>0</v>
      </c>
      <c r="AQ40" s="61">
        <v>0</v>
      </c>
      <c r="AR40" s="61">
        <v>0</v>
      </c>
      <c r="AS40" s="61">
        <v>-15596583.559999997</v>
      </c>
      <c r="AT40" s="61">
        <v>-3437705.5500000017</v>
      </c>
      <c r="AU40" s="61">
        <v>-8599400.7200000007</v>
      </c>
      <c r="AV40" s="61">
        <v>5161695.169999999</v>
      </c>
      <c r="AW40" s="61">
        <v>-2735824.009999997</v>
      </c>
      <c r="AX40" s="61">
        <v>-6119339.9399999958</v>
      </c>
      <c r="AY40" s="61">
        <v>-15808651.369999997</v>
      </c>
      <c r="AZ40" s="61">
        <v>-19583721.779999997</v>
      </c>
      <c r="BA40" s="61">
        <v>-2060792.46</v>
      </c>
      <c r="BB40" s="61">
        <v>0</v>
      </c>
      <c r="BC40" s="61">
        <v>5835862.8700000001</v>
      </c>
      <c r="BD40" s="61">
        <v>9689311.4300000016</v>
      </c>
      <c r="BE40" s="61">
        <v>3383515.9299999988</v>
      </c>
      <c r="BF40" s="61">
        <v>9548204.5799999982</v>
      </c>
      <c r="BG40" s="61">
        <v>11867883.869999999</v>
      </c>
      <c r="BH40" s="61">
        <v>1205100.3500000001</v>
      </c>
      <c r="BI40" s="61">
        <v>0</v>
      </c>
      <c r="BJ40" s="61">
        <v>-3524779.64</v>
      </c>
      <c r="BK40" s="61">
        <v>-6164688.6499999994</v>
      </c>
      <c r="BL40" s="61">
        <v>0</v>
      </c>
      <c r="BM40" s="61">
        <v>0</v>
      </c>
      <c r="BN40" s="61">
        <v>0</v>
      </c>
      <c r="BO40" s="61">
        <v>0</v>
      </c>
      <c r="BP40" s="61">
        <v>0</v>
      </c>
      <c r="BQ40" s="61">
        <v>0</v>
      </c>
      <c r="BR40" s="61">
        <v>0</v>
      </c>
      <c r="BS40" s="61">
        <v>-9422898.7199999988</v>
      </c>
      <c r="BT40" s="61">
        <v>-7053010.6200000001</v>
      </c>
      <c r="BU40" s="61">
        <v>-3434723.62</v>
      </c>
      <c r="BV40" s="61">
        <v>-2408526.7999999998</v>
      </c>
      <c r="BW40" s="61">
        <v>0</v>
      </c>
      <c r="BX40" s="61">
        <v>-2536018.75</v>
      </c>
      <c r="BY40" s="61">
        <v>-247100.71</v>
      </c>
      <c r="BZ40" s="61">
        <v>6256481.7800000003</v>
      </c>
      <c r="CA40" s="61">
        <v>0</v>
      </c>
      <c r="CB40" s="61">
        <v>0</v>
      </c>
      <c r="CC40" s="61">
        <v>0</v>
      </c>
      <c r="CD40" s="61">
        <v>0</v>
      </c>
      <c r="CE40" s="61">
        <v>0</v>
      </c>
      <c r="CF40" s="61">
        <v>0</v>
      </c>
      <c r="CG40" s="61">
        <v>0</v>
      </c>
      <c r="CH40" s="61">
        <v>0</v>
      </c>
      <c r="CI40" s="61">
        <v>-155.27999999999997</v>
      </c>
      <c r="CJ40" s="61">
        <v>-155.27999999999997</v>
      </c>
      <c r="CK40" s="61">
        <v>0</v>
      </c>
      <c r="CL40" s="61">
        <v>18098329.460000001</v>
      </c>
    </row>
    <row r="41" spans="1:90" ht="12.75" customHeight="1">
      <c r="A41" s="43" t="s">
        <v>69</v>
      </c>
      <c r="B41" s="59">
        <v>1048</v>
      </c>
      <c r="C41" s="60" t="s">
        <v>376</v>
      </c>
      <c r="D41" s="61">
        <v>3609214.7344306959</v>
      </c>
      <c r="E41" s="61">
        <v>3177141.6299999985</v>
      </c>
      <c r="F41" s="61">
        <v>5342928.8099999987</v>
      </c>
      <c r="G41" s="61">
        <v>-2165787.1800000002</v>
      </c>
      <c r="H41" s="61">
        <v>0</v>
      </c>
      <c r="I41" s="61">
        <v>59805.630000000179</v>
      </c>
      <c r="J41" s="61">
        <v>-44077.309999999823</v>
      </c>
      <c r="K41" s="61">
        <v>-1504599.15</v>
      </c>
      <c r="L41" s="61">
        <v>1460521.84</v>
      </c>
      <c r="M41" s="61">
        <v>103882.94</v>
      </c>
      <c r="N41" s="61">
        <v>621962.39</v>
      </c>
      <c r="O41" s="61">
        <v>-518079.45</v>
      </c>
      <c r="P41" s="61">
        <v>0</v>
      </c>
      <c r="Q41" s="61">
        <v>0</v>
      </c>
      <c r="R41" s="61">
        <v>0</v>
      </c>
      <c r="S41" s="61">
        <v>0</v>
      </c>
      <c r="T41" s="61">
        <v>0</v>
      </c>
      <c r="U41" s="61">
        <v>0</v>
      </c>
      <c r="V41" s="61">
        <v>0</v>
      </c>
      <c r="W41" s="61">
        <v>0</v>
      </c>
      <c r="X41" s="61">
        <v>0</v>
      </c>
      <c r="Y41" s="61">
        <v>0</v>
      </c>
      <c r="Z41" s="61">
        <v>372267.47443069727</v>
      </c>
      <c r="AA41" s="61">
        <v>372267.47443069727</v>
      </c>
      <c r="AB41" s="61">
        <v>0</v>
      </c>
      <c r="AC41" s="61">
        <v>0</v>
      </c>
      <c r="AD41" s="61">
        <v>0</v>
      </c>
      <c r="AE41" s="61">
        <v>0</v>
      </c>
      <c r="AF41" s="61">
        <v>0</v>
      </c>
      <c r="AG41" s="61">
        <v>0</v>
      </c>
      <c r="AH41" s="61">
        <v>0</v>
      </c>
      <c r="AI41" s="61">
        <v>0</v>
      </c>
      <c r="AJ41" s="61">
        <v>0</v>
      </c>
      <c r="AK41" s="61">
        <v>0</v>
      </c>
      <c r="AL41" s="61">
        <v>0</v>
      </c>
      <c r="AM41" s="61">
        <v>0</v>
      </c>
      <c r="AN41" s="61">
        <v>0</v>
      </c>
      <c r="AO41" s="61">
        <v>0</v>
      </c>
      <c r="AP41" s="61">
        <v>0</v>
      </c>
      <c r="AQ41" s="61">
        <v>0</v>
      </c>
      <c r="AR41" s="61">
        <v>0</v>
      </c>
      <c r="AS41" s="61">
        <v>-4431397.83</v>
      </c>
      <c r="AT41" s="61">
        <v>-1882.8000000000002</v>
      </c>
      <c r="AU41" s="61">
        <v>-3138</v>
      </c>
      <c r="AV41" s="61">
        <v>1255.1999999999998</v>
      </c>
      <c r="AW41" s="61">
        <v>-1571862.2300000004</v>
      </c>
      <c r="AX41" s="61">
        <v>-2522554.25</v>
      </c>
      <c r="AY41" s="61">
        <v>-15204576.82</v>
      </c>
      <c r="AZ41" s="61">
        <v>-2019234.4599999997</v>
      </c>
      <c r="BA41" s="61">
        <v>-15749605.32</v>
      </c>
      <c r="BB41" s="61">
        <v>0</v>
      </c>
      <c r="BC41" s="61">
        <v>2564262.96</v>
      </c>
      <c r="BD41" s="61">
        <v>12682022.57</v>
      </c>
      <c r="BE41" s="61">
        <v>950692.01999999955</v>
      </c>
      <c r="BF41" s="61">
        <v>6986840.3099999996</v>
      </c>
      <c r="BG41" s="61">
        <v>807693.78000000049</v>
      </c>
      <c r="BH41" s="61">
        <v>7357482.2699999996</v>
      </c>
      <c r="BI41" s="61">
        <v>0</v>
      </c>
      <c r="BJ41" s="61">
        <v>-1178335.74</v>
      </c>
      <c r="BK41" s="61">
        <v>-6036148.29</v>
      </c>
      <c r="BL41" s="61">
        <v>0</v>
      </c>
      <c r="BM41" s="61">
        <v>0</v>
      </c>
      <c r="BN41" s="61">
        <v>0</v>
      </c>
      <c r="BO41" s="61">
        <v>0</v>
      </c>
      <c r="BP41" s="61">
        <v>0</v>
      </c>
      <c r="BQ41" s="61">
        <v>0</v>
      </c>
      <c r="BR41" s="61">
        <v>0</v>
      </c>
      <c r="BS41" s="61">
        <v>-2857652.8</v>
      </c>
      <c r="BT41" s="61">
        <v>-1425743.38</v>
      </c>
      <c r="BU41" s="61">
        <v>-1146803.31</v>
      </c>
      <c r="BV41" s="61">
        <v>-373779.8</v>
      </c>
      <c r="BW41" s="61">
        <v>0</v>
      </c>
      <c r="BX41" s="61">
        <v>-315812.27</v>
      </c>
      <c r="BY41" s="61">
        <v>-189203.37</v>
      </c>
      <c r="BZ41" s="61">
        <v>593689.32999999984</v>
      </c>
      <c r="CA41" s="61">
        <v>0</v>
      </c>
      <c r="CB41" s="61">
        <v>0</v>
      </c>
      <c r="CC41" s="61">
        <v>0</v>
      </c>
      <c r="CD41" s="61">
        <v>0</v>
      </c>
      <c r="CE41" s="61">
        <v>0</v>
      </c>
      <c r="CF41" s="61">
        <v>0</v>
      </c>
      <c r="CG41" s="61">
        <v>0</v>
      </c>
      <c r="CH41" s="61">
        <v>0</v>
      </c>
      <c r="CI41" s="61">
        <v>0</v>
      </c>
      <c r="CJ41" s="61">
        <v>0</v>
      </c>
      <c r="CK41" s="61">
        <v>0</v>
      </c>
      <c r="CL41" s="61">
        <v>-822183.09556930419</v>
      </c>
    </row>
    <row r="42" spans="1:90" ht="12.75" customHeight="1">
      <c r="A42" s="43" t="s">
        <v>71</v>
      </c>
      <c r="B42" s="59">
        <v>1049</v>
      </c>
      <c r="C42" s="60" t="s">
        <v>376</v>
      </c>
      <c r="D42" s="61">
        <v>20646357.45875391</v>
      </c>
      <c r="E42" s="61">
        <v>9257669.4399999995</v>
      </c>
      <c r="F42" s="61">
        <v>16694901.969999999</v>
      </c>
      <c r="G42" s="61">
        <v>-7437232.5299999993</v>
      </c>
      <c r="H42" s="61">
        <v>0</v>
      </c>
      <c r="I42" s="61">
        <v>141658.90000000689</v>
      </c>
      <c r="J42" s="61">
        <v>141658.90000000689</v>
      </c>
      <c r="K42" s="61">
        <v>-6880095.7099999934</v>
      </c>
      <c r="L42" s="61">
        <v>7021754.6100000003</v>
      </c>
      <c r="M42" s="61">
        <v>0</v>
      </c>
      <c r="N42" s="61">
        <v>0</v>
      </c>
      <c r="O42" s="61">
        <v>0</v>
      </c>
      <c r="P42" s="61">
        <v>0</v>
      </c>
      <c r="Q42" s="61">
        <v>0</v>
      </c>
      <c r="R42" s="61">
        <v>0</v>
      </c>
      <c r="S42" s="61">
        <v>0</v>
      </c>
      <c r="T42" s="61">
        <v>0</v>
      </c>
      <c r="U42" s="61">
        <v>0</v>
      </c>
      <c r="V42" s="61">
        <v>0</v>
      </c>
      <c r="W42" s="61">
        <v>0</v>
      </c>
      <c r="X42" s="61">
        <v>0</v>
      </c>
      <c r="Y42" s="61">
        <v>0</v>
      </c>
      <c r="Z42" s="61">
        <v>11247029.118753903</v>
      </c>
      <c r="AA42" s="61">
        <v>6704238.6642909963</v>
      </c>
      <c r="AB42" s="61">
        <v>4288469.4716873989</v>
      </c>
      <c r="AC42" s="61">
        <v>234010.83604865696</v>
      </c>
      <c r="AD42" s="61">
        <v>20310.146726851126</v>
      </c>
      <c r="AE42" s="61">
        <v>0</v>
      </c>
      <c r="AF42" s="61">
        <v>0</v>
      </c>
      <c r="AG42" s="61">
        <v>0</v>
      </c>
      <c r="AH42" s="61">
        <v>0</v>
      </c>
      <c r="AI42" s="61">
        <v>0</v>
      </c>
      <c r="AJ42" s="61">
        <v>0</v>
      </c>
      <c r="AK42" s="61">
        <v>0</v>
      </c>
      <c r="AL42" s="61">
        <v>0</v>
      </c>
      <c r="AM42" s="61">
        <v>0</v>
      </c>
      <c r="AN42" s="61">
        <v>-1.1641532182693481E-10</v>
      </c>
      <c r="AO42" s="61">
        <v>0</v>
      </c>
      <c r="AP42" s="61">
        <v>0</v>
      </c>
      <c r="AQ42" s="61">
        <v>0</v>
      </c>
      <c r="AR42" s="61">
        <v>1.1641532182693481E-10</v>
      </c>
      <c r="AS42" s="61">
        <v>-13930700.429319933</v>
      </c>
      <c r="AT42" s="61">
        <v>-96413.7</v>
      </c>
      <c r="AU42" s="61">
        <v>-96413.7</v>
      </c>
      <c r="AV42" s="61">
        <v>0</v>
      </c>
      <c r="AW42" s="61">
        <v>-960785.39999999944</v>
      </c>
      <c r="AX42" s="61">
        <v>-960785.39999999944</v>
      </c>
      <c r="AY42" s="61">
        <v>-3161086.0999999996</v>
      </c>
      <c r="AZ42" s="61">
        <v>-1445998.4799999995</v>
      </c>
      <c r="BA42" s="61">
        <v>-2247226.75</v>
      </c>
      <c r="BB42" s="61">
        <v>0</v>
      </c>
      <c r="BC42" s="61">
        <v>532139.13000000012</v>
      </c>
      <c r="BD42" s="61">
        <v>2200300.7000000002</v>
      </c>
      <c r="BE42" s="61">
        <v>0</v>
      </c>
      <c r="BF42" s="61">
        <v>0</v>
      </c>
      <c r="BG42" s="61">
        <v>0</v>
      </c>
      <c r="BH42" s="61">
        <v>0</v>
      </c>
      <c r="BI42" s="61">
        <v>0</v>
      </c>
      <c r="BJ42" s="61">
        <v>0</v>
      </c>
      <c r="BK42" s="61">
        <v>0</v>
      </c>
      <c r="BL42" s="61">
        <v>0</v>
      </c>
      <c r="BM42" s="61">
        <v>0</v>
      </c>
      <c r="BN42" s="61">
        <v>0</v>
      </c>
      <c r="BO42" s="61">
        <v>0</v>
      </c>
      <c r="BP42" s="61">
        <v>0</v>
      </c>
      <c r="BQ42" s="61">
        <v>0</v>
      </c>
      <c r="BR42" s="61">
        <v>0</v>
      </c>
      <c r="BS42" s="61">
        <v>-12845177.569319934</v>
      </c>
      <c r="BT42" s="61">
        <v>-12054981.029999997</v>
      </c>
      <c r="BU42" s="61">
        <v>-429785.17622221925</v>
      </c>
      <c r="BV42" s="61">
        <v>-299779.14904899342</v>
      </c>
      <c r="BW42" s="61">
        <v>0</v>
      </c>
      <c r="BX42" s="61">
        <v>-34116.115329436041</v>
      </c>
      <c r="BY42" s="61">
        <v>-26516.098719284881</v>
      </c>
      <c r="BZ42" s="61">
        <v>0</v>
      </c>
      <c r="CA42" s="61">
        <v>0</v>
      </c>
      <c r="CB42" s="61">
        <v>0</v>
      </c>
      <c r="CC42" s="61">
        <v>0</v>
      </c>
      <c r="CD42" s="61">
        <v>0</v>
      </c>
      <c r="CE42" s="61">
        <v>0</v>
      </c>
      <c r="CF42" s="61">
        <v>0</v>
      </c>
      <c r="CG42" s="61">
        <v>0</v>
      </c>
      <c r="CH42" s="61">
        <v>0</v>
      </c>
      <c r="CI42" s="61">
        <v>-28323.759999999998</v>
      </c>
      <c r="CJ42" s="61">
        <v>-28323.759999999998</v>
      </c>
      <c r="CK42" s="61">
        <v>0</v>
      </c>
      <c r="CL42" s="61">
        <v>6715657.0294339769</v>
      </c>
    </row>
    <row r="43" spans="1:90" ht="12.75" customHeight="1">
      <c r="A43" s="43" t="s">
        <v>73</v>
      </c>
      <c r="B43" s="59">
        <v>1051</v>
      </c>
      <c r="C43" s="60" t="s">
        <v>376</v>
      </c>
      <c r="D43" s="61">
        <v>-2252340.35</v>
      </c>
      <c r="E43" s="61">
        <v>-32332.630000000005</v>
      </c>
      <c r="F43" s="61">
        <v>-153964.91</v>
      </c>
      <c r="G43" s="61">
        <v>121632.28</v>
      </c>
      <c r="H43" s="61">
        <v>0</v>
      </c>
      <c r="I43" s="61">
        <v>0</v>
      </c>
      <c r="J43" s="61">
        <v>0</v>
      </c>
      <c r="K43" s="61">
        <v>0</v>
      </c>
      <c r="L43" s="61">
        <v>0</v>
      </c>
      <c r="M43" s="61">
        <v>0</v>
      </c>
      <c r="N43" s="61">
        <v>0</v>
      </c>
      <c r="O43" s="61">
        <v>0</v>
      </c>
      <c r="P43" s="61">
        <v>0</v>
      </c>
      <c r="Q43" s="61">
        <v>0</v>
      </c>
      <c r="R43" s="61">
        <v>0</v>
      </c>
      <c r="S43" s="61">
        <v>0</v>
      </c>
      <c r="T43" s="61">
        <v>0</v>
      </c>
      <c r="U43" s="61">
        <v>0</v>
      </c>
      <c r="V43" s="61">
        <v>0</v>
      </c>
      <c r="W43" s="61">
        <v>0</v>
      </c>
      <c r="X43" s="61">
        <v>0</v>
      </c>
      <c r="Y43" s="61">
        <v>0</v>
      </c>
      <c r="Z43" s="61">
        <v>0</v>
      </c>
      <c r="AA43" s="61">
        <v>0</v>
      </c>
      <c r="AB43" s="61">
        <v>0</v>
      </c>
      <c r="AC43" s="61">
        <v>0</v>
      </c>
      <c r="AD43" s="61">
        <v>0</v>
      </c>
      <c r="AE43" s="61">
        <v>0</v>
      </c>
      <c r="AF43" s="61">
        <v>0</v>
      </c>
      <c r="AG43" s="61">
        <v>0</v>
      </c>
      <c r="AH43" s="61">
        <v>0</v>
      </c>
      <c r="AI43" s="61">
        <v>0</v>
      </c>
      <c r="AJ43" s="61">
        <v>0</v>
      </c>
      <c r="AK43" s="61">
        <v>0</v>
      </c>
      <c r="AL43" s="61">
        <v>0</v>
      </c>
      <c r="AM43" s="61">
        <v>-2220007.7200000002</v>
      </c>
      <c r="AN43" s="61">
        <v>-70028.17</v>
      </c>
      <c r="AO43" s="61">
        <v>278843.94</v>
      </c>
      <c r="AP43" s="61">
        <v>0</v>
      </c>
      <c r="AQ43" s="61">
        <v>0</v>
      </c>
      <c r="AR43" s="61">
        <v>-2428823.4900000002</v>
      </c>
      <c r="AS43" s="61">
        <v>5968553.3959763004</v>
      </c>
      <c r="AT43" s="61">
        <v>-1869612.26</v>
      </c>
      <c r="AU43" s="61">
        <v>-3627449.91</v>
      </c>
      <c r="AV43" s="61">
        <v>1757837.6500000001</v>
      </c>
      <c r="AW43" s="61">
        <v>9783905.75</v>
      </c>
      <c r="AX43" s="61">
        <v>13442671.079999998</v>
      </c>
      <c r="AY43" s="61">
        <v>-49097835.93</v>
      </c>
      <c r="AZ43" s="61">
        <v>-49097835.93</v>
      </c>
      <c r="BA43" s="61">
        <v>0</v>
      </c>
      <c r="BB43" s="61">
        <v>0</v>
      </c>
      <c r="BC43" s="61">
        <v>0</v>
      </c>
      <c r="BD43" s="61">
        <v>62540507.009999998</v>
      </c>
      <c r="BE43" s="61">
        <v>-3658765.3299999982</v>
      </c>
      <c r="BF43" s="61">
        <v>45258340.82</v>
      </c>
      <c r="BG43" s="61">
        <v>45258340.82</v>
      </c>
      <c r="BH43" s="61">
        <v>0</v>
      </c>
      <c r="BI43" s="61">
        <v>0</v>
      </c>
      <c r="BJ43" s="61">
        <v>0</v>
      </c>
      <c r="BK43" s="61">
        <v>-48917106.149999999</v>
      </c>
      <c r="BL43" s="61">
        <v>0</v>
      </c>
      <c r="BM43" s="61">
        <v>0</v>
      </c>
      <c r="BN43" s="61">
        <v>0</v>
      </c>
      <c r="BO43" s="61">
        <v>0</v>
      </c>
      <c r="BP43" s="61">
        <v>0</v>
      </c>
      <c r="BQ43" s="61">
        <v>0</v>
      </c>
      <c r="BR43" s="61">
        <v>0</v>
      </c>
      <c r="BS43" s="61">
        <v>-1945740.0940236996</v>
      </c>
      <c r="BT43" s="61">
        <v>-631728.79</v>
      </c>
      <c r="BU43" s="61">
        <v>-1065434.6563519461</v>
      </c>
      <c r="BV43" s="61">
        <v>-424204.7191018649</v>
      </c>
      <c r="BW43" s="61">
        <v>0</v>
      </c>
      <c r="BX43" s="61">
        <v>-3579.6841120616127</v>
      </c>
      <c r="BY43" s="61">
        <v>-22123.754457826559</v>
      </c>
      <c r="BZ43" s="61">
        <v>201331.51</v>
      </c>
      <c r="CA43" s="61">
        <v>0</v>
      </c>
      <c r="CB43" s="61">
        <v>0</v>
      </c>
      <c r="CC43" s="61">
        <v>0</v>
      </c>
      <c r="CD43" s="61">
        <v>0</v>
      </c>
      <c r="CE43" s="61">
        <v>0</v>
      </c>
      <c r="CF43" s="61">
        <v>0</v>
      </c>
      <c r="CG43" s="61">
        <v>0</v>
      </c>
      <c r="CH43" s="61">
        <v>0</v>
      </c>
      <c r="CI43" s="61">
        <v>0</v>
      </c>
      <c r="CJ43" s="61">
        <v>0</v>
      </c>
      <c r="CK43" s="61">
        <v>0</v>
      </c>
      <c r="CL43" s="61">
        <v>3716213.0459763003</v>
      </c>
    </row>
    <row r="44" spans="1:90" ht="12.75" customHeight="1">
      <c r="A44" s="43" t="s">
        <v>75</v>
      </c>
      <c r="B44" s="59">
        <v>1052</v>
      </c>
      <c r="C44" s="60" t="s">
        <v>376</v>
      </c>
      <c r="D44" s="61">
        <v>1559645.2900000005</v>
      </c>
      <c r="E44" s="61">
        <v>137755.08999999985</v>
      </c>
      <c r="F44" s="61">
        <v>5112211.09</v>
      </c>
      <c r="G44" s="61">
        <v>-4974456</v>
      </c>
      <c r="H44" s="61">
        <v>0</v>
      </c>
      <c r="I44" s="61">
        <v>2305306.2000000007</v>
      </c>
      <c r="J44" s="61">
        <v>2358054.8100000005</v>
      </c>
      <c r="K44" s="61">
        <v>-3354247.26</v>
      </c>
      <c r="L44" s="61">
        <v>5712302.0700000003</v>
      </c>
      <c r="M44" s="61">
        <v>-52748.61</v>
      </c>
      <c r="N44" s="61">
        <v>0</v>
      </c>
      <c r="O44" s="61">
        <v>-52748.61</v>
      </c>
      <c r="P44" s="61">
        <v>0</v>
      </c>
      <c r="Q44" s="61">
        <v>0</v>
      </c>
      <c r="R44" s="61">
        <v>0</v>
      </c>
      <c r="S44" s="61">
        <v>0</v>
      </c>
      <c r="T44" s="61">
        <v>0</v>
      </c>
      <c r="U44" s="61">
        <v>0</v>
      </c>
      <c r="V44" s="61">
        <v>0</v>
      </c>
      <c r="W44" s="61">
        <v>0</v>
      </c>
      <c r="X44" s="61">
        <v>0</v>
      </c>
      <c r="Y44" s="61">
        <v>0</v>
      </c>
      <c r="Z44" s="61">
        <v>0</v>
      </c>
      <c r="AA44" s="61">
        <v>0</v>
      </c>
      <c r="AB44" s="61">
        <v>0</v>
      </c>
      <c r="AC44" s="61">
        <v>0</v>
      </c>
      <c r="AD44" s="61">
        <v>0</v>
      </c>
      <c r="AE44" s="61">
        <v>0</v>
      </c>
      <c r="AF44" s="61">
        <v>0</v>
      </c>
      <c r="AG44" s="61">
        <v>0</v>
      </c>
      <c r="AH44" s="61">
        <v>0</v>
      </c>
      <c r="AI44" s="61">
        <v>0</v>
      </c>
      <c r="AJ44" s="61">
        <v>0</v>
      </c>
      <c r="AK44" s="61">
        <v>0</v>
      </c>
      <c r="AL44" s="61">
        <v>0</v>
      </c>
      <c r="AM44" s="61">
        <v>-883416</v>
      </c>
      <c r="AN44" s="61">
        <v>-883416</v>
      </c>
      <c r="AO44" s="61">
        <v>0</v>
      </c>
      <c r="AP44" s="61">
        <v>0</v>
      </c>
      <c r="AQ44" s="61">
        <v>0</v>
      </c>
      <c r="AR44" s="61">
        <v>0</v>
      </c>
      <c r="AS44" s="61">
        <v>-9203665.3971637059</v>
      </c>
      <c r="AT44" s="61">
        <v>-705633.64</v>
      </c>
      <c r="AU44" s="61">
        <v>-755804.21</v>
      </c>
      <c r="AV44" s="61">
        <v>50170.57</v>
      </c>
      <c r="AW44" s="61">
        <v>-3415993.4699999997</v>
      </c>
      <c r="AX44" s="61">
        <v>-3438589.67</v>
      </c>
      <c r="AY44" s="61">
        <v>-5059630.01</v>
      </c>
      <c r="AZ44" s="61">
        <v>-5050498.01</v>
      </c>
      <c r="BA44" s="61">
        <v>193631</v>
      </c>
      <c r="BB44" s="61">
        <v>0</v>
      </c>
      <c r="BC44" s="61">
        <v>-202763</v>
      </c>
      <c r="BD44" s="61">
        <v>1621040.34</v>
      </c>
      <c r="BE44" s="61">
        <v>22596.200000000012</v>
      </c>
      <c r="BF44" s="61">
        <v>422627.2</v>
      </c>
      <c r="BG44" s="61">
        <v>405690.2</v>
      </c>
      <c r="BH44" s="61">
        <v>0</v>
      </c>
      <c r="BI44" s="61">
        <v>0</v>
      </c>
      <c r="BJ44" s="61">
        <v>16937</v>
      </c>
      <c r="BK44" s="61">
        <v>-400031</v>
      </c>
      <c r="BL44" s="61">
        <v>0</v>
      </c>
      <c r="BM44" s="61">
        <v>0</v>
      </c>
      <c r="BN44" s="61">
        <v>0</v>
      </c>
      <c r="BO44" s="61">
        <v>0</v>
      </c>
      <c r="BP44" s="61">
        <v>0</v>
      </c>
      <c r="BQ44" s="61">
        <v>0</v>
      </c>
      <c r="BR44" s="61">
        <v>0</v>
      </c>
      <c r="BS44" s="61">
        <v>-5082038.2871637065</v>
      </c>
      <c r="BT44" s="61">
        <v>-2242402.2999999998</v>
      </c>
      <c r="BU44" s="61">
        <v>-1506127.1503918834</v>
      </c>
      <c r="BV44" s="61">
        <v>-1153150.69041994</v>
      </c>
      <c r="BW44" s="61">
        <v>0</v>
      </c>
      <c r="BX44" s="61">
        <v>-9030.8911122366044</v>
      </c>
      <c r="BY44" s="61">
        <v>-171333.41523964723</v>
      </c>
      <c r="BZ44" s="61">
        <v>6.16</v>
      </c>
      <c r="CA44" s="61">
        <v>0</v>
      </c>
      <c r="CB44" s="61">
        <v>0</v>
      </c>
      <c r="CC44" s="61">
        <v>0</v>
      </c>
      <c r="CD44" s="61">
        <v>0</v>
      </c>
      <c r="CE44" s="61">
        <v>0</v>
      </c>
      <c r="CF44" s="61">
        <v>0</v>
      </c>
      <c r="CG44" s="61">
        <v>0</v>
      </c>
      <c r="CH44" s="61">
        <v>0</v>
      </c>
      <c r="CI44" s="61">
        <v>0</v>
      </c>
      <c r="CJ44" s="61">
        <v>0</v>
      </c>
      <c r="CK44" s="61">
        <v>0</v>
      </c>
      <c r="CL44" s="61">
        <v>-7644020.1071637049</v>
      </c>
    </row>
    <row r="45" spans="1:90" ht="12.75" customHeight="1">
      <c r="A45" s="43" t="s">
        <v>77</v>
      </c>
      <c r="B45" s="59">
        <v>1053</v>
      </c>
      <c r="C45" s="60" t="s">
        <v>376</v>
      </c>
      <c r="D45" s="61">
        <v>0</v>
      </c>
      <c r="E45" s="61">
        <v>0</v>
      </c>
      <c r="F45" s="61">
        <v>0</v>
      </c>
      <c r="G45" s="61">
        <v>0</v>
      </c>
      <c r="H45" s="61">
        <v>0</v>
      </c>
      <c r="I45" s="61">
        <v>0</v>
      </c>
      <c r="J45" s="61">
        <v>0</v>
      </c>
      <c r="K45" s="61">
        <v>0</v>
      </c>
      <c r="L45" s="61">
        <v>0</v>
      </c>
      <c r="M45" s="61">
        <v>0</v>
      </c>
      <c r="N45" s="61">
        <v>0</v>
      </c>
      <c r="O45" s="61">
        <v>0</v>
      </c>
      <c r="P45" s="61">
        <v>0</v>
      </c>
      <c r="Q45" s="61">
        <v>0</v>
      </c>
      <c r="R45" s="61">
        <v>0</v>
      </c>
      <c r="S45" s="61">
        <v>0</v>
      </c>
      <c r="T45" s="61">
        <v>0</v>
      </c>
      <c r="U45" s="61">
        <v>0</v>
      </c>
      <c r="V45" s="61">
        <v>0</v>
      </c>
      <c r="W45" s="61">
        <v>0</v>
      </c>
      <c r="X45" s="61">
        <v>0</v>
      </c>
      <c r="Y45" s="61">
        <v>0</v>
      </c>
      <c r="Z45" s="61">
        <v>0</v>
      </c>
      <c r="AA45" s="61">
        <v>0</v>
      </c>
      <c r="AB45" s="61">
        <v>0</v>
      </c>
      <c r="AC45" s="61">
        <v>0</v>
      </c>
      <c r="AD45" s="61">
        <v>0</v>
      </c>
      <c r="AE45" s="61">
        <v>0</v>
      </c>
      <c r="AF45" s="61">
        <v>0</v>
      </c>
      <c r="AG45" s="61">
        <v>0</v>
      </c>
      <c r="AH45" s="61">
        <v>0</v>
      </c>
      <c r="AI45" s="61">
        <v>0</v>
      </c>
      <c r="AJ45" s="61">
        <v>0</v>
      </c>
      <c r="AK45" s="61">
        <v>0</v>
      </c>
      <c r="AL45" s="61">
        <v>0</v>
      </c>
      <c r="AM45" s="61">
        <v>0</v>
      </c>
      <c r="AN45" s="61">
        <v>0</v>
      </c>
      <c r="AO45" s="61">
        <v>0</v>
      </c>
      <c r="AP45" s="61">
        <v>0</v>
      </c>
      <c r="AQ45" s="61">
        <v>0</v>
      </c>
      <c r="AR45" s="61">
        <v>0</v>
      </c>
      <c r="AS45" s="61">
        <v>0</v>
      </c>
      <c r="AT45" s="61">
        <v>0</v>
      </c>
      <c r="AU45" s="61">
        <v>0</v>
      </c>
      <c r="AV45" s="61">
        <v>0</v>
      </c>
      <c r="AW45" s="61">
        <v>0</v>
      </c>
      <c r="AX45" s="61">
        <v>0</v>
      </c>
      <c r="AY45" s="61">
        <v>0</v>
      </c>
      <c r="AZ45" s="61">
        <v>0</v>
      </c>
      <c r="BA45" s="61">
        <v>0</v>
      </c>
      <c r="BB45" s="61">
        <v>0</v>
      </c>
      <c r="BC45" s="61">
        <v>0</v>
      </c>
      <c r="BD45" s="61">
        <v>0</v>
      </c>
      <c r="BE45" s="61">
        <v>0</v>
      </c>
      <c r="BF45" s="61">
        <v>0</v>
      </c>
      <c r="BG45" s="61">
        <v>0</v>
      </c>
      <c r="BH45" s="61">
        <v>0</v>
      </c>
      <c r="BI45" s="61">
        <v>0</v>
      </c>
      <c r="BJ45" s="61">
        <v>0</v>
      </c>
      <c r="BK45" s="61">
        <v>0</v>
      </c>
      <c r="BL45" s="61">
        <v>0</v>
      </c>
      <c r="BM45" s="61">
        <v>0</v>
      </c>
      <c r="BN45" s="61">
        <v>0</v>
      </c>
      <c r="BO45" s="61">
        <v>0</v>
      </c>
      <c r="BP45" s="61">
        <v>0</v>
      </c>
      <c r="BQ45" s="61">
        <v>0</v>
      </c>
      <c r="BR45" s="61">
        <v>0</v>
      </c>
      <c r="BS45" s="61">
        <v>0</v>
      </c>
      <c r="BT45" s="61">
        <v>0</v>
      </c>
      <c r="BU45" s="61">
        <v>0</v>
      </c>
      <c r="BV45" s="61">
        <v>0</v>
      </c>
      <c r="BW45" s="61">
        <v>0</v>
      </c>
      <c r="BX45" s="61">
        <v>0</v>
      </c>
      <c r="BY45" s="61">
        <v>0</v>
      </c>
      <c r="BZ45" s="61">
        <v>0</v>
      </c>
      <c r="CA45" s="61">
        <v>0</v>
      </c>
      <c r="CB45" s="61">
        <v>0</v>
      </c>
      <c r="CC45" s="61">
        <v>0</v>
      </c>
      <c r="CD45" s="61">
        <v>0</v>
      </c>
      <c r="CE45" s="61">
        <v>0</v>
      </c>
      <c r="CF45" s="61">
        <v>0</v>
      </c>
      <c r="CG45" s="61">
        <v>0</v>
      </c>
      <c r="CH45" s="61">
        <v>0</v>
      </c>
      <c r="CI45" s="61">
        <v>0</v>
      </c>
      <c r="CJ45" s="61">
        <v>0</v>
      </c>
      <c r="CK45" s="61">
        <v>0</v>
      </c>
      <c r="CL45" s="61">
        <v>0</v>
      </c>
    </row>
    <row r="46" spans="1:90" ht="12.75" customHeight="1">
      <c r="A46" s="43" t="s">
        <v>79</v>
      </c>
      <c r="B46" s="59">
        <v>1054</v>
      </c>
      <c r="C46" s="60" t="s">
        <v>376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  <c r="O46" s="61">
        <v>0</v>
      </c>
      <c r="P46" s="61">
        <v>0</v>
      </c>
      <c r="Q46" s="61">
        <v>0</v>
      </c>
      <c r="R46" s="61">
        <v>0</v>
      </c>
      <c r="S46" s="61">
        <v>0</v>
      </c>
      <c r="T46" s="61">
        <v>0</v>
      </c>
      <c r="U46" s="61">
        <v>0</v>
      </c>
      <c r="V46" s="61">
        <v>0</v>
      </c>
      <c r="W46" s="61">
        <v>0</v>
      </c>
      <c r="X46" s="61">
        <v>0</v>
      </c>
      <c r="Y46" s="61">
        <v>0</v>
      </c>
      <c r="Z46" s="61">
        <v>0</v>
      </c>
      <c r="AA46" s="61">
        <v>0</v>
      </c>
      <c r="AB46" s="61">
        <v>0</v>
      </c>
      <c r="AC46" s="61">
        <v>0</v>
      </c>
      <c r="AD46" s="61">
        <v>0</v>
      </c>
      <c r="AE46" s="61">
        <v>0</v>
      </c>
      <c r="AF46" s="61">
        <v>0</v>
      </c>
      <c r="AG46" s="61">
        <v>0</v>
      </c>
      <c r="AH46" s="61">
        <v>0</v>
      </c>
      <c r="AI46" s="61">
        <v>0</v>
      </c>
      <c r="AJ46" s="61">
        <v>0</v>
      </c>
      <c r="AK46" s="61">
        <v>0</v>
      </c>
      <c r="AL46" s="61">
        <v>0</v>
      </c>
      <c r="AM46" s="61">
        <v>0</v>
      </c>
      <c r="AN46" s="61">
        <v>0</v>
      </c>
      <c r="AO46" s="61">
        <v>0</v>
      </c>
      <c r="AP46" s="61">
        <v>0</v>
      </c>
      <c r="AQ46" s="61">
        <v>0</v>
      </c>
      <c r="AR46" s="61">
        <v>0</v>
      </c>
      <c r="AS46" s="61">
        <v>0</v>
      </c>
      <c r="AT46" s="61">
        <v>0</v>
      </c>
      <c r="AU46" s="61">
        <v>0</v>
      </c>
      <c r="AV46" s="61">
        <v>0</v>
      </c>
      <c r="AW46" s="61">
        <v>0</v>
      </c>
      <c r="AX46" s="61">
        <v>0</v>
      </c>
      <c r="AY46" s="61">
        <v>0</v>
      </c>
      <c r="AZ46" s="61">
        <v>0</v>
      </c>
      <c r="BA46" s="61">
        <v>0</v>
      </c>
      <c r="BB46" s="61">
        <v>0</v>
      </c>
      <c r="BC46" s="61">
        <v>0</v>
      </c>
      <c r="BD46" s="61">
        <v>0</v>
      </c>
      <c r="BE46" s="61">
        <v>0</v>
      </c>
      <c r="BF46" s="61">
        <v>0</v>
      </c>
      <c r="BG46" s="61">
        <v>0</v>
      </c>
      <c r="BH46" s="61">
        <v>0</v>
      </c>
      <c r="BI46" s="61">
        <v>0</v>
      </c>
      <c r="BJ46" s="61">
        <v>0</v>
      </c>
      <c r="BK46" s="61">
        <v>0</v>
      </c>
      <c r="BL46" s="61">
        <v>0</v>
      </c>
      <c r="BM46" s="61">
        <v>0</v>
      </c>
      <c r="BN46" s="61">
        <v>0</v>
      </c>
      <c r="BO46" s="61">
        <v>0</v>
      </c>
      <c r="BP46" s="61">
        <v>0</v>
      </c>
      <c r="BQ46" s="61">
        <v>0</v>
      </c>
      <c r="BR46" s="61">
        <v>0</v>
      </c>
      <c r="BS46" s="61">
        <v>0</v>
      </c>
      <c r="BT46" s="61">
        <v>0</v>
      </c>
      <c r="BU46" s="61">
        <v>0</v>
      </c>
      <c r="BV46" s="61">
        <v>0</v>
      </c>
      <c r="BW46" s="61">
        <v>0</v>
      </c>
      <c r="BX46" s="61">
        <v>0</v>
      </c>
      <c r="BY46" s="61">
        <v>0</v>
      </c>
      <c r="BZ46" s="61">
        <v>0</v>
      </c>
      <c r="CA46" s="61">
        <v>0</v>
      </c>
      <c r="CB46" s="61">
        <v>0</v>
      </c>
      <c r="CC46" s="61">
        <v>0</v>
      </c>
      <c r="CD46" s="61">
        <v>0</v>
      </c>
      <c r="CE46" s="61">
        <v>0</v>
      </c>
      <c r="CF46" s="61">
        <v>0</v>
      </c>
      <c r="CG46" s="61">
        <v>0</v>
      </c>
      <c r="CH46" s="61">
        <v>0</v>
      </c>
      <c r="CI46" s="61">
        <v>0</v>
      </c>
      <c r="CJ46" s="61">
        <v>0</v>
      </c>
      <c r="CK46" s="61">
        <v>0</v>
      </c>
      <c r="CL46" s="61">
        <v>0</v>
      </c>
    </row>
    <row r="47" spans="1:90" ht="12.75" customHeight="1">
      <c r="A47" s="43" t="s">
        <v>81</v>
      </c>
      <c r="B47" s="59">
        <v>1055</v>
      </c>
      <c r="C47" s="60" t="s">
        <v>376</v>
      </c>
      <c r="D47" s="61">
        <v>0</v>
      </c>
      <c r="E47" s="61">
        <v>0</v>
      </c>
      <c r="F47" s="61">
        <v>0</v>
      </c>
      <c r="G47" s="61">
        <v>0</v>
      </c>
      <c r="H47" s="61">
        <v>0</v>
      </c>
      <c r="I47" s="61">
        <v>0</v>
      </c>
      <c r="J47" s="61">
        <v>0</v>
      </c>
      <c r="K47" s="61">
        <v>0</v>
      </c>
      <c r="L47" s="61">
        <v>0</v>
      </c>
      <c r="M47" s="61">
        <v>0</v>
      </c>
      <c r="N47" s="61">
        <v>0</v>
      </c>
      <c r="O47" s="61">
        <v>0</v>
      </c>
      <c r="P47" s="61">
        <v>0</v>
      </c>
      <c r="Q47" s="61">
        <v>0</v>
      </c>
      <c r="R47" s="61">
        <v>0</v>
      </c>
      <c r="S47" s="61">
        <v>0</v>
      </c>
      <c r="T47" s="61">
        <v>0</v>
      </c>
      <c r="U47" s="61">
        <v>0</v>
      </c>
      <c r="V47" s="61">
        <v>0</v>
      </c>
      <c r="W47" s="61">
        <v>0</v>
      </c>
      <c r="X47" s="61">
        <v>0</v>
      </c>
      <c r="Y47" s="61">
        <v>0</v>
      </c>
      <c r="Z47" s="61">
        <v>0</v>
      </c>
      <c r="AA47" s="61">
        <v>0</v>
      </c>
      <c r="AB47" s="61">
        <v>0</v>
      </c>
      <c r="AC47" s="61">
        <v>0</v>
      </c>
      <c r="AD47" s="61">
        <v>0</v>
      </c>
      <c r="AE47" s="61">
        <v>0</v>
      </c>
      <c r="AF47" s="61">
        <v>0</v>
      </c>
      <c r="AG47" s="61">
        <v>0</v>
      </c>
      <c r="AH47" s="61">
        <v>0</v>
      </c>
      <c r="AI47" s="61">
        <v>0</v>
      </c>
      <c r="AJ47" s="61">
        <v>0</v>
      </c>
      <c r="AK47" s="61">
        <v>0</v>
      </c>
      <c r="AL47" s="61">
        <v>0</v>
      </c>
      <c r="AM47" s="61">
        <v>0</v>
      </c>
      <c r="AN47" s="61">
        <v>0</v>
      </c>
      <c r="AO47" s="61">
        <v>0</v>
      </c>
      <c r="AP47" s="61">
        <v>0</v>
      </c>
      <c r="AQ47" s="61">
        <v>0</v>
      </c>
      <c r="AR47" s="61">
        <v>0</v>
      </c>
      <c r="AS47" s="61">
        <v>0</v>
      </c>
      <c r="AT47" s="61">
        <v>0</v>
      </c>
      <c r="AU47" s="61">
        <v>0</v>
      </c>
      <c r="AV47" s="61">
        <v>0</v>
      </c>
      <c r="AW47" s="61">
        <v>0</v>
      </c>
      <c r="AX47" s="61">
        <v>0</v>
      </c>
      <c r="AY47" s="61">
        <v>0</v>
      </c>
      <c r="AZ47" s="61">
        <v>0</v>
      </c>
      <c r="BA47" s="61">
        <v>0</v>
      </c>
      <c r="BB47" s="61">
        <v>0</v>
      </c>
      <c r="BC47" s="61">
        <v>0</v>
      </c>
      <c r="BD47" s="61">
        <v>0</v>
      </c>
      <c r="BE47" s="61">
        <v>0</v>
      </c>
      <c r="BF47" s="61">
        <v>0</v>
      </c>
      <c r="BG47" s="61">
        <v>0</v>
      </c>
      <c r="BH47" s="61">
        <v>0</v>
      </c>
      <c r="BI47" s="61">
        <v>0</v>
      </c>
      <c r="BJ47" s="61">
        <v>0</v>
      </c>
      <c r="BK47" s="61">
        <v>0</v>
      </c>
      <c r="BL47" s="61">
        <v>0</v>
      </c>
      <c r="BM47" s="61">
        <v>0</v>
      </c>
      <c r="BN47" s="61">
        <v>0</v>
      </c>
      <c r="BO47" s="61">
        <v>0</v>
      </c>
      <c r="BP47" s="61">
        <v>0</v>
      </c>
      <c r="BQ47" s="61">
        <v>0</v>
      </c>
      <c r="BR47" s="61">
        <v>0</v>
      </c>
      <c r="BS47" s="61">
        <v>0</v>
      </c>
      <c r="BT47" s="61">
        <v>0</v>
      </c>
      <c r="BU47" s="61">
        <v>0</v>
      </c>
      <c r="BV47" s="61">
        <v>0</v>
      </c>
      <c r="BW47" s="61">
        <v>0</v>
      </c>
      <c r="BX47" s="61">
        <v>0</v>
      </c>
      <c r="BY47" s="61">
        <v>0</v>
      </c>
      <c r="BZ47" s="61">
        <v>0</v>
      </c>
      <c r="CA47" s="61">
        <v>0</v>
      </c>
      <c r="CB47" s="61">
        <v>0</v>
      </c>
      <c r="CC47" s="61">
        <v>0</v>
      </c>
      <c r="CD47" s="61">
        <v>0</v>
      </c>
      <c r="CE47" s="61">
        <v>0</v>
      </c>
      <c r="CF47" s="61">
        <v>0</v>
      </c>
      <c r="CG47" s="61">
        <v>0</v>
      </c>
      <c r="CH47" s="61">
        <v>0</v>
      </c>
      <c r="CI47" s="61">
        <v>0</v>
      </c>
      <c r="CJ47" s="61">
        <v>0</v>
      </c>
      <c r="CK47" s="61">
        <v>0</v>
      </c>
      <c r="CL47" s="61">
        <v>0</v>
      </c>
    </row>
    <row r="48" spans="1:90" ht="12.75" customHeight="1">
      <c r="A48" s="43" t="s">
        <v>83</v>
      </c>
      <c r="B48" s="59">
        <v>1056</v>
      </c>
      <c r="C48" s="60" t="s">
        <v>376</v>
      </c>
      <c r="D48" s="61">
        <v>0</v>
      </c>
      <c r="E48" s="61">
        <v>0</v>
      </c>
      <c r="F48" s="61">
        <v>0</v>
      </c>
      <c r="G48" s="61">
        <v>0</v>
      </c>
      <c r="H48" s="61">
        <v>0</v>
      </c>
      <c r="I48" s="61">
        <v>0</v>
      </c>
      <c r="J48" s="61">
        <v>0</v>
      </c>
      <c r="K48" s="61">
        <v>0</v>
      </c>
      <c r="L48" s="61">
        <v>0</v>
      </c>
      <c r="M48" s="61">
        <v>0</v>
      </c>
      <c r="N48" s="61">
        <v>0</v>
      </c>
      <c r="O48" s="61">
        <v>0</v>
      </c>
      <c r="P48" s="61">
        <v>0</v>
      </c>
      <c r="Q48" s="61">
        <v>0</v>
      </c>
      <c r="R48" s="61">
        <v>0</v>
      </c>
      <c r="S48" s="61">
        <v>0</v>
      </c>
      <c r="T48" s="61">
        <v>0</v>
      </c>
      <c r="U48" s="61">
        <v>0</v>
      </c>
      <c r="V48" s="61">
        <v>0</v>
      </c>
      <c r="W48" s="61">
        <v>0</v>
      </c>
      <c r="X48" s="61">
        <v>0</v>
      </c>
      <c r="Y48" s="61">
        <v>0</v>
      </c>
      <c r="Z48" s="61">
        <v>0</v>
      </c>
      <c r="AA48" s="61">
        <v>0</v>
      </c>
      <c r="AB48" s="61">
        <v>0</v>
      </c>
      <c r="AC48" s="61">
        <v>0</v>
      </c>
      <c r="AD48" s="61">
        <v>0</v>
      </c>
      <c r="AE48" s="61">
        <v>0</v>
      </c>
      <c r="AF48" s="61">
        <v>0</v>
      </c>
      <c r="AG48" s="61">
        <v>0</v>
      </c>
      <c r="AH48" s="61">
        <v>0</v>
      </c>
      <c r="AI48" s="61">
        <v>0</v>
      </c>
      <c r="AJ48" s="61">
        <v>0</v>
      </c>
      <c r="AK48" s="61">
        <v>0</v>
      </c>
      <c r="AL48" s="61">
        <v>0</v>
      </c>
      <c r="AM48" s="61">
        <v>0</v>
      </c>
      <c r="AN48" s="61">
        <v>0</v>
      </c>
      <c r="AO48" s="61">
        <v>0</v>
      </c>
      <c r="AP48" s="61">
        <v>0</v>
      </c>
      <c r="AQ48" s="61">
        <v>0</v>
      </c>
      <c r="AR48" s="61">
        <v>0</v>
      </c>
      <c r="AS48" s="61">
        <v>-38.25</v>
      </c>
      <c r="AT48" s="61">
        <v>0</v>
      </c>
      <c r="AU48" s="61">
        <v>0</v>
      </c>
      <c r="AV48" s="61">
        <v>0</v>
      </c>
      <c r="AW48" s="61">
        <v>0</v>
      </c>
      <c r="AX48" s="61">
        <v>0</v>
      </c>
      <c r="AY48" s="61">
        <v>0</v>
      </c>
      <c r="AZ48" s="61">
        <v>0</v>
      </c>
      <c r="BA48" s="61">
        <v>0</v>
      </c>
      <c r="BB48" s="61">
        <v>0</v>
      </c>
      <c r="BC48" s="61">
        <v>0</v>
      </c>
      <c r="BD48" s="61">
        <v>0</v>
      </c>
      <c r="BE48" s="61">
        <v>0</v>
      </c>
      <c r="BF48" s="61">
        <v>0</v>
      </c>
      <c r="BG48" s="61">
        <v>0</v>
      </c>
      <c r="BH48" s="61">
        <v>0</v>
      </c>
      <c r="BI48" s="61">
        <v>0</v>
      </c>
      <c r="BJ48" s="61">
        <v>0</v>
      </c>
      <c r="BK48" s="61">
        <v>0</v>
      </c>
      <c r="BL48" s="61">
        <v>0</v>
      </c>
      <c r="BM48" s="61">
        <v>0</v>
      </c>
      <c r="BN48" s="61">
        <v>0</v>
      </c>
      <c r="BO48" s="61">
        <v>0</v>
      </c>
      <c r="BP48" s="61">
        <v>0</v>
      </c>
      <c r="BQ48" s="61">
        <v>0</v>
      </c>
      <c r="BR48" s="61">
        <v>0</v>
      </c>
      <c r="BS48" s="61">
        <v>-38.25</v>
      </c>
      <c r="BT48" s="61">
        <v>0</v>
      </c>
      <c r="BU48" s="61">
        <v>-12.23</v>
      </c>
      <c r="BV48" s="61">
        <v>-20.99</v>
      </c>
      <c r="BW48" s="61">
        <v>0</v>
      </c>
      <c r="BX48" s="61">
        <v>-0.3</v>
      </c>
      <c r="BY48" s="61">
        <v>-4.7300000000000004</v>
      </c>
      <c r="BZ48" s="61">
        <v>0</v>
      </c>
      <c r="CA48" s="61">
        <v>0</v>
      </c>
      <c r="CB48" s="61">
        <v>0</v>
      </c>
      <c r="CC48" s="61">
        <v>0</v>
      </c>
      <c r="CD48" s="61">
        <v>0</v>
      </c>
      <c r="CE48" s="61">
        <v>0</v>
      </c>
      <c r="CF48" s="61">
        <v>0</v>
      </c>
      <c r="CG48" s="61">
        <v>0</v>
      </c>
      <c r="CH48" s="61">
        <v>0</v>
      </c>
      <c r="CI48" s="61">
        <v>0</v>
      </c>
      <c r="CJ48" s="61">
        <v>0</v>
      </c>
      <c r="CK48" s="61">
        <v>0</v>
      </c>
      <c r="CL48" s="61">
        <v>-38.25</v>
      </c>
    </row>
    <row r="49" spans="1:90" ht="12.75" customHeight="1">
      <c r="A49" s="43" t="s">
        <v>85</v>
      </c>
      <c r="B49" s="59">
        <v>1057</v>
      </c>
      <c r="C49" s="60" t="s">
        <v>376</v>
      </c>
      <c r="D49" s="61">
        <v>758339.61</v>
      </c>
      <c r="E49" s="61">
        <v>327100.08000000007</v>
      </c>
      <c r="F49" s="61">
        <v>1072962</v>
      </c>
      <c r="G49" s="61">
        <v>-745861.91999999993</v>
      </c>
      <c r="H49" s="61">
        <v>0</v>
      </c>
      <c r="I49" s="61">
        <v>-73733.080000000016</v>
      </c>
      <c r="J49" s="61">
        <v>-73733.080000000016</v>
      </c>
      <c r="K49" s="61">
        <v>-438527.31</v>
      </c>
      <c r="L49" s="61">
        <v>364794.23</v>
      </c>
      <c r="M49" s="61">
        <v>0</v>
      </c>
      <c r="N49" s="61">
        <v>0</v>
      </c>
      <c r="O49" s="61">
        <v>0</v>
      </c>
      <c r="P49" s="61">
        <v>0</v>
      </c>
      <c r="Q49" s="61">
        <v>0</v>
      </c>
      <c r="R49" s="61">
        <v>0</v>
      </c>
      <c r="S49" s="61">
        <v>0</v>
      </c>
      <c r="T49" s="61">
        <v>0</v>
      </c>
      <c r="U49" s="61">
        <v>0</v>
      </c>
      <c r="V49" s="61">
        <v>0</v>
      </c>
      <c r="W49" s="61">
        <v>0</v>
      </c>
      <c r="X49" s="61">
        <v>0</v>
      </c>
      <c r="Y49" s="61">
        <v>0</v>
      </c>
      <c r="Z49" s="61">
        <v>485456.17</v>
      </c>
      <c r="AA49" s="61">
        <v>469492.25</v>
      </c>
      <c r="AB49" s="61">
        <v>0</v>
      </c>
      <c r="AC49" s="61">
        <v>0</v>
      </c>
      <c r="AD49" s="61">
        <v>15963.92</v>
      </c>
      <c r="AE49" s="61">
        <v>0</v>
      </c>
      <c r="AF49" s="61">
        <v>0</v>
      </c>
      <c r="AG49" s="61">
        <v>0</v>
      </c>
      <c r="AH49" s="61">
        <v>0</v>
      </c>
      <c r="AI49" s="61">
        <v>0</v>
      </c>
      <c r="AJ49" s="61">
        <v>0</v>
      </c>
      <c r="AK49" s="61">
        <v>0</v>
      </c>
      <c r="AL49" s="61">
        <v>0</v>
      </c>
      <c r="AM49" s="61">
        <v>19516.439999999999</v>
      </c>
      <c r="AN49" s="61">
        <v>19516.439999999999</v>
      </c>
      <c r="AO49" s="61">
        <v>0</v>
      </c>
      <c r="AP49" s="61">
        <v>0</v>
      </c>
      <c r="AQ49" s="61">
        <v>0</v>
      </c>
      <c r="AR49" s="61">
        <v>0</v>
      </c>
      <c r="AS49" s="61">
        <v>-1552090.55</v>
      </c>
      <c r="AT49" s="61">
        <v>-6705.37</v>
      </c>
      <c r="AU49" s="61">
        <v>-6705.37</v>
      </c>
      <c r="AV49" s="61">
        <v>0</v>
      </c>
      <c r="AW49" s="61">
        <v>-712966.99000000022</v>
      </c>
      <c r="AX49" s="61">
        <v>-712966.99000000022</v>
      </c>
      <c r="AY49" s="61">
        <v>-2652649.2800000003</v>
      </c>
      <c r="AZ49" s="61">
        <v>-1877307.98</v>
      </c>
      <c r="BA49" s="61">
        <v>-775341.3</v>
      </c>
      <c r="BB49" s="61">
        <v>0</v>
      </c>
      <c r="BC49" s="61">
        <v>0</v>
      </c>
      <c r="BD49" s="61">
        <v>1939682.29</v>
      </c>
      <c r="BE49" s="61">
        <v>0</v>
      </c>
      <c r="BF49" s="61">
        <v>0</v>
      </c>
      <c r="BG49" s="61">
        <v>0</v>
      </c>
      <c r="BH49" s="61">
        <v>0</v>
      </c>
      <c r="BI49" s="61">
        <v>0</v>
      </c>
      <c r="BJ49" s="61">
        <v>0</v>
      </c>
      <c r="BK49" s="61">
        <v>0</v>
      </c>
      <c r="BL49" s="61">
        <v>0</v>
      </c>
      <c r="BM49" s="61">
        <v>0</v>
      </c>
      <c r="BN49" s="61">
        <v>0</v>
      </c>
      <c r="BO49" s="61">
        <v>0</v>
      </c>
      <c r="BP49" s="61">
        <v>0</v>
      </c>
      <c r="BQ49" s="61">
        <v>0</v>
      </c>
      <c r="BR49" s="61">
        <v>0</v>
      </c>
      <c r="BS49" s="61">
        <v>-584763.22</v>
      </c>
      <c r="BT49" s="61">
        <v>-299778.99</v>
      </c>
      <c r="BU49" s="61">
        <v>-224719.05</v>
      </c>
      <c r="BV49" s="61">
        <v>-2762.93</v>
      </c>
      <c r="BW49" s="61">
        <v>0</v>
      </c>
      <c r="BX49" s="61">
        <v>-326.69</v>
      </c>
      <c r="BY49" s="61">
        <v>-48217.95</v>
      </c>
      <c r="BZ49" s="61">
        <v>0</v>
      </c>
      <c r="CA49" s="61">
        <v>-8957.61</v>
      </c>
      <c r="CB49" s="61">
        <v>0</v>
      </c>
      <c r="CC49" s="61">
        <v>0</v>
      </c>
      <c r="CD49" s="61">
        <v>0</v>
      </c>
      <c r="CE49" s="61">
        <v>0</v>
      </c>
      <c r="CF49" s="61">
        <v>0</v>
      </c>
      <c r="CG49" s="61">
        <v>0</v>
      </c>
      <c r="CH49" s="61">
        <v>0</v>
      </c>
      <c r="CI49" s="61">
        <v>-247654.97</v>
      </c>
      <c r="CJ49" s="61">
        <v>-247654.97</v>
      </c>
      <c r="CK49" s="61">
        <v>0</v>
      </c>
      <c r="CL49" s="61">
        <v>-793750.94000000006</v>
      </c>
    </row>
    <row r="50" spans="1:90" ht="12.75" customHeight="1">
      <c r="A50" s="43" t="s">
        <v>87</v>
      </c>
      <c r="B50" s="59">
        <v>1058</v>
      </c>
      <c r="C50" s="60" t="s">
        <v>376</v>
      </c>
      <c r="D50" s="61">
        <v>-43413.560000000056</v>
      </c>
      <c r="E50" s="61">
        <v>-44582.780000000028</v>
      </c>
      <c r="F50" s="61">
        <v>1205963.73</v>
      </c>
      <c r="G50" s="61">
        <v>-1250546.51</v>
      </c>
      <c r="H50" s="61">
        <v>0</v>
      </c>
      <c r="I50" s="61">
        <v>1169.2199999999721</v>
      </c>
      <c r="J50" s="61">
        <v>-122151.68000000005</v>
      </c>
      <c r="K50" s="61">
        <v>-921745.63</v>
      </c>
      <c r="L50" s="61">
        <v>799593.95</v>
      </c>
      <c r="M50" s="61">
        <v>123320.90000000002</v>
      </c>
      <c r="N50" s="61">
        <v>914619.72</v>
      </c>
      <c r="O50" s="61">
        <v>-791298.82</v>
      </c>
      <c r="P50" s="61">
        <v>0</v>
      </c>
      <c r="Q50" s="61">
        <v>0</v>
      </c>
      <c r="R50" s="61">
        <v>0</v>
      </c>
      <c r="S50" s="61">
        <v>0</v>
      </c>
      <c r="T50" s="61">
        <v>0</v>
      </c>
      <c r="U50" s="61">
        <v>0</v>
      </c>
      <c r="V50" s="61">
        <v>0</v>
      </c>
      <c r="W50" s="61">
        <v>0</v>
      </c>
      <c r="X50" s="61">
        <v>0</v>
      </c>
      <c r="Y50" s="61">
        <v>0</v>
      </c>
      <c r="Z50" s="61">
        <v>0</v>
      </c>
      <c r="AA50" s="61">
        <v>0</v>
      </c>
      <c r="AB50" s="61">
        <v>0</v>
      </c>
      <c r="AC50" s="61">
        <v>0</v>
      </c>
      <c r="AD50" s="61">
        <v>0</v>
      </c>
      <c r="AE50" s="61">
        <v>0</v>
      </c>
      <c r="AF50" s="61">
        <v>0</v>
      </c>
      <c r="AG50" s="61">
        <v>0</v>
      </c>
      <c r="AH50" s="61">
        <v>0</v>
      </c>
      <c r="AI50" s="61">
        <v>0</v>
      </c>
      <c r="AJ50" s="61">
        <v>0</v>
      </c>
      <c r="AK50" s="61">
        <v>0</v>
      </c>
      <c r="AL50" s="61">
        <v>0</v>
      </c>
      <c r="AM50" s="61">
        <v>0</v>
      </c>
      <c r="AN50" s="61">
        <v>0</v>
      </c>
      <c r="AO50" s="61">
        <v>0</v>
      </c>
      <c r="AP50" s="61">
        <v>0</v>
      </c>
      <c r="AQ50" s="61">
        <v>0</v>
      </c>
      <c r="AR50" s="61">
        <v>0</v>
      </c>
      <c r="AS50" s="61">
        <v>-246923.24999999994</v>
      </c>
      <c r="AT50" s="61">
        <v>0</v>
      </c>
      <c r="AU50" s="61">
        <v>0</v>
      </c>
      <c r="AV50" s="61">
        <v>0</v>
      </c>
      <c r="AW50" s="61">
        <v>-771.19999999995343</v>
      </c>
      <c r="AX50" s="61">
        <v>-752357.30999999982</v>
      </c>
      <c r="AY50" s="61">
        <v>-1839116.93</v>
      </c>
      <c r="AZ50" s="61">
        <v>0</v>
      </c>
      <c r="BA50" s="61">
        <v>-1765414.93</v>
      </c>
      <c r="BB50" s="61">
        <v>0</v>
      </c>
      <c r="BC50" s="61">
        <v>-73702</v>
      </c>
      <c r="BD50" s="61">
        <v>1086759.6200000001</v>
      </c>
      <c r="BE50" s="61">
        <v>751586.10999999987</v>
      </c>
      <c r="BF50" s="61">
        <v>1820088.91</v>
      </c>
      <c r="BG50" s="61">
        <v>0</v>
      </c>
      <c r="BH50" s="61">
        <v>1747149.46</v>
      </c>
      <c r="BI50" s="61">
        <v>0</v>
      </c>
      <c r="BJ50" s="61">
        <v>72939.45</v>
      </c>
      <c r="BK50" s="61">
        <v>-1068502.8</v>
      </c>
      <c r="BL50" s="61">
        <v>0</v>
      </c>
      <c r="BM50" s="61">
        <v>0</v>
      </c>
      <c r="BN50" s="61">
        <v>0</v>
      </c>
      <c r="BO50" s="61">
        <v>0</v>
      </c>
      <c r="BP50" s="61">
        <v>0</v>
      </c>
      <c r="BQ50" s="61">
        <v>0</v>
      </c>
      <c r="BR50" s="61">
        <v>0</v>
      </c>
      <c r="BS50" s="61">
        <v>-246152.05</v>
      </c>
      <c r="BT50" s="61">
        <v>-154262.17000000001</v>
      </c>
      <c r="BU50" s="61">
        <v>-124883.7</v>
      </c>
      <c r="BV50" s="61">
        <v>-86789.59</v>
      </c>
      <c r="BW50" s="61">
        <v>0</v>
      </c>
      <c r="BX50" s="61">
        <v>-192311</v>
      </c>
      <c r="BY50" s="61">
        <v>-8751.0400000000009</v>
      </c>
      <c r="BZ50" s="61">
        <v>320845.45</v>
      </c>
      <c r="CA50" s="61">
        <v>0</v>
      </c>
      <c r="CB50" s="61">
        <v>0</v>
      </c>
      <c r="CC50" s="61">
        <v>0</v>
      </c>
      <c r="CD50" s="61">
        <v>0</v>
      </c>
      <c r="CE50" s="61">
        <v>0</v>
      </c>
      <c r="CF50" s="61">
        <v>0</v>
      </c>
      <c r="CG50" s="61">
        <v>0</v>
      </c>
      <c r="CH50" s="61">
        <v>0</v>
      </c>
      <c r="CI50" s="61">
        <v>0</v>
      </c>
      <c r="CJ50" s="61">
        <v>0</v>
      </c>
      <c r="CK50" s="61">
        <v>0</v>
      </c>
      <c r="CL50" s="61">
        <v>-290336.81</v>
      </c>
    </row>
    <row r="51" spans="1:90" ht="12.75" customHeight="1">
      <c r="A51" s="43" t="s">
        <v>89</v>
      </c>
      <c r="B51" s="59">
        <v>1059</v>
      </c>
      <c r="C51" s="60" t="s">
        <v>376</v>
      </c>
      <c r="D51" s="61">
        <v>0</v>
      </c>
      <c r="E51" s="61">
        <v>0</v>
      </c>
      <c r="F51" s="61">
        <v>0</v>
      </c>
      <c r="G51" s="61">
        <v>0</v>
      </c>
      <c r="H51" s="61">
        <v>0</v>
      </c>
      <c r="I51" s="61">
        <v>0</v>
      </c>
      <c r="J51" s="61">
        <v>0</v>
      </c>
      <c r="K51" s="61">
        <v>0</v>
      </c>
      <c r="L51" s="61">
        <v>0</v>
      </c>
      <c r="M51" s="61">
        <v>0</v>
      </c>
      <c r="N51" s="61">
        <v>0</v>
      </c>
      <c r="O51" s="61">
        <v>0</v>
      </c>
      <c r="P51" s="61">
        <v>0</v>
      </c>
      <c r="Q51" s="61">
        <v>0</v>
      </c>
      <c r="R51" s="61">
        <v>0</v>
      </c>
      <c r="S51" s="61">
        <v>0</v>
      </c>
      <c r="T51" s="61">
        <v>0</v>
      </c>
      <c r="U51" s="61">
        <v>0</v>
      </c>
      <c r="V51" s="61">
        <v>0</v>
      </c>
      <c r="W51" s="61">
        <v>0</v>
      </c>
      <c r="X51" s="61">
        <v>0</v>
      </c>
      <c r="Y51" s="61">
        <v>0</v>
      </c>
      <c r="Z51" s="61">
        <v>0</v>
      </c>
      <c r="AA51" s="61">
        <v>0</v>
      </c>
      <c r="AB51" s="61">
        <v>0</v>
      </c>
      <c r="AC51" s="61">
        <v>0</v>
      </c>
      <c r="AD51" s="61">
        <v>0</v>
      </c>
      <c r="AE51" s="61">
        <v>0</v>
      </c>
      <c r="AF51" s="61">
        <v>0</v>
      </c>
      <c r="AG51" s="61">
        <v>0</v>
      </c>
      <c r="AH51" s="61">
        <v>0</v>
      </c>
      <c r="AI51" s="61">
        <v>0</v>
      </c>
      <c r="AJ51" s="61">
        <v>0</v>
      </c>
      <c r="AK51" s="61">
        <v>0</v>
      </c>
      <c r="AL51" s="61">
        <v>0</v>
      </c>
      <c r="AM51" s="61">
        <v>0</v>
      </c>
      <c r="AN51" s="61">
        <v>0</v>
      </c>
      <c r="AO51" s="61">
        <v>0</v>
      </c>
      <c r="AP51" s="61">
        <v>0</v>
      </c>
      <c r="AQ51" s="61">
        <v>0</v>
      </c>
      <c r="AR51" s="61">
        <v>0</v>
      </c>
      <c r="AS51" s="61">
        <v>0</v>
      </c>
      <c r="AT51" s="61">
        <v>0</v>
      </c>
      <c r="AU51" s="61">
        <v>0</v>
      </c>
      <c r="AV51" s="61">
        <v>0</v>
      </c>
      <c r="AW51" s="61">
        <v>0</v>
      </c>
      <c r="AX51" s="61">
        <v>0</v>
      </c>
      <c r="AY51" s="61">
        <v>0</v>
      </c>
      <c r="AZ51" s="61">
        <v>0</v>
      </c>
      <c r="BA51" s="61">
        <v>0</v>
      </c>
      <c r="BB51" s="61">
        <v>0</v>
      </c>
      <c r="BC51" s="61">
        <v>0</v>
      </c>
      <c r="BD51" s="61">
        <v>0</v>
      </c>
      <c r="BE51" s="61">
        <v>0</v>
      </c>
      <c r="BF51" s="61">
        <v>0</v>
      </c>
      <c r="BG51" s="61">
        <v>0</v>
      </c>
      <c r="BH51" s="61">
        <v>0</v>
      </c>
      <c r="BI51" s="61">
        <v>0</v>
      </c>
      <c r="BJ51" s="61">
        <v>0</v>
      </c>
      <c r="BK51" s="61">
        <v>0</v>
      </c>
      <c r="BL51" s="61">
        <v>0</v>
      </c>
      <c r="BM51" s="61">
        <v>0</v>
      </c>
      <c r="BN51" s="61">
        <v>0</v>
      </c>
      <c r="BO51" s="61">
        <v>0</v>
      </c>
      <c r="BP51" s="61">
        <v>0</v>
      </c>
      <c r="BQ51" s="61">
        <v>0</v>
      </c>
      <c r="BR51" s="61">
        <v>0</v>
      </c>
      <c r="BS51" s="61">
        <v>0</v>
      </c>
      <c r="BT51" s="61">
        <v>0</v>
      </c>
      <c r="BU51" s="61">
        <v>0</v>
      </c>
      <c r="BV51" s="61">
        <v>0</v>
      </c>
      <c r="BW51" s="61">
        <v>0</v>
      </c>
      <c r="BX51" s="61">
        <v>0</v>
      </c>
      <c r="BY51" s="61">
        <v>0</v>
      </c>
      <c r="BZ51" s="61">
        <v>0</v>
      </c>
      <c r="CA51" s="61">
        <v>0</v>
      </c>
      <c r="CB51" s="61">
        <v>0</v>
      </c>
      <c r="CC51" s="61">
        <v>0</v>
      </c>
      <c r="CD51" s="61">
        <v>0</v>
      </c>
      <c r="CE51" s="61">
        <v>0</v>
      </c>
      <c r="CF51" s="61">
        <v>0</v>
      </c>
      <c r="CG51" s="61">
        <v>0</v>
      </c>
      <c r="CH51" s="61">
        <v>0</v>
      </c>
      <c r="CI51" s="61">
        <v>0</v>
      </c>
      <c r="CJ51" s="61">
        <v>0</v>
      </c>
      <c r="CK51" s="61">
        <v>0</v>
      </c>
      <c r="CL51" s="61">
        <v>0</v>
      </c>
    </row>
    <row r="52" spans="1:90" ht="12.75" customHeight="1">
      <c r="A52" s="43" t="s">
        <v>91</v>
      </c>
      <c r="B52" s="59">
        <v>1060</v>
      </c>
      <c r="C52" s="60" t="s">
        <v>376</v>
      </c>
      <c r="D52" s="61">
        <v>0</v>
      </c>
      <c r="E52" s="61">
        <v>0</v>
      </c>
      <c r="F52" s="61">
        <v>0</v>
      </c>
      <c r="G52" s="61">
        <v>0</v>
      </c>
      <c r="H52" s="61">
        <v>0</v>
      </c>
      <c r="I52" s="61">
        <v>0</v>
      </c>
      <c r="J52" s="61">
        <v>0</v>
      </c>
      <c r="K52" s="61">
        <v>0</v>
      </c>
      <c r="L52" s="61">
        <v>0</v>
      </c>
      <c r="M52" s="61">
        <v>0</v>
      </c>
      <c r="N52" s="61">
        <v>0</v>
      </c>
      <c r="O52" s="61">
        <v>0</v>
      </c>
      <c r="P52" s="61">
        <v>0</v>
      </c>
      <c r="Q52" s="61">
        <v>0</v>
      </c>
      <c r="R52" s="61">
        <v>0</v>
      </c>
      <c r="S52" s="61">
        <v>0</v>
      </c>
      <c r="T52" s="61">
        <v>0</v>
      </c>
      <c r="U52" s="61">
        <v>0</v>
      </c>
      <c r="V52" s="61">
        <v>0</v>
      </c>
      <c r="W52" s="61">
        <v>0</v>
      </c>
      <c r="X52" s="61">
        <v>0</v>
      </c>
      <c r="Y52" s="61">
        <v>0</v>
      </c>
      <c r="Z52" s="61">
        <v>0</v>
      </c>
      <c r="AA52" s="61">
        <v>0</v>
      </c>
      <c r="AB52" s="61">
        <v>0</v>
      </c>
      <c r="AC52" s="61">
        <v>0</v>
      </c>
      <c r="AD52" s="61">
        <v>0</v>
      </c>
      <c r="AE52" s="61">
        <v>0</v>
      </c>
      <c r="AF52" s="61">
        <v>0</v>
      </c>
      <c r="AG52" s="61">
        <v>0</v>
      </c>
      <c r="AH52" s="61">
        <v>0</v>
      </c>
      <c r="AI52" s="61">
        <v>0</v>
      </c>
      <c r="AJ52" s="61">
        <v>0</v>
      </c>
      <c r="AK52" s="61">
        <v>0</v>
      </c>
      <c r="AL52" s="61">
        <v>0</v>
      </c>
      <c r="AM52" s="61">
        <v>0</v>
      </c>
      <c r="AN52" s="61">
        <v>0</v>
      </c>
      <c r="AO52" s="61">
        <v>0</v>
      </c>
      <c r="AP52" s="61">
        <v>0</v>
      </c>
      <c r="AQ52" s="61">
        <v>0</v>
      </c>
      <c r="AR52" s="61">
        <v>0</v>
      </c>
      <c r="AS52" s="61">
        <v>0</v>
      </c>
      <c r="AT52" s="61">
        <v>0</v>
      </c>
      <c r="AU52" s="61">
        <v>0</v>
      </c>
      <c r="AV52" s="61">
        <v>0</v>
      </c>
      <c r="AW52" s="61">
        <v>0</v>
      </c>
      <c r="AX52" s="61">
        <v>0</v>
      </c>
      <c r="AY52" s="61">
        <v>0</v>
      </c>
      <c r="AZ52" s="61">
        <v>0</v>
      </c>
      <c r="BA52" s="61">
        <v>0</v>
      </c>
      <c r="BB52" s="61">
        <v>0</v>
      </c>
      <c r="BC52" s="61">
        <v>0</v>
      </c>
      <c r="BD52" s="61">
        <v>0</v>
      </c>
      <c r="BE52" s="61">
        <v>0</v>
      </c>
      <c r="BF52" s="61">
        <v>0</v>
      </c>
      <c r="BG52" s="61">
        <v>0</v>
      </c>
      <c r="BH52" s="61">
        <v>0</v>
      </c>
      <c r="BI52" s="61">
        <v>0</v>
      </c>
      <c r="BJ52" s="61">
        <v>0</v>
      </c>
      <c r="BK52" s="61">
        <v>0</v>
      </c>
      <c r="BL52" s="61">
        <v>0</v>
      </c>
      <c r="BM52" s="61">
        <v>0</v>
      </c>
      <c r="BN52" s="61">
        <v>0</v>
      </c>
      <c r="BO52" s="61">
        <v>0</v>
      </c>
      <c r="BP52" s="61">
        <v>0</v>
      </c>
      <c r="BQ52" s="61">
        <v>0</v>
      </c>
      <c r="BR52" s="61">
        <v>0</v>
      </c>
      <c r="BS52" s="61">
        <v>0</v>
      </c>
      <c r="BT52" s="61">
        <v>0</v>
      </c>
      <c r="BU52" s="61">
        <v>0</v>
      </c>
      <c r="BV52" s="61">
        <v>0</v>
      </c>
      <c r="BW52" s="61">
        <v>0</v>
      </c>
      <c r="BX52" s="61">
        <v>0</v>
      </c>
      <c r="BY52" s="61">
        <v>0</v>
      </c>
      <c r="BZ52" s="61">
        <v>0</v>
      </c>
      <c r="CA52" s="61">
        <v>0</v>
      </c>
      <c r="CB52" s="61">
        <v>0</v>
      </c>
      <c r="CC52" s="61">
        <v>0</v>
      </c>
      <c r="CD52" s="61">
        <v>0</v>
      </c>
      <c r="CE52" s="61">
        <v>0</v>
      </c>
      <c r="CF52" s="61">
        <v>0</v>
      </c>
      <c r="CG52" s="61">
        <v>0</v>
      </c>
      <c r="CH52" s="61">
        <v>0</v>
      </c>
      <c r="CI52" s="61">
        <v>0</v>
      </c>
      <c r="CJ52" s="61">
        <v>0</v>
      </c>
      <c r="CK52" s="61">
        <v>0</v>
      </c>
      <c r="CL52" s="61">
        <v>0</v>
      </c>
    </row>
    <row r="53" spans="1:90" ht="12.75" customHeight="1">
      <c r="A53" s="43" t="s">
        <v>93</v>
      </c>
      <c r="B53" s="59">
        <v>1061</v>
      </c>
      <c r="C53" s="60" t="s">
        <v>376</v>
      </c>
      <c r="D53" s="61">
        <v>0</v>
      </c>
      <c r="E53" s="61">
        <v>0</v>
      </c>
      <c r="F53" s="61">
        <v>0</v>
      </c>
      <c r="G53" s="61">
        <v>0</v>
      </c>
      <c r="H53" s="61">
        <v>0</v>
      </c>
      <c r="I53" s="61">
        <v>0</v>
      </c>
      <c r="J53" s="61">
        <v>0</v>
      </c>
      <c r="K53" s="61">
        <v>0</v>
      </c>
      <c r="L53" s="61">
        <v>0</v>
      </c>
      <c r="M53" s="61">
        <v>0</v>
      </c>
      <c r="N53" s="61">
        <v>0</v>
      </c>
      <c r="O53" s="61">
        <v>0</v>
      </c>
      <c r="P53" s="61">
        <v>0</v>
      </c>
      <c r="Q53" s="61">
        <v>0</v>
      </c>
      <c r="R53" s="61">
        <v>0</v>
      </c>
      <c r="S53" s="61">
        <v>0</v>
      </c>
      <c r="T53" s="61">
        <v>0</v>
      </c>
      <c r="U53" s="61">
        <v>0</v>
      </c>
      <c r="V53" s="61">
        <v>0</v>
      </c>
      <c r="W53" s="61">
        <v>0</v>
      </c>
      <c r="X53" s="61">
        <v>0</v>
      </c>
      <c r="Y53" s="61">
        <v>0</v>
      </c>
      <c r="Z53" s="61">
        <v>0</v>
      </c>
      <c r="AA53" s="61">
        <v>0</v>
      </c>
      <c r="AB53" s="61">
        <v>0</v>
      </c>
      <c r="AC53" s="61">
        <v>0</v>
      </c>
      <c r="AD53" s="61">
        <v>0</v>
      </c>
      <c r="AE53" s="61">
        <v>0</v>
      </c>
      <c r="AF53" s="61">
        <v>0</v>
      </c>
      <c r="AG53" s="61">
        <v>0</v>
      </c>
      <c r="AH53" s="61">
        <v>0</v>
      </c>
      <c r="AI53" s="61">
        <v>0</v>
      </c>
      <c r="AJ53" s="61">
        <v>0</v>
      </c>
      <c r="AK53" s="61">
        <v>0</v>
      </c>
      <c r="AL53" s="61">
        <v>0</v>
      </c>
      <c r="AM53" s="61">
        <v>0</v>
      </c>
      <c r="AN53" s="61">
        <v>0</v>
      </c>
      <c r="AO53" s="61">
        <v>0</v>
      </c>
      <c r="AP53" s="61">
        <v>0</v>
      </c>
      <c r="AQ53" s="61">
        <v>0</v>
      </c>
      <c r="AR53" s="61">
        <v>0</v>
      </c>
      <c r="AS53" s="61">
        <v>0</v>
      </c>
      <c r="AT53" s="61">
        <v>0</v>
      </c>
      <c r="AU53" s="61">
        <v>0</v>
      </c>
      <c r="AV53" s="61">
        <v>0</v>
      </c>
      <c r="AW53" s="61">
        <v>0</v>
      </c>
      <c r="AX53" s="61">
        <v>0</v>
      </c>
      <c r="AY53" s="61">
        <v>0</v>
      </c>
      <c r="AZ53" s="61">
        <v>0</v>
      </c>
      <c r="BA53" s="61">
        <v>0</v>
      </c>
      <c r="BB53" s="61">
        <v>0</v>
      </c>
      <c r="BC53" s="61">
        <v>0</v>
      </c>
      <c r="BD53" s="61">
        <v>0</v>
      </c>
      <c r="BE53" s="61">
        <v>0</v>
      </c>
      <c r="BF53" s="61">
        <v>0</v>
      </c>
      <c r="BG53" s="61">
        <v>0</v>
      </c>
      <c r="BH53" s="61">
        <v>0</v>
      </c>
      <c r="BI53" s="61">
        <v>0</v>
      </c>
      <c r="BJ53" s="61">
        <v>0</v>
      </c>
      <c r="BK53" s="61">
        <v>0</v>
      </c>
      <c r="BL53" s="61">
        <v>0</v>
      </c>
      <c r="BM53" s="61">
        <v>0</v>
      </c>
      <c r="BN53" s="61">
        <v>0</v>
      </c>
      <c r="BO53" s="61">
        <v>0</v>
      </c>
      <c r="BP53" s="61">
        <v>0</v>
      </c>
      <c r="BQ53" s="61">
        <v>0</v>
      </c>
      <c r="BR53" s="61">
        <v>0</v>
      </c>
      <c r="BS53" s="61">
        <v>0</v>
      </c>
      <c r="BT53" s="61">
        <v>0</v>
      </c>
      <c r="BU53" s="61">
        <v>0</v>
      </c>
      <c r="BV53" s="61">
        <v>0</v>
      </c>
      <c r="BW53" s="61">
        <v>0</v>
      </c>
      <c r="BX53" s="61">
        <v>0</v>
      </c>
      <c r="BY53" s="61">
        <v>0</v>
      </c>
      <c r="BZ53" s="61">
        <v>0</v>
      </c>
      <c r="CA53" s="61">
        <v>0</v>
      </c>
      <c r="CB53" s="61">
        <v>0</v>
      </c>
      <c r="CC53" s="61">
        <v>0</v>
      </c>
      <c r="CD53" s="61">
        <v>0</v>
      </c>
      <c r="CE53" s="61">
        <v>0</v>
      </c>
      <c r="CF53" s="61">
        <v>0</v>
      </c>
      <c r="CG53" s="61">
        <v>0</v>
      </c>
      <c r="CH53" s="61">
        <v>0</v>
      </c>
      <c r="CI53" s="61">
        <v>0</v>
      </c>
      <c r="CJ53" s="61">
        <v>0</v>
      </c>
      <c r="CK53" s="61">
        <v>0</v>
      </c>
      <c r="CL53" s="61">
        <v>0</v>
      </c>
    </row>
    <row r="54" spans="1:90" ht="12.75" customHeight="1">
      <c r="A54" s="43" t="s">
        <v>95</v>
      </c>
      <c r="B54" s="59">
        <v>2001</v>
      </c>
      <c r="C54" s="60" t="s">
        <v>376</v>
      </c>
      <c r="D54" s="61">
        <v>0</v>
      </c>
      <c r="E54" s="61">
        <v>0</v>
      </c>
      <c r="F54" s="61">
        <v>0</v>
      </c>
      <c r="G54" s="61">
        <v>0</v>
      </c>
      <c r="H54" s="61">
        <v>0</v>
      </c>
      <c r="I54" s="61">
        <v>0</v>
      </c>
      <c r="J54" s="61">
        <v>0</v>
      </c>
      <c r="K54" s="61">
        <v>0</v>
      </c>
      <c r="L54" s="61">
        <v>0</v>
      </c>
      <c r="M54" s="61">
        <v>0</v>
      </c>
      <c r="N54" s="61">
        <v>0</v>
      </c>
      <c r="O54" s="61">
        <v>0</v>
      </c>
      <c r="P54" s="61">
        <v>0</v>
      </c>
      <c r="Q54" s="61">
        <v>0</v>
      </c>
      <c r="R54" s="61">
        <v>0</v>
      </c>
      <c r="S54" s="61">
        <v>0</v>
      </c>
      <c r="T54" s="61">
        <v>0</v>
      </c>
      <c r="U54" s="61">
        <v>0</v>
      </c>
      <c r="V54" s="61">
        <v>0</v>
      </c>
      <c r="W54" s="61">
        <v>0</v>
      </c>
      <c r="X54" s="61">
        <v>0</v>
      </c>
      <c r="Y54" s="61">
        <v>0</v>
      </c>
      <c r="Z54" s="61">
        <v>0</v>
      </c>
      <c r="AA54" s="61">
        <v>0</v>
      </c>
      <c r="AB54" s="61">
        <v>0</v>
      </c>
      <c r="AC54" s="61">
        <v>0</v>
      </c>
      <c r="AD54" s="61">
        <v>0</v>
      </c>
      <c r="AE54" s="61">
        <v>0</v>
      </c>
      <c r="AF54" s="61">
        <v>0</v>
      </c>
      <c r="AG54" s="61">
        <v>0</v>
      </c>
      <c r="AH54" s="61">
        <v>0</v>
      </c>
      <c r="AI54" s="61">
        <v>0</v>
      </c>
      <c r="AJ54" s="61">
        <v>0</v>
      </c>
      <c r="AK54" s="61">
        <v>0</v>
      </c>
      <c r="AL54" s="61">
        <v>0</v>
      </c>
      <c r="AM54" s="61">
        <v>0</v>
      </c>
      <c r="AN54" s="61">
        <v>0</v>
      </c>
      <c r="AO54" s="61">
        <v>0</v>
      </c>
      <c r="AP54" s="61">
        <v>0</v>
      </c>
      <c r="AQ54" s="61">
        <v>0</v>
      </c>
      <c r="AR54" s="61">
        <v>0</v>
      </c>
      <c r="AS54" s="61">
        <v>0</v>
      </c>
      <c r="AT54" s="61">
        <v>0</v>
      </c>
      <c r="AU54" s="61">
        <v>0</v>
      </c>
      <c r="AV54" s="61">
        <v>0</v>
      </c>
      <c r="AW54" s="61">
        <v>0</v>
      </c>
      <c r="AX54" s="61">
        <v>0</v>
      </c>
      <c r="AY54" s="61">
        <v>0</v>
      </c>
      <c r="AZ54" s="61">
        <v>0</v>
      </c>
      <c r="BA54" s="61">
        <v>0</v>
      </c>
      <c r="BB54" s="61">
        <v>0</v>
      </c>
      <c r="BC54" s="61">
        <v>0</v>
      </c>
      <c r="BD54" s="61">
        <v>0</v>
      </c>
      <c r="BE54" s="61">
        <v>0</v>
      </c>
      <c r="BF54" s="61">
        <v>0</v>
      </c>
      <c r="BG54" s="61">
        <v>0</v>
      </c>
      <c r="BH54" s="61">
        <v>0</v>
      </c>
      <c r="BI54" s="61">
        <v>0</v>
      </c>
      <c r="BJ54" s="61">
        <v>0</v>
      </c>
      <c r="BK54" s="61">
        <v>0</v>
      </c>
      <c r="BL54" s="61">
        <v>0</v>
      </c>
      <c r="BM54" s="61">
        <v>0</v>
      </c>
      <c r="BN54" s="61">
        <v>0</v>
      </c>
      <c r="BO54" s="61">
        <v>0</v>
      </c>
      <c r="BP54" s="61">
        <v>0</v>
      </c>
      <c r="BQ54" s="61">
        <v>0</v>
      </c>
      <c r="BR54" s="61">
        <v>0</v>
      </c>
      <c r="BS54" s="61">
        <v>0</v>
      </c>
      <c r="BT54" s="61">
        <v>0</v>
      </c>
      <c r="BU54" s="61">
        <v>0</v>
      </c>
      <c r="BV54" s="61">
        <v>0</v>
      </c>
      <c r="BW54" s="61">
        <v>0</v>
      </c>
      <c r="BX54" s="61">
        <v>0</v>
      </c>
      <c r="BY54" s="61">
        <v>0</v>
      </c>
      <c r="BZ54" s="61">
        <v>0</v>
      </c>
      <c r="CA54" s="61">
        <v>0</v>
      </c>
      <c r="CB54" s="61">
        <v>0</v>
      </c>
      <c r="CC54" s="61">
        <v>0</v>
      </c>
      <c r="CD54" s="61">
        <v>0</v>
      </c>
      <c r="CE54" s="61">
        <v>0</v>
      </c>
      <c r="CF54" s="61">
        <v>0</v>
      </c>
      <c r="CG54" s="61">
        <v>0</v>
      </c>
      <c r="CH54" s="61">
        <v>0</v>
      </c>
      <c r="CI54" s="61">
        <v>0</v>
      </c>
      <c r="CJ54" s="61">
        <v>0</v>
      </c>
      <c r="CK54" s="61">
        <v>0</v>
      </c>
      <c r="CL54" s="61">
        <v>0</v>
      </c>
    </row>
    <row r="55" spans="1:90" ht="12.75" customHeight="1">
      <c r="A55" s="43" t="s">
        <v>97</v>
      </c>
      <c r="B55" s="59">
        <v>2002</v>
      </c>
      <c r="C55" s="60" t="s">
        <v>377</v>
      </c>
      <c r="D55" s="61">
        <v>0</v>
      </c>
      <c r="E55" s="61">
        <v>0</v>
      </c>
      <c r="F55" s="61">
        <v>0</v>
      </c>
      <c r="G55" s="61">
        <v>0</v>
      </c>
      <c r="H55" s="61">
        <v>0</v>
      </c>
      <c r="I55" s="61">
        <v>0</v>
      </c>
      <c r="J55" s="61">
        <v>0</v>
      </c>
      <c r="K55" s="61">
        <v>0</v>
      </c>
      <c r="L55" s="61">
        <v>0</v>
      </c>
      <c r="M55" s="61">
        <v>0</v>
      </c>
      <c r="N55" s="61">
        <v>0</v>
      </c>
      <c r="O55" s="61">
        <v>0</v>
      </c>
      <c r="P55" s="61">
        <v>0</v>
      </c>
      <c r="Q55" s="61">
        <v>0</v>
      </c>
      <c r="R55" s="61">
        <v>0</v>
      </c>
      <c r="S55" s="61">
        <v>0</v>
      </c>
      <c r="T55" s="61">
        <v>0</v>
      </c>
      <c r="U55" s="61">
        <v>0</v>
      </c>
      <c r="V55" s="61">
        <v>0</v>
      </c>
      <c r="W55" s="61">
        <v>0</v>
      </c>
      <c r="X55" s="61">
        <v>0</v>
      </c>
      <c r="Y55" s="61">
        <v>0</v>
      </c>
      <c r="Z55" s="61">
        <v>0</v>
      </c>
      <c r="AA55" s="61">
        <v>0</v>
      </c>
      <c r="AB55" s="61">
        <v>0</v>
      </c>
      <c r="AC55" s="61">
        <v>0</v>
      </c>
      <c r="AD55" s="61">
        <v>0</v>
      </c>
      <c r="AE55" s="61">
        <v>0</v>
      </c>
      <c r="AF55" s="61">
        <v>0</v>
      </c>
      <c r="AG55" s="61">
        <v>0</v>
      </c>
      <c r="AH55" s="61">
        <v>0</v>
      </c>
      <c r="AI55" s="61">
        <v>0</v>
      </c>
      <c r="AJ55" s="61">
        <v>0</v>
      </c>
      <c r="AK55" s="61">
        <v>0</v>
      </c>
      <c r="AL55" s="61">
        <v>0</v>
      </c>
      <c r="AM55" s="61">
        <v>0</v>
      </c>
      <c r="AN55" s="61">
        <v>0</v>
      </c>
      <c r="AO55" s="61">
        <v>0</v>
      </c>
      <c r="AP55" s="61">
        <v>0</v>
      </c>
      <c r="AQ55" s="61">
        <v>0</v>
      </c>
      <c r="AR55" s="61">
        <v>0</v>
      </c>
      <c r="AS55" s="61">
        <v>0</v>
      </c>
      <c r="AT55" s="61">
        <v>0</v>
      </c>
      <c r="AU55" s="61">
        <v>0</v>
      </c>
      <c r="AV55" s="61">
        <v>0</v>
      </c>
      <c r="AW55" s="61">
        <v>0</v>
      </c>
      <c r="AX55" s="61">
        <v>0</v>
      </c>
      <c r="AY55" s="61">
        <v>0</v>
      </c>
      <c r="AZ55" s="61">
        <v>0</v>
      </c>
      <c r="BA55" s="61">
        <v>0</v>
      </c>
      <c r="BB55" s="61">
        <v>0</v>
      </c>
      <c r="BC55" s="61">
        <v>0</v>
      </c>
      <c r="BD55" s="61">
        <v>0</v>
      </c>
      <c r="BE55" s="61">
        <v>0</v>
      </c>
      <c r="BF55" s="61">
        <v>0</v>
      </c>
      <c r="BG55" s="61">
        <v>0</v>
      </c>
      <c r="BH55" s="61">
        <v>0</v>
      </c>
      <c r="BI55" s="61">
        <v>0</v>
      </c>
      <c r="BJ55" s="61">
        <v>0</v>
      </c>
      <c r="BK55" s="61">
        <v>0</v>
      </c>
      <c r="BL55" s="61">
        <v>0</v>
      </c>
      <c r="BM55" s="61">
        <v>0</v>
      </c>
      <c r="BN55" s="61">
        <v>0</v>
      </c>
      <c r="BO55" s="61">
        <v>0</v>
      </c>
      <c r="BP55" s="61">
        <v>0</v>
      </c>
      <c r="BQ55" s="61">
        <v>0</v>
      </c>
      <c r="BR55" s="61">
        <v>0</v>
      </c>
      <c r="BS55" s="61">
        <v>0</v>
      </c>
      <c r="BT55" s="61">
        <v>0</v>
      </c>
      <c r="BU55" s="61">
        <v>0</v>
      </c>
      <c r="BV55" s="61">
        <v>0</v>
      </c>
      <c r="BW55" s="61">
        <v>0</v>
      </c>
      <c r="BX55" s="61">
        <v>0</v>
      </c>
      <c r="BY55" s="61">
        <v>0</v>
      </c>
      <c r="BZ55" s="61">
        <v>0</v>
      </c>
      <c r="CA55" s="61">
        <v>0</v>
      </c>
      <c r="CB55" s="61">
        <v>0</v>
      </c>
      <c r="CC55" s="61">
        <v>0</v>
      </c>
      <c r="CD55" s="61">
        <v>0</v>
      </c>
      <c r="CE55" s="61">
        <v>0</v>
      </c>
      <c r="CF55" s="61">
        <v>0</v>
      </c>
      <c r="CG55" s="61">
        <v>0</v>
      </c>
      <c r="CH55" s="61">
        <v>0</v>
      </c>
      <c r="CI55" s="61">
        <v>0</v>
      </c>
      <c r="CJ55" s="61">
        <v>0</v>
      </c>
      <c r="CK55" s="61">
        <v>0</v>
      </c>
      <c r="CL55" s="61">
        <v>0</v>
      </c>
    </row>
    <row r="56" spans="1:90" ht="12.75" customHeight="1">
      <c r="A56" s="43" t="s">
        <v>99</v>
      </c>
      <c r="B56" s="59">
        <v>2005</v>
      </c>
      <c r="C56" s="60" t="s">
        <v>377</v>
      </c>
      <c r="D56" s="61">
        <v>0</v>
      </c>
      <c r="E56" s="61">
        <v>0</v>
      </c>
      <c r="F56" s="61">
        <v>0</v>
      </c>
      <c r="G56" s="61">
        <v>0</v>
      </c>
      <c r="H56" s="61">
        <v>0</v>
      </c>
      <c r="I56" s="61">
        <v>0</v>
      </c>
      <c r="J56" s="61">
        <v>0</v>
      </c>
      <c r="K56" s="61">
        <v>0</v>
      </c>
      <c r="L56" s="61">
        <v>0</v>
      </c>
      <c r="M56" s="61">
        <v>0</v>
      </c>
      <c r="N56" s="61">
        <v>0</v>
      </c>
      <c r="O56" s="61">
        <v>0</v>
      </c>
      <c r="P56" s="61">
        <v>0</v>
      </c>
      <c r="Q56" s="61">
        <v>0</v>
      </c>
      <c r="R56" s="61">
        <v>0</v>
      </c>
      <c r="S56" s="61">
        <v>0</v>
      </c>
      <c r="T56" s="61">
        <v>0</v>
      </c>
      <c r="U56" s="61">
        <v>0</v>
      </c>
      <c r="V56" s="61">
        <v>0</v>
      </c>
      <c r="W56" s="61">
        <v>0</v>
      </c>
      <c r="X56" s="61">
        <v>0</v>
      </c>
      <c r="Y56" s="61">
        <v>0</v>
      </c>
      <c r="Z56" s="61">
        <v>0</v>
      </c>
      <c r="AA56" s="61">
        <v>0</v>
      </c>
      <c r="AB56" s="61">
        <v>0</v>
      </c>
      <c r="AC56" s="61">
        <v>0</v>
      </c>
      <c r="AD56" s="61">
        <v>0</v>
      </c>
      <c r="AE56" s="61">
        <v>0</v>
      </c>
      <c r="AF56" s="61">
        <v>0</v>
      </c>
      <c r="AG56" s="61">
        <v>0</v>
      </c>
      <c r="AH56" s="61">
        <v>0</v>
      </c>
      <c r="AI56" s="61">
        <v>0</v>
      </c>
      <c r="AJ56" s="61">
        <v>0</v>
      </c>
      <c r="AK56" s="61">
        <v>0</v>
      </c>
      <c r="AL56" s="61">
        <v>0</v>
      </c>
      <c r="AM56" s="61">
        <v>0</v>
      </c>
      <c r="AN56" s="61">
        <v>0</v>
      </c>
      <c r="AO56" s="61">
        <v>0</v>
      </c>
      <c r="AP56" s="61">
        <v>0</v>
      </c>
      <c r="AQ56" s="61">
        <v>0</v>
      </c>
      <c r="AR56" s="61">
        <v>0</v>
      </c>
      <c r="AS56" s="61">
        <v>0</v>
      </c>
      <c r="AT56" s="61">
        <v>0</v>
      </c>
      <c r="AU56" s="61">
        <v>0</v>
      </c>
      <c r="AV56" s="61">
        <v>0</v>
      </c>
      <c r="AW56" s="61">
        <v>0</v>
      </c>
      <c r="AX56" s="61">
        <v>0</v>
      </c>
      <c r="AY56" s="61">
        <v>0</v>
      </c>
      <c r="AZ56" s="61">
        <v>0</v>
      </c>
      <c r="BA56" s="61">
        <v>0</v>
      </c>
      <c r="BB56" s="61">
        <v>0</v>
      </c>
      <c r="BC56" s="61">
        <v>0</v>
      </c>
      <c r="BD56" s="61">
        <v>0</v>
      </c>
      <c r="BE56" s="61">
        <v>0</v>
      </c>
      <c r="BF56" s="61">
        <v>0</v>
      </c>
      <c r="BG56" s="61">
        <v>0</v>
      </c>
      <c r="BH56" s="61">
        <v>0</v>
      </c>
      <c r="BI56" s="61">
        <v>0</v>
      </c>
      <c r="BJ56" s="61">
        <v>0</v>
      </c>
      <c r="BK56" s="61">
        <v>0</v>
      </c>
      <c r="BL56" s="61">
        <v>0</v>
      </c>
      <c r="BM56" s="61">
        <v>0</v>
      </c>
      <c r="BN56" s="61">
        <v>0</v>
      </c>
      <c r="BO56" s="61">
        <v>0</v>
      </c>
      <c r="BP56" s="61">
        <v>0</v>
      </c>
      <c r="BQ56" s="61">
        <v>0</v>
      </c>
      <c r="BR56" s="61">
        <v>0</v>
      </c>
      <c r="BS56" s="61">
        <v>0</v>
      </c>
      <c r="BT56" s="61">
        <v>0</v>
      </c>
      <c r="BU56" s="61">
        <v>0</v>
      </c>
      <c r="BV56" s="61">
        <v>0</v>
      </c>
      <c r="BW56" s="61">
        <v>0</v>
      </c>
      <c r="BX56" s="61">
        <v>0</v>
      </c>
      <c r="BY56" s="61">
        <v>0</v>
      </c>
      <c r="BZ56" s="61">
        <v>0</v>
      </c>
      <c r="CA56" s="61">
        <v>0</v>
      </c>
      <c r="CB56" s="61">
        <v>0</v>
      </c>
      <c r="CC56" s="61">
        <v>0</v>
      </c>
      <c r="CD56" s="61">
        <v>0</v>
      </c>
      <c r="CE56" s="61">
        <v>0</v>
      </c>
      <c r="CF56" s="61">
        <v>0</v>
      </c>
      <c r="CG56" s="61">
        <v>0</v>
      </c>
      <c r="CH56" s="61">
        <v>0</v>
      </c>
      <c r="CI56" s="61">
        <v>0</v>
      </c>
      <c r="CJ56" s="61">
        <v>0</v>
      </c>
      <c r="CK56" s="61">
        <v>0</v>
      </c>
      <c r="CL56" s="61">
        <v>0</v>
      </c>
    </row>
    <row r="57" spans="1:90" ht="12.75" customHeight="1">
      <c r="A57" s="43" t="s">
        <v>101</v>
      </c>
      <c r="B57" s="59">
        <v>2006</v>
      </c>
      <c r="C57" s="60" t="s">
        <v>378</v>
      </c>
      <c r="D57" s="61">
        <v>0</v>
      </c>
      <c r="E57" s="61">
        <v>0</v>
      </c>
      <c r="F57" s="61">
        <v>0</v>
      </c>
      <c r="G57" s="61">
        <v>0</v>
      </c>
      <c r="H57" s="61">
        <v>0</v>
      </c>
      <c r="I57" s="61">
        <v>0</v>
      </c>
      <c r="J57" s="61">
        <v>0</v>
      </c>
      <c r="K57" s="61">
        <v>0</v>
      </c>
      <c r="L57" s="61">
        <v>0</v>
      </c>
      <c r="M57" s="61">
        <v>0</v>
      </c>
      <c r="N57" s="61">
        <v>0</v>
      </c>
      <c r="O57" s="61">
        <v>0</v>
      </c>
      <c r="P57" s="61">
        <v>0</v>
      </c>
      <c r="Q57" s="61">
        <v>0</v>
      </c>
      <c r="R57" s="61">
        <v>0</v>
      </c>
      <c r="S57" s="61">
        <v>0</v>
      </c>
      <c r="T57" s="61">
        <v>0</v>
      </c>
      <c r="U57" s="61">
        <v>0</v>
      </c>
      <c r="V57" s="61">
        <v>0</v>
      </c>
      <c r="W57" s="61">
        <v>0</v>
      </c>
      <c r="X57" s="61">
        <v>0</v>
      </c>
      <c r="Y57" s="61">
        <v>0</v>
      </c>
      <c r="Z57" s="61">
        <v>0</v>
      </c>
      <c r="AA57" s="61">
        <v>0</v>
      </c>
      <c r="AB57" s="61">
        <v>0</v>
      </c>
      <c r="AC57" s="61">
        <v>0</v>
      </c>
      <c r="AD57" s="61">
        <v>0</v>
      </c>
      <c r="AE57" s="61">
        <v>0</v>
      </c>
      <c r="AF57" s="61">
        <v>0</v>
      </c>
      <c r="AG57" s="61">
        <v>0</v>
      </c>
      <c r="AH57" s="61">
        <v>0</v>
      </c>
      <c r="AI57" s="61">
        <v>0</v>
      </c>
      <c r="AJ57" s="61">
        <v>0</v>
      </c>
      <c r="AK57" s="61">
        <v>0</v>
      </c>
      <c r="AL57" s="61">
        <v>0</v>
      </c>
      <c r="AM57" s="61">
        <v>0</v>
      </c>
      <c r="AN57" s="61">
        <v>0</v>
      </c>
      <c r="AO57" s="61">
        <v>0</v>
      </c>
      <c r="AP57" s="61">
        <v>0</v>
      </c>
      <c r="AQ57" s="61">
        <v>0</v>
      </c>
      <c r="AR57" s="61">
        <v>0</v>
      </c>
      <c r="AS57" s="61">
        <v>0</v>
      </c>
      <c r="AT57" s="61">
        <v>0</v>
      </c>
      <c r="AU57" s="61">
        <v>0</v>
      </c>
      <c r="AV57" s="61">
        <v>0</v>
      </c>
      <c r="AW57" s="61">
        <v>0</v>
      </c>
      <c r="AX57" s="61">
        <v>0</v>
      </c>
      <c r="AY57" s="61">
        <v>0</v>
      </c>
      <c r="AZ57" s="61">
        <v>0</v>
      </c>
      <c r="BA57" s="61">
        <v>0</v>
      </c>
      <c r="BB57" s="61">
        <v>0</v>
      </c>
      <c r="BC57" s="61">
        <v>0</v>
      </c>
      <c r="BD57" s="61">
        <v>0</v>
      </c>
      <c r="BE57" s="61">
        <v>0</v>
      </c>
      <c r="BF57" s="61">
        <v>0</v>
      </c>
      <c r="BG57" s="61">
        <v>0</v>
      </c>
      <c r="BH57" s="61">
        <v>0</v>
      </c>
      <c r="BI57" s="61">
        <v>0</v>
      </c>
      <c r="BJ57" s="61">
        <v>0</v>
      </c>
      <c r="BK57" s="61">
        <v>0</v>
      </c>
      <c r="BL57" s="61">
        <v>0</v>
      </c>
      <c r="BM57" s="61">
        <v>0</v>
      </c>
      <c r="BN57" s="61">
        <v>0</v>
      </c>
      <c r="BO57" s="61">
        <v>0</v>
      </c>
      <c r="BP57" s="61">
        <v>0</v>
      </c>
      <c r="BQ57" s="61">
        <v>0</v>
      </c>
      <c r="BR57" s="61">
        <v>0</v>
      </c>
      <c r="BS57" s="61">
        <v>0</v>
      </c>
      <c r="BT57" s="61">
        <v>0</v>
      </c>
      <c r="BU57" s="61">
        <v>0</v>
      </c>
      <c r="BV57" s="61">
        <v>0</v>
      </c>
      <c r="BW57" s="61">
        <v>0</v>
      </c>
      <c r="BX57" s="61">
        <v>0</v>
      </c>
      <c r="BY57" s="61">
        <v>0</v>
      </c>
      <c r="BZ57" s="61">
        <v>0</v>
      </c>
      <c r="CA57" s="61">
        <v>0</v>
      </c>
      <c r="CB57" s="61">
        <v>0</v>
      </c>
      <c r="CC57" s="61">
        <v>0</v>
      </c>
      <c r="CD57" s="61">
        <v>0</v>
      </c>
      <c r="CE57" s="61">
        <v>0</v>
      </c>
      <c r="CF57" s="61">
        <v>0</v>
      </c>
      <c r="CG57" s="61">
        <v>0</v>
      </c>
      <c r="CH57" s="61">
        <v>0</v>
      </c>
      <c r="CI57" s="61">
        <v>0</v>
      </c>
      <c r="CJ57" s="61">
        <v>0</v>
      </c>
      <c r="CK57" s="61">
        <v>0</v>
      </c>
      <c r="CL57" s="61">
        <v>0</v>
      </c>
    </row>
    <row r="58" spans="1:90" ht="12.75" customHeight="1">
      <c r="A58" s="43" t="s">
        <v>103</v>
      </c>
      <c r="B58" s="59">
        <v>2007</v>
      </c>
      <c r="C58" s="60" t="s">
        <v>377</v>
      </c>
      <c r="D58" s="61">
        <v>0</v>
      </c>
      <c r="E58" s="61">
        <v>0</v>
      </c>
      <c r="F58" s="61">
        <v>0</v>
      </c>
      <c r="G58" s="61">
        <v>0</v>
      </c>
      <c r="H58" s="61">
        <v>0</v>
      </c>
      <c r="I58" s="61">
        <v>0</v>
      </c>
      <c r="J58" s="61">
        <v>0</v>
      </c>
      <c r="K58" s="61">
        <v>0</v>
      </c>
      <c r="L58" s="61">
        <v>0</v>
      </c>
      <c r="M58" s="61">
        <v>0</v>
      </c>
      <c r="N58" s="61">
        <v>0</v>
      </c>
      <c r="O58" s="61">
        <v>0</v>
      </c>
      <c r="P58" s="61">
        <v>0</v>
      </c>
      <c r="Q58" s="61">
        <v>0</v>
      </c>
      <c r="R58" s="61">
        <v>0</v>
      </c>
      <c r="S58" s="61">
        <v>0</v>
      </c>
      <c r="T58" s="61">
        <v>0</v>
      </c>
      <c r="U58" s="61">
        <v>0</v>
      </c>
      <c r="V58" s="61">
        <v>0</v>
      </c>
      <c r="W58" s="61">
        <v>0</v>
      </c>
      <c r="X58" s="61">
        <v>0</v>
      </c>
      <c r="Y58" s="61">
        <v>0</v>
      </c>
      <c r="Z58" s="61">
        <v>0</v>
      </c>
      <c r="AA58" s="61">
        <v>0</v>
      </c>
      <c r="AB58" s="61">
        <v>0</v>
      </c>
      <c r="AC58" s="61">
        <v>0</v>
      </c>
      <c r="AD58" s="61">
        <v>0</v>
      </c>
      <c r="AE58" s="61">
        <v>0</v>
      </c>
      <c r="AF58" s="61">
        <v>0</v>
      </c>
      <c r="AG58" s="61">
        <v>0</v>
      </c>
      <c r="AH58" s="61">
        <v>0</v>
      </c>
      <c r="AI58" s="61">
        <v>0</v>
      </c>
      <c r="AJ58" s="61">
        <v>0</v>
      </c>
      <c r="AK58" s="61">
        <v>0</v>
      </c>
      <c r="AL58" s="61">
        <v>0</v>
      </c>
      <c r="AM58" s="61">
        <v>0</v>
      </c>
      <c r="AN58" s="61">
        <v>0</v>
      </c>
      <c r="AO58" s="61">
        <v>0</v>
      </c>
      <c r="AP58" s="61">
        <v>0</v>
      </c>
      <c r="AQ58" s="61">
        <v>0</v>
      </c>
      <c r="AR58" s="61">
        <v>0</v>
      </c>
      <c r="AS58" s="61">
        <v>0</v>
      </c>
      <c r="AT58" s="61">
        <v>0</v>
      </c>
      <c r="AU58" s="61">
        <v>0</v>
      </c>
      <c r="AV58" s="61">
        <v>0</v>
      </c>
      <c r="AW58" s="61">
        <v>0</v>
      </c>
      <c r="AX58" s="61">
        <v>0</v>
      </c>
      <c r="AY58" s="61">
        <v>0</v>
      </c>
      <c r="AZ58" s="61">
        <v>0</v>
      </c>
      <c r="BA58" s="61">
        <v>0</v>
      </c>
      <c r="BB58" s="61">
        <v>0</v>
      </c>
      <c r="BC58" s="61">
        <v>0</v>
      </c>
      <c r="BD58" s="61">
        <v>0</v>
      </c>
      <c r="BE58" s="61">
        <v>0</v>
      </c>
      <c r="BF58" s="61">
        <v>0</v>
      </c>
      <c r="BG58" s="61">
        <v>0</v>
      </c>
      <c r="BH58" s="61">
        <v>0</v>
      </c>
      <c r="BI58" s="61">
        <v>0</v>
      </c>
      <c r="BJ58" s="61">
        <v>0</v>
      </c>
      <c r="BK58" s="61">
        <v>0</v>
      </c>
      <c r="BL58" s="61">
        <v>0</v>
      </c>
      <c r="BM58" s="61">
        <v>0</v>
      </c>
      <c r="BN58" s="61">
        <v>0</v>
      </c>
      <c r="BO58" s="61">
        <v>0</v>
      </c>
      <c r="BP58" s="61">
        <v>0</v>
      </c>
      <c r="BQ58" s="61">
        <v>0</v>
      </c>
      <c r="BR58" s="61">
        <v>0</v>
      </c>
      <c r="BS58" s="61">
        <v>0</v>
      </c>
      <c r="BT58" s="61">
        <v>0</v>
      </c>
      <c r="BU58" s="61">
        <v>0</v>
      </c>
      <c r="BV58" s="61">
        <v>0</v>
      </c>
      <c r="BW58" s="61">
        <v>0</v>
      </c>
      <c r="BX58" s="61">
        <v>0</v>
      </c>
      <c r="BY58" s="61">
        <v>0</v>
      </c>
      <c r="BZ58" s="61">
        <v>0</v>
      </c>
      <c r="CA58" s="61">
        <v>0</v>
      </c>
      <c r="CB58" s="61">
        <v>0</v>
      </c>
      <c r="CC58" s="61">
        <v>0</v>
      </c>
      <c r="CD58" s="61">
        <v>0</v>
      </c>
      <c r="CE58" s="61">
        <v>0</v>
      </c>
      <c r="CF58" s="61">
        <v>0</v>
      </c>
      <c r="CG58" s="61">
        <v>0</v>
      </c>
      <c r="CH58" s="61">
        <v>0</v>
      </c>
      <c r="CI58" s="61">
        <v>0</v>
      </c>
      <c r="CJ58" s="61">
        <v>0</v>
      </c>
      <c r="CK58" s="61">
        <v>0</v>
      </c>
      <c r="CL58" s="61">
        <v>0</v>
      </c>
    </row>
    <row r="59" spans="1:90" ht="12.75" customHeight="1">
      <c r="A59" s="43" t="s">
        <v>105</v>
      </c>
      <c r="B59" s="59">
        <v>2008</v>
      </c>
      <c r="C59" s="60" t="s">
        <v>377</v>
      </c>
      <c r="D59" s="61">
        <v>0</v>
      </c>
      <c r="E59" s="61">
        <v>0</v>
      </c>
      <c r="F59" s="61">
        <v>0</v>
      </c>
      <c r="G59" s="61">
        <v>0</v>
      </c>
      <c r="H59" s="61">
        <v>0</v>
      </c>
      <c r="I59" s="61">
        <v>0</v>
      </c>
      <c r="J59" s="61">
        <v>0</v>
      </c>
      <c r="K59" s="61">
        <v>0</v>
      </c>
      <c r="L59" s="61">
        <v>0</v>
      </c>
      <c r="M59" s="61">
        <v>0</v>
      </c>
      <c r="N59" s="61">
        <v>0</v>
      </c>
      <c r="O59" s="61">
        <v>0</v>
      </c>
      <c r="P59" s="61">
        <v>0</v>
      </c>
      <c r="Q59" s="61">
        <v>0</v>
      </c>
      <c r="R59" s="61">
        <v>0</v>
      </c>
      <c r="S59" s="61">
        <v>0</v>
      </c>
      <c r="T59" s="61">
        <v>0</v>
      </c>
      <c r="U59" s="61">
        <v>0</v>
      </c>
      <c r="V59" s="61">
        <v>0</v>
      </c>
      <c r="W59" s="61">
        <v>0</v>
      </c>
      <c r="X59" s="61">
        <v>0</v>
      </c>
      <c r="Y59" s="61">
        <v>0</v>
      </c>
      <c r="Z59" s="61">
        <v>0</v>
      </c>
      <c r="AA59" s="61">
        <v>0</v>
      </c>
      <c r="AB59" s="61">
        <v>0</v>
      </c>
      <c r="AC59" s="61">
        <v>0</v>
      </c>
      <c r="AD59" s="61">
        <v>0</v>
      </c>
      <c r="AE59" s="61">
        <v>0</v>
      </c>
      <c r="AF59" s="61">
        <v>0</v>
      </c>
      <c r="AG59" s="61">
        <v>0</v>
      </c>
      <c r="AH59" s="61">
        <v>0</v>
      </c>
      <c r="AI59" s="61">
        <v>0</v>
      </c>
      <c r="AJ59" s="61">
        <v>0</v>
      </c>
      <c r="AK59" s="61">
        <v>0</v>
      </c>
      <c r="AL59" s="61">
        <v>0</v>
      </c>
      <c r="AM59" s="61">
        <v>0</v>
      </c>
      <c r="AN59" s="61">
        <v>0</v>
      </c>
      <c r="AO59" s="61">
        <v>0</v>
      </c>
      <c r="AP59" s="61">
        <v>0</v>
      </c>
      <c r="AQ59" s="61">
        <v>0</v>
      </c>
      <c r="AR59" s="61">
        <v>0</v>
      </c>
      <c r="AS59" s="61">
        <v>0</v>
      </c>
      <c r="AT59" s="61">
        <v>0</v>
      </c>
      <c r="AU59" s="61">
        <v>0</v>
      </c>
      <c r="AV59" s="61">
        <v>0</v>
      </c>
      <c r="AW59" s="61">
        <v>0</v>
      </c>
      <c r="AX59" s="61">
        <v>0</v>
      </c>
      <c r="AY59" s="61">
        <v>0</v>
      </c>
      <c r="AZ59" s="61">
        <v>0</v>
      </c>
      <c r="BA59" s="61">
        <v>0</v>
      </c>
      <c r="BB59" s="61">
        <v>0</v>
      </c>
      <c r="BC59" s="61">
        <v>0</v>
      </c>
      <c r="BD59" s="61">
        <v>0</v>
      </c>
      <c r="BE59" s="61">
        <v>0</v>
      </c>
      <c r="BF59" s="61">
        <v>0</v>
      </c>
      <c r="BG59" s="61">
        <v>0</v>
      </c>
      <c r="BH59" s="61">
        <v>0</v>
      </c>
      <c r="BI59" s="61">
        <v>0</v>
      </c>
      <c r="BJ59" s="61">
        <v>0</v>
      </c>
      <c r="BK59" s="61">
        <v>0</v>
      </c>
      <c r="BL59" s="61">
        <v>0</v>
      </c>
      <c r="BM59" s="61">
        <v>0</v>
      </c>
      <c r="BN59" s="61">
        <v>0</v>
      </c>
      <c r="BO59" s="61">
        <v>0</v>
      </c>
      <c r="BP59" s="61">
        <v>0</v>
      </c>
      <c r="BQ59" s="61">
        <v>0</v>
      </c>
      <c r="BR59" s="61">
        <v>0</v>
      </c>
      <c r="BS59" s="61">
        <v>0</v>
      </c>
      <c r="BT59" s="61">
        <v>0</v>
      </c>
      <c r="BU59" s="61">
        <v>0</v>
      </c>
      <c r="BV59" s="61">
        <v>0</v>
      </c>
      <c r="BW59" s="61">
        <v>0</v>
      </c>
      <c r="BX59" s="61">
        <v>0</v>
      </c>
      <c r="BY59" s="61">
        <v>0</v>
      </c>
      <c r="BZ59" s="61">
        <v>0</v>
      </c>
      <c r="CA59" s="61">
        <v>0</v>
      </c>
      <c r="CB59" s="61">
        <v>0</v>
      </c>
      <c r="CC59" s="61">
        <v>0</v>
      </c>
      <c r="CD59" s="61">
        <v>0</v>
      </c>
      <c r="CE59" s="61">
        <v>0</v>
      </c>
      <c r="CF59" s="61">
        <v>0</v>
      </c>
      <c r="CG59" s="61">
        <v>0</v>
      </c>
      <c r="CH59" s="61">
        <v>0</v>
      </c>
      <c r="CI59" s="61">
        <v>0</v>
      </c>
      <c r="CJ59" s="61">
        <v>0</v>
      </c>
      <c r="CK59" s="61">
        <v>0</v>
      </c>
      <c r="CL59" s="61">
        <v>0</v>
      </c>
    </row>
    <row r="60" spans="1:90" ht="12.75" customHeight="1">
      <c r="A60" s="43" t="s">
        <v>107</v>
      </c>
      <c r="B60" s="59">
        <v>3001</v>
      </c>
      <c r="C60" s="60" t="s">
        <v>378</v>
      </c>
      <c r="D60" s="61">
        <v>0</v>
      </c>
      <c r="E60" s="61">
        <v>0</v>
      </c>
      <c r="F60" s="61">
        <v>0</v>
      </c>
      <c r="G60" s="61">
        <v>0</v>
      </c>
      <c r="H60" s="61">
        <v>0</v>
      </c>
      <c r="I60" s="61">
        <v>0</v>
      </c>
      <c r="J60" s="61">
        <v>0</v>
      </c>
      <c r="K60" s="61">
        <v>0</v>
      </c>
      <c r="L60" s="61">
        <v>0</v>
      </c>
      <c r="M60" s="61">
        <v>0</v>
      </c>
      <c r="N60" s="61">
        <v>0</v>
      </c>
      <c r="O60" s="61">
        <v>0</v>
      </c>
      <c r="P60" s="61">
        <v>0</v>
      </c>
      <c r="Q60" s="61">
        <v>0</v>
      </c>
      <c r="R60" s="61">
        <v>0</v>
      </c>
      <c r="S60" s="61">
        <v>0</v>
      </c>
      <c r="T60" s="61">
        <v>0</v>
      </c>
      <c r="U60" s="61">
        <v>0</v>
      </c>
      <c r="V60" s="61">
        <v>0</v>
      </c>
      <c r="W60" s="61">
        <v>0</v>
      </c>
      <c r="X60" s="61">
        <v>0</v>
      </c>
      <c r="Y60" s="61">
        <v>0</v>
      </c>
      <c r="Z60" s="61">
        <v>0</v>
      </c>
      <c r="AA60" s="61">
        <v>0</v>
      </c>
      <c r="AB60" s="61">
        <v>0</v>
      </c>
      <c r="AC60" s="61">
        <v>0</v>
      </c>
      <c r="AD60" s="61">
        <v>0</v>
      </c>
      <c r="AE60" s="61">
        <v>0</v>
      </c>
      <c r="AF60" s="61">
        <v>0</v>
      </c>
      <c r="AG60" s="61">
        <v>0</v>
      </c>
      <c r="AH60" s="61">
        <v>0</v>
      </c>
      <c r="AI60" s="61">
        <v>0</v>
      </c>
      <c r="AJ60" s="61">
        <v>0</v>
      </c>
      <c r="AK60" s="61">
        <v>0</v>
      </c>
      <c r="AL60" s="61">
        <v>0</v>
      </c>
      <c r="AM60" s="61">
        <v>0</v>
      </c>
      <c r="AN60" s="61">
        <v>0</v>
      </c>
      <c r="AO60" s="61">
        <v>0</v>
      </c>
      <c r="AP60" s="61">
        <v>0</v>
      </c>
      <c r="AQ60" s="61">
        <v>0</v>
      </c>
      <c r="AR60" s="61">
        <v>0</v>
      </c>
      <c r="AS60" s="61">
        <v>0</v>
      </c>
      <c r="AT60" s="61">
        <v>0</v>
      </c>
      <c r="AU60" s="61">
        <v>0</v>
      </c>
      <c r="AV60" s="61">
        <v>0</v>
      </c>
      <c r="AW60" s="61">
        <v>0</v>
      </c>
      <c r="AX60" s="61">
        <v>0</v>
      </c>
      <c r="AY60" s="61">
        <v>0</v>
      </c>
      <c r="AZ60" s="61">
        <v>0</v>
      </c>
      <c r="BA60" s="61">
        <v>0</v>
      </c>
      <c r="BB60" s="61">
        <v>0</v>
      </c>
      <c r="BC60" s="61">
        <v>0</v>
      </c>
      <c r="BD60" s="61">
        <v>0</v>
      </c>
      <c r="BE60" s="61">
        <v>0</v>
      </c>
      <c r="BF60" s="61">
        <v>0</v>
      </c>
      <c r="BG60" s="61">
        <v>0</v>
      </c>
      <c r="BH60" s="61">
        <v>0</v>
      </c>
      <c r="BI60" s="61">
        <v>0</v>
      </c>
      <c r="BJ60" s="61">
        <v>0</v>
      </c>
      <c r="BK60" s="61">
        <v>0</v>
      </c>
      <c r="BL60" s="61">
        <v>0</v>
      </c>
      <c r="BM60" s="61">
        <v>0</v>
      </c>
      <c r="BN60" s="61">
        <v>0</v>
      </c>
      <c r="BO60" s="61">
        <v>0</v>
      </c>
      <c r="BP60" s="61">
        <v>0</v>
      </c>
      <c r="BQ60" s="61">
        <v>0</v>
      </c>
      <c r="BR60" s="61">
        <v>0</v>
      </c>
      <c r="BS60" s="61">
        <v>0</v>
      </c>
      <c r="BT60" s="61">
        <v>0</v>
      </c>
      <c r="BU60" s="61">
        <v>0</v>
      </c>
      <c r="BV60" s="61">
        <v>0</v>
      </c>
      <c r="BW60" s="61">
        <v>0</v>
      </c>
      <c r="BX60" s="61">
        <v>0</v>
      </c>
      <c r="BY60" s="61">
        <v>0</v>
      </c>
      <c r="BZ60" s="61">
        <v>0</v>
      </c>
      <c r="CA60" s="61">
        <v>0</v>
      </c>
      <c r="CB60" s="61">
        <v>0</v>
      </c>
      <c r="CC60" s="61">
        <v>0</v>
      </c>
      <c r="CD60" s="61">
        <v>0</v>
      </c>
      <c r="CE60" s="61">
        <v>0</v>
      </c>
      <c r="CF60" s="61">
        <v>0</v>
      </c>
      <c r="CG60" s="61">
        <v>0</v>
      </c>
      <c r="CH60" s="61">
        <v>0</v>
      </c>
      <c r="CI60" s="61">
        <v>0</v>
      </c>
      <c r="CJ60" s="61">
        <v>0</v>
      </c>
      <c r="CK60" s="61">
        <v>0</v>
      </c>
      <c r="CL60" s="61">
        <v>0</v>
      </c>
    </row>
    <row r="61" spans="1:90" ht="12.75" customHeight="1">
      <c r="A61" s="43" t="s">
        <v>109</v>
      </c>
      <c r="B61" s="59">
        <v>3002</v>
      </c>
      <c r="C61" s="60" t="s">
        <v>378</v>
      </c>
      <c r="D61" s="61">
        <v>0</v>
      </c>
      <c r="E61" s="61">
        <v>0</v>
      </c>
      <c r="F61" s="61">
        <v>0</v>
      </c>
      <c r="G61" s="61">
        <v>0</v>
      </c>
      <c r="H61" s="61">
        <v>0</v>
      </c>
      <c r="I61" s="61">
        <v>0</v>
      </c>
      <c r="J61" s="61">
        <v>0</v>
      </c>
      <c r="K61" s="61">
        <v>0</v>
      </c>
      <c r="L61" s="61">
        <v>0</v>
      </c>
      <c r="M61" s="61">
        <v>0</v>
      </c>
      <c r="N61" s="61">
        <v>0</v>
      </c>
      <c r="O61" s="61">
        <v>0</v>
      </c>
      <c r="P61" s="61">
        <v>0</v>
      </c>
      <c r="Q61" s="61">
        <v>0</v>
      </c>
      <c r="R61" s="61">
        <v>0</v>
      </c>
      <c r="S61" s="61">
        <v>0</v>
      </c>
      <c r="T61" s="61">
        <v>0</v>
      </c>
      <c r="U61" s="61">
        <v>0</v>
      </c>
      <c r="V61" s="61">
        <v>0</v>
      </c>
      <c r="W61" s="61">
        <v>0</v>
      </c>
      <c r="X61" s="61">
        <v>0</v>
      </c>
      <c r="Y61" s="61">
        <v>0</v>
      </c>
      <c r="Z61" s="61">
        <v>0</v>
      </c>
      <c r="AA61" s="61">
        <v>0</v>
      </c>
      <c r="AB61" s="61">
        <v>0</v>
      </c>
      <c r="AC61" s="61">
        <v>0</v>
      </c>
      <c r="AD61" s="61">
        <v>0</v>
      </c>
      <c r="AE61" s="61">
        <v>0</v>
      </c>
      <c r="AF61" s="61">
        <v>0</v>
      </c>
      <c r="AG61" s="61">
        <v>0</v>
      </c>
      <c r="AH61" s="61">
        <v>0</v>
      </c>
      <c r="AI61" s="61">
        <v>0</v>
      </c>
      <c r="AJ61" s="61">
        <v>0</v>
      </c>
      <c r="AK61" s="61">
        <v>0</v>
      </c>
      <c r="AL61" s="61">
        <v>0</v>
      </c>
      <c r="AM61" s="61">
        <v>0</v>
      </c>
      <c r="AN61" s="61">
        <v>0</v>
      </c>
      <c r="AO61" s="61">
        <v>0</v>
      </c>
      <c r="AP61" s="61">
        <v>0</v>
      </c>
      <c r="AQ61" s="61">
        <v>0</v>
      </c>
      <c r="AR61" s="61">
        <v>0</v>
      </c>
      <c r="AS61" s="61">
        <v>0</v>
      </c>
      <c r="AT61" s="61">
        <v>0</v>
      </c>
      <c r="AU61" s="61">
        <v>0</v>
      </c>
      <c r="AV61" s="61">
        <v>0</v>
      </c>
      <c r="AW61" s="61">
        <v>0</v>
      </c>
      <c r="AX61" s="61">
        <v>0</v>
      </c>
      <c r="AY61" s="61">
        <v>0</v>
      </c>
      <c r="AZ61" s="61">
        <v>0</v>
      </c>
      <c r="BA61" s="61">
        <v>0</v>
      </c>
      <c r="BB61" s="61">
        <v>0</v>
      </c>
      <c r="BC61" s="61">
        <v>0</v>
      </c>
      <c r="BD61" s="61">
        <v>0</v>
      </c>
      <c r="BE61" s="61">
        <v>0</v>
      </c>
      <c r="BF61" s="61">
        <v>0</v>
      </c>
      <c r="BG61" s="61">
        <v>0</v>
      </c>
      <c r="BH61" s="61">
        <v>0</v>
      </c>
      <c r="BI61" s="61">
        <v>0</v>
      </c>
      <c r="BJ61" s="61">
        <v>0</v>
      </c>
      <c r="BK61" s="61">
        <v>0</v>
      </c>
      <c r="BL61" s="61">
        <v>0</v>
      </c>
      <c r="BM61" s="61">
        <v>0</v>
      </c>
      <c r="BN61" s="61">
        <v>0</v>
      </c>
      <c r="BO61" s="61">
        <v>0</v>
      </c>
      <c r="BP61" s="61">
        <v>0</v>
      </c>
      <c r="BQ61" s="61">
        <v>0</v>
      </c>
      <c r="BR61" s="61">
        <v>0</v>
      </c>
      <c r="BS61" s="61">
        <v>0</v>
      </c>
      <c r="BT61" s="61">
        <v>0</v>
      </c>
      <c r="BU61" s="61">
        <v>0</v>
      </c>
      <c r="BV61" s="61">
        <v>0</v>
      </c>
      <c r="BW61" s="61">
        <v>0</v>
      </c>
      <c r="BX61" s="61">
        <v>0</v>
      </c>
      <c r="BY61" s="61">
        <v>0</v>
      </c>
      <c r="BZ61" s="61">
        <v>0</v>
      </c>
      <c r="CA61" s="61">
        <v>0</v>
      </c>
      <c r="CB61" s="61">
        <v>0</v>
      </c>
      <c r="CC61" s="61">
        <v>0</v>
      </c>
      <c r="CD61" s="61">
        <v>0</v>
      </c>
      <c r="CE61" s="61">
        <v>0</v>
      </c>
      <c r="CF61" s="61">
        <v>0</v>
      </c>
      <c r="CG61" s="61">
        <v>0</v>
      </c>
      <c r="CH61" s="61">
        <v>0</v>
      </c>
      <c r="CI61" s="61">
        <v>0</v>
      </c>
      <c r="CJ61" s="61">
        <v>0</v>
      </c>
      <c r="CK61" s="61">
        <v>0</v>
      </c>
      <c r="CL61" s="61">
        <v>0</v>
      </c>
    </row>
    <row r="62" spans="1:90" ht="12.75" customHeight="1">
      <c r="A62" s="43" t="s">
        <v>111</v>
      </c>
      <c r="B62" s="59">
        <v>3003</v>
      </c>
      <c r="C62" s="60" t="s">
        <v>378</v>
      </c>
      <c r="D62" s="61">
        <v>0</v>
      </c>
      <c r="E62" s="61">
        <v>0</v>
      </c>
      <c r="F62" s="61">
        <v>0</v>
      </c>
      <c r="G62" s="61">
        <v>0</v>
      </c>
      <c r="H62" s="61">
        <v>0</v>
      </c>
      <c r="I62" s="61">
        <v>0</v>
      </c>
      <c r="J62" s="61">
        <v>0</v>
      </c>
      <c r="K62" s="61">
        <v>0</v>
      </c>
      <c r="L62" s="61">
        <v>0</v>
      </c>
      <c r="M62" s="61">
        <v>0</v>
      </c>
      <c r="N62" s="61">
        <v>0</v>
      </c>
      <c r="O62" s="61">
        <v>0</v>
      </c>
      <c r="P62" s="61">
        <v>0</v>
      </c>
      <c r="Q62" s="61">
        <v>0</v>
      </c>
      <c r="R62" s="61">
        <v>0</v>
      </c>
      <c r="S62" s="61">
        <v>0</v>
      </c>
      <c r="T62" s="61">
        <v>0</v>
      </c>
      <c r="U62" s="61">
        <v>0</v>
      </c>
      <c r="V62" s="61">
        <v>0</v>
      </c>
      <c r="W62" s="61">
        <v>0</v>
      </c>
      <c r="X62" s="61">
        <v>0</v>
      </c>
      <c r="Y62" s="61">
        <v>0</v>
      </c>
      <c r="Z62" s="61">
        <v>0</v>
      </c>
      <c r="AA62" s="61">
        <v>0</v>
      </c>
      <c r="AB62" s="61">
        <v>0</v>
      </c>
      <c r="AC62" s="61">
        <v>0</v>
      </c>
      <c r="AD62" s="61">
        <v>0</v>
      </c>
      <c r="AE62" s="61">
        <v>0</v>
      </c>
      <c r="AF62" s="61">
        <v>0</v>
      </c>
      <c r="AG62" s="61">
        <v>0</v>
      </c>
      <c r="AH62" s="61">
        <v>0</v>
      </c>
      <c r="AI62" s="61">
        <v>0</v>
      </c>
      <c r="AJ62" s="61">
        <v>0</v>
      </c>
      <c r="AK62" s="61">
        <v>0</v>
      </c>
      <c r="AL62" s="61">
        <v>0</v>
      </c>
      <c r="AM62" s="61">
        <v>0</v>
      </c>
      <c r="AN62" s="61">
        <v>0</v>
      </c>
      <c r="AO62" s="61">
        <v>0</v>
      </c>
      <c r="AP62" s="61">
        <v>0</v>
      </c>
      <c r="AQ62" s="61">
        <v>0</v>
      </c>
      <c r="AR62" s="61">
        <v>0</v>
      </c>
      <c r="AS62" s="61">
        <v>0</v>
      </c>
      <c r="AT62" s="61">
        <v>0</v>
      </c>
      <c r="AU62" s="61">
        <v>0</v>
      </c>
      <c r="AV62" s="61">
        <v>0</v>
      </c>
      <c r="AW62" s="61">
        <v>0</v>
      </c>
      <c r="AX62" s="61">
        <v>0</v>
      </c>
      <c r="AY62" s="61">
        <v>0</v>
      </c>
      <c r="AZ62" s="61">
        <v>0</v>
      </c>
      <c r="BA62" s="61">
        <v>0</v>
      </c>
      <c r="BB62" s="61">
        <v>0</v>
      </c>
      <c r="BC62" s="61">
        <v>0</v>
      </c>
      <c r="BD62" s="61">
        <v>0</v>
      </c>
      <c r="BE62" s="61">
        <v>0</v>
      </c>
      <c r="BF62" s="61">
        <v>0</v>
      </c>
      <c r="BG62" s="61">
        <v>0</v>
      </c>
      <c r="BH62" s="61">
        <v>0</v>
      </c>
      <c r="BI62" s="61">
        <v>0</v>
      </c>
      <c r="BJ62" s="61">
        <v>0</v>
      </c>
      <c r="BK62" s="61">
        <v>0</v>
      </c>
      <c r="BL62" s="61">
        <v>0</v>
      </c>
      <c r="BM62" s="61">
        <v>0</v>
      </c>
      <c r="BN62" s="61">
        <v>0</v>
      </c>
      <c r="BO62" s="61">
        <v>0</v>
      </c>
      <c r="BP62" s="61">
        <v>0</v>
      </c>
      <c r="BQ62" s="61">
        <v>0</v>
      </c>
      <c r="BR62" s="61">
        <v>0</v>
      </c>
      <c r="BS62" s="61">
        <v>0</v>
      </c>
      <c r="BT62" s="61">
        <v>0</v>
      </c>
      <c r="BU62" s="61">
        <v>0</v>
      </c>
      <c r="BV62" s="61">
        <v>0</v>
      </c>
      <c r="BW62" s="61">
        <v>0</v>
      </c>
      <c r="BX62" s="61">
        <v>0</v>
      </c>
      <c r="BY62" s="61">
        <v>0</v>
      </c>
      <c r="BZ62" s="61">
        <v>0</v>
      </c>
      <c r="CA62" s="61">
        <v>0</v>
      </c>
      <c r="CB62" s="61">
        <v>0</v>
      </c>
      <c r="CC62" s="61">
        <v>0</v>
      </c>
      <c r="CD62" s="61">
        <v>0</v>
      </c>
      <c r="CE62" s="61">
        <v>0</v>
      </c>
      <c r="CF62" s="61">
        <v>0</v>
      </c>
      <c r="CG62" s="61">
        <v>0</v>
      </c>
      <c r="CH62" s="61">
        <v>0</v>
      </c>
      <c r="CI62" s="61">
        <v>0</v>
      </c>
      <c r="CJ62" s="61">
        <v>0</v>
      </c>
      <c r="CK62" s="61">
        <v>0</v>
      </c>
      <c r="CL62" s="61">
        <v>0</v>
      </c>
    </row>
    <row r="63" spans="1:90" ht="12.75" customHeight="1">
      <c r="A63" s="43" t="s">
        <v>113</v>
      </c>
      <c r="B63" s="59">
        <v>3004</v>
      </c>
      <c r="C63" s="60" t="s">
        <v>378</v>
      </c>
      <c r="D63" s="61">
        <v>0</v>
      </c>
      <c r="E63" s="61">
        <v>0</v>
      </c>
      <c r="F63" s="61">
        <v>0</v>
      </c>
      <c r="G63" s="61">
        <v>0</v>
      </c>
      <c r="H63" s="61">
        <v>0</v>
      </c>
      <c r="I63" s="61">
        <v>0</v>
      </c>
      <c r="J63" s="61">
        <v>0</v>
      </c>
      <c r="K63" s="61">
        <v>0</v>
      </c>
      <c r="L63" s="61">
        <v>0</v>
      </c>
      <c r="M63" s="61">
        <v>0</v>
      </c>
      <c r="N63" s="61">
        <v>0</v>
      </c>
      <c r="O63" s="61">
        <v>0</v>
      </c>
      <c r="P63" s="61">
        <v>0</v>
      </c>
      <c r="Q63" s="61">
        <v>0</v>
      </c>
      <c r="R63" s="61">
        <v>0</v>
      </c>
      <c r="S63" s="61">
        <v>0</v>
      </c>
      <c r="T63" s="61">
        <v>0</v>
      </c>
      <c r="U63" s="61">
        <v>0</v>
      </c>
      <c r="V63" s="61">
        <v>0</v>
      </c>
      <c r="W63" s="61">
        <v>0</v>
      </c>
      <c r="X63" s="61">
        <v>0</v>
      </c>
      <c r="Y63" s="61">
        <v>0</v>
      </c>
      <c r="Z63" s="61">
        <v>0</v>
      </c>
      <c r="AA63" s="61">
        <v>0</v>
      </c>
      <c r="AB63" s="61">
        <v>0</v>
      </c>
      <c r="AC63" s="61">
        <v>0</v>
      </c>
      <c r="AD63" s="61">
        <v>0</v>
      </c>
      <c r="AE63" s="61">
        <v>0</v>
      </c>
      <c r="AF63" s="61">
        <v>0</v>
      </c>
      <c r="AG63" s="61">
        <v>0</v>
      </c>
      <c r="AH63" s="61">
        <v>0</v>
      </c>
      <c r="AI63" s="61">
        <v>0</v>
      </c>
      <c r="AJ63" s="61">
        <v>0</v>
      </c>
      <c r="AK63" s="61">
        <v>0</v>
      </c>
      <c r="AL63" s="61">
        <v>0</v>
      </c>
      <c r="AM63" s="61">
        <v>0</v>
      </c>
      <c r="AN63" s="61">
        <v>0</v>
      </c>
      <c r="AO63" s="61">
        <v>0</v>
      </c>
      <c r="AP63" s="61">
        <v>0</v>
      </c>
      <c r="AQ63" s="61">
        <v>0</v>
      </c>
      <c r="AR63" s="61">
        <v>0</v>
      </c>
      <c r="AS63" s="61">
        <v>0</v>
      </c>
      <c r="AT63" s="61">
        <v>0</v>
      </c>
      <c r="AU63" s="61">
        <v>0</v>
      </c>
      <c r="AV63" s="61">
        <v>0</v>
      </c>
      <c r="AW63" s="61">
        <v>0</v>
      </c>
      <c r="AX63" s="61">
        <v>0</v>
      </c>
      <c r="AY63" s="61">
        <v>0</v>
      </c>
      <c r="AZ63" s="61">
        <v>0</v>
      </c>
      <c r="BA63" s="61">
        <v>0</v>
      </c>
      <c r="BB63" s="61">
        <v>0</v>
      </c>
      <c r="BC63" s="61">
        <v>0</v>
      </c>
      <c r="BD63" s="61">
        <v>0</v>
      </c>
      <c r="BE63" s="61">
        <v>0</v>
      </c>
      <c r="BF63" s="61">
        <v>0</v>
      </c>
      <c r="BG63" s="61">
        <v>0</v>
      </c>
      <c r="BH63" s="61">
        <v>0</v>
      </c>
      <c r="BI63" s="61">
        <v>0</v>
      </c>
      <c r="BJ63" s="61">
        <v>0</v>
      </c>
      <c r="BK63" s="61">
        <v>0</v>
      </c>
      <c r="BL63" s="61">
        <v>0</v>
      </c>
      <c r="BM63" s="61">
        <v>0</v>
      </c>
      <c r="BN63" s="61">
        <v>0</v>
      </c>
      <c r="BO63" s="61">
        <v>0</v>
      </c>
      <c r="BP63" s="61">
        <v>0</v>
      </c>
      <c r="BQ63" s="61">
        <v>0</v>
      </c>
      <c r="BR63" s="61">
        <v>0</v>
      </c>
      <c r="BS63" s="61">
        <v>0</v>
      </c>
      <c r="BT63" s="61">
        <v>0</v>
      </c>
      <c r="BU63" s="61">
        <v>0</v>
      </c>
      <c r="BV63" s="61">
        <v>0</v>
      </c>
      <c r="BW63" s="61">
        <v>0</v>
      </c>
      <c r="BX63" s="61">
        <v>0</v>
      </c>
      <c r="BY63" s="61">
        <v>0</v>
      </c>
      <c r="BZ63" s="61">
        <v>0</v>
      </c>
      <c r="CA63" s="61">
        <v>0</v>
      </c>
      <c r="CB63" s="61">
        <v>0</v>
      </c>
      <c r="CC63" s="61">
        <v>0</v>
      </c>
      <c r="CD63" s="61">
        <v>0</v>
      </c>
      <c r="CE63" s="61">
        <v>0</v>
      </c>
      <c r="CF63" s="61">
        <v>0</v>
      </c>
      <c r="CG63" s="61">
        <v>0</v>
      </c>
      <c r="CH63" s="61">
        <v>0</v>
      </c>
      <c r="CI63" s="61">
        <v>0</v>
      </c>
      <c r="CJ63" s="61">
        <v>0</v>
      </c>
      <c r="CK63" s="61">
        <v>0</v>
      </c>
      <c r="CL63" s="61">
        <v>0</v>
      </c>
    </row>
    <row r="64" spans="1:90" ht="12.75" customHeight="1">
      <c r="A64" s="43" t="s">
        <v>115</v>
      </c>
      <c r="B64" s="59">
        <v>3005</v>
      </c>
      <c r="C64" s="60" t="s">
        <v>378</v>
      </c>
      <c r="D64" s="61">
        <v>0</v>
      </c>
      <c r="E64" s="61">
        <v>0</v>
      </c>
      <c r="F64" s="61">
        <v>0</v>
      </c>
      <c r="G64" s="61">
        <v>0</v>
      </c>
      <c r="H64" s="61">
        <v>0</v>
      </c>
      <c r="I64" s="61">
        <v>0</v>
      </c>
      <c r="J64" s="61">
        <v>0</v>
      </c>
      <c r="K64" s="61">
        <v>0</v>
      </c>
      <c r="L64" s="61">
        <v>0</v>
      </c>
      <c r="M64" s="61">
        <v>0</v>
      </c>
      <c r="N64" s="61">
        <v>0</v>
      </c>
      <c r="O64" s="61">
        <v>0</v>
      </c>
      <c r="P64" s="61">
        <v>0</v>
      </c>
      <c r="Q64" s="61">
        <v>0</v>
      </c>
      <c r="R64" s="61">
        <v>0</v>
      </c>
      <c r="S64" s="61">
        <v>0</v>
      </c>
      <c r="T64" s="61">
        <v>0</v>
      </c>
      <c r="U64" s="61">
        <v>0</v>
      </c>
      <c r="V64" s="61">
        <v>0</v>
      </c>
      <c r="W64" s="61">
        <v>0</v>
      </c>
      <c r="X64" s="61">
        <v>0</v>
      </c>
      <c r="Y64" s="61">
        <v>0</v>
      </c>
      <c r="Z64" s="61">
        <v>0</v>
      </c>
      <c r="AA64" s="61">
        <v>0</v>
      </c>
      <c r="AB64" s="61">
        <v>0</v>
      </c>
      <c r="AC64" s="61">
        <v>0</v>
      </c>
      <c r="AD64" s="61">
        <v>0</v>
      </c>
      <c r="AE64" s="61">
        <v>0</v>
      </c>
      <c r="AF64" s="61">
        <v>0</v>
      </c>
      <c r="AG64" s="61">
        <v>0</v>
      </c>
      <c r="AH64" s="61">
        <v>0</v>
      </c>
      <c r="AI64" s="61">
        <v>0</v>
      </c>
      <c r="AJ64" s="61">
        <v>0</v>
      </c>
      <c r="AK64" s="61">
        <v>0</v>
      </c>
      <c r="AL64" s="61">
        <v>0</v>
      </c>
      <c r="AM64" s="61">
        <v>0</v>
      </c>
      <c r="AN64" s="61">
        <v>0</v>
      </c>
      <c r="AO64" s="61">
        <v>0</v>
      </c>
      <c r="AP64" s="61">
        <v>0</v>
      </c>
      <c r="AQ64" s="61">
        <v>0</v>
      </c>
      <c r="AR64" s="61">
        <v>0</v>
      </c>
      <c r="AS64" s="61">
        <v>0</v>
      </c>
      <c r="AT64" s="61">
        <v>0</v>
      </c>
      <c r="AU64" s="61">
        <v>0</v>
      </c>
      <c r="AV64" s="61">
        <v>0</v>
      </c>
      <c r="AW64" s="61">
        <v>0</v>
      </c>
      <c r="AX64" s="61">
        <v>0</v>
      </c>
      <c r="AY64" s="61">
        <v>0</v>
      </c>
      <c r="AZ64" s="61">
        <v>0</v>
      </c>
      <c r="BA64" s="61">
        <v>0</v>
      </c>
      <c r="BB64" s="61">
        <v>0</v>
      </c>
      <c r="BC64" s="61">
        <v>0</v>
      </c>
      <c r="BD64" s="61">
        <v>0</v>
      </c>
      <c r="BE64" s="61">
        <v>0</v>
      </c>
      <c r="BF64" s="61">
        <v>0</v>
      </c>
      <c r="BG64" s="61">
        <v>0</v>
      </c>
      <c r="BH64" s="61">
        <v>0</v>
      </c>
      <c r="BI64" s="61">
        <v>0</v>
      </c>
      <c r="BJ64" s="61">
        <v>0</v>
      </c>
      <c r="BK64" s="61">
        <v>0</v>
      </c>
      <c r="BL64" s="61">
        <v>0</v>
      </c>
      <c r="BM64" s="61">
        <v>0</v>
      </c>
      <c r="BN64" s="61">
        <v>0</v>
      </c>
      <c r="BO64" s="61">
        <v>0</v>
      </c>
      <c r="BP64" s="61">
        <v>0</v>
      </c>
      <c r="BQ64" s="61">
        <v>0</v>
      </c>
      <c r="BR64" s="61">
        <v>0</v>
      </c>
      <c r="BS64" s="61">
        <v>0</v>
      </c>
      <c r="BT64" s="61">
        <v>0</v>
      </c>
      <c r="BU64" s="61">
        <v>0</v>
      </c>
      <c r="BV64" s="61">
        <v>0</v>
      </c>
      <c r="BW64" s="61">
        <v>0</v>
      </c>
      <c r="BX64" s="61">
        <v>0</v>
      </c>
      <c r="BY64" s="61">
        <v>0</v>
      </c>
      <c r="BZ64" s="61">
        <v>0</v>
      </c>
      <c r="CA64" s="61">
        <v>0</v>
      </c>
      <c r="CB64" s="61">
        <v>0</v>
      </c>
      <c r="CC64" s="61">
        <v>0</v>
      </c>
      <c r="CD64" s="61">
        <v>0</v>
      </c>
      <c r="CE64" s="61">
        <v>0</v>
      </c>
      <c r="CF64" s="61">
        <v>0</v>
      </c>
      <c r="CG64" s="61">
        <v>0</v>
      </c>
      <c r="CH64" s="61">
        <v>0</v>
      </c>
      <c r="CI64" s="61">
        <v>0</v>
      </c>
      <c r="CJ64" s="61">
        <v>0</v>
      </c>
      <c r="CK64" s="61">
        <v>0</v>
      </c>
      <c r="CL64" s="61">
        <v>0</v>
      </c>
    </row>
    <row r="65" spans="1:90" ht="12.75" customHeight="1">
      <c r="A65" s="43" t="s">
        <v>116</v>
      </c>
      <c r="B65" s="59">
        <v>3006</v>
      </c>
      <c r="C65" s="60" t="s">
        <v>378</v>
      </c>
      <c r="D65" s="61">
        <v>0</v>
      </c>
      <c r="E65" s="61">
        <v>0</v>
      </c>
      <c r="F65" s="61">
        <v>0</v>
      </c>
      <c r="G65" s="61">
        <v>0</v>
      </c>
      <c r="H65" s="61">
        <v>0</v>
      </c>
      <c r="I65" s="61">
        <v>0</v>
      </c>
      <c r="J65" s="61">
        <v>0</v>
      </c>
      <c r="K65" s="61">
        <v>0</v>
      </c>
      <c r="L65" s="61">
        <v>0</v>
      </c>
      <c r="M65" s="61">
        <v>0</v>
      </c>
      <c r="N65" s="61">
        <v>0</v>
      </c>
      <c r="O65" s="61">
        <v>0</v>
      </c>
      <c r="P65" s="61">
        <v>0</v>
      </c>
      <c r="Q65" s="61">
        <v>0</v>
      </c>
      <c r="R65" s="61">
        <v>0</v>
      </c>
      <c r="S65" s="61">
        <v>0</v>
      </c>
      <c r="T65" s="61">
        <v>0</v>
      </c>
      <c r="U65" s="61">
        <v>0</v>
      </c>
      <c r="V65" s="61">
        <v>0</v>
      </c>
      <c r="W65" s="61">
        <v>0</v>
      </c>
      <c r="X65" s="61">
        <v>0</v>
      </c>
      <c r="Y65" s="61">
        <v>0</v>
      </c>
      <c r="Z65" s="61">
        <v>0</v>
      </c>
      <c r="AA65" s="61">
        <v>0</v>
      </c>
      <c r="AB65" s="61">
        <v>0</v>
      </c>
      <c r="AC65" s="61">
        <v>0</v>
      </c>
      <c r="AD65" s="61">
        <v>0</v>
      </c>
      <c r="AE65" s="61">
        <v>0</v>
      </c>
      <c r="AF65" s="61">
        <v>0</v>
      </c>
      <c r="AG65" s="61">
        <v>0</v>
      </c>
      <c r="AH65" s="61">
        <v>0</v>
      </c>
      <c r="AI65" s="61">
        <v>0</v>
      </c>
      <c r="AJ65" s="61">
        <v>0</v>
      </c>
      <c r="AK65" s="61">
        <v>0</v>
      </c>
      <c r="AL65" s="61">
        <v>0</v>
      </c>
      <c r="AM65" s="61">
        <v>0</v>
      </c>
      <c r="AN65" s="61">
        <v>0</v>
      </c>
      <c r="AO65" s="61">
        <v>0</v>
      </c>
      <c r="AP65" s="61">
        <v>0</v>
      </c>
      <c r="AQ65" s="61">
        <v>0</v>
      </c>
      <c r="AR65" s="61">
        <v>0</v>
      </c>
      <c r="AS65" s="61">
        <v>0</v>
      </c>
      <c r="AT65" s="61">
        <v>0</v>
      </c>
      <c r="AU65" s="61">
        <v>0</v>
      </c>
      <c r="AV65" s="61">
        <v>0</v>
      </c>
      <c r="AW65" s="61">
        <v>0</v>
      </c>
      <c r="AX65" s="61">
        <v>0</v>
      </c>
      <c r="AY65" s="61">
        <v>0</v>
      </c>
      <c r="AZ65" s="61">
        <v>0</v>
      </c>
      <c r="BA65" s="61">
        <v>0</v>
      </c>
      <c r="BB65" s="61">
        <v>0</v>
      </c>
      <c r="BC65" s="61">
        <v>0</v>
      </c>
      <c r="BD65" s="61">
        <v>0</v>
      </c>
      <c r="BE65" s="61">
        <v>0</v>
      </c>
      <c r="BF65" s="61">
        <v>0</v>
      </c>
      <c r="BG65" s="61">
        <v>0</v>
      </c>
      <c r="BH65" s="61">
        <v>0</v>
      </c>
      <c r="BI65" s="61">
        <v>0</v>
      </c>
      <c r="BJ65" s="61">
        <v>0</v>
      </c>
      <c r="BK65" s="61">
        <v>0</v>
      </c>
      <c r="BL65" s="61">
        <v>0</v>
      </c>
      <c r="BM65" s="61">
        <v>0</v>
      </c>
      <c r="BN65" s="61">
        <v>0</v>
      </c>
      <c r="BO65" s="61">
        <v>0</v>
      </c>
      <c r="BP65" s="61">
        <v>0</v>
      </c>
      <c r="BQ65" s="61">
        <v>0</v>
      </c>
      <c r="BR65" s="61">
        <v>0</v>
      </c>
      <c r="BS65" s="61">
        <v>0</v>
      </c>
      <c r="BT65" s="61">
        <v>0</v>
      </c>
      <c r="BU65" s="61">
        <v>0</v>
      </c>
      <c r="BV65" s="61">
        <v>0</v>
      </c>
      <c r="BW65" s="61">
        <v>0</v>
      </c>
      <c r="BX65" s="61">
        <v>0</v>
      </c>
      <c r="BY65" s="61">
        <v>0</v>
      </c>
      <c r="BZ65" s="61">
        <v>0</v>
      </c>
      <c r="CA65" s="61">
        <v>0</v>
      </c>
      <c r="CB65" s="61">
        <v>0</v>
      </c>
      <c r="CC65" s="61">
        <v>0</v>
      </c>
      <c r="CD65" s="61">
        <v>0</v>
      </c>
      <c r="CE65" s="61">
        <v>0</v>
      </c>
      <c r="CF65" s="61">
        <v>0</v>
      </c>
      <c r="CG65" s="61">
        <v>0</v>
      </c>
      <c r="CH65" s="61">
        <v>0</v>
      </c>
      <c r="CI65" s="61">
        <v>0</v>
      </c>
      <c r="CJ65" s="61">
        <v>0</v>
      </c>
      <c r="CK65" s="61">
        <v>0</v>
      </c>
      <c r="CL65" s="61">
        <v>0</v>
      </c>
    </row>
    <row r="66" spans="1:90" ht="12.75" customHeight="1">
      <c r="A66" s="43" t="s">
        <v>117</v>
      </c>
      <c r="B66" s="59">
        <v>3007</v>
      </c>
      <c r="C66" s="60" t="s">
        <v>378</v>
      </c>
      <c r="D66" s="61">
        <v>0</v>
      </c>
      <c r="E66" s="61">
        <v>0</v>
      </c>
      <c r="F66" s="61">
        <v>0</v>
      </c>
      <c r="G66" s="61">
        <v>0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1">
        <v>0</v>
      </c>
      <c r="P66" s="61">
        <v>0</v>
      </c>
      <c r="Q66" s="61">
        <v>0</v>
      </c>
      <c r="R66" s="61">
        <v>0</v>
      </c>
      <c r="S66" s="61">
        <v>0</v>
      </c>
      <c r="T66" s="61">
        <v>0</v>
      </c>
      <c r="U66" s="61">
        <v>0</v>
      </c>
      <c r="V66" s="61">
        <v>0</v>
      </c>
      <c r="W66" s="61">
        <v>0</v>
      </c>
      <c r="X66" s="61">
        <v>0</v>
      </c>
      <c r="Y66" s="61">
        <v>0</v>
      </c>
      <c r="Z66" s="61">
        <v>0</v>
      </c>
      <c r="AA66" s="61">
        <v>0</v>
      </c>
      <c r="AB66" s="61">
        <v>0</v>
      </c>
      <c r="AC66" s="61">
        <v>0</v>
      </c>
      <c r="AD66" s="61">
        <v>0</v>
      </c>
      <c r="AE66" s="61">
        <v>0</v>
      </c>
      <c r="AF66" s="61">
        <v>0</v>
      </c>
      <c r="AG66" s="61">
        <v>0</v>
      </c>
      <c r="AH66" s="61">
        <v>0</v>
      </c>
      <c r="AI66" s="61">
        <v>0</v>
      </c>
      <c r="AJ66" s="61">
        <v>0</v>
      </c>
      <c r="AK66" s="61">
        <v>0</v>
      </c>
      <c r="AL66" s="61">
        <v>0</v>
      </c>
      <c r="AM66" s="61">
        <v>0</v>
      </c>
      <c r="AN66" s="61">
        <v>0</v>
      </c>
      <c r="AO66" s="61">
        <v>0</v>
      </c>
      <c r="AP66" s="61">
        <v>0</v>
      </c>
      <c r="AQ66" s="61">
        <v>0</v>
      </c>
      <c r="AR66" s="61">
        <v>0</v>
      </c>
      <c r="AS66" s="61">
        <v>0</v>
      </c>
      <c r="AT66" s="61">
        <v>0</v>
      </c>
      <c r="AU66" s="61">
        <v>0</v>
      </c>
      <c r="AV66" s="61">
        <v>0</v>
      </c>
      <c r="AW66" s="61">
        <v>0</v>
      </c>
      <c r="AX66" s="61">
        <v>0</v>
      </c>
      <c r="AY66" s="61">
        <v>0</v>
      </c>
      <c r="AZ66" s="61">
        <v>0</v>
      </c>
      <c r="BA66" s="61">
        <v>0</v>
      </c>
      <c r="BB66" s="61">
        <v>0</v>
      </c>
      <c r="BC66" s="61">
        <v>0</v>
      </c>
      <c r="BD66" s="61">
        <v>0</v>
      </c>
      <c r="BE66" s="61">
        <v>0</v>
      </c>
      <c r="BF66" s="61">
        <v>0</v>
      </c>
      <c r="BG66" s="61">
        <v>0</v>
      </c>
      <c r="BH66" s="61">
        <v>0</v>
      </c>
      <c r="BI66" s="61">
        <v>0</v>
      </c>
      <c r="BJ66" s="61">
        <v>0</v>
      </c>
      <c r="BK66" s="61">
        <v>0</v>
      </c>
      <c r="BL66" s="61">
        <v>0</v>
      </c>
      <c r="BM66" s="61">
        <v>0</v>
      </c>
      <c r="BN66" s="61">
        <v>0</v>
      </c>
      <c r="BO66" s="61">
        <v>0</v>
      </c>
      <c r="BP66" s="61">
        <v>0</v>
      </c>
      <c r="BQ66" s="61">
        <v>0</v>
      </c>
      <c r="BR66" s="61">
        <v>0</v>
      </c>
      <c r="BS66" s="61">
        <v>0</v>
      </c>
      <c r="BT66" s="61">
        <v>0</v>
      </c>
      <c r="BU66" s="61">
        <v>0</v>
      </c>
      <c r="BV66" s="61">
        <v>0</v>
      </c>
      <c r="BW66" s="61">
        <v>0</v>
      </c>
      <c r="BX66" s="61">
        <v>0</v>
      </c>
      <c r="BY66" s="61">
        <v>0</v>
      </c>
      <c r="BZ66" s="61">
        <v>0</v>
      </c>
      <c r="CA66" s="61">
        <v>0</v>
      </c>
      <c r="CB66" s="61">
        <v>0</v>
      </c>
      <c r="CC66" s="61">
        <v>0</v>
      </c>
      <c r="CD66" s="61">
        <v>0</v>
      </c>
      <c r="CE66" s="61">
        <v>0</v>
      </c>
      <c r="CF66" s="61">
        <v>0</v>
      </c>
      <c r="CG66" s="61">
        <v>0</v>
      </c>
      <c r="CH66" s="61">
        <v>0</v>
      </c>
      <c r="CI66" s="61">
        <v>0</v>
      </c>
      <c r="CJ66" s="61">
        <v>0</v>
      </c>
      <c r="CK66" s="61">
        <v>0</v>
      </c>
      <c r="CL66" s="61">
        <v>0</v>
      </c>
    </row>
    <row r="67" spans="1:90" ht="12.75" customHeight="1">
      <c r="A67" s="43" t="s">
        <v>118</v>
      </c>
      <c r="B67" s="59">
        <v>3008</v>
      </c>
      <c r="C67" s="60" t="s">
        <v>378</v>
      </c>
      <c r="D67" s="61">
        <v>0</v>
      </c>
      <c r="E67" s="61">
        <v>0</v>
      </c>
      <c r="F67" s="61">
        <v>0</v>
      </c>
      <c r="G67" s="61">
        <v>0</v>
      </c>
      <c r="H67" s="61">
        <v>0</v>
      </c>
      <c r="I67" s="61">
        <v>0</v>
      </c>
      <c r="J67" s="61">
        <v>0</v>
      </c>
      <c r="K67" s="61">
        <v>0</v>
      </c>
      <c r="L67" s="61">
        <v>0</v>
      </c>
      <c r="M67" s="61">
        <v>0</v>
      </c>
      <c r="N67" s="61">
        <v>0</v>
      </c>
      <c r="O67" s="61">
        <v>0</v>
      </c>
      <c r="P67" s="61">
        <v>0</v>
      </c>
      <c r="Q67" s="61">
        <v>0</v>
      </c>
      <c r="R67" s="61">
        <v>0</v>
      </c>
      <c r="S67" s="61">
        <v>0</v>
      </c>
      <c r="T67" s="61">
        <v>0</v>
      </c>
      <c r="U67" s="61">
        <v>0</v>
      </c>
      <c r="V67" s="61">
        <v>0</v>
      </c>
      <c r="W67" s="61">
        <v>0</v>
      </c>
      <c r="X67" s="61">
        <v>0</v>
      </c>
      <c r="Y67" s="61">
        <v>0</v>
      </c>
      <c r="Z67" s="61">
        <v>0</v>
      </c>
      <c r="AA67" s="61">
        <v>0</v>
      </c>
      <c r="AB67" s="61">
        <v>0</v>
      </c>
      <c r="AC67" s="61">
        <v>0</v>
      </c>
      <c r="AD67" s="61">
        <v>0</v>
      </c>
      <c r="AE67" s="61">
        <v>0</v>
      </c>
      <c r="AF67" s="61">
        <v>0</v>
      </c>
      <c r="AG67" s="61">
        <v>0</v>
      </c>
      <c r="AH67" s="61">
        <v>0</v>
      </c>
      <c r="AI67" s="61">
        <v>0</v>
      </c>
      <c r="AJ67" s="61">
        <v>0</v>
      </c>
      <c r="AK67" s="61">
        <v>0</v>
      </c>
      <c r="AL67" s="61">
        <v>0</v>
      </c>
      <c r="AM67" s="61">
        <v>0</v>
      </c>
      <c r="AN67" s="61">
        <v>0</v>
      </c>
      <c r="AO67" s="61">
        <v>0</v>
      </c>
      <c r="AP67" s="61">
        <v>0</v>
      </c>
      <c r="AQ67" s="61">
        <v>0</v>
      </c>
      <c r="AR67" s="61">
        <v>0</v>
      </c>
      <c r="AS67" s="61">
        <v>0</v>
      </c>
      <c r="AT67" s="61">
        <v>0</v>
      </c>
      <c r="AU67" s="61">
        <v>0</v>
      </c>
      <c r="AV67" s="61">
        <v>0</v>
      </c>
      <c r="AW67" s="61">
        <v>0</v>
      </c>
      <c r="AX67" s="61">
        <v>0</v>
      </c>
      <c r="AY67" s="61">
        <v>0</v>
      </c>
      <c r="AZ67" s="61">
        <v>0</v>
      </c>
      <c r="BA67" s="61">
        <v>0</v>
      </c>
      <c r="BB67" s="61">
        <v>0</v>
      </c>
      <c r="BC67" s="61">
        <v>0</v>
      </c>
      <c r="BD67" s="61">
        <v>0</v>
      </c>
      <c r="BE67" s="61">
        <v>0</v>
      </c>
      <c r="BF67" s="61">
        <v>0</v>
      </c>
      <c r="BG67" s="61">
        <v>0</v>
      </c>
      <c r="BH67" s="61">
        <v>0</v>
      </c>
      <c r="BI67" s="61">
        <v>0</v>
      </c>
      <c r="BJ67" s="61">
        <v>0</v>
      </c>
      <c r="BK67" s="61">
        <v>0</v>
      </c>
      <c r="BL67" s="61">
        <v>0</v>
      </c>
      <c r="BM67" s="61">
        <v>0</v>
      </c>
      <c r="BN67" s="61">
        <v>0</v>
      </c>
      <c r="BO67" s="61">
        <v>0</v>
      </c>
      <c r="BP67" s="61">
        <v>0</v>
      </c>
      <c r="BQ67" s="61">
        <v>0</v>
      </c>
      <c r="BR67" s="61">
        <v>0</v>
      </c>
      <c r="BS67" s="61">
        <v>0</v>
      </c>
      <c r="BT67" s="61">
        <v>0</v>
      </c>
      <c r="BU67" s="61">
        <v>0</v>
      </c>
      <c r="BV67" s="61">
        <v>0</v>
      </c>
      <c r="BW67" s="61">
        <v>0</v>
      </c>
      <c r="BX67" s="61">
        <v>0</v>
      </c>
      <c r="BY67" s="61">
        <v>0</v>
      </c>
      <c r="BZ67" s="61">
        <v>0</v>
      </c>
      <c r="CA67" s="61">
        <v>0</v>
      </c>
      <c r="CB67" s="61">
        <v>0</v>
      </c>
      <c r="CC67" s="61">
        <v>0</v>
      </c>
      <c r="CD67" s="61">
        <v>0</v>
      </c>
      <c r="CE67" s="61">
        <v>0</v>
      </c>
      <c r="CF67" s="61">
        <v>0</v>
      </c>
      <c r="CG67" s="61">
        <v>0</v>
      </c>
      <c r="CH67" s="61">
        <v>0</v>
      </c>
      <c r="CI67" s="61">
        <v>0</v>
      </c>
      <c r="CJ67" s="61">
        <v>0</v>
      </c>
      <c r="CK67" s="61">
        <v>0</v>
      </c>
      <c r="CL67" s="61">
        <v>0</v>
      </c>
    </row>
    <row r="68" spans="1:90" ht="12.75" customHeight="1">
      <c r="A68" s="43" t="s">
        <v>119</v>
      </c>
      <c r="B68" s="59">
        <v>3009</v>
      </c>
      <c r="C68" s="60" t="s">
        <v>378</v>
      </c>
      <c r="D68" s="61">
        <v>0</v>
      </c>
      <c r="E68" s="61">
        <v>0</v>
      </c>
      <c r="F68" s="61">
        <v>0</v>
      </c>
      <c r="G68" s="61">
        <v>0</v>
      </c>
      <c r="H68" s="61">
        <v>0</v>
      </c>
      <c r="I68" s="61">
        <v>0</v>
      </c>
      <c r="J68" s="61">
        <v>0</v>
      </c>
      <c r="K68" s="61">
        <v>0</v>
      </c>
      <c r="L68" s="61">
        <v>0</v>
      </c>
      <c r="M68" s="61">
        <v>0</v>
      </c>
      <c r="N68" s="61">
        <v>0</v>
      </c>
      <c r="O68" s="61">
        <v>0</v>
      </c>
      <c r="P68" s="61">
        <v>0</v>
      </c>
      <c r="Q68" s="61">
        <v>0</v>
      </c>
      <c r="R68" s="61">
        <v>0</v>
      </c>
      <c r="S68" s="61">
        <v>0</v>
      </c>
      <c r="T68" s="61">
        <v>0</v>
      </c>
      <c r="U68" s="61">
        <v>0</v>
      </c>
      <c r="V68" s="61">
        <v>0</v>
      </c>
      <c r="W68" s="61">
        <v>0</v>
      </c>
      <c r="X68" s="61">
        <v>0</v>
      </c>
      <c r="Y68" s="61">
        <v>0</v>
      </c>
      <c r="Z68" s="61">
        <v>0</v>
      </c>
      <c r="AA68" s="61">
        <v>0</v>
      </c>
      <c r="AB68" s="61">
        <v>0</v>
      </c>
      <c r="AC68" s="61">
        <v>0</v>
      </c>
      <c r="AD68" s="61">
        <v>0</v>
      </c>
      <c r="AE68" s="61">
        <v>0</v>
      </c>
      <c r="AF68" s="61">
        <v>0</v>
      </c>
      <c r="AG68" s="61">
        <v>0</v>
      </c>
      <c r="AH68" s="61">
        <v>0</v>
      </c>
      <c r="AI68" s="61">
        <v>0</v>
      </c>
      <c r="AJ68" s="61">
        <v>0</v>
      </c>
      <c r="AK68" s="61">
        <v>0</v>
      </c>
      <c r="AL68" s="61">
        <v>0</v>
      </c>
      <c r="AM68" s="61">
        <v>0</v>
      </c>
      <c r="AN68" s="61">
        <v>0</v>
      </c>
      <c r="AO68" s="61">
        <v>0</v>
      </c>
      <c r="AP68" s="61">
        <v>0</v>
      </c>
      <c r="AQ68" s="61">
        <v>0</v>
      </c>
      <c r="AR68" s="61">
        <v>0</v>
      </c>
      <c r="AS68" s="61">
        <v>0</v>
      </c>
      <c r="AT68" s="61">
        <v>0</v>
      </c>
      <c r="AU68" s="61">
        <v>0</v>
      </c>
      <c r="AV68" s="61">
        <v>0</v>
      </c>
      <c r="AW68" s="61">
        <v>0</v>
      </c>
      <c r="AX68" s="61">
        <v>0</v>
      </c>
      <c r="AY68" s="61">
        <v>0</v>
      </c>
      <c r="AZ68" s="61">
        <v>0</v>
      </c>
      <c r="BA68" s="61">
        <v>0</v>
      </c>
      <c r="BB68" s="61">
        <v>0</v>
      </c>
      <c r="BC68" s="61">
        <v>0</v>
      </c>
      <c r="BD68" s="61">
        <v>0</v>
      </c>
      <c r="BE68" s="61">
        <v>0</v>
      </c>
      <c r="BF68" s="61">
        <v>0</v>
      </c>
      <c r="BG68" s="61">
        <v>0</v>
      </c>
      <c r="BH68" s="61">
        <v>0</v>
      </c>
      <c r="BI68" s="61">
        <v>0</v>
      </c>
      <c r="BJ68" s="61">
        <v>0</v>
      </c>
      <c r="BK68" s="61">
        <v>0</v>
      </c>
      <c r="BL68" s="61">
        <v>0</v>
      </c>
      <c r="BM68" s="61">
        <v>0</v>
      </c>
      <c r="BN68" s="61">
        <v>0</v>
      </c>
      <c r="BO68" s="61">
        <v>0</v>
      </c>
      <c r="BP68" s="61">
        <v>0</v>
      </c>
      <c r="BQ68" s="61">
        <v>0</v>
      </c>
      <c r="BR68" s="61">
        <v>0</v>
      </c>
      <c r="BS68" s="61">
        <v>0</v>
      </c>
      <c r="BT68" s="61">
        <v>0</v>
      </c>
      <c r="BU68" s="61">
        <v>0</v>
      </c>
      <c r="BV68" s="61">
        <v>0</v>
      </c>
      <c r="BW68" s="61">
        <v>0</v>
      </c>
      <c r="BX68" s="61">
        <v>0</v>
      </c>
      <c r="BY68" s="61">
        <v>0</v>
      </c>
      <c r="BZ68" s="61">
        <v>0</v>
      </c>
      <c r="CA68" s="61">
        <v>0</v>
      </c>
      <c r="CB68" s="61">
        <v>0</v>
      </c>
      <c r="CC68" s="61">
        <v>0</v>
      </c>
      <c r="CD68" s="61">
        <v>0</v>
      </c>
      <c r="CE68" s="61">
        <v>0</v>
      </c>
      <c r="CF68" s="61">
        <v>0</v>
      </c>
      <c r="CG68" s="61">
        <v>0</v>
      </c>
      <c r="CH68" s="61">
        <v>0</v>
      </c>
      <c r="CI68" s="61">
        <v>0</v>
      </c>
      <c r="CJ68" s="61">
        <v>0</v>
      </c>
      <c r="CK68" s="61">
        <v>0</v>
      </c>
      <c r="CL68" s="61">
        <v>0</v>
      </c>
    </row>
    <row r="69" spans="1:90" ht="12.75" customHeight="1">
      <c r="A69" s="43" t="s">
        <v>120</v>
      </c>
      <c r="B69" s="59">
        <v>3011</v>
      </c>
      <c r="C69" s="60" t="s">
        <v>378</v>
      </c>
      <c r="D69" s="61">
        <v>0</v>
      </c>
      <c r="E69" s="61">
        <v>0</v>
      </c>
      <c r="F69" s="61">
        <v>0</v>
      </c>
      <c r="G69" s="61">
        <v>0</v>
      </c>
      <c r="H69" s="61">
        <v>0</v>
      </c>
      <c r="I69" s="61">
        <v>0</v>
      </c>
      <c r="J69" s="61">
        <v>0</v>
      </c>
      <c r="K69" s="61">
        <v>0</v>
      </c>
      <c r="L69" s="61">
        <v>0</v>
      </c>
      <c r="M69" s="61">
        <v>0</v>
      </c>
      <c r="N69" s="61">
        <v>0</v>
      </c>
      <c r="O69" s="61">
        <v>0</v>
      </c>
      <c r="P69" s="61">
        <v>0</v>
      </c>
      <c r="Q69" s="61">
        <v>0</v>
      </c>
      <c r="R69" s="61">
        <v>0</v>
      </c>
      <c r="S69" s="61">
        <v>0</v>
      </c>
      <c r="T69" s="61">
        <v>0</v>
      </c>
      <c r="U69" s="61">
        <v>0</v>
      </c>
      <c r="V69" s="61">
        <v>0</v>
      </c>
      <c r="W69" s="61">
        <v>0</v>
      </c>
      <c r="X69" s="61">
        <v>0</v>
      </c>
      <c r="Y69" s="61">
        <v>0</v>
      </c>
      <c r="Z69" s="61">
        <v>0</v>
      </c>
      <c r="AA69" s="61">
        <v>0</v>
      </c>
      <c r="AB69" s="61">
        <v>0</v>
      </c>
      <c r="AC69" s="61">
        <v>0</v>
      </c>
      <c r="AD69" s="61">
        <v>0</v>
      </c>
      <c r="AE69" s="61">
        <v>0</v>
      </c>
      <c r="AF69" s="61">
        <v>0</v>
      </c>
      <c r="AG69" s="61">
        <v>0</v>
      </c>
      <c r="AH69" s="61">
        <v>0</v>
      </c>
      <c r="AI69" s="61">
        <v>0</v>
      </c>
      <c r="AJ69" s="61">
        <v>0</v>
      </c>
      <c r="AK69" s="61">
        <v>0</v>
      </c>
      <c r="AL69" s="61">
        <v>0</v>
      </c>
      <c r="AM69" s="61">
        <v>0</v>
      </c>
      <c r="AN69" s="61">
        <v>0</v>
      </c>
      <c r="AO69" s="61">
        <v>0</v>
      </c>
      <c r="AP69" s="61">
        <v>0</v>
      </c>
      <c r="AQ69" s="61">
        <v>0</v>
      </c>
      <c r="AR69" s="61">
        <v>0</v>
      </c>
      <c r="AS69" s="61">
        <v>0</v>
      </c>
      <c r="AT69" s="61">
        <v>0</v>
      </c>
      <c r="AU69" s="61">
        <v>0</v>
      </c>
      <c r="AV69" s="61">
        <v>0</v>
      </c>
      <c r="AW69" s="61">
        <v>0</v>
      </c>
      <c r="AX69" s="61">
        <v>0</v>
      </c>
      <c r="AY69" s="61">
        <v>0</v>
      </c>
      <c r="AZ69" s="61">
        <v>0</v>
      </c>
      <c r="BA69" s="61">
        <v>0</v>
      </c>
      <c r="BB69" s="61">
        <v>0</v>
      </c>
      <c r="BC69" s="61">
        <v>0</v>
      </c>
      <c r="BD69" s="61">
        <v>0</v>
      </c>
      <c r="BE69" s="61">
        <v>0</v>
      </c>
      <c r="BF69" s="61">
        <v>0</v>
      </c>
      <c r="BG69" s="61">
        <v>0</v>
      </c>
      <c r="BH69" s="61">
        <v>0</v>
      </c>
      <c r="BI69" s="61">
        <v>0</v>
      </c>
      <c r="BJ69" s="61">
        <v>0</v>
      </c>
      <c r="BK69" s="61">
        <v>0</v>
      </c>
      <c r="BL69" s="61">
        <v>0</v>
      </c>
      <c r="BM69" s="61">
        <v>0</v>
      </c>
      <c r="BN69" s="61">
        <v>0</v>
      </c>
      <c r="BO69" s="61">
        <v>0</v>
      </c>
      <c r="BP69" s="61">
        <v>0</v>
      </c>
      <c r="BQ69" s="61">
        <v>0</v>
      </c>
      <c r="BR69" s="61">
        <v>0</v>
      </c>
      <c r="BS69" s="61">
        <v>0</v>
      </c>
      <c r="BT69" s="61">
        <v>0</v>
      </c>
      <c r="BU69" s="61">
        <v>0</v>
      </c>
      <c r="BV69" s="61">
        <v>0</v>
      </c>
      <c r="BW69" s="61">
        <v>0</v>
      </c>
      <c r="BX69" s="61">
        <v>0</v>
      </c>
      <c r="BY69" s="61">
        <v>0</v>
      </c>
      <c r="BZ69" s="61">
        <v>0</v>
      </c>
      <c r="CA69" s="61">
        <v>0</v>
      </c>
      <c r="CB69" s="61">
        <v>0</v>
      </c>
      <c r="CC69" s="61">
        <v>0</v>
      </c>
      <c r="CD69" s="61">
        <v>0</v>
      </c>
      <c r="CE69" s="61">
        <v>0</v>
      </c>
      <c r="CF69" s="61">
        <v>0</v>
      </c>
      <c r="CG69" s="61">
        <v>0</v>
      </c>
      <c r="CH69" s="61">
        <v>0</v>
      </c>
      <c r="CI69" s="61">
        <v>0</v>
      </c>
      <c r="CJ69" s="61">
        <v>0</v>
      </c>
      <c r="CK69" s="61">
        <v>0</v>
      </c>
      <c r="CL69" s="61">
        <v>0</v>
      </c>
    </row>
    <row r="70" spans="1:90" ht="12.75" customHeight="1">
      <c r="A70" s="43" t="s">
        <v>121</v>
      </c>
      <c r="B70" s="59">
        <v>3012</v>
      </c>
      <c r="C70" s="60" t="s">
        <v>378</v>
      </c>
      <c r="D70" s="61">
        <v>0</v>
      </c>
      <c r="E70" s="61">
        <v>0</v>
      </c>
      <c r="F70" s="61">
        <v>0</v>
      </c>
      <c r="G70" s="61">
        <v>0</v>
      </c>
      <c r="H70" s="61">
        <v>0</v>
      </c>
      <c r="I70" s="61">
        <v>0</v>
      </c>
      <c r="J70" s="61">
        <v>0</v>
      </c>
      <c r="K70" s="61">
        <v>0</v>
      </c>
      <c r="L70" s="61">
        <v>0</v>
      </c>
      <c r="M70" s="61">
        <v>0</v>
      </c>
      <c r="N70" s="61">
        <v>0</v>
      </c>
      <c r="O70" s="61">
        <v>0</v>
      </c>
      <c r="P70" s="61">
        <v>0</v>
      </c>
      <c r="Q70" s="61">
        <v>0</v>
      </c>
      <c r="R70" s="61">
        <v>0</v>
      </c>
      <c r="S70" s="61">
        <v>0</v>
      </c>
      <c r="T70" s="61">
        <v>0</v>
      </c>
      <c r="U70" s="61">
        <v>0</v>
      </c>
      <c r="V70" s="61">
        <v>0</v>
      </c>
      <c r="W70" s="61">
        <v>0</v>
      </c>
      <c r="X70" s="61">
        <v>0</v>
      </c>
      <c r="Y70" s="61">
        <v>0</v>
      </c>
      <c r="Z70" s="61">
        <v>0</v>
      </c>
      <c r="AA70" s="61">
        <v>0</v>
      </c>
      <c r="AB70" s="61">
        <v>0</v>
      </c>
      <c r="AC70" s="61">
        <v>0</v>
      </c>
      <c r="AD70" s="61">
        <v>0</v>
      </c>
      <c r="AE70" s="61">
        <v>0</v>
      </c>
      <c r="AF70" s="61">
        <v>0</v>
      </c>
      <c r="AG70" s="61">
        <v>0</v>
      </c>
      <c r="AH70" s="61">
        <v>0</v>
      </c>
      <c r="AI70" s="61">
        <v>0</v>
      </c>
      <c r="AJ70" s="61">
        <v>0</v>
      </c>
      <c r="AK70" s="61">
        <v>0</v>
      </c>
      <c r="AL70" s="61">
        <v>0</v>
      </c>
      <c r="AM70" s="61">
        <v>0</v>
      </c>
      <c r="AN70" s="61">
        <v>0</v>
      </c>
      <c r="AO70" s="61">
        <v>0</v>
      </c>
      <c r="AP70" s="61">
        <v>0</v>
      </c>
      <c r="AQ70" s="61">
        <v>0</v>
      </c>
      <c r="AR70" s="61">
        <v>0</v>
      </c>
      <c r="AS70" s="61">
        <v>0</v>
      </c>
      <c r="AT70" s="61">
        <v>0</v>
      </c>
      <c r="AU70" s="61">
        <v>0</v>
      </c>
      <c r="AV70" s="61">
        <v>0</v>
      </c>
      <c r="AW70" s="61">
        <v>0</v>
      </c>
      <c r="AX70" s="61">
        <v>0</v>
      </c>
      <c r="AY70" s="61">
        <v>0</v>
      </c>
      <c r="AZ70" s="61">
        <v>0</v>
      </c>
      <c r="BA70" s="61">
        <v>0</v>
      </c>
      <c r="BB70" s="61">
        <v>0</v>
      </c>
      <c r="BC70" s="61">
        <v>0</v>
      </c>
      <c r="BD70" s="61">
        <v>0</v>
      </c>
      <c r="BE70" s="61">
        <v>0</v>
      </c>
      <c r="BF70" s="61">
        <v>0</v>
      </c>
      <c r="BG70" s="61">
        <v>0</v>
      </c>
      <c r="BH70" s="61">
        <v>0</v>
      </c>
      <c r="BI70" s="61">
        <v>0</v>
      </c>
      <c r="BJ70" s="61">
        <v>0</v>
      </c>
      <c r="BK70" s="61">
        <v>0</v>
      </c>
      <c r="BL70" s="61">
        <v>0</v>
      </c>
      <c r="BM70" s="61">
        <v>0</v>
      </c>
      <c r="BN70" s="61">
        <v>0</v>
      </c>
      <c r="BO70" s="61">
        <v>0</v>
      </c>
      <c r="BP70" s="61">
        <v>0</v>
      </c>
      <c r="BQ70" s="61">
        <v>0</v>
      </c>
      <c r="BR70" s="61">
        <v>0</v>
      </c>
      <c r="BS70" s="61">
        <v>0</v>
      </c>
      <c r="BT70" s="61">
        <v>0</v>
      </c>
      <c r="BU70" s="61">
        <v>0</v>
      </c>
      <c r="BV70" s="61">
        <v>0</v>
      </c>
      <c r="BW70" s="61">
        <v>0</v>
      </c>
      <c r="BX70" s="61">
        <v>0</v>
      </c>
      <c r="BY70" s="61">
        <v>0</v>
      </c>
      <c r="BZ70" s="61">
        <v>0</v>
      </c>
      <c r="CA70" s="61">
        <v>0</v>
      </c>
      <c r="CB70" s="61">
        <v>0</v>
      </c>
      <c r="CC70" s="61">
        <v>0</v>
      </c>
      <c r="CD70" s="61">
        <v>0</v>
      </c>
      <c r="CE70" s="61">
        <v>0</v>
      </c>
      <c r="CF70" s="61">
        <v>0</v>
      </c>
      <c r="CG70" s="61">
        <v>0</v>
      </c>
      <c r="CH70" s="61">
        <v>0</v>
      </c>
      <c r="CI70" s="61">
        <v>0</v>
      </c>
      <c r="CJ70" s="61">
        <v>0</v>
      </c>
      <c r="CK70" s="61">
        <v>0</v>
      </c>
      <c r="CL70" s="61">
        <v>0</v>
      </c>
    </row>
    <row r="71" spans="1:90" ht="12.75" customHeight="1">
      <c r="A71" s="43" t="s">
        <v>122</v>
      </c>
      <c r="B71" s="59">
        <v>3016</v>
      </c>
      <c r="C71" s="60" t="s">
        <v>378</v>
      </c>
      <c r="D71" s="61">
        <v>0</v>
      </c>
      <c r="E71" s="61">
        <v>0</v>
      </c>
      <c r="F71" s="61">
        <v>0</v>
      </c>
      <c r="G71" s="61">
        <v>0</v>
      </c>
      <c r="H71" s="61">
        <v>0</v>
      </c>
      <c r="I71" s="61">
        <v>0</v>
      </c>
      <c r="J71" s="61">
        <v>0</v>
      </c>
      <c r="K71" s="61">
        <v>0</v>
      </c>
      <c r="L71" s="61">
        <v>0</v>
      </c>
      <c r="M71" s="61">
        <v>0</v>
      </c>
      <c r="N71" s="61">
        <v>0</v>
      </c>
      <c r="O71" s="61">
        <v>0</v>
      </c>
      <c r="P71" s="61">
        <v>0</v>
      </c>
      <c r="Q71" s="61">
        <v>0</v>
      </c>
      <c r="R71" s="61">
        <v>0</v>
      </c>
      <c r="S71" s="61">
        <v>0</v>
      </c>
      <c r="T71" s="61">
        <v>0</v>
      </c>
      <c r="U71" s="61">
        <v>0</v>
      </c>
      <c r="V71" s="61">
        <v>0</v>
      </c>
      <c r="W71" s="61">
        <v>0</v>
      </c>
      <c r="X71" s="61">
        <v>0</v>
      </c>
      <c r="Y71" s="61">
        <v>0</v>
      </c>
      <c r="Z71" s="61">
        <v>0</v>
      </c>
      <c r="AA71" s="61">
        <v>0</v>
      </c>
      <c r="AB71" s="61">
        <v>0</v>
      </c>
      <c r="AC71" s="61">
        <v>0</v>
      </c>
      <c r="AD71" s="61">
        <v>0</v>
      </c>
      <c r="AE71" s="61">
        <v>0</v>
      </c>
      <c r="AF71" s="61">
        <v>0</v>
      </c>
      <c r="AG71" s="61">
        <v>0</v>
      </c>
      <c r="AH71" s="61">
        <v>0</v>
      </c>
      <c r="AI71" s="61">
        <v>0</v>
      </c>
      <c r="AJ71" s="61">
        <v>0</v>
      </c>
      <c r="AK71" s="61">
        <v>0</v>
      </c>
      <c r="AL71" s="61">
        <v>0</v>
      </c>
      <c r="AM71" s="61">
        <v>0</v>
      </c>
      <c r="AN71" s="61">
        <v>0</v>
      </c>
      <c r="AO71" s="61">
        <v>0</v>
      </c>
      <c r="AP71" s="61">
        <v>0</v>
      </c>
      <c r="AQ71" s="61">
        <v>0</v>
      </c>
      <c r="AR71" s="61">
        <v>0</v>
      </c>
      <c r="AS71" s="61">
        <v>0</v>
      </c>
      <c r="AT71" s="61">
        <v>0</v>
      </c>
      <c r="AU71" s="61">
        <v>0</v>
      </c>
      <c r="AV71" s="61">
        <v>0</v>
      </c>
      <c r="AW71" s="61">
        <v>0</v>
      </c>
      <c r="AX71" s="61">
        <v>0</v>
      </c>
      <c r="AY71" s="61">
        <v>0</v>
      </c>
      <c r="AZ71" s="61">
        <v>0</v>
      </c>
      <c r="BA71" s="61">
        <v>0</v>
      </c>
      <c r="BB71" s="61">
        <v>0</v>
      </c>
      <c r="BC71" s="61">
        <v>0</v>
      </c>
      <c r="BD71" s="61">
        <v>0</v>
      </c>
      <c r="BE71" s="61">
        <v>0</v>
      </c>
      <c r="BF71" s="61">
        <v>0</v>
      </c>
      <c r="BG71" s="61">
        <v>0</v>
      </c>
      <c r="BH71" s="61">
        <v>0</v>
      </c>
      <c r="BI71" s="61">
        <v>0</v>
      </c>
      <c r="BJ71" s="61">
        <v>0</v>
      </c>
      <c r="BK71" s="61">
        <v>0</v>
      </c>
      <c r="BL71" s="61">
        <v>0</v>
      </c>
      <c r="BM71" s="61">
        <v>0</v>
      </c>
      <c r="BN71" s="61">
        <v>0</v>
      </c>
      <c r="BO71" s="61">
        <v>0</v>
      </c>
      <c r="BP71" s="61">
        <v>0</v>
      </c>
      <c r="BQ71" s="61">
        <v>0</v>
      </c>
      <c r="BR71" s="61">
        <v>0</v>
      </c>
      <c r="BS71" s="61">
        <v>0</v>
      </c>
      <c r="BT71" s="61">
        <v>0</v>
      </c>
      <c r="BU71" s="61">
        <v>0</v>
      </c>
      <c r="BV71" s="61">
        <v>0</v>
      </c>
      <c r="BW71" s="61">
        <v>0</v>
      </c>
      <c r="BX71" s="61">
        <v>0</v>
      </c>
      <c r="BY71" s="61">
        <v>0</v>
      </c>
      <c r="BZ71" s="61">
        <v>0</v>
      </c>
      <c r="CA71" s="61">
        <v>0</v>
      </c>
      <c r="CB71" s="61">
        <v>0</v>
      </c>
      <c r="CC71" s="61">
        <v>0</v>
      </c>
      <c r="CD71" s="61">
        <v>0</v>
      </c>
      <c r="CE71" s="61">
        <v>0</v>
      </c>
      <c r="CF71" s="61">
        <v>0</v>
      </c>
      <c r="CG71" s="61">
        <v>0</v>
      </c>
      <c r="CH71" s="61">
        <v>0</v>
      </c>
      <c r="CI71" s="61">
        <v>0</v>
      </c>
      <c r="CJ71" s="61">
        <v>0</v>
      </c>
      <c r="CK71" s="61">
        <v>0</v>
      </c>
      <c r="CL71" s="61">
        <v>0</v>
      </c>
    </row>
    <row r="72" spans="1:90" ht="12.75" customHeight="1">
      <c r="A72" s="43" t="s">
        <v>123</v>
      </c>
      <c r="B72" s="59">
        <v>3017</v>
      </c>
      <c r="C72" s="60" t="s">
        <v>378</v>
      </c>
      <c r="D72" s="61">
        <v>0</v>
      </c>
      <c r="E72" s="61">
        <v>0</v>
      </c>
      <c r="F72" s="61">
        <v>0</v>
      </c>
      <c r="G72" s="61">
        <v>0</v>
      </c>
      <c r="H72" s="61">
        <v>0</v>
      </c>
      <c r="I72" s="61">
        <v>0</v>
      </c>
      <c r="J72" s="61">
        <v>0</v>
      </c>
      <c r="K72" s="61">
        <v>0</v>
      </c>
      <c r="L72" s="61">
        <v>0</v>
      </c>
      <c r="M72" s="61">
        <v>0</v>
      </c>
      <c r="N72" s="61">
        <v>0</v>
      </c>
      <c r="O72" s="61">
        <v>0</v>
      </c>
      <c r="P72" s="61">
        <v>0</v>
      </c>
      <c r="Q72" s="61">
        <v>0</v>
      </c>
      <c r="R72" s="61">
        <v>0</v>
      </c>
      <c r="S72" s="61">
        <v>0</v>
      </c>
      <c r="T72" s="61">
        <v>0</v>
      </c>
      <c r="U72" s="61">
        <v>0</v>
      </c>
      <c r="V72" s="61">
        <v>0</v>
      </c>
      <c r="W72" s="61">
        <v>0</v>
      </c>
      <c r="X72" s="61">
        <v>0</v>
      </c>
      <c r="Y72" s="61">
        <v>0</v>
      </c>
      <c r="Z72" s="61">
        <v>0</v>
      </c>
      <c r="AA72" s="61">
        <v>0</v>
      </c>
      <c r="AB72" s="61">
        <v>0</v>
      </c>
      <c r="AC72" s="61">
        <v>0</v>
      </c>
      <c r="AD72" s="61">
        <v>0</v>
      </c>
      <c r="AE72" s="61">
        <v>0</v>
      </c>
      <c r="AF72" s="61">
        <v>0</v>
      </c>
      <c r="AG72" s="61">
        <v>0</v>
      </c>
      <c r="AH72" s="61">
        <v>0</v>
      </c>
      <c r="AI72" s="61">
        <v>0</v>
      </c>
      <c r="AJ72" s="61">
        <v>0</v>
      </c>
      <c r="AK72" s="61">
        <v>0</v>
      </c>
      <c r="AL72" s="61">
        <v>0</v>
      </c>
      <c r="AM72" s="61">
        <v>0</v>
      </c>
      <c r="AN72" s="61">
        <v>0</v>
      </c>
      <c r="AO72" s="61">
        <v>0</v>
      </c>
      <c r="AP72" s="61">
        <v>0</v>
      </c>
      <c r="AQ72" s="61">
        <v>0</v>
      </c>
      <c r="AR72" s="61">
        <v>0</v>
      </c>
      <c r="AS72" s="61">
        <v>0</v>
      </c>
      <c r="AT72" s="61">
        <v>0</v>
      </c>
      <c r="AU72" s="61">
        <v>0</v>
      </c>
      <c r="AV72" s="61">
        <v>0</v>
      </c>
      <c r="AW72" s="61">
        <v>0</v>
      </c>
      <c r="AX72" s="61">
        <v>0</v>
      </c>
      <c r="AY72" s="61">
        <v>0</v>
      </c>
      <c r="AZ72" s="61">
        <v>0</v>
      </c>
      <c r="BA72" s="61">
        <v>0</v>
      </c>
      <c r="BB72" s="61">
        <v>0</v>
      </c>
      <c r="BC72" s="61">
        <v>0</v>
      </c>
      <c r="BD72" s="61">
        <v>0</v>
      </c>
      <c r="BE72" s="61">
        <v>0</v>
      </c>
      <c r="BF72" s="61">
        <v>0</v>
      </c>
      <c r="BG72" s="61">
        <v>0</v>
      </c>
      <c r="BH72" s="61">
        <v>0</v>
      </c>
      <c r="BI72" s="61">
        <v>0</v>
      </c>
      <c r="BJ72" s="61">
        <v>0</v>
      </c>
      <c r="BK72" s="61">
        <v>0</v>
      </c>
      <c r="BL72" s="61">
        <v>0</v>
      </c>
      <c r="BM72" s="61">
        <v>0</v>
      </c>
      <c r="BN72" s="61">
        <v>0</v>
      </c>
      <c r="BO72" s="61">
        <v>0</v>
      </c>
      <c r="BP72" s="61">
        <v>0</v>
      </c>
      <c r="BQ72" s="61">
        <v>0</v>
      </c>
      <c r="BR72" s="61">
        <v>0</v>
      </c>
      <c r="BS72" s="61">
        <v>0</v>
      </c>
      <c r="BT72" s="61">
        <v>0</v>
      </c>
      <c r="BU72" s="61">
        <v>0</v>
      </c>
      <c r="BV72" s="61">
        <v>0</v>
      </c>
      <c r="BW72" s="61">
        <v>0</v>
      </c>
      <c r="BX72" s="61">
        <v>0</v>
      </c>
      <c r="BY72" s="61">
        <v>0</v>
      </c>
      <c r="BZ72" s="61">
        <v>0</v>
      </c>
      <c r="CA72" s="61">
        <v>0</v>
      </c>
      <c r="CB72" s="61">
        <v>0</v>
      </c>
      <c r="CC72" s="61">
        <v>0</v>
      </c>
      <c r="CD72" s="61">
        <v>0</v>
      </c>
      <c r="CE72" s="61">
        <v>0</v>
      </c>
      <c r="CF72" s="61">
        <v>0</v>
      </c>
      <c r="CG72" s="61">
        <v>0</v>
      </c>
      <c r="CH72" s="61">
        <v>0</v>
      </c>
      <c r="CI72" s="61">
        <v>0</v>
      </c>
      <c r="CJ72" s="61">
        <v>0</v>
      </c>
      <c r="CK72" s="61">
        <v>0</v>
      </c>
      <c r="CL72" s="61">
        <v>0</v>
      </c>
    </row>
    <row r="73" spans="1:90" ht="12.75" customHeight="1">
      <c r="A73" s="43" t="s">
        <v>124</v>
      </c>
      <c r="B73" s="59">
        <v>3018</v>
      </c>
      <c r="C73" s="60" t="s">
        <v>378</v>
      </c>
      <c r="D73" s="61">
        <v>0</v>
      </c>
      <c r="E73" s="61">
        <v>0</v>
      </c>
      <c r="F73" s="61">
        <v>0</v>
      </c>
      <c r="G73" s="61">
        <v>0</v>
      </c>
      <c r="H73" s="61">
        <v>0</v>
      </c>
      <c r="I73" s="61">
        <v>0</v>
      </c>
      <c r="J73" s="61">
        <v>0</v>
      </c>
      <c r="K73" s="61">
        <v>0</v>
      </c>
      <c r="L73" s="61">
        <v>0</v>
      </c>
      <c r="M73" s="61">
        <v>0</v>
      </c>
      <c r="N73" s="61">
        <v>0</v>
      </c>
      <c r="O73" s="61">
        <v>0</v>
      </c>
      <c r="P73" s="61">
        <v>0</v>
      </c>
      <c r="Q73" s="61">
        <v>0</v>
      </c>
      <c r="R73" s="61">
        <v>0</v>
      </c>
      <c r="S73" s="61">
        <v>0</v>
      </c>
      <c r="T73" s="61">
        <v>0</v>
      </c>
      <c r="U73" s="61">
        <v>0</v>
      </c>
      <c r="V73" s="61">
        <v>0</v>
      </c>
      <c r="W73" s="61">
        <v>0</v>
      </c>
      <c r="X73" s="61">
        <v>0</v>
      </c>
      <c r="Y73" s="61">
        <v>0</v>
      </c>
      <c r="Z73" s="61">
        <v>0</v>
      </c>
      <c r="AA73" s="61">
        <v>0</v>
      </c>
      <c r="AB73" s="61">
        <v>0</v>
      </c>
      <c r="AC73" s="61">
        <v>0</v>
      </c>
      <c r="AD73" s="61">
        <v>0</v>
      </c>
      <c r="AE73" s="61">
        <v>0</v>
      </c>
      <c r="AF73" s="61">
        <v>0</v>
      </c>
      <c r="AG73" s="61">
        <v>0</v>
      </c>
      <c r="AH73" s="61">
        <v>0</v>
      </c>
      <c r="AI73" s="61">
        <v>0</v>
      </c>
      <c r="AJ73" s="61">
        <v>0</v>
      </c>
      <c r="AK73" s="61">
        <v>0</v>
      </c>
      <c r="AL73" s="61">
        <v>0</v>
      </c>
      <c r="AM73" s="61">
        <v>0</v>
      </c>
      <c r="AN73" s="61">
        <v>0</v>
      </c>
      <c r="AO73" s="61">
        <v>0</v>
      </c>
      <c r="AP73" s="61">
        <v>0</v>
      </c>
      <c r="AQ73" s="61">
        <v>0</v>
      </c>
      <c r="AR73" s="61">
        <v>0</v>
      </c>
      <c r="AS73" s="61">
        <v>0</v>
      </c>
      <c r="AT73" s="61">
        <v>0</v>
      </c>
      <c r="AU73" s="61">
        <v>0</v>
      </c>
      <c r="AV73" s="61">
        <v>0</v>
      </c>
      <c r="AW73" s="61">
        <v>0</v>
      </c>
      <c r="AX73" s="61">
        <v>0</v>
      </c>
      <c r="AY73" s="61">
        <v>0</v>
      </c>
      <c r="AZ73" s="61">
        <v>0</v>
      </c>
      <c r="BA73" s="61">
        <v>0</v>
      </c>
      <c r="BB73" s="61">
        <v>0</v>
      </c>
      <c r="BC73" s="61">
        <v>0</v>
      </c>
      <c r="BD73" s="61">
        <v>0</v>
      </c>
      <c r="BE73" s="61">
        <v>0</v>
      </c>
      <c r="BF73" s="61">
        <v>0</v>
      </c>
      <c r="BG73" s="61">
        <v>0</v>
      </c>
      <c r="BH73" s="61">
        <v>0</v>
      </c>
      <c r="BI73" s="61">
        <v>0</v>
      </c>
      <c r="BJ73" s="61">
        <v>0</v>
      </c>
      <c r="BK73" s="61">
        <v>0</v>
      </c>
      <c r="BL73" s="61">
        <v>0</v>
      </c>
      <c r="BM73" s="61">
        <v>0</v>
      </c>
      <c r="BN73" s="61">
        <v>0</v>
      </c>
      <c r="BO73" s="61">
        <v>0</v>
      </c>
      <c r="BP73" s="61">
        <v>0</v>
      </c>
      <c r="BQ73" s="61">
        <v>0</v>
      </c>
      <c r="BR73" s="61">
        <v>0</v>
      </c>
      <c r="BS73" s="61">
        <v>0</v>
      </c>
      <c r="BT73" s="61">
        <v>0</v>
      </c>
      <c r="BU73" s="61">
        <v>0</v>
      </c>
      <c r="BV73" s="61">
        <v>0</v>
      </c>
      <c r="BW73" s="61">
        <v>0</v>
      </c>
      <c r="BX73" s="61">
        <v>0</v>
      </c>
      <c r="BY73" s="61">
        <v>0</v>
      </c>
      <c r="BZ73" s="61">
        <v>0</v>
      </c>
      <c r="CA73" s="61">
        <v>0</v>
      </c>
      <c r="CB73" s="61">
        <v>0</v>
      </c>
      <c r="CC73" s="61">
        <v>0</v>
      </c>
      <c r="CD73" s="61">
        <v>0</v>
      </c>
      <c r="CE73" s="61">
        <v>0</v>
      </c>
      <c r="CF73" s="61">
        <v>0</v>
      </c>
      <c r="CG73" s="61">
        <v>0</v>
      </c>
      <c r="CH73" s="61">
        <v>0</v>
      </c>
      <c r="CI73" s="61">
        <v>0</v>
      </c>
      <c r="CJ73" s="61">
        <v>0</v>
      </c>
      <c r="CK73" s="61">
        <v>0</v>
      </c>
      <c r="CL73" s="61">
        <v>0</v>
      </c>
    </row>
    <row r="74" spans="1:90" ht="13.5" customHeight="1">
      <c r="A74" s="43" t="s">
        <v>125</v>
      </c>
      <c r="B74" s="59">
        <v>4002</v>
      </c>
      <c r="C74" s="60" t="s">
        <v>379</v>
      </c>
      <c r="D74" s="61">
        <v>0</v>
      </c>
      <c r="E74" s="61">
        <v>0</v>
      </c>
      <c r="F74" s="61">
        <v>0</v>
      </c>
      <c r="G74" s="61">
        <v>0</v>
      </c>
      <c r="H74" s="61">
        <v>0</v>
      </c>
      <c r="I74" s="61">
        <v>0</v>
      </c>
      <c r="J74" s="61">
        <v>0</v>
      </c>
      <c r="K74" s="61">
        <v>0</v>
      </c>
      <c r="L74" s="61">
        <v>0</v>
      </c>
      <c r="M74" s="61">
        <v>0</v>
      </c>
      <c r="N74" s="61">
        <v>0</v>
      </c>
      <c r="O74" s="61">
        <v>0</v>
      </c>
      <c r="P74" s="61">
        <v>0</v>
      </c>
      <c r="Q74" s="61">
        <v>0</v>
      </c>
      <c r="R74" s="61">
        <v>0</v>
      </c>
      <c r="S74" s="61">
        <v>0</v>
      </c>
      <c r="T74" s="61">
        <v>0</v>
      </c>
      <c r="U74" s="61">
        <v>0</v>
      </c>
      <c r="V74" s="61">
        <v>0</v>
      </c>
      <c r="W74" s="61">
        <v>0</v>
      </c>
      <c r="X74" s="61">
        <v>0</v>
      </c>
      <c r="Y74" s="61">
        <v>0</v>
      </c>
      <c r="Z74" s="61">
        <v>0</v>
      </c>
      <c r="AA74" s="61">
        <v>0</v>
      </c>
      <c r="AB74" s="61">
        <v>0</v>
      </c>
      <c r="AC74" s="61">
        <v>0</v>
      </c>
      <c r="AD74" s="61">
        <v>0</v>
      </c>
      <c r="AE74" s="61">
        <v>0</v>
      </c>
      <c r="AF74" s="61">
        <v>0</v>
      </c>
      <c r="AG74" s="61">
        <v>0</v>
      </c>
      <c r="AH74" s="61">
        <v>0</v>
      </c>
      <c r="AI74" s="61">
        <v>0</v>
      </c>
      <c r="AJ74" s="61">
        <v>0</v>
      </c>
      <c r="AK74" s="61">
        <v>0</v>
      </c>
      <c r="AL74" s="61">
        <v>0</v>
      </c>
      <c r="AM74" s="61">
        <v>0</v>
      </c>
      <c r="AN74" s="61">
        <v>0</v>
      </c>
      <c r="AO74" s="61">
        <v>0</v>
      </c>
      <c r="AP74" s="61">
        <v>0</v>
      </c>
      <c r="AQ74" s="61">
        <v>0</v>
      </c>
      <c r="AR74" s="61">
        <v>0</v>
      </c>
      <c r="AS74" s="61">
        <v>0</v>
      </c>
      <c r="AT74" s="61">
        <v>0</v>
      </c>
      <c r="AU74" s="61">
        <v>0</v>
      </c>
      <c r="AV74" s="61">
        <v>0</v>
      </c>
      <c r="AW74" s="61">
        <v>0</v>
      </c>
      <c r="AX74" s="61">
        <v>0</v>
      </c>
      <c r="AY74" s="61">
        <v>0</v>
      </c>
      <c r="AZ74" s="61">
        <v>0</v>
      </c>
      <c r="BA74" s="61">
        <v>0</v>
      </c>
      <c r="BB74" s="61">
        <v>0</v>
      </c>
      <c r="BC74" s="61">
        <v>0</v>
      </c>
      <c r="BD74" s="61">
        <v>0</v>
      </c>
      <c r="BE74" s="61">
        <v>0</v>
      </c>
      <c r="BF74" s="61">
        <v>0</v>
      </c>
      <c r="BG74" s="61">
        <v>0</v>
      </c>
      <c r="BH74" s="61">
        <v>0</v>
      </c>
      <c r="BI74" s="61">
        <v>0</v>
      </c>
      <c r="BJ74" s="61">
        <v>0</v>
      </c>
      <c r="BK74" s="61">
        <v>0</v>
      </c>
      <c r="BL74" s="61">
        <v>0</v>
      </c>
      <c r="BM74" s="61">
        <v>0</v>
      </c>
      <c r="BN74" s="61">
        <v>0</v>
      </c>
      <c r="BO74" s="61">
        <v>0</v>
      </c>
      <c r="BP74" s="61">
        <v>0</v>
      </c>
      <c r="BQ74" s="61">
        <v>0</v>
      </c>
      <c r="BR74" s="61">
        <v>0</v>
      </c>
      <c r="BS74" s="61">
        <v>0</v>
      </c>
      <c r="BT74" s="61">
        <v>0</v>
      </c>
      <c r="BU74" s="61">
        <v>0</v>
      </c>
      <c r="BV74" s="61">
        <v>0</v>
      </c>
      <c r="BW74" s="61">
        <v>0</v>
      </c>
      <c r="BX74" s="61">
        <v>0</v>
      </c>
      <c r="BY74" s="61">
        <v>0</v>
      </c>
      <c r="BZ74" s="61">
        <v>0</v>
      </c>
      <c r="CA74" s="61">
        <v>0</v>
      </c>
      <c r="CB74" s="61">
        <v>0</v>
      </c>
      <c r="CC74" s="61">
        <v>0</v>
      </c>
      <c r="CD74" s="61">
        <v>0</v>
      </c>
      <c r="CE74" s="61">
        <v>0</v>
      </c>
      <c r="CF74" s="61">
        <v>0</v>
      </c>
      <c r="CG74" s="61">
        <v>0</v>
      </c>
      <c r="CH74" s="61">
        <v>0</v>
      </c>
      <c r="CI74" s="61">
        <v>0</v>
      </c>
      <c r="CJ74" s="61">
        <v>0</v>
      </c>
      <c r="CK74" s="61">
        <v>0</v>
      </c>
      <c r="CL74" s="61">
        <v>0</v>
      </c>
    </row>
    <row r="75" spans="1:90" ht="13.5" customHeight="1">
      <c r="A75" s="45" t="s">
        <v>126</v>
      </c>
      <c r="B75" s="62">
        <v>4003</v>
      </c>
      <c r="C75" s="60" t="s">
        <v>379</v>
      </c>
      <c r="D75" s="61">
        <v>0</v>
      </c>
      <c r="E75" s="61">
        <v>0</v>
      </c>
      <c r="F75" s="61">
        <v>0</v>
      </c>
      <c r="G75" s="61">
        <v>0</v>
      </c>
      <c r="H75" s="61">
        <v>0</v>
      </c>
      <c r="I75" s="61">
        <v>0</v>
      </c>
      <c r="J75" s="61">
        <v>0</v>
      </c>
      <c r="K75" s="61">
        <v>0</v>
      </c>
      <c r="L75" s="61">
        <v>0</v>
      </c>
      <c r="M75" s="61">
        <v>0</v>
      </c>
      <c r="N75" s="61">
        <v>0</v>
      </c>
      <c r="O75" s="61">
        <v>0</v>
      </c>
      <c r="P75" s="61">
        <v>0</v>
      </c>
      <c r="Q75" s="61">
        <v>0</v>
      </c>
      <c r="R75" s="61">
        <v>0</v>
      </c>
      <c r="S75" s="61">
        <v>0</v>
      </c>
      <c r="T75" s="61">
        <v>0</v>
      </c>
      <c r="U75" s="61">
        <v>0</v>
      </c>
      <c r="V75" s="61">
        <v>0</v>
      </c>
      <c r="W75" s="61">
        <v>0</v>
      </c>
      <c r="X75" s="61">
        <v>0</v>
      </c>
      <c r="Y75" s="61">
        <v>0</v>
      </c>
      <c r="Z75" s="61">
        <v>0</v>
      </c>
      <c r="AA75" s="61">
        <v>0</v>
      </c>
      <c r="AB75" s="61">
        <v>0</v>
      </c>
      <c r="AC75" s="61">
        <v>0</v>
      </c>
      <c r="AD75" s="61">
        <v>0</v>
      </c>
      <c r="AE75" s="61">
        <v>0</v>
      </c>
      <c r="AF75" s="61">
        <v>0</v>
      </c>
      <c r="AG75" s="61">
        <v>0</v>
      </c>
      <c r="AH75" s="61">
        <v>0</v>
      </c>
      <c r="AI75" s="61">
        <v>0</v>
      </c>
      <c r="AJ75" s="61">
        <v>0</v>
      </c>
      <c r="AK75" s="61">
        <v>0</v>
      </c>
      <c r="AL75" s="61">
        <v>0</v>
      </c>
      <c r="AM75" s="61">
        <v>0</v>
      </c>
      <c r="AN75" s="61">
        <v>0</v>
      </c>
      <c r="AO75" s="61">
        <v>0</v>
      </c>
      <c r="AP75" s="61">
        <v>0</v>
      </c>
      <c r="AQ75" s="61">
        <v>0</v>
      </c>
      <c r="AR75" s="61">
        <v>0</v>
      </c>
      <c r="AS75" s="61">
        <v>0</v>
      </c>
      <c r="AT75" s="61">
        <v>0</v>
      </c>
      <c r="AU75" s="61">
        <v>0</v>
      </c>
      <c r="AV75" s="61">
        <v>0</v>
      </c>
      <c r="AW75" s="61">
        <v>0</v>
      </c>
      <c r="AX75" s="61">
        <v>0</v>
      </c>
      <c r="AY75" s="61">
        <v>0</v>
      </c>
      <c r="AZ75" s="61">
        <v>0</v>
      </c>
      <c r="BA75" s="61">
        <v>0</v>
      </c>
      <c r="BB75" s="61">
        <v>0</v>
      </c>
      <c r="BC75" s="61">
        <v>0</v>
      </c>
      <c r="BD75" s="61">
        <v>0</v>
      </c>
      <c r="BE75" s="61">
        <v>0</v>
      </c>
      <c r="BF75" s="61">
        <v>0</v>
      </c>
      <c r="BG75" s="61">
        <v>0</v>
      </c>
      <c r="BH75" s="61">
        <v>0</v>
      </c>
      <c r="BI75" s="61">
        <v>0</v>
      </c>
      <c r="BJ75" s="61">
        <v>0</v>
      </c>
      <c r="BK75" s="61">
        <v>0</v>
      </c>
      <c r="BL75" s="61">
        <v>0</v>
      </c>
      <c r="BM75" s="61">
        <v>0</v>
      </c>
      <c r="BN75" s="61">
        <v>0</v>
      </c>
      <c r="BO75" s="61">
        <v>0</v>
      </c>
      <c r="BP75" s="61">
        <v>0</v>
      </c>
      <c r="BQ75" s="61">
        <v>0</v>
      </c>
      <c r="BR75" s="61">
        <v>0</v>
      </c>
      <c r="BS75" s="61">
        <v>0</v>
      </c>
      <c r="BT75" s="61">
        <v>0</v>
      </c>
      <c r="BU75" s="61">
        <v>0</v>
      </c>
      <c r="BV75" s="61">
        <v>0</v>
      </c>
      <c r="BW75" s="61">
        <v>0</v>
      </c>
      <c r="BX75" s="61">
        <v>0</v>
      </c>
      <c r="BY75" s="61">
        <v>0</v>
      </c>
      <c r="BZ75" s="61">
        <v>0</v>
      </c>
      <c r="CA75" s="61">
        <v>0</v>
      </c>
      <c r="CB75" s="61">
        <v>0</v>
      </c>
      <c r="CC75" s="61">
        <v>0</v>
      </c>
      <c r="CD75" s="61">
        <v>0</v>
      </c>
      <c r="CE75" s="61">
        <v>0</v>
      </c>
      <c r="CF75" s="61">
        <v>0</v>
      </c>
      <c r="CG75" s="61">
        <v>0</v>
      </c>
      <c r="CH75" s="61">
        <v>0</v>
      </c>
      <c r="CI75" s="61">
        <v>0</v>
      </c>
      <c r="CJ75" s="61">
        <v>0</v>
      </c>
      <c r="CK75" s="61">
        <v>0</v>
      </c>
      <c r="CL75" s="61">
        <v>0</v>
      </c>
    </row>
    <row r="76" spans="1:90" ht="12.75" customHeight="1">
      <c r="A76" s="45" t="s">
        <v>127</v>
      </c>
      <c r="B76" s="62">
        <v>4004</v>
      </c>
      <c r="C76" s="60" t="s">
        <v>379</v>
      </c>
      <c r="D76" s="61">
        <v>0</v>
      </c>
      <c r="E76" s="61">
        <v>0</v>
      </c>
      <c r="F76" s="61">
        <v>0</v>
      </c>
      <c r="G76" s="61">
        <v>0</v>
      </c>
      <c r="H76" s="61">
        <v>0</v>
      </c>
      <c r="I76" s="61">
        <v>0</v>
      </c>
      <c r="J76" s="61">
        <v>0</v>
      </c>
      <c r="K76" s="61">
        <v>0</v>
      </c>
      <c r="L76" s="61">
        <v>0</v>
      </c>
      <c r="M76" s="61">
        <v>0</v>
      </c>
      <c r="N76" s="61">
        <v>0</v>
      </c>
      <c r="O76" s="61">
        <v>0</v>
      </c>
      <c r="P76" s="61">
        <v>0</v>
      </c>
      <c r="Q76" s="61">
        <v>0</v>
      </c>
      <c r="R76" s="61">
        <v>0</v>
      </c>
      <c r="S76" s="61">
        <v>0</v>
      </c>
      <c r="T76" s="61">
        <v>0</v>
      </c>
      <c r="U76" s="61">
        <v>0</v>
      </c>
      <c r="V76" s="61">
        <v>0</v>
      </c>
      <c r="W76" s="61">
        <v>0</v>
      </c>
      <c r="X76" s="61">
        <v>0</v>
      </c>
      <c r="Y76" s="61">
        <v>0</v>
      </c>
      <c r="Z76" s="61">
        <v>0</v>
      </c>
      <c r="AA76" s="61">
        <v>0</v>
      </c>
      <c r="AB76" s="61">
        <v>0</v>
      </c>
      <c r="AC76" s="61">
        <v>0</v>
      </c>
      <c r="AD76" s="61">
        <v>0</v>
      </c>
      <c r="AE76" s="61">
        <v>0</v>
      </c>
      <c r="AF76" s="61">
        <v>0</v>
      </c>
      <c r="AG76" s="61">
        <v>0</v>
      </c>
      <c r="AH76" s="61">
        <v>0</v>
      </c>
      <c r="AI76" s="61">
        <v>0</v>
      </c>
      <c r="AJ76" s="61">
        <v>0</v>
      </c>
      <c r="AK76" s="61">
        <v>0</v>
      </c>
      <c r="AL76" s="61">
        <v>0</v>
      </c>
      <c r="AM76" s="61">
        <v>0</v>
      </c>
      <c r="AN76" s="61">
        <v>0</v>
      </c>
      <c r="AO76" s="61">
        <v>0</v>
      </c>
      <c r="AP76" s="61">
        <v>0</v>
      </c>
      <c r="AQ76" s="61">
        <v>0</v>
      </c>
      <c r="AR76" s="61">
        <v>0</v>
      </c>
      <c r="AS76" s="61">
        <v>0</v>
      </c>
      <c r="AT76" s="61">
        <v>0</v>
      </c>
      <c r="AU76" s="61">
        <v>0</v>
      </c>
      <c r="AV76" s="61">
        <v>0</v>
      </c>
      <c r="AW76" s="61">
        <v>0</v>
      </c>
      <c r="AX76" s="61">
        <v>0</v>
      </c>
      <c r="AY76" s="61">
        <v>0</v>
      </c>
      <c r="AZ76" s="61">
        <v>0</v>
      </c>
      <c r="BA76" s="61">
        <v>0</v>
      </c>
      <c r="BB76" s="61">
        <v>0</v>
      </c>
      <c r="BC76" s="61">
        <v>0</v>
      </c>
      <c r="BD76" s="61">
        <v>0</v>
      </c>
      <c r="BE76" s="61">
        <v>0</v>
      </c>
      <c r="BF76" s="61">
        <v>0</v>
      </c>
      <c r="BG76" s="61">
        <v>0</v>
      </c>
      <c r="BH76" s="61">
        <v>0</v>
      </c>
      <c r="BI76" s="61">
        <v>0</v>
      </c>
      <c r="BJ76" s="61">
        <v>0</v>
      </c>
      <c r="BK76" s="61">
        <v>0</v>
      </c>
      <c r="BL76" s="61">
        <v>0</v>
      </c>
      <c r="BM76" s="61">
        <v>0</v>
      </c>
      <c r="BN76" s="61">
        <v>0</v>
      </c>
      <c r="BO76" s="61">
        <v>0</v>
      </c>
      <c r="BP76" s="61">
        <v>0</v>
      </c>
      <c r="BQ76" s="61">
        <v>0</v>
      </c>
      <c r="BR76" s="61">
        <v>0</v>
      </c>
      <c r="BS76" s="61">
        <v>0</v>
      </c>
      <c r="BT76" s="61">
        <v>0</v>
      </c>
      <c r="BU76" s="61">
        <v>0</v>
      </c>
      <c r="BV76" s="61">
        <v>0</v>
      </c>
      <c r="BW76" s="61">
        <v>0</v>
      </c>
      <c r="BX76" s="61">
        <v>0</v>
      </c>
      <c r="BY76" s="61">
        <v>0</v>
      </c>
      <c r="BZ76" s="61">
        <v>0</v>
      </c>
      <c r="CA76" s="61">
        <v>0</v>
      </c>
      <c r="CB76" s="61">
        <v>0</v>
      </c>
      <c r="CC76" s="61">
        <v>0</v>
      </c>
      <c r="CD76" s="61">
        <v>0</v>
      </c>
      <c r="CE76" s="61">
        <v>0</v>
      </c>
      <c r="CF76" s="61">
        <v>0</v>
      </c>
      <c r="CG76" s="61">
        <v>0</v>
      </c>
      <c r="CH76" s="61">
        <v>0</v>
      </c>
      <c r="CI76" s="61">
        <v>0</v>
      </c>
      <c r="CJ76" s="61">
        <v>0</v>
      </c>
      <c r="CK76" s="61">
        <v>0</v>
      </c>
      <c r="CL76" s="61">
        <v>0</v>
      </c>
    </row>
    <row r="77" spans="1:90" ht="12.75" customHeight="1">
      <c r="A77" s="45" t="s">
        <v>128</v>
      </c>
      <c r="B77" s="62">
        <v>4005</v>
      </c>
      <c r="C77" s="60" t="s">
        <v>379</v>
      </c>
      <c r="D77" s="61">
        <v>0</v>
      </c>
      <c r="E77" s="61">
        <v>0</v>
      </c>
      <c r="F77" s="61">
        <v>0</v>
      </c>
      <c r="G77" s="61">
        <v>0</v>
      </c>
      <c r="H77" s="61">
        <v>0</v>
      </c>
      <c r="I77" s="61">
        <v>0</v>
      </c>
      <c r="J77" s="61">
        <v>0</v>
      </c>
      <c r="K77" s="61">
        <v>0</v>
      </c>
      <c r="L77" s="61">
        <v>0</v>
      </c>
      <c r="M77" s="61">
        <v>0</v>
      </c>
      <c r="N77" s="61">
        <v>0</v>
      </c>
      <c r="O77" s="61">
        <v>0</v>
      </c>
      <c r="P77" s="61">
        <v>0</v>
      </c>
      <c r="Q77" s="61">
        <v>0</v>
      </c>
      <c r="R77" s="61">
        <v>0</v>
      </c>
      <c r="S77" s="61">
        <v>0</v>
      </c>
      <c r="T77" s="61">
        <v>0</v>
      </c>
      <c r="U77" s="61">
        <v>0</v>
      </c>
      <c r="V77" s="61">
        <v>0</v>
      </c>
      <c r="W77" s="61">
        <v>0</v>
      </c>
      <c r="X77" s="61">
        <v>0</v>
      </c>
      <c r="Y77" s="61">
        <v>0</v>
      </c>
      <c r="Z77" s="61">
        <v>0</v>
      </c>
      <c r="AA77" s="61">
        <v>0</v>
      </c>
      <c r="AB77" s="61">
        <v>0</v>
      </c>
      <c r="AC77" s="61">
        <v>0</v>
      </c>
      <c r="AD77" s="61">
        <v>0</v>
      </c>
      <c r="AE77" s="61">
        <v>0</v>
      </c>
      <c r="AF77" s="61">
        <v>0</v>
      </c>
      <c r="AG77" s="61">
        <v>0</v>
      </c>
      <c r="AH77" s="61">
        <v>0</v>
      </c>
      <c r="AI77" s="61">
        <v>0</v>
      </c>
      <c r="AJ77" s="61">
        <v>0</v>
      </c>
      <c r="AK77" s="61">
        <v>0</v>
      </c>
      <c r="AL77" s="61">
        <v>0</v>
      </c>
      <c r="AM77" s="61">
        <v>0</v>
      </c>
      <c r="AN77" s="61">
        <v>0</v>
      </c>
      <c r="AO77" s="61">
        <v>0</v>
      </c>
      <c r="AP77" s="61">
        <v>0</v>
      </c>
      <c r="AQ77" s="61">
        <v>0</v>
      </c>
      <c r="AR77" s="61">
        <v>0</v>
      </c>
      <c r="AS77" s="61">
        <v>0</v>
      </c>
      <c r="AT77" s="61">
        <v>0</v>
      </c>
      <c r="AU77" s="61">
        <v>0</v>
      </c>
      <c r="AV77" s="61">
        <v>0</v>
      </c>
      <c r="AW77" s="61">
        <v>0</v>
      </c>
      <c r="AX77" s="61">
        <v>0</v>
      </c>
      <c r="AY77" s="61">
        <v>0</v>
      </c>
      <c r="AZ77" s="61">
        <v>0</v>
      </c>
      <c r="BA77" s="61">
        <v>0</v>
      </c>
      <c r="BB77" s="61">
        <v>0</v>
      </c>
      <c r="BC77" s="61">
        <v>0</v>
      </c>
      <c r="BD77" s="61">
        <v>0</v>
      </c>
      <c r="BE77" s="61">
        <v>0</v>
      </c>
      <c r="BF77" s="61">
        <v>0</v>
      </c>
      <c r="BG77" s="61">
        <v>0</v>
      </c>
      <c r="BH77" s="61">
        <v>0</v>
      </c>
      <c r="BI77" s="61">
        <v>0</v>
      </c>
      <c r="BJ77" s="61">
        <v>0</v>
      </c>
      <c r="BK77" s="61">
        <v>0</v>
      </c>
      <c r="BL77" s="61">
        <v>0</v>
      </c>
      <c r="BM77" s="61">
        <v>0</v>
      </c>
      <c r="BN77" s="61">
        <v>0</v>
      </c>
      <c r="BO77" s="61">
        <v>0</v>
      </c>
      <c r="BP77" s="61">
        <v>0</v>
      </c>
      <c r="BQ77" s="61">
        <v>0</v>
      </c>
      <c r="BR77" s="61">
        <v>0</v>
      </c>
      <c r="BS77" s="61">
        <v>0</v>
      </c>
      <c r="BT77" s="61">
        <v>0</v>
      </c>
      <c r="BU77" s="61">
        <v>0</v>
      </c>
      <c r="BV77" s="61">
        <v>0</v>
      </c>
      <c r="BW77" s="61">
        <v>0</v>
      </c>
      <c r="BX77" s="61">
        <v>0</v>
      </c>
      <c r="BY77" s="61">
        <v>0</v>
      </c>
      <c r="BZ77" s="61">
        <v>0</v>
      </c>
      <c r="CA77" s="61">
        <v>0</v>
      </c>
      <c r="CB77" s="61">
        <v>0</v>
      </c>
      <c r="CC77" s="61">
        <v>0</v>
      </c>
      <c r="CD77" s="61">
        <v>0</v>
      </c>
      <c r="CE77" s="61">
        <v>0</v>
      </c>
      <c r="CF77" s="61">
        <v>0</v>
      </c>
      <c r="CG77" s="61">
        <v>0</v>
      </c>
      <c r="CH77" s="61">
        <v>0</v>
      </c>
      <c r="CI77" s="61">
        <v>0</v>
      </c>
      <c r="CJ77" s="61">
        <v>0</v>
      </c>
      <c r="CK77" s="61">
        <v>0</v>
      </c>
      <c r="CL77" s="61">
        <v>0</v>
      </c>
    </row>
    <row r="78" spans="1:90" ht="12.75" customHeight="1">
      <c r="A78" s="46" t="s">
        <v>129</v>
      </c>
      <c r="B78" s="63">
        <v>9000</v>
      </c>
      <c r="C78" s="60" t="s">
        <v>380</v>
      </c>
      <c r="D78" s="64">
        <v>4897158840.4505377</v>
      </c>
      <c r="E78" s="64">
        <v>3406808937.2200007</v>
      </c>
      <c r="F78" s="64">
        <v>7935206441.1900005</v>
      </c>
      <c r="G78" s="64">
        <v>-4528397503.9700012</v>
      </c>
      <c r="H78" s="64">
        <v>0</v>
      </c>
      <c r="I78" s="64">
        <v>-240225126.24000028</v>
      </c>
      <c r="J78" s="64">
        <v>-747296673.68000031</v>
      </c>
      <c r="K78" s="64">
        <v>-3608727209.3400002</v>
      </c>
      <c r="L78" s="64">
        <v>2861430535.6600003</v>
      </c>
      <c r="M78" s="64">
        <v>507071547.44000006</v>
      </c>
      <c r="N78" s="64">
        <v>1620065838.03</v>
      </c>
      <c r="O78" s="64">
        <v>-1112994290.5899997</v>
      </c>
      <c r="P78" s="64">
        <v>0</v>
      </c>
      <c r="Q78" s="64">
        <v>0</v>
      </c>
      <c r="R78" s="64">
        <v>0</v>
      </c>
      <c r="S78" s="64">
        <v>-6617571.8600000031</v>
      </c>
      <c r="T78" s="64">
        <v>40866746.560000002</v>
      </c>
      <c r="U78" s="64">
        <v>-39015884.439999998</v>
      </c>
      <c r="V78" s="64">
        <v>79882631</v>
      </c>
      <c r="W78" s="64">
        <v>-47484318.420000002</v>
      </c>
      <c r="X78" s="64">
        <v>31148472.419999998</v>
      </c>
      <c r="Y78" s="64">
        <v>-78632790.840000004</v>
      </c>
      <c r="Z78" s="64">
        <v>1496461625.5395398</v>
      </c>
      <c r="AA78" s="64">
        <v>1003446577.4928614</v>
      </c>
      <c r="AB78" s="64">
        <v>61508058.083686106</v>
      </c>
      <c r="AC78" s="64">
        <v>305955918.67995441</v>
      </c>
      <c r="AD78" s="64">
        <v>92635800.18226096</v>
      </c>
      <c r="AE78" s="64">
        <v>19355905.654012013</v>
      </c>
      <c r="AF78" s="64">
        <v>12550009.998146374</v>
      </c>
      <c r="AG78" s="64">
        <v>4172227.4677730664</v>
      </c>
      <c r="AH78" s="64">
        <v>-1471881.43</v>
      </c>
      <c r="AI78" s="64">
        <v>-1690990.589154463</v>
      </c>
      <c r="AJ78" s="64">
        <v>16726677.85999999</v>
      </c>
      <c r="AK78" s="64">
        <v>40176498.449999988</v>
      </c>
      <c r="AL78" s="64">
        <v>-23449820.59</v>
      </c>
      <c r="AM78" s="64">
        <v>224004297.93099996</v>
      </c>
      <c r="AN78" s="64">
        <v>476125436.111</v>
      </c>
      <c r="AO78" s="64">
        <v>-230382150.29000011</v>
      </c>
      <c r="AP78" s="64">
        <v>91331.61</v>
      </c>
      <c r="AQ78" s="64">
        <v>-64560.77</v>
      </c>
      <c r="AR78" s="64">
        <v>-21765758.729999997</v>
      </c>
      <c r="AS78" s="64">
        <v>-2510611853.8252602</v>
      </c>
      <c r="AT78" s="64">
        <v>-797293092.66059995</v>
      </c>
      <c r="AU78" s="64">
        <v>-2048583633.9100001</v>
      </c>
      <c r="AV78" s="64">
        <v>1251290541.2493999</v>
      </c>
      <c r="AW78" s="64">
        <v>-368285574.34599966</v>
      </c>
      <c r="AX78" s="64">
        <v>-1213556810.3705804</v>
      </c>
      <c r="AY78" s="64">
        <v>-10449425047.240583</v>
      </c>
      <c r="AZ78" s="64">
        <v>-8255099416.255887</v>
      </c>
      <c r="BA78" s="64">
        <v>-4175915457.374691</v>
      </c>
      <c r="BB78" s="64">
        <v>0</v>
      </c>
      <c r="BC78" s="64">
        <v>1981589826.3900003</v>
      </c>
      <c r="BD78" s="64">
        <v>9235868236.8700027</v>
      </c>
      <c r="BE78" s="64">
        <v>845271236.02458</v>
      </c>
      <c r="BF78" s="64">
        <v>7627404568.1445808</v>
      </c>
      <c r="BG78" s="64">
        <v>6044303959.6208439</v>
      </c>
      <c r="BH78" s="64">
        <v>3299262364.5637364</v>
      </c>
      <c r="BI78" s="64">
        <v>0</v>
      </c>
      <c r="BJ78" s="64">
        <v>-1716161756.0400002</v>
      </c>
      <c r="BK78" s="64">
        <v>-6782133332.1199999</v>
      </c>
      <c r="BL78" s="64">
        <v>-243.05000000000291</v>
      </c>
      <c r="BM78" s="64">
        <v>-2611.0500000000029</v>
      </c>
      <c r="BN78" s="64">
        <v>2368</v>
      </c>
      <c r="BO78" s="64">
        <v>-6869346.790000001</v>
      </c>
      <c r="BP78" s="64">
        <v>-6869346.790000001</v>
      </c>
      <c r="BQ78" s="64">
        <v>0</v>
      </c>
      <c r="BR78" s="64">
        <v>0</v>
      </c>
      <c r="BS78" s="64">
        <v>-1325782996.3386598</v>
      </c>
      <c r="BT78" s="64">
        <v>-1517515702.1025057</v>
      </c>
      <c r="BU78" s="64">
        <v>-366939121.40080315</v>
      </c>
      <c r="BV78" s="64">
        <v>-87261491.602477998</v>
      </c>
      <c r="BW78" s="64">
        <v>-23315.94</v>
      </c>
      <c r="BX78" s="64">
        <v>-36388404.78503494</v>
      </c>
      <c r="BY78" s="64">
        <v>-50408005.741589613</v>
      </c>
      <c r="BZ78" s="64">
        <v>745827761.22000015</v>
      </c>
      <c r="CA78" s="64">
        <v>-13074715.986248141</v>
      </c>
      <c r="CB78" s="64">
        <v>0</v>
      </c>
      <c r="CC78" s="64">
        <v>0</v>
      </c>
      <c r="CD78" s="64">
        <v>0</v>
      </c>
      <c r="CE78" s="64">
        <v>0</v>
      </c>
      <c r="CF78" s="64">
        <v>0</v>
      </c>
      <c r="CG78" s="64">
        <v>0</v>
      </c>
      <c r="CH78" s="64">
        <v>0</v>
      </c>
      <c r="CI78" s="64">
        <v>-12380600.639999999</v>
      </c>
      <c r="CJ78" s="64">
        <v>-12380600.639999999</v>
      </c>
      <c r="CK78" s="64">
        <v>0</v>
      </c>
      <c r="CL78" s="64">
        <v>2386546986.6252799</v>
      </c>
    </row>
    <row r="79" spans="1:90" ht="12.75" customHeight="1">
      <c r="A79" s="46" t="s">
        <v>130</v>
      </c>
      <c r="B79" s="63">
        <v>9001</v>
      </c>
      <c r="C79" s="60" t="s">
        <v>381</v>
      </c>
      <c r="D79" s="64">
        <v>0</v>
      </c>
      <c r="E79" s="64">
        <v>0</v>
      </c>
      <c r="F79" s="64">
        <v>0</v>
      </c>
      <c r="G79" s="64">
        <v>0</v>
      </c>
      <c r="H79" s="64">
        <v>0</v>
      </c>
      <c r="I79" s="64">
        <v>0</v>
      </c>
      <c r="J79" s="64">
        <v>0</v>
      </c>
      <c r="K79" s="64">
        <v>0</v>
      </c>
      <c r="L79" s="64">
        <v>0</v>
      </c>
      <c r="M79" s="64">
        <v>0</v>
      </c>
      <c r="N79" s="64">
        <v>0</v>
      </c>
      <c r="O79" s="64">
        <v>0</v>
      </c>
      <c r="P79" s="64">
        <v>0</v>
      </c>
      <c r="Q79" s="64">
        <v>0</v>
      </c>
      <c r="R79" s="64">
        <v>0</v>
      </c>
      <c r="S79" s="64">
        <v>0</v>
      </c>
      <c r="T79" s="64">
        <v>0</v>
      </c>
      <c r="U79" s="64">
        <v>0</v>
      </c>
      <c r="V79" s="64">
        <v>0</v>
      </c>
      <c r="W79" s="64">
        <v>0</v>
      </c>
      <c r="X79" s="64">
        <v>0</v>
      </c>
      <c r="Y79" s="64">
        <v>0</v>
      </c>
      <c r="Z79" s="64">
        <v>0</v>
      </c>
      <c r="AA79" s="64">
        <v>0</v>
      </c>
      <c r="AB79" s="64">
        <v>0</v>
      </c>
      <c r="AC79" s="64">
        <v>0</v>
      </c>
      <c r="AD79" s="64">
        <v>0</v>
      </c>
      <c r="AE79" s="64">
        <v>0</v>
      </c>
      <c r="AF79" s="64">
        <v>0</v>
      </c>
      <c r="AG79" s="64">
        <v>0</v>
      </c>
      <c r="AH79" s="64">
        <v>0</v>
      </c>
      <c r="AI79" s="64">
        <v>0</v>
      </c>
      <c r="AJ79" s="64">
        <v>0</v>
      </c>
      <c r="AK79" s="64">
        <v>0</v>
      </c>
      <c r="AL79" s="64">
        <v>0</v>
      </c>
      <c r="AM79" s="64">
        <v>0</v>
      </c>
      <c r="AN79" s="64">
        <v>0</v>
      </c>
      <c r="AO79" s="64">
        <v>0</v>
      </c>
      <c r="AP79" s="64">
        <v>0</v>
      </c>
      <c r="AQ79" s="64">
        <v>0</v>
      </c>
      <c r="AR79" s="64">
        <v>0</v>
      </c>
      <c r="AS79" s="64">
        <v>0</v>
      </c>
      <c r="AT79" s="64">
        <v>0</v>
      </c>
      <c r="AU79" s="64">
        <v>0</v>
      </c>
      <c r="AV79" s="64">
        <v>0</v>
      </c>
      <c r="AW79" s="64">
        <v>0</v>
      </c>
      <c r="AX79" s="64">
        <v>0</v>
      </c>
      <c r="AY79" s="64">
        <v>0</v>
      </c>
      <c r="AZ79" s="64">
        <v>0</v>
      </c>
      <c r="BA79" s="64">
        <v>0</v>
      </c>
      <c r="BB79" s="64">
        <v>0</v>
      </c>
      <c r="BC79" s="64">
        <v>0</v>
      </c>
      <c r="BD79" s="64">
        <v>0</v>
      </c>
      <c r="BE79" s="64">
        <v>0</v>
      </c>
      <c r="BF79" s="64">
        <v>0</v>
      </c>
      <c r="BG79" s="64">
        <v>0</v>
      </c>
      <c r="BH79" s="64">
        <v>0</v>
      </c>
      <c r="BI79" s="64">
        <v>0</v>
      </c>
      <c r="BJ79" s="64">
        <v>0</v>
      </c>
      <c r="BK79" s="64">
        <v>0</v>
      </c>
      <c r="BL79" s="64">
        <v>0</v>
      </c>
      <c r="BM79" s="64">
        <v>0</v>
      </c>
      <c r="BN79" s="64">
        <v>0</v>
      </c>
      <c r="BO79" s="64">
        <v>0</v>
      </c>
      <c r="BP79" s="64">
        <v>0</v>
      </c>
      <c r="BQ79" s="64">
        <v>0</v>
      </c>
      <c r="BR79" s="64">
        <v>0</v>
      </c>
      <c r="BS79" s="64">
        <v>0</v>
      </c>
      <c r="BT79" s="64">
        <v>0</v>
      </c>
      <c r="BU79" s="64">
        <v>0</v>
      </c>
      <c r="BV79" s="64">
        <v>0</v>
      </c>
      <c r="BW79" s="64">
        <v>0</v>
      </c>
      <c r="BX79" s="64">
        <v>0</v>
      </c>
      <c r="BY79" s="64">
        <v>0</v>
      </c>
      <c r="BZ79" s="64">
        <v>0</v>
      </c>
      <c r="CA79" s="64">
        <v>0</v>
      </c>
      <c r="CB79" s="64">
        <v>0</v>
      </c>
      <c r="CC79" s="64">
        <v>0</v>
      </c>
      <c r="CD79" s="64">
        <v>0</v>
      </c>
      <c r="CE79" s="64">
        <v>0</v>
      </c>
      <c r="CF79" s="64">
        <v>0</v>
      </c>
      <c r="CG79" s="64">
        <v>0</v>
      </c>
      <c r="CH79" s="64">
        <v>0</v>
      </c>
      <c r="CI79" s="64">
        <v>0</v>
      </c>
      <c r="CJ79" s="64">
        <v>0</v>
      </c>
      <c r="CK79" s="64">
        <v>0</v>
      </c>
      <c r="CL79" s="64">
        <v>0</v>
      </c>
    </row>
    <row r="80" spans="1:90" ht="12.75" customHeight="1">
      <c r="A80" s="46" t="s">
        <v>132</v>
      </c>
      <c r="B80" s="63">
        <v>9002</v>
      </c>
      <c r="C80" s="60" t="s">
        <v>382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0</v>
      </c>
      <c r="AJ80" s="64">
        <v>0</v>
      </c>
      <c r="AK80" s="64">
        <v>0</v>
      </c>
      <c r="AL80" s="64">
        <v>0</v>
      </c>
      <c r="AM80" s="64">
        <v>0</v>
      </c>
      <c r="AN80" s="64">
        <v>0</v>
      </c>
      <c r="AO80" s="64">
        <v>0</v>
      </c>
      <c r="AP80" s="64">
        <v>0</v>
      </c>
      <c r="AQ80" s="64">
        <v>0</v>
      </c>
      <c r="AR80" s="64">
        <v>0</v>
      </c>
      <c r="AS80" s="64">
        <v>0</v>
      </c>
      <c r="AT80" s="64">
        <v>0</v>
      </c>
      <c r="AU80" s="64">
        <v>0</v>
      </c>
      <c r="AV80" s="64">
        <v>0</v>
      </c>
      <c r="AW80" s="64">
        <v>0</v>
      </c>
      <c r="AX80" s="64">
        <v>0</v>
      </c>
      <c r="AY80" s="64">
        <v>0</v>
      </c>
      <c r="AZ80" s="64">
        <v>0</v>
      </c>
      <c r="BA80" s="64">
        <v>0</v>
      </c>
      <c r="BB80" s="64">
        <v>0</v>
      </c>
      <c r="BC80" s="64">
        <v>0</v>
      </c>
      <c r="BD80" s="64">
        <v>0</v>
      </c>
      <c r="BE80" s="64">
        <v>0</v>
      </c>
      <c r="BF80" s="64">
        <v>0</v>
      </c>
      <c r="BG80" s="64">
        <v>0</v>
      </c>
      <c r="BH80" s="64">
        <v>0</v>
      </c>
      <c r="BI80" s="64">
        <v>0</v>
      </c>
      <c r="BJ80" s="64">
        <v>0</v>
      </c>
      <c r="BK80" s="64">
        <v>0</v>
      </c>
      <c r="BL80" s="64">
        <v>0</v>
      </c>
      <c r="BM80" s="64">
        <v>0</v>
      </c>
      <c r="BN80" s="64">
        <v>0</v>
      </c>
      <c r="BO80" s="64">
        <v>0</v>
      </c>
      <c r="BP80" s="64">
        <v>0</v>
      </c>
      <c r="BQ80" s="64">
        <v>0</v>
      </c>
      <c r="BR80" s="64">
        <v>0</v>
      </c>
      <c r="BS80" s="64">
        <v>0</v>
      </c>
      <c r="BT80" s="64">
        <v>0</v>
      </c>
      <c r="BU80" s="64">
        <v>0</v>
      </c>
      <c r="BV80" s="64">
        <v>0</v>
      </c>
      <c r="BW80" s="64">
        <v>0</v>
      </c>
      <c r="BX80" s="64">
        <v>0</v>
      </c>
      <c r="BY80" s="64">
        <v>0</v>
      </c>
      <c r="BZ80" s="64">
        <v>0</v>
      </c>
      <c r="CA80" s="64">
        <v>0</v>
      </c>
      <c r="CB80" s="64">
        <v>0</v>
      </c>
      <c r="CC80" s="64">
        <v>0</v>
      </c>
      <c r="CD80" s="64">
        <v>0</v>
      </c>
      <c r="CE80" s="64">
        <v>0</v>
      </c>
      <c r="CF80" s="64">
        <v>0</v>
      </c>
      <c r="CG80" s="64">
        <v>0</v>
      </c>
      <c r="CH80" s="64">
        <v>0</v>
      </c>
      <c r="CI80" s="64">
        <v>0</v>
      </c>
      <c r="CJ80" s="64">
        <v>0</v>
      </c>
      <c r="CK80" s="64">
        <v>0</v>
      </c>
      <c r="CL80" s="64">
        <v>0</v>
      </c>
    </row>
    <row r="81" spans="1:90">
      <c r="A81" s="46" t="s">
        <v>134</v>
      </c>
      <c r="B81" s="63">
        <v>9003</v>
      </c>
      <c r="C81" s="60" t="s">
        <v>383</v>
      </c>
      <c r="D81" s="64">
        <v>4897158840.4505377</v>
      </c>
      <c r="E81" s="64">
        <v>3406808937.2200007</v>
      </c>
      <c r="F81" s="64">
        <v>7935206441.1900005</v>
      </c>
      <c r="G81" s="64">
        <v>-4528397503.9700012</v>
      </c>
      <c r="H81" s="64">
        <v>0</v>
      </c>
      <c r="I81" s="64">
        <v>-240225126.24000028</v>
      </c>
      <c r="J81" s="64">
        <v>-747296673.68000031</v>
      </c>
      <c r="K81" s="64">
        <v>-3608727209.3400002</v>
      </c>
      <c r="L81" s="64">
        <v>2861430535.6600003</v>
      </c>
      <c r="M81" s="64">
        <v>507071547.44000006</v>
      </c>
      <c r="N81" s="64">
        <v>1620065838.03</v>
      </c>
      <c r="O81" s="64">
        <v>-1112994290.5899997</v>
      </c>
      <c r="P81" s="64">
        <v>0</v>
      </c>
      <c r="Q81" s="64">
        <v>0</v>
      </c>
      <c r="R81" s="64">
        <v>0</v>
      </c>
      <c r="S81" s="64">
        <v>-6617571.8600000031</v>
      </c>
      <c r="T81" s="64">
        <v>40866746.560000002</v>
      </c>
      <c r="U81" s="64">
        <v>-39015884.439999998</v>
      </c>
      <c r="V81" s="64">
        <v>79882631</v>
      </c>
      <c r="W81" s="64">
        <v>-47484318.420000002</v>
      </c>
      <c r="X81" s="64">
        <v>31148472.419999998</v>
      </c>
      <c r="Y81" s="64">
        <v>-78632790.840000004</v>
      </c>
      <c r="Z81" s="64">
        <v>1496461625.5395398</v>
      </c>
      <c r="AA81" s="64">
        <v>1003446577.4928614</v>
      </c>
      <c r="AB81" s="64">
        <v>61508058.083686106</v>
      </c>
      <c r="AC81" s="64">
        <v>305955918.67995441</v>
      </c>
      <c r="AD81" s="64">
        <v>92635800.18226096</v>
      </c>
      <c r="AE81" s="64">
        <v>19355905.654012013</v>
      </c>
      <c r="AF81" s="64">
        <v>12550009.998146374</v>
      </c>
      <c r="AG81" s="64">
        <v>4172227.4677730664</v>
      </c>
      <c r="AH81" s="64">
        <v>-1471881.43</v>
      </c>
      <c r="AI81" s="64">
        <v>-1690990.589154463</v>
      </c>
      <c r="AJ81" s="64">
        <v>16726677.85999999</v>
      </c>
      <c r="AK81" s="64">
        <v>40176498.449999988</v>
      </c>
      <c r="AL81" s="64">
        <v>-23449820.59</v>
      </c>
      <c r="AM81" s="64">
        <v>224004297.93099996</v>
      </c>
      <c r="AN81" s="64">
        <v>476125436.111</v>
      </c>
      <c r="AO81" s="64">
        <v>-230382150.29000011</v>
      </c>
      <c r="AP81" s="64">
        <v>91331.61</v>
      </c>
      <c r="AQ81" s="64">
        <v>-64560.77</v>
      </c>
      <c r="AR81" s="64">
        <v>-21765758.729999997</v>
      </c>
      <c r="AS81" s="64">
        <v>-2510611853.8252602</v>
      </c>
      <c r="AT81" s="64">
        <v>-797293092.66059995</v>
      </c>
      <c r="AU81" s="64">
        <v>-2048583633.9100001</v>
      </c>
      <c r="AV81" s="64">
        <v>1251290541.2493999</v>
      </c>
      <c r="AW81" s="64">
        <v>-368285574.34599966</v>
      </c>
      <c r="AX81" s="64">
        <v>-1213556810.3705804</v>
      </c>
      <c r="AY81" s="64">
        <v>-10449425047.240583</v>
      </c>
      <c r="AZ81" s="64">
        <v>-8255099416.255887</v>
      </c>
      <c r="BA81" s="64">
        <v>-4175915457.374691</v>
      </c>
      <c r="BB81" s="64">
        <v>0</v>
      </c>
      <c r="BC81" s="64">
        <v>1981589826.3900003</v>
      </c>
      <c r="BD81" s="64">
        <v>9235868236.8700027</v>
      </c>
      <c r="BE81" s="64">
        <v>845271236.02458</v>
      </c>
      <c r="BF81" s="64">
        <v>7627404568.1445808</v>
      </c>
      <c r="BG81" s="64">
        <v>6044303959.6208439</v>
      </c>
      <c r="BH81" s="64">
        <v>3299262364.5637364</v>
      </c>
      <c r="BI81" s="64">
        <v>0</v>
      </c>
      <c r="BJ81" s="64">
        <v>-1716161756.0400002</v>
      </c>
      <c r="BK81" s="64">
        <v>-6782133332.1199999</v>
      </c>
      <c r="BL81" s="64">
        <v>-243.05000000000291</v>
      </c>
      <c r="BM81" s="64">
        <v>-2611.0500000000029</v>
      </c>
      <c r="BN81" s="64">
        <v>2368</v>
      </c>
      <c r="BO81" s="64">
        <v>-6869346.790000001</v>
      </c>
      <c r="BP81" s="64">
        <v>-6869346.790000001</v>
      </c>
      <c r="BQ81" s="64">
        <v>0</v>
      </c>
      <c r="BR81" s="64">
        <v>0</v>
      </c>
      <c r="BS81" s="64">
        <v>-1325782996.3386598</v>
      </c>
      <c r="BT81" s="64">
        <v>-1517515702.1025057</v>
      </c>
      <c r="BU81" s="64">
        <v>-366939121.40080315</v>
      </c>
      <c r="BV81" s="64">
        <v>-87261491.602477998</v>
      </c>
      <c r="BW81" s="64">
        <v>-23315.94</v>
      </c>
      <c r="BX81" s="64">
        <v>-36388404.78503494</v>
      </c>
      <c r="BY81" s="64">
        <v>-50408005.741589613</v>
      </c>
      <c r="BZ81" s="64">
        <v>745827761.22000015</v>
      </c>
      <c r="CA81" s="64">
        <v>-13074715.986248141</v>
      </c>
      <c r="CB81" s="64">
        <v>0</v>
      </c>
      <c r="CC81" s="64">
        <v>0</v>
      </c>
      <c r="CD81" s="64">
        <v>0</v>
      </c>
      <c r="CE81" s="64">
        <v>0</v>
      </c>
      <c r="CF81" s="64">
        <v>0</v>
      </c>
      <c r="CG81" s="64">
        <v>0</v>
      </c>
      <c r="CH81" s="64">
        <v>0</v>
      </c>
      <c r="CI81" s="64">
        <v>-12380600.639999999</v>
      </c>
      <c r="CJ81" s="64">
        <v>-12380600.639999999</v>
      </c>
      <c r="CK81" s="64">
        <v>0</v>
      </c>
      <c r="CL81" s="64">
        <v>2386546986.6252799</v>
      </c>
    </row>
    <row r="82" spans="1:90" ht="12.75" customHeight="1">
      <c r="A82" s="47" t="s">
        <v>136</v>
      </c>
      <c r="B82" s="65"/>
      <c r="C82" s="60" t="s">
        <v>384</v>
      </c>
      <c r="D82" s="64">
        <v>4897158840.4505377</v>
      </c>
      <c r="E82" s="64">
        <v>3406808937.2200007</v>
      </c>
      <c r="F82" s="64">
        <v>7935206441.1900005</v>
      </c>
      <c r="G82" s="64">
        <v>-4528397503.9700012</v>
      </c>
      <c r="H82" s="64">
        <v>0</v>
      </c>
      <c r="I82" s="64">
        <v>-240225126.24000028</v>
      </c>
      <c r="J82" s="64">
        <v>-747296673.68000031</v>
      </c>
      <c r="K82" s="64">
        <v>-3608727209.3400002</v>
      </c>
      <c r="L82" s="64">
        <v>2861430535.6600003</v>
      </c>
      <c r="M82" s="64">
        <v>507071547.44000006</v>
      </c>
      <c r="N82" s="64">
        <v>1620065838.03</v>
      </c>
      <c r="O82" s="64">
        <v>-1112994290.5899997</v>
      </c>
      <c r="P82" s="64">
        <v>0</v>
      </c>
      <c r="Q82" s="64">
        <v>0</v>
      </c>
      <c r="R82" s="64">
        <v>0</v>
      </c>
      <c r="S82" s="64">
        <v>-6617571.8600000031</v>
      </c>
      <c r="T82" s="64">
        <v>40866746.560000002</v>
      </c>
      <c r="U82" s="64">
        <v>-39015884.439999998</v>
      </c>
      <c r="V82" s="64">
        <v>79882631</v>
      </c>
      <c r="W82" s="64">
        <v>-47484318.420000002</v>
      </c>
      <c r="X82" s="64">
        <v>31148472.419999998</v>
      </c>
      <c r="Y82" s="64">
        <v>-78632790.840000004</v>
      </c>
      <c r="Z82" s="64">
        <v>1496461625.5395398</v>
      </c>
      <c r="AA82" s="64">
        <v>1003446577.4928614</v>
      </c>
      <c r="AB82" s="64">
        <v>61508058.083686106</v>
      </c>
      <c r="AC82" s="64">
        <v>305955918.67995441</v>
      </c>
      <c r="AD82" s="64">
        <v>92635800.18226096</v>
      </c>
      <c r="AE82" s="64">
        <v>19355905.654012013</v>
      </c>
      <c r="AF82" s="64">
        <v>12550009.998146374</v>
      </c>
      <c r="AG82" s="64">
        <v>4172227.4677730664</v>
      </c>
      <c r="AH82" s="64">
        <v>-1471881.43</v>
      </c>
      <c r="AI82" s="64">
        <v>-1690990.589154463</v>
      </c>
      <c r="AJ82" s="64">
        <v>16726677.85999999</v>
      </c>
      <c r="AK82" s="64">
        <v>40176498.449999988</v>
      </c>
      <c r="AL82" s="64">
        <v>-23449820.59</v>
      </c>
      <c r="AM82" s="64">
        <v>224004297.93099996</v>
      </c>
      <c r="AN82" s="64">
        <v>476125436.111</v>
      </c>
      <c r="AO82" s="64">
        <v>-230382150.29000011</v>
      </c>
      <c r="AP82" s="64">
        <v>91331.61</v>
      </c>
      <c r="AQ82" s="64">
        <v>-64560.77</v>
      </c>
      <c r="AR82" s="64">
        <v>-21765758.729999997</v>
      </c>
      <c r="AS82" s="64">
        <v>-2510611853.8252602</v>
      </c>
      <c r="AT82" s="64">
        <v>-797293092.66059995</v>
      </c>
      <c r="AU82" s="64">
        <v>-2048583633.9100001</v>
      </c>
      <c r="AV82" s="64">
        <v>1251290541.2493999</v>
      </c>
      <c r="AW82" s="64">
        <v>-368285574.34599966</v>
      </c>
      <c r="AX82" s="64">
        <v>-1213556810.3705804</v>
      </c>
      <c r="AY82" s="64">
        <v>-10449425047.240583</v>
      </c>
      <c r="AZ82" s="64">
        <v>-8255099416.255887</v>
      </c>
      <c r="BA82" s="64">
        <v>-4175915457.374691</v>
      </c>
      <c r="BB82" s="64">
        <v>0</v>
      </c>
      <c r="BC82" s="64">
        <v>1981589826.3900003</v>
      </c>
      <c r="BD82" s="64">
        <v>9235868236.8700027</v>
      </c>
      <c r="BE82" s="64">
        <v>845271236.02458</v>
      </c>
      <c r="BF82" s="64">
        <v>7627404568.1445808</v>
      </c>
      <c r="BG82" s="64">
        <v>6044303959.6208439</v>
      </c>
      <c r="BH82" s="64">
        <v>3299262364.5637364</v>
      </c>
      <c r="BI82" s="64">
        <v>0</v>
      </c>
      <c r="BJ82" s="64">
        <v>-1716161756.0400002</v>
      </c>
      <c r="BK82" s="64">
        <v>-6782133332.1199999</v>
      </c>
      <c r="BL82" s="64">
        <v>-243.05000000000291</v>
      </c>
      <c r="BM82" s="64">
        <v>-2611.0500000000029</v>
      </c>
      <c r="BN82" s="64">
        <v>2368</v>
      </c>
      <c r="BO82" s="64">
        <v>-6869346.790000001</v>
      </c>
      <c r="BP82" s="64">
        <v>-6869346.790000001</v>
      </c>
      <c r="BQ82" s="64">
        <v>0</v>
      </c>
      <c r="BR82" s="64">
        <v>0</v>
      </c>
      <c r="BS82" s="64">
        <v>-1325782996.3386598</v>
      </c>
      <c r="BT82" s="64">
        <v>-1517515702.1025057</v>
      </c>
      <c r="BU82" s="64">
        <v>-366939121.40080315</v>
      </c>
      <c r="BV82" s="64">
        <v>-87261491.602477998</v>
      </c>
      <c r="BW82" s="64">
        <v>-23315.94</v>
      </c>
      <c r="BX82" s="64">
        <v>-36388404.78503494</v>
      </c>
      <c r="BY82" s="64">
        <v>-50408005.741589613</v>
      </c>
      <c r="BZ82" s="64">
        <v>745827761.22000015</v>
      </c>
      <c r="CA82" s="64">
        <v>-13074715.986248141</v>
      </c>
      <c r="CB82" s="64">
        <v>0</v>
      </c>
      <c r="CC82" s="64">
        <v>0</v>
      </c>
      <c r="CD82" s="64">
        <v>0</v>
      </c>
      <c r="CE82" s="64">
        <v>0</v>
      </c>
      <c r="CF82" s="64">
        <v>0</v>
      </c>
      <c r="CG82" s="64">
        <v>0</v>
      </c>
      <c r="CH82" s="64">
        <v>0</v>
      </c>
      <c r="CI82" s="64">
        <v>-12380600.639999999</v>
      </c>
      <c r="CJ82" s="64">
        <v>-12380600.639999999</v>
      </c>
      <c r="CK82" s="64">
        <v>0</v>
      </c>
      <c r="CL82" s="64">
        <v>2386546986.6252799</v>
      </c>
    </row>
    <row r="83" spans="1:90" ht="12.75" customHeight="1"/>
  </sheetData>
  <pageMargins left="0.75" right="0.75" top="1" bottom="1" header="0.5" footer="0.5"/>
  <pageSetup orientation="portrait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56CBD-6461-4BCD-9F44-A63A0D2F3643}">
  <sheetPr>
    <tabColor rgb="FFFF0000"/>
  </sheetPr>
  <dimension ref="A1:CL83"/>
  <sheetViews>
    <sheetView showGridLines="0" zoomScale="80" zoomScaleNormal="80" workbookViewId="0">
      <pane xSplit="3" ySplit="6" topLeftCell="D7" activePane="bottomRight" state="frozen"/>
      <selection activeCell="CM6" sqref="CM6:CM82"/>
      <selection pane="topRight" activeCell="CM6" sqref="CM6:CM82"/>
      <selection pane="bottomLeft" activeCell="CM6" sqref="CM6:CM82"/>
      <selection pane="bottomRight" activeCell="D7" sqref="D7"/>
    </sheetView>
  </sheetViews>
  <sheetFormatPr defaultColWidth="9.140625" defaultRowHeight="12.75"/>
  <cols>
    <col min="1" max="1" width="58.7109375" style="4" customWidth="1"/>
    <col min="2" max="90" width="15.7109375" style="4" customWidth="1"/>
    <col min="91" max="16384" width="9.140625" style="4"/>
  </cols>
  <sheetData>
    <row r="1" spans="1:90" s="78" customFormat="1" ht="15" customHeight="1">
      <c r="A1" s="48" t="s">
        <v>286</v>
      </c>
      <c r="B1" s="76"/>
      <c r="C1" s="76"/>
      <c r="D1" s="76"/>
      <c r="E1" s="76"/>
      <c r="F1" s="76"/>
      <c r="G1" s="76"/>
      <c r="H1" s="76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  <c r="CJ1" s="77"/>
      <c r="CK1" s="77"/>
      <c r="CL1" s="77"/>
    </row>
    <row r="2" spans="1:90" s="78" customFormat="1" ht="15" customHeight="1">
      <c r="A2" s="48" t="s">
        <v>245</v>
      </c>
      <c r="B2" s="76">
        <v>701</v>
      </c>
      <c r="C2" s="76">
        <v>703</v>
      </c>
      <c r="D2" s="76">
        <v>740</v>
      </c>
      <c r="E2" s="76">
        <v>741</v>
      </c>
      <c r="F2" s="76">
        <v>742</v>
      </c>
      <c r="G2" s="76">
        <v>743</v>
      </c>
      <c r="H2" s="76">
        <v>744</v>
      </c>
      <c r="I2" s="76">
        <v>761</v>
      </c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7"/>
      <c r="BW2" s="77"/>
      <c r="BX2" s="77"/>
      <c r="BY2" s="77"/>
      <c r="BZ2" s="77"/>
      <c r="CA2" s="77"/>
      <c r="CB2" s="77"/>
      <c r="CC2" s="77"/>
      <c r="CD2" s="77"/>
      <c r="CE2" s="77"/>
      <c r="CF2" s="77"/>
      <c r="CG2" s="77"/>
      <c r="CH2" s="77"/>
      <c r="CI2" s="77"/>
      <c r="CJ2" s="77"/>
      <c r="CK2" s="77"/>
      <c r="CL2" s="77"/>
    </row>
    <row r="3" spans="1:90" s="78" customFormat="1" ht="15" customHeight="1">
      <c r="A3" s="48" t="s">
        <v>289</v>
      </c>
      <c r="B3" s="76" t="s">
        <v>287</v>
      </c>
      <c r="C3" s="76"/>
      <c r="D3" s="76"/>
      <c r="E3" s="76"/>
      <c r="F3" s="76"/>
      <c r="G3" s="76"/>
      <c r="H3" s="76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  <c r="CA3" s="77"/>
      <c r="CB3" s="77"/>
      <c r="CC3" s="77"/>
      <c r="CD3" s="77"/>
      <c r="CE3" s="77"/>
      <c r="CF3" s="77"/>
      <c r="CG3" s="77"/>
      <c r="CH3" s="77"/>
      <c r="CI3" s="77"/>
      <c r="CJ3" s="77"/>
      <c r="CK3" s="77"/>
      <c r="CL3" s="77"/>
    </row>
    <row r="4" spans="1:90" ht="15" customHeight="1"/>
    <row r="5" spans="1:90" ht="22.5" customHeight="1">
      <c r="D5" s="52">
        <v>60</v>
      </c>
      <c r="E5" s="53">
        <v>600</v>
      </c>
      <c r="F5" s="54">
        <v>60001</v>
      </c>
      <c r="G5" s="54">
        <v>60002</v>
      </c>
      <c r="H5" s="54">
        <v>60003</v>
      </c>
      <c r="I5" s="53">
        <v>601</v>
      </c>
      <c r="J5" s="54">
        <v>60101</v>
      </c>
      <c r="K5" s="55">
        <v>601011</v>
      </c>
      <c r="L5" s="55">
        <v>601012</v>
      </c>
      <c r="M5" s="54">
        <v>60102</v>
      </c>
      <c r="N5" s="55">
        <v>601021</v>
      </c>
      <c r="O5" s="55">
        <v>601022</v>
      </c>
      <c r="P5" s="54">
        <v>60103</v>
      </c>
      <c r="Q5" s="55">
        <v>601031</v>
      </c>
      <c r="R5" s="55">
        <v>601032</v>
      </c>
      <c r="S5" s="53">
        <v>602</v>
      </c>
      <c r="T5" s="54">
        <v>60201</v>
      </c>
      <c r="U5" s="55">
        <v>602011</v>
      </c>
      <c r="V5" s="55">
        <v>602012</v>
      </c>
      <c r="W5" s="54">
        <v>60202</v>
      </c>
      <c r="X5" s="55">
        <v>602021</v>
      </c>
      <c r="Y5" s="55">
        <v>602022</v>
      </c>
      <c r="Z5" s="53">
        <v>603</v>
      </c>
      <c r="AA5" s="54">
        <v>60301</v>
      </c>
      <c r="AB5" s="54">
        <v>60302</v>
      </c>
      <c r="AC5" s="54">
        <v>60303</v>
      </c>
      <c r="AD5" s="54">
        <v>60304</v>
      </c>
      <c r="AE5" s="54">
        <v>60305</v>
      </c>
      <c r="AF5" s="54">
        <v>60306</v>
      </c>
      <c r="AG5" s="54">
        <v>60307</v>
      </c>
      <c r="AH5" s="54">
        <v>60308</v>
      </c>
      <c r="AI5" s="54">
        <v>60309</v>
      </c>
      <c r="AJ5" s="53">
        <v>604</v>
      </c>
      <c r="AK5" s="54">
        <v>60401</v>
      </c>
      <c r="AL5" s="54">
        <v>60402</v>
      </c>
      <c r="AM5" s="53">
        <v>605</v>
      </c>
      <c r="AN5" s="54">
        <v>60501</v>
      </c>
      <c r="AO5" s="54">
        <v>60502</v>
      </c>
      <c r="AP5" s="54">
        <v>60503</v>
      </c>
      <c r="AQ5" s="54">
        <v>60504</v>
      </c>
      <c r="AR5" s="54">
        <v>60505</v>
      </c>
      <c r="AS5" s="52">
        <v>61</v>
      </c>
      <c r="AT5" s="53">
        <v>610</v>
      </c>
      <c r="AU5" s="54">
        <v>61001</v>
      </c>
      <c r="AV5" s="54">
        <v>61002</v>
      </c>
      <c r="AW5" s="53">
        <v>611</v>
      </c>
      <c r="AX5" s="54">
        <v>61101</v>
      </c>
      <c r="AY5" s="55">
        <v>611011</v>
      </c>
      <c r="AZ5" s="56">
        <v>61101101</v>
      </c>
      <c r="BA5" s="56">
        <v>61101102</v>
      </c>
      <c r="BB5" s="56">
        <v>61101104</v>
      </c>
      <c r="BC5" s="56">
        <v>61101108</v>
      </c>
      <c r="BD5" s="55">
        <v>611012</v>
      </c>
      <c r="BE5" s="54">
        <v>61102</v>
      </c>
      <c r="BF5" s="55">
        <v>611021</v>
      </c>
      <c r="BG5" s="56">
        <v>61102101</v>
      </c>
      <c r="BH5" s="56">
        <v>61102102</v>
      </c>
      <c r="BI5" s="56">
        <v>61102104</v>
      </c>
      <c r="BJ5" s="56">
        <v>61102108</v>
      </c>
      <c r="BK5" s="55">
        <v>611022</v>
      </c>
      <c r="BL5" s="53">
        <v>612</v>
      </c>
      <c r="BM5" s="54">
        <v>61201</v>
      </c>
      <c r="BN5" s="54">
        <v>61202</v>
      </c>
      <c r="BO5" s="53">
        <v>613</v>
      </c>
      <c r="BP5" s="54">
        <v>61301</v>
      </c>
      <c r="BQ5" s="54">
        <v>61302</v>
      </c>
      <c r="BR5" s="54">
        <v>61399</v>
      </c>
      <c r="BS5" s="53">
        <v>614</v>
      </c>
      <c r="BT5" s="54">
        <v>61401</v>
      </c>
      <c r="BU5" s="54">
        <v>61402</v>
      </c>
      <c r="BV5" s="54">
        <v>61403</v>
      </c>
      <c r="BW5" s="54">
        <v>61404</v>
      </c>
      <c r="BX5" s="54">
        <v>61405</v>
      </c>
      <c r="BY5" s="54">
        <v>61406</v>
      </c>
      <c r="BZ5" s="54">
        <v>61407</v>
      </c>
      <c r="CA5" s="54">
        <v>61408</v>
      </c>
      <c r="CB5" s="53">
        <v>615</v>
      </c>
      <c r="CC5" s="54">
        <v>61501</v>
      </c>
      <c r="CD5" s="55">
        <v>615011</v>
      </c>
      <c r="CE5" s="55">
        <v>615012</v>
      </c>
      <c r="CF5" s="54">
        <v>61502</v>
      </c>
      <c r="CG5" s="52">
        <v>615021</v>
      </c>
      <c r="CH5" s="55">
        <v>615022</v>
      </c>
      <c r="CI5" s="53">
        <v>619</v>
      </c>
      <c r="CJ5" s="54">
        <v>61901</v>
      </c>
      <c r="CK5" s="54">
        <v>61902</v>
      </c>
      <c r="CL5" s="79" t="s">
        <v>253</v>
      </c>
    </row>
    <row r="6" spans="1:90" ht="80.099999999999994" customHeight="1">
      <c r="A6" s="57" t="s">
        <v>290</v>
      </c>
      <c r="B6" s="57" t="s">
        <v>291</v>
      </c>
      <c r="C6" s="57" t="s">
        <v>292</v>
      </c>
      <c r="D6" s="52" t="s">
        <v>293</v>
      </c>
      <c r="E6" s="53" t="s">
        <v>294</v>
      </c>
      <c r="F6" s="54" t="s">
        <v>295</v>
      </c>
      <c r="G6" s="54" t="s">
        <v>296</v>
      </c>
      <c r="H6" s="54" t="s">
        <v>297</v>
      </c>
      <c r="I6" s="53" t="s">
        <v>298</v>
      </c>
      <c r="J6" s="54" t="s">
        <v>299</v>
      </c>
      <c r="K6" s="55" t="s">
        <v>300</v>
      </c>
      <c r="L6" s="55" t="s">
        <v>301</v>
      </c>
      <c r="M6" s="54" t="s">
        <v>302</v>
      </c>
      <c r="N6" s="55" t="s">
        <v>303</v>
      </c>
      <c r="O6" s="55" t="s">
        <v>304</v>
      </c>
      <c r="P6" s="54" t="s">
        <v>305</v>
      </c>
      <c r="Q6" s="55" t="s">
        <v>306</v>
      </c>
      <c r="R6" s="55" t="s">
        <v>307</v>
      </c>
      <c r="S6" s="53" t="s">
        <v>308</v>
      </c>
      <c r="T6" s="54" t="s">
        <v>309</v>
      </c>
      <c r="U6" s="55" t="s">
        <v>310</v>
      </c>
      <c r="V6" s="55" t="s">
        <v>311</v>
      </c>
      <c r="W6" s="54" t="s">
        <v>312</v>
      </c>
      <c r="X6" s="55" t="s">
        <v>313</v>
      </c>
      <c r="Y6" s="55" t="s">
        <v>314</v>
      </c>
      <c r="Z6" s="53" t="s">
        <v>315</v>
      </c>
      <c r="AA6" s="54" t="s">
        <v>316</v>
      </c>
      <c r="AB6" s="54" t="s">
        <v>317</v>
      </c>
      <c r="AC6" s="54" t="s">
        <v>318</v>
      </c>
      <c r="AD6" s="54" t="s">
        <v>319</v>
      </c>
      <c r="AE6" s="54" t="s">
        <v>320</v>
      </c>
      <c r="AF6" s="54" t="s">
        <v>321</v>
      </c>
      <c r="AG6" s="54" t="s">
        <v>322</v>
      </c>
      <c r="AH6" s="54" t="s">
        <v>323</v>
      </c>
      <c r="AI6" s="54" t="s">
        <v>324</v>
      </c>
      <c r="AJ6" s="53" t="s">
        <v>325</v>
      </c>
      <c r="AK6" s="54" t="s">
        <v>326</v>
      </c>
      <c r="AL6" s="54" t="s">
        <v>327</v>
      </c>
      <c r="AM6" s="53" t="s">
        <v>328</v>
      </c>
      <c r="AN6" s="54" t="s">
        <v>329</v>
      </c>
      <c r="AO6" s="54" t="s">
        <v>330</v>
      </c>
      <c r="AP6" s="54" t="s">
        <v>331</v>
      </c>
      <c r="AQ6" s="54" t="s">
        <v>332</v>
      </c>
      <c r="AR6" s="54" t="s">
        <v>333</v>
      </c>
      <c r="AS6" s="52" t="s">
        <v>334</v>
      </c>
      <c r="AT6" s="53" t="s">
        <v>335</v>
      </c>
      <c r="AU6" s="54" t="s">
        <v>336</v>
      </c>
      <c r="AV6" s="54" t="s">
        <v>337</v>
      </c>
      <c r="AW6" s="53" t="s">
        <v>338</v>
      </c>
      <c r="AX6" s="54" t="s">
        <v>339</v>
      </c>
      <c r="AY6" s="55" t="s">
        <v>340</v>
      </c>
      <c r="AZ6" s="56" t="s">
        <v>341</v>
      </c>
      <c r="BA6" s="56" t="s">
        <v>342</v>
      </c>
      <c r="BB6" s="56" t="s">
        <v>343</v>
      </c>
      <c r="BC6" s="56" t="s">
        <v>344</v>
      </c>
      <c r="BD6" s="55" t="s">
        <v>345</v>
      </c>
      <c r="BE6" s="54" t="s">
        <v>346</v>
      </c>
      <c r="BF6" s="55" t="s">
        <v>347</v>
      </c>
      <c r="BG6" s="56" t="s">
        <v>341</v>
      </c>
      <c r="BH6" s="56" t="s">
        <v>342</v>
      </c>
      <c r="BI6" s="56" t="s">
        <v>343</v>
      </c>
      <c r="BJ6" s="56" t="s">
        <v>348</v>
      </c>
      <c r="BK6" s="55" t="s">
        <v>349</v>
      </c>
      <c r="BL6" s="53" t="s">
        <v>350</v>
      </c>
      <c r="BM6" s="54" t="s">
        <v>351</v>
      </c>
      <c r="BN6" s="54" t="s">
        <v>352</v>
      </c>
      <c r="BO6" s="53" t="s">
        <v>353</v>
      </c>
      <c r="BP6" s="54" t="s">
        <v>354</v>
      </c>
      <c r="BQ6" s="54" t="s">
        <v>355</v>
      </c>
      <c r="BR6" s="54" t="s">
        <v>356</v>
      </c>
      <c r="BS6" s="53" t="s">
        <v>357</v>
      </c>
      <c r="BT6" s="54" t="s">
        <v>358</v>
      </c>
      <c r="BU6" s="54" t="s">
        <v>359</v>
      </c>
      <c r="BV6" s="54" t="s">
        <v>360</v>
      </c>
      <c r="BW6" s="54" t="s">
        <v>361</v>
      </c>
      <c r="BX6" s="54" t="s">
        <v>362</v>
      </c>
      <c r="BY6" s="54" t="s">
        <v>363</v>
      </c>
      <c r="BZ6" s="54" t="s">
        <v>364</v>
      </c>
      <c r="CA6" s="54" t="s">
        <v>365</v>
      </c>
      <c r="CB6" s="53" t="s">
        <v>366</v>
      </c>
      <c r="CC6" s="54" t="s">
        <v>367</v>
      </c>
      <c r="CD6" s="55" t="s">
        <v>368</v>
      </c>
      <c r="CE6" s="55" t="s">
        <v>369</v>
      </c>
      <c r="CF6" s="54" t="s">
        <v>370</v>
      </c>
      <c r="CG6" s="52" t="s">
        <v>371</v>
      </c>
      <c r="CH6" s="55" t="s">
        <v>372</v>
      </c>
      <c r="CI6" s="53" t="s">
        <v>373</v>
      </c>
      <c r="CJ6" s="54" t="s">
        <v>374</v>
      </c>
      <c r="CK6" s="54" t="s">
        <v>375</v>
      </c>
      <c r="CL6" s="57" t="s">
        <v>252</v>
      </c>
    </row>
    <row r="7" spans="1:90" ht="12.75" customHeight="1">
      <c r="A7" s="43" t="s">
        <v>2</v>
      </c>
      <c r="B7" s="59">
        <v>1001</v>
      </c>
      <c r="C7" s="60" t="s">
        <v>376</v>
      </c>
      <c r="D7" s="61">
        <v>91225143.63437292</v>
      </c>
      <c r="E7" s="61">
        <v>114869251.94</v>
      </c>
      <c r="F7" s="61">
        <v>453115448.93000001</v>
      </c>
      <c r="G7" s="61">
        <v>-338246196.99000001</v>
      </c>
      <c r="H7" s="61">
        <v>0</v>
      </c>
      <c r="I7" s="61">
        <v>-45154633.770000011</v>
      </c>
      <c r="J7" s="61">
        <v>-96397017.860000014</v>
      </c>
      <c r="K7" s="61">
        <v>-305381502.36000001</v>
      </c>
      <c r="L7" s="61">
        <v>208984484.5</v>
      </c>
      <c r="M7" s="61">
        <v>51242384.090000004</v>
      </c>
      <c r="N7" s="61">
        <v>119519373.79000001</v>
      </c>
      <c r="O7" s="61">
        <v>-68276989.700000003</v>
      </c>
      <c r="P7" s="61">
        <v>0</v>
      </c>
      <c r="Q7" s="61">
        <v>0</v>
      </c>
      <c r="R7" s="61">
        <v>0</v>
      </c>
      <c r="S7" s="61">
        <v>0</v>
      </c>
      <c r="T7" s="61">
        <v>0</v>
      </c>
      <c r="U7" s="61">
        <v>0</v>
      </c>
      <c r="V7" s="61">
        <v>0</v>
      </c>
      <c r="W7" s="61">
        <v>0</v>
      </c>
      <c r="X7" s="61">
        <v>0</v>
      </c>
      <c r="Y7" s="61">
        <v>0</v>
      </c>
      <c r="Z7" s="61">
        <v>21510525.464372929</v>
      </c>
      <c r="AA7" s="61">
        <v>0</v>
      </c>
      <c r="AB7" s="61">
        <v>0</v>
      </c>
      <c r="AC7" s="61">
        <v>0</v>
      </c>
      <c r="AD7" s="61">
        <v>23694239.648021158</v>
      </c>
      <c r="AE7" s="61">
        <v>0</v>
      </c>
      <c r="AF7" s="61">
        <v>0</v>
      </c>
      <c r="AG7" s="61">
        <v>0</v>
      </c>
      <c r="AH7" s="61">
        <v>0</v>
      </c>
      <c r="AI7" s="61">
        <v>-2183714.1836482282</v>
      </c>
      <c r="AJ7" s="61">
        <v>0</v>
      </c>
      <c r="AK7" s="61">
        <v>0</v>
      </c>
      <c r="AL7" s="61">
        <v>0</v>
      </c>
      <c r="AM7" s="61">
        <v>0</v>
      </c>
      <c r="AN7" s="61">
        <v>2412009.23</v>
      </c>
      <c r="AO7" s="61">
        <v>-2287961.9700000002</v>
      </c>
      <c r="AP7" s="61">
        <v>0</v>
      </c>
      <c r="AQ7" s="61">
        <v>0</v>
      </c>
      <c r="AR7" s="61">
        <v>-124047.25999999978</v>
      </c>
      <c r="AS7" s="61">
        <v>-55627356.246250294</v>
      </c>
      <c r="AT7" s="61">
        <v>-11588139.890000001</v>
      </c>
      <c r="AU7" s="61">
        <v>-63732191.189999998</v>
      </c>
      <c r="AV7" s="61">
        <v>52144051.299999997</v>
      </c>
      <c r="AW7" s="61">
        <v>2050622.950000003</v>
      </c>
      <c r="AX7" s="61">
        <v>60261489.459999993</v>
      </c>
      <c r="AY7" s="61">
        <v>-129413783.97000001</v>
      </c>
      <c r="AZ7" s="61">
        <v>-56207226.090000004</v>
      </c>
      <c r="BA7" s="61">
        <v>-73206557.88000001</v>
      </c>
      <c r="BB7" s="61">
        <v>0</v>
      </c>
      <c r="BC7" s="61">
        <v>0</v>
      </c>
      <c r="BD7" s="61">
        <v>189675273.43000001</v>
      </c>
      <c r="BE7" s="61">
        <v>-58210866.50999999</v>
      </c>
      <c r="BF7" s="61">
        <v>80875036.030000001</v>
      </c>
      <c r="BG7" s="61">
        <v>42947814.329999998</v>
      </c>
      <c r="BH7" s="61">
        <v>37927221.700000003</v>
      </c>
      <c r="BI7" s="61">
        <v>0</v>
      </c>
      <c r="BJ7" s="61">
        <v>0</v>
      </c>
      <c r="BK7" s="61">
        <v>-139085902.53999999</v>
      </c>
      <c r="BL7" s="61">
        <v>0</v>
      </c>
      <c r="BM7" s="61">
        <v>0</v>
      </c>
      <c r="BN7" s="61">
        <v>0</v>
      </c>
      <c r="BO7" s="61">
        <v>-590575.13000000012</v>
      </c>
      <c r="BP7" s="61">
        <v>-590575.13000000012</v>
      </c>
      <c r="BQ7" s="61">
        <v>0</v>
      </c>
      <c r="BR7" s="61">
        <v>0</v>
      </c>
      <c r="BS7" s="61">
        <v>-45499264.176250294</v>
      </c>
      <c r="BT7" s="61">
        <v>-23584943.530000005</v>
      </c>
      <c r="BU7" s="61">
        <v>-18580995.979217123</v>
      </c>
      <c r="BV7" s="61">
        <v>-2998710.5699530966</v>
      </c>
      <c r="BW7" s="61">
        <v>0</v>
      </c>
      <c r="BX7" s="61">
        <v>-439171.01855808811</v>
      </c>
      <c r="BY7" s="61">
        <v>-11488615.75852198</v>
      </c>
      <c r="BZ7" s="61">
        <v>11593172.68</v>
      </c>
      <c r="CA7" s="61">
        <v>0</v>
      </c>
      <c r="CB7" s="61">
        <v>0</v>
      </c>
      <c r="CC7" s="61">
        <v>0</v>
      </c>
      <c r="CD7" s="61">
        <v>0</v>
      </c>
      <c r="CE7" s="61">
        <v>0</v>
      </c>
      <c r="CF7" s="61">
        <v>0</v>
      </c>
      <c r="CG7" s="61">
        <v>0</v>
      </c>
      <c r="CH7" s="61">
        <v>0</v>
      </c>
      <c r="CI7" s="61">
        <v>0</v>
      </c>
      <c r="CJ7" s="61">
        <v>0</v>
      </c>
      <c r="CK7" s="61">
        <v>0</v>
      </c>
      <c r="CL7" s="61">
        <v>35597787.388122626</v>
      </c>
    </row>
    <row r="8" spans="1:90" ht="12.75" customHeight="1">
      <c r="A8" s="43" t="s">
        <v>4</v>
      </c>
      <c r="B8" s="59">
        <v>1003</v>
      </c>
      <c r="C8" s="60" t="s">
        <v>376</v>
      </c>
      <c r="D8" s="61">
        <v>1566995053.8200016</v>
      </c>
      <c r="E8" s="61">
        <v>1320051024.0500011</v>
      </c>
      <c r="F8" s="61">
        <v>5597531064.9900007</v>
      </c>
      <c r="G8" s="61">
        <v>-4277480040.9399996</v>
      </c>
      <c r="H8" s="61">
        <v>0</v>
      </c>
      <c r="I8" s="61">
        <v>-227234773.65999937</v>
      </c>
      <c r="J8" s="61">
        <v>-347911176.5199995</v>
      </c>
      <c r="K8" s="61">
        <v>-5586694759.0599995</v>
      </c>
      <c r="L8" s="61">
        <v>5238783582.54</v>
      </c>
      <c r="M8" s="61">
        <v>120676402.86000013</v>
      </c>
      <c r="N8" s="61">
        <v>3899636592.9200001</v>
      </c>
      <c r="O8" s="61">
        <v>-3778960190.0599999</v>
      </c>
      <c r="P8" s="61">
        <v>0</v>
      </c>
      <c r="Q8" s="61">
        <v>0</v>
      </c>
      <c r="R8" s="61">
        <v>0</v>
      </c>
      <c r="S8" s="61">
        <v>0</v>
      </c>
      <c r="T8" s="61">
        <v>0</v>
      </c>
      <c r="U8" s="61">
        <v>0</v>
      </c>
      <c r="V8" s="61">
        <v>0</v>
      </c>
      <c r="W8" s="61">
        <v>0</v>
      </c>
      <c r="X8" s="61">
        <v>0</v>
      </c>
      <c r="Y8" s="61">
        <v>0</v>
      </c>
      <c r="Z8" s="61">
        <v>473946520.27000004</v>
      </c>
      <c r="AA8" s="61">
        <v>168281366.11000001</v>
      </c>
      <c r="AB8" s="61">
        <v>6378889.8700000001</v>
      </c>
      <c r="AC8" s="61">
        <v>265184018.80000001</v>
      </c>
      <c r="AD8" s="61">
        <v>34102245.490000002</v>
      </c>
      <c r="AE8" s="61">
        <v>0</v>
      </c>
      <c r="AF8" s="61">
        <v>0</v>
      </c>
      <c r="AG8" s="61">
        <v>0</v>
      </c>
      <c r="AH8" s="61">
        <v>0</v>
      </c>
      <c r="AI8" s="61">
        <v>0</v>
      </c>
      <c r="AJ8" s="61">
        <v>0</v>
      </c>
      <c r="AK8" s="61">
        <v>0</v>
      </c>
      <c r="AL8" s="61">
        <v>0</v>
      </c>
      <c r="AM8" s="61">
        <v>232283.15999996662</v>
      </c>
      <c r="AN8" s="61">
        <v>311358612.93000001</v>
      </c>
      <c r="AO8" s="61">
        <v>-273929406.07999998</v>
      </c>
      <c r="AP8" s="61">
        <v>0</v>
      </c>
      <c r="AQ8" s="61">
        <v>0</v>
      </c>
      <c r="AR8" s="61">
        <v>-37196923.690000057</v>
      </c>
      <c r="AS8" s="61">
        <v>-1287384937.4799976</v>
      </c>
      <c r="AT8" s="61">
        <v>-357014918.49000013</v>
      </c>
      <c r="AU8" s="61">
        <v>-1240858085.75</v>
      </c>
      <c r="AV8" s="61">
        <v>883843167.25999987</v>
      </c>
      <c r="AW8" s="61">
        <v>-94791577.87999773</v>
      </c>
      <c r="AX8" s="61">
        <v>-480642251.34999895</v>
      </c>
      <c r="AY8" s="61">
        <v>-3125275503.54</v>
      </c>
      <c r="AZ8" s="61">
        <v>-3649188552.96</v>
      </c>
      <c r="BA8" s="61">
        <v>-1063329330.3200001</v>
      </c>
      <c r="BB8" s="61">
        <v>0</v>
      </c>
      <c r="BC8" s="61">
        <v>1587242379.74</v>
      </c>
      <c r="BD8" s="61">
        <v>2644633252.190001</v>
      </c>
      <c r="BE8" s="61">
        <v>385850673.47000122</v>
      </c>
      <c r="BF8" s="61">
        <v>2823248315.2000008</v>
      </c>
      <c r="BG8" s="61">
        <v>3383753811.0700002</v>
      </c>
      <c r="BH8" s="61">
        <v>865737741.24000001</v>
      </c>
      <c r="BI8" s="61">
        <v>0</v>
      </c>
      <c r="BJ8" s="61">
        <v>-1426243237.1099999</v>
      </c>
      <c r="BK8" s="61">
        <v>-2437397641.7299995</v>
      </c>
      <c r="BL8" s="61">
        <v>0</v>
      </c>
      <c r="BM8" s="61">
        <v>0</v>
      </c>
      <c r="BN8" s="61">
        <v>0</v>
      </c>
      <c r="BO8" s="61">
        <v>-100352002.2299999</v>
      </c>
      <c r="BP8" s="61">
        <v>-100352002.2299999</v>
      </c>
      <c r="BQ8" s="61">
        <v>0</v>
      </c>
      <c r="BR8" s="61">
        <v>0</v>
      </c>
      <c r="BS8" s="61">
        <v>-732893286.05999994</v>
      </c>
      <c r="BT8" s="61">
        <v>-801953342.24999988</v>
      </c>
      <c r="BU8" s="61">
        <v>-455140248.13</v>
      </c>
      <c r="BV8" s="61">
        <v>-92396723.75</v>
      </c>
      <c r="BW8" s="61">
        <v>0</v>
      </c>
      <c r="BX8" s="61">
        <v>0</v>
      </c>
      <c r="BY8" s="61">
        <v>0</v>
      </c>
      <c r="BZ8" s="61">
        <v>685853555.63999999</v>
      </c>
      <c r="CA8" s="61">
        <v>-69256527.570000008</v>
      </c>
      <c r="CB8" s="61">
        <v>0</v>
      </c>
      <c r="CC8" s="61">
        <v>0</v>
      </c>
      <c r="CD8" s="61">
        <v>0</v>
      </c>
      <c r="CE8" s="61">
        <v>0</v>
      </c>
      <c r="CF8" s="61">
        <v>0</v>
      </c>
      <c r="CG8" s="61">
        <v>0</v>
      </c>
      <c r="CH8" s="61">
        <v>0</v>
      </c>
      <c r="CI8" s="61">
        <v>-2333152.8199999998</v>
      </c>
      <c r="CJ8" s="61">
        <v>-2333152.8199999998</v>
      </c>
      <c r="CK8" s="61">
        <v>0</v>
      </c>
      <c r="CL8" s="61">
        <v>279610116.34000397</v>
      </c>
    </row>
    <row r="9" spans="1:90" ht="12.75" customHeight="1">
      <c r="A9" s="43" t="s">
        <v>5</v>
      </c>
      <c r="B9" s="59">
        <v>1004</v>
      </c>
      <c r="C9" s="60" t="s">
        <v>376</v>
      </c>
      <c r="D9" s="61">
        <v>3192263552.3199997</v>
      </c>
      <c r="E9" s="61">
        <v>2780530742.5599999</v>
      </c>
      <c r="F9" s="61">
        <v>5746575192.6700001</v>
      </c>
      <c r="G9" s="61">
        <v>-2966044450.1100001</v>
      </c>
      <c r="H9" s="61">
        <v>0</v>
      </c>
      <c r="I9" s="61">
        <v>-472154320.04000056</v>
      </c>
      <c r="J9" s="61">
        <v>-922522541.4800005</v>
      </c>
      <c r="K9" s="61">
        <v>-5459699433.1800003</v>
      </c>
      <c r="L9" s="61">
        <v>4537176891.6999998</v>
      </c>
      <c r="M9" s="61">
        <v>450368221.43999994</v>
      </c>
      <c r="N9" s="61">
        <v>1355931569.77</v>
      </c>
      <c r="O9" s="61">
        <v>-905563348.33000004</v>
      </c>
      <c r="P9" s="61">
        <v>0</v>
      </c>
      <c r="Q9" s="61">
        <v>0</v>
      </c>
      <c r="R9" s="61">
        <v>0</v>
      </c>
      <c r="S9" s="61">
        <v>0</v>
      </c>
      <c r="T9" s="61">
        <v>0</v>
      </c>
      <c r="U9" s="61">
        <v>0</v>
      </c>
      <c r="V9" s="61">
        <v>0</v>
      </c>
      <c r="W9" s="61">
        <v>0</v>
      </c>
      <c r="X9" s="61">
        <v>0</v>
      </c>
      <c r="Y9" s="61">
        <v>0</v>
      </c>
      <c r="Z9" s="61">
        <v>838340754.70999992</v>
      </c>
      <c r="AA9" s="61">
        <v>639242222.36000001</v>
      </c>
      <c r="AB9" s="61">
        <v>0</v>
      </c>
      <c r="AC9" s="61">
        <v>113647550.79000001</v>
      </c>
      <c r="AD9" s="61">
        <v>36792810.039999999</v>
      </c>
      <c r="AE9" s="61">
        <v>0</v>
      </c>
      <c r="AF9" s="61">
        <v>39406696.460000001</v>
      </c>
      <c r="AG9" s="61">
        <v>9251475.0600000005</v>
      </c>
      <c r="AH9" s="61">
        <v>0</v>
      </c>
      <c r="AI9" s="61">
        <v>0</v>
      </c>
      <c r="AJ9" s="61">
        <v>0</v>
      </c>
      <c r="AK9" s="61">
        <v>0</v>
      </c>
      <c r="AL9" s="61">
        <v>0</v>
      </c>
      <c r="AM9" s="61">
        <v>45546375.089999996</v>
      </c>
      <c r="AN9" s="61">
        <v>24974904.809999999</v>
      </c>
      <c r="AO9" s="61">
        <v>5471283.9900000002</v>
      </c>
      <c r="AP9" s="61">
        <v>0</v>
      </c>
      <c r="AQ9" s="61">
        <v>0</v>
      </c>
      <c r="AR9" s="61">
        <v>15100186.290000001</v>
      </c>
      <c r="AS9" s="61">
        <v>-2507656945.2499995</v>
      </c>
      <c r="AT9" s="61">
        <v>-780514747.79999995</v>
      </c>
      <c r="AU9" s="61">
        <v>-754715483.69999993</v>
      </c>
      <c r="AV9" s="61">
        <v>-25799264.100000001</v>
      </c>
      <c r="AW9" s="61">
        <v>-239463263.10000002</v>
      </c>
      <c r="AX9" s="61">
        <v>-321294358.18000007</v>
      </c>
      <c r="AY9" s="61">
        <v>-1889563953.1400001</v>
      </c>
      <c r="AZ9" s="61">
        <v>-1299748391.8600001</v>
      </c>
      <c r="BA9" s="61">
        <v>-589815561.27999997</v>
      </c>
      <c r="BB9" s="61">
        <v>0</v>
      </c>
      <c r="BC9" s="61">
        <v>0</v>
      </c>
      <c r="BD9" s="61">
        <v>1568269594.96</v>
      </c>
      <c r="BE9" s="61">
        <v>81831095.080000043</v>
      </c>
      <c r="BF9" s="61">
        <v>508201935.43000007</v>
      </c>
      <c r="BG9" s="61">
        <v>323712164.96000004</v>
      </c>
      <c r="BH9" s="61">
        <v>184489770.47</v>
      </c>
      <c r="BI9" s="61">
        <v>0</v>
      </c>
      <c r="BJ9" s="61">
        <v>0</v>
      </c>
      <c r="BK9" s="61">
        <v>-426370840.35000002</v>
      </c>
      <c r="BL9" s="61">
        <v>0</v>
      </c>
      <c r="BM9" s="61">
        <v>0</v>
      </c>
      <c r="BN9" s="61">
        <v>0</v>
      </c>
      <c r="BO9" s="61">
        <v>-203568641.86999992</v>
      </c>
      <c r="BP9" s="61">
        <v>-203568641.86999992</v>
      </c>
      <c r="BQ9" s="61">
        <v>0</v>
      </c>
      <c r="BR9" s="61">
        <v>0</v>
      </c>
      <c r="BS9" s="61">
        <v>-1275829453.2299995</v>
      </c>
      <c r="BT9" s="61">
        <v>-906242539.39999938</v>
      </c>
      <c r="BU9" s="61">
        <v>-342316468.79000002</v>
      </c>
      <c r="BV9" s="61">
        <v>-124477076.98999999</v>
      </c>
      <c r="BW9" s="61">
        <v>0</v>
      </c>
      <c r="BX9" s="61">
        <v>-46839104.950000003</v>
      </c>
      <c r="BY9" s="61">
        <v>-26076370.300000001</v>
      </c>
      <c r="BZ9" s="61">
        <v>181407042.37</v>
      </c>
      <c r="CA9" s="61">
        <v>-11284935.17</v>
      </c>
      <c r="CB9" s="61">
        <v>0</v>
      </c>
      <c r="CC9" s="61">
        <v>0</v>
      </c>
      <c r="CD9" s="61">
        <v>0</v>
      </c>
      <c r="CE9" s="61">
        <v>0</v>
      </c>
      <c r="CF9" s="61">
        <v>0</v>
      </c>
      <c r="CG9" s="61">
        <v>0</v>
      </c>
      <c r="CH9" s="61">
        <v>0</v>
      </c>
      <c r="CI9" s="61">
        <v>-8280839.2499999572</v>
      </c>
      <c r="CJ9" s="61">
        <v>-8280839.2499999572</v>
      </c>
      <c r="CK9" s="61">
        <v>0</v>
      </c>
      <c r="CL9" s="61">
        <v>684606607.07000017</v>
      </c>
    </row>
    <row r="10" spans="1:90" ht="12.75" customHeight="1">
      <c r="A10" s="43" t="s">
        <v>7</v>
      </c>
      <c r="B10" s="59">
        <v>1005</v>
      </c>
      <c r="C10" s="60" t="s">
        <v>376</v>
      </c>
      <c r="D10" s="61">
        <v>7847094342.300005</v>
      </c>
      <c r="E10" s="61">
        <v>5467231558.5800018</v>
      </c>
      <c r="F10" s="61">
        <v>11151485610.050001</v>
      </c>
      <c r="G10" s="61">
        <v>-5684254051.4699993</v>
      </c>
      <c r="H10" s="61">
        <v>0</v>
      </c>
      <c r="I10" s="61">
        <v>-770976333.82999802</v>
      </c>
      <c r="J10" s="61">
        <v>-749400565.31999779</v>
      </c>
      <c r="K10" s="61">
        <v>-11185480883.419998</v>
      </c>
      <c r="L10" s="61">
        <v>10436080318.1</v>
      </c>
      <c r="M10" s="61">
        <v>-21575768.510000229</v>
      </c>
      <c r="N10" s="61">
        <v>3431078265.0099998</v>
      </c>
      <c r="O10" s="61">
        <v>-3452654033.52</v>
      </c>
      <c r="P10" s="61">
        <v>0</v>
      </c>
      <c r="Q10" s="61">
        <v>0</v>
      </c>
      <c r="R10" s="61">
        <v>0</v>
      </c>
      <c r="S10" s="61">
        <v>0</v>
      </c>
      <c r="T10" s="61">
        <v>0</v>
      </c>
      <c r="U10" s="61">
        <v>0</v>
      </c>
      <c r="V10" s="61">
        <v>0</v>
      </c>
      <c r="W10" s="61">
        <v>0</v>
      </c>
      <c r="X10" s="61">
        <v>0</v>
      </c>
      <c r="Y10" s="61">
        <v>0</v>
      </c>
      <c r="Z10" s="61">
        <v>3106165641.4400001</v>
      </c>
      <c r="AA10" s="61">
        <v>1289458972.1399999</v>
      </c>
      <c r="AB10" s="61">
        <v>251488438.67000002</v>
      </c>
      <c r="AC10" s="61">
        <v>1189749097.6100001</v>
      </c>
      <c r="AD10" s="61">
        <v>235592600.21000001</v>
      </c>
      <c r="AE10" s="61">
        <v>151935663.33000001</v>
      </c>
      <c r="AF10" s="61">
        <v>0</v>
      </c>
      <c r="AG10" s="61">
        <v>0</v>
      </c>
      <c r="AH10" s="61">
        <v>-12059130.52</v>
      </c>
      <c r="AI10" s="61">
        <v>0</v>
      </c>
      <c r="AJ10" s="61">
        <v>5196025.26</v>
      </c>
      <c r="AK10" s="61">
        <v>5196025.26</v>
      </c>
      <c r="AL10" s="61">
        <v>0</v>
      </c>
      <c r="AM10" s="61">
        <v>39477450.850000016</v>
      </c>
      <c r="AN10" s="61">
        <v>162257320.61000001</v>
      </c>
      <c r="AO10" s="61">
        <v>-121932780.08</v>
      </c>
      <c r="AP10" s="61">
        <v>0</v>
      </c>
      <c r="AQ10" s="61">
        <v>0</v>
      </c>
      <c r="AR10" s="61">
        <v>-847089.68000000063</v>
      </c>
      <c r="AS10" s="61">
        <v>-5530524481.4900007</v>
      </c>
      <c r="AT10" s="61">
        <v>-1715550022.28</v>
      </c>
      <c r="AU10" s="61">
        <v>-2606165611.02</v>
      </c>
      <c r="AV10" s="61">
        <v>890615588.74000001</v>
      </c>
      <c r="AW10" s="61">
        <v>-1055882510.2200003</v>
      </c>
      <c r="AX10" s="61">
        <v>-1658512482.4800005</v>
      </c>
      <c r="AY10" s="61">
        <v>-8814423054.5400009</v>
      </c>
      <c r="AZ10" s="61">
        <v>-8765472098.7900009</v>
      </c>
      <c r="BA10" s="61">
        <v>-1367831402.6099999</v>
      </c>
      <c r="BB10" s="61">
        <v>0</v>
      </c>
      <c r="BC10" s="61">
        <v>1318880446.8599999</v>
      </c>
      <c r="BD10" s="61">
        <v>7155910572.0600004</v>
      </c>
      <c r="BE10" s="61">
        <v>602629972.26000023</v>
      </c>
      <c r="BF10" s="61">
        <v>4723068240.6000004</v>
      </c>
      <c r="BG10" s="61">
        <v>5111912015.8300009</v>
      </c>
      <c r="BH10" s="61">
        <v>317857311.51999998</v>
      </c>
      <c r="BI10" s="61">
        <v>0</v>
      </c>
      <c r="BJ10" s="61">
        <v>-706701086.75</v>
      </c>
      <c r="BK10" s="61">
        <v>-4120438268.3400002</v>
      </c>
      <c r="BL10" s="61">
        <v>0</v>
      </c>
      <c r="BM10" s="61">
        <v>0</v>
      </c>
      <c r="BN10" s="61">
        <v>0</v>
      </c>
      <c r="BO10" s="61">
        <v>-392261103.23000002</v>
      </c>
      <c r="BP10" s="61">
        <v>-392261103.23000002</v>
      </c>
      <c r="BQ10" s="61">
        <v>0</v>
      </c>
      <c r="BR10" s="61">
        <v>0</v>
      </c>
      <c r="BS10" s="61">
        <v>-2296864383.0500002</v>
      </c>
      <c r="BT10" s="61">
        <v>-1455268088.22</v>
      </c>
      <c r="BU10" s="61">
        <v>-627879930.30999994</v>
      </c>
      <c r="BV10" s="61">
        <v>-185838561.93000001</v>
      </c>
      <c r="BW10" s="61">
        <v>0</v>
      </c>
      <c r="BX10" s="61">
        <v>-48057547.409999996</v>
      </c>
      <c r="BY10" s="61">
        <v>-30527242.780000001</v>
      </c>
      <c r="BZ10" s="61">
        <v>50706987.600000024</v>
      </c>
      <c r="CA10" s="61">
        <v>0</v>
      </c>
      <c r="CB10" s="61">
        <v>0</v>
      </c>
      <c r="CC10" s="61">
        <v>0</v>
      </c>
      <c r="CD10" s="61">
        <v>0</v>
      </c>
      <c r="CE10" s="61">
        <v>0</v>
      </c>
      <c r="CF10" s="61">
        <v>0</v>
      </c>
      <c r="CG10" s="61">
        <v>0</v>
      </c>
      <c r="CH10" s="61">
        <v>0</v>
      </c>
      <c r="CI10" s="61">
        <v>-69966462.710000008</v>
      </c>
      <c r="CJ10" s="61">
        <v>-69966462.710000008</v>
      </c>
      <c r="CK10" s="61">
        <v>0</v>
      </c>
      <c r="CL10" s="61">
        <v>2316569860.8100042</v>
      </c>
    </row>
    <row r="11" spans="1:90" ht="12.75" customHeight="1">
      <c r="A11" s="43" t="s">
        <v>9</v>
      </c>
      <c r="B11" s="59">
        <v>1006</v>
      </c>
      <c r="C11" s="60" t="s">
        <v>376</v>
      </c>
      <c r="D11" s="61">
        <v>-193525882.23000011</v>
      </c>
      <c r="E11" s="61">
        <v>45626127.319999933</v>
      </c>
      <c r="F11" s="61">
        <v>512359375.19</v>
      </c>
      <c r="G11" s="61">
        <v>-466733247.87000006</v>
      </c>
      <c r="H11" s="61">
        <v>0</v>
      </c>
      <c r="I11" s="61">
        <v>-20097877.139999926</v>
      </c>
      <c r="J11" s="61">
        <v>-80003186.219999969</v>
      </c>
      <c r="K11" s="61">
        <v>-524495528.37999994</v>
      </c>
      <c r="L11" s="61">
        <v>444492342.15999997</v>
      </c>
      <c r="M11" s="61">
        <v>59905309.080000043</v>
      </c>
      <c r="N11" s="61">
        <v>392432134.04000002</v>
      </c>
      <c r="O11" s="61">
        <v>-332526824.95999998</v>
      </c>
      <c r="P11" s="61">
        <v>0</v>
      </c>
      <c r="Q11" s="61">
        <v>0</v>
      </c>
      <c r="R11" s="61">
        <v>0</v>
      </c>
      <c r="S11" s="61">
        <v>-265494068.26000011</v>
      </c>
      <c r="T11" s="61">
        <v>-1054421267.23</v>
      </c>
      <c r="U11" s="61">
        <v>-1054421267.23</v>
      </c>
      <c r="V11" s="61">
        <v>0</v>
      </c>
      <c r="W11" s="61">
        <v>788927198.96999991</v>
      </c>
      <c r="X11" s="61">
        <v>788927198.96999991</v>
      </c>
      <c r="Y11" s="61">
        <v>0</v>
      </c>
      <c r="Z11" s="61">
        <v>19956551.640000001</v>
      </c>
      <c r="AA11" s="61">
        <v>9892603.5</v>
      </c>
      <c r="AB11" s="61">
        <v>0</v>
      </c>
      <c r="AC11" s="61">
        <v>-2839005.14</v>
      </c>
      <c r="AD11" s="61">
        <v>11637548.5</v>
      </c>
      <c r="AE11" s="61">
        <v>0</v>
      </c>
      <c r="AF11" s="61">
        <v>0</v>
      </c>
      <c r="AG11" s="61">
        <v>29408.07</v>
      </c>
      <c r="AH11" s="61">
        <v>1235996.7100000002</v>
      </c>
      <c r="AI11" s="61">
        <v>0</v>
      </c>
      <c r="AJ11" s="61">
        <v>0</v>
      </c>
      <c r="AK11" s="61">
        <v>0</v>
      </c>
      <c r="AL11" s="61">
        <v>0</v>
      </c>
      <c r="AM11" s="61">
        <v>26483384.210000005</v>
      </c>
      <c r="AN11" s="61">
        <v>26390381.180000003</v>
      </c>
      <c r="AO11" s="61">
        <v>0</v>
      </c>
      <c r="AP11" s="61">
        <v>0</v>
      </c>
      <c r="AQ11" s="61">
        <v>0</v>
      </c>
      <c r="AR11" s="61">
        <v>93003.03</v>
      </c>
      <c r="AS11" s="61">
        <v>-157190671.89000005</v>
      </c>
      <c r="AT11" s="61">
        <v>-34403934.579999998</v>
      </c>
      <c r="AU11" s="61">
        <v>-42472857.589999996</v>
      </c>
      <c r="AV11" s="61">
        <v>8068923.0100000007</v>
      </c>
      <c r="AW11" s="61">
        <v>-73920344.320000038</v>
      </c>
      <c r="AX11" s="61">
        <v>-76189955.170000032</v>
      </c>
      <c r="AY11" s="61">
        <v>-167699600.79000002</v>
      </c>
      <c r="AZ11" s="61">
        <v>-174755610.30000004</v>
      </c>
      <c r="BA11" s="61">
        <v>-28818103.609999999</v>
      </c>
      <c r="BB11" s="61">
        <v>0</v>
      </c>
      <c r="BC11" s="61">
        <v>35874113.119999997</v>
      </c>
      <c r="BD11" s="61">
        <v>91509645.61999999</v>
      </c>
      <c r="BE11" s="61">
        <v>2269610.849999994</v>
      </c>
      <c r="BF11" s="61">
        <v>35707934.439999998</v>
      </c>
      <c r="BG11" s="61">
        <v>32547882.689999998</v>
      </c>
      <c r="BH11" s="61">
        <v>10798653.590000002</v>
      </c>
      <c r="BI11" s="61">
        <v>0</v>
      </c>
      <c r="BJ11" s="61">
        <v>-7638601.8399999999</v>
      </c>
      <c r="BK11" s="61">
        <v>-33438323.590000004</v>
      </c>
      <c r="BL11" s="61">
        <v>0</v>
      </c>
      <c r="BM11" s="61">
        <v>0</v>
      </c>
      <c r="BN11" s="61">
        <v>0</v>
      </c>
      <c r="BO11" s="61">
        <v>-1292092.0199999996</v>
      </c>
      <c r="BP11" s="61">
        <v>-1292092.0199999996</v>
      </c>
      <c r="BQ11" s="61">
        <v>0</v>
      </c>
      <c r="BR11" s="61">
        <v>0</v>
      </c>
      <c r="BS11" s="61">
        <v>-46561425.950000003</v>
      </c>
      <c r="BT11" s="61">
        <v>-72660701.700000003</v>
      </c>
      <c r="BU11" s="61">
        <v>-17261988.890000001</v>
      </c>
      <c r="BV11" s="61">
        <v>-11649890.219999999</v>
      </c>
      <c r="BW11" s="61">
        <v>-76559.89</v>
      </c>
      <c r="BX11" s="61">
        <v>-660449.28000000003</v>
      </c>
      <c r="BY11" s="61">
        <v>-2266118.8199999994</v>
      </c>
      <c r="BZ11" s="61">
        <v>58014282.849999994</v>
      </c>
      <c r="CA11" s="61">
        <v>0</v>
      </c>
      <c r="CB11" s="61">
        <v>0</v>
      </c>
      <c r="CC11" s="61">
        <v>0</v>
      </c>
      <c r="CD11" s="61">
        <v>0</v>
      </c>
      <c r="CE11" s="61">
        <v>0</v>
      </c>
      <c r="CF11" s="61">
        <v>0</v>
      </c>
      <c r="CG11" s="61">
        <v>0</v>
      </c>
      <c r="CH11" s="61">
        <v>0</v>
      </c>
      <c r="CI11" s="61">
        <v>-1012875.02</v>
      </c>
      <c r="CJ11" s="61">
        <v>-1012875.02</v>
      </c>
      <c r="CK11" s="61">
        <v>0</v>
      </c>
      <c r="CL11" s="61">
        <v>-350716554.12000012</v>
      </c>
    </row>
    <row r="12" spans="1:90" ht="12.75" customHeight="1">
      <c r="A12" s="43" t="s">
        <v>11</v>
      </c>
      <c r="B12" s="59">
        <v>1007</v>
      </c>
      <c r="C12" s="60" t="s">
        <v>376</v>
      </c>
      <c r="D12" s="61">
        <v>0</v>
      </c>
      <c r="E12" s="61">
        <v>0</v>
      </c>
      <c r="F12" s="61">
        <v>0</v>
      </c>
      <c r="G12" s="61">
        <v>0</v>
      </c>
      <c r="H12" s="61">
        <v>0</v>
      </c>
      <c r="I12" s="61">
        <v>0</v>
      </c>
      <c r="J12" s="61">
        <v>0</v>
      </c>
      <c r="K12" s="61">
        <v>0</v>
      </c>
      <c r="L12" s="61">
        <v>0</v>
      </c>
      <c r="M12" s="61">
        <v>0</v>
      </c>
      <c r="N12" s="61">
        <v>0</v>
      </c>
      <c r="O12" s="61">
        <v>0</v>
      </c>
      <c r="P12" s="61">
        <v>0</v>
      </c>
      <c r="Q12" s="61">
        <v>0</v>
      </c>
      <c r="R12" s="61">
        <v>0</v>
      </c>
      <c r="S12" s="61">
        <v>0</v>
      </c>
      <c r="T12" s="61">
        <v>0</v>
      </c>
      <c r="U12" s="61">
        <v>0</v>
      </c>
      <c r="V12" s="61">
        <v>0</v>
      </c>
      <c r="W12" s="61">
        <v>0</v>
      </c>
      <c r="X12" s="61">
        <v>0</v>
      </c>
      <c r="Y12" s="61">
        <v>0</v>
      </c>
      <c r="Z12" s="61">
        <v>0</v>
      </c>
      <c r="AA12" s="61">
        <v>0</v>
      </c>
      <c r="AB12" s="61">
        <v>0</v>
      </c>
      <c r="AC12" s="61">
        <v>0</v>
      </c>
      <c r="AD12" s="61">
        <v>0</v>
      </c>
      <c r="AE12" s="61">
        <v>0</v>
      </c>
      <c r="AF12" s="61">
        <v>0</v>
      </c>
      <c r="AG12" s="61">
        <v>0</v>
      </c>
      <c r="AH12" s="61">
        <v>0</v>
      </c>
      <c r="AI12" s="61">
        <v>0</v>
      </c>
      <c r="AJ12" s="61">
        <v>0</v>
      </c>
      <c r="AK12" s="61">
        <v>0</v>
      </c>
      <c r="AL12" s="61">
        <v>0</v>
      </c>
      <c r="AM12" s="61">
        <v>0</v>
      </c>
      <c r="AN12" s="61">
        <v>0</v>
      </c>
      <c r="AO12" s="61">
        <v>0</v>
      </c>
      <c r="AP12" s="61">
        <v>0</v>
      </c>
      <c r="AQ12" s="61">
        <v>0</v>
      </c>
      <c r="AR12" s="61">
        <v>0</v>
      </c>
      <c r="AS12" s="61">
        <v>0</v>
      </c>
      <c r="AT12" s="61">
        <v>0</v>
      </c>
      <c r="AU12" s="61">
        <v>0</v>
      </c>
      <c r="AV12" s="61">
        <v>0</v>
      </c>
      <c r="AW12" s="61">
        <v>0</v>
      </c>
      <c r="AX12" s="61">
        <v>0</v>
      </c>
      <c r="AY12" s="61">
        <v>0</v>
      </c>
      <c r="AZ12" s="61">
        <v>0</v>
      </c>
      <c r="BA12" s="61">
        <v>0</v>
      </c>
      <c r="BB12" s="61">
        <v>0</v>
      </c>
      <c r="BC12" s="61">
        <v>0</v>
      </c>
      <c r="BD12" s="61">
        <v>0</v>
      </c>
      <c r="BE12" s="61">
        <v>0</v>
      </c>
      <c r="BF12" s="61">
        <v>0</v>
      </c>
      <c r="BG12" s="61">
        <v>0</v>
      </c>
      <c r="BH12" s="61">
        <v>0</v>
      </c>
      <c r="BI12" s="61">
        <v>0</v>
      </c>
      <c r="BJ12" s="61">
        <v>0</v>
      </c>
      <c r="BK12" s="61">
        <v>0</v>
      </c>
      <c r="BL12" s="61">
        <v>0</v>
      </c>
      <c r="BM12" s="61">
        <v>0</v>
      </c>
      <c r="BN12" s="61">
        <v>0</v>
      </c>
      <c r="BO12" s="61">
        <v>0</v>
      </c>
      <c r="BP12" s="61">
        <v>0</v>
      </c>
      <c r="BQ12" s="61">
        <v>0</v>
      </c>
      <c r="BR12" s="61">
        <v>0</v>
      </c>
      <c r="BS12" s="61">
        <v>0</v>
      </c>
      <c r="BT12" s="61">
        <v>0</v>
      </c>
      <c r="BU12" s="61">
        <v>0</v>
      </c>
      <c r="BV12" s="61">
        <v>0</v>
      </c>
      <c r="BW12" s="61">
        <v>0</v>
      </c>
      <c r="BX12" s="61">
        <v>0</v>
      </c>
      <c r="BY12" s="61">
        <v>0</v>
      </c>
      <c r="BZ12" s="61">
        <v>0</v>
      </c>
      <c r="CA12" s="61">
        <v>0</v>
      </c>
      <c r="CB12" s="61">
        <v>0</v>
      </c>
      <c r="CC12" s="61">
        <v>0</v>
      </c>
      <c r="CD12" s="61">
        <v>0</v>
      </c>
      <c r="CE12" s="61">
        <v>0</v>
      </c>
      <c r="CF12" s="61">
        <v>0</v>
      </c>
      <c r="CG12" s="61">
        <v>0</v>
      </c>
      <c r="CH12" s="61">
        <v>0</v>
      </c>
      <c r="CI12" s="61">
        <v>0</v>
      </c>
      <c r="CJ12" s="61">
        <v>0</v>
      </c>
      <c r="CK12" s="61">
        <v>0</v>
      </c>
      <c r="CL12" s="61">
        <v>0</v>
      </c>
    </row>
    <row r="13" spans="1:90" ht="12.75" customHeight="1">
      <c r="A13" s="43" t="s">
        <v>13</v>
      </c>
      <c r="B13" s="59">
        <v>1008</v>
      </c>
      <c r="C13" s="60" t="s">
        <v>376</v>
      </c>
      <c r="D13" s="61">
        <v>953268750.9810909</v>
      </c>
      <c r="E13" s="61">
        <v>573168588.94000006</v>
      </c>
      <c r="F13" s="61">
        <v>1231055982.1800001</v>
      </c>
      <c r="G13" s="61">
        <v>-657887393.24000001</v>
      </c>
      <c r="H13" s="61">
        <v>0</v>
      </c>
      <c r="I13" s="61">
        <v>-177861661.75000021</v>
      </c>
      <c r="J13" s="61">
        <v>-311875077.59000015</v>
      </c>
      <c r="K13" s="61">
        <v>-1167311413.6100001</v>
      </c>
      <c r="L13" s="61">
        <v>855436336.01999998</v>
      </c>
      <c r="M13" s="61">
        <v>134013415.83999994</v>
      </c>
      <c r="N13" s="61">
        <v>311226134.31999993</v>
      </c>
      <c r="O13" s="61">
        <v>-177212718.47999999</v>
      </c>
      <c r="P13" s="61">
        <v>0</v>
      </c>
      <c r="Q13" s="61">
        <v>0</v>
      </c>
      <c r="R13" s="61">
        <v>0</v>
      </c>
      <c r="S13" s="61">
        <v>0</v>
      </c>
      <c r="T13" s="61">
        <v>0</v>
      </c>
      <c r="U13" s="61">
        <v>0</v>
      </c>
      <c r="V13" s="61">
        <v>0</v>
      </c>
      <c r="W13" s="61">
        <v>0</v>
      </c>
      <c r="X13" s="61">
        <v>0</v>
      </c>
      <c r="Y13" s="61">
        <v>0</v>
      </c>
      <c r="Z13" s="61">
        <v>558174087.79109108</v>
      </c>
      <c r="AA13" s="61">
        <v>330799033.55091649</v>
      </c>
      <c r="AB13" s="61">
        <v>18428494.143503752</v>
      </c>
      <c r="AC13" s="61">
        <v>109374529.35446124</v>
      </c>
      <c r="AD13" s="61">
        <v>6123990.0873986436</v>
      </c>
      <c r="AE13" s="61">
        <v>0</v>
      </c>
      <c r="AF13" s="61">
        <v>806318.97379542363</v>
      </c>
      <c r="AG13" s="61">
        <v>92641721.681015551</v>
      </c>
      <c r="AH13" s="61">
        <v>0</v>
      </c>
      <c r="AI13" s="61">
        <v>0</v>
      </c>
      <c r="AJ13" s="61">
        <v>0</v>
      </c>
      <c r="AK13" s="61">
        <v>0</v>
      </c>
      <c r="AL13" s="61">
        <v>0</v>
      </c>
      <c r="AM13" s="61">
        <v>-212264</v>
      </c>
      <c r="AN13" s="61">
        <v>3064118.88</v>
      </c>
      <c r="AO13" s="61">
        <v>48938.559999999998</v>
      </c>
      <c r="AP13" s="61">
        <v>0</v>
      </c>
      <c r="AQ13" s="61">
        <v>0</v>
      </c>
      <c r="AR13" s="61">
        <v>-3325321.44</v>
      </c>
      <c r="AS13" s="61">
        <v>-659672000.27095687</v>
      </c>
      <c r="AT13" s="61">
        <v>-86479464.570000008</v>
      </c>
      <c r="AU13" s="61">
        <v>-113250094.07000001</v>
      </c>
      <c r="AV13" s="61">
        <v>26770629.5</v>
      </c>
      <c r="AW13" s="61">
        <v>-231343186.00000006</v>
      </c>
      <c r="AX13" s="61">
        <v>-266032380.81000003</v>
      </c>
      <c r="AY13" s="61">
        <v>-502246713.79000002</v>
      </c>
      <c r="AZ13" s="61">
        <v>-512446466.49000001</v>
      </c>
      <c r="BA13" s="61">
        <v>-15521801.250000002</v>
      </c>
      <c r="BB13" s="61">
        <v>0</v>
      </c>
      <c r="BC13" s="61">
        <v>25721553.949999999</v>
      </c>
      <c r="BD13" s="61">
        <v>236214332.97999999</v>
      </c>
      <c r="BE13" s="61">
        <v>34689194.809999973</v>
      </c>
      <c r="BF13" s="61">
        <v>178697349.28999999</v>
      </c>
      <c r="BG13" s="61">
        <v>179801504.10999998</v>
      </c>
      <c r="BH13" s="61">
        <v>414314.46</v>
      </c>
      <c r="BI13" s="61">
        <v>0</v>
      </c>
      <c r="BJ13" s="61">
        <v>-1518469.28</v>
      </c>
      <c r="BK13" s="61">
        <v>-144008154.48000002</v>
      </c>
      <c r="BL13" s="61">
        <v>0</v>
      </c>
      <c r="BM13" s="61">
        <v>0</v>
      </c>
      <c r="BN13" s="61">
        <v>0</v>
      </c>
      <c r="BO13" s="61">
        <v>-39101876.020000003</v>
      </c>
      <c r="BP13" s="61">
        <v>-39101876.020000003</v>
      </c>
      <c r="BQ13" s="61">
        <v>0</v>
      </c>
      <c r="BR13" s="61">
        <v>0</v>
      </c>
      <c r="BS13" s="61">
        <v>-301242720.74095678</v>
      </c>
      <c r="BT13" s="61">
        <v>-205630123.55000004</v>
      </c>
      <c r="BU13" s="61">
        <v>-46472497.100143187</v>
      </c>
      <c r="BV13" s="61">
        <v>-29802119.878297064</v>
      </c>
      <c r="BW13" s="61">
        <v>0</v>
      </c>
      <c r="BX13" s="61">
        <v>-4500815.9135351339</v>
      </c>
      <c r="BY13" s="61">
        <v>-5056321.4891290031</v>
      </c>
      <c r="BZ13" s="61">
        <v>36322470.780000001</v>
      </c>
      <c r="CA13" s="61">
        <v>-46103313.589852378</v>
      </c>
      <c r="CB13" s="61">
        <v>0</v>
      </c>
      <c r="CC13" s="61">
        <v>0</v>
      </c>
      <c r="CD13" s="61">
        <v>0</v>
      </c>
      <c r="CE13" s="61">
        <v>0</v>
      </c>
      <c r="CF13" s="61">
        <v>0</v>
      </c>
      <c r="CG13" s="61">
        <v>0</v>
      </c>
      <c r="CH13" s="61">
        <v>0</v>
      </c>
      <c r="CI13" s="61">
        <v>-1504752.94</v>
      </c>
      <c r="CJ13" s="61">
        <v>-1504752.94</v>
      </c>
      <c r="CK13" s="61">
        <v>0</v>
      </c>
      <c r="CL13" s="61">
        <v>293596750.71013403</v>
      </c>
    </row>
    <row r="14" spans="1:90" ht="12.75" customHeight="1">
      <c r="A14" s="43" t="s">
        <v>15</v>
      </c>
      <c r="B14" s="59">
        <v>1009</v>
      </c>
      <c r="C14" s="60" t="s">
        <v>376</v>
      </c>
      <c r="D14" s="61">
        <v>10220035527.002043</v>
      </c>
      <c r="E14" s="61">
        <v>8770367116.9899998</v>
      </c>
      <c r="F14" s="61">
        <v>13272059619.49</v>
      </c>
      <c r="G14" s="61">
        <v>-4501692502.5</v>
      </c>
      <c r="H14" s="61">
        <v>0</v>
      </c>
      <c r="I14" s="61">
        <v>-1284002156.3799994</v>
      </c>
      <c r="J14" s="61">
        <v>-1613197188.0599995</v>
      </c>
      <c r="K14" s="61">
        <v>-12585690222.68</v>
      </c>
      <c r="L14" s="61">
        <v>10972493034.620001</v>
      </c>
      <c r="M14" s="61">
        <v>329195031.68000007</v>
      </c>
      <c r="N14" s="61">
        <v>2007972600.1500001</v>
      </c>
      <c r="O14" s="61">
        <v>-1678777568.47</v>
      </c>
      <c r="P14" s="61">
        <v>0</v>
      </c>
      <c r="Q14" s="61">
        <v>0</v>
      </c>
      <c r="R14" s="61">
        <v>0</v>
      </c>
      <c r="S14" s="61">
        <v>0</v>
      </c>
      <c r="T14" s="61">
        <v>0</v>
      </c>
      <c r="U14" s="61">
        <v>0</v>
      </c>
      <c r="V14" s="61">
        <v>0</v>
      </c>
      <c r="W14" s="61">
        <v>0</v>
      </c>
      <c r="X14" s="61">
        <v>0</v>
      </c>
      <c r="Y14" s="61">
        <v>0</v>
      </c>
      <c r="Z14" s="61">
        <v>2621739396.5620427</v>
      </c>
      <c r="AA14" s="61">
        <v>1504197870.0317478</v>
      </c>
      <c r="AB14" s="61">
        <v>-9343146.6899060011</v>
      </c>
      <c r="AC14" s="61">
        <v>790022891.81224215</v>
      </c>
      <c r="AD14" s="61">
        <v>332233191.53056204</v>
      </c>
      <c r="AE14" s="61">
        <v>265801.16159999999</v>
      </c>
      <c r="AF14" s="61">
        <v>1670488.9723819999</v>
      </c>
      <c r="AG14" s="61">
        <v>2170234.0647240002</v>
      </c>
      <c r="AH14" s="61">
        <v>0</v>
      </c>
      <c r="AI14" s="61">
        <v>522065.67869099986</v>
      </c>
      <c r="AJ14" s="61">
        <v>104767.62</v>
      </c>
      <c r="AK14" s="61">
        <v>104767.62</v>
      </c>
      <c r="AL14" s="61">
        <v>0</v>
      </c>
      <c r="AM14" s="61">
        <v>111826402.20999901</v>
      </c>
      <c r="AN14" s="61">
        <v>163730122.18999901</v>
      </c>
      <c r="AO14" s="61">
        <v>-37222391</v>
      </c>
      <c r="AP14" s="61">
        <v>0</v>
      </c>
      <c r="AQ14" s="61">
        <v>0</v>
      </c>
      <c r="AR14" s="61">
        <v>-14681328.98</v>
      </c>
      <c r="AS14" s="61">
        <v>-7511127534.7499914</v>
      </c>
      <c r="AT14" s="61">
        <v>-2774456381.4100008</v>
      </c>
      <c r="AU14" s="61">
        <v>-3138757359.5200009</v>
      </c>
      <c r="AV14" s="61">
        <v>364300978.11000001</v>
      </c>
      <c r="AW14" s="61">
        <v>-1249119952.2299907</v>
      </c>
      <c r="AX14" s="61">
        <v>-2346808741.7599907</v>
      </c>
      <c r="AY14" s="61">
        <v>-6923226270.1399908</v>
      </c>
      <c r="AZ14" s="61">
        <v>-6387723467.9199905</v>
      </c>
      <c r="BA14" s="61">
        <v>-535502802.22000003</v>
      </c>
      <c r="BB14" s="61">
        <v>0</v>
      </c>
      <c r="BC14" s="61">
        <v>0</v>
      </c>
      <c r="BD14" s="61">
        <v>4576417528.3800001</v>
      </c>
      <c r="BE14" s="61">
        <v>1097688789.53</v>
      </c>
      <c r="BF14" s="61">
        <v>2051414953.47</v>
      </c>
      <c r="BG14" s="61">
        <v>1894130007.25</v>
      </c>
      <c r="BH14" s="61">
        <v>157284946.22</v>
      </c>
      <c r="BI14" s="61">
        <v>0</v>
      </c>
      <c r="BJ14" s="61">
        <v>0</v>
      </c>
      <c r="BK14" s="61">
        <v>-953726163.94000006</v>
      </c>
      <c r="BL14" s="61">
        <v>0</v>
      </c>
      <c r="BM14" s="61">
        <v>0</v>
      </c>
      <c r="BN14" s="61">
        <v>0</v>
      </c>
      <c r="BO14" s="61">
        <v>-570388101.28999996</v>
      </c>
      <c r="BP14" s="61">
        <v>-570388101.28999996</v>
      </c>
      <c r="BQ14" s="61">
        <v>0</v>
      </c>
      <c r="BR14" s="61">
        <v>0</v>
      </c>
      <c r="BS14" s="61">
        <v>-2863651173.7999992</v>
      </c>
      <c r="BT14" s="61">
        <v>-2493491946.0699997</v>
      </c>
      <c r="BU14" s="61">
        <v>-380805127.81000006</v>
      </c>
      <c r="BV14" s="61">
        <v>-130665392.22</v>
      </c>
      <c r="BW14" s="61">
        <v>0</v>
      </c>
      <c r="BX14" s="61">
        <v>-45759001.379999995</v>
      </c>
      <c r="BY14" s="61">
        <v>-213304.41</v>
      </c>
      <c r="BZ14" s="61">
        <v>208630992.66999999</v>
      </c>
      <c r="CA14" s="61">
        <v>-21347394.579999998</v>
      </c>
      <c r="CB14" s="61">
        <v>0</v>
      </c>
      <c r="CC14" s="61">
        <v>0</v>
      </c>
      <c r="CD14" s="61">
        <v>0</v>
      </c>
      <c r="CE14" s="61">
        <v>0</v>
      </c>
      <c r="CF14" s="61">
        <v>0</v>
      </c>
      <c r="CG14" s="61">
        <v>0</v>
      </c>
      <c r="CH14" s="61">
        <v>0</v>
      </c>
      <c r="CI14" s="61">
        <v>-53511926.020000003</v>
      </c>
      <c r="CJ14" s="61">
        <v>-53511926.020000003</v>
      </c>
      <c r="CK14" s="61">
        <v>0</v>
      </c>
      <c r="CL14" s="61">
        <v>2708907992.2520514</v>
      </c>
    </row>
    <row r="15" spans="1:90" ht="12.75" customHeight="1">
      <c r="A15" s="43" t="s">
        <v>17</v>
      </c>
      <c r="B15" s="59">
        <v>1010</v>
      </c>
      <c r="C15" s="60" t="s">
        <v>376</v>
      </c>
      <c r="D15" s="61">
        <v>0</v>
      </c>
      <c r="E15" s="61">
        <v>0</v>
      </c>
      <c r="F15" s="61">
        <v>0</v>
      </c>
      <c r="G15" s="61">
        <v>0</v>
      </c>
      <c r="H15" s="61">
        <v>0</v>
      </c>
      <c r="I15" s="61">
        <v>0</v>
      </c>
      <c r="J15" s="61">
        <v>0</v>
      </c>
      <c r="K15" s="61">
        <v>0</v>
      </c>
      <c r="L15" s="61">
        <v>0</v>
      </c>
      <c r="M15" s="61">
        <v>0</v>
      </c>
      <c r="N15" s="61">
        <v>0</v>
      </c>
      <c r="O15" s="61">
        <v>0</v>
      </c>
      <c r="P15" s="61">
        <v>0</v>
      </c>
      <c r="Q15" s="61">
        <v>0</v>
      </c>
      <c r="R15" s="61">
        <v>0</v>
      </c>
      <c r="S15" s="61">
        <v>0</v>
      </c>
      <c r="T15" s="61">
        <v>0</v>
      </c>
      <c r="U15" s="61">
        <v>0</v>
      </c>
      <c r="V15" s="61">
        <v>0</v>
      </c>
      <c r="W15" s="61">
        <v>0</v>
      </c>
      <c r="X15" s="61">
        <v>0</v>
      </c>
      <c r="Y15" s="61">
        <v>0</v>
      </c>
      <c r="Z15" s="61">
        <v>0</v>
      </c>
      <c r="AA15" s="61">
        <v>0</v>
      </c>
      <c r="AB15" s="61">
        <v>0</v>
      </c>
      <c r="AC15" s="61">
        <v>0</v>
      </c>
      <c r="AD15" s="61">
        <v>0</v>
      </c>
      <c r="AE15" s="61">
        <v>0</v>
      </c>
      <c r="AF15" s="61">
        <v>0</v>
      </c>
      <c r="AG15" s="61">
        <v>0</v>
      </c>
      <c r="AH15" s="61">
        <v>0</v>
      </c>
      <c r="AI15" s="61">
        <v>0</v>
      </c>
      <c r="AJ15" s="61">
        <v>0</v>
      </c>
      <c r="AK15" s="61">
        <v>0</v>
      </c>
      <c r="AL15" s="61">
        <v>0</v>
      </c>
      <c r="AM15" s="61">
        <v>0</v>
      </c>
      <c r="AN15" s="61">
        <v>0</v>
      </c>
      <c r="AO15" s="61">
        <v>0</v>
      </c>
      <c r="AP15" s="61">
        <v>0</v>
      </c>
      <c r="AQ15" s="61">
        <v>0</v>
      </c>
      <c r="AR15" s="61">
        <v>0</v>
      </c>
      <c r="AS15" s="61">
        <v>0</v>
      </c>
      <c r="AT15" s="61">
        <v>0</v>
      </c>
      <c r="AU15" s="61">
        <v>0</v>
      </c>
      <c r="AV15" s="61">
        <v>0</v>
      </c>
      <c r="AW15" s="61">
        <v>0</v>
      </c>
      <c r="AX15" s="61">
        <v>0</v>
      </c>
      <c r="AY15" s="61">
        <v>0</v>
      </c>
      <c r="AZ15" s="61">
        <v>0</v>
      </c>
      <c r="BA15" s="61">
        <v>0</v>
      </c>
      <c r="BB15" s="61">
        <v>0</v>
      </c>
      <c r="BC15" s="61">
        <v>0</v>
      </c>
      <c r="BD15" s="61">
        <v>0</v>
      </c>
      <c r="BE15" s="61">
        <v>0</v>
      </c>
      <c r="BF15" s="61">
        <v>0</v>
      </c>
      <c r="BG15" s="61">
        <v>0</v>
      </c>
      <c r="BH15" s="61">
        <v>0</v>
      </c>
      <c r="BI15" s="61">
        <v>0</v>
      </c>
      <c r="BJ15" s="61">
        <v>0</v>
      </c>
      <c r="BK15" s="61">
        <v>0</v>
      </c>
      <c r="BL15" s="61">
        <v>0</v>
      </c>
      <c r="BM15" s="61">
        <v>0</v>
      </c>
      <c r="BN15" s="61">
        <v>0</v>
      </c>
      <c r="BO15" s="61">
        <v>0</v>
      </c>
      <c r="BP15" s="61">
        <v>0</v>
      </c>
      <c r="BQ15" s="61">
        <v>0</v>
      </c>
      <c r="BR15" s="61">
        <v>0</v>
      </c>
      <c r="BS15" s="61">
        <v>0</v>
      </c>
      <c r="BT15" s="61">
        <v>0</v>
      </c>
      <c r="BU15" s="61">
        <v>0</v>
      </c>
      <c r="BV15" s="61">
        <v>0</v>
      </c>
      <c r="BW15" s="61">
        <v>0</v>
      </c>
      <c r="BX15" s="61">
        <v>0</v>
      </c>
      <c r="BY15" s="61">
        <v>0</v>
      </c>
      <c r="BZ15" s="61">
        <v>0</v>
      </c>
      <c r="CA15" s="61">
        <v>0</v>
      </c>
      <c r="CB15" s="61">
        <v>0</v>
      </c>
      <c r="CC15" s="61">
        <v>0</v>
      </c>
      <c r="CD15" s="61">
        <v>0</v>
      </c>
      <c r="CE15" s="61">
        <v>0</v>
      </c>
      <c r="CF15" s="61">
        <v>0</v>
      </c>
      <c r="CG15" s="61">
        <v>0</v>
      </c>
      <c r="CH15" s="61">
        <v>0</v>
      </c>
      <c r="CI15" s="61">
        <v>0</v>
      </c>
      <c r="CJ15" s="61">
        <v>0</v>
      </c>
      <c r="CK15" s="61">
        <v>0</v>
      </c>
      <c r="CL15" s="61">
        <v>0</v>
      </c>
    </row>
    <row r="16" spans="1:90" ht="12.75" customHeight="1">
      <c r="A16" s="43" t="s">
        <v>19</v>
      </c>
      <c r="B16" s="59">
        <v>1011</v>
      </c>
      <c r="C16" s="60" t="s">
        <v>376</v>
      </c>
      <c r="D16" s="61">
        <v>0</v>
      </c>
      <c r="E16" s="61">
        <v>0</v>
      </c>
      <c r="F16" s="61">
        <v>0</v>
      </c>
      <c r="G16" s="61">
        <v>0</v>
      </c>
      <c r="H16" s="61">
        <v>0</v>
      </c>
      <c r="I16" s="61">
        <v>0</v>
      </c>
      <c r="J16" s="61">
        <v>0</v>
      </c>
      <c r="K16" s="61">
        <v>0</v>
      </c>
      <c r="L16" s="61">
        <v>0</v>
      </c>
      <c r="M16" s="61">
        <v>0</v>
      </c>
      <c r="N16" s="61">
        <v>0</v>
      </c>
      <c r="O16" s="61">
        <v>0</v>
      </c>
      <c r="P16" s="61">
        <v>0</v>
      </c>
      <c r="Q16" s="61">
        <v>0</v>
      </c>
      <c r="R16" s="61">
        <v>0</v>
      </c>
      <c r="S16" s="61">
        <v>0</v>
      </c>
      <c r="T16" s="61">
        <v>0</v>
      </c>
      <c r="U16" s="61">
        <v>0</v>
      </c>
      <c r="V16" s="61">
        <v>0</v>
      </c>
      <c r="W16" s="61">
        <v>0</v>
      </c>
      <c r="X16" s="61">
        <v>0</v>
      </c>
      <c r="Y16" s="61">
        <v>0</v>
      </c>
      <c r="Z16" s="61">
        <v>0</v>
      </c>
      <c r="AA16" s="61">
        <v>0</v>
      </c>
      <c r="AB16" s="61">
        <v>0</v>
      </c>
      <c r="AC16" s="61">
        <v>0</v>
      </c>
      <c r="AD16" s="61">
        <v>0</v>
      </c>
      <c r="AE16" s="61">
        <v>0</v>
      </c>
      <c r="AF16" s="61">
        <v>0</v>
      </c>
      <c r="AG16" s="61">
        <v>0</v>
      </c>
      <c r="AH16" s="61">
        <v>0</v>
      </c>
      <c r="AI16" s="61">
        <v>0</v>
      </c>
      <c r="AJ16" s="61">
        <v>0</v>
      </c>
      <c r="AK16" s="61">
        <v>0</v>
      </c>
      <c r="AL16" s="61">
        <v>0</v>
      </c>
      <c r="AM16" s="61">
        <v>0</v>
      </c>
      <c r="AN16" s="61">
        <v>0</v>
      </c>
      <c r="AO16" s="61">
        <v>0</v>
      </c>
      <c r="AP16" s="61">
        <v>0</v>
      </c>
      <c r="AQ16" s="61">
        <v>0</v>
      </c>
      <c r="AR16" s="61">
        <v>0</v>
      </c>
      <c r="AS16" s="61">
        <v>0</v>
      </c>
      <c r="AT16" s="61">
        <v>0</v>
      </c>
      <c r="AU16" s="61">
        <v>0</v>
      </c>
      <c r="AV16" s="61">
        <v>0</v>
      </c>
      <c r="AW16" s="61">
        <v>0</v>
      </c>
      <c r="AX16" s="61">
        <v>0</v>
      </c>
      <c r="AY16" s="61">
        <v>0</v>
      </c>
      <c r="AZ16" s="61">
        <v>0</v>
      </c>
      <c r="BA16" s="61">
        <v>0</v>
      </c>
      <c r="BB16" s="61">
        <v>0</v>
      </c>
      <c r="BC16" s="61">
        <v>0</v>
      </c>
      <c r="BD16" s="61">
        <v>0</v>
      </c>
      <c r="BE16" s="61">
        <v>0</v>
      </c>
      <c r="BF16" s="61">
        <v>0</v>
      </c>
      <c r="BG16" s="61">
        <v>0</v>
      </c>
      <c r="BH16" s="61">
        <v>0</v>
      </c>
      <c r="BI16" s="61">
        <v>0</v>
      </c>
      <c r="BJ16" s="61">
        <v>0</v>
      </c>
      <c r="BK16" s="61">
        <v>0</v>
      </c>
      <c r="BL16" s="61">
        <v>0</v>
      </c>
      <c r="BM16" s="61">
        <v>0</v>
      </c>
      <c r="BN16" s="61">
        <v>0</v>
      </c>
      <c r="BO16" s="61">
        <v>0</v>
      </c>
      <c r="BP16" s="61">
        <v>0</v>
      </c>
      <c r="BQ16" s="61">
        <v>0</v>
      </c>
      <c r="BR16" s="61">
        <v>0</v>
      </c>
      <c r="BS16" s="61">
        <v>0</v>
      </c>
      <c r="BT16" s="61">
        <v>0</v>
      </c>
      <c r="BU16" s="61">
        <v>0</v>
      </c>
      <c r="BV16" s="61">
        <v>0</v>
      </c>
      <c r="BW16" s="61">
        <v>0</v>
      </c>
      <c r="BX16" s="61">
        <v>0</v>
      </c>
      <c r="BY16" s="61">
        <v>0</v>
      </c>
      <c r="BZ16" s="61">
        <v>0</v>
      </c>
      <c r="CA16" s="61">
        <v>0</v>
      </c>
      <c r="CB16" s="61">
        <v>0</v>
      </c>
      <c r="CC16" s="61">
        <v>0</v>
      </c>
      <c r="CD16" s="61">
        <v>0</v>
      </c>
      <c r="CE16" s="61">
        <v>0</v>
      </c>
      <c r="CF16" s="61">
        <v>0</v>
      </c>
      <c r="CG16" s="61">
        <v>0</v>
      </c>
      <c r="CH16" s="61">
        <v>0</v>
      </c>
      <c r="CI16" s="61">
        <v>0</v>
      </c>
      <c r="CJ16" s="61">
        <v>0</v>
      </c>
      <c r="CK16" s="61">
        <v>0</v>
      </c>
      <c r="CL16" s="61">
        <v>0</v>
      </c>
    </row>
    <row r="17" spans="1:90" ht="12.75" customHeight="1">
      <c r="A17" s="43" t="s">
        <v>21</v>
      </c>
      <c r="B17" s="59">
        <v>1012</v>
      </c>
      <c r="C17" s="60" t="s">
        <v>376</v>
      </c>
      <c r="D17" s="61">
        <v>1032232426.273998</v>
      </c>
      <c r="E17" s="61">
        <v>429787990.49999988</v>
      </c>
      <c r="F17" s="61">
        <v>840150030.44999993</v>
      </c>
      <c r="G17" s="61">
        <v>-410362039.95000005</v>
      </c>
      <c r="H17" s="61">
        <v>0</v>
      </c>
      <c r="I17" s="61">
        <v>98250345.950000092</v>
      </c>
      <c r="J17" s="61">
        <v>36817539.690000057</v>
      </c>
      <c r="K17" s="61">
        <v>-993417184.39999998</v>
      </c>
      <c r="L17" s="61">
        <v>1030234724.09</v>
      </c>
      <c r="M17" s="61">
        <v>61432806.260000035</v>
      </c>
      <c r="N17" s="61">
        <v>174077186.10000002</v>
      </c>
      <c r="O17" s="61">
        <v>-112644379.83999999</v>
      </c>
      <c r="P17" s="61">
        <v>0</v>
      </c>
      <c r="Q17" s="61">
        <v>0</v>
      </c>
      <c r="R17" s="61">
        <v>0</v>
      </c>
      <c r="S17" s="61">
        <v>0</v>
      </c>
      <c r="T17" s="61">
        <v>0</v>
      </c>
      <c r="U17" s="61">
        <v>0</v>
      </c>
      <c r="V17" s="61">
        <v>0</v>
      </c>
      <c r="W17" s="61">
        <v>0</v>
      </c>
      <c r="X17" s="61">
        <v>0</v>
      </c>
      <c r="Y17" s="61">
        <v>0</v>
      </c>
      <c r="Z17" s="61">
        <v>499592301.58399796</v>
      </c>
      <c r="AA17" s="61">
        <v>251456666.03216603</v>
      </c>
      <c r="AB17" s="61">
        <v>43141625.211328007</v>
      </c>
      <c r="AC17" s="61">
        <v>204994010.34050396</v>
      </c>
      <c r="AD17" s="61">
        <v>0</v>
      </c>
      <c r="AE17" s="61">
        <v>0</v>
      </c>
      <c r="AF17" s="61">
        <v>0</v>
      </c>
      <c r="AG17" s="61">
        <v>0</v>
      </c>
      <c r="AH17" s="61">
        <v>0</v>
      </c>
      <c r="AI17" s="61">
        <v>0</v>
      </c>
      <c r="AJ17" s="61">
        <v>2250000</v>
      </c>
      <c r="AK17" s="61">
        <v>2250000</v>
      </c>
      <c r="AL17" s="61">
        <v>0</v>
      </c>
      <c r="AM17" s="61">
        <v>2351788.2399999998</v>
      </c>
      <c r="AN17" s="61">
        <v>3990130.33</v>
      </c>
      <c r="AO17" s="61">
        <v>-60476.99</v>
      </c>
      <c r="AP17" s="61">
        <v>0</v>
      </c>
      <c r="AQ17" s="61">
        <v>0</v>
      </c>
      <c r="AR17" s="61">
        <v>-1577865.1</v>
      </c>
      <c r="AS17" s="61">
        <v>-629619492.91505122</v>
      </c>
      <c r="AT17" s="61">
        <v>-158000310.69999999</v>
      </c>
      <c r="AU17" s="61">
        <v>-188928975.03999999</v>
      </c>
      <c r="AV17" s="61">
        <v>30928664.340000007</v>
      </c>
      <c r="AW17" s="61">
        <v>-212263366.05000019</v>
      </c>
      <c r="AX17" s="61">
        <v>-258697922.90000033</v>
      </c>
      <c r="AY17" s="61">
        <v>-1358981843.6700001</v>
      </c>
      <c r="AZ17" s="61">
        <v>-1434503183.51</v>
      </c>
      <c r="BA17" s="61">
        <v>-127819771.67</v>
      </c>
      <c r="BB17" s="61">
        <v>0</v>
      </c>
      <c r="BC17" s="61">
        <v>203341111.50999999</v>
      </c>
      <c r="BD17" s="61">
        <v>1100283920.7699997</v>
      </c>
      <c r="BE17" s="61">
        <v>46434556.850000143</v>
      </c>
      <c r="BF17" s="61">
        <v>1046428855.9000001</v>
      </c>
      <c r="BG17" s="61">
        <v>1092146400.0400002</v>
      </c>
      <c r="BH17" s="61">
        <v>77376885.319999993</v>
      </c>
      <c r="BI17" s="61">
        <v>0</v>
      </c>
      <c r="BJ17" s="61">
        <v>-123094429.45999999</v>
      </c>
      <c r="BK17" s="61">
        <v>-999994299.04999995</v>
      </c>
      <c r="BL17" s="61">
        <v>0</v>
      </c>
      <c r="BM17" s="61">
        <v>0</v>
      </c>
      <c r="BN17" s="61">
        <v>0</v>
      </c>
      <c r="BO17" s="61">
        <v>-54801350.290000007</v>
      </c>
      <c r="BP17" s="61">
        <v>-54801350.290000007</v>
      </c>
      <c r="BQ17" s="61">
        <v>0</v>
      </c>
      <c r="BR17" s="61">
        <v>0</v>
      </c>
      <c r="BS17" s="61">
        <v>-204554465.87505102</v>
      </c>
      <c r="BT17" s="61">
        <v>-183864482.13999999</v>
      </c>
      <c r="BU17" s="61">
        <v>-18735367.839570004</v>
      </c>
      <c r="BV17" s="61">
        <v>-21833171.937642001</v>
      </c>
      <c r="BW17" s="61">
        <v>0</v>
      </c>
      <c r="BX17" s="61">
        <v>-236337.00327300001</v>
      </c>
      <c r="BY17" s="61">
        <v>-5001216.9645660007</v>
      </c>
      <c r="BZ17" s="61">
        <v>32674858.729999997</v>
      </c>
      <c r="CA17" s="61">
        <v>-7558748.7199999997</v>
      </c>
      <c r="CB17" s="61">
        <v>0</v>
      </c>
      <c r="CC17" s="61">
        <v>0</v>
      </c>
      <c r="CD17" s="61">
        <v>0</v>
      </c>
      <c r="CE17" s="61">
        <v>0</v>
      </c>
      <c r="CF17" s="61">
        <v>0</v>
      </c>
      <c r="CG17" s="61">
        <v>0</v>
      </c>
      <c r="CH17" s="61">
        <v>0</v>
      </c>
      <c r="CI17" s="61">
        <v>0</v>
      </c>
      <c r="CJ17" s="61">
        <v>0</v>
      </c>
      <c r="CK17" s="61">
        <v>0</v>
      </c>
      <c r="CL17" s="61">
        <v>402612933.3589468</v>
      </c>
    </row>
    <row r="18" spans="1:90" ht="12.75" customHeight="1">
      <c r="A18" s="43" t="s">
        <v>23</v>
      </c>
      <c r="B18" s="59">
        <v>1013</v>
      </c>
      <c r="C18" s="60" t="s">
        <v>376</v>
      </c>
      <c r="D18" s="61">
        <v>164497013.45999989</v>
      </c>
      <c r="E18" s="61">
        <v>50173631.289999962</v>
      </c>
      <c r="F18" s="61">
        <v>469392215.65999997</v>
      </c>
      <c r="G18" s="61">
        <v>-419218584.37</v>
      </c>
      <c r="H18" s="61">
        <v>0</v>
      </c>
      <c r="I18" s="61">
        <v>75699909.449999928</v>
      </c>
      <c r="J18" s="61">
        <v>93120510.109999955</v>
      </c>
      <c r="K18" s="61">
        <v>-518000950.32999998</v>
      </c>
      <c r="L18" s="61">
        <v>611121460.43999994</v>
      </c>
      <c r="M18" s="61">
        <v>-17420600.660000026</v>
      </c>
      <c r="N18" s="61">
        <v>283802428.32999998</v>
      </c>
      <c r="O18" s="61">
        <v>-301223028.99000001</v>
      </c>
      <c r="P18" s="61">
        <v>0</v>
      </c>
      <c r="Q18" s="61">
        <v>0</v>
      </c>
      <c r="R18" s="61">
        <v>0</v>
      </c>
      <c r="S18" s="61">
        <v>0</v>
      </c>
      <c r="T18" s="61">
        <v>0</v>
      </c>
      <c r="U18" s="61">
        <v>0</v>
      </c>
      <c r="V18" s="61">
        <v>0</v>
      </c>
      <c r="W18" s="61">
        <v>0</v>
      </c>
      <c r="X18" s="61">
        <v>0</v>
      </c>
      <c r="Y18" s="61">
        <v>0</v>
      </c>
      <c r="Z18" s="61">
        <v>31915152.32</v>
      </c>
      <c r="AA18" s="61">
        <v>26698844.020000003</v>
      </c>
      <c r="AB18" s="61">
        <v>0</v>
      </c>
      <c r="AC18" s="61">
        <v>494601.64999999997</v>
      </c>
      <c r="AD18" s="61">
        <v>4721706.6499999994</v>
      </c>
      <c r="AE18" s="61">
        <v>0</v>
      </c>
      <c r="AF18" s="61">
        <v>0</v>
      </c>
      <c r="AG18" s="61">
        <v>0</v>
      </c>
      <c r="AH18" s="61">
        <v>0</v>
      </c>
      <c r="AI18" s="61">
        <v>0</v>
      </c>
      <c r="AJ18" s="61">
        <v>6222768.3999999985</v>
      </c>
      <c r="AK18" s="61">
        <v>21175974.899999999</v>
      </c>
      <c r="AL18" s="61">
        <v>-14953206.5</v>
      </c>
      <c r="AM18" s="61">
        <v>485552</v>
      </c>
      <c r="AN18" s="61">
        <v>-5169868.76</v>
      </c>
      <c r="AO18" s="61">
        <v>4362646.3</v>
      </c>
      <c r="AP18" s="61">
        <v>0</v>
      </c>
      <c r="AQ18" s="61">
        <v>0</v>
      </c>
      <c r="AR18" s="61">
        <v>1292774.46</v>
      </c>
      <c r="AS18" s="61">
        <v>-224958669.19</v>
      </c>
      <c r="AT18" s="61">
        <v>-46419008.329999983</v>
      </c>
      <c r="AU18" s="61">
        <v>-113949222.56999999</v>
      </c>
      <c r="AV18" s="61">
        <v>67530214.24000001</v>
      </c>
      <c r="AW18" s="61">
        <v>-39822676.229999959</v>
      </c>
      <c r="AX18" s="61">
        <v>-91056341.48999995</v>
      </c>
      <c r="AY18" s="61">
        <v>-477113747.75999999</v>
      </c>
      <c r="AZ18" s="61">
        <v>-431321749.47999996</v>
      </c>
      <c r="BA18" s="61">
        <v>-148219549.66999999</v>
      </c>
      <c r="BB18" s="61">
        <v>0</v>
      </c>
      <c r="BC18" s="61">
        <v>102427551.38999999</v>
      </c>
      <c r="BD18" s="61">
        <v>386057406.27000004</v>
      </c>
      <c r="BE18" s="61">
        <v>51233665.25999999</v>
      </c>
      <c r="BF18" s="61">
        <v>353669617.30000001</v>
      </c>
      <c r="BG18" s="61">
        <v>344463501.15000004</v>
      </c>
      <c r="BH18" s="61">
        <v>85132481.469999999</v>
      </c>
      <c r="BI18" s="61">
        <v>0</v>
      </c>
      <c r="BJ18" s="61">
        <v>-75926365.319999993</v>
      </c>
      <c r="BK18" s="61">
        <v>-302435952.04000002</v>
      </c>
      <c r="BL18" s="61">
        <v>0</v>
      </c>
      <c r="BM18" s="61">
        <v>0</v>
      </c>
      <c r="BN18" s="61">
        <v>0</v>
      </c>
      <c r="BO18" s="61">
        <v>-7070376.21</v>
      </c>
      <c r="BP18" s="61">
        <v>-7070376.21</v>
      </c>
      <c r="BQ18" s="61">
        <v>0</v>
      </c>
      <c r="BR18" s="61">
        <v>0</v>
      </c>
      <c r="BS18" s="61">
        <v>-131646608.42000005</v>
      </c>
      <c r="BT18" s="61">
        <v>-111584741.58</v>
      </c>
      <c r="BU18" s="61">
        <v>-43265126.259999998</v>
      </c>
      <c r="BV18" s="61">
        <v>-10497558.610000001</v>
      </c>
      <c r="BW18" s="61">
        <v>0</v>
      </c>
      <c r="BX18" s="61">
        <v>-1269323.3</v>
      </c>
      <c r="BY18" s="61">
        <v>-13308050.050000001</v>
      </c>
      <c r="BZ18" s="61">
        <v>60362857.780000009</v>
      </c>
      <c r="CA18" s="61">
        <v>-12084666.4</v>
      </c>
      <c r="CB18" s="61">
        <v>0</v>
      </c>
      <c r="CC18" s="61">
        <v>0</v>
      </c>
      <c r="CD18" s="61">
        <v>0</v>
      </c>
      <c r="CE18" s="61">
        <v>0</v>
      </c>
      <c r="CF18" s="61">
        <v>0</v>
      </c>
      <c r="CG18" s="61">
        <v>0</v>
      </c>
      <c r="CH18" s="61">
        <v>0</v>
      </c>
      <c r="CI18" s="61">
        <v>0</v>
      </c>
      <c r="CJ18" s="61">
        <v>0</v>
      </c>
      <c r="CK18" s="61">
        <v>0</v>
      </c>
      <c r="CL18" s="61">
        <v>-60461655.730000108</v>
      </c>
    </row>
    <row r="19" spans="1:90" ht="12.75" customHeight="1">
      <c r="A19" s="43" t="s">
        <v>25</v>
      </c>
      <c r="B19" s="59">
        <v>1016</v>
      </c>
      <c r="C19" s="60" t="s">
        <v>376</v>
      </c>
      <c r="D19" s="61">
        <v>0</v>
      </c>
      <c r="E19" s="61">
        <v>0</v>
      </c>
      <c r="F19" s="61">
        <v>0</v>
      </c>
      <c r="G19" s="61">
        <v>0</v>
      </c>
      <c r="H19" s="61">
        <v>0</v>
      </c>
      <c r="I19" s="61">
        <v>0</v>
      </c>
      <c r="J19" s="61">
        <v>0</v>
      </c>
      <c r="K19" s="61">
        <v>0</v>
      </c>
      <c r="L19" s="61">
        <v>0</v>
      </c>
      <c r="M19" s="61">
        <v>0</v>
      </c>
      <c r="N19" s="61">
        <v>0</v>
      </c>
      <c r="O19" s="61">
        <v>0</v>
      </c>
      <c r="P19" s="61">
        <v>0</v>
      </c>
      <c r="Q19" s="61">
        <v>0</v>
      </c>
      <c r="R19" s="61">
        <v>0</v>
      </c>
      <c r="S19" s="61">
        <v>0</v>
      </c>
      <c r="T19" s="61">
        <v>0</v>
      </c>
      <c r="U19" s="61">
        <v>0</v>
      </c>
      <c r="V19" s="61">
        <v>0</v>
      </c>
      <c r="W19" s="61">
        <v>0</v>
      </c>
      <c r="X19" s="61">
        <v>0</v>
      </c>
      <c r="Y19" s="61">
        <v>0</v>
      </c>
      <c r="Z19" s="61">
        <v>0</v>
      </c>
      <c r="AA19" s="61">
        <v>0</v>
      </c>
      <c r="AB19" s="61">
        <v>0</v>
      </c>
      <c r="AC19" s="61">
        <v>0</v>
      </c>
      <c r="AD19" s="61">
        <v>0</v>
      </c>
      <c r="AE19" s="61">
        <v>0</v>
      </c>
      <c r="AF19" s="61">
        <v>0</v>
      </c>
      <c r="AG19" s="61">
        <v>0</v>
      </c>
      <c r="AH19" s="61">
        <v>0</v>
      </c>
      <c r="AI19" s="61">
        <v>0</v>
      </c>
      <c r="AJ19" s="61">
        <v>0</v>
      </c>
      <c r="AK19" s="61">
        <v>0</v>
      </c>
      <c r="AL19" s="61">
        <v>0</v>
      </c>
      <c r="AM19" s="61">
        <v>0</v>
      </c>
      <c r="AN19" s="61">
        <v>0</v>
      </c>
      <c r="AO19" s="61">
        <v>0</v>
      </c>
      <c r="AP19" s="61">
        <v>0</v>
      </c>
      <c r="AQ19" s="61">
        <v>0</v>
      </c>
      <c r="AR19" s="61">
        <v>0</v>
      </c>
      <c r="AS19" s="61">
        <v>0</v>
      </c>
      <c r="AT19" s="61">
        <v>0</v>
      </c>
      <c r="AU19" s="61">
        <v>0</v>
      </c>
      <c r="AV19" s="61">
        <v>0</v>
      </c>
      <c r="AW19" s="61">
        <v>0</v>
      </c>
      <c r="AX19" s="61">
        <v>0</v>
      </c>
      <c r="AY19" s="61">
        <v>0</v>
      </c>
      <c r="AZ19" s="61">
        <v>0</v>
      </c>
      <c r="BA19" s="61">
        <v>0</v>
      </c>
      <c r="BB19" s="61">
        <v>0</v>
      </c>
      <c r="BC19" s="61">
        <v>0</v>
      </c>
      <c r="BD19" s="61">
        <v>0</v>
      </c>
      <c r="BE19" s="61">
        <v>0</v>
      </c>
      <c r="BF19" s="61">
        <v>0</v>
      </c>
      <c r="BG19" s="61">
        <v>0</v>
      </c>
      <c r="BH19" s="61">
        <v>0</v>
      </c>
      <c r="BI19" s="61">
        <v>0</v>
      </c>
      <c r="BJ19" s="61">
        <v>0</v>
      </c>
      <c r="BK19" s="61">
        <v>0</v>
      </c>
      <c r="BL19" s="61">
        <v>0</v>
      </c>
      <c r="BM19" s="61">
        <v>0</v>
      </c>
      <c r="BN19" s="61">
        <v>0</v>
      </c>
      <c r="BO19" s="61">
        <v>0</v>
      </c>
      <c r="BP19" s="61">
        <v>0</v>
      </c>
      <c r="BQ19" s="61">
        <v>0</v>
      </c>
      <c r="BR19" s="61">
        <v>0</v>
      </c>
      <c r="BS19" s="61">
        <v>0</v>
      </c>
      <c r="BT19" s="61">
        <v>0</v>
      </c>
      <c r="BU19" s="61">
        <v>0</v>
      </c>
      <c r="BV19" s="61">
        <v>0</v>
      </c>
      <c r="BW19" s="61">
        <v>0</v>
      </c>
      <c r="BX19" s="61">
        <v>0</v>
      </c>
      <c r="BY19" s="61">
        <v>0</v>
      </c>
      <c r="BZ19" s="61">
        <v>0</v>
      </c>
      <c r="CA19" s="61">
        <v>0</v>
      </c>
      <c r="CB19" s="61">
        <v>0</v>
      </c>
      <c r="CC19" s="61">
        <v>0</v>
      </c>
      <c r="CD19" s="61">
        <v>0</v>
      </c>
      <c r="CE19" s="61">
        <v>0</v>
      </c>
      <c r="CF19" s="61">
        <v>0</v>
      </c>
      <c r="CG19" s="61">
        <v>0</v>
      </c>
      <c r="CH19" s="61">
        <v>0</v>
      </c>
      <c r="CI19" s="61">
        <v>0</v>
      </c>
      <c r="CJ19" s="61">
        <v>0</v>
      </c>
      <c r="CK19" s="61">
        <v>0</v>
      </c>
      <c r="CL19" s="61">
        <v>0</v>
      </c>
    </row>
    <row r="20" spans="1:90" ht="12.75" customHeight="1">
      <c r="A20" s="43" t="s">
        <v>27</v>
      </c>
      <c r="B20" s="59">
        <v>1017</v>
      </c>
      <c r="C20" s="60" t="s">
        <v>376</v>
      </c>
      <c r="D20" s="61">
        <v>2202951521.5500011</v>
      </c>
      <c r="E20" s="61">
        <v>1901947845.0100002</v>
      </c>
      <c r="F20" s="61">
        <v>5117608622.8299999</v>
      </c>
      <c r="G20" s="61">
        <v>-3215660777.8199997</v>
      </c>
      <c r="H20" s="61">
        <v>0</v>
      </c>
      <c r="I20" s="61">
        <v>-453541678.8399992</v>
      </c>
      <c r="J20" s="61">
        <v>243893141.28000069</v>
      </c>
      <c r="K20" s="61">
        <v>-5643746219.2599993</v>
      </c>
      <c r="L20" s="61">
        <v>5887639360.54</v>
      </c>
      <c r="M20" s="61">
        <v>-697434820.11999989</v>
      </c>
      <c r="N20" s="61">
        <v>3484616836.6199999</v>
      </c>
      <c r="O20" s="61">
        <v>-4182051656.7399998</v>
      </c>
      <c r="P20" s="61">
        <v>0</v>
      </c>
      <c r="Q20" s="61">
        <v>0</v>
      </c>
      <c r="R20" s="61">
        <v>0</v>
      </c>
      <c r="S20" s="61">
        <v>0</v>
      </c>
      <c r="T20" s="61">
        <v>0</v>
      </c>
      <c r="U20" s="61">
        <v>0</v>
      </c>
      <c r="V20" s="61">
        <v>0</v>
      </c>
      <c r="W20" s="61">
        <v>0</v>
      </c>
      <c r="X20" s="61">
        <v>0</v>
      </c>
      <c r="Y20" s="61">
        <v>0</v>
      </c>
      <c r="Z20" s="61">
        <v>737043787</v>
      </c>
      <c r="AA20" s="61">
        <v>553432801.65999997</v>
      </c>
      <c r="AB20" s="61">
        <v>0</v>
      </c>
      <c r="AC20" s="61">
        <v>183610985.34</v>
      </c>
      <c r="AD20" s="61">
        <v>0</v>
      </c>
      <c r="AE20" s="61">
        <v>0</v>
      </c>
      <c r="AF20" s="61">
        <v>0</v>
      </c>
      <c r="AG20" s="61">
        <v>0</v>
      </c>
      <c r="AH20" s="61">
        <v>0</v>
      </c>
      <c r="AI20" s="61">
        <v>0</v>
      </c>
      <c r="AJ20" s="61">
        <v>4072305.38</v>
      </c>
      <c r="AK20" s="61">
        <v>4072305.38</v>
      </c>
      <c r="AL20" s="61">
        <v>0</v>
      </c>
      <c r="AM20" s="61">
        <v>13429263</v>
      </c>
      <c r="AN20" s="61">
        <v>277306327</v>
      </c>
      <c r="AO20" s="61">
        <v>-255544291</v>
      </c>
      <c r="AP20" s="61">
        <v>0</v>
      </c>
      <c r="AQ20" s="61">
        <v>0</v>
      </c>
      <c r="AR20" s="61">
        <v>-8332773</v>
      </c>
      <c r="AS20" s="61">
        <v>-1290507555.6300004</v>
      </c>
      <c r="AT20" s="61">
        <v>-239977350.13999999</v>
      </c>
      <c r="AU20" s="61">
        <v>-1270438974.3299999</v>
      </c>
      <c r="AV20" s="61">
        <v>1030461624.1899999</v>
      </c>
      <c r="AW20" s="61">
        <v>-58213853.450000286</v>
      </c>
      <c r="AX20" s="61">
        <v>-645136767.65999985</v>
      </c>
      <c r="AY20" s="61">
        <v>-3975812873.6499996</v>
      </c>
      <c r="AZ20" s="61">
        <v>-3127572561.5299997</v>
      </c>
      <c r="BA20" s="61">
        <v>-848240312.12</v>
      </c>
      <c r="BB20" s="61">
        <v>0</v>
      </c>
      <c r="BC20" s="61">
        <v>0</v>
      </c>
      <c r="BD20" s="61">
        <v>3330676105.9899998</v>
      </c>
      <c r="BE20" s="61">
        <v>586922914.20999956</v>
      </c>
      <c r="BF20" s="61">
        <v>3702479370.0199995</v>
      </c>
      <c r="BG20" s="61">
        <v>2942631954.2099996</v>
      </c>
      <c r="BH20" s="61">
        <v>759847415.80999994</v>
      </c>
      <c r="BI20" s="61">
        <v>0</v>
      </c>
      <c r="BJ20" s="61">
        <v>0</v>
      </c>
      <c r="BK20" s="61">
        <v>-3115556455.8099999</v>
      </c>
      <c r="BL20" s="61">
        <v>0</v>
      </c>
      <c r="BM20" s="61">
        <v>0</v>
      </c>
      <c r="BN20" s="61">
        <v>0</v>
      </c>
      <c r="BO20" s="61">
        <v>3501717.8599999994</v>
      </c>
      <c r="BP20" s="61">
        <v>3501717.8599999994</v>
      </c>
      <c r="BQ20" s="61">
        <v>0</v>
      </c>
      <c r="BR20" s="61">
        <v>0</v>
      </c>
      <c r="BS20" s="61">
        <v>-964821281.41000021</v>
      </c>
      <c r="BT20" s="61">
        <v>-833705936.32000005</v>
      </c>
      <c r="BU20" s="61">
        <v>-417604350.80000001</v>
      </c>
      <c r="BV20" s="61">
        <v>-52759833.570000008</v>
      </c>
      <c r="BW20" s="61">
        <v>-329410.90999999997</v>
      </c>
      <c r="BX20" s="61">
        <v>-33690482.549999997</v>
      </c>
      <c r="BY20" s="61">
        <v>-106333074.69000001</v>
      </c>
      <c r="BZ20" s="61">
        <v>479537792.77000004</v>
      </c>
      <c r="CA20" s="61">
        <v>64014.659999999996</v>
      </c>
      <c r="CB20" s="61">
        <v>0</v>
      </c>
      <c r="CC20" s="61">
        <v>0</v>
      </c>
      <c r="CD20" s="61">
        <v>0</v>
      </c>
      <c r="CE20" s="61">
        <v>0</v>
      </c>
      <c r="CF20" s="61">
        <v>0</v>
      </c>
      <c r="CG20" s="61">
        <v>0</v>
      </c>
      <c r="CH20" s="61">
        <v>0</v>
      </c>
      <c r="CI20" s="61">
        <v>-30996788.489999998</v>
      </c>
      <c r="CJ20" s="61">
        <v>-30996788.489999998</v>
      </c>
      <c r="CK20" s="61">
        <v>0</v>
      </c>
      <c r="CL20" s="61">
        <v>912443965.92000079</v>
      </c>
    </row>
    <row r="21" spans="1:90" ht="12.75" customHeight="1">
      <c r="A21" s="43" t="s">
        <v>29</v>
      </c>
      <c r="B21" s="59">
        <v>1018</v>
      </c>
      <c r="C21" s="60" t="s">
        <v>376</v>
      </c>
      <c r="D21" s="61">
        <v>17923227.269999873</v>
      </c>
      <c r="E21" s="61">
        <v>-82654910.620000094</v>
      </c>
      <c r="F21" s="61">
        <v>231992949.72999999</v>
      </c>
      <c r="G21" s="61">
        <v>-314647860.35000008</v>
      </c>
      <c r="H21" s="61">
        <v>0</v>
      </c>
      <c r="I21" s="61">
        <v>91313724.74999997</v>
      </c>
      <c r="J21" s="61">
        <v>-4924874.630000025</v>
      </c>
      <c r="K21" s="61">
        <v>-211078886.10000002</v>
      </c>
      <c r="L21" s="61">
        <v>206154011.47</v>
      </c>
      <c r="M21" s="61">
        <v>96238599.379999995</v>
      </c>
      <c r="N21" s="61">
        <v>142397310.84999999</v>
      </c>
      <c r="O21" s="61">
        <v>-46158711.469999999</v>
      </c>
      <c r="P21" s="61">
        <v>0</v>
      </c>
      <c r="Q21" s="61">
        <v>0</v>
      </c>
      <c r="R21" s="61">
        <v>0</v>
      </c>
      <c r="S21" s="61">
        <v>7832343.7799999993</v>
      </c>
      <c r="T21" s="61">
        <v>10091978.289999999</v>
      </c>
      <c r="U21" s="61">
        <v>0</v>
      </c>
      <c r="V21" s="61">
        <v>10091978.289999999</v>
      </c>
      <c r="W21" s="61">
        <v>-2259634.5099999998</v>
      </c>
      <c r="X21" s="61">
        <v>0</v>
      </c>
      <c r="Y21" s="61">
        <v>-2259634.5099999998</v>
      </c>
      <c r="Z21" s="61">
        <v>145179.33999999997</v>
      </c>
      <c r="AA21" s="61">
        <v>98701.689999999988</v>
      </c>
      <c r="AB21" s="61">
        <v>0</v>
      </c>
      <c r="AC21" s="61">
        <v>41767.839999999997</v>
      </c>
      <c r="AD21" s="61">
        <v>4709.8099999999995</v>
      </c>
      <c r="AE21" s="61">
        <v>0</v>
      </c>
      <c r="AF21" s="61">
        <v>0</v>
      </c>
      <c r="AG21" s="61">
        <v>0</v>
      </c>
      <c r="AH21" s="61">
        <v>0</v>
      </c>
      <c r="AI21" s="61">
        <v>0</v>
      </c>
      <c r="AJ21" s="61">
        <v>52258.61</v>
      </c>
      <c r="AK21" s="61">
        <v>52258.61</v>
      </c>
      <c r="AL21" s="61">
        <v>0</v>
      </c>
      <c r="AM21" s="61">
        <v>1234631.4099999999</v>
      </c>
      <c r="AN21" s="61">
        <v>2359844.06</v>
      </c>
      <c r="AO21" s="61">
        <v>-815878.6</v>
      </c>
      <c r="AP21" s="61">
        <v>0</v>
      </c>
      <c r="AQ21" s="61">
        <v>0</v>
      </c>
      <c r="AR21" s="61">
        <v>-309334.05</v>
      </c>
      <c r="AS21" s="61">
        <v>-39089948.80999998</v>
      </c>
      <c r="AT21" s="61">
        <v>-32434051.729999997</v>
      </c>
      <c r="AU21" s="61">
        <v>-40685925.219999999</v>
      </c>
      <c r="AV21" s="61">
        <v>8251873.4900000012</v>
      </c>
      <c r="AW21" s="61">
        <v>27469788.120000005</v>
      </c>
      <c r="AX21" s="61">
        <v>10429901.400000006</v>
      </c>
      <c r="AY21" s="61">
        <v>-27102105.819999993</v>
      </c>
      <c r="AZ21" s="61">
        <v>-71660387.929999992</v>
      </c>
      <c r="BA21" s="61">
        <v>40775381.329999998</v>
      </c>
      <c r="BB21" s="61">
        <v>0</v>
      </c>
      <c r="BC21" s="61">
        <v>3782900.78</v>
      </c>
      <c r="BD21" s="61">
        <v>37532007.219999999</v>
      </c>
      <c r="BE21" s="61">
        <v>17039886.719999999</v>
      </c>
      <c r="BF21" s="61">
        <v>20810183.640000001</v>
      </c>
      <c r="BG21" s="61">
        <v>24387474.350000001</v>
      </c>
      <c r="BH21" s="61">
        <v>-3273586.5400000005</v>
      </c>
      <c r="BI21" s="61">
        <v>0</v>
      </c>
      <c r="BJ21" s="61">
        <v>-303704.16999999993</v>
      </c>
      <c r="BK21" s="61">
        <v>-3770296.92</v>
      </c>
      <c r="BL21" s="61">
        <v>0</v>
      </c>
      <c r="BM21" s="61">
        <v>0</v>
      </c>
      <c r="BN21" s="61">
        <v>0</v>
      </c>
      <c r="BO21" s="61">
        <v>0</v>
      </c>
      <c r="BP21" s="61">
        <v>0</v>
      </c>
      <c r="BQ21" s="61">
        <v>0</v>
      </c>
      <c r="BR21" s="61">
        <v>0</v>
      </c>
      <c r="BS21" s="61">
        <v>-31314975.939999986</v>
      </c>
      <c r="BT21" s="61">
        <v>-37196561.159999996</v>
      </c>
      <c r="BU21" s="61">
        <v>-12916901.939999999</v>
      </c>
      <c r="BV21" s="61">
        <v>-4858417.7599999988</v>
      </c>
      <c r="BW21" s="61">
        <v>0</v>
      </c>
      <c r="BX21" s="61">
        <v>-135968.94</v>
      </c>
      <c r="BY21" s="61">
        <v>-291598.98000000004</v>
      </c>
      <c r="BZ21" s="61">
        <v>24194388.640000001</v>
      </c>
      <c r="CA21" s="61">
        <v>-109915.8</v>
      </c>
      <c r="CB21" s="61">
        <v>0</v>
      </c>
      <c r="CC21" s="61">
        <v>0</v>
      </c>
      <c r="CD21" s="61">
        <v>0</v>
      </c>
      <c r="CE21" s="61">
        <v>0</v>
      </c>
      <c r="CF21" s="61">
        <v>0</v>
      </c>
      <c r="CG21" s="61">
        <v>0</v>
      </c>
      <c r="CH21" s="61">
        <v>0</v>
      </c>
      <c r="CI21" s="61">
        <v>-2810709.26</v>
      </c>
      <c r="CJ21" s="61">
        <v>-2810709.26</v>
      </c>
      <c r="CK21" s="61">
        <v>0</v>
      </c>
      <c r="CL21" s="61">
        <v>-21166721.540000107</v>
      </c>
    </row>
    <row r="22" spans="1:90" ht="12.75" customHeight="1">
      <c r="A22" s="43" t="s">
        <v>31</v>
      </c>
      <c r="B22" s="59">
        <v>1020</v>
      </c>
      <c r="C22" s="60" t="s">
        <v>376</v>
      </c>
      <c r="D22" s="61">
        <v>8767347812.9801464</v>
      </c>
      <c r="E22" s="61">
        <v>6813873618.3399963</v>
      </c>
      <c r="F22" s="61">
        <v>22816433360.429996</v>
      </c>
      <c r="G22" s="61">
        <v>-16002559742.09</v>
      </c>
      <c r="H22" s="61">
        <v>0</v>
      </c>
      <c r="I22" s="61">
        <v>-1523021516.3600044</v>
      </c>
      <c r="J22" s="61">
        <v>-4756697013.5200024</v>
      </c>
      <c r="K22" s="61">
        <v>-21330467240.43</v>
      </c>
      <c r="L22" s="61">
        <v>16573770226.909998</v>
      </c>
      <c r="M22" s="61">
        <v>3233675497.1599979</v>
      </c>
      <c r="N22" s="61">
        <v>12998368442.059999</v>
      </c>
      <c r="O22" s="61">
        <v>-9764692944.9000015</v>
      </c>
      <c r="P22" s="61">
        <v>0</v>
      </c>
      <c r="Q22" s="61">
        <v>0</v>
      </c>
      <c r="R22" s="61">
        <v>0</v>
      </c>
      <c r="S22" s="61">
        <v>0</v>
      </c>
      <c r="T22" s="61">
        <v>0</v>
      </c>
      <c r="U22" s="61">
        <v>0</v>
      </c>
      <c r="V22" s="61">
        <v>0</v>
      </c>
      <c r="W22" s="61">
        <v>0</v>
      </c>
      <c r="X22" s="61">
        <v>0</v>
      </c>
      <c r="Y22" s="61">
        <v>0</v>
      </c>
      <c r="Z22" s="61">
        <v>3391370109.8901534</v>
      </c>
      <c r="AA22" s="61">
        <v>2984788679.8664212</v>
      </c>
      <c r="AB22" s="61">
        <v>0</v>
      </c>
      <c r="AC22" s="61">
        <v>248398001.57572341</v>
      </c>
      <c r="AD22" s="61">
        <v>115342917.60349618</v>
      </c>
      <c r="AE22" s="61">
        <v>41686291.591979153</v>
      </c>
      <c r="AF22" s="61">
        <v>0</v>
      </c>
      <c r="AG22" s="61">
        <v>977205.33680867159</v>
      </c>
      <c r="AH22" s="61">
        <v>0</v>
      </c>
      <c r="AI22" s="61">
        <v>177013.91572535897</v>
      </c>
      <c r="AJ22" s="61">
        <v>0</v>
      </c>
      <c r="AK22" s="61">
        <v>0</v>
      </c>
      <c r="AL22" s="61">
        <v>0</v>
      </c>
      <c r="AM22" s="61">
        <v>85125601.109999999</v>
      </c>
      <c r="AN22" s="61">
        <v>28599584</v>
      </c>
      <c r="AO22" s="61">
        <v>-22588956.129999999</v>
      </c>
      <c r="AP22" s="61">
        <v>0</v>
      </c>
      <c r="AQ22" s="61">
        <v>0</v>
      </c>
      <c r="AR22" s="61">
        <v>79114973.239999995</v>
      </c>
      <c r="AS22" s="61">
        <v>-2948527414.7602835</v>
      </c>
      <c r="AT22" s="61">
        <v>-642033751.38999963</v>
      </c>
      <c r="AU22" s="61">
        <v>-2666244327.0899997</v>
      </c>
      <c r="AV22" s="61">
        <v>2024210575.7</v>
      </c>
      <c r="AW22" s="61">
        <v>-267251266.29000139</v>
      </c>
      <c r="AX22" s="61">
        <v>-3849791427.809999</v>
      </c>
      <c r="AY22" s="61">
        <v>-7993860565.6399994</v>
      </c>
      <c r="AZ22" s="61">
        <v>-7414226775.9899988</v>
      </c>
      <c r="BA22" s="61">
        <v>-2605232009.3299999</v>
      </c>
      <c r="BB22" s="61">
        <v>0</v>
      </c>
      <c r="BC22" s="61">
        <v>2025598219.6800001</v>
      </c>
      <c r="BD22" s="61">
        <v>4144069137.8300004</v>
      </c>
      <c r="BE22" s="61">
        <v>3582540161.5199976</v>
      </c>
      <c r="BF22" s="61">
        <v>7337471431.0299997</v>
      </c>
      <c r="BG22" s="61">
        <v>6783356789.1199999</v>
      </c>
      <c r="BH22" s="61">
        <v>2413387635.9499993</v>
      </c>
      <c r="BI22" s="61">
        <v>0</v>
      </c>
      <c r="BJ22" s="61">
        <v>-1859272994.04</v>
      </c>
      <c r="BK22" s="61">
        <v>-3754931269.5100021</v>
      </c>
      <c r="BL22" s="61">
        <v>0</v>
      </c>
      <c r="BM22" s="61">
        <v>0</v>
      </c>
      <c r="BN22" s="61">
        <v>0</v>
      </c>
      <c r="BO22" s="61">
        <v>-196830060.44999999</v>
      </c>
      <c r="BP22" s="61">
        <v>-196830060.44999999</v>
      </c>
      <c r="BQ22" s="61">
        <v>0</v>
      </c>
      <c r="BR22" s="61">
        <v>0</v>
      </c>
      <c r="BS22" s="61">
        <v>-1842412336.6302822</v>
      </c>
      <c r="BT22" s="61">
        <v>-3102722090.7400002</v>
      </c>
      <c r="BU22" s="61">
        <v>-534961899.32956129</v>
      </c>
      <c r="BV22" s="61">
        <v>-21044157.909549538</v>
      </c>
      <c r="BW22" s="61">
        <v>0</v>
      </c>
      <c r="BX22" s="61">
        <v>-40704248.238846831</v>
      </c>
      <c r="BY22" s="61">
        <v>-43016069.412324302</v>
      </c>
      <c r="BZ22" s="61">
        <v>1972809449.4200003</v>
      </c>
      <c r="CA22" s="61">
        <v>-72773320.420000002</v>
      </c>
      <c r="CB22" s="61">
        <v>0</v>
      </c>
      <c r="CC22" s="61">
        <v>0</v>
      </c>
      <c r="CD22" s="61">
        <v>0</v>
      </c>
      <c r="CE22" s="61">
        <v>0</v>
      </c>
      <c r="CF22" s="61">
        <v>0</v>
      </c>
      <c r="CG22" s="61">
        <v>0</v>
      </c>
      <c r="CH22" s="61">
        <v>0</v>
      </c>
      <c r="CI22" s="61">
        <v>0</v>
      </c>
      <c r="CJ22" s="61">
        <v>0</v>
      </c>
      <c r="CK22" s="61">
        <v>0</v>
      </c>
      <c r="CL22" s="61">
        <v>5818820398.2198629</v>
      </c>
    </row>
    <row r="23" spans="1:90" ht="12.75" customHeight="1">
      <c r="A23" s="43" t="s">
        <v>33</v>
      </c>
      <c r="B23" s="59">
        <v>1022</v>
      </c>
      <c r="C23" s="60" t="s">
        <v>376</v>
      </c>
      <c r="D23" s="61">
        <v>2241033387.3700008</v>
      </c>
      <c r="E23" s="61">
        <v>1709920686.4100003</v>
      </c>
      <c r="F23" s="61">
        <v>4119370546.0900002</v>
      </c>
      <c r="G23" s="61">
        <v>-2409449859.6799998</v>
      </c>
      <c r="H23" s="61">
        <v>0</v>
      </c>
      <c r="I23" s="61">
        <v>-219079182.95999956</v>
      </c>
      <c r="J23" s="61">
        <v>-462403275.03999949</v>
      </c>
      <c r="K23" s="61">
        <v>-3821029094.4200001</v>
      </c>
      <c r="L23" s="61">
        <v>3358625819.3800006</v>
      </c>
      <c r="M23" s="61">
        <v>243324092.07999992</v>
      </c>
      <c r="N23" s="61">
        <v>1236578571.5799999</v>
      </c>
      <c r="O23" s="61">
        <v>-993254479.5</v>
      </c>
      <c r="P23" s="61">
        <v>0</v>
      </c>
      <c r="Q23" s="61">
        <v>0</v>
      </c>
      <c r="R23" s="61">
        <v>0</v>
      </c>
      <c r="S23" s="61">
        <v>0</v>
      </c>
      <c r="T23" s="61">
        <v>0</v>
      </c>
      <c r="U23" s="61">
        <v>0</v>
      </c>
      <c r="V23" s="61">
        <v>0</v>
      </c>
      <c r="W23" s="61">
        <v>0</v>
      </c>
      <c r="X23" s="61">
        <v>0</v>
      </c>
      <c r="Y23" s="61">
        <v>0</v>
      </c>
      <c r="Z23" s="61">
        <v>691457486.95999992</v>
      </c>
      <c r="AA23" s="61">
        <v>546630569.13999999</v>
      </c>
      <c r="AB23" s="61">
        <v>55668036.200000003</v>
      </c>
      <c r="AC23" s="61">
        <v>23329551.670000002</v>
      </c>
      <c r="AD23" s="61">
        <v>39464693.75</v>
      </c>
      <c r="AE23" s="61">
        <v>414852.13000000006</v>
      </c>
      <c r="AF23" s="61">
        <v>24597309.150000002</v>
      </c>
      <c r="AG23" s="61">
        <v>1352474.9200000002</v>
      </c>
      <c r="AH23" s="61">
        <v>0</v>
      </c>
      <c r="AI23" s="61">
        <v>0</v>
      </c>
      <c r="AJ23" s="61">
        <v>0</v>
      </c>
      <c r="AK23" s="61">
        <v>0</v>
      </c>
      <c r="AL23" s="61">
        <v>0</v>
      </c>
      <c r="AM23" s="61">
        <v>58734396.960000001</v>
      </c>
      <c r="AN23" s="61">
        <v>56006690.25</v>
      </c>
      <c r="AO23" s="61">
        <v>4082329.9</v>
      </c>
      <c r="AP23" s="61">
        <v>0</v>
      </c>
      <c r="AQ23" s="61">
        <v>0</v>
      </c>
      <c r="AR23" s="61">
        <v>-1354623.19</v>
      </c>
      <c r="AS23" s="61">
        <v>-1738697270.5100002</v>
      </c>
      <c r="AT23" s="61">
        <v>-504299152.45999998</v>
      </c>
      <c r="AU23" s="61">
        <v>-557793725.97000003</v>
      </c>
      <c r="AV23" s="61">
        <v>53494573.510000043</v>
      </c>
      <c r="AW23" s="61">
        <v>-148448520.62000006</v>
      </c>
      <c r="AX23" s="61">
        <v>-262543077.50999987</v>
      </c>
      <c r="AY23" s="61">
        <v>-1174971482.55</v>
      </c>
      <c r="AZ23" s="61">
        <v>-1049894822.2499999</v>
      </c>
      <c r="BA23" s="61">
        <v>-125076660.3</v>
      </c>
      <c r="BB23" s="61">
        <v>0</v>
      </c>
      <c r="BC23" s="61">
        <v>0</v>
      </c>
      <c r="BD23" s="61">
        <v>912428405.04000008</v>
      </c>
      <c r="BE23" s="61">
        <v>114094556.88999981</v>
      </c>
      <c r="BF23" s="61">
        <v>588874813.54999983</v>
      </c>
      <c r="BG23" s="61">
        <v>554459919.44999981</v>
      </c>
      <c r="BH23" s="61">
        <v>34414894.100000001</v>
      </c>
      <c r="BI23" s="61">
        <v>0</v>
      </c>
      <c r="BJ23" s="61">
        <v>0</v>
      </c>
      <c r="BK23" s="61">
        <v>-474780256.66000003</v>
      </c>
      <c r="BL23" s="61">
        <v>0</v>
      </c>
      <c r="BM23" s="61">
        <v>0</v>
      </c>
      <c r="BN23" s="61">
        <v>0</v>
      </c>
      <c r="BO23" s="61">
        <v>-167492691.25</v>
      </c>
      <c r="BP23" s="61">
        <v>-167492691.25</v>
      </c>
      <c r="BQ23" s="61">
        <v>0</v>
      </c>
      <c r="BR23" s="61">
        <v>0</v>
      </c>
      <c r="BS23" s="61">
        <v>-902511551.03000021</v>
      </c>
      <c r="BT23" s="61">
        <v>-807977821.76000023</v>
      </c>
      <c r="BU23" s="61">
        <v>-190287418.43000001</v>
      </c>
      <c r="BV23" s="61">
        <v>-4632342.1400000006</v>
      </c>
      <c r="BW23" s="61">
        <v>0</v>
      </c>
      <c r="BX23" s="61">
        <v>-20280393.149999999</v>
      </c>
      <c r="BY23" s="61">
        <v>-48789808.729999997</v>
      </c>
      <c r="BZ23" s="61">
        <v>173697908.22000003</v>
      </c>
      <c r="CA23" s="61">
        <v>-4241675.04</v>
      </c>
      <c r="CB23" s="61">
        <v>0</v>
      </c>
      <c r="CC23" s="61">
        <v>0</v>
      </c>
      <c r="CD23" s="61">
        <v>0</v>
      </c>
      <c r="CE23" s="61">
        <v>0</v>
      </c>
      <c r="CF23" s="61">
        <v>0</v>
      </c>
      <c r="CG23" s="61">
        <v>0</v>
      </c>
      <c r="CH23" s="61">
        <v>0</v>
      </c>
      <c r="CI23" s="61">
        <v>-15945355.149999999</v>
      </c>
      <c r="CJ23" s="61">
        <v>-15945355.149999999</v>
      </c>
      <c r="CK23" s="61">
        <v>0</v>
      </c>
      <c r="CL23" s="61">
        <v>502336116.86000061</v>
      </c>
    </row>
    <row r="24" spans="1:90" ht="12.75" customHeight="1">
      <c r="A24" s="43" t="s">
        <v>35</v>
      </c>
      <c r="B24" s="59">
        <v>1025</v>
      </c>
      <c r="C24" s="60" t="s">
        <v>376</v>
      </c>
      <c r="D24" s="61">
        <v>500389511.08000034</v>
      </c>
      <c r="E24" s="61">
        <v>448631225.86000013</v>
      </c>
      <c r="F24" s="61">
        <v>1321823941.3400002</v>
      </c>
      <c r="G24" s="61">
        <v>-873192715.48000002</v>
      </c>
      <c r="H24" s="61">
        <v>0</v>
      </c>
      <c r="I24" s="61">
        <v>-64823461.329999804</v>
      </c>
      <c r="J24" s="61">
        <v>-110544837.63999987</v>
      </c>
      <c r="K24" s="61">
        <v>-1263764746.79</v>
      </c>
      <c r="L24" s="61">
        <v>1153219909.1500001</v>
      </c>
      <c r="M24" s="61">
        <v>45721376.310000062</v>
      </c>
      <c r="N24" s="61">
        <v>767464436.53999996</v>
      </c>
      <c r="O24" s="61">
        <v>-721743060.2299999</v>
      </c>
      <c r="P24" s="61">
        <v>0</v>
      </c>
      <c r="Q24" s="61">
        <v>0</v>
      </c>
      <c r="R24" s="61">
        <v>0</v>
      </c>
      <c r="S24" s="61">
        <v>0</v>
      </c>
      <c r="T24" s="61">
        <v>0</v>
      </c>
      <c r="U24" s="61">
        <v>0</v>
      </c>
      <c r="V24" s="61">
        <v>0</v>
      </c>
      <c r="W24" s="61">
        <v>0</v>
      </c>
      <c r="X24" s="61">
        <v>0</v>
      </c>
      <c r="Y24" s="61">
        <v>0</v>
      </c>
      <c r="Z24" s="61">
        <v>116756228.34999999</v>
      </c>
      <c r="AA24" s="61">
        <v>90655133.310000002</v>
      </c>
      <c r="AB24" s="61">
        <v>0</v>
      </c>
      <c r="AC24" s="61">
        <v>26101095.039999999</v>
      </c>
      <c r="AD24" s="61">
        <v>0</v>
      </c>
      <c r="AE24" s="61">
        <v>0</v>
      </c>
      <c r="AF24" s="61">
        <v>0</v>
      </c>
      <c r="AG24" s="61">
        <v>0</v>
      </c>
      <c r="AH24" s="61">
        <v>0</v>
      </c>
      <c r="AI24" s="61">
        <v>0</v>
      </c>
      <c r="AJ24" s="61">
        <v>0</v>
      </c>
      <c r="AK24" s="61">
        <v>0</v>
      </c>
      <c r="AL24" s="61">
        <v>0</v>
      </c>
      <c r="AM24" s="61">
        <v>-174481.79999999981</v>
      </c>
      <c r="AN24" s="61">
        <v>2900223.27</v>
      </c>
      <c r="AO24" s="61">
        <v>-1248535.8799999999</v>
      </c>
      <c r="AP24" s="61">
        <v>0</v>
      </c>
      <c r="AQ24" s="61">
        <v>0</v>
      </c>
      <c r="AR24" s="61">
        <v>-1826169.19</v>
      </c>
      <c r="AS24" s="61">
        <v>-398984659.95999986</v>
      </c>
      <c r="AT24" s="61">
        <v>-93799076.910000086</v>
      </c>
      <c r="AU24" s="61">
        <v>-509448802.10000002</v>
      </c>
      <c r="AV24" s="61">
        <v>415649725.18999994</v>
      </c>
      <c r="AW24" s="61">
        <v>-67292598.929999828</v>
      </c>
      <c r="AX24" s="61">
        <v>-641584902.02999997</v>
      </c>
      <c r="AY24" s="61">
        <v>-722526416.13999999</v>
      </c>
      <c r="AZ24" s="61">
        <v>-846064589.71999991</v>
      </c>
      <c r="BA24" s="61">
        <v>-118793426.58</v>
      </c>
      <c r="BB24" s="61">
        <v>0</v>
      </c>
      <c r="BC24" s="61">
        <v>242331600.16</v>
      </c>
      <c r="BD24" s="61">
        <v>80941514.109999999</v>
      </c>
      <c r="BE24" s="61">
        <v>574292303.10000014</v>
      </c>
      <c r="BF24" s="61">
        <v>633270830.83000016</v>
      </c>
      <c r="BG24" s="61">
        <v>755402702.85000014</v>
      </c>
      <c r="BH24" s="61">
        <v>90264016.110000014</v>
      </c>
      <c r="BI24" s="61">
        <v>0</v>
      </c>
      <c r="BJ24" s="61">
        <v>-212395888.13</v>
      </c>
      <c r="BK24" s="61">
        <v>-58978527.729999997</v>
      </c>
      <c r="BL24" s="61">
        <v>0</v>
      </c>
      <c r="BM24" s="61">
        <v>0</v>
      </c>
      <c r="BN24" s="61">
        <v>0</v>
      </c>
      <c r="BO24" s="61">
        <v>-39905272.339999996</v>
      </c>
      <c r="BP24" s="61">
        <v>-39905272.339999996</v>
      </c>
      <c r="BQ24" s="61">
        <v>0</v>
      </c>
      <c r="BR24" s="61">
        <v>0</v>
      </c>
      <c r="BS24" s="61">
        <v>-197987711.77999994</v>
      </c>
      <c r="BT24" s="61">
        <v>-263057842.53999999</v>
      </c>
      <c r="BU24" s="61">
        <v>-29124355.23</v>
      </c>
      <c r="BV24" s="61">
        <v>-4192372.0799999996</v>
      </c>
      <c r="BW24" s="61">
        <v>0</v>
      </c>
      <c r="BX24" s="61">
        <v>-3208603.1499999994</v>
      </c>
      <c r="BY24" s="61">
        <v>-6501035.4499999993</v>
      </c>
      <c r="BZ24" s="61">
        <v>120624401.94999999</v>
      </c>
      <c r="CA24" s="61">
        <v>-12527905.280000001</v>
      </c>
      <c r="CB24" s="61">
        <v>0</v>
      </c>
      <c r="CC24" s="61">
        <v>0</v>
      </c>
      <c r="CD24" s="61">
        <v>0</v>
      </c>
      <c r="CE24" s="61">
        <v>0</v>
      </c>
      <c r="CF24" s="61">
        <v>0</v>
      </c>
      <c r="CG24" s="61">
        <v>0</v>
      </c>
      <c r="CH24" s="61">
        <v>0</v>
      </c>
      <c r="CI24" s="61">
        <v>0</v>
      </c>
      <c r="CJ24" s="61">
        <v>0</v>
      </c>
      <c r="CK24" s="61">
        <v>0</v>
      </c>
      <c r="CL24" s="61">
        <v>101404851.12000048</v>
      </c>
    </row>
    <row r="25" spans="1:90" ht="12.75" customHeight="1">
      <c r="A25" s="43" t="s">
        <v>37</v>
      </c>
      <c r="B25" s="59">
        <v>1027</v>
      </c>
      <c r="C25" s="60" t="s">
        <v>376</v>
      </c>
      <c r="D25" s="61">
        <v>256966119.35735929</v>
      </c>
      <c r="E25" s="61">
        <v>4860518.1000000089</v>
      </c>
      <c r="F25" s="61">
        <v>118293265.43000001</v>
      </c>
      <c r="G25" s="61">
        <v>-113432747.33</v>
      </c>
      <c r="H25" s="61">
        <v>0</v>
      </c>
      <c r="I25" s="61">
        <v>60095067.320000067</v>
      </c>
      <c r="J25" s="61">
        <v>171636805.80000007</v>
      </c>
      <c r="K25" s="61">
        <v>-159293234.45999992</v>
      </c>
      <c r="L25" s="61">
        <v>330930040.25999999</v>
      </c>
      <c r="M25" s="61">
        <v>-111541738.48</v>
      </c>
      <c r="N25" s="61">
        <v>109164443.89</v>
      </c>
      <c r="O25" s="61">
        <v>-220706182.37</v>
      </c>
      <c r="P25" s="61">
        <v>0</v>
      </c>
      <c r="Q25" s="61">
        <v>0</v>
      </c>
      <c r="R25" s="61">
        <v>0</v>
      </c>
      <c r="S25" s="61">
        <v>0</v>
      </c>
      <c r="T25" s="61">
        <v>0</v>
      </c>
      <c r="U25" s="61">
        <v>0</v>
      </c>
      <c r="V25" s="61">
        <v>0</v>
      </c>
      <c r="W25" s="61">
        <v>0</v>
      </c>
      <c r="X25" s="61">
        <v>0</v>
      </c>
      <c r="Y25" s="61">
        <v>0</v>
      </c>
      <c r="Z25" s="61">
        <v>184382281.83735922</v>
      </c>
      <c r="AA25" s="61">
        <v>167552038.19744161</v>
      </c>
      <c r="AB25" s="61">
        <v>0</v>
      </c>
      <c r="AC25" s="61">
        <v>15560.75840197773</v>
      </c>
      <c r="AD25" s="61">
        <v>14933877.836758018</v>
      </c>
      <c r="AE25" s="61">
        <v>0</v>
      </c>
      <c r="AF25" s="61">
        <v>1880805.0447576034</v>
      </c>
      <c r="AG25" s="61">
        <v>0</v>
      </c>
      <c r="AH25" s="61">
        <v>0</v>
      </c>
      <c r="AI25" s="61">
        <v>0</v>
      </c>
      <c r="AJ25" s="61">
        <v>0</v>
      </c>
      <c r="AK25" s="61">
        <v>0</v>
      </c>
      <c r="AL25" s="61">
        <v>0</v>
      </c>
      <c r="AM25" s="61">
        <v>7628252.1000000071</v>
      </c>
      <c r="AN25" s="61">
        <v>8901416.5100000072</v>
      </c>
      <c r="AO25" s="61">
        <v>3101800.6299999994</v>
      </c>
      <c r="AP25" s="61">
        <v>0</v>
      </c>
      <c r="AQ25" s="61">
        <v>0</v>
      </c>
      <c r="AR25" s="61">
        <v>-4374965.0399999991</v>
      </c>
      <c r="AS25" s="61">
        <v>-149073494.33615461</v>
      </c>
      <c r="AT25" s="61">
        <v>-36963628.810799308</v>
      </c>
      <c r="AU25" s="61">
        <v>-98156985.979999319</v>
      </c>
      <c r="AV25" s="61">
        <v>61193357.169200011</v>
      </c>
      <c r="AW25" s="61">
        <v>-8720998.3997600675</v>
      </c>
      <c r="AX25" s="61">
        <v>-29221447.158306032</v>
      </c>
      <c r="AY25" s="61">
        <v>-113941688.91830604</v>
      </c>
      <c r="AZ25" s="61">
        <v>-81454664.198306054</v>
      </c>
      <c r="BA25" s="61">
        <v>-51525518.289999984</v>
      </c>
      <c r="BB25" s="61">
        <v>0</v>
      </c>
      <c r="BC25" s="61">
        <v>19038493.570000004</v>
      </c>
      <c r="BD25" s="61">
        <v>84720241.760000005</v>
      </c>
      <c r="BE25" s="61">
        <v>20500448.758545965</v>
      </c>
      <c r="BF25" s="61">
        <v>73696952.37854597</v>
      </c>
      <c r="BG25" s="61">
        <v>54479475.158545971</v>
      </c>
      <c r="BH25" s="61">
        <v>31531486.090000004</v>
      </c>
      <c r="BI25" s="61">
        <v>0</v>
      </c>
      <c r="BJ25" s="61">
        <v>-12314008.869999997</v>
      </c>
      <c r="BK25" s="61">
        <v>-53196503.620000005</v>
      </c>
      <c r="BL25" s="61">
        <v>0</v>
      </c>
      <c r="BM25" s="61">
        <v>0</v>
      </c>
      <c r="BN25" s="61">
        <v>0</v>
      </c>
      <c r="BO25" s="61">
        <v>-3008929.59</v>
      </c>
      <c r="BP25" s="61">
        <v>-3008929.59</v>
      </c>
      <c r="BQ25" s="61">
        <v>0</v>
      </c>
      <c r="BR25" s="61">
        <v>0</v>
      </c>
      <c r="BS25" s="61">
        <v>-94638283.075595215</v>
      </c>
      <c r="BT25" s="61">
        <v>-61481748.399999991</v>
      </c>
      <c r="BU25" s="61">
        <v>-33177487.344849166</v>
      </c>
      <c r="BV25" s="61">
        <v>-10984553.146687105</v>
      </c>
      <c r="BW25" s="61">
        <v>0</v>
      </c>
      <c r="BX25" s="61">
        <v>-22750596.160454273</v>
      </c>
      <c r="BY25" s="61">
        <v>-2518598.4936046768</v>
      </c>
      <c r="BZ25" s="61">
        <v>36642902.620000005</v>
      </c>
      <c r="CA25" s="61">
        <v>-368202.14999999997</v>
      </c>
      <c r="CB25" s="61">
        <v>0</v>
      </c>
      <c r="CC25" s="61">
        <v>0</v>
      </c>
      <c r="CD25" s="61">
        <v>0</v>
      </c>
      <c r="CE25" s="61">
        <v>0</v>
      </c>
      <c r="CF25" s="61">
        <v>0</v>
      </c>
      <c r="CG25" s="61">
        <v>0</v>
      </c>
      <c r="CH25" s="61">
        <v>0</v>
      </c>
      <c r="CI25" s="61">
        <v>-5741654.46</v>
      </c>
      <c r="CJ25" s="61">
        <v>-5741654.46</v>
      </c>
      <c r="CK25" s="61">
        <v>0</v>
      </c>
      <c r="CL25" s="61">
        <v>107892625.02120468</v>
      </c>
    </row>
    <row r="26" spans="1:90" ht="12.75" customHeight="1">
      <c r="A26" s="43" t="s">
        <v>39</v>
      </c>
      <c r="B26" s="59">
        <v>1028</v>
      </c>
      <c r="C26" s="60" t="s">
        <v>376</v>
      </c>
      <c r="D26" s="61">
        <v>572198493.59000039</v>
      </c>
      <c r="E26" s="61">
        <v>494197182.13000011</v>
      </c>
      <c r="F26" s="61">
        <v>2728711909.5999999</v>
      </c>
      <c r="G26" s="61">
        <v>-2234514727.4699998</v>
      </c>
      <c r="H26" s="61">
        <v>0</v>
      </c>
      <c r="I26" s="61">
        <v>-82018905.319999695</v>
      </c>
      <c r="J26" s="61">
        <v>-199628027.36999989</v>
      </c>
      <c r="K26" s="61">
        <v>-2561045314.6299996</v>
      </c>
      <c r="L26" s="61">
        <v>2361417287.2599998</v>
      </c>
      <c r="M26" s="61">
        <v>117609122.05000019</v>
      </c>
      <c r="N26" s="61">
        <v>1888456879.6000001</v>
      </c>
      <c r="O26" s="61">
        <v>-1770847757.55</v>
      </c>
      <c r="P26" s="61">
        <v>0</v>
      </c>
      <c r="Q26" s="61">
        <v>0</v>
      </c>
      <c r="R26" s="61">
        <v>0</v>
      </c>
      <c r="S26" s="61">
        <v>0</v>
      </c>
      <c r="T26" s="61">
        <v>0</v>
      </c>
      <c r="U26" s="61">
        <v>0</v>
      </c>
      <c r="V26" s="61">
        <v>0</v>
      </c>
      <c r="W26" s="61">
        <v>0</v>
      </c>
      <c r="X26" s="61">
        <v>0</v>
      </c>
      <c r="Y26" s="61">
        <v>0</v>
      </c>
      <c r="Z26" s="61">
        <v>161403613.13</v>
      </c>
      <c r="AA26" s="61">
        <v>161994488.94999999</v>
      </c>
      <c r="AB26" s="61">
        <v>0</v>
      </c>
      <c r="AC26" s="61">
        <v>-1452489.85</v>
      </c>
      <c r="AD26" s="61">
        <v>0</v>
      </c>
      <c r="AE26" s="61">
        <v>0</v>
      </c>
      <c r="AF26" s="61">
        <v>0</v>
      </c>
      <c r="AG26" s="61">
        <v>861614.03</v>
      </c>
      <c r="AH26" s="61">
        <v>0</v>
      </c>
      <c r="AI26" s="61">
        <v>0</v>
      </c>
      <c r="AJ26" s="61">
        <v>393514.03</v>
      </c>
      <c r="AK26" s="61">
        <v>393514.03</v>
      </c>
      <c r="AL26" s="61">
        <v>0</v>
      </c>
      <c r="AM26" s="61">
        <v>-1776910.3800000022</v>
      </c>
      <c r="AN26" s="61">
        <v>15968281.109999999</v>
      </c>
      <c r="AO26" s="61">
        <v>-21351931.670000002</v>
      </c>
      <c r="AP26" s="61">
        <v>0</v>
      </c>
      <c r="AQ26" s="61">
        <v>0</v>
      </c>
      <c r="AR26" s="61">
        <v>3606740.18</v>
      </c>
      <c r="AS26" s="61">
        <v>-532731758.09999996</v>
      </c>
      <c r="AT26" s="61">
        <v>-175785144.56000006</v>
      </c>
      <c r="AU26" s="61">
        <v>-494076274.12</v>
      </c>
      <c r="AV26" s="61">
        <v>318291129.55999994</v>
      </c>
      <c r="AW26" s="61">
        <v>-37445707.209999979</v>
      </c>
      <c r="AX26" s="61">
        <v>-232848105.58000016</v>
      </c>
      <c r="AY26" s="61">
        <v>-815175943.13000011</v>
      </c>
      <c r="AZ26" s="61">
        <v>-762510252.8900001</v>
      </c>
      <c r="BA26" s="61">
        <v>-52665690.240000002</v>
      </c>
      <c r="BB26" s="61">
        <v>0</v>
      </c>
      <c r="BC26" s="61">
        <v>0</v>
      </c>
      <c r="BD26" s="61">
        <v>582327837.54999995</v>
      </c>
      <c r="BE26" s="61">
        <v>195402398.37000018</v>
      </c>
      <c r="BF26" s="61">
        <v>656211742.6700002</v>
      </c>
      <c r="BG26" s="61">
        <v>624193831.10000014</v>
      </c>
      <c r="BH26" s="61">
        <v>32017911.57</v>
      </c>
      <c r="BI26" s="61">
        <v>0</v>
      </c>
      <c r="BJ26" s="61">
        <v>0</v>
      </c>
      <c r="BK26" s="61">
        <v>-460809344.30000001</v>
      </c>
      <c r="BL26" s="61">
        <v>0</v>
      </c>
      <c r="BM26" s="61">
        <v>0</v>
      </c>
      <c r="BN26" s="61">
        <v>0</v>
      </c>
      <c r="BO26" s="61">
        <v>-62365536.670000076</v>
      </c>
      <c r="BP26" s="61">
        <v>-62365536.670000076</v>
      </c>
      <c r="BQ26" s="61">
        <v>0</v>
      </c>
      <c r="BR26" s="61">
        <v>0</v>
      </c>
      <c r="BS26" s="61">
        <v>-252591520.81999987</v>
      </c>
      <c r="BT26" s="61">
        <v>-346377352.91000003</v>
      </c>
      <c r="BU26" s="61">
        <v>-124381255.60999976</v>
      </c>
      <c r="BV26" s="61">
        <v>-21687807.069999997</v>
      </c>
      <c r="BW26" s="61">
        <v>0</v>
      </c>
      <c r="BX26" s="61">
        <v>-9815568.8400000148</v>
      </c>
      <c r="BY26" s="61">
        <v>-19943661.789999999</v>
      </c>
      <c r="BZ26" s="61">
        <v>273360708.26999998</v>
      </c>
      <c r="CA26" s="61">
        <v>-3746582.87</v>
      </c>
      <c r="CB26" s="61">
        <v>0</v>
      </c>
      <c r="CC26" s="61">
        <v>0</v>
      </c>
      <c r="CD26" s="61">
        <v>0</v>
      </c>
      <c r="CE26" s="61">
        <v>0</v>
      </c>
      <c r="CF26" s="61">
        <v>0</v>
      </c>
      <c r="CG26" s="61">
        <v>0</v>
      </c>
      <c r="CH26" s="61">
        <v>0</v>
      </c>
      <c r="CI26" s="61">
        <v>-4543848.84</v>
      </c>
      <c r="CJ26" s="61">
        <v>-4543848.84</v>
      </c>
      <c r="CK26" s="61">
        <v>0</v>
      </c>
      <c r="CL26" s="61">
        <v>39466735.490000427</v>
      </c>
    </row>
    <row r="27" spans="1:90" ht="12.75" customHeight="1">
      <c r="A27" s="43" t="s">
        <v>41</v>
      </c>
      <c r="B27" s="59">
        <v>1030</v>
      </c>
      <c r="C27" s="60" t="s">
        <v>376</v>
      </c>
      <c r="D27" s="61">
        <v>2199346640.27</v>
      </c>
      <c r="E27" s="61">
        <v>1623315316.22</v>
      </c>
      <c r="F27" s="61">
        <v>2837497093.46</v>
      </c>
      <c r="G27" s="61">
        <v>-1214181777.24</v>
      </c>
      <c r="H27" s="61">
        <v>0</v>
      </c>
      <c r="I27" s="61">
        <v>-282034625.26000047</v>
      </c>
      <c r="J27" s="61">
        <v>-475813424.81000042</v>
      </c>
      <c r="K27" s="61">
        <v>-2679227276.3700004</v>
      </c>
      <c r="L27" s="61">
        <v>2203413851.5599999</v>
      </c>
      <c r="M27" s="61">
        <v>193778799.54999995</v>
      </c>
      <c r="N27" s="61">
        <v>753692838.08999991</v>
      </c>
      <c r="O27" s="61">
        <v>-559914038.53999996</v>
      </c>
      <c r="P27" s="61">
        <v>0</v>
      </c>
      <c r="Q27" s="61">
        <v>0</v>
      </c>
      <c r="R27" s="61">
        <v>0</v>
      </c>
      <c r="S27" s="61">
        <v>0</v>
      </c>
      <c r="T27" s="61">
        <v>0</v>
      </c>
      <c r="U27" s="61">
        <v>0</v>
      </c>
      <c r="V27" s="61">
        <v>0</v>
      </c>
      <c r="W27" s="61">
        <v>0</v>
      </c>
      <c r="X27" s="61">
        <v>0</v>
      </c>
      <c r="Y27" s="61">
        <v>0</v>
      </c>
      <c r="Z27" s="61">
        <v>842209480.51999986</v>
      </c>
      <c r="AA27" s="61">
        <v>237725278.88</v>
      </c>
      <c r="AB27" s="61">
        <v>33441522.899999999</v>
      </c>
      <c r="AC27" s="61">
        <v>571042678.73999989</v>
      </c>
      <c r="AD27" s="61">
        <v>0</v>
      </c>
      <c r="AE27" s="61">
        <v>0</v>
      </c>
      <c r="AF27" s="61">
        <v>0</v>
      </c>
      <c r="AG27" s="61">
        <v>0</v>
      </c>
      <c r="AH27" s="61">
        <v>0</v>
      </c>
      <c r="AI27" s="61">
        <v>0</v>
      </c>
      <c r="AJ27" s="61">
        <v>3869790.78</v>
      </c>
      <c r="AK27" s="61">
        <v>3869790.78</v>
      </c>
      <c r="AL27" s="61">
        <v>0</v>
      </c>
      <c r="AM27" s="61">
        <v>11986678.010000002</v>
      </c>
      <c r="AN27" s="61">
        <v>22979851.68</v>
      </c>
      <c r="AO27" s="61">
        <v>-2618264.4699999997</v>
      </c>
      <c r="AP27" s="61">
        <v>0</v>
      </c>
      <c r="AQ27" s="61">
        <v>0</v>
      </c>
      <c r="AR27" s="61">
        <v>-8374909.2000000002</v>
      </c>
      <c r="AS27" s="61">
        <v>-1609119004.2200003</v>
      </c>
      <c r="AT27" s="61">
        <v>-502610722.84000003</v>
      </c>
      <c r="AU27" s="61">
        <v>-583303765.23000002</v>
      </c>
      <c r="AV27" s="61">
        <v>80693042.390000001</v>
      </c>
      <c r="AW27" s="61">
        <v>-374231294.45000023</v>
      </c>
      <c r="AX27" s="61">
        <v>-364679609.12000024</v>
      </c>
      <c r="AY27" s="61">
        <v>-1102942103.0400002</v>
      </c>
      <c r="AZ27" s="61">
        <v>-770395604.9000001</v>
      </c>
      <c r="BA27" s="61">
        <v>-332546498.14000005</v>
      </c>
      <c r="BB27" s="61">
        <v>0</v>
      </c>
      <c r="BC27" s="61">
        <v>0</v>
      </c>
      <c r="BD27" s="61">
        <v>738262493.91999996</v>
      </c>
      <c r="BE27" s="61">
        <v>-9551685.3299999833</v>
      </c>
      <c r="BF27" s="61">
        <v>391464130.99000001</v>
      </c>
      <c r="BG27" s="61">
        <v>345478832.81999999</v>
      </c>
      <c r="BH27" s="61">
        <v>45985298.170000002</v>
      </c>
      <c r="BI27" s="61">
        <v>0</v>
      </c>
      <c r="BJ27" s="61">
        <v>0</v>
      </c>
      <c r="BK27" s="61">
        <v>-401015816.31999999</v>
      </c>
      <c r="BL27" s="61">
        <v>0</v>
      </c>
      <c r="BM27" s="61">
        <v>0</v>
      </c>
      <c r="BN27" s="61">
        <v>0</v>
      </c>
      <c r="BO27" s="61">
        <v>-95298472.230000004</v>
      </c>
      <c r="BP27" s="61">
        <v>-95298472.230000004</v>
      </c>
      <c r="BQ27" s="61">
        <v>0</v>
      </c>
      <c r="BR27" s="61">
        <v>0</v>
      </c>
      <c r="BS27" s="61">
        <v>-603462613.72000003</v>
      </c>
      <c r="BT27" s="61">
        <v>-478483981.32999998</v>
      </c>
      <c r="BU27" s="61">
        <v>-141832110.63999999</v>
      </c>
      <c r="BV27" s="61">
        <v>-26669591.579999998</v>
      </c>
      <c r="BW27" s="61">
        <v>0</v>
      </c>
      <c r="BX27" s="61">
        <v>-25194506.379999999</v>
      </c>
      <c r="BY27" s="61">
        <v>-15598684.640000001</v>
      </c>
      <c r="BZ27" s="61">
        <v>84316260.849999994</v>
      </c>
      <c r="CA27" s="61">
        <v>0</v>
      </c>
      <c r="CB27" s="61">
        <v>0</v>
      </c>
      <c r="CC27" s="61">
        <v>0</v>
      </c>
      <c r="CD27" s="61">
        <v>0</v>
      </c>
      <c r="CE27" s="61">
        <v>0</v>
      </c>
      <c r="CF27" s="61">
        <v>0</v>
      </c>
      <c r="CG27" s="61">
        <v>0</v>
      </c>
      <c r="CH27" s="61">
        <v>0</v>
      </c>
      <c r="CI27" s="61">
        <v>-33515900.98</v>
      </c>
      <c r="CJ27" s="61">
        <v>-33515900.98</v>
      </c>
      <c r="CK27" s="61">
        <v>0</v>
      </c>
      <c r="CL27" s="61">
        <v>590227636.04999971</v>
      </c>
    </row>
    <row r="28" spans="1:90" ht="12.75" customHeight="1">
      <c r="A28" s="43" t="s">
        <v>43</v>
      </c>
      <c r="B28" s="59">
        <v>1031</v>
      </c>
      <c r="C28" s="60" t="s">
        <v>376</v>
      </c>
      <c r="D28" s="61">
        <v>129562897.64999996</v>
      </c>
      <c r="E28" s="61">
        <v>114726680.44999999</v>
      </c>
      <c r="F28" s="61">
        <v>392452168.52999997</v>
      </c>
      <c r="G28" s="61">
        <v>-277725488.07999998</v>
      </c>
      <c r="H28" s="61">
        <v>0</v>
      </c>
      <c r="I28" s="61">
        <v>-59976486.100000039</v>
      </c>
      <c r="J28" s="61">
        <v>-131355559.80000004</v>
      </c>
      <c r="K28" s="61">
        <v>-274072050.54000002</v>
      </c>
      <c r="L28" s="61">
        <v>142716490.73999998</v>
      </c>
      <c r="M28" s="61">
        <v>71379073.700000003</v>
      </c>
      <c r="N28" s="61">
        <v>176803732.14000002</v>
      </c>
      <c r="O28" s="61">
        <v>-105424658.44000001</v>
      </c>
      <c r="P28" s="61">
        <v>0</v>
      </c>
      <c r="Q28" s="61">
        <v>0</v>
      </c>
      <c r="R28" s="61">
        <v>0</v>
      </c>
      <c r="S28" s="61">
        <v>0</v>
      </c>
      <c r="T28" s="61">
        <v>0</v>
      </c>
      <c r="U28" s="61">
        <v>0</v>
      </c>
      <c r="V28" s="61">
        <v>0</v>
      </c>
      <c r="W28" s="61">
        <v>0</v>
      </c>
      <c r="X28" s="61">
        <v>0</v>
      </c>
      <c r="Y28" s="61">
        <v>0</v>
      </c>
      <c r="Z28" s="61">
        <v>74296893.460000008</v>
      </c>
      <c r="AA28" s="61">
        <v>34129831.369999997</v>
      </c>
      <c r="AB28" s="61">
        <v>0</v>
      </c>
      <c r="AC28" s="61">
        <v>0</v>
      </c>
      <c r="AD28" s="61">
        <v>40167062.090000004</v>
      </c>
      <c r="AE28" s="61">
        <v>0</v>
      </c>
      <c r="AF28" s="61">
        <v>0</v>
      </c>
      <c r="AG28" s="61">
        <v>0</v>
      </c>
      <c r="AH28" s="61">
        <v>0</v>
      </c>
      <c r="AI28" s="61">
        <v>0</v>
      </c>
      <c r="AJ28" s="61">
        <v>0</v>
      </c>
      <c r="AK28" s="61">
        <v>0</v>
      </c>
      <c r="AL28" s="61">
        <v>0</v>
      </c>
      <c r="AM28" s="61">
        <v>515809.83999999799</v>
      </c>
      <c r="AN28" s="61">
        <v>895527.15999999829</v>
      </c>
      <c r="AO28" s="61">
        <v>-667139.18000000063</v>
      </c>
      <c r="AP28" s="61">
        <v>0</v>
      </c>
      <c r="AQ28" s="61">
        <v>0</v>
      </c>
      <c r="AR28" s="61">
        <v>287421.86000000034</v>
      </c>
      <c r="AS28" s="61">
        <v>-102147549.40999997</v>
      </c>
      <c r="AT28" s="61">
        <v>-32192431.789999992</v>
      </c>
      <c r="AU28" s="61">
        <v>-153175847.84999999</v>
      </c>
      <c r="AV28" s="61">
        <v>120983416.06</v>
      </c>
      <c r="AW28" s="61">
        <v>-25958906.579999983</v>
      </c>
      <c r="AX28" s="61">
        <v>-167538265.87999997</v>
      </c>
      <c r="AY28" s="61">
        <v>-251393395.22999996</v>
      </c>
      <c r="AZ28" s="61">
        <v>-255886231.50999999</v>
      </c>
      <c r="BA28" s="61">
        <v>-65469088.450000003</v>
      </c>
      <c r="BB28" s="61">
        <v>0</v>
      </c>
      <c r="BC28" s="61">
        <v>69961924.730000004</v>
      </c>
      <c r="BD28" s="61">
        <v>83855129.349999994</v>
      </c>
      <c r="BE28" s="61">
        <v>141579359.29999998</v>
      </c>
      <c r="BF28" s="61">
        <v>200032180.81999999</v>
      </c>
      <c r="BG28" s="61">
        <v>215527828.87</v>
      </c>
      <c r="BH28" s="61">
        <v>40172625.829999998</v>
      </c>
      <c r="BI28" s="61">
        <v>0</v>
      </c>
      <c r="BJ28" s="61">
        <v>-55668273.880000003</v>
      </c>
      <c r="BK28" s="61">
        <v>-58452821.520000003</v>
      </c>
      <c r="BL28" s="61">
        <v>0</v>
      </c>
      <c r="BM28" s="61">
        <v>0</v>
      </c>
      <c r="BN28" s="61">
        <v>0</v>
      </c>
      <c r="BO28" s="61">
        <v>-5149846.3299999982</v>
      </c>
      <c r="BP28" s="61">
        <v>-5149846.3299999982</v>
      </c>
      <c r="BQ28" s="61">
        <v>0</v>
      </c>
      <c r="BR28" s="61">
        <v>0</v>
      </c>
      <c r="BS28" s="61">
        <v>-38036850.369999997</v>
      </c>
      <c r="BT28" s="61">
        <v>-46600366.049999997</v>
      </c>
      <c r="BU28" s="61">
        <v>-17089257.690000001</v>
      </c>
      <c r="BV28" s="61">
        <v>-5220847.0599999996</v>
      </c>
      <c r="BW28" s="61">
        <v>0</v>
      </c>
      <c r="BX28" s="61">
        <v>-84000.72</v>
      </c>
      <c r="BY28" s="61">
        <v>-3250383.5</v>
      </c>
      <c r="BZ28" s="61">
        <v>34208004.649999999</v>
      </c>
      <c r="CA28" s="61">
        <v>0</v>
      </c>
      <c r="CB28" s="61">
        <v>0</v>
      </c>
      <c r="CC28" s="61">
        <v>0</v>
      </c>
      <c r="CD28" s="61">
        <v>0</v>
      </c>
      <c r="CE28" s="61">
        <v>0</v>
      </c>
      <c r="CF28" s="61">
        <v>0</v>
      </c>
      <c r="CG28" s="61">
        <v>0</v>
      </c>
      <c r="CH28" s="61">
        <v>0</v>
      </c>
      <c r="CI28" s="61">
        <v>-809514.34000000008</v>
      </c>
      <c r="CJ28" s="61">
        <v>-809514.34000000008</v>
      </c>
      <c r="CK28" s="61">
        <v>0</v>
      </c>
      <c r="CL28" s="61">
        <v>27415348.239999995</v>
      </c>
    </row>
    <row r="29" spans="1:90" ht="12.75" customHeight="1">
      <c r="A29" s="43" t="s">
        <v>45</v>
      </c>
      <c r="B29" s="59">
        <v>1032</v>
      </c>
      <c r="C29" s="60" t="s">
        <v>376</v>
      </c>
      <c r="D29" s="61">
        <v>2804125345.7460318</v>
      </c>
      <c r="E29" s="61">
        <v>1375066136.7599988</v>
      </c>
      <c r="F29" s="61">
        <v>5173865000.0699978</v>
      </c>
      <c r="G29" s="61">
        <v>-3798798863.309999</v>
      </c>
      <c r="H29" s="61">
        <v>0</v>
      </c>
      <c r="I29" s="61">
        <v>268964303.349998</v>
      </c>
      <c r="J29" s="61">
        <v>-305567487.80000114</v>
      </c>
      <c r="K29" s="61">
        <v>-5320407075.3200006</v>
      </c>
      <c r="L29" s="61">
        <v>5014839587.5199995</v>
      </c>
      <c r="M29" s="61">
        <v>574531791.14999914</v>
      </c>
      <c r="N29" s="61">
        <v>3387716506.3799992</v>
      </c>
      <c r="O29" s="61">
        <v>-2813184715.23</v>
      </c>
      <c r="P29" s="61">
        <v>0</v>
      </c>
      <c r="Q29" s="61">
        <v>0</v>
      </c>
      <c r="R29" s="61">
        <v>0</v>
      </c>
      <c r="S29" s="61">
        <v>0</v>
      </c>
      <c r="T29" s="61">
        <v>0</v>
      </c>
      <c r="U29" s="61">
        <v>0</v>
      </c>
      <c r="V29" s="61">
        <v>0</v>
      </c>
      <c r="W29" s="61">
        <v>0</v>
      </c>
      <c r="X29" s="61">
        <v>0</v>
      </c>
      <c r="Y29" s="61">
        <v>0</v>
      </c>
      <c r="Z29" s="61">
        <v>1123508157.0860348</v>
      </c>
      <c r="AA29" s="61">
        <v>1123508157.0860348</v>
      </c>
      <c r="AB29" s="61">
        <v>0</v>
      </c>
      <c r="AC29" s="61">
        <v>0</v>
      </c>
      <c r="AD29" s="61">
        <v>0</v>
      </c>
      <c r="AE29" s="61">
        <v>0</v>
      </c>
      <c r="AF29" s="61">
        <v>0</v>
      </c>
      <c r="AG29" s="61">
        <v>0</v>
      </c>
      <c r="AH29" s="61">
        <v>0</v>
      </c>
      <c r="AI29" s="61">
        <v>0</v>
      </c>
      <c r="AJ29" s="61">
        <v>10494128.860000007</v>
      </c>
      <c r="AK29" s="61">
        <v>10494128.860000007</v>
      </c>
      <c r="AL29" s="61">
        <v>0</v>
      </c>
      <c r="AM29" s="61">
        <v>26092619.690000039</v>
      </c>
      <c r="AN29" s="61">
        <v>-14268687.050000042</v>
      </c>
      <c r="AO29" s="61">
        <v>40714922.770000078</v>
      </c>
      <c r="AP29" s="61">
        <v>8151.25</v>
      </c>
      <c r="AQ29" s="61">
        <v>-3643.0799999999981</v>
      </c>
      <c r="AR29" s="61">
        <v>-358124.20000000007</v>
      </c>
      <c r="AS29" s="61">
        <v>-1248299234.4349253</v>
      </c>
      <c r="AT29" s="61">
        <v>-377422433.04000002</v>
      </c>
      <c r="AU29" s="61">
        <v>-730471937.08000004</v>
      </c>
      <c r="AV29" s="61">
        <v>353049504.04000002</v>
      </c>
      <c r="AW29" s="61">
        <v>-70646455.209999681</v>
      </c>
      <c r="AX29" s="61">
        <v>-848015233.87999964</v>
      </c>
      <c r="AY29" s="61">
        <v>-1978158739.0699997</v>
      </c>
      <c r="AZ29" s="61">
        <v>-2556700968.5799994</v>
      </c>
      <c r="BA29" s="61">
        <v>-88578050.069999993</v>
      </c>
      <c r="BB29" s="61">
        <v>0</v>
      </c>
      <c r="BC29" s="61">
        <v>667120279.57999992</v>
      </c>
      <c r="BD29" s="61">
        <v>1130143505.1900001</v>
      </c>
      <c r="BE29" s="61">
        <v>777368778.66999996</v>
      </c>
      <c r="BF29" s="61">
        <v>1789817406.4299998</v>
      </c>
      <c r="BG29" s="61">
        <v>2345857991.1100001</v>
      </c>
      <c r="BH29" s="61">
        <v>47562890.100000009</v>
      </c>
      <c r="BI29" s="61">
        <v>0</v>
      </c>
      <c r="BJ29" s="61">
        <v>-603603474.78000009</v>
      </c>
      <c r="BK29" s="61">
        <v>-1012448627.7599999</v>
      </c>
      <c r="BL29" s="61">
        <v>0</v>
      </c>
      <c r="BM29" s="61">
        <v>0</v>
      </c>
      <c r="BN29" s="61">
        <v>0</v>
      </c>
      <c r="BO29" s="61">
        <v>-162200626.81</v>
      </c>
      <c r="BP29" s="61">
        <v>-162200626.81</v>
      </c>
      <c r="BQ29" s="61">
        <v>0</v>
      </c>
      <c r="BR29" s="61">
        <v>0</v>
      </c>
      <c r="BS29" s="61">
        <v>-623224488.26492584</v>
      </c>
      <c r="BT29" s="61">
        <v>-707074458.58000076</v>
      </c>
      <c r="BU29" s="61">
        <v>-144815365.93951797</v>
      </c>
      <c r="BV29" s="61">
        <v>-17800845.091425262</v>
      </c>
      <c r="BW29" s="61">
        <v>0</v>
      </c>
      <c r="BX29" s="61">
        <v>-39122290.008584507</v>
      </c>
      <c r="BY29" s="61">
        <v>-40002899.340404227</v>
      </c>
      <c r="BZ29" s="61">
        <v>324381818.52999997</v>
      </c>
      <c r="CA29" s="61">
        <v>1209552.1650070231</v>
      </c>
      <c r="CB29" s="61">
        <v>0</v>
      </c>
      <c r="CC29" s="61">
        <v>0</v>
      </c>
      <c r="CD29" s="61">
        <v>0</v>
      </c>
      <c r="CE29" s="61">
        <v>0</v>
      </c>
      <c r="CF29" s="61">
        <v>0</v>
      </c>
      <c r="CG29" s="61">
        <v>0</v>
      </c>
      <c r="CH29" s="61">
        <v>0</v>
      </c>
      <c r="CI29" s="61">
        <v>-14805231.110000009</v>
      </c>
      <c r="CJ29" s="61">
        <v>-14805231.110000009</v>
      </c>
      <c r="CK29" s="61">
        <v>0</v>
      </c>
      <c r="CL29" s="61">
        <v>1555826111.3111064</v>
      </c>
    </row>
    <row r="30" spans="1:90" ht="12.75" customHeight="1">
      <c r="A30" s="43" t="s">
        <v>47</v>
      </c>
      <c r="B30" s="59">
        <v>1034</v>
      </c>
      <c r="C30" s="60" t="s">
        <v>376</v>
      </c>
      <c r="D30" s="61">
        <v>94907672.308586329</v>
      </c>
      <c r="E30" s="61">
        <v>-7340654.2399999797</v>
      </c>
      <c r="F30" s="61">
        <v>128509895.36000001</v>
      </c>
      <c r="G30" s="61">
        <v>-135850549.59999999</v>
      </c>
      <c r="H30" s="61">
        <v>0</v>
      </c>
      <c r="I30" s="61">
        <v>-1857593.8200000525</v>
      </c>
      <c r="J30" s="61">
        <v>7762678.0799999535</v>
      </c>
      <c r="K30" s="61">
        <v>-134311788.06000003</v>
      </c>
      <c r="L30" s="61">
        <v>142074466.13999999</v>
      </c>
      <c r="M30" s="61">
        <v>-9620271.900000006</v>
      </c>
      <c r="N30" s="61">
        <v>98569399.140000001</v>
      </c>
      <c r="O30" s="61">
        <v>-108189671.04000001</v>
      </c>
      <c r="P30" s="61">
        <v>0</v>
      </c>
      <c r="Q30" s="61">
        <v>0</v>
      </c>
      <c r="R30" s="61">
        <v>0</v>
      </c>
      <c r="S30" s="61">
        <v>0</v>
      </c>
      <c r="T30" s="61">
        <v>0</v>
      </c>
      <c r="U30" s="61">
        <v>0</v>
      </c>
      <c r="V30" s="61">
        <v>0</v>
      </c>
      <c r="W30" s="61">
        <v>0</v>
      </c>
      <c r="X30" s="61">
        <v>0</v>
      </c>
      <c r="Y30" s="61">
        <v>0</v>
      </c>
      <c r="Z30" s="61">
        <v>104147576.49858636</v>
      </c>
      <c r="AA30" s="61">
        <v>57036681.314107433</v>
      </c>
      <c r="AB30" s="61">
        <v>47110895.184478916</v>
      </c>
      <c r="AC30" s="61">
        <v>0</v>
      </c>
      <c r="AD30" s="61">
        <v>0</v>
      </c>
      <c r="AE30" s="61">
        <v>0</v>
      </c>
      <c r="AF30" s="61">
        <v>0</v>
      </c>
      <c r="AG30" s="61">
        <v>0</v>
      </c>
      <c r="AH30" s="61">
        <v>0</v>
      </c>
      <c r="AI30" s="61">
        <v>0</v>
      </c>
      <c r="AJ30" s="61">
        <v>0</v>
      </c>
      <c r="AK30" s="61">
        <v>0</v>
      </c>
      <c r="AL30" s="61">
        <v>0</v>
      </c>
      <c r="AM30" s="61">
        <v>-41656.129999999997</v>
      </c>
      <c r="AN30" s="61">
        <v>-41656.129999999997</v>
      </c>
      <c r="AO30" s="61">
        <v>0</v>
      </c>
      <c r="AP30" s="61">
        <v>0</v>
      </c>
      <c r="AQ30" s="61">
        <v>0</v>
      </c>
      <c r="AR30" s="61">
        <v>0</v>
      </c>
      <c r="AS30" s="61">
        <v>-36171899.178414322</v>
      </c>
      <c r="AT30" s="61">
        <v>-6605686.7300000004</v>
      </c>
      <c r="AU30" s="61">
        <v>-29311646.129999999</v>
      </c>
      <c r="AV30" s="61">
        <v>22705959.399999999</v>
      </c>
      <c r="AW30" s="61">
        <v>-3008612.6000000089</v>
      </c>
      <c r="AX30" s="61">
        <v>-24179983.910000011</v>
      </c>
      <c r="AY30" s="61">
        <v>-85267456.890000015</v>
      </c>
      <c r="AZ30" s="61">
        <v>-67078988.010000005</v>
      </c>
      <c r="BA30" s="61">
        <v>-34471336.560000002</v>
      </c>
      <c r="BB30" s="61">
        <v>0</v>
      </c>
      <c r="BC30" s="61">
        <v>16282867.68</v>
      </c>
      <c r="BD30" s="61">
        <v>61087472.980000004</v>
      </c>
      <c r="BE30" s="61">
        <v>21171371.310000002</v>
      </c>
      <c r="BF30" s="61">
        <v>74872781.230000004</v>
      </c>
      <c r="BG30" s="61">
        <v>58102951.030000001</v>
      </c>
      <c r="BH30" s="61">
        <v>31067706.960000001</v>
      </c>
      <c r="BI30" s="61">
        <v>0</v>
      </c>
      <c r="BJ30" s="61">
        <v>-14297876.76</v>
      </c>
      <c r="BK30" s="61">
        <v>-53701409.920000002</v>
      </c>
      <c r="BL30" s="61">
        <v>0</v>
      </c>
      <c r="BM30" s="61">
        <v>0</v>
      </c>
      <c r="BN30" s="61">
        <v>0</v>
      </c>
      <c r="BO30" s="61">
        <v>-2188170.2999999998</v>
      </c>
      <c r="BP30" s="61">
        <v>-2188170.2999999998</v>
      </c>
      <c r="BQ30" s="61">
        <v>0</v>
      </c>
      <c r="BR30" s="61">
        <v>0</v>
      </c>
      <c r="BS30" s="61">
        <v>-24369429.548414312</v>
      </c>
      <c r="BT30" s="61">
        <v>-17110276.370000001</v>
      </c>
      <c r="BU30" s="61">
        <v>-14500545.424761623</v>
      </c>
      <c r="BV30" s="61">
        <v>-5713160.273808036</v>
      </c>
      <c r="BW30" s="61">
        <v>0</v>
      </c>
      <c r="BX30" s="61">
        <v>-836113.57449734455</v>
      </c>
      <c r="BY30" s="61">
        <v>-899506.80534730584</v>
      </c>
      <c r="BZ30" s="61">
        <v>18588866.119999997</v>
      </c>
      <c r="CA30" s="61">
        <v>-3898693.2199999997</v>
      </c>
      <c r="CB30" s="61">
        <v>0</v>
      </c>
      <c r="CC30" s="61">
        <v>0</v>
      </c>
      <c r="CD30" s="61">
        <v>0</v>
      </c>
      <c r="CE30" s="61">
        <v>0</v>
      </c>
      <c r="CF30" s="61">
        <v>0</v>
      </c>
      <c r="CG30" s="61">
        <v>0</v>
      </c>
      <c r="CH30" s="61">
        <v>0</v>
      </c>
      <c r="CI30" s="61">
        <v>0</v>
      </c>
      <c r="CJ30" s="61">
        <v>0</v>
      </c>
      <c r="CK30" s="61">
        <v>0</v>
      </c>
      <c r="CL30" s="61">
        <v>58735773.130172007</v>
      </c>
    </row>
    <row r="31" spans="1:90" ht="12.75" customHeight="1">
      <c r="A31" s="43" t="s">
        <v>49</v>
      </c>
      <c r="B31" s="59">
        <v>1035</v>
      </c>
      <c r="C31" s="60" t="s">
        <v>376</v>
      </c>
      <c r="D31" s="61">
        <v>1485888113.8825302</v>
      </c>
      <c r="E31" s="61">
        <v>1029687774.1800003</v>
      </c>
      <c r="F31" s="61">
        <v>3310707224.9699998</v>
      </c>
      <c r="G31" s="61">
        <v>-2281019450.7899995</v>
      </c>
      <c r="H31" s="61">
        <v>0</v>
      </c>
      <c r="I31" s="61">
        <v>-137840070.22000051</v>
      </c>
      <c r="J31" s="61">
        <v>-119074869.55000019</v>
      </c>
      <c r="K31" s="61">
        <v>-3372695207.0700002</v>
      </c>
      <c r="L31" s="61">
        <v>3253620337.52</v>
      </c>
      <c r="M31" s="61">
        <v>-18765200.670000315</v>
      </c>
      <c r="N31" s="61">
        <v>2019341983.9499998</v>
      </c>
      <c r="O31" s="61">
        <v>-2038107184.6200001</v>
      </c>
      <c r="P31" s="61">
        <v>0</v>
      </c>
      <c r="Q31" s="61">
        <v>0</v>
      </c>
      <c r="R31" s="61">
        <v>0</v>
      </c>
      <c r="S31" s="61">
        <v>0</v>
      </c>
      <c r="T31" s="61">
        <v>0</v>
      </c>
      <c r="U31" s="61">
        <v>0</v>
      </c>
      <c r="V31" s="61">
        <v>0</v>
      </c>
      <c r="W31" s="61">
        <v>0</v>
      </c>
      <c r="X31" s="61">
        <v>0</v>
      </c>
      <c r="Y31" s="61">
        <v>0</v>
      </c>
      <c r="Z31" s="61">
        <v>571177347.40253043</v>
      </c>
      <c r="AA31" s="61">
        <v>571177347.40253043</v>
      </c>
      <c r="AB31" s="61">
        <v>0</v>
      </c>
      <c r="AC31" s="61">
        <v>0</v>
      </c>
      <c r="AD31" s="61">
        <v>0</v>
      </c>
      <c r="AE31" s="61">
        <v>0</v>
      </c>
      <c r="AF31" s="61">
        <v>0</v>
      </c>
      <c r="AG31" s="61">
        <v>0</v>
      </c>
      <c r="AH31" s="61">
        <v>0</v>
      </c>
      <c r="AI31" s="61">
        <v>0</v>
      </c>
      <c r="AJ31" s="61">
        <v>0</v>
      </c>
      <c r="AK31" s="61">
        <v>0</v>
      </c>
      <c r="AL31" s="61">
        <v>0</v>
      </c>
      <c r="AM31" s="61">
        <v>22863062.520000003</v>
      </c>
      <c r="AN31" s="61">
        <v>28055020.77</v>
      </c>
      <c r="AO31" s="61">
        <v>-6855895.9100000001</v>
      </c>
      <c r="AP31" s="61">
        <v>350.73</v>
      </c>
      <c r="AQ31" s="61">
        <v>-326.81</v>
      </c>
      <c r="AR31" s="61">
        <v>1663913.7400000002</v>
      </c>
      <c r="AS31" s="61">
        <v>-1016824768.0625048</v>
      </c>
      <c r="AT31" s="61">
        <v>-320684208.25999987</v>
      </c>
      <c r="AU31" s="61">
        <v>-746572249.84000003</v>
      </c>
      <c r="AV31" s="61">
        <v>425888041.58000016</v>
      </c>
      <c r="AW31" s="61">
        <v>-147374762.91000009</v>
      </c>
      <c r="AX31" s="61">
        <v>-418556905.26000023</v>
      </c>
      <c r="AY31" s="61">
        <v>-1879597623.3300002</v>
      </c>
      <c r="AZ31" s="61">
        <v>-1647028790.6000001</v>
      </c>
      <c r="BA31" s="61">
        <v>-232568832.72999999</v>
      </c>
      <c r="BB31" s="61">
        <v>0</v>
      </c>
      <c r="BC31" s="61">
        <v>0</v>
      </c>
      <c r="BD31" s="61">
        <v>1461040718.0699999</v>
      </c>
      <c r="BE31" s="61">
        <v>271182142.35000014</v>
      </c>
      <c r="BF31" s="61">
        <v>1566800226.8400002</v>
      </c>
      <c r="BG31" s="61">
        <v>1419112527.3900001</v>
      </c>
      <c r="BH31" s="61">
        <v>147687699.45000002</v>
      </c>
      <c r="BI31" s="61">
        <v>0</v>
      </c>
      <c r="BJ31" s="61">
        <v>0</v>
      </c>
      <c r="BK31" s="61">
        <v>-1295618084.49</v>
      </c>
      <c r="BL31" s="61">
        <v>0</v>
      </c>
      <c r="BM31" s="61">
        <v>0</v>
      </c>
      <c r="BN31" s="61">
        <v>0</v>
      </c>
      <c r="BO31" s="61">
        <v>-98729786.950000018</v>
      </c>
      <c r="BP31" s="61">
        <v>-98729786.950000018</v>
      </c>
      <c r="BQ31" s="61">
        <v>0</v>
      </c>
      <c r="BR31" s="61">
        <v>0</v>
      </c>
      <c r="BS31" s="61">
        <v>-421307356.31250477</v>
      </c>
      <c r="BT31" s="61">
        <v>-615868789.64999998</v>
      </c>
      <c r="BU31" s="61">
        <v>-105597494.05719106</v>
      </c>
      <c r="BV31" s="61">
        <v>-45719753.684939295</v>
      </c>
      <c r="BW31" s="61">
        <v>0</v>
      </c>
      <c r="BX31" s="61">
        <v>-12712538.390374374</v>
      </c>
      <c r="BY31" s="61">
        <v>0</v>
      </c>
      <c r="BZ31" s="61">
        <v>358591219.46999991</v>
      </c>
      <c r="CA31" s="61">
        <v>0</v>
      </c>
      <c r="CB31" s="61">
        <v>0</v>
      </c>
      <c r="CC31" s="61">
        <v>0</v>
      </c>
      <c r="CD31" s="61">
        <v>0</v>
      </c>
      <c r="CE31" s="61">
        <v>0</v>
      </c>
      <c r="CF31" s="61">
        <v>0</v>
      </c>
      <c r="CG31" s="61">
        <v>0</v>
      </c>
      <c r="CH31" s="61">
        <v>0</v>
      </c>
      <c r="CI31" s="61">
        <v>-28728653.629999999</v>
      </c>
      <c r="CJ31" s="61">
        <v>-28728653.629999999</v>
      </c>
      <c r="CK31" s="61">
        <v>0</v>
      </c>
      <c r="CL31" s="61">
        <v>469063345.82002544</v>
      </c>
    </row>
    <row r="32" spans="1:90" ht="12.75" customHeight="1">
      <c r="A32" s="43" t="s">
        <v>51</v>
      </c>
      <c r="B32" s="59">
        <v>1036</v>
      </c>
      <c r="C32" s="60" t="s">
        <v>376</v>
      </c>
      <c r="D32" s="61">
        <v>1361431707.9803841</v>
      </c>
      <c r="E32" s="61">
        <v>635712435.46000004</v>
      </c>
      <c r="F32" s="61">
        <v>2719149091.48</v>
      </c>
      <c r="G32" s="61">
        <v>-2083436656.02</v>
      </c>
      <c r="H32" s="61">
        <v>0</v>
      </c>
      <c r="I32" s="61">
        <v>343331145.40000033</v>
      </c>
      <c r="J32" s="61">
        <v>134899601.07000017</v>
      </c>
      <c r="K32" s="61">
        <v>-2925209248.3099999</v>
      </c>
      <c r="L32" s="61">
        <v>3060108849.3800001</v>
      </c>
      <c r="M32" s="61">
        <v>208431544.33000016</v>
      </c>
      <c r="N32" s="61">
        <v>1732623849.6800001</v>
      </c>
      <c r="O32" s="61">
        <v>-1524192305.3499999</v>
      </c>
      <c r="P32" s="61">
        <v>0</v>
      </c>
      <c r="Q32" s="61">
        <v>0</v>
      </c>
      <c r="R32" s="61">
        <v>0</v>
      </c>
      <c r="S32" s="61">
        <v>0</v>
      </c>
      <c r="T32" s="61">
        <v>0</v>
      </c>
      <c r="U32" s="61">
        <v>0</v>
      </c>
      <c r="V32" s="61">
        <v>0</v>
      </c>
      <c r="W32" s="61">
        <v>0</v>
      </c>
      <c r="X32" s="61">
        <v>0</v>
      </c>
      <c r="Y32" s="61">
        <v>0</v>
      </c>
      <c r="Z32" s="61">
        <v>379964878.1203838</v>
      </c>
      <c r="AA32" s="61">
        <v>178005064.67828035</v>
      </c>
      <c r="AB32" s="61">
        <v>0</v>
      </c>
      <c r="AC32" s="61">
        <v>6786347.5457579279</v>
      </c>
      <c r="AD32" s="61">
        <v>162864865.8770234</v>
      </c>
      <c r="AE32" s="61">
        <v>711651.87763245485</v>
      </c>
      <c r="AF32" s="61">
        <v>0</v>
      </c>
      <c r="AG32" s="61">
        <v>31596948.141689632</v>
      </c>
      <c r="AH32" s="61">
        <v>0</v>
      </c>
      <c r="AI32" s="61">
        <v>0</v>
      </c>
      <c r="AJ32" s="61">
        <v>32489.3</v>
      </c>
      <c r="AK32" s="61">
        <v>32489.3</v>
      </c>
      <c r="AL32" s="61">
        <v>0</v>
      </c>
      <c r="AM32" s="61">
        <v>2390759.7000000002</v>
      </c>
      <c r="AN32" s="61">
        <v>3946099.43</v>
      </c>
      <c r="AO32" s="61">
        <v>-1579830.23</v>
      </c>
      <c r="AP32" s="61">
        <v>0</v>
      </c>
      <c r="AQ32" s="61">
        <v>0</v>
      </c>
      <c r="AR32" s="61">
        <v>24490.5</v>
      </c>
      <c r="AS32" s="61">
        <v>-1010905825.966976</v>
      </c>
      <c r="AT32" s="61">
        <v>-177507419.23000002</v>
      </c>
      <c r="AU32" s="61">
        <v>-379295112.25</v>
      </c>
      <c r="AV32" s="61">
        <v>201787693.01999998</v>
      </c>
      <c r="AW32" s="61">
        <v>-168584395.29999995</v>
      </c>
      <c r="AX32" s="61">
        <v>-438333471.71000004</v>
      </c>
      <c r="AY32" s="61">
        <v>-734572384.34000003</v>
      </c>
      <c r="AZ32" s="61">
        <v>-713380031.38</v>
      </c>
      <c r="BA32" s="61">
        <v>-127619833.63000001</v>
      </c>
      <c r="BB32" s="61">
        <v>0</v>
      </c>
      <c r="BC32" s="61">
        <v>106427480.67</v>
      </c>
      <c r="BD32" s="61">
        <v>296238912.63</v>
      </c>
      <c r="BE32" s="61">
        <v>269749076.41000009</v>
      </c>
      <c r="BF32" s="61">
        <v>486421350.60000002</v>
      </c>
      <c r="BG32" s="61">
        <v>480581187.61000001</v>
      </c>
      <c r="BH32" s="61">
        <v>76314631.989999995</v>
      </c>
      <c r="BI32" s="61">
        <v>0</v>
      </c>
      <c r="BJ32" s="61">
        <v>-70474469</v>
      </c>
      <c r="BK32" s="61">
        <v>-216672274.18999997</v>
      </c>
      <c r="BL32" s="61">
        <v>0</v>
      </c>
      <c r="BM32" s="61">
        <v>0</v>
      </c>
      <c r="BN32" s="61">
        <v>0</v>
      </c>
      <c r="BO32" s="61">
        <v>-71097811.519999996</v>
      </c>
      <c r="BP32" s="61">
        <v>-71097811.519999996</v>
      </c>
      <c r="BQ32" s="61">
        <v>0</v>
      </c>
      <c r="BR32" s="61">
        <v>0</v>
      </c>
      <c r="BS32" s="61">
        <v>-588256145.48792732</v>
      </c>
      <c r="BT32" s="61">
        <v>-567608325.57000005</v>
      </c>
      <c r="BU32" s="61">
        <v>-118532168.51285268</v>
      </c>
      <c r="BV32" s="61">
        <v>-103013176.46433017</v>
      </c>
      <c r="BW32" s="61">
        <v>0</v>
      </c>
      <c r="BX32" s="61">
        <v>-12492127.739521757</v>
      </c>
      <c r="BY32" s="61">
        <v>-19552868.52122267</v>
      </c>
      <c r="BZ32" s="61">
        <v>237633566.06000003</v>
      </c>
      <c r="CA32" s="61">
        <v>-4691044.74</v>
      </c>
      <c r="CB32" s="61">
        <v>0</v>
      </c>
      <c r="CC32" s="61">
        <v>0</v>
      </c>
      <c r="CD32" s="61">
        <v>0</v>
      </c>
      <c r="CE32" s="61">
        <v>0</v>
      </c>
      <c r="CF32" s="61">
        <v>0</v>
      </c>
      <c r="CG32" s="61">
        <v>0</v>
      </c>
      <c r="CH32" s="61">
        <v>0</v>
      </c>
      <c r="CI32" s="61">
        <v>-5460054.4290488241</v>
      </c>
      <c r="CJ32" s="61">
        <v>-5460054.4290488241</v>
      </c>
      <c r="CK32" s="61">
        <v>0</v>
      </c>
      <c r="CL32" s="61">
        <v>350525882.01340806</v>
      </c>
    </row>
    <row r="33" spans="1:90" ht="12.75" customHeight="1">
      <c r="A33" s="43" t="s">
        <v>53</v>
      </c>
      <c r="B33" s="59">
        <v>1037</v>
      </c>
      <c r="C33" s="60" t="s">
        <v>376</v>
      </c>
      <c r="D33" s="61">
        <v>25865154.893723119</v>
      </c>
      <c r="E33" s="61">
        <v>12314645</v>
      </c>
      <c r="F33" s="61">
        <v>281801816.75999999</v>
      </c>
      <c r="G33" s="61">
        <v>-269487171.75999999</v>
      </c>
      <c r="H33" s="61">
        <v>0</v>
      </c>
      <c r="I33" s="61">
        <v>-1492494.5499999821</v>
      </c>
      <c r="J33" s="61">
        <v>-33662547.5</v>
      </c>
      <c r="K33" s="61">
        <v>-281252576.38999999</v>
      </c>
      <c r="L33" s="61">
        <v>247590028.88999999</v>
      </c>
      <c r="M33" s="61">
        <v>32170052.950000018</v>
      </c>
      <c r="N33" s="61">
        <v>251882763.22</v>
      </c>
      <c r="O33" s="61">
        <v>-219712710.26999998</v>
      </c>
      <c r="P33" s="61">
        <v>0</v>
      </c>
      <c r="Q33" s="61">
        <v>0</v>
      </c>
      <c r="R33" s="61">
        <v>0</v>
      </c>
      <c r="S33" s="61">
        <v>0</v>
      </c>
      <c r="T33" s="61">
        <v>0</v>
      </c>
      <c r="U33" s="61">
        <v>0</v>
      </c>
      <c r="V33" s="61">
        <v>0</v>
      </c>
      <c r="W33" s="61">
        <v>0</v>
      </c>
      <c r="X33" s="61">
        <v>0</v>
      </c>
      <c r="Y33" s="61">
        <v>0</v>
      </c>
      <c r="Z33" s="61">
        <v>16653239.883723101</v>
      </c>
      <c r="AA33" s="61">
        <v>16653239.883723101</v>
      </c>
      <c r="AB33" s="61">
        <v>0</v>
      </c>
      <c r="AC33" s="61">
        <v>0</v>
      </c>
      <c r="AD33" s="61">
        <v>0</v>
      </c>
      <c r="AE33" s="61">
        <v>0</v>
      </c>
      <c r="AF33" s="61">
        <v>0</v>
      </c>
      <c r="AG33" s="61">
        <v>0</v>
      </c>
      <c r="AH33" s="61">
        <v>0</v>
      </c>
      <c r="AI33" s="61">
        <v>0</v>
      </c>
      <c r="AJ33" s="61">
        <v>5730.02</v>
      </c>
      <c r="AK33" s="61">
        <v>5730.02</v>
      </c>
      <c r="AL33" s="61">
        <v>0</v>
      </c>
      <c r="AM33" s="61">
        <v>-1615965.4599999995</v>
      </c>
      <c r="AN33" s="61">
        <v>-3239181.1799999997</v>
      </c>
      <c r="AO33" s="61">
        <v>1623215.7200000002</v>
      </c>
      <c r="AP33" s="61">
        <v>0</v>
      </c>
      <c r="AQ33" s="61">
        <v>0</v>
      </c>
      <c r="AR33" s="61">
        <v>0</v>
      </c>
      <c r="AS33" s="61">
        <v>-100657654.68985255</v>
      </c>
      <c r="AT33" s="61">
        <v>-1381946.3099999996</v>
      </c>
      <c r="AU33" s="61">
        <v>-3316765.8599999994</v>
      </c>
      <c r="AV33" s="61">
        <v>1934819.5499999998</v>
      </c>
      <c r="AW33" s="61">
        <v>-1570143.6999999974</v>
      </c>
      <c r="AX33" s="61">
        <v>-5074819.549999997</v>
      </c>
      <c r="AY33" s="61">
        <v>-19660749.729999997</v>
      </c>
      <c r="AZ33" s="61">
        <v>-15767514.16</v>
      </c>
      <c r="BA33" s="61">
        <v>-7822203.3299999991</v>
      </c>
      <c r="BB33" s="61">
        <v>0</v>
      </c>
      <c r="BC33" s="61">
        <v>3928967.76</v>
      </c>
      <c r="BD33" s="61">
        <v>14585930.18</v>
      </c>
      <c r="BE33" s="61">
        <v>3504675.8499999996</v>
      </c>
      <c r="BF33" s="61">
        <v>17622389.52</v>
      </c>
      <c r="BG33" s="61">
        <v>15231741</v>
      </c>
      <c r="BH33" s="61">
        <v>4803238.4700000007</v>
      </c>
      <c r="BI33" s="61">
        <v>0</v>
      </c>
      <c r="BJ33" s="61">
        <v>-2412589.9500000002</v>
      </c>
      <c r="BK33" s="61">
        <v>-14117713.67</v>
      </c>
      <c r="BL33" s="61">
        <v>0</v>
      </c>
      <c r="BM33" s="61">
        <v>0</v>
      </c>
      <c r="BN33" s="61">
        <v>0</v>
      </c>
      <c r="BO33" s="61">
        <v>0</v>
      </c>
      <c r="BP33" s="61">
        <v>0</v>
      </c>
      <c r="BQ33" s="61">
        <v>0</v>
      </c>
      <c r="BR33" s="61">
        <v>0</v>
      </c>
      <c r="BS33" s="61">
        <v>-96324827.859852567</v>
      </c>
      <c r="BT33" s="61">
        <v>-40332484.859999999</v>
      </c>
      <c r="BU33" s="61">
        <v>-56679421.452848576</v>
      </c>
      <c r="BV33" s="61">
        <v>-31200498.582807269</v>
      </c>
      <c r="BW33" s="61">
        <v>0</v>
      </c>
      <c r="BX33" s="61">
        <v>-1598858.5057280245</v>
      </c>
      <c r="BY33" s="61">
        <v>-3952121.358468703</v>
      </c>
      <c r="BZ33" s="61">
        <v>37438556.899999991</v>
      </c>
      <c r="CA33" s="61">
        <v>0</v>
      </c>
      <c r="CB33" s="61">
        <v>0</v>
      </c>
      <c r="CC33" s="61">
        <v>0</v>
      </c>
      <c r="CD33" s="61">
        <v>0</v>
      </c>
      <c r="CE33" s="61">
        <v>0</v>
      </c>
      <c r="CF33" s="61">
        <v>0</v>
      </c>
      <c r="CG33" s="61">
        <v>0</v>
      </c>
      <c r="CH33" s="61">
        <v>0</v>
      </c>
      <c r="CI33" s="61">
        <v>-1380736.8199999998</v>
      </c>
      <c r="CJ33" s="61">
        <v>-1380736.8199999998</v>
      </c>
      <c r="CK33" s="61">
        <v>0</v>
      </c>
      <c r="CL33" s="61">
        <v>-74792499.796129435</v>
      </c>
    </row>
    <row r="34" spans="1:90" ht="12.75" customHeight="1">
      <c r="A34" s="43" t="s">
        <v>55</v>
      </c>
      <c r="B34" s="59">
        <v>1038</v>
      </c>
      <c r="C34" s="60" t="s">
        <v>376</v>
      </c>
      <c r="D34" s="61">
        <v>497361514.86319894</v>
      </c>
      <c r="E34" s="61">
        <v>504747634.40999997</v>
      </c>
      <c r="F34" s="61">
        <v>905709927.27999997</v>
      </c>
      <c r="G34" s="61">
        <v>-400962292.87</v>
      </c>
      <c r="H34" s="61">
        <v>0</v>
      </c>
      <c r="I34" s="61">
        <v>-114408142.16000003</v>
      </c>
      <c r="J34" s="61">
        <v>-124252742.81999993</v>
      </c>
      <c r="K34" s="61">
        <v>-780016296.49999988</v>
      </c>
      <c r="L34" s="61">
        <v>655763553.67999995</v>
      </c>
      <c r="M34" s="61">
        <v>9844600.659999907</v>
      </c>
      <c r="N34" s="61">
        <v>225229096.52999994</v>
      </c>
      <c r="O34" s="61">
        <v>-215384495.87000003</v>
      </c>
      <c r="P34" s="61">
        <v>0</v>
      </c>
      <c r="Q34" s="61">
        <v>0</v>
      </c>
      <c r="R34" s="61">
        <v>0</v>
      </c>
      <c r="S34" s="61">
        <v>0</v>
      </c>
      <c r="T34" s="61">
        <v>0</v>
      </c>
      <c r="U34" s="61">
        <v>0</v>
      </c>
      <c r="V34" s="61">
        <v>0</v>
      </c>
      <c r="W34" s="61">
        <v>0</v>
      </c>
      <c r="X34" s="61">
        <v>0</v>
      </c>
      <c r="Y34" s="61">
        <v>0</v>
      </c>
      <c r="Z34" s="61">
        <v>90351183.203199014</v>
      </c>
      <c r="AA34" s="61">
        <v>50885718.141680673</v>
      </c>
      <c r="AB34" s="61">
        <v>0</v>
      </c>
      <c r="AC34" s="61">
        <v>39465465.061518341</v>
      </c>
      <c r="AD34" s="61">
        <v>0</v>
      </c>
      <c r="AE34" s="61">
        <v>0</v>
      </c>
      <c r="AF34" s="61">
        <v>0</v>
      </c>
      <c r="AG34" s="61">
        <v>0</v>
      </c>
      <c r="AH34" s="61">
        <v>0</v>
      </c>
      <c r="AI34" s="61">
        <v>0</v>
      </c>
      <c r="AJ34" s="61">
        <v>0</v>
      </c>
      <c r="AK34" s="61">
        <v>0</v>
      </c>
      <c r="AL34" s="61">
        <v>0</v>
      </c>
      <c r="AM34" s="61">
        <v>16670839.409999982</v>
      </c>
      <c r="AN34" s="61">
        <v>36719858.209999993</v>
      </c>
      <c r="AO34" s="61">
        <v>-20049018.800000012</v>
      </c>
      <c r="AP34" s="61">
        <v>0</v>
      </c>
      <c r="AQ34" s="61">
        <v>0</v>
      </c>
      <c r="AR34" s="61">
        <v>0</v>
      </c>
      <c r="AS34" s="61">
        <v>-438933108.84023905</v>
      </c>
      <c r="AT34" s="61">
        <v>-81832382.479999989</v>
      </c>
      <c r="AU34" s="61">
        <v>-109592149.97999999</v>
      </c>
      <c r="AV34" s="61">
        <v>27759767.5</v>
      </c>
      <c r="AW34" s="61">
        <v>-36434887.429999948</v>
      </c>
      <c r="AX34" s="61">
        <v>-33928122.719999999</v>
      </c>
      <c r="AY34" s="61">
        <v>-264137690.25999999</v>
      </c>
      <c r="AZ34" s="61">
        <v>-242941724.30424184</v>
      </c>
      <c r="BA34" s="61">
        <v>-21195965.955758154</v>
      </c>
      <c r="BB34" s="61">
        <v>0</v>
      </c>
      <c r="BC34" s="61">
        <v>0</v>
      </c>
      <c r="BD34" s="61">
        <v>230209567.53999999</v>
      </c>
      <c r="BE34" s="61">
        <v>-2506764.7099999487</v>
      </c>
      <c r="BF34" s="61">
        <v>154668245.05000004</v>
      </c>
      <c r="BG34" s="61">
        <v>149253498.21707648</v>
      </c>
      <c r="BH34" s="61">
        <v>5414746.832923566</v>
      </c>
      <c r="BI34" s="61">
        <v>0</v>
      </c>
      <c r="BJ34" s="61">
        <v>0</v>
      </c>
      <c r="BK34" s="61">
        <v>-157175009.75999999</v>
      </c>
      <c r="BL34" s="61">
        <v>0</v>
      </c>
      <c r="BM34" s="61">
        <v>0</v>
      </c>
      <c r="BN34" s="61">
        <v>0</v>
      </c>
      <c r="BO34" s="61">
        <v>-45705581.309999987</v>
      </c>
      <c r="BP34" s="61">
        <v>-45705581.309999987</v>
      </c>
      <c r="BQ34" s="61">
        <v>0</v>
      </c>
      <c r="BR34" s="61">
        <v>0</v>
      </c>
      <c r="BS34" s="61">
        <v>-272675251.28023916</v>
      </c>
      <c r="BT34" s="61">
        <v>-111466469.30000009</v>
      </c>
      <c r="BU34" s="61">
        <v>-136485744.10615635</v>
      </c>
      <c r="BV34" s="61">
        <v>-23111424.535294764</v>
      </c>
      <c r="BW34" s="61">
        <v>0</v>
      </c>
      <c r="BX34" s="61">
        <v>-12439967.513182972</v>
      </c>
      <c r="BY34" s="61">
        <v>-8474573.8896276988</v>
      </c>
      <c r="BZ34" s="61">
        <v>19772554.439999994</v>
      </c>
      <c r="CA34" s="61">
        <v>-469626.37597729097</v>
      </c>
      <c r="CB34" s="61">
        <v>0</v>
      </c>
      <c r="CC34" s="61">
        <v>0</v>
      </c>
      <c r="CD34" s="61">
        <v>0</v>
      </c>
      <c r="CE34" s="61">
        <v>0</v>
      </c>
      <c r="CF34" s="61">
        <v>0</v>
      </c>
      <c r="CG34" s="61">
        <v>0</v>
      </c>
      <c r="CH34" s="61">
        <v>0</v>
      </c>
      <c r="CI34" s="61">
        <v>-2285006.34</v>
      </c>
      <c r="CJ34" s="61">
        <v>-2285006.34</v>
      </c>
      <c r="CK34" s="61">
        <v>0</v>
      </c>
      <c r="CL34" s="61">
        <v>58428406.022959888</v>
      </c>
    </row>
    <row r="35" spans="1:90" ht="12.75" customHeight="1">
      <c r="A35" s="43" t="s">
        <v>57</v>
      </c>
      <c r="B35" s="59">
        <v>1039</v>
      </c>
      <c r="C35" s="60" t="s">
        <v>376</v>
      </c>
      <c r="D35" s="61">
        <v>-7635826.9100000067</v>
      </c>
      <c r="E35" s="61">
        <v>-22681159.090000004</v>
      </c>
      <c r="F35" s="61">
        <v>151000165.97999999</v>
      </c>
      <c r="G35" s="61">
        <v>-173681325.06999999</v>
      </c>
      <c r="H35" s="61">
        <v>0</v>
      </c>
      <c r="I35" s="61">
        <v>15033720.299999997</v>
      </c>
      <c r="J35" s="61">
        <v>1844602.9599999785</v>
      </c>
      <c r="K35" s="61">
        <v>-142998425.99000001</v>
      </c>
      <c r="L35" s="61">
        <v>144843028.94999999</v>
      </c>
      <c r="M35" s="61">
        <v>13189117.340000018</v>
      </c>
      <c r="N35" s="61">
        <v>118536577.12</v>
      </c>
      <c r="O35" s="61">
        <v>-105347459.77999999</v>
      </c>
      <c r="P35" s="61">
        <v>0</v>
      </c>
      <c r="Q35" s="61">
        <v>0</v>
      </c>
      <c r="R35" s="61">
        <v>0</v>
      </c>
      <c r="S35" s="61">
        <v>0</v>
      </c>
      <c r="T35" s="61">
        <v>0</v>
      </c>
      <c r="U35" s="61">
        <v>0</v>
      </c>
      <c r="V35" s="61">
        <v>0</v>
      </c>
      <c r="W35" s="61">
        <v>0</v>
      </c>
      <c r="X35" s="61">
        <v>0</v>
      </c>
      <c r="Y35" s="61">
        <v>0</v>
      </c>
      <c r="Z35" s="61">
        <v>0</v>
      </c>
      <c r="AA35" s="61">
        <v>0</v>
      </c>
      <c r="AB35" s="61">
        <v>0</v>
      </c>
      <c r="AC35" s="61">
        <v>0</v>
      </c>
      <c r="AD35" s="61">
        <v>0</v>
      </c>
      <c r="AE35" s="61">
        <v>0</v>
      </c>
      <c r="AF35" s="61">
        <v>0</v>
      </c>
      <c r="AG35" s="61">
        <v>0</v>
      </c>
      <c r="AH35" s="61">
        <v>0</v>
      </c>
      <c r="AI35" s="61">
        <v>0</v>
      </c>
      <c r="AJ35" s="61">
        <v>0</v>
      </c>
      <c r="AK35" s="61">
        <v>0</v>
      </c>
      <c r="AL35" s="61">
        <v>0</v>
      </c>
      <c r="AM35" s="61">
        <v>11611.879999999976</v>
      </c>
      <c r="AN35" s="61">
        <v>-197847.23</v>
      </c>
      <c r="AO35" s="61">
        <v>189248.11</v>
      </c>
      <c r="AP35" s="61">
        <v>0</v>
      </c>
      <c r="AQ35" s="61">
        <v>0</v>
      </c>
      <c r="AR35" s="61">
        <v>20211</v>
      </c>
      <c r="AS35" s="61">
        <v>-55250262.284799986</v>
      </c>
      <c r="AT35" s="61">
        <v>-17552624.339999989</v>
      </c>
      <c r="AU35" s="61">
        <v>-92670373.010000005</v>
      </c>
      <c r="AV35" s="61">
        <v>75117748.670000017</v>
      </c>
      <c r="AW35" s="61">
        <v>129710.91999999806</v>
      </c>
      <c r="AX35" s="61">
        <v>-2657808.2000000067</v>
      </c>
      <c r="AY35" s="61">
        <v>-35282536.040000007</v>
      </c>
      <c r="AZ35" s="61">
        <v>-35716909.040000007</v>
      </c>
      <c r="BA35" s="61">
        <v>-10092668</v>
      </c>
      <c r="BB35" s="61">
        <v>0</v>
      </c>
      <c r="BC35" s="61">
        <v>10527041</v>
      </c>
      <c r="BD35" s="61">
        <v>32624727.84</v>
      </c>
      <c r="BE35" s="61">
        <v>2787519.1200000048</v>
      </c>
      <c r="BF35" s="61">
        <v>26807714.340000004</v>
      </c>
      <c r="BG35" s="61">
        <v>28615117.34</v>
      </c>
      <c r="BH35" s="61">
        <v>6191056</v>
      </c>
      <c r="BI35" s="61">
        <v>0</v>
      </c>
      <c r="BJ35" s="61">
        <v>-7998459</v>
      </c>
      <c r="BK35" s="61">
        <v>-24020195.219999999</v>
      </c>
      <c r="BL35" s="61">
        <v>0</v>
      </c>
      <c r="BM35" s="61">
        <v>0</v>
      </c>
      <c r="BN35" s="61">
        <v>0</v>
      </c>
      <c r="BO35" s="61">
        <v>0</v>
      </c>
      <c r="BP35" s="61">
        <v>0</v>
      </c>
      <c r="BQ35" s="61">
        <v>0</v>
      </c>
      <c r="BR35" s="61">
        <v>0</v>
      </c>
      <c r="BS35" s="61">
        <v>-35277663.964799993</v>
      </c>
      <c r="BT35" s="61">
        <v>-30948124.789999995</v>
      </c>
      <c r="BU35" s="61">
        <v>-12684794.748</v>
      </c>
      <c r="BV35" s="61">
        <v>-7226551.7802000009</v>
      </c>
      <c r="BW35" s="61">
        <v>0</v>
      </c>
      <c r="BX35" s="61">
        <v>-1179862.5666</v>
      </c>
      <c r="BY35" s="61">
        <v>0</v>
      </c>
      <c r="BZ35" s="61">
        <v>16761669.92</v>
      </c>
      <c r="CA35" s="61">
        <v>0</v>
      </c>
      <c r="CB35" s="61">
        <v>0</v>
      </c>
      <c r="CC35" s="61">
        <v>0</v>
      </c>
      <c r="CD35" s="61">
        <v>0</v>
      </c>
      <c r="CE35" s="61">
        <v>0</v>
      </c>
      <c r="CF35" s="61">
        <v>0</v>
      </c>
      <c r="CG35" s="61">
        <v>0</v>
      </c>
      <c r="CH35" s="61">
        <v>0</v>
      </c>
      <c r="CI35" s="61">
        <v>-2549684.9</v>
      </c>
      <c r="CJ35" s="61">
        <v>-2549684.9</v>
      </c>
      <c r="CK35" s="61">
        <v>0</v>
      </c>
      <c r="CL35" s="61">
        <v>-62886089.194799989</v>
      </c>
    </row>
    <row r="36" spans="1:90" ht="12.75" customHeight="1">
      <c r="A36" s="43" t="s">
        <v>59</v>
      </c>
      <c r="B36" s="59">
        <v>1040</v>
      </c>
      <c r="C36" s="60" t="s">
        <v>376</v>
      </c>
      <c r="D36" s="61">
        <v>0</v>
      </c>
      <c r="E36" s="61">
        <v>0</v>
      </c>
      <c r="F36" s="61">
        <v>0</v>
      </c>
      <c r="G36" s="61">
        <v>0</v>
      </c>
      <c r="H36" s="61">
        <v>0</v>
      </c>
      <c r="I36" s="61">
        <v>0</v>
      </c>
      <c r="J36" s="61">
        <v>0</v>
      </c>
      <c r="K36" s="61">
        <v>0</v>
      </c>
      <c r="L36" s="61">
        <v>0</v>
      </c>
      <c r="M36" s="61">
        <v>0</v>
      </c>
      <c r="N36" s="61">
        <v>0</v>
      </c>
      <c r="O36" s="61">
        <v>0</v>
      </c>
      <c r="P36" s="61">
        <v>0</v>
      </c>
      <c r="Q36" s="61">
        <v>0</v>
      </c>
      <c r="R36" s="61">
        <v>0</v>
      </c>
      <c r="S36" s="61">
        <v>0</v>
      </c>
      <c r="T36" s="61">
        <v>0</v>
      </c>
      <c r="U36" s="61">
        <v>0</v>
      </c>
      <c r="V36" s="61">
        <v>0</v>
      </c>
      <c r="W36" s="61">
        <v>0</v>
      </c>
      <c r="X36" s="61">
        <v>0</v>
      </c>
      <c r="Y36" s="61">
        <v>0</v>
      </c>
      <c r="Z36" s="61">
        <v>0</v>
      </c>
      <c r="AA36" s="61">
        <v>0</v>
      </c>
      <c r="AB36" s="61">
        <v>0</v>
      </c>
      <c r="AC36" s="61">
        <v>0</v>
      </c>
      <c r="AD36" s="61">
        <v>0</v>
      </c>
      <c r="AE36" s="61">
        <v>0</v>
      </c>
      <c r="AF36" s="61">
        <v>0</v>
      </c>
      <c r="AG36" s="61">
        <v>0</v>
      </c>
      <c r="AH36" s="61">
        <v>0</v>
      </c>
      <c r="AI36" s="61">
        <v>0</v>
      </c>
      <c r="AJ36" s="61">
        <v>0</v>
      </c>
      <c r="AK36" s="61">
        <v>0</v>
      </c>
      <c r="AL36" s="61">
        <v>0</v>
      </c>
      <c r="AM36" s="61">
        <v>0</v>
      </c>
      <c r="AN36" s="61">
        <v>0</v>
      </c>
      <c r="AO36" s="61">
        <v>0</v>
      </c>
      <c r="AP36" s="61">
        <v>0</v>
      </c>
      <c r="AQ36" s="61">
        <v>0</v>
      </c>
      <c r="AR36" s="61">
        <v>0</v>
      </c>
      <c r="AS36" s="61">
        <v>0</v>
      </c>
      <c r="AT36" s="61">
        <v>0</v>
      </c>
      <c r="AU36" s="61">
        <v>0</v>
      </c>
      <c r="AV36" s="61">
        <v>0</v>
      </c>
      <c r="AW36" s="61">
        <v>0</v>
      </c>
      <c r="AX36" s="61">
        <v>0</v>
      </c>
      <c r="AY36" s="61">
        <v>0</v>
      </c>
      <c r="AZ36" s="61">
        <v>0</v>
      </c>
      <c r="BA36" s="61">
        <v>0</v>
      </c>
      <c r="BB36" s="61">
        <v>0</v>
      </c>
      <c r="BC36" s="61">
        <v>0</v>
      </c>
      <c r="BD36" s="61">
        <v>0</v>
      </c>
      <c r="BE36" s="61">
        <v>0</v>
      </c>
      <c r="BF36" s="61">
        <v>0</v>
      </c>
      <c r="BG36" s="61">
        <v>0</v>
      </c>
      <c r="BH36" s="61">
        <v>0</v>
      </c>
      <c r="BI36" s="61">
        <v>0</v>
      </c>
      <c r="BJ36" s="61">
        <v>0</v>
      </c>
      <c r="BK36" s="61">
        <v>0</v>
      </c>
      <c r="BL36" s="61">
        <v>0</v>
      </c>
      <c r="BM36" s="61">
        <v>0</v>
      </c>
      <c r="BN36" s="61">
        <v>0</v>
      </c>
      <c r="BO36" s="61">
        <v>0</v>
      </c>
      <c r="BP36" s="61">
        <v>0</v>
      </c>
      <c r="BQ36" s="61">
        <v>0</v>
      </c>
      <c r="BR36" s="61">
        <v>0</v>
      </c>
      <c r="BS36" s="61">
        <v>0</v>
      </c>
      <c r="BT36" s="61">
        <v>0</v>
      </c>
      <c r="BU36" s="61">
        <v>0</v>
      </c>
      <c r="BV36" s="61">
        <v>0</v>
      </c>
      <c r="BW36" s="61">
        <v>0</v>
      </c>
      <c r="BX36" s="61">
        <v>0</v>
      </c>
      <c r="BY36" s="61">
        <v>0</v>
      </c>
      <c r="BZ36" s="61">
        <v>0</v>
      </c>
      <c r="CA36" s="61">
        <v>0</v>
      </c>
      <c r="CB36" s="61">
        <v>0</v>
      </c>
      <c r="CC36" s="61">
        <v>0</v>
      </c>
      <c r="CD36" s="61">
        <v>0</v>
      </c>
      <c r="CE36" s="61">
        <v>0</v>
      </c>
      <c r="CF36" s="61">
        <v>0</v>
      </c>
      <c r="CG36" s="61">
        <v>0</v>
      </c>
      <c r="CH36" s="61">
        <v>0</v>
      </c>
      <c r="CI36" s="61">
        <v>0</v>
      </c>
      <c r="CJ36" s="61">
        <v>0</v>
      </c>
      <c r="CK36" s="61">
        <v>0</v>
      </c>
      <c r="CL36" s="61">
        <v>0</v>
      </c>
    </row>
    <row r="37" spans="1:90" ht="12.75" customHeight="1">
      <c r="A37" s="43" t="s">
        <v>61</v>
      </c>
      <c r="B37" s="59">
        <v>1043</v>
      </c>
      <c r="C37" s="60" t="s">
        <v>376</v>
      </c>
      <c r="D37" s="61">
        <v>1112956341.7984104</v>
      </c>
      <c r="E37" s="61">
        <v>1070298176.1400001</v>
      </c>
      <c r="F37" s="61">
        <v>2300355033.25</v>
      </c>
      <c r="G37" s="61">
        <v>-1230056857.1099999</v>
      </c>
      <c r="H37" s="61">
        <v>0</v>
      </c>
      <c r="I37" s="61">
        <v>-276156682.44000018</v>
      </c>
      <c r="J37" s="61">
        <v>-485073852.00000024</v>
      </c>
      <c r="K37" s="61">
        <v>-1939856588.24</v>
      </c>
      <c r="L37" s="61">
        <v>1454782736.2399998</v>
      </c>
      <c r="M37" s="61">
        <v>208917169.56000006</v>
      </c>
      <c r="N37" s="61">
        <v>594011549.66000009</v>
      </c>
      <c r="O37" s="61">
        <v>-385094380.10000002</v>
      </c>
      <c r="P37" s="61">
        <v>0</v>
      </c>
      <c r="Q37" s="61">
        <v>0</v>
      </c>
      <c r="R37" s="61">
        <v>0</v>
      </c>
      <c r="S37" s="61">
        <v>0</v>
      </c>
      <c r="T37" s="61">
        <v>0</v>
      </c>
      <c r="U37" s="61">
        <v>0</v>
      </c>
      <c r="V37" s="61">
        <v>0</v>
      </c>
      <c r="W37" s="61">
        <v>0</v>
      </c>
      <c r="X37" s="61">
        <v>0</v>
      </c>
      <c r="Y37" s="61">
        <v>0</v>
      </c>
      <c r="Z37" s="61">
        <v>317754624.17841059</v>
      </c>
      <c r="AA37" s="61">
        <v>317754624.17841059</v>
      </c>
      <c r="AB37" s="61">
        <v>0</v>
      </c>
      <c r="AC37" s="61">
        <v>0</v>
      </c>
      <c r="AD37" s="61">
        <v>0</v>
      </c>
      <c r="AE37" s="61">
        <v>0</v>
      </c>
      <c r="AF37" s="61">
        <v>0</v>
      </c>
      <c r="AG37" s="61">
        <v>0</v>
      </c>
      <c r="AH37" s="61">
        <v>0</v>
      </c>
      <c r="AI37" s="61">
        <v>0</v>
      </c>
      <c r="AJ37" s="61">
        <v>52635.59</v>
      </c>
      <c r="AK37" s="61">
        <v>52635.59</v>
      </c>
      <c r="AL37" s="61">
        <v>0</v>
      </c>
      <c r="AM37" s="61">
        <v>1007588.3300000057</v>
      </c>
      <c r="AN37" s="61">
        <v>44644073.700000003</v>
      </c>
      <c r="AO37" s="61">
        <v>18765</v>
      </c>
      <c r="AP37" s="61">
        <v>0</v>
      </c>
      <c r="AQ37" s="61">
        <v>0</v>
      </c>
      <c r="AR37" s="61">
        <v>-43655250.369999997</v>
      </c>
      <c r="AS37" s="61">
        <v>-796679546.64979672</v>
      </c>
      <c r="AT37" s="61">
        <v>-223362191.31000006</v>
      </c>
      <c r="AU37" s="61">
        <v>-247701620.54000005</v>
      </c>
      <c r="AV37" s="61">
        <v>24339429.230000004</v>
      </c>
      <c r="AW37" s="61">
        <v>-60863655.520000041</v>
      </c>
      <c r="AX37" s="61">
        <v>-28400620.080000043</v>
      </c>
      <c r="AY37" s="61">
        <v>-435942164.90000004</v>
      </c>
      <c r="AZ37" s="61">
        <v>-501709417.72000003</v>
      </c>
      <c r="BA37" s="61">
        <v>-48046181.130000003</v>
      </c>
      <c r="BB37" s="61">
        <v>0</v>
      </c>
      <c r="BC37" s="61">
        <v>113813433.95</v>
      </c>
      <c r="BD37" s="61">
        <v>407541544.81999999</v>
      </c>
      <c r="BE37" s="61">
        <v>-32463035.439999998</v>
      </c>
      <c r="BF37" s="61">
        <v>82063554.090000004</v>
      </c>
      <c r="BG37" s="61">
        <v>97838684.640000001</v>
      </c>
      <c r="BH37" s="61">
        <v>5649580.4400000004</v>
      </c>
      <c r="BI37" s="61">
        <v>0</v>
      </c>
      <c r="BJ37" s="61">
        <v>-21424710.989999998</v>
      </c>
      <c r="BK37" s="61">
        <v>-114526589.53</v>
      </c>
      <c r="BL37" s="61">
        <v>0</v>
      </c>
      <c r="BM37" s="61">
        <v>0</v>
      </c>
      <c r="BN37" s="61">
        <v>0</v>
      </c>
      <c r="BO37" s="61">
        <v>-90244808.280000001</v>
      </c>
      <c r="BP37" s="61">
        <v>-90244808.280000001</v>
      </c>
      <c r="BQ37" s="61">
        <v>0</v>
      </c>
      <c r="BR37" s="61">
        <v>0</v>
      </c>
      <c r="BS37" s="61">
        <v>-422208891.53979665</v>
      </c>
      <c r="BT37" s="61">
        <v>-313304121.69999999</v>
      </c>
      <c r="BU37" s="61">
        <v>-92125281.724725872</v>
      </c>
      <c r="BV37" s="61">
        <v>-3819683.0205795048</v>
      </c>
      <c r="BW37" s="61">
        <v>0</v>
      </c>
      <c r="BX37" s="61">
        <v>-10400224.010881942</v>
      </c>
      <c r="BY37" s="61">
        <v>-27818173.289878942</v>
      </c>
      <c r="BZ37" s="61">
        <v>32919323.760000002</v>
      </c>
      <c r="CA37" s="61">
        <v>-7660731.553730323</v>
      </c>
      <c r="CB37" s="61">
        <v>0</v>
      </c>
      <c r="CC37" s="61">
        <v>0</v>
      </c>
      <c r="CD37" s="61">
        <v>0</v>
      </c>
      <c r="CE37" s="61">
        <v>0</v>
      </c>
      <c r="CF37" s="61">
        <v>0</v>
      </c>
      <c r="CG37" s="61">
        <v>0</v>
      </c>
      <c r="CH37" s="61">
        <v>0</v>
      </c>
      <c r="CI37" s="61">
        <v>0</v>
      </c>
      <c r="CJ37" s="61">
        <v>0</v>
      </c>
      <c r="CK37" s="61">
        <v>0</v>
      </c>
      <c r="CL37" s="61">
        <v>316276795.14861369</v>
      </c>
    </row>
    <row r="38" spans="1:90" ht="12.75" customHeight="1">
      <c r="A38" s="43" t="s">
        <v>63</v>
      </c>
      <c r="B38" s="59">
        <v>1044</v>
      </c>
      <c r="C38" s="60" t="s">
        <v>376</v>
      </c>
      <c r="D38" s="61">
        <v>238202080.78000003</v>
      </c>
      <c r="E38" s="61">
        <v>140726044.65000004</v>
      </c>
      <c r="F38" s="61">
        <v>564624684.61000001</v>
      </c>
      <c r="G38" s="61">
        <v>-423898639.95999998</v>
      </c>
      <c r="H38" s="61">
        <v>0</v>
      </c>
      <c r="I38" s="61">
        <v>15562755.949999988</v>
      </c>
      <c r="J38" s="61">
        <v>-7743314.9600000381</v>
      </c>
      <c r="K38" s="61">
        <v>-572899489.11000001</v>
      </c>
      <c r="L38" s="61">
        <v>565156174.14999998</v>
      </c>
      <c r="M38" s="61">
        <v>23306070.910000026</v>
      </c>
      <c r="N38" s="61">
        <v>370872673.55000001</v>
      </c>
      <c r="O38" s="61">
        <v>-347566602.63999999</v>
      </c>
      <c r="P38" s="61">
        <v>0</v>
      </c>
      <c r="Q38" s="61">
        <v>0</v>
      </c>
      <c r="R38" s="61">
        <v>0</v>
      </c>
      <c r="S38" s="61">
        <v>0</v>
      </c>
      <c r="T38" s="61">
        <v>0</v>
      </c>
      <c r="U38" s="61">
        <v>0</v>
      </c>
      <c r="V38" s="61">
        <v>0</v>
      </c>
      <c r="W38" s="61">
        <v>0</v>
      </c>
      <c r="X38" s="61">
        <v>0</v>
      </c>
      <c r="Y38" s="61">
        <v>0</v>
      </c>
      <c r="Z38" s="61">
        <v>79369810.560000002</v>
      </c>
      <c r="AA38" s="61">
        <v>72296964.149999991</v>
      </c>
      <c r="AB38" s="61">
        <v>3226293.7199999997</v>
      </c>
      <c r="AC38" s="61">
        <v>4418566.9000000004</v>
      </c>
      <c r="AD38" s="61">
        <v>-572014.21</v>
      </c>
      <c r="AE38" s="61">
        <v>0</v>
      </c>
      <c r="AF38" s="61">
        <v>0</v>
      </c>
      <c r="AG38" s="61">
        <v>0</v>
      </c>
      <c r="AH38" s="61">
        <v>0</v>
      </c>
      <c r="AI38" s="61">
        <v>0</v>
      </c>
      <c r="AJ38" s="61">
        <v>0</v>
      </c>
      <c r="AK38" s="61">
        <v>0</v>
      </c>
      <c r="AL38" s="61">
        <v>0</v>
      </c>
      <c r="AM38" s="61">
        <v>2543469.62</v>
      </c>
      <c r="AN38" s="61">
        <v>2446979.9500000002</v>
      </c>
      <c r="AO38" s="61">
        <v>153319.29</v>
      </c>
      <c r="AP38" s="61">
        <v>0</v>
      </c>
      <c r="AQ38" s="61">
        <v>0</v>
      </c>
      <c r="AR38" s="61">
        <v>-56829.619999999995</v>
      </c>
      <c r="AS38" s="61">
        <v>-173906593.11000001</v>
      </c>
      <c r="AT38" s="61">
        <v>-75420968.060000002</v>
      </c>
      <c r="AU38" s="61">
        <v>-76159784.609999999</v>
      </c>
      <c r="AV38" s="61">
        <v>738816.54999999981</v>
      </c>
      <c r="AW38" s="61">
        <v>-7908261.0400000121</v>
      </c>
      <c r="AX38" s="61">
        <v>-8202314.2300000116</v>
      </c>
      <c r="AY38" s="61">
        <v>-33073362.780000009</v>
      </c>
      <c r="AZ38" s="61">
        <v>-18502632.120000001</v>
      </c>
      <c r="BA38" s="61">
        <v>-22343441.170000002</v>
      </c>
      <c r="BB38" s="61">
        <v>0</v>
      </c>
      <c r="BC38" s="61">
        <v>7772710.5099999998</v>
      </c>
      <c r="BD38" s="61">
        <v>24871048.549999997</v>
      </c>
      <c r="BE38" s="61">
        <v>294053.18999999948</v>
      </c>
      <c r="BF38" s="61">
        <v>8293347.9199999999</v>
      </c>
      <c r="BG38" s="61">
        <v>4180071.62</v>
      </c>
      <c r="BH38" s="61">
        <v>6062330.9700000007</v>
      </c>
      <c r="BI38" s="61">
        <v>0</v>
      </c>
      <c r="BJ38" s="61">
        <v>-1949054.67</v>
      </c>
      <c r="BK38" s="61">
        <v>-7999294.7300000004</v>
      </c>
      <c r="BL38" s="61">
        <v>0</v>
      </c>
      <c r="BM38" s="61">
        <v>0</v>
      </c>
      <c r="BN38" s="61">
        <v>0</v>
      </c>
      <c r="BO38" s="61">
        <v>-16965836.299999997</v>
      </c>
      <c r="BP38" s="61">
        <v>-16965836.299999997</v>
      </c>
      <c r="BQ38" s="61">
        <v>0</v>
      </c>
      <c r="BR38" s="61">
        <v>0</v>
      </c>
      <c r="BS38" s="61">
        <v>-71289458.980000019</v>
      </c>
      <c r="BT38" s="61">
        <v>-97903821.410000011</v>
      </c>
      <c r="BU38" s="61">
        <v>-19854294.379999999</v>
      </c>
      <c r="BV38" s="61">
        <v>-4086339.23</v>
      </c>
      <c r="BW38" s="61">
        <v>0</v>
      </c>
      <c r="BX38" s="61">
        <v>-907627.79</v>
      </c>
      <c r="BY38" s="61">
        <v>-1413971.35</v>
      </c>
      <c r="BZ38" s="61">
        <v>61269609.609999992</v>
      </c>
      <c r="CA38" s="61">
        <v>-8393014.4299999997</v>
      </c>
      <c r="CB38" s="61">
        <v>0</v>
      </c>
      <c r="CC38" s="61">
        <v>0</v>
      </c>
      <c r="CD38" s="61">
        <v>0</v>
      </c>
      <c r="CE38" s="61">
        <v>0</v>
      </c>
      <c r="CF38" s="61">
        <v>0</v>
      </c>
      <c r="CG38" s="61">
        <v>0</v>
      </c>
      <c r="CH38" s="61">
        <v>0</v>
      </c>
      <c r="CI38" s="61">
        <v>-2322068.73</v>
      </c>
      <c r="CJ38" s="61">
        <v>-2322068.73</v>
      </c>
      <c r="CK38" s="61">
        <v>0</v>
      </c>
      <c r="CL38" s="61">
        <v>64295487.670000017</v>
      </c>
    </row>
    <row r="39" spans="1:90" ht="12.75" customHeight="1">
      <c r="A39" s="43" t="s">
        <v>65</v>
      </c>
      <c r="B39" s="59">
        <v>1045</v>
      </c>
      <c r="C39" s="60" t="s">
        <v>376</v>
      </c>
      <c r="D39" s="61">
        <v>231284584.67689618</v>
      </c>
      <c r="E39" s="61">
        <v>37339647.589999974</v>
      </c>
      <c r="F39" s="61">
        <v>310589527.38000005</v>
      </c>
      <c r="G39" s="61">
        <v>-273249879.79000008</v>
      </c>
      <c r="H39" s="61">
        <v>0</v>
      </c>
      <c r="I39" s="61">
        <v>40845.370000183582</v>
      </c>
      <c r="J39" s="61">
        <v>122359547.60000008</v>
      </c>
      <c r="K39" s="61">
        <v>-444080943.84999996</v>
      </c>
      <c r="L39" s="61">
        <v>566440491.45000005</v>
      </c>
      <c r="M39" s="61">
        <v>-122318702.2299999</v>
      </c>
      <c r="N39" s="61">
        <v>398556783.05000007</v>
      </c>
      <c r="O39" s="61">
        <v>-520875485.27999997</v>
      </c>
      <c r="P39" s="61">
        <v>0</v>
      </c>
      <c r="Q39" s="61">
        <v>0</v>
      </c>
      <c r="R39" s="61">
        <v>0</v>
      </c>
      <c r="S39" s="61">
        <v>0</v>
      </c>
      <c r="T39" s="61">
        <v>0</v>
      </c>
      <c r="U39" s="61">
        <v>0</v>
      </c>
      <c r="V39" s="61">
        <v>0</v>
      </c>
      <c r="W39" s="61">
        <v>0</v>
      </c>
      <c r="X39" s="61">
        <v>0</v>
      </c>
      <c r="Y39" s="61">
        <v>0</v>
      </c>
      <c r="Z39" s="61">
        <v>193199431.47689602</v>
      </c>
      <c r="AA39" s="61">
        <v>213709508.86396801</v>
      </c>
      <c r="AB39" s="61">
        <v>19213983.680943999</v>
      </c>
      <c r="AC39" s="61">
        <v>-42304219.678032011</v>
      </c>
      <c r="AD39" s="61">
        <v>1438430.3034399999</v>
      </c>
      <c r="AE39" s="61">
        <v>0</v>
      </c>
      <c r="AF39" s="61">
        <v>1141728.3065759998</v>
      </c>
      <c r="AG39" s="61">
        <v>0</v>
      </c>
      <c r="AH39" s="61">
        <v>0</v>
      </c>
      <c r="AI39" s="61">
        <v>0</v>
      </c>
      <c r="AJ39" s="61">
        <v>0</v>
      </c>
      <c r="AK39" s="61">
        <v>0</v>
      </c>
      <c r="AL39" s="61">
        <v>0</v>
      </c>
      <c r="AM39" s="61">
        <v>704660.24000000022</v>
      </c>
      <c r="AN39" s="61">
        <v>3149475.16</v>
      </c>
      <c r="AO39" s="61">
        <v>-2402224.2800000012</v>
      </c>
      <c r="AP39" s="61">
        <v>0</v>
      </c>
      <c r="AQ39" s="61">
        <v>0</v>
      </c>
      <c r="AR39" s="61">
        <v>-42590.639999998733</v>
      </c>
      <c r="AS39" s="61">
        <v>-61151328.095268995</v>
      </c>
      <c r="AT39" s="61">
        <v>-8268716.6799999997</v>
      </c>
      <c r="AU39" s="61">
        <v>-39675366.700000003</v>
      </c>
      <c r="AV39" s="61">
        <v>31406650.020000003</v>
      </c>
      <c r="AW39" s="61">
        <v>-19324727.409999996</v>
      </c>
      <c r="AX39" s="61">
        <v>-108159973.10000001</v>
      </c>
      <c r="AY39" s="61">
        <v>-187507909.30000001</v>
      </c>
      <c r="AZ39" s="61">
        <v>-121679776.53000002</v>
      </c>
      <c r="BA39" s="61">
        <v>-93884480.159999996</v>
      </c>
      <c r="BB39" s="61">
        <v>0</v>
      </c>
      <c r="BC39" s="61">
        <v>28056347.390000001</v>
      </c>
      <c r="BD39" s="61">
        <v>79347936.200000003</v>
      </c>
      <c r="BE39" s="61">
        <v>88835245.690000013</v>
      </c>
      <c r="BF39" s="61">
        <v>159785010</v>
      </c>
      <c r="BG39" s="61">
        <v>103484487.81999999</v>
      </c>
      <c r="BH39" s="61">
        <v>80296144.429999992</v>
      </c>
      <c r="BI39" s="61">
        <v>0</v>
      </c>
      <c r="BJ39" s="61">
        <v>-23995622.25</v>
      </c>
      <c r="BK39" s="61">
        <v>-70949764.309999987</v>
      </c>
      <c r="BL39" s="61">
        <v>0</v>
      </c>
      <c r="BM39" s="61">
        <v>0</v>
      </c>
      <c r="BN39" s="61">
        <v>0</v>
      </c>
      <c r="BO39" s="61">
        <v>-3449135.8899999987</v>
      </c>
      <c r="BP39" s="61">
        <v>-3449135.8899999987</v>
      </c>
      <c r="BQ39" s="61">
        <v>0</v>
      </c>
      <c r="BR39" s="61">
        <v>0</v>
      </c>
      <c r="BS39" s="61">
        <v>-30104686.725269001</v>
      </c>
      <c r="BT39" s="61">
        <v>-76561806.536393002</v>
      </c>
      <c r="BU39" s="61">
        <v>-6763386.7419689996</v>
      </c>
      <c r="BV39" s="61">
        <v>-9960850.564664999</v>
      </c>
      <c r="BW39" s="61">
        <v>0</v>
      </c>
      <c r="BX39" s="61">
        <v>-974686.79307999997</v>
      </c>
      <c r="BY39" s="61">
        <v>-5698524.3735419996</v>
      </c>
      <c r="BZ39" s="61">
        <v>69855127.320000008</v>
      </c>
      <c r="CA39" s="61">
        <v>-559.03562000000011</v>
      </c>
      <c r="CB39" s="61">
        <v>0</v>
      </c>
      <c r="CC39" s="61">
        <v>0</v>
      </c>
      <c r="CD39" s="61">
        <v>0</v>
      </c>
      <c r="CE39" s="61">
        <v>0</v>
      </c>
      <c r="CF39" s="61">
        <v>0</v>
      </c>
      <c r="CG39" s="61">
        <v>0</v>
      </c>
      <c r="CH39" s="61">
        <v>0</v>
      </c>
      <c r="CI39" s="61">
        <v>-4061.39</v>
      </c>
      <c r="CJ39" s="61">
        <v>-4061.39</v>
      </c>
      <c r="CK39" s="61">
        <v>0</v>
      </c>
      <c r="CL39" s="61">
        <v>170133256.58162719</v>
      </c>
    </row>
    <row r="40" spans="1:90" ht="12.75" customHeight="1">
      <c r="A40" s="43" t="s">
        <v>67</v>
      </c>
      <c r="B40" s="59">
        <v>1046</v>
      </c>
      <c r="C40" s="60" t="s">
        <v>376</v>
      </c>
      <c r="D40" s="61">
        <v>44362044.770000026</v>
      </c>
      <c r="E40" s="61">
        <v>44501948.600000009</v>
      </c>
      <c r="F40" s="61">
        <v>144648797.34</v>
      </c>
      <c r="G40" s="61">
        <v>-100146848.73999999</v>
      </c>
      <c r="H40" s="61">
        <v>0</v>
      </c>
      <c r="I40" s="61">
        <v>-12505964.499999985</v>
      </c>
      <c r="J40" s="61">
        <v>-13815629.479999989</v>
      </c>
      <c r="K40" s="61">
        <v>-137170035.50999999</v>
      </c>
      <c r="L40" s="61">
        <v>123354406.03</v>
      </c>
      <c r="M40" s="61">
        <v>1309664.9800000042</v>
      </c>
      <c r="N40" s="61">
        <v>84368630.820000008</v>
      </c>
      <c r="O40" s="61">
        <v>-83058965.840000004</v>
      </c>
      <c r="P40" s="61">
        <v>0</v>
      </c>
      <c r="Q40" s="61">
        <v>0</v>
      </c>
      <c r="R40" s="61">
        <v>0</v>
      </c>
      <c r="S40" s="61">
        <v>0</v>
      </c>
      <c r="T40" s="61">
        <v>0</v>
      </c>
      <c r="U40" s="61">
        <v>0</v>
      </c>
      <c r="V40" s="61">
        <v>0</v>
      </c>
      <c r="W40" s="61">
        <v>0</v>
      </c>
      <c r="X40" s="61">
        <v>0</v>
      </c>
      <c r="Y40" s="61">
        <v>0</v>
      </c>
      <c r="Z40" s="61">
        <v>11970925.060000001</v>
      </c>
      <c r="AA40" s="61">
        <v>8034871.8200000003</v>
      </c>
      <c r="AB40" s="61">
        <v>574527.76</v>
      </c>
      <c r="AC40" s="61">
        <v>3361525.48</v>
      </c>
      <c r="AD40" s="61">
        <v>0</v>
      </c>
      <c r="AE40" s="61">
        <v>0</v>
      </c>
      <c r="AF40" s="61">
        <v>0</v>
      </c>
      <c r="AG40" s="61">
        <v>0</v>
      </c>
      <c r="AH40" s="61">
        <v>0</v>
      </c>
      <c r="AI40" s="61">
        <v>0</v>
      </c>
      <c r="AJ40" s="61">
        <v>0</v>
      </c>
      <c r="AK40" s="61">
        <v>0</v>
      </c>
      <c r="AL40" s="61">
        <v>0</v>
      </c>
      <c r="AM40" s="61">
        <v>395135.6100000001</v>
      </c>
      <c r="AN40" s="61">
        <v>987839.04</v>
      </c>
      <c r="AO40" s="61">
        <v>-592703.42999999993</v>
      </c>
      <c r="AP40" s="61">
        <v>0</v>
      </c>
      <c r="AQ40" s="61">
        <v>0</v>
      </c>
      <c r="AR40" s="61">
        <v>0</v>
      </c>
      <c r="AS40" s="61">
        <v>-32833718.039999999</v>
      </c>
      <c r="AT40" s="61">
        <v>-9132675.7700000014</v>
      </c>
      <c r="AU40" s="61">
        <v>-23968918.150000002</v>
      </c>
      <c r="AV40" s="61">
        <v>14836242.380000001</v>
      </c>
      <c r="AW40" s="61">
        <v>1370067.9400000032</v>
      </c>
      <c r="AX40" s="61">
        <v>5152084.1400000006</v>
      </c>
      <c r="AY40" s="61">
        <v>-10404354.309999999</v>
      </c>
      <c r="AZ40" s="61">
        <v>-13341243.689999999</v>
      </c>
      <c r="BA40" s="61">
        <v>-572607.11</v>
      </c>
      <c r="BB40" s="61">
        <v>0</v>
      </c>
      <c r="BC40" s="61">
        <v>3509496.4899999998</v>
      </c>
      <c r="BD40" s="61">
        <v>15556438.449999999</v>
      </c>
      <c r="BE40" s="61">
        <v>-3782016.1999999974</v>
      </c>
      <c r="BF40" s="61">
        <v>6488267.0800000019</v>
      </c>
      <c r="BG40" s="61">
        <v>8205233.0100000007</v>
      </c>
      <c r="BH40" s="61">
        <v>471593.76</v>
      </c>
      <c r="BI40" s="61">
        <v>0</v>
      </c>
      <c r="BJ40" s="61">
        <v>-2188559.69</v>
      </c>
      <c r="BK40" s="61">
        <v>-10270283.279999999</v>
      </c>
      <c r="BL40" s="61">
        <v>0</v>
      </c>
      <c r="BM40" s="61">
        <v>0</v>
      </c>
      <c r="BN40" s="61">
        <v>0</v>
      </c>
      <c r="BO40" s="61">
        <v>-4596264.6499999994</v>
      </c>
      <c r="BP40" s="61">
        <v>-4596264.6499999994</v>
      </c>
      <c r="BQ40" s="61">
        <v>0</v>
      </c>
      <c r="BR40" s="61">
        <v>0</v>
      </c>
      <c r="BS40" s="61">
        <v>-20282798.220000003</v>
      </c>
      <c r="BT40" s="61">
        <v>-28817993.110000003</v>
      </c>
      <c r="BU40" s="61">
        <v>-4365521.17</v>
      </c>
      <c r="BV40" s="61">
        <v>-3248659.55</v>
      </c>
      <c r="BW40" s="61">
        <v>0</v>
      </c>
      <c r="BX40" s="61">
        <v>-751691.06</v>
      </c>
      <c r="BY40" s="61">
        <v>-950064.10000000009</v>
      </c>
      <c r="BZ40" s="61">
        <v>18074916.370000001</v>
      </c>
      <c r="CA40" s="61">
        <v>-223785.60000000001</v>
      </c>
      <c r="CB40" s="61">
        <v>0</v>
      </c>
      <c r="CC40" s="61">
        <v>0</v>
      </c>
      <c r="CD40" s="61">
        <v>0</v>
      </c>
      <c r="CE40" s="61">
        <v>0</v>
      </c>
      <c r="CF40" s="61">
        <v>0</v>
      </c>
      <c r="CG40" s="61">
        <v>0</v>
      </c>
      <c r="CH40" s="61">
        <v>0</v>
      </c>
      <c r="CI40" s="61">
        <v>-192047.33999999997</v>
      </c>
      <c r="CJ40" s="61">
        <v>-192047.33999999997</v>
      </c>
      <c r="CK40" s="61">
        <v>0</v>
      </c>
      <c r="CL40" s="61">
        <v>11528326.730000027</v>
      </c>
    </row>
    <row r="41" spans="1:90" ht="12.75" customHeight="1">
      <c r="A41" s="43" t="s">
        <v>69</v>
      </c>
      <c r="B41" s="59">
        <v>1048</v>
      </c>
      <c r="C41" s="60" t="s">
        <v>376</v>
      </c>
      <c r="D41" s="61">
        <v>763760329.08342254</v>
      </c>
      <c r="E41" s="61">
        <v>854295243.12996185</v>
      </c>
      <c r="F41" s="61">
        <v>1672326259.4099617</v>
      </c>
      <c r="G41" s="61">
        <v>-818031016.27999985</v>
      </c>
      <c r="H41" s="61">
        <v>0</v>
      </c>
      <c r="I41" s="61">
        <v>-189151029.48999977</v>
      </c>
      <c r="J41" s="61">
        <v>-419740853.22999978</v>
      </c>
      <c r="K41" s="61">
        <v>-1668220907.8199999</v>
      </c>
      <c r="L41" s="61">
        <v>1248480054.5900002</v>
      </c>
      <c r="M41" s="61">
        <v>230589823.74000001</v>
      </c>
      <c r="N41" s="61">
        <v>663412318.88</v>
      </c>
      <c r="O41" s="61">
        <v>-432822495.13999999</v>
      </c>
      <c r="P41" s="61">
        <v>0</v>
      </c>
      <c r="Q41" s="61">
        <v>0</v>
      </c>
      <c r="R41" s="61">
        <v>0</v>
      </c>
      <c r="S41" s="61">
        <v>0</v>
      </c>
      <c r="T41" s="61">
        <v>0</v>
      </c>
      <c r="U41" s="61">
        <v>0</v>
      </c>
      <c r="V41" s="61">
        <v>0</v>
      </c>
      <c r="W41" s="61">
        <v>0</v>
      </c>
      <c r="X41" s="61">
        <v>0</v>
      </c>
      <c r="Y41" s="61">
        <v>0</v>
      </c>
      <c r="Z41" s="61">
        <v>88872768.273460507</v>
      </c>
      <c r="AA41" s="61">
        <v>88872768.273460507</v>
      </c>
      <c r="AB41" s="61">
        <v>0</v>
      </c>
      <c r="AC41" s="61">
        <v>0</v>
      </c>
      <c r="AD41" s="61">
        <v>0</v>
      </c>
      <c r="AE41" s="61">
        <v>0</v>
      </c>
      <c r="AF41" s="61">
        <v>0</v>
      </c>
      <c r="AG41" s="61">
        <v>0</v>
      </c>
      <c r="AH41" s="61">
        <v>0</v>
      </c>
      <c r="AI41" s="61">
        <v>0</v>
      </c>
      <c r="AJ41" s="61">
        <v>2072715.53</v>
      </c>
      <c r="AK41" s="61">
        <v>2072715.53</v>
      </c>
      <c r="AL41" s="61">
        <v>0</v>
      </c>
      <c r="AM41" s="61">
        <v>7670631.6400000006</v>
      </c>
      <c r="AN41" s="61">
        <v>6584251.1900000004</v>
      </c>
      <c r="AO41" s="61">
        <v>-2274770.2800000003</v>
      </c>
      <c r="AP41" s="61">
        <v>0</v>
      </c>
      <c r="AQ41" s="61">
        <v>0</v>
      </c>
      <c r="AR41" s="61">
        <v>3361150.7300000004</v>
      </c>
      <c r="AS41" s="61">
        <v>-835273650.65999985</v>
      </c>
      <c r="AT41" s="61">
        <v>-96254093.629999995</v>
      </c>
      <c r="AU41" s="61">
        <v>-152188332.03</v>
      </c>
      <c r="AV41" s="61">
        <v>55934238.399999999</v>
      </c>
      <c r="AW41" s="61">
        <v>-79841435.499999985</v>
      </c>
      <c r="AX41" s="61">
        <v>-142855555.66999996</v>
      </c>
      <c r="AY41" s="61">
        <v>-313359594.00999999</v>
      </c>
      <c r="AZ41" s="61">
        <v>-167148809.02000001</v>
      </c>
      <c r="BA41" s="61">
        <v>-193289020.48999998</v>
      </c>
      <c r="BB41" s="61">
        <v>0</v>
      </c>
      <c r="BC41" s="61">
        <v>47078235.500000007</v>
      </c>
      <c r="BD41" s="61">
        <v>170504038.34000003</v>
      </c>
      <c r="BE41" s="61">
        <v>63014120.169999972</v>
      </c>
      <c r="BF41" s="61">
        <v>113368433.00999998</v>
      </c>
      <c r="BG41" s="61">
        <v>75581771.269999981</v>
      </c>
      <c r="BH41" s="61">
        <v>54765928.129999995</v>
      </c>
      <c r="BI41" s="61">
        <v>0</v>
      </c>
      <c r="BJ41" s="61">
        <v>-16979266.390000001</v>
      </c>
      <c r="BK41" s="61">
        <v>-50354312.840000004</v>
      </c>
      <c r="BL41" s="61">
        <v>0</v>
      </c>
      <c r="BM41" s="61">
        <v>0</v>
      </c>
      <c r="BN41" s="61">
        <v>0</v>
      </c>
      <c r="BO41" s="61">
        <v>-42850878.039999992</v>
      </c>
      <c r="BP41" s="61">
        <v>-42850878.039999992</v>
      </c>
      <c r="BQ41" s="61">
        <v>0</v>
      </c>
      <c r="BR41" s="61">
        <v>0</v>
      </c>
      <c r="BS41" s="61">
        <v>-616327243.48999989</v>
      </c>
      <c r="BT41" s="61">
        <v>-432760983.13999999</v>
      </c>
      <c r="BU41" s="61">
        <v>-143758645.95999998</v>
      </c>
      <c r="BV41" s="61">
        <v>-46855530.319999993</v>
      </c>
      <c r="BW41" s="61">
        <v>0</v>
      </c>
      <c r="BX41" s="61">
        <v>-39588954.330000006</v>
      </c>
      <c r="BY41" s="61">
        <v>-23717772.930000003</v>
      </c>
      <c r="BZ41" s="61">
        <v>78385894.519999996</v>
      </c>
      <c r="CA41" s="61">
        <v>-8031251.3300000001</v>
      </c>
      <c r="CB41" s="61">
        <v>0</v>
      </c>
      <c r="CC41" s="61">
        <v>0</v>
      </c>
      <c r="CD41" s="61">
        <v>0</v>
      </c>
      <c r="CE41" s="61">
        <v>0</v>
      </c>
      <c r="CF41" s="61">
        <v>0</v>
      </c>
      <c r="CG41" s="61">
        <v>0</v>
      </c>
      <c r="CH41" s="61">
        <v>0</v>
      </c>
      <c r="CI41" s="61">
        <v>0</v>
      </c>
      <c r="CJ41" s="61">
        <v>0</v>
      </c>
      <c r="CK41" s="61">
        <v>0</v>
      </c>
      <c r="CL41" s="61">
        <v>-71513321.576577306</v>
      </c>
    </row>
    <row r="42" spans="1:90" ht="12.75" customHeight="1">
      <c r="A42" s="43" t="s">
        <v>71</v>
      </c>
      <c r="B42" s="59">
        <v>1049</v>
      </c>
      <c r="C42" s="60" t="s">
        <v>376</v>
      </c>
      <c r="D42" s="61">
        <v>19498350.206511438</v>
      </c>
      <c r="E42" s="61">
        <v>14883951.110000014</v>
      </c>
      <c r="F42" s="61">
        <v>115694853.53999999</v>
      </c>
      <c r="G42" s="61">
        <v>-100810902.42999998</v>
      </c>
      <c r="H42" s="61">
        <v>0</v>
      </c>
      <c r="I42" s="61">
        <v>2042707.299999997</v>
      </c>
      <c r="J42" s="61">
        <v>-1063023.4999999851</v>
      </c>
      <c r="K42" s="61">
        <v>-120030839.27999997</v>
      </c>
      <c r="L42" s="61">
        <v>118967815.77999999</v>
      </c>
      <c r="M42" s="61">
        <v>3105730.7999999821</v>
      </c>
      <c r="N42" s="61">
        <v>54519481.37999998</v>
      </c>
      <c r="O42" s="61">
        <v>-51413750.579999998</v>
      </c>
      <c r="P42" s="61">
        <v>0</v>
      </c>
      <c r="Q42" s="61">
        <v>0</v>
      </c>
      <c r="R42" s="61">
        <v>0</v>
      </c>
      <c r="S42" s="61">
        <v>0</v>
      </c>
      <c r="T42" s="61">
        <v>0</v>
      </c>
      <c r="U42" s="61">
        <v>0</v>
      </c>
      <c r="V42" s="61">
        <v>0</v>
      </c>
      <c r="W42" s="61">
        <v>0</v>
      </c>
      <c r="X42" s="61">
        <v>0</v>
      </c>
      <c r="Y42" s="61">
        <v>0</v>
      </c>
      <c r="Z42" s="61">
        <v>1697656.786511424</v>
      </c>
      <c r="AA42" s="61">
        <v>1011955.7926499696</v>
      </c>
      <c r="AB42" s="61">
        <v>647313.10157431045</v>
      </c>
      <c r="AC42" s="61">
        <v>35322.224183876693</v>
      </c>
      <c r="AD42" s="61">
        <v>3065.6681032672313</v>
      </c>
      <c r="AE42" s="61">
        <v>0</v>
      </c>
      <c r="AF42" s="61">
        <v>0</v>
      </c>
      <c r="AG42" s="61">
        <v>0</v>
      </c>
      <c r="AH42" s="61">
        <v>0</v>
      </c>
      <c r="AI42" s="61">
        <v>0</v>
      </c>
      <c r="AJ42" s="61">
        <v>0</v>
      </c>
      <c r="AK42" s="61">
        <v>0</v>
      </c>
      <c r="AL42" s="61">
        <v>0</v>
      </c>
      <c r="AM42" s="61">
        <v>874035.01000000164</v>
      </c>
      <c r="AN42" s="61">
        <v>2352517.1400000006</v>
      </c>
      <c r="AO42" s="61">
        <v>0</v>
      </c>
      <c r="AP42" s="61">
        <v>0</v>
      </c>
      <c r="AQ42" s="61">
        <v>0</v>
      </c>
      <c r="AR42" s="61">
        <v>-1478482.129999999</v>
      </c>
      <c r="AS42" s="61">
        <v>-72333774.113528714</v>
      </c>
      <c r="AT42" s="61">
        <v>-22686634.240000002</v>
      </c>
      <c r="AU42" s="61">
        <v>-22996387.07</v>
      </c>
      <c r="AV42" s="61">
        <v>309752.83</v>
      </c>
      <c r="AW42" s="61">
        <v>2366533.7699999991</v>
      </c>
      <c r="AX42" s="61">
        <v>2636051.879999999</v>
      </c>
      <c r="AY42" s="61">
        <v>-10383827.370000001</v>
      </c>
      <c r="AZ42" s="61">
        <v>-7096336.3900000025</v>
      </c>
      <c r="BA42" s="61">
        <v>-4841197.5299999993</v>
      </c>
      <c r="BB42" s="61">
        <v>0</v>
      </c>
      <c r="BC42" s="61">
        <v>1553706.5500000003</v>
      </c>
      <c r="BD42" s="61">
        <v>13019879.25</v>
      </c>
      <c r="BE42" s="61">
        <v>-269518.11000000004</v>
      </c>
      <c r="BF42" s="61">
        <v>8932.84</v>
      </c>
      <c r="BG42" s="61">
        <v>3284.16</v>
      </c>
      <c r="BH42" s="61">
        <v>6985.2800000000007</v>
      </c>
      <c r="BI42" s="61">
        <v>0</v>
      </c>
      <c r="BJ42" s="61">
        <v>-1336.6000000000001</v>
      </c>
      <c r="BK42" s="61">
        <v>-278450.95000000007</v>
      </c>
      <c r="BL42" s="61">
        <v>0</v>
      </c>
      <c r="BM42" s="61">
        <v>0</v>
      </c>
      <c r="BN42" s="61">
        <v>0</v>
      </c>
      <c r="BO42" s="61">
        <v>-1190148.1399999987</v>
      </c>
      <c r="BP42" s="61">
        <v>-1190148.1399999987</v>
      </c>
      <c r="BQ42" s="61">
        <v>0</v>
      </c>
      <c r="BR42" s="61">
        <v>0</v>
      </c>
      <c r="BS42" s="61">
        <v>-49054633.663528711</v>
      </c>
      <c r="BT42" s="61">
        <v>-27044479.120000012</v>
      </c>
      <c r="BU42" s="61">
        <v>-16930005.279086992</v>
      </c>
      <c r="BV42" s="61">
        <v>-11808835.801576167</v>
      </c>
      <c r="BW42" s="61">
        <v>0</v>
      </c>
      <c r="BX42" s="61">
        <v>-1343894.6817715594</v>
      </c>
      <c r="BY42" s="61">
        <v>-1044516.4610939798</v>
      </c>
      <c r="BZ42" s="61">
        <v>9117097.6799999978</v>
      </c>
      <c r="CA42" s="61">
        <v>0</v>
      </c>
      <c r="CB42" s="61">
        <v>0</v>
      </c>
      <c r="CC42" s="61">
        <v>0</v>
      </c>
      <c r="CD42" s="61">
        <v>0</v>
      </c>
      <c r="CE42" s="61">
        <v>0</v>
      </c>
      <c r="CF42" s="61">
        <v>0</v>
      </c>
      <c r="CG42" s="61">
        <v>0</v>
      </c>
      <c r="CH42" s="61">
        <v>0</v>
      </c>
      <c r="CI42" s="61">
        <v>-1768891.8400000003</v>
      </c>
      <c r="CJ42" s="61">
        <v>-1768891.8400000003</v>
      </c>
      <c r="CK42" s="61">
        <v>0</v>
      </c>
      <c r="CL42" s="61">
        <v>-52835423.907017276</v>
      </c>
    </row>
    <row r="43" spans="1:90" ht="12.75" customHeight="1">
      <c r="A43" s="43" t="s">
        <v>73</v>
      </c>
      <c r="B43" s="59">
        <v>1051</v>
      </c>
      <c r="C43" s="60" t="s">
        <v>376</v>
      </c>
      <c r="D43" s="61">
        <v>2115416.8800000004</v>
      </c>
      <c r="E43" s="61">
        <v>-3549815.4599999995</v>
      </c>
      <c r="F43" s="61">
        <v>-3549815.4599999995</v>
      </c>
      <c r="G43" s="61">
        <v>0</v>
      </c>
      <c r="H43" s="61">
        <v>0</v>
      </c>
      <c r="I43" s="61">
        <v>5631409.7599999998</v>
      </c>
      <c r="J43" s="61">
        <v>6875206.9399999995</v>
      </c>
      <c r="K43" s="61">
        <v>0</v>
      </c>
      <c r="L43" s="61">
        <v>6875206.9399999995</v>
      </c>
      <c r="M43" s="61">
        <v>-1243797.18</v>
      </c>
      <c r="N43" s="61">
        <v>0</v>
      </c>
      <c r="O43" s="61">
        <v>-1243797.18</v>
      </c>
      <c r="P43" s="61">
        <v>0</v>
      </c>
      <c r="Q43" s="61">
        <v>0</v>
      </c>
      <c r="R43" s="61">
        <v>0</v>
      </c>
      <c r="S43" s="61">
        <v>0</v>
      </c>
      <c r="T43" s="61">
        <v>0</v>
      </c>
      <c r="U43" s="61">
        <v>0</v>
      </c>
      <c r="V43" s="61">
        <v>0</v>
      </c>
      <c r="W43" s="61">
        <v>0</v>
      </c>
      <c r="X43" s="61">
        <v>0</v>
      </c>
      <c r="Y43" s="61">
        <v>0</v>
      </c>
      <c r="Z43" s="61">
        <v>0</v>
      </c>
      <c r="AA43" s="61">
        <v>0</v>
      </c>
      <c r="AB43" s="61">
        <v>0</v>
      </c>
      <c r="AC43" s="61">
        <v>0</v>
      </c>
      <c r="AD43" s="61">
        <v>0</v>
      </c>
      <c r="AE43" s="61">
        <v>0</v>
      </c>
      <c r="AF43" s="61">
        <v>0</v>
      </c>
      <c r="AG43" s="61">
        <v>0</v>
      </c>
      <c r="AH43" s="61">
        <v>0</v>
      </c>
      <c r="AI43" s="61">
        <v>0</v>
      </c>
      <c r="AJ43" s="61">
        <v>20868.39</v>
      </c>
      <c r="AK43" s="61">
        <v>20868.39</v>
      </c>
      <c r="AL43" s="61">
        <v>0</v>
      </c>
      <c r="AM43" s="61">
        <v>12954.189999999984</v>
      </c>
      <c r="AN43" s="61">
        <v>438370.99</v>
      </c>
      <c r="AO43" s="61">
        <v>-457359.82</v>
      </c>
      <c r="AP43" s="61">
        <v>0</v>
      </c>
      <c r="AQ43" s="61">
        <v>0</v>
      </c>
      <c r="AR43" s="61">
        <v>31943.02</v>
      </c>
      <c r="AS43" s="61">
        <v>-6184493.3397081085</v>
      </c>
      <c r="AT43" s="61">
        <v>-11722999.4</v>
      </c>
      <c r="AU43" s="61">
        <v>-13162522.66</v>
      </c>
      <c r="AV43" s="61">
        <v>1439523.26</v>
      </c>
      <c r="AW43" s="61">
        <v>12094278.829999998</v>
      </c>
      <c r="AX43" s="61">
        <v>18122161.289999995</v>
      </c>
      <c r="AY43" s="61">
        <v>-20401777.690000001</v>
      </c>
      <c r="AZ43" s="61">
        <v>-20401777.690000001</v>
      </c>
      <c r="BA43" s="61">
        <v>0</v>
      </c>
      <c r="BB43" s="61">
        <v>0</v>
      </c>
      <c r="BC43" s="61">
        <v>0</v>
      </c>
      <c r="BD43" s="61">
        <v>38523938.979999997</v>
      </c>
      <c r="BE43" s="61">
        <v>-6027882.4599999972</v>
      </c>
      <c r="BF43" s="61">
        <v>14760296.260000002</v>
      </c>
      <c r="BG43" s="61">
        <v>14760296.260000002</v>
      </c>
      <c r="BH43" s="61">
        <v>0</v>
      </c>
      <c r="BI43" s="61">
        <v>0</v>
      </c>
      <c r="BJ43" s="61">
        <v>0</v>
      </c>
      <c r="BK43" s="61">
        <v>-20788178.719999999</v>
      </c>
      <c r="BL43" s="61">
        <v>0</v>
      </c>
      <c r="BM43" s="61">
        <v>0</v>
      </c>
      <c r="BN43" s="61">
        <v>0</v>
      </c>
      <c r="BO43" s="61">
        <v>0</v>
      </c>
      <c r="BP43" s="61">
        <v>0</v>
      </c>
      <c r="BQ43" s="61">
        <v>0</v>
      </c>
      <c r="BR43" s="61">
        <v>0</v>
      </c>
      <c r="BS43" s="61">
        <v>-6482913.3597081061</v>
      </c>
      <c r="BT43" s="61">
        <v>-408950.63999999996</v>
      </c>
      <c r="BU43" s="61">
        <v>-4604871.7071413277</v>
      </c>
      <c r="BV43" s="61">
        <v>-1833437.9282503282</v>
      </c>
      <c r="BW43" s="61">
        <v>0</v>
      </c>
      <c r="BX43" s="61">
        <v>-15471.606813107715</v>
      </c>
      <c r="BY43" s="61">
        <v>-95620.177503343948</v>
      </c>
      <c r="BZ43" s="61">
        <v>475438.7</v>
      </c>
      <c r="CA43" s="61">
        <v>0</v>
      </c>
      <c r="CB43" s="61">
        <v>0</v>
      </c>
      <c r="CC43" s="61">
        <v>0</v>
      </c>
      <c r="CD43" s="61">
        <v>0</v>
      </c>
      <c r="CE43" s="61">
        <v>0</v>
      </c>
      <c r="CF43" s="61">
        <v>0</v>
      </c>
      <c r="CG43" s="61">
        <v>0</v>
      </c>
      <c r="CH43" s="61">
        <v>0</v>
      </c>
      <c r="CI43" s="61">
        <v>-72859.41</v>
      </c>
      <c r="CJ43" s="61">
        <v>-72859.41</v>
      </c>
      <c r="CK43" s="61">
        <v>0</v>
      </c>
      <c r="CL43" s="61">
        <v>-4069076.4597081081</v>
      </c>
    </row>
    <row r="44" spans="1:90" ht="12.75" customHeight="1">
      <c r="A44" s="43" t="s">
        <v>75</v>
      </c>
      <c r="B44" s="59">
        <v>1052</v>
      </c>
      <c r="C44" s="60" t="s">
        <v>376</v>
      </c>
      <c r="D44" s="61">
        <v>-5558917.4003284052</v>
      </c>
      <c r="E44" s="61">
        <v>-2532495.7900000028</v>
      </c>
      <c r="F44" s="61">
        <v>18890678.789999999</v>
      </c>
      <c r="G44" s="61">
        <v>-21423174.580000002</v>
      </c>
      <c r="H44" s="61">
        <v>0</v>
      </c>
      <c r="I44" s="61">
        <v>-4915064.5899999943</v>
      </c>
      <c r="J44" s="61">
        <v>4408077.8000000045</v>
      </c>
      <c r="K44" s="61">
        <v>-19683551.579999998</v>
      </c>
      <c r="L44" s="61">
        <v>24091629.380000003</v>
      </c>
      <c r="M44" s="61">
        <v>-9323142.3899999987</v>
      </c>
      <c r="N44" s="61">
        <v>7983115.0600000005</v>
      </c>
      <c r="O44" s="61">
        <v>-17306257.449999999</v>
      </c>
      <c r="P44" s="61">
        <v>0</v>
      </c>
      <c r="Q44" s="61">
        <v>0</v>
      </c>
      <c r="R44" s="61">
        <v>0</v>
      </c>
      <c r="S44" s="61">
        <v>0</v>
      </c>
      <c r="T44" s="61">
        <v>0</v>
      </c>
      <c r="U44" s="61">
        <v>0</v>
      </c>
      <c r="V44" s="61">
        <v>0</v>
      </c>
      <c r="W44" s="61">
        <v>0</v>
      </c>
      <c r="X44" s="61">
        <v>0</v>
      </c>
      <c r="Y44" s="61">
        <v>0</v>
      </c>
      <c r="Z44" s="61">
        <v>1888642.9796715921</v>
      </c>
      <c r="AA44" s="61">
        <v>1463942.5571853365</v>
      </c>
      <c r="AB44" s="61">
        <v>0</v>
      </c>
      <c r="AC44" s="61">
        <v>0</v>
      </c>
      <c r="AD44" s="61">
        <v>22176.274541819614</v>
      </c>
      <c r="AE44" s="61">
        <v>0</v>
      </c>
      <c r="AF44" s="61">
        <v>0</v>
      </c>
      <c r="AG44" s="61">
        <v>0</v>
      </c>
      <c r="AH44" s="61">
        <v>0</v>
      </c>
      <c r="AI44" s="61">
        <v>402524.147944436</v>
      </c>
      <c r="AJ44" s="61">
        <v>0</v>
      </c>
      <c r="AK44" s="61">
        <v>0</v>
      </c>
      <c r="AL44" s="61">
        <v>0</v>
      </c>
      <c r="AM44" s="61">
        <v>0</v>
      </c>
      <c r="AN44" s="61">
        <v>0</v>
      </c>
      <c r="AO44" s="61">
        <v>0</v>
      </c>
      <c r="AP44" s="61">
        <v>0</v>
      </c>
      <c r="AQ44" s="61">
        <v>0</v>
      </c>
      <c r="AR44" s="61">
        <v>0</v>
      </c>
      <c r="AS44" s="61">
        <v>-21481591.459711943</v>
      </c>
      <c r="AT44" s="61">
        <v>-1007635.27</v>
      </c>
      <c r="AU44" s="61">
        <v>-1007796.0700000001</v>
      </c>
      <c r="AV44" s="61">
        <v>160.80000000000001</v>
      </c>
      <c r="AW44" s="61">
        <v>110789.93000000011</v>
      </c>
      <c r="AX44" s="61">
        <v>-230919.60999999987</v>
      </c>
      <c r="AY44" s="61">
        <v>-813533.90999999992</v>
      </c>
      <c r="AZ44" s="61">
        <v>-638624.90999999992</v>
      </c>
      <c r="BA44" s="61">
        <v>-296636</v>
      </c>
      <c r="BB44" s="61">
        <v>0</v>
      </c>
      <c r="BC44" s="61">
        <v>121727</v>
      </c>
      <c r="BD44" s="61">
        <v>582614.30000000005</v>
      </c>
      <c r="BE44" s="61">
        <v>341709.54</v>
      </c>
      <c r="BF44" s="61">
        <v>364403.49</v>
      </c>
      <c r="BG44" s="61">
        <v>330059.49</v>
      </c>
      <c r="BH44" s="61">
        <v>88869</v>
      </c>
      <c r="BI44" s="61">
        <v>0</v>
      </c>
      <c r="BJ44" s="61">
        <v>-54525</v>
      </c>
      <c r="BK44" s="61">
        <v>-22693.95</v>
      </c>
      <c r="BL44" s="61">
        <v>0</v>
      </c>
      <c r="BM44" s="61">
        <v>0</v>
      </c>
      <c r="BN44" s="61">
        <v>0</v>
      </c>
      <c r="BO44" s="61">
        <v>0</v>
      </c>
      <c r="BP44" s="61">
        <v>0</v>
      </c>
      <c r="BQ44" s="61">
        <v>0</v>
      </c>
      <c r="BR44" s="61">
        <v>0</v>
      </c>
      <c r="BS44" s="61">
        <v>-20191045.049711943</v>
      </c>
      <c r="BT44" s="61">
        <v>-2617638.0300000003</v>
      </c>
      <c r="BU44" s="61">
        <v>-9973830.4887249433</v>
      </c>
      <c r="BV44" s="61">
        <v>-7636360.2576396372</v>
      </c>
      <c r="BW44" s="61">
        <v>0</v>
      </c>
      <c r="BX44" s="61">
        <v>-59804.098938223317</v>
      </c>
      <c r="BY44" s="61">
        <v>-1134599.0544091405</v>
      </c>
      <c r="BZ44" s="61">
        <v>1231186.8799999999</v>
      </c>
      <c r="CA44" s="61">
        <v>0</v>
      </c>
      <c r="CB44" s="61">
        <v>0</v>
      </c>
      <c r="CC44" s="61">
        <v>0</v>
      </c>
      <c r="CD44" s="61">
        <v>0</v>
      </c>
      <c r="CE44" s="61">
        <v>0</v>
      </c>
      <c r="CF44" s="61">
        <v>0</v>
      </c>
      <c r="CG44" s="61">
        <v>0</v>
      </c>
      <c r="CH44" s="61">
        <v>0</v>
      </c>
      <c r="CI44" s="61">
        <v>-393701.07</v>
      </c>
      <c r="CJ44" s="61">
        <v>-393701.07</v>
      </c>
      <c r="CK44" s="61">
        <v>0</v>
      </c>
      <c r="CL44" s="61">
        <v>-27040508.860040348</v>
      </c>
    </row>
    <row r="45" spans="1:90" ht="12.75" customHeight="1">
      <c r="A45" s="43" t="s">
        <v>77</v>
      </c>
      <c r="B45" s="59">
        <v>1053</v>
      </c>
      <c r="C45" s="60" t="s">
        <v>376</v>
      </c>
      <c r="D45" s="61">
        <v>99263769.520000011</v>
      </c>
      <c r="E45" s="61">
        <v>72969029.25000003</v>
      </c>
      <c r="F45" s="61">
        <v>334708965.84000003</v>
      </c>
      <c r="G45" s="61">
        <v>-261739936.59</v>
      </c>
      <c r="H45" s="61">
        <v>0</v>
      </c>
      <c r="I45" s="61">
        <v>-24759335.450000018</v>
      </c>
      <c r="J45" s="61">
        <v>-3633902.9599999785</v>
      </c>
      <c r="K45" s="61">
        <v>-352814031.38</v>
      </c>
      <c r="L45" s="61">
        <v>349180128.42000002</v>
      </c>
      <c r="M45" s="61">
        <v>-21125432.490000039</v>
      </c>
      <c r="N45" s="61">
        <v>264485286.66999999</v>
      </c>
      <c r="O45" s="61">
        <v>-285610719.16000003</v>
      </c>
      <c r="P45" s="61">
        <v>0</v>
      </c>
      <c r="Q45" s="61">
        <v>0</v>
      </c>
      <c r="R45" s="61">
        <v>0</v>
      </c>
      <c r="S45" s="61">
        <v>0</v>
      </c>
      <c r="T45" s="61">
        <v>0</v>
      </c>
      <c r="U45" s="61">
        <v>0</v>
      </c>
      <c r="V45" s="61">
        <v>0</v>
      </c>
      <c r="W45" s="61">
        <v>0</v>
      </c>
      <c r="X45" s="61">
        <v>0</v>
      </c>
      <c r="Y45" s="61">
        <v>0</v>
      </c>
      <c r="Z45" s="61">
        <v>52122639.619999997</v>
      </c>
      <c r="AA45" s="61">
        <v>4584357.8599999994</v>
      </c>
      <c r="AB45" s="61">
        <v>0</v>
      </c>
      <c r="AC45" s="61">
        <v>43679273.859999999</v>
      </c>
      <c r="AD45" s="61">
        <v>3842524.97</v>
      </c>
      <c r="AE45" s="61">
        <v>0</v>
      </c>
      <c r="AF45" s="61">
        <v>0</v>
      </c>
      <c r="AG45" s="61">
        <v>0</v>
      </c>
      <c r="AH45" s="61">
        <v>16482.93</v>
      </c>
      <c r="AI45" s="61">
        <v>0</v>
      </c>
      <c r="AJ45" s="61">
        <v>0</v>
      </c>
      <c r="AK45" s="61">
        <v>0</v>
      </c>
      <c r="AL45" s="61">
        <v>0</v>
      </c>
      <c r="AM45" s="61">
        <v>-1068563.8999999999</v>
      </c>
      <c r="AN45" s="61">
        <v>2959264.16</v>
      </c>
      <c r="AO45" s="61">
        <v>0</v>
      </c>
      <c r="AP45" s="61">
        <v>0</v>
      </c>
      <c r="AQ45" s="61">
        <v>0</v>
      </c>
      <c r="AR45" s="61">
        <v>-4027828.06</v>
      </c>
      <c r="AS45" s="61">
        <v>-51851220.266078584</v>
      </c>
      <c r="AT45" s="61">
        <v>-21082523.440000001</v>
      </c>
      <c r="AU45" s="61">
        <v>-21082523.440000001</v>
      </c>
      <c r="AV45" s="61">
        <v>0</v>
      </c>
      <c r="AW45" s="61">
        <v>-2128088.8600000013</v>
      </c>
      <c r="AX45" s="61">
        <v>-2128088.8600000013</v>
      </c>
      <c r="AY45" s="61">
        <v>-14026023.760000002</v>
      </c>
      <c r="AZ45" s="61">
        <v>-9132501.3400000017</v>
      </c>
      <c r="BA45" s="61">
        <v>-6952496.6199999992</v>
      </c>
      <c r="BB45" s="61">
        <v>0</v>
      </c>
      <c r="BC45" s="61">
        <v>2058974.2</v>
      </c>
      <c r="BD45" s="61">
        <v>11897934.9</v>
      </c>
      <c r="BE45" s="61">
        <v>0</v>
      </c>
      <c r="BF45" s="61">
        <v>0</v>
      </c>
      <c r="BG45" s="61">
        <v>0</v>
      </c>
      <c r="BH45" s="61">
        <v>0</v>
      </c>
      <c r="BI45" s="61">
        <v>0</v>
      </c>
      <c r="BJ45" s="61">
        <v>0</v>
      </c>
      <c r="BK45" s="61">
        <v>0</v>
      </c>
      <c r="BL45" s="61">
        <v>0</v>
      </c>
      <c r="BM45" s="61">
        <v>0</v>
      </c>
      <c r="BN45" s="61">
        <v>0</v>
      </c>
      <c r="BO45" s="61">
        <v>-9996587.4700000007</v>
      </c>
      <c r="BP45" s="61">
        <v>-9996587.4700000007</v>
      </c>
      <c r="BQ45" s="61">
        <v>0</v>
      </c>
      <c r="BR45" s="61">
        <v>0</v>
      </c>
      <c r="BS45" s="61">
        <v>-18113885.756078575</v>
      </c>
      <c r="BT45" s="61">
        <v>-56292244.920000002</v>
      </c>
      <c r="BU45" s="61">
        <v>-2734714.5597550818</v>
      </c>
      <c r="BV45" s="61">
        <v>-237740.5532768488</v>
      </c>
      <c r="BW45" s="61">
        <v>0</v>
      </c>
      <c r="BX45" s="61">
        <v>-1126683.5887669844</v>
      </c>
      <c r="BY45" s="61">
        <v>-1728568.6874041623</v>
      </c>
      <c r="BZ45" s="61">
        <v>44674017.780000001</v>
      </c>
      <c r="CA45" s="61">
        <v>-667951.22687549493</v>
      </c>
      <c r="CB45" s="61">
        <v>0</v>
      </c>
      <c r="CC45" s="61">
        <v>0</v>
      </c>
      <c r="CD45" s="61">
        <v>0</v>
      </c>
      <c r="CE45" s="61">
        <v>0</v>
      </c>
      <c r="CF45" s="61">
        <v>0</v>
      </c>
      <c r="CG45" s="61">
        <v>0</v>
      </c>
      <c r="CH45" s="61">
        <v>0</v>
      </c>
      <c r="CI45" s="61">
        <v>-530134.74</v>
      </c>
      <c r="CJ45" s="61">
        <v>-530134.74</v>
      </c>
      <c r="CK45" s="61">
        <v>0</v>
      </c>
      <c r="CL45" s="61">
        <v>47412549.253921427</v>
      </c>
    </row>
    <row r="46" spans="1:90" ht="12.75" customHeight="1">
      <c r="A46" s="43" t="s">
        <v>79</v>
      </c>
      <c r="B46" s="59">
        <v>1054</v>
      </c>
      <c r="C46" s="60" t="s">
        <v>376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  <c r="O46" s="61">
        <v>0</v>
      </c>
      <c r="P46" s="61">
        <v>0</v>
      </c>
      <c r="Q46" s="61">
        <v>0</v>
      </c>
      <c r="R46" s="61">
        <v>0</v>
      </c>
      <c r="S46" s="61">
        <v>0</v>
      </c>
      <c r="T46" s="61">
        <v>0</v>
      </c>
      <c r="U46" s="61">
        <v>0</v>
      </c>
      <c r="V46" s="61">
        <v>0</v>
      </c>
      <c r="W46" s="61">
        <v>0</v>
      </c>
      <c r="X46" s="61">
        <v>0</v>
      </c>
      <c r="Y46" s="61">
        <v>0</v>
      </c>
      <c r="Z46" s="61">
        <v>0</v>
      </c>
      <c r="AA46" s="61">
        <v>0</v>
      </c>
      <c r="AB46" s="61">
        <v>0</v>
      </c>
      <c r="AC46" s="61">
        <v>0</v>
      </c>
      <c r="AD46" s="61">
        <v>0</v>
      </c>
      <c r="AE46" s="61">
        <v>0</v>
      </c>
      <c r="AF46" s="61">
        <v>0</v>
      </c>
      <c r="AG46" s="61">
        <v>0</v>
      </c>
      <c r="AH46" s="61">
        <v>0</v>
      </c>
      <c r="AI46" s="61">
        <v>0</v>
      </c>
      <c r="AJ46" s="61">
        <v>0</v>
      </c>
      <c r="AK46" s="61">
        <v>0</v>
      </c>
      <c r="AL46" s="61">
        <v>0</v>
      </c>
      <c r="AM46" s="61">
        <v>0</v>
      </c>
      <c r="AN46" s="61">
        <v>0</v>
      </c>
      <c r="AO46" s="61">
        <v>0</v>
      </c>
      <c r="AP46" s="61">
        <v>0</v>
      </c>
      <c r="AQ46" s="61">
        <v>0</v>
      </c>
      <c r="AR46" s="61">
        <v>0</v>
      </c>
      <c r="AS46" s="61">
        <v>0</v>
      </c>
      <c r="AT46" s="61">
        <v>0</v>
      </c>
      <c r="AU46" s="61">
        <v>0</v>
      </c>
      <c r="AV46" s="61">
        <v>0</v>
      </c>
      <c r="AW46" s="61">
        <v>0</v>
      </c>
      <c r="AX46" s="61">
        <v>0</v>
      </c>
      <c r="AY46" s="61">
        <v>0</v>
      </c>
      <c r="AZ46" s="61">
        <v>0</v>
      </c>
      <c r="BA46" s="61">
        <v>0</v>
      </c>
      <c r="BB46" s="61">
        <v>0</v>
      </c>
      <c r="BC46" s="61">
        <v>0</v>
      </c>
      <c r="BD46" s="61">
        <v>0</v>
      </c>
      <c r="BE46" s="61">
        <v>0</v>
      </c>
      <c r="BF46" s="61">
        <v>0</v>
      </c>
      <c r="BG46" s="61">
        <v>0</v>
      </c>
      <c r="BH46" s="61">
        <v>0</v>
      </c>
      <c r="BI46" s="61">
        <v>0</v>
      </c>
      <c r="BJ46" s="61">
        <v>0</v>
      </c>
      <c r="BK46" s="61">
        <v>0</v>
      </c>
      <c r="BL46" s="61">
        <v>0</v>
      </c>
      <c r="BM46" s="61">
        <v>0</v>
      </c>
      <c r="BN46" s="61">
        <v>0</v>
      </c>
      <c r="BO46" s="61">
        <v>0</v>
      </c>
      <c r="BP46" s="61">
        <v>0</v>
      </c>
      <c r="BQ46" s="61">
        <v>0</v>
      </c>
      <c r="BR46" s="61">
        <v>0</v>
      </c>
      <c r="BS46" s="61">
        <v>0</v>
      </c>
      <c r="BT46" s="61">
        <v>0</v>
      </c>
      <c r="BU46" s="61">
        <v>0</v>
      </c>
      <c r="BV46" s="61">
        <v>0</v>
      </c>
      <c r="BW46" s="61">
        <v>0</v>
      </c>
      <c r="BX46" s="61">
        <v>0</v>
      </c>
      <c r="BY46" s="61">
        <v>0</v>
      </c>
      <c r="BZ46" s="61">
        <v>0</v>
      </c>
      <c r="CA46" s="61">
        <v>0</v>
      </c>
      <c r="CB46" s="61">
        <v>0</v>
      </c>
      <c r="CC46" s="61">
        <v>0</v>
      </c>
      <c r="CD46" s="61">
        <v>0</v>
      </c>
      <c r="CE46" s="61">
        <v>0</v>
      </c>
      <c r="CF46" s="61">
        <v>0</v>
      </c>
      <c r="CG46" s="61">
        <v>0</v>
      </c>
      <c r="CH46" s="61">
        <v>0</v>
      </c>
      <c r="CI46" s="61">
        <v>0</v>
      </c>
      <c r="CJ46" s="61">
        <v>0</v>
      </c>
      <c r="CK46" s="61">
        <v>0</v>
      </c>
      <c r="CL46" s="61">
        <v>0</v>
      </c>
    </row>
    <row r="47" spans="1:90" ht="12.75" customHeight="1">
      <c r="A47" s="43" t="s">
        <v>81</v>
      </c>
      <c r="B47" s="59">
        <v>1055</v>
      </c>
      <c r="C47" s="60" t="s">
        <v>376</v>
      </c>
      <c r="D47" s="61">
        <v>0</v>
      </c>
      <c r="E47" s="61">
        <v>0</v>
      </c>
      <c r="F47" s="61">
        <v>0</v>
      </c>
      <c r="G47" s="61">
        <v>0</v>
      </c>
      <c r="H47" s="61">
        <v>0</v>
      </c>
      <c r="I47" s="61">
        <v>0</v>
      </c>
      <c r="J47" s="61">
        <v>0</v>
      </c>
      <c r="K47" s="61">
        <v>0</v>
      </c>
      <c r="L47" s="61">
        <v>0</v>
      </c>
      <c r="M47" s="61">
        <v>0</v>
      </c>
      <c r="N47" s="61">
        <v>0</v>
      </c>
      <c r="O47" s="61">
        <v>0</v>
      </c>
      <c r="P47" s="61">
        <v>0</v>
      </c>
      <c r="Q47" s="61">
        <v>0</v>
      </c>
      <c r="R47" s="61">
        <v>0</v>
      </c>
      <c r="S47" s="61">
        <v>0</v>
      </c>
      <c r="T47" s="61">
        <v>0</v>
      </c>
      <c r="U47" s="61">
        <v>0</v>
      </c>
      <c r="V47" s="61">
        <v>0</v>
      </c>
      <c r="W47" s="61">
        <v>0</v>
      </c>
      <c r="X47" s="61">
        <v>0</v>
      </c>
      <c r="Y47" s="61">
        <v>0</v>
      </c>
      <c r="Z47" s="61">
        <v>0</v>
      </c>
      <c r="AA47" s="61">
        <v>0</v>
      </c>
      <c r="AB47" s="61">
        <v>0</v>
      </c>
      <c r="AC47" s="61">
        <v>0</v>
      </c>
      <c r="AD47" s="61">
        <v>0</v>
      </c>
      <c r="AE47" s="61">
        <v>0</v>
      </c>
      <c r="AF47" s="61">
        <v>0</v>
      </c>
      <c r="AG47" s="61">
        <v>0</v>
      </c>
      <c r="AH47" s="61">
        <v>0</v>
      </c>
      <c r="AI47" s="61">
        <v>0</v>
      </c>
      <c r="AJ47" s="61">
        <v>0</v>
      </c>
      <c r="AK47" s="61">
        <v>0</v>
      </c>
      <c r="AL47" s="61">
        <v>0</v>
      </c>
      <c r="AM47" s="61">
        <v>0</v>
      </c>
      <c r="AN47" s="61">
        <v>0</v>
      </c>
      <c r="AO47" s="61">
        <v>0</v>
      </c>
      <c r="AP47" s="61">
        <v>0</v>
      </c>
      <c r="AQ47" s="61">
        <v>0</v>
      </c>
      <c r="AR47" s="61">
        <v>0</v>
      </c>
      <c r="AS47" s="61">
        <v>0</v>
      </c>
      <c r="AT47" s="61">
        <v>0</v>
      </c>
      <c r="AU47" s="61">
        <v>0</v>
      </c>
      <c r="AV47" s="61">
        <v>0</v>
      </c>
      <c r="AW47" s="61">
        <v>0</v>
      </c>
      <c r="AX47" s="61">
        <v>0</v>
      </c>
      <c r="AY47" s="61">
        <v>0</v>
      </c>
      <c r="AZ47" s="61">
        <v>0</v>
      </c>
      <c r="BA47" s="61">
        <v>0</v>
      </c>
      <c r="BB47" s="61">
        <v>0</v>
      </c>
      <c r="BC47" s="61">
        <v>0</v>
      </c>
      <c r="BD47" s="61">
        <v>0</v>
      </c>
      <c r="BE47" s="61">
        <v>0</v>
      </c>
      <c r="BF47" s="61">
        <v>0</v>
      </c>
      <c r="BG47" s="61">
        <v>0</v>
      </c>
      <c r="BH47" s="61">
        <v>0</v>
      </c>
      <c r="BI47" s="61">
        <v>0</v>
      </c>
      <c r="BJ47" s="61">
        <v>0</v>
      </c>
      <c r="BK47" s="61">
        <v>0</v>
      </c>
      <c r="BL47" s="61">
        <v>0</v>
      </c>
      <c r="BM47" s="61">
        <v>0</v>
      </c>
      <c r="BN47" s="61">
        <v>0</v>
      </c>
      <c r="BO47" s="61">
        <v>0</v>
      </c>
      <c r="BP47" s="61">
        <v>0</v>
      </c>
      <c r="BQ47" s="61">
        <v>0</v>
      </c>
      <c r="BR47" s="61">
        <v>0</v>
      </c>
      <c r="BS47" s="61">
        <v>0</v>
      </c>
      <c r="BT47" s="61">
        <v>0</v>
      </c>
      <c r="BU47" s="61">
        <v>0</v>
      </c>
      <c r="BV47" s="61">
        <v>0</v>
      </c>
      <c r="BW47" s="61">
        <v>0</v>
      </c>
      <c r="BX47" s="61">
        <v>0</v>
      </c>
      <c r="BY47" s="61">
        <v>0</v>
      </c>
      <c r="BZ47" s="61">
        <v>0</v>
      </c>
      <c r="CA47" s="61">
        <v>0</v>
      </c>
      <c r="CB47" s="61">
        <v>0</v>
      </c>
      <c r="CC47" s="61">
        <v>0</v>
      </c>
      <c r="CD47" s="61">
        <v>0</v>
      </c>
      <c r="CE47" s="61">
        <v>0</v>
      </c>
      <c r="CF47" s="61">
        <v>0</v>
      </c>
      <c r="CG47" s="61">
        <v>0</v>
      </c>
      <c r="CH47" s="61">
        <v>0</v>
      </c>
      <c r="CI47" s="61">
        <v>0</v>
      </c>
      <c r="CJ47" s="61">
        <v>0</v>
      </c>
      <c r="CK47" s="61">
        <v>0</v>
      </c>
      <c r="CL47" s="61">
        <v>0</v>
      </c>
    </row>
    <row r="48" spans="1:90" ht="12.75" customHeight="1">
      <c r="A48" s="43" t="s">
        <v>83</v>
      </c>
      <c r="B48" s="59">
        <v>1056</v>
      </c>
      <c r="C48" s="60" t="s">
        <v>376</v>
      </c>
      <c r="D48" s="61">
        <v>3554045.2899999991</v>
      </c>
      <c r="E48" s="61">
        <v>-870811.69999999925</v>
      </c>
      <c r="F48" s="61">
        <v>5955564.96</v>
      </c>
      <c r="G48" s="61">
        <v>-6826376.6599999992</v>
      </c>
      <c r="H48" s="61">
        <v>0</v>
      </c>
      <c r="I48" s="61">
        <v>4334452.6099999985</v>
      </c>
      <c r="J48" s="61">
        <v>2591811.6099999985</v>
      </c>
      <c r="K48" s="61">
        <v>-6979074.04</v>
      </c>
      <c r="L48" s="61">
        <v>9570885.6499999985</v>
      </c>
      <c r="M48" s="61">
        <v>1742641</v>
      </c>
      <c r="N48" s="61">
        <v>6002587</v>
      </c>
      <c r="O48" s="61">
        <v>-4259946</v>
      </c>
      <c r="P48" s="61">
        <v>0</v>
      </c>
      <c r="Q48" s="61">
        <v>0</v>
      </c>
      <c r="R48" s="61">
        <v>0</v>
      </c>
      <c r="S48" s="61">
        <v>0</v>
      </c>
      <c r="T48" s="61">
        <v>0</v>
      </c>
      <c r="U48" s="61">
        <v>0</v>
      </c>
      <c r="V48" s="61">
        <v>0</v>
      </c>
      <c r="W48" s="61">
        <v>0</v>
      </c>
      <c r="X48" s="61">
        <v>0</v>
      </c>
      <c r="Y48" s="61">
        <v>0</v>
      </c>
      <c r="Z48" s="61">
        <v>1798.76</v>
      </c>
      <c r="AA48" s="61">
        <v>767.74</v>
      </c>
      <c r="AB48" s="61">
        <v>0</v>
      </c>
      <c r="AC48" s="61">
        <v>915.47</v>
      </c>
      <c r="AD48" s="61">
        <v>115.55</v>
      </c>
      <c r="AE48" s="61">
        <v>0</v>
      </c>
      <c r="AF48" s="61">
        <v>0</v>
      </c>
      <c r="AG48" s="61">
        <v>0</v>
      </c>
      <c r="AH48" s="61">
        <v>0</v>
      </c>
      <c r="AI48" s="61">
        <v>0</v>
      </c>
      <c r="AJ48" s="61">
        <v>0</v>
      </c>
      <c r="AK48" s="61">
        <v>0</v>
      </c>
      <c r="AL48" s="61">
        <v>0</v>
      </c>
      <c r="AM48" s="61">
        <v>88605.62</v>
      </c>
      <c r="AN48" s="61">
        <v>88605.62</v>
      </c>
      <c r="AO48" s="61">
        <v>0</v>
      </c>
      <c r="AP48" s="61">
        <v>0</v>
      </c>
      <c r="AQ48" s="61">
        <v>0</v>
      </c>
      <c r="AR48" s="61">
        <v>0</v>
      </c>
      <c r="AS48" s="61">
        <v>-18201133.559999999</v>
      </c>
      <c r="AT48" s="61">
        <v>-79300.77</v>
      </c>
      <c r="AU48" s="61">
        <v>-79300.77</v>
      </c>
      <c r="AV48" s="61">
        <v>0</v>
      </c>
      <c r="AW48" s="61">
        <v>-967386.70000000019</v>
      </c>
      <c r="AX48" s="61">
        <v>-807386.70000000019</v>
      </c>
      <c r="AY48" s="61">
        <v>-5601233.7700000005</v>
      </c>
      <c r="AZ48" s="61">
        <v>-163472.48000000001</v>
      </c>
      <c r="BA48" s="61">
        <v>-6209778</v>
      </c>
      <c r="BB48" s="61">
        <v>0</v>
      </c>
      <c r="BC48" s="61">
        <v>772016.71000000008</v>
      </c>
      <c r="BD48" s="61">
        <v>4793847.07</v>
      </c>
      <c r="BE48" s="61">
        <v>-160000</v>
      </c>
      <c r="BF48" s="61">
        <v>-70884.5</v>
      </c>
      <c r="BG48" s="61">
        <v>-70884.5</v>
      </c>
      <c r="BH48" s="61">
        <v>0</v>
      </c>
      <c r="BI48" s="61">
        <v>0</v>
      </c>
      <c r="BJ48" s="61">
        <v>0</v>
      </c>
      <c r="BK48" s="61">
        <v>-89115.5</v>
      </c>
      <c r="BL48" s="61">
        <v>0</v>
      </c>
      <c r="BM48" s="61">
        <v>0</v>
      </c>
      <c r="BN48" s="61">
        <v>0</v>
      </c>
      <c r="BO48" s="61">
        <v>-11502</v>
      </c>
      <c r="BP48" s="61">
        <v>-11502</v>
      </c>
      <c r="BQ48" s="61">
        <v>0</v>
      </c>
      <c r="BR48" s="61">
        <v>0</v>
      </c>
      <c r="BS48" s="61">
        <v>-17142944.09</v>
      </c>
      <c r="BT48" s="61">
        <v>-13893456.910000002</v>
      </c>
      <c r="BU48" s="61">
        <v>-1007337.9099999999</v>
      </c>
      <c r="BV48" s="61">
        <v>-1728163.2</v>
      </c>
      <c r="BW48" s="61">
        <v>0</v>
      </c>
      <c r="BX48" s="61">
        <v>-24446.949999999997</v>
      </c>
      <c r="BY48" s="61">
        <v>-389489.38</v>
      </c>
      <c r="BZ48" s="61">
        <v>-100049.73999999999</v>
      </c>
      <c r="CA48" s="61">
        <v>0</v>
      </c>
      <c r="CB48" s="61">
        <v>0</v>
      </c>
      <c r="CC48" s="61">
        <v>0</v>
      </c>
      <c r="CD48" s="61">
        <v>0</v>
      </c>
      <c r="CE48" s="61">
        <v>0</v>
      </c>
      <c r="CF48" s="61">
        <v>0</v>
      </c>
      <c r="CG48" s="61">
        <v>0</v>
      </c>
      <c r="CH48" s="61">
        <v>0</v>
      </c>
      <c r="CI48" s="61">
        <v>0</v>
      </c>
      <c r="CJ48" s="61">
        <v>0</v>
      </c>
      <c r="CK48" s="61">
        <v>0</v>
      </c>
      <c r="CL48" s="61">
        <v>-14647088.27</v>
      </c>
    </row>
    <row r="49" spans="1:90" ht="12.75" customHeight="1">
      <c r="A49" s="43" t="s">
        <v>85</v>
      </c>
      <c r="B49" s="59">
        <v>1057</v>
      </c>
      <c r="C49" s="60" t="s">
        <v>376</v>
      </c>
      <c r="D49" s="61">
        <v>105700715.00999998</v>
      </c>
      <c r="E49" s="61">
        <v>62373180.739999995</v>
      </c>
      <c r="F49" s="61">
        <v>128607179.19</v>
      </c>
      <c r="G49" s="61">
        <v>-66233998.450000003</v>
      </c>
      <c r="H49" s="61">
        <v>0</v>
      </c>
      <c r="I49" s="61">
        <v>-11738288.99000001</v>
      </c>
      <c r="J49" s="61">
        <v>-13525559.49000001</v>
      </c>
      <c r="K49" s="61">
        <v>-127651197.04000001</v>
      </c>
      <c r="L49" s="61">
        <v>114125637.55</v>
      </c>
      <c r="M49" s="61">
        <v>1787270.5</v>
      </c>
      <c r="N49" s="61">
        <v>28619904.569999997</v>
      </c>
      <c r="O49" s="61">
        <v>-26832634.069999997</v>
      </c>
      <c r="P49" s="61">
        <v>0</v>
      </c>
      <c r="Q49" s="61">
        <v>0</v>
      </c>
      <c r="R49" s="61">
        <v>0</v>
      </c>
      <c r="S49" s="61">
        <v>0</v>
      </c>
      <c r="T49" s="61">
        <v>0</v>
      </c>
      <c r="U49" s="61">
        <v>0</v>
      </c>
      <c r="V49" s="61">
        <v>0</v>
      </c>
      <c r="W49" s="61">
        <v>0</v>
      </c>
      <c r="X49" s="61">
        <v>0</v>
      </c>
      <c r="Y49" s="61">
        <v>0</v>
      </c>
      <c r="Z49" s="61">
        <v>54569754.659999996</v>
      </c>
      <c r="AA49" s="61">
        <v>52775262.579999998</v>
      </c>
      <c r="AB49" s="61">
        <v>0</v>
      </c>
      <c r="AC49" s="61">
        <v>0</v>
      </c>
      <c r="AD49" s="61">
        <v>1794492.0799999998</v>
      </c>
      <c r="AE49" s="61">
        <v>0</v>
      </c>
      <c r="AF49" s="61">
        <v>0</v>
      </c>
      <c r="AG49" s="61">
        <v>0</v>
      </c>
      <c r="AH49" s="61">
        <v>0</v>
      </c>
      <c r="AI49" s="61">
        <v>0</v>
      </c>
      <c r="AJ49" s="61">
        <v>0</v>
      </c>
      <c r="AK49" s="61">
        <v>0</v>
      </c>
      <c r="AL49" s="61">
        <v>0</v>
      </c>
      <c r="AM49" s="61">
        <v>496068.6</v>
      </c>
      <c r="AN49" s="61">
        <v>925028.86</v>
      </c>
      <c r="AO49" s="61">
        <v>-428960.26</v>
      </c>
      <c r="AP49" s="61">
        <v>0</v>
      </c>
      <c r="AQ49" s="61">
        <v>0</v>
      </c>
      <c r="AR49" s="61">
        <v>0</v>
      </c>
      <c r="AS49" s="61">
        <v>-86082310.770000011</v>
      </c>
      <c r="AT49" s="61">
        <v>-10729879.179999998</v>
      </c>
      <c r="AU49" s="61">
        <v>-10733513.739999998</v>
      </c>
      <c r="AV49" s="61">
        <v>3634.56</v>
      </c>
      <c r="AW49" s="61">
        <v>4761044.7200000007</v>
      </c>
      <c r="AX49" s="61">
        <v>5573131.870000001</v>
      </c>
      <c r="AY49" s="61">
        <v>-8061650</v>
      </c>
      <c r="AZ49" s="61">
        <v>-7720928.2199999997</v>
      </c>
      <c r="BA49" s="61">
        <v>-340721.78</v>
      </c>
      <c r="BB49" s="61">
        <v>0</v>
      </c>
      <c r="BC49" s="61">
        <v>0</v>
      </c>
      <c r="BD49" s="61">
        <v>13634781.870000001</v>
      </c>
      <c r="BE49" s="61">
        <v>-812087.15</v>
      </c>
      <c r="BF49" s="61">
        <v>42218.47</v>
      </c>
      <c r="BG49" s="61">
        <v>0</v>
      </c>
      <c r="BH49" s="61">
        <v>42218.47</v>
      </c>
      <c r="BI49" s="61">
        <v>0</v>
      </c>
      <c r="BJ49" s="61">
        <v>0</v>
      </c>
      <c r="BK49" s="61">
        <v>-854305.62</v>
      </c>
      <c r="BL49" s="61">
        <v>0</v>
      </c>
      <c r="BM49" s="61">
        <v>0</v>
      </c>
      <c r="BN49" s="61">
        <v>0</v>
      </c>
      <c r="BO49" s="61">
        <v>-7308756.169999999</v>
      </c>
      <c r="BP49" s="61">
        <v>-7308756.169999999</v>
      </c>
      <c r="BQ49" s="61">
        <v>0</v>
      </c>
      <c r="BR49" s="61">
        <v>0</v>
      </c>
      <c r="BS49" s="61">
        <v>-71198777.290000021</v>
      </c>
      <c r="BT49" s="61">
        <v>-41761578.290000007</v>
      </c>
      <c r="BU49" s="61">
        <v>-26921721.940000001</v>
      </c>
      <c r="BV49" s="61">
        <v>-331003.86999999994</v>
      </c>
      <c r="BW49" s="61">
        <v>0</v>
      </c>
      <c r="BX49" s="61">
        <v>-39137.81</v>
      </c>
      <c r="BY49" s="61">
        <v>-5776592.29</v>
      </c>
      <c r="BZ49" s="61">
        <v>4704393.3900000006</v>
      </c>
      <c r="CA49" s="61">
        <v>-1073136.48</v>
      </c>
      <c r="CB49" s="61">
        <v>0</v>
      </c>
      <c r="CC49" s="61">
        <v>0</v>
      </c>
      <c r="CD49" s="61">
        <v>0</v>
      </c>
      <c r="CE49" s="61">
        <v>0</v>
      </c>
      <c r="CF49" s="61">
        <v>0</v>
      </c>
      <c r="CG49" s="61">
        <v>0</v>
      </c>
      <c r="CH49" s="61">
        <v>0</v>
      </c>
      <c r="CI49" s="61">
        <v>-1605942.8499999999</v>
      </c>
      <c r="CJ49" s="61">
        <v>-1605942.8499999999</v>
      </c>
      <c r="CK49" s="61">
        <v>0</v>
      </c>
      <c r="CL49" s="61">
        <v>19618404.239999965</v>
      </c>
    </row>
    <row r="50" spans="1:90" ht="12.75" customHeight="1">
      <c r="A50" s="43" t="s">
        <v>87</v>
      </c>
      <c r="B50" s="59">
        <v>1058</v>
      </c>
      <c r="C50" s="60" t="s">
        <v>376</v>
      </c>
      <c r="D50" s="61">
        <v>13821421.67000003</v>
      </c>
      <c r="E50" s="61">
        <v>11867593.930000007</v>
      </c>
      <c r="F50" s="61">
        <v>57136266.000000007</v>
      </c>
      <c r="G50" s="61">
        <v>-45268672.07</v>
      </c>
      <c r="H50" s="61">
        <v>0</v>
      </c>
      <c r="I50" s="61">
        <v>-176223.63999997824</v>
      </c>
      <c r="J50" s="61">
        <v>34073707.330000013</v>
      </c>
      <c r="K50" s="61">
        <v>-73795775.969999999</v>
      </c>
      <c r="L50" s="61">
        <v>107869483.30000001</v>
      </c>
      <c r="M50" s="61">
        <v>-34249930.969999991</v>
      </c>
      <c r="N50" s="61">
        <v>60780340.780000009</v>
      </c>
      <c r="O50" s="61">
        <v>-95030271.75</v>
      </c>
      <c r="P50" s="61">
        <v>0</v>
      </c>
      <c r="Q50" s="61">
        <v>0</v>
      </c>
      <c r="R50" s="61">
        <v>0</v>
      </c>
      <c r="S50" s="61">
        <v>0</v>
      </c>
      <c r="T50" s="61">
        <v>0</v>
      </c>
      <c r="U50" s="61">
        <v>0</v>
      </c>
      <c r="V50" s="61">
        <v>0</v>
      </c>
      <c r="W50" s="61">
        <v>0</v>
      </c>
      <c r="X50" s="61">
        <v>0</v>
      </c>
      <c r="Y50" s="61">
        <v>0</v>
      </c>
      <c r="Z50" s="61">
        <v>1922528.6499999997</v>
      </c>
      <c r="AA50" s="61">
        <v>1513764.6399999997</v>
      </c>
      <c r="AB50" s="61">
        <v>0</v>
      </c>
      <c r="AC50" s="61">
        <v>0</v>
      </c>
      <c r="AD50" s="61">
        <v>408764.00999999995</v>
      </c>
      <c r="AE50" s="61">
        <v>0</v>
      </c>
      <c r="AF50" s="61">
        <v>0</v>
      </c>
      <c r="AG50" s="61">
        <v>0</v>
      </c>
      <c r="AH50" s="61">
        <v>0</v>
      </c>
      <c r="AI50" s="61">
        <v>0</v>
      </c>
      <c r="AJ50" s="61">
        <v>0</v>
      </c>
      <c r="AK50" s="61">
        <v>0</v>
      </c>
      <c r="AL50" s="61">
        <v>0</v>
      </c>
      <c r="AM50" s="61">
        <v>207522.73</v>
      </c>
      <c r="AN50" s="61">
        <v>207522.73</v>
      </c>
      <c r="AO50" s="61">
        <v>0</v>
      </c>
      <c r="AP50" s="61">
        <v>0</v>
      </c>
      <c r="AQ50" s="61">
        <v>0</v>
      </c>
      <c r="AR50" s="61">
        <v>0</v>
      </c>
      <c r="AS50" s="61">
        <v>-23250331.310000002</v>
      </c>
      <c r="AT50" s="61">
        <v>-1969890.7499999998</v>
      </c>
      <c r="AU50" s="61">
        <v>-2556241.9299999997</v>
      </c>
      <c r="AV50" s="61">
        <v>586351.17999999993</v>
      </c>
      <c r="AW50" s="61">
        <v>1732600.0699999928</v>
      </c>
      <c r="AX50" s="61">
        <v>-1852883.200000003</v>
      </c>
      <c r="AY50" s="61">
        <v>-22617754.580000002</v>
      </c>
      <c r="AZ50" s="61">
        <v>-1821821.53</v>
      </c>
      <c r="BA50" s="61">
        <v>-24180172.060000002</v>
      </c>
      <c r="BB50" s="61">
        <v>0</v>
      </c>
      <c r="BC50" s="61">
        <v>3384239.0100000002</v>
      </c>
      <c r="BD50" s="61">
        <v>20764871.379999999</v>
      </c>
      <c r="BE50" s="61">
        <v>3585483.2699999958</v>
      </c>
      <c r="BF50" s="61">
        <v>21058924.619999997</v>
      </c>
      <c r="BG50" s="61">
        <v>1349977.43</v>
      </c>
      <c r="BH50" s="61">
        <v>22859942.299999997</v>
      </c>
      <c r="BI50" s="61">
        <v>0</v>
      </c>
      <c r="BJ50" s="61">
        <v>-3150995.11</v>
      </c>
      <c r="BK50" s="61">
        <v>-17473441.350000001</v>
      </c>
      <c r="BL50" s="61">
        <v>0</v>
      </c>
      <c r="BM50" s="61">
        <v>0</v>
      </c>
      <c r="BN50" s="61">
        <v>0</v>
      </c>
      <c r="BO50" s="61">
        <v>-610999.25999999978</v>
      </c>
      <c r="BP50" s="61">
        <v>-610999.25999999978</v>
      </c>
      <c r="BQ50" s="61">
        <v>0</v>
      </c>
      <c r="BR50" s="61">
        <v>0</v>
      </c>
      <c r="BS50" s="61">
        <v>-22211311.919999998</v>
      </c>
      <c r="BT50" s="61">
        <v>-11893893.290000001</v>
      </c>
      <c r="BU50" s="61">
        <v>-7354956.8300000001</v>
      </c>
      <c r="BV50" s="61">
        <v>-5111425.03</v>
      </c>
      <c r="BW50" s="61">
        <v>0</v>
      </c>
      <c r="BX50" s="61">
        <v>-11326050.120000001</v>
      </c>
      <c r="BY50" s="61">
        <v>-515387.66</v>
      </c>
      <c r="BZ50" s="61">
        <v>13990401.010000002</v>
      </c>
      <c r="CA50" s="61">
        <v>0</v>
      </c>
      <c r="CB50" s="61">
        <v>0</v>
      </c>
      <c r="CC50" s="61">
        <v>0</v>
      </c>
      <c r="CD50" s="61">
        <v>0</v>
      </c>
      <c r="CE50" s="61">
        <v>0</v>
      </c>
      <c r="CF50" s="61">
        <v>0</v>
      </c>
      <c r="CG50" s="61">
        <v>0</v>
      </c>
      <c r="CH50" s="61">
        <v>0</v>
      </c>
      <c r="CI50" s="61">
        <v>-190729.45</v>
      </c>
      <c r="CJ50" s="61">
        <v>-190729.45</v>
      </c>
      <c r="CK50" s="61">
        <v>0</v>
      </c>
      <c r="CL50" s="61">
        <v>-9428909.6399999727</v>
      </c>
    </row>
    <row r="51" spans="1:90" ht="12.75" customHeight="1">
      <c r="A51" s="43" t="s">
        <v>89</v>
      </c>
      <c r="B51" s="59">
        <v>1059</v>
      </c>
      <c r="C51" s="60" t="s">
        <v>376</v>
      </c>
      <c r="D51" s="61">
        <v>0</v>
      </c>
      <c r="E51" s="61">
        <v>0</v>
      </c>
      <c r="F51" s="61">
        <v>67556.53</v>
      </c>
      <c r="G51" s="61">
        <v>-67556.53</v>
      </c>
      <c r="H51" s="61">
        <v>0</v>
      </c>
      <c r="I51" s="61">
        <v>0</v>
      </c>
      <c r="J51" s="61">
        <v>65541.34</v>
      </c>
      <c r="K51" s="61">
        <v>-94022.6</v>
      </c>
      <c r="L51" s="61">
        <v>159563.94</v>
      </c>
      <c r="M51" s="61">
        <v>-65541.34</v>
      </c>
      <c r="N51" s="61">
        <v>94022.6</v>
      </c>
      <c r="O51" s="61">
        <v>-159563.94</v>
      </c>
      <c r="P51" s="61">
        <v>0</v>
      </c>
      <c r="Q51" s="61">
        <v>0</v>
      </c>
      <c r="R51" s="61">
        <v>0</v>
      </c>
      <c r="S51" s="61">
        <v>0</v>
      </c>
      <c r="T51" s="61">
        <v>0</v>
      </c>
      <c r="U51" s="61">
        <v>0</v>
      </c>
      <c r="V51" s="61">
        <v>0</v>
      </c>
      <c r="W51" s="61">
        <v>0</v>
      </c>
      <c r="X51" s="61">
        <v>0</v>
      </c>
      <c r="Y51" s="61">
        <v>0</v>
      </c>
      <c r="Z51" s="61">
        <v>0</v>
      </c>
      <c r="AA51" s="61">
        <v>0</v>
      </c>
      <c r="AB51" s="61">
        <v>0</v>
      </c>
      <c r="AC51" s="61">
        <v>0</v>
      </c>
      <c r="AD51" s="61">
        <v>0</v>
      </c>
      <c r="AE51" s="61">
        <v>0</v>
      </c>
      <c r="AF51" s="61">
        <v>0</v>
      </c>
      <c r="AG51" s="61">
        <v>0</v>
      </c>
      <c r="AH51" s="61">
        <v>0</v>
      </c>
      <c r="AI51" s="61">
        <v>0</v>
      </c>
      <c r="AJ51" s="61">
        <v>0</v>
      </c>
      <c r="AK51" s="61">
        <v>0</v>
      </c>
      <c r="AL51" s="61">
        <v>0</v>
      </c>
      <c r="AM51" s="61">
        <v>0</v>
      </c>
      <c r="AN51" s="61">
        <v>0</v>
      </c>
      <c r="AO51" s="61">
        <v>0</v>
      </c>
      <c r="AP51" s="61">
        <v>0</v>
      </c>
      <c r="AQ51" s="61">
        <v>0</v>
      </c>
      <c r="AR51" s="61">
        <v>0</v>
      </c>
      <c r="AS51" s="61">
        <v>-394.16725167878235</v>
      </c>
      <c r="AT51" s="61">
        <v>0</v>
      </c>
      <c r="AU51" s="61">
        <v>0</v>
      </c>
      <c r="AV51" s="61">
        <v>0</v>
      </c>
      <c r="AW51" s="61">
        <v>0</v>
      </c>
      <c r="AX51" s="61">
        <v>0</v>
      </c>
      <c r="AY51" s="61">
        <v>0</v>
      </c>
      <c r="AZ51" s="61">
        <v>0</v>
      </c>
      <c r="BA51" s="61">
        <v>0</v>
      </c>
      <c r="BB51" s="61">
        <v>0</v>
      </c>
      <c r="BC51" s="61">
        <v>0</v>
      </c>
      <c r="BD51" s="61">
        <v>0</v>
      </c>
      <c r="BE51" s="61">
        <v>0</v>
      </c>
      <c r="BF51" s="61">
        <v>0</v>
      </c>
      <c r="BG51" s="61">
        <v>0</v>
      </c>
      <c r="BH51" s="61">
        <v>0</v>
      </c>
      <c r="BI51" s="61">
        <v>0</v>
      </c>
      <c r="BJ51" s="61">
        <v>0</v>
      </c>
      <c r="BK51" s="61">
        <v>0</v>
      </c>
      <c r="BL51" s="61">
        <v>0</v>
      </c>
      <c r="BM51" s="61">
        <v>0</v>
      </c>
      <c r="BN51" s="61">
        <v>0</v>
      </c>
      <c r="BO51" s="61">
        <v>0</v>
      </c>
      <c r="BP51" s="61">
        <v>0</v>
      </c>
      <c r="BQ51" s="61">
        <v>0</v>
      </c>
      <c r="BR51" s="61">
        <v>0</v>
      </c>
      <c r="BS51" s="61">
        <v>-394.16725167878235</v>
      </c>
      <c r="BT51" s="61">
        <v>-5416.8399999999992</v>
      </c>
      <c r="BU51" s="61">
        <v>-11801.047145351798</v>
      </c>
      <c r="BV51" s="61">
        <v>-1981.6251665806974</v>
      </c>
      <c r="BW51" s="61">
        <v>0</v>
      </c>
      <c r="BX51" s="61">
        <v>-1856.6714261771854</v>
      </c>
      <c r="BY51" s="61">
        <v>-762.08044350821228</v>
      </c>
      <c r="BZ51" s="61">
        <v>22109.780000000002</v>
      </c>
      <c r="CA51" s="61">
        <v>-685.68307006089367</v>
      </c>
      <c r="CB51" s="61">
        <v>0</v>
      </c>
      <c r="CC51" s="61">
        <v>0</v>
      </c>
      <c r="CD51" s="61">
        <v>0</v>
      </c>
      <c r="CE51" s="61">
        <v>0</v>
      </c>
      <c r="CF51" s="61">
        <v>0</v>
      </c>
      <c r="CG51" s="61">
        <v>0</v>
      </c>
      <c r="CH51" s="61">
        <v>0</v>
      </c>
      <c r="CI51" s="61">
        <v>0</v>
      </c>
      <c r="CJ51" s="61">
        <v>0</v>
      </c>
      <c r="CK51" s="61">
        <v>0</v>
      </c>
      <c r="CL51" s="61">
        <v>-394.16725167878235</v>
      </c>
    </row>
    <row r="52" spans="1:90" ht="12.75" customHeight="1">
      <c r="A52" s="43" t="s">
        <v>91</v>
      </c>
      <c r="B52" s="59">
        <v>1060</v>
      </c>
      <c r="C52" s="60" t="s">
        <v>376</v>
      </c>
      <c r="D52" s="61">
        <v>0</v>
      </c>
      <c r="E52" s="61">
        <v>0</v>
      </c>
      <c r="F52" s="61">
        <v>0</v>
      </c>
      <c r="G52" s="61">
        <v>0</v>
      </c>
      <c r="H52" s="61">
        <v>0</v>
      </c>
      <c r="I52" s="61">
        <v>0</v>
      </c>
      <c r="J52" s="61">
        <v>0</v>
      </c>
      <c r="K52" s="61">
        <v>0</v>
      </c>
      <c r="L52" s="61">
        <v>0</v>
      </c>
      <c r="M52" s="61">
        <v>0</v>
      </c>
      <c r="N52" s="61">
        <v>0</v>
      </c>
      <c r="O52" s="61">
        <v>0</v>
      </c>
      <c r="P52" s="61">
        <v>0</v>
      </c>
      <c r="Q52" s="61">
        <v>0</v>
      </c>
      <c r="R52" s="61">
        <v>0</v>
      </c>
      <c r="S52" s="61">
        <v>0</v>
      </c>
      <c r="T52" s="61">
        <v>0</v>
      </c>
      <c r="U52" s="61">
        <v>0</v>
      </c>
      <c r="V52" s="61">
        <v>0</v>
      </c>
      <c r="W52" s="61">
        <v>0</v>
      </c>
      <c r="X52" s="61">
        <v>0</v>
      </c>
      <c r="Y52" s="61">
        <v>0</v>
      </c>
      <c r="Z52" s="61">
        <v>0</v>
      </c>
      <c r="AA52" s="61">
        <v>0</v>
      </c>
      <c r="AB52" s="61">
        <v>0</v>
      </c>
      <c r="AC52" s="61">
        <v>0</v>
      </c>
      <c r="AD52" s="61">
        <v>0</v>
      </c>
      <c r="AE52" s="61">
        <v>0</v>
      </c>
      <c r="AF52" s="61">
        <v>0</v>
      </c>
      <c r="AG52" s="61">
        <v>0</v>
      </c>
      <c r="AH52" s="61">
        <v>0</v>
      </c>
      <c r="AI52" s="61">
        <v>0</v>
      </c>
      <c r="AJ52" s="61">
        <v>0</v>
      </c>
      <c r="AK52" s="61">
        <v>0</v>
      </c>
      <c r="AL52" s="61">
        <v>0</v>
      </c>
      <c r="AM52" s="61">
        <v>0</v>
      </c>
      <c r="AN52" s="61">
        <v>0</v>
      </c>
      <c r="AO52" s="61">
        <v>0</v>
      </c>
      <c r="AP52" s="61">
        <v>0</v>
      </c>
      <c r="AQ52" s="61">
        <v>0</v>
      </c>
      <c r="AR52" s="61">
        <v>0</v>
      </c>
      <c r="AS52" s="61">
        <v>0</v>
      </c>
      <c r="AT52" s="61">
        <v>0</v>
      </c>
      <c r="AU52" s="61">
        <v>0</v>
      </c>
      <c r="AV52" s="61">
        <v>0</v>
      </c>
      <c r="AW52" s="61">
        <v>0</v>
      </c>
      <c r="AX52" s="61">
        <v>0</v>
      </c>
      <c r="AY52" s="61">
        <v>0</v>
      </c>
      <c r="AZ52" s="61">
        <v>0</v>
      </c>
      <c r="BA52" s="61">
        <v>0</v>
      </c>
      <c r="BB52" s="61">
        <v>0</v>
      </c>
      <c r="BC52" s="61">
        <v>0</v>
      </c>
      <c r="BD52" s="61">
        <v>0</v>
      </c>
      <c r="BE52" s="61">
        <v>0</v>
      </c>
      <c r="BF52" s="61">
        <v>0</v>
      </c>
      <c r="BG52" s="61">
        <v>0</v>
      </c>
      <c r="BH52" s="61">
        <v>0</v>
      </c>
      <c r="BI52" s="61">
        <v>0</v>
      </c>
      <c r="BJ52" s="61">
        <v>0</v>
      </c>
      <c r="BK52" s="61">
        <v>0</v>
      </c>
      <c r="BL52" s="61">
        <v>0</v>
      </c>
      <c r="BM52" s="61">
        <v>0</v>
      </c>
      <c r="BN52" s="61">
        <v>0</v>
      </c>
      <c r="BO52" s="61">
        <v>0</v>
      </c>
      <c r="BP52" s="61">
        <v>0</v>
      </c>
      <c r="BQ52" s="61">
        <v>0</v>
      </c>
      <c r="BR52" s="61">
        <v>0</v>
      </c>
      <c r="BS52" s="61">
        <v>0</v>
      </c>
      <c r="BT52" s="61">
        <v>0</v>
      </c>
      <c r="BU52" s="61">
        <v>0</v>
      </c>
      <c r="BV52" s="61">
        <v>0</v>
      </c>
      <c r="BW52" s="61">
        <v>0</v>
      </c>
      <c r="BX52" s="61">
        <v>0</v>
      </c>
      <c r="BY52" s="61">
        <v>0</v>
      </c>
      <c r="BZ52" s="61">
        <v>0</v>
      </c>
      <c r="CA52" s="61">
        <v>0</v>
      </c>
      <c r="CB52" s="61">
        <v>0</v>
      </c>
      <c r="CC52" s="61">
        <v>0</v>
      </c>
      <c r="CD52" s="61">
        <v>0</v>
      </c>
      <c r="CE52" s="61">
        <v>0</v>
      </c>
      <c r="CF52" s="61">
        <v>0</v>
      </c>
      <c r="CG52" s="61">
        <v>0</v>
      </c>
      <c r="CH52" s="61">
        <v>0</v>
      </c>
      <c r="CI52" s="61">
        <v>0</v>
      </c>
      <c r="CJ52" s="61">
        <v>0</v>
      </c>
      <c r="CK52" s="61">
        <v>0</v>
      </c>
      <c r="CL52" s="61">
        <v>0</v>
      </c>
    </row>
    <row r="53" spans="1:90" ht="12.75" customHeight="1">
      <c r="A53" s="43" t="s">
        <v>93</v>
      </c>
      <c r="B53" s="59">
        <v>1061</v>
      </c>
      <c r="C53" s="60" t="s">
        <v>376</v>
      </c>
      <c r="D53" s="61">
        <v>0</v>
      </c>
      <c r="E53" s="61">
        <v>0</v>
      </c>
      <c r="F53" s="61">
        <v>0</v>
      </c>
      <c r="G53" s="61">
        <v>0</v>
      </c>
      <c r="H53" s="61">
        <v>0</v>
      </c>
      <c r="I53" s="61">
        <v>0</v>
      </c>
      <c r="J53" s="61">
        <v>0</v>
      </c>
      <c r="K53" s="61">
        <v>0</v>
      </c>
      <c r="L53" s="61">
        <v>0</v>
      </c>
      <c r="M53" s="61">
        <v>0</v>
      </c>
      <c r="N53" s="61">
        <v>0</v>
      </c>
      <c r="O53" s="61">
        <v>0</v>
      </c>
      <c r="P53" s="61">
        <v>0</v>
      </c>
      <c r="Q53" s="61">
        <v>0</v>
      </c>
      <c r="R53" s="61">
        <v>0</v>
      </c>
      <c r="S53" s="61">
        <v>0</v>
      </c>
      <c r="T53" s="61">
        <v>0</v>
      </c>
      <c r="U53" s="61">
        <v>0</v>
      </c>
      <c r="V53" s="61">
        <v>0</v>
      </c>
      <c r="W53" s="61">
        <v>0</v>
      </c>
      <c r="X53" s="61">
        <v>0</v>
      </c>
      <c r="Y53" s="61">
        <v>0</v>
      </c>
      <c r="Z53" s="61">
        <v>0</v>
      </c>
      <c r="AA53" s="61">
        <v>0</v>
      </c>
      <c r="AB53" s="61">
        <v>0</v>
      </c>
      <c r="AC53" s="61">
        <v>0</v>
      </c>
      <c r="AD53" s="61">
        <v>0</v>
      </c>
      <c r="AE53" s="61">
        <v>0</v>
      </c>
      <c r="AF53" s="61">
        <v>0</v>
      </c>
      <c r="AG53" s="61">
        <v>0</v>
      </c>
      <c r="AH53" s="61">
        <v>0</v>
      </c>
      <c r="AI53" s="61">
        <v>0</v>
      </c>
      <c r="AJ53" s="61">
        <v>0</v>
      </c>
      <c r="AK53" s="61">
        <v>0</v>
      </c>
      <c r="AL53" s="61">
        <v>0</v>
      </c>
      <c r="AM53" s="61">
        <v>0</v>
      </c>
      <c r="AN53" s="61">
        <v>0</v>
      </c>
      <c r="AO53" s="61">
        <v>0</v>
      </c>
      <c r="AP53" s="61">
        <v>0</v>
      </c>
      <c r="AQ53" s="61">
        <v>0</v>
      </c>
      <c r="AR53" s="61">
        <v>0</v>
      </c>
      <c r="AS53" s="61">
        <v>0</v>
      </c>
      <c r="AT53" s="61">
        <v>0</v>
      </c>
      <c r="AU53" s="61">
        <v>0</v>
      </c>
      <c r="AV53" s="61">
        <v>0</v>
      </c>
      <c r="AW53" s="61">
        <v>0</v>
      </c>
      <c r="AX53" s="61">
        <v>0</v>
      </c>
      <c r="AY53" s="61">
        <v>0</v>
      </c>
      <c r="AZ53" s="61">
        <v>0</v>
      </c>
      <c r="BA53" s="61">
        <v>0</v>
      </c>
      <c r="BB53" s="61">
        <v>0</v>
      </c>
      <c r="BC53" s="61">
        <v>0</v>
      </c>
      <c r="BD53" s="61">
        <v>0</v>
      </c>
      <c r="BE53" s="61">
        <v>0</v>
      </c>
      <c r="BF53" s="61">
        <v>0</v>
      </c>
      <c r="BG53" s="61">
        <v>0</v>
      </c>
      <c r="BH53" s="61">
        <v>0</v>
      </c>
      <c r="BI53" s="61">
        <v>0</v>
      </c>
      <c r="BJ53" s="61">
        <v>0</v>
      </c>
      <c r="BK53" s="61">
        <v>0</v>
      </c>
      <c r="BL53" s="61">
        <v>0</v>
      </c>
      <c r="BM53" s="61">
        <v>0</v>
      </c>
      <c r="BN53" s="61">
        <v>0</v>
      </c>
      <c r="BO53" s="61">
        <v>0</v>
      </c>
      <c r="BP53" s="61">
        <v>0</v>
      </c>
      <c r="BQ53" s="61">
        <v>0</v>
      </c>
      <c r="BR53" s="61">
        <v>0</v>
      </c>
      <c r="BS53" s="61">
        <v>0</v>
      </c>
      <c r="BT53" s="61">
        <v>0</v>
      </c>
      <c r="BU53" s="61">
        <v>0</v>
      </c>
      <c r="BV53" s="61">
        <v>0</v>
      </c>
      <c r="BW53" s="61">
        <v>0</v>
      </c>
      <c r="BX53" s="61">
        <v>0</v>
      </c>
      <c r="BY53" s="61">
        <v>0</v>
      </c>
      <c r="BZ53" s="61">
        <v>0</v>
      </c>
      <c r="CA53" s="61">
        <v>0</v>
      </c>
      <c r="CB53" s="61">
        <v>0</v>
      </c>
      <c r="CC53" s="61">
        <v>0</v>
      </c>
      <c r="CD53" s="61">
        <v>0</v>
      </c>
      <c r="CE53" s="61">
        <v>0</v>
      </c>
      <c r="CF53" s="61">
        <v>0</v>
      </c>
      <c r="CG53" s="61">
        <v>0</v>
      </c>
      <c r="CH53" s="61">
        <v>0</v>
      </c>
      <c r="CI53" s="61">
        <v>0</v>
      </c>
      <c r="CJ53" s="61">
        <v>0</v>
      </c>
      <c r="CK53" s="61">
        <v>0</v>
      </c>
      <c r="CL53" s="61">
        <v>0</v>
      </c>
    </row>
    <row r="54" spans="1:90" ht="12.75" customHeight="1">
      <c r="A54" s="43" t="s">
        <v>95</v>
      </c>
      <c r="B54" s="59">
        <v>2001</v>
      </c>
      <c r="C54" s="60" t="s">
        <v>376</v>
      </c>
      <c r="D54" s="61">
        <v>0</v>
      </c>
      <c r="E54" s="61">
        <v>0</v>
      </c>
      <c r="F54" s="61">
        <v>0</v>
      </c>
      <c r="G54" s="61">
        <v>0</v>
      </c>
      <c r="H54" s="61">
        <v>0</v>
      </c>
      <c r="I54" s="61">
        <v>0</v>
      </c>
      <c r="J54" s="61">
        <v>0</v>
      </c>
      <c r="K54" s="61">
        <v>0</v>
      </c>
      <c r="L54" s="61">
        <v>0</v>
      </c>
      <c r="M54" s="61">
        <v>0</v>
      </c>
      <c r="N54" s="61">
        <v>0</v>
      </c>
      <c r="O54" s="61">
        <v>0</v>
      </c>
      <c r="P54" s="61">
        <v>0</v>
      </c>
      <c r="Q54" s="61">
        <v>0</v>
      </c>
      <c r="R54" s="61">
        <v>0</v>
      </c>
      <c r="S54" s="61">
        <v>0</v>
      </c>
      <c r="T54" s="61">
        <v>0</v>
      </c>
      <c r="U54" s="61">
        <v>0</v>
      </c>
      <c r="V54" s="61">
        <v>0</v>
      </c>
      <c r="W54" s="61">
        <v>0</v>
      </c>
      <c r="X54" s="61">
        <v>0</v>
      </c>
      <c r="Y54" s="61">
        <v>0</v>
      </c>
      <c r="Z54" s="61">
        <v>0</v>
      </c>
      <c r="AA54" s="61">
        <v>0</v>
      </c>
      <c r="AB54" s="61">
        <v>0</v>
      </c>
      <c r="AC54" s="61">
        <v>0</v>
      </c>
      <c r="AD54" s="61">
        <v>0</v>
      </c>
      <c r="AE54" s="61">
        <v>0</v>
      </c>
      <c r="AF54" s="61">
        <v>0</v>
      </c>
      <c r="AG54" s="61">
        <v>0</v>
      </c>
      <c r="AH54" s="61">
        <v>0</v>
      </c>
      <c r="AI54" s="61">
        <v>0</v>
      </c>
      <c r="AJ54" s="61">
        <v>0</v>
      </c>
      <c r="AK54" s="61">
        <v>0</v>
      </c>
      <c r="AL54" s="61">
        <v>0</v>
      </c>
      <c r="AM54" s="61">
        <v>0</v>
      </c>
      <c r="AN54" s="61">
        <v>0</v>
      </c>
      <c r="AO54" s="61">
        <v>0</v>
      </c>
      <c r="AP54" s="61">
        <v>0</v>
      </c>
      <c r="AQ54" s="61">
        <v>0</v>
      </c>
      <c r="AR54" s="61">
        <v>0</v>
      </c>
      <c r="AS54" s="61">
        <v>0</v>
      </c>
      <c r="AT54" s="61">
        <v>0</v>
      </c>
      <c r="AU54" s="61">
        <v>0</v>
      </c>
      <c r="AV54" s="61">
        <v>0</v>
      </c>
      <c r="AW54" s="61">
        <v>0</v>
      </c>
      <c r="AX54" s="61">
        <v>0</v>
      </c>
      <c r="AY54" s="61">
        <v>0</v>
      </c>
      <c r="AZ54" s="61">
        <v>0</v>
      </c>
      <c r="BA54" s="61">
        <v>0</v>
      </c>
      <c r="BB54" s="61">
        <v>0</v>
      </c>
      <c r="BC54" s="61">
        <v>0</v>
      </c>
      <c r="BD54" s="61">
        <v>0</v>
      </c>
      <c r="BE54" s="61">
        <v>0</v>
      </c>
      <c r="BF54" s="61">
        <v>0</v>
      </c>
      <c r="BG54" s="61">
        <v>0</v>
      </c>
      <c r="BH54" s="61">
        <v>0</v>
      </c>
      <c r="BI54" s="61">
        <v>0</v>
      </c>
      <c r="BJ54" s="61">
        <v>0</v>
      </c>
      <c r="BK54" s="61">
        <v>0</v>
      </c>
      <c r="BL54" s="61">
        <v>0</v>
      </c>
      <c r="BM54" s="61">
        <v>0</v>
      </c>
      <c r="BN54" s="61">
        <v>0</v>
      </c>
      <c r="BO54" s="61">
        <v>0</v>
      </c>
      <c r="BP54" s="61">
        <v>0</v>
      </c>
      <c r="BQ54" s="61">
        <v>0</v>
      </c>
      <c r="BR54" s="61">
        <v>0</v>
      </c>
      <c r="BS54" s="61">
        <v>0</v>
      </c>
      <c r="BT54" s="61">
        <v>0</v>
      </c>
      <c r="BU54" s="61">
        <v>0</v>
      </c>
      <c r="BV54" s="61">
        <v>0</v>
      </c>
      <c r="BW54" s="61">
        <v>0</v>
      </c>
      <c r="BX54" s="61">
        <v>0</v>
      </c>
      <c r="BY54" s="61">
        <v>0</v>
      </c>
      <c r="BZ54" s="61">
        <v>0</v>
      </c>
      <c r="CA54" s="61">
        <v>0</v>
      </c>
      <c r="CB54" s="61">
        <v>0</v>
      </c>
      <c r="CC54" s="61">
        <v>0</v>
      </c>
      <c r="CD54" s="61">
        <v>0</v>
      </c>
      <c r="CE54" s="61">
        <v>0</v>
      </c>
      <c r="CF54" s="61">
        <v>0</v>
      </c>
      <c r="CG54" s="61">
        <v>0</v>
      </c>
      <c r="CH54" s="61">
        <v>0</v>
      </c>
      <c r="CI54" s="61">
        <v>0</v>
      </c>
      <c r="CJ54" s="61">
        <v>0</v>
      </c>
      <c r="CK54" s="61">
        <v>0</v>
      </c>
      <c r="CL54" s="61">
        <v>0</v>
      </c>
    </row>
    <row r="55" spans="1:90" ht="12.75" customHeight="1">
      <c r="A55" s="43" t="s">
        <v>97</v>
      </c>
      <c r="B55" s="59">
        <v>2002</v>
      </c>
      <c r="C55" s="60" t="s">
        <v>377</v>
      </c>
      <c r="D55" s="61">
        <v>0</v>
      </c>
      <c r="E55" s="61">
        <v>0</v>
      </c>
      <c r="F55" s="61">
        <v>0</v>
      </c>
      <c r="G55" s="61">
        <v>0</v>
      </c>
      <c r="H55" s="61">
        <v>0</v>
      </c>
      <c r="I55" s="61">
        <v>0</v>
      </c>
      <c r="J55" s="61">
        <v>0</v>
      </c>
      <c r="K55" s="61">
        <v>0</v>
      </c>
      <c r="L55" s="61">
        <v>0</v>
      </c>
      <c r="M55" s="61">
        <v>0</v>
      </c>
      <c r="N55" s="61">
        <v>0</v>
      </c>
      <c r="O55" s="61">
        <v>0</v>
      </c>
      <c r="P55" s="61">
        <v>0</v>
      </c>
      <c r="Q55" s="61">
        <v>0</v>
      </c>
      <c r="R55" s="61">
        <v>0</v>
      </c>
      <c r="S55" s="61">
        <v>0</v>
      </c>
      <c r="T55" s="61">
        <v>0</v>
      </c>
      <c r="U55" s="61">
        <v>0</v>
      </c>
      <c r="V55" s="61">
        <v>0</v>
      </c>
      <c r="W55" s="61">
        <v>0</v>
      </c>
      <c r="X55" s="61">
        <v>0</v>
      </c>
      <c r="Y55" s="61">
        <v>0</v>
      </c>
      <c r="Z55" s="61">
        <v>0</v>
      </c>
      <c r="AA55" s="61">
        <v>0</v>
      </c>
      <c r="AB55" s="61">
        <v>0</v>
      </c>
      <c r="AC55" s="61">
        <v>0</v>
      </c>
      <c r="AD55" s="61">
        <v>0</v>
      </c>
      <c r="AE55" s="61">
        <v>0</v>
      </c>
      <c r="AF55" s="61">
        <v>0</v>
      </c>
      <c r="AG55" s="61">
        <v>0</v>
      </c>
      <c r="AH55" s="61">
        <v>0</v>
      </c>
      <c r="AI55" s="61">
        <v>0</v>
      </c>
      <c r="AJ55" s="61">
        <v>0</v>
      </c>
      <c r="AK55" s="61">
        <v>0</v>
      </c>
      <c r="AL55" s="61">
        <v>0</v>
      </c>
      <c r="AM55" s="61">
        <v>0</v>
      </c>
      <c r="AN55" s="61">
        <v>0</v>
      </c>
      <c r="AO55" s="61">
        <v>0</v>
      </c>
      <c r="AP55" s="61">
        <v>0</v>
      </c>
      <c r="AQ55" s="61">
        <v>0</v>
      </c>
      <c r="AR55" s="61">
        <v>0</v>
      </c>
      <c r="AS55" s="61">
        <v>0</v>
      </c>
      <c r="AT55" s="61">
        <v>0</v>
      </c>
      <c r="AU55" s="61">
        <v>0</v>
      </c>
      <c r="AV55" s="61">
        <v>0</v>
      </c>
      <c r="AW55" s="61">
        <v>0</v>
      </c>
      <c r="AX55" s="61">
        <v>0</v>
      </c>
      <c r="AY55" s="61">
        <v>0</v>
      </c>
      <c r="AZ55" s="61">
        <v>0</v>
      </c>
      <c r="BA55" s="61">
        <v>0</v>
      </c>
      <c r="BB55" s="61">
        <v>0</v>
      </c>
      <c r="BC55" s="61">
        <v>0</v>
      </c>
      <c r="BD55" s="61">
        <v>0</v>
      </c>
      <c r="BE55" s="61">
        <v>0</v>
      </c>
      <c r="BF55" s="61">
        <v>0</v>
      </c>
      <c r="BG55" s="61">
        <v>0</v>
      </c>
      <c r="BH55" s="61">
        <v>0</v>
      </c>
      <c r="BI55" s="61">
        <v>0</v>
      </c>
      <c r="BJ55" s="61">
        <v>0</v>
      </c>
      <c r="BK55" s="61">
        <v>0</v>
      </c>
      <c r="BL55" s="61">
        <v>0</v>
      </c>
      <c r="BM55" s="61">
        <v>0</v>
      </c>
      <c r="BN55" s="61">
        <v>0</v>
      </c>
      <c r="BO55" s="61">
        <v>0</v>
      </c>
      <c r="BP55" s="61">
        <v>0</v>
      </c>
      <c r="BQ55" s="61">
        <v>0</v>
      </c>
      <c r="BR55" s="61">
        <v>0</v>
      </c>
      <c r="BS55" s="61">
        <v>0</v>
      </c>
      <c r="BT55" s="61">
        <v>0</v>
      </c>
      <c r="BU55" s="61">
        <v>0</v>
      </c>
      <c r="BV55" s="61">
        <v>0</v>
      </c>
      <c r="BW55" s="61">
        <v>0</v>
      </c>
      <c r="BX55" s="61">
        <v>0</v>
      </c>
      <c r="BY55" s="61">
        <v>0</v>
      </c>
      <c r="BZ55" s="61">
        <v>0</v>
      </c>
      <c r="CA55" s="61">
        <v>0</v>
      </c>
      <c r="CB55" s="61">
        <v>0</v>
      </c>
      <c r="CC55" s="61">
        <v>0</v>
      </c>
      <c r="CD55" s="61">
        <v>0</v>
      </c>
      <c r="CE55" s="61">
        <v>0</v>
      </c>
      <c r="CF55" s="61">
        <v>0</v>
      </c>
      <c r="CG55" s="61">
        <v>0</v>
      </c>
      <c r="CH55" s="61">
        <v>0</v>
      </c>
      <c r="CI55" s="61">
        <v>0</v>
      </c>
      <c r="CJ55" s="61">
        <v>0</v>
      </c>
      <c r="CK55" s="61">
        <v>0</v>
      </c>
      <c r="CL55" s="61">
        <v>0</v>
      </c>
    </row>
    <row r="56" spans="1:90" ht="12.75" customHeight="1">
      <c r="A56" s="43" t="s">
        <v>99</v>
      </c>
      <c r="B56" s="59">
        <v>2005</v>
      </c>
      <c r="C56" s="60" t="s">
        <v>377</v>
      </c>
      <c r="D56" s="61">
        <v>0</v>
      </c>
      <c r="E56" s="61">
        <v>0</v>
      </c>
      <c r="F56" s="61">
        <v>0</v>
      </c>
      <c r="G56" s="61">
        <v>0</v>
      </c>
      <c r="H56" s="61">
        <v>0</v>
      </c>
      <c r="I56" s="61">
        <v>0</v>
      </c>
      <c r="J56" s="61">
        <v>0</v>
      </c>
      <c r="K56" s="61">
        <v>0</v>
      </c>
      <c r="L56" s="61">
        <v>0</v>
      </c>
      <c r="M56" s="61">
        <v>0</v>
      </c>
      <c r="N56" s="61">
        <v>0</v>
      </c>
      <c r="O56" s="61">
        <v>0</v>
      </c>
      <c r="P56" s="61">
        <v>0</v>
      </c>
      <c r="Q56" s="61">
        <v>0</v>
      </c>
      <c r="R56" s="61">
        <v>0</v>
      </c>
      <c r="S56" s="61">
        <v>0</v>
      </c>
      <c r="T56" s="61">
        <v>0</v>
      </c>
      <c r="U56" s="61">
        <v>0</v>
      </c>
      <c r="V56" s="61">
        <v>0</v>
      </c>
      <c r="W56" s="61">
        <v>0</v>
      </c>
      <c r="X56" s="61">
        <v>0</v>
      </c>
      <c r="Y56" s="61">
        <v>0</v>
      </c>
      <c r="Z56" s="61">
        <v>0</v>
      </c>
      <c r="AA56" s="61">
        <v>0</v>
      </c>
      <c r="AB56" s="61">
        <v>0</v>
      </c>
      <c r="AC56" s="61">
        <v>0</v>
      </c>
      <c r="AD56" s="61">
        <v>0</v>
      </c>
      <c r="AE56" s="61">
        <v>0</v>
      </c>
      <c r="AF56" s="61">
        <v>0</v>
      </c>
      <c r="AG56" s="61">
        <v>0</v>
      </c>
      <c r="AH56" s="61">
        <v>0</v>
      </c>
      <c r="AI56" s="61">
        <v>0</v>
      </c>
      <c r="AJ56" s="61">
        <v>0</v>
      </c>
      <c r="AK56" s="61">
        <v>0</v>
      </c>
      <c r="AL56" s="61">
        <v>0</v>
      </c>
      <c r="AM56" s="61">
        <v>0</v>
      </c>
      <c r="AN56" s="61">
        <v>0</v>
      </c>
      <c r="AO56" s="61">
        <v>0</v>
      </c>
      <c r="AP56" s="61">
        <v>0</v>
      </c>
      <c r="AQ56" s="61">
        <v>0</v>
      </c>
      <c r="AR56" s="61">
        <v>0</v>
      </c>
      <c r="AS56" s="61">
        <v>0</v>
      </c>
      <c r="AT56" s="61">
        <v>0</v>
      </c>
      <c r="AU56" s="61">
        <v>0</v>
      </c>
      <c r="AV56" s="61">
        <v>0</v>
      </c>
      <c r="AW56" s="61">
        <v>0</v>
      </c>
      <c r="AX56" s="61">
        <v>0</v>
      </c>
      <c r="AY56" s="61">
        <v>0</v>
      </c>
      <c r="AZ56" s="61">
        <v>0</v>
      </c>
      <c r="BA56" s="61">
        <v>0</v>
      </c>
      <c r="BB56" s="61">
        <v>0</v>
      </c>
      <c r="BC56" s="61">
        <v>0</v>
      </c>
      <c r="BD56" s="61">
        <v>0</v>
      </c>
      <c r="BE56" s="61">
        <v>0</v>
      </c>
      <c r="BF56" s="61">
        <v>0</v>
      </c>
      <c r="BG56" s="61">
        <v>0</v>
      </c>
      <c r="BH56" s="61">
        <v>0</v>
      </c>
      <c r="BI56" s="61">
        <v>0</v>
      </c>
      <c r="BJ56" s="61">
        <v>0</v>
      </c>
      <c r="BK56" s="61">
        <v>0</v>
      </c>
      <c r="BL56" s="61">
        <v>0</v>
      </c>
      <c r="BM56" s="61">
        <v>0</v>
      </c>
      <c r="BN56" s="61">
        <v>0</v>
      </c>
      <c r="BO56" s="61">
        <v>0</v>
      </c>
      <c r="BP56" s="61">
        <v>0</v>
      </c>
      <c r="BQ56" s="61">
        <v>0</v>
      </c>
      <c r="BR56" s="61">
        <v>0</v>
      </c>
      <c r="BS56" s="61">
        <v>0</v>
      </c>
      <c r="BT56" s="61">
        <v>0</v>
      </c>
      <c r="BU56" s="61">
        <v>0</v>
      </c>
      <c r="BV56" s="61">
        <v>0</v>
      </c>
      <c r="BW56" s="61">
        <v>0</v>
      </c>
      <c r="BX56" s="61">
        <v>0</v>
      </c>
      <c r="BY56" s="61">
        <v>0</v>
      </c>
      <c r="BZ56" s="61">
        <v>0</v>
      </c>
      <c r="CA56" s="61">
        <v>0</v>
      </c>
      <c r="CB56" s="61">
        <v>0</v>
      </c>
      <c r="CC56" s="61">
        <v>0</v>
      </c>
      <c r="CD56" s="61">
        <v>0</v>
      </c>
      <c r="CE56" s="61">
        <v>0</v>
      </c>
      <c r="CF56" s="61">
        <v>0</v>
      </c>
      <c r="CG56" s="61">
        <v>0</v>
      </c>
      <c r="CH56" s="61">
        <v>0</v>
      </c>
      <c r="CI56" s="61">
        <v>0</v>
      </c>
      <c r="CJ56" s="61">
        <v>0</v>
      </c>
      <c r="CK56" s="61">
        <v>0</v>
      </c>
      <c r="CL56" s="61">
        <v>0</v>
      </c>
    </row>
    <row r="57" spans="1:90" ht="12.75" customHeight="1">
      <c r="A57" s="43" t="s">
        <v>101</v>
      </c>
      <c r="B57" s="59">
        <v>2006</v>
      </c>
      <c r="C57" s="60" t="s">
        <v>378</v>
      </c>
      <c r="D57" s="61">
        <v>0</v>
      </c>
      <c r="E57" s="61">
        <v>0</v>
      </c>
      <c r="F57" s="61">
        <v>0</v>
      </c>
      <c r="G57" s="61">
        <v>0</v>
      </c>
      <c r="H57" s="61">
        <v>0</v>
      </c>
      <c r="I57" s="61">
        <v>0</v>
      </c>
      <c r="J57" s="61">
        <v>0</v>
      </c>
      <c r="K57" s="61">
        <v>0</v>
      </c>
      <c r="L57" s="61">
        <v>0</v>
      </c>
      <c r="M57" s="61">
        <v>0</v>
      </c>
      <c r="N57" s="61">
        <v>0</v>
      </c>
      <c r="O57" s="61">
        <v>0</v>
      </c>
      <c r="P57" s="61">
        <v>0</v>
      </c>
      <c r="Q57" s="61">
        <v>0</v>
      </c>
      <c r="R57" s="61">
        <v>0</v>
      </c>
      <c r="S57" s="61">
        <v>0</v>
      </c>
      <c r="T57" s="61">
        <v>0</v>
      </c>
      <c r="U57" s="61">
        <v>0</v>
      </c>
      <c r="V57" s="61">
        <v>0</v>
      </c>
      <c r="W57" s="61">
        <v>0</v>
      </c>
      <c r="X57" s="61">
        <v>0</v>
      </c>
      <c r="Y57" s="61">
        <v>0</v>
      </c>
      <c r="Z57" s="61">
        <v>0</v>
      </c>
      <c r="AA57" s="61">
        <v>0</v>
      </c>
      <c r="AB57" s="61">
        <v>0</v>
      </c>
      <c r="AC57" s="61">
        <v>0</v>
      </c>
      <c r="AD57" s="61">
        <v>0</v>
      </c>
      <c r="AE57" s="61">
        <v>0</v>
      </c>
      <c r="AF57" s="61">
        <v>0</v>
      </c>
      <c r="AG57" s="61">
        <v>0</v>
      </c>
      <c r="AH57" s="61">
        <v>0</v>
      </c>
      <c r="AI57" s="61">
        <v>0</v>
      </c>
      <c r="AJ57" s="61">
        <v>0</v>
      </c>
      <c r="AK57" s="61">
        <v>0</v>
      </c>
      <c r="AL57" s="61">
        <v>0</v>
      </c>
      <c r="AM57" s="61">
        <v>0</v>
      </c>
      <c r="AN57" s="61">
        <v>0</v>
      </c>
      <c r="AO57" s="61">
        <v>0</v>
      </c>
      <c r="AP57" s="61">
        <v>0</v>
      </c>
      <c r="AQ57" s="61">
        <v>0</v>
      </c>
      <c r="AR57" s="61">
        <v>0</v>
      </c>
      <c r="AS57" s="61">
        <v>0</v>
      </c>
      <c r="AT57" s="61">
        <v>0</v>
      </c>
      <c r="AU57" s="61">
        <v>0</v>
      </c>
      <c r="AV57" s="61">
        <v>0</v>
      </c>
      <c r="AW57" s="61">
        <v>0</v>
      </c>
      <c r="AX57" s="61">
        <v>0</v>
      </c>
      <c r="AY57" s="61">
        <v>0</v>
      </c>
      <c r="AZ57" s="61">
        <v>0</v>
      </c>
      <c r="BA57" s="61">
        <v>0</v>
      </c>
      <c r="BB57" s="61">
        <v>0</v>
      </c>
      <c r="BC57" s="61">
        <v>0</v>
      </c>
      <c r="BD57" s="61">
        <v>0</v>
      </c>
      <c r="BE57" s="61">
        <v>0</v>
      </c>
      <c r="BF57" s="61">
        <v>0</v>
      </c>
      <c r="BG57" s="61">
        <v>0</v>
      </c>
      <c r="BH57" s="61">
        <v>0</v>
      </c>
      <c r="BI57" s="61">
        <v>0</v>
      </c>
      <c r="BJ57" s="61">
        <v>0</v>
      </c>
      <c r="BK57" s="61">
        <v>0</v>
      </c>
      <c r="BL57" s="61">
        <v>0</v>
      </c>
      <c r="BM57" s="61">
        <v>0</v>
      </c>
      <c r="BN57" s="61">
        <v>0</v>
      </c>
      <c r="BO57" s="61">
        <v>0</v>
      </c>
      <c r="BP57" s="61">
        <v>0</v>
      </c>
      <c r="BQ57" s="61">
        <v>0</v>
      </c>
      <c r="BR57" s="61">
        <v>0</v>
      </c>
      <c r="BS57" s="61">
        <v>0</v>
      </c>
      <c r="BT57" s="61">
        <v>0</v>
      </c>
      <c r="BU57" s="61">
        <v>0</v>
      </c>
      <c r="BV57" s="61">
        <v>0</v>
      </c>
      <c r="BW57" s="61">
        <v>0</v>
      </c>
      <c r="BX57" s="61">
        <v>0</v>
      </c>
      <c r="BY57" s="61">
        <v>0</v>
      </c>
      <c r="BZ57" s="61">
        <v>0</v>
      </c>
      <c r="CA57" s="61">
        <v>0</v>
      </c>
      <c r="CB57" s="61">
        <v>0</v>
      </c>
      <c r="CC57" s="61">
        <v>0</v>
      </c>
      <c r="CD57" s="61">
        <v>0</v>
      </c>
      <c r="CE57" s="61">
        <v>0</v>
      </c>
      <c r="CF57" s="61">
        <v>0</v>
      </c>
      <c r="CG57" s="61">
        <v>0</v>
      </c>
      <c r="CH57" s="61">
        <v>0</v>
      </c>
      <c r="CI57" s="61">
        <v>0</v>
      </c>
      <c r="CJ57" s="61">
        <v>0</v>
      </c>
      <c r="CK57" s="61">
        <v>0</v>
      </c>
      <c r="CL57" s="61">
        <v>0</v>
      </c>
    </row>
    <row r="58" spans="1:90" ht="12.75" customHeight="1">
      <c r="A58" s="43" t="s">
        <v>103</v>
      </c>
      <c r="B58" s="59">
        <v>2007</v>
      </c>
      <c r="C58" s="60" t="s">
        <v>377</v>
      </c>
      <c r="D58" s="61">
        <v>0</v>
      </c>
      <c r="E58" s="61">
        <v>0</v>
      </c>
      <c r="F58" s="61">
        <v>0</v>
      </c>
      <c r="G58" s="61">
        <v>0</v>
      </c>
      <c r="H58" s="61">
        <v>0</v>
      </c>
      <c r="I58" s="61">
        <v>0</v>
      </c>
      <c r="J58" s="61">
        <v>0</v>
      </c>
      <c r="K58" s="61">
        <v>0</v>
      </c>
      <c r="L58" s="61">
        <v>0</v>
      </c>
      <c r="M58" s="61">
        <v>0</v>
      </c>
      <c r="N58" s="61">
        <v>0</v>
      </c>
      <c r="O58" s="61">
        <v>0</v>
      </c>
      <c r="P58" s="61">
        <v>0</v>
      </c>
      <c r="Q58" s="61">
        <v>0</v>
      </c>
      <c r="R58" s="61">
        <v>0</v>
      </c>
      <c r="S58" s="61">
        <v>0</v>
      </c>
      <c r="T58" s="61">
        <v>0</v>
      </c>
      <c r="U58" s="61">
        <v>0</v>
      </c>
      <c r="V58" s="61">
        <v>0</v>
      </c>
      <c r="W58" s="61">
        <v>0</v>
      </c>
      <c r="X58" s="61">
        <v>0</v>
      </c>
      <c r="Y58" s="61">
        <v>0</v>
      </c>
      <c r="Z58" s="61">
        <v>0</v>
      </c>
      <c r="AA58" s="61">
        <v>0</v>
      </c>
      <c r="AB58" s="61">
        <v>0</v>
      </c>
      <c r="AC58" s="61">
        <v>0</v>
      </c>
      <c r="AD58" s="61">
        <v>0</v>
      </c>
      <c r="AE58" s="61">
        <v>0</v>
      </c>
      <c r="AF58" s="61">
        <v>0</v>
      </c>
      <c r="AG58" s="61">
        <v>0</v>
      </c>
      <c r="AH58" s="61">
        <v>0</v>
      </c>
      <c r="AI58" s="61">
        <v>0</v>
      </c>
      <c r="AJ58" s="61">
        <v>0</v>
      </c>
      <c r="AK58" s="61">
        <v>0</v>
      </c>
      <c r="AL58" s="61">
        <v>0</v>
      </c>
      <c r="AM58" s="61">
        <v>0</v>
      </c>
      <c r="AN58" s="61">
        <v>0</v>
      </c>
      <c r="AO58" s="61">
        <v>0</v>
      </c>
      <c r="AP58" s="61">
        <v>0</v>
      </c>
      <c r="AQ58" s="61">
        <v>0</v>
      </c>
      <c r="AR58" s="61">
        <v>0</v>
      </c>
      <c r="AS58" s="61">
        <v>0</v>
      </c>
      <c r="AT58" s="61">
        <v>0</v>
      </c>
      <c r="AU58" s="61">
        <v>0</v>
      </c>
      <c r="AV58" s="61">
        <v>0</v>
      </c>
      <c r="AW58" s="61">
        <v>0</v>
      </c>
      <c r="AX58" s="61">
        <v>0</v>
      </c>
      <c r="AY58" s="61">
        <v>0</v>
      </c>
      <c r="AZ58" s="61">
        <v>0</v>
      </c>
      <c r="BA58" s="61">
        <v>0</v>
      </c>
      <c r="BB58" s="61">
        <v>0</v>
      </c>
      <c r="BC58" s="61">
        <v>0</v>
      </c>
      <c r="BD58" s="61">
        <v>0</v>
      </c>
      <c r="BE58" s="61">
        <v>0</v>
      </c>
      <c r="BF58" s="61">
        <v>0</v>
      </c>
      <c r="BG58" s="61">
        <v>0</v>
      </c>
      <c r="BH58" s="61">
        <v>0</v>
      </c>
      <c r="BI58" s="61">
        <v>0</v>
      </c>
      <c r="BJ58" s="61">
        <v>0</v>
      </c>
      <c r="BK58" s="61">
        <v>0</v>
      </c>
      <c r="BL58" s="61">
        <v>0</v>
      </c>
      <c r="BM58" s="61">
        <v>0</v>
      </c>
      <c r="BN58" s="61">
        <v>0</v>
      </c>
      <c r="BO58" s="61">
        <v>0</v>
      </c>
      <c r="BP58" s="61">
        <v>0</v>
      </c>
      <c r="BQ58" s="61">
        <v>0</v>
      </c>
      <c r="BR58" s="61">
        <v>0</v>
      </c>
      <c r="BS58" s="61">
        <v>0</v>
      </c>
      <c r="BT58" s="61">
        <v>0</v>
      </c>
      <c r="BU58" s="61">
        <v>0</v>
      </c>
      <c r="BV58" s="61">
        <v>0</v>
      </c>
      <c r="BW58" s="61">
        <v>0</v>
      </c>
      <c r="BX58" s="61">
        <v>0</v>
      </c>
      <c r="BY58" s="61">
        <v>0</v>
      </c>
      <c r="BZ58" s="61">
        <v>0</v>
      </c>
      <c r="CA58" s="61">
        <v>0</v>
      </c>
      <c r="CB58" s="61">
        <v>0</v>
      </c>
      <c r="CC58" s="61">
        <v>0</v>
      </c>
      <c r="CD58" s="61">
        <v>0</v>
      </c>
      <c r="CE58" s="61">
        <v>0</v>
      </c>
      <c r="CF58" s="61">
        <v>0</v>
      </c>
      <c r="CG58" s="61">
        <v>0</v>
      </c>
      <c r="CH58" s="61">
        <v>0</v>
      </c>
      <c r="CI58" s="61">
        <v>0</v>
      </c>
      <c r="CJ58" s="61">
        <v>0</v>
      </c>
      <c r="CK58" s="61">
        <v>0</v>
      </c>
      <c r="CL58" s="61">
        <v>0</v>
      </c>
    </row>
    <row r="59" spans="1:90" ht="12.75" customHeight="1">
      <c r="A59" s="43" t="s">
        <v>105</v>
      </c>
      <c r="B59" s="59">
        <v>2008</v>
      </c>
      <c r="C59" s="60" t="s">
        <v>377</v>
      </c>
      <c r="D59" s="61">
        <v>0</v>
      </c>
      <c r="E59" s="61">
        <v>0</v>
      </c>
      <c r="F59" s="61">
        <v>0</v>
      </c>
      <c r="G59" s="61">
        <v>0</v>
      </c>
      <c r="H59" s="61">
        <v>0</v>
      </c>
      <c r="I59" s="61">
        <v>0</v>
      </c>
      <c r="J59" s="61">
        <v>0</v>
      </c>
      <c r="K59" s="61">
        <v>0</v>
      </c>
      <c r="L59" s="61">
        <v>0</v>
      </c>
      <c r="M59" s="61">
        <v>0</v>
      </c>
      <c r="N59" s="61">
        <v>0</v>
      </c>
      <c r="O59" s="61">
        <v>0</v>
      </c>
      <c r="P59" s="61">
        <v>0</v>
      </c>
      <c r="Q59" s="61">
        <v>0</v>
      </c>
      <c r="R59" s="61">
        <v>0</v>
      </c>
      <c r="S59" s="61">
        <v>0</v>
      </c>
      <c r="T59" s="61">
        <v>0</v>
      </c>
      <c r="U59" s="61">
        <v>0</v>
      </c>
      <c r="V59" s="61">
        <v>0</v>
      </c>
      <c r="W59" s="61">
        <v>0</v>
      </c>
      <c r="X59" s="61">
        <v>0</v>
      </c>
      <c r="Y59" s="61">
        <v>0</v>
      </c>
      <c r="Z59" s="61">
        <v>0</v>
      </c>
      <c r="AA59" s="61">
        <v>0</v>
      </c>
      <c r="AB59" s="61">
        <v>0</v>
      </c>
      <c r="AC59" s="61">
        <v>0</v>
      </c>
      <c r="AD59" s="61">
        <v>0</v>
      </c>
      <c r="AE59" s="61">
        <v>0</v>
      </c>
      <c r="AF59" s="61">
        <v>0</v>
      </c>
      <c r="AG59" s="61">
        <v>0</v>
      </c>
      <c r="AH59" s="61">
        <v>0</v>
      </c>
      <c r="AI59" s="61">
        <v>0</v>
      </c>
      <c r="AJ59" s="61">
        <v>0</v>
      </c>
      <c r="AK59" s="61">
        <v>0</v>
      </c>
      <c r="AL59" s="61">
        <v>0</v>
      </c>
      <c r="AM59" s="61">
        <v>0</v>
      </c>
      <c r="AN59" s="61">
        <v>0</v>
      </c>
      <c r="AO59" s="61">
        <v>0</v>
      </c>
      <c r="AP59" s="61">
        <v>0</v>
      </c>
      <c r="AQ59" s="61">
        <v>0</v>
      </c>
      <c r="AR59" s="61">
        <v>0</v>
      </c>
      <c r="AS59" s="61">
        <v>0</v>
      </c>
      <c r="AT59" s="61">
        <v>0</v>
      </c>
      <c r="AU59" s="61">
        <v>0</v>
      </c>
      <c r="AV59" s="61">
        <v>0</v>
      </c>
      <c r="AW59" s="61">
        <v>0</v>
      </c>
      <c r="AX59" s="61">
        <v>0</v>
      </c>
      <c r="AY59" s="61">
        <v>0</v>
      </c>
      <c r="AZ59" s="61">
        <v>0</v>
      </c>
      <c r="BA59" s="61">
        <v>0</v>
      </c>
      <c r="BB59" s="61">
        <v>0</v>
      </c>
      <c r="BC59" s="61">
        <v>0</v>
      </c>
      <c r="BD59" s="61">
        <v>0</v>
      </c>
      <c r="BE59" s="61">
        <v>0</v>
      </c>
      <c r="BF59" s="61">
        <v>0</v>
      </c>
      <c r="BG59" s="61">
        <v>0</v>
      </c>
      <c r="BH59" s="61">
        <v>0</v>
      </c>
      <c r="BI59" s="61">
        <v>0</v>
      </c>
      <c r="BJ59" s="61">
        <v>0</v>
      </c>
      <c r="BK59" s="61">
        <v>0</v>
      </c>
      <c r="BL59" s="61">
        <v>0</v>
      </c>
      <c r="BM59" s="61">
        <v>0</v>
      </c>
      <c r="BN59" s="61">
        <v>0</v>
      </c>
      <c r="BO59" s="61">
        <v>0</v>
      </c>
      <c r="BP59" s="61">
        <v>0</v>
      </c>
      <c r="BQ59" s="61">
        <v>0</v>
      </c>
      <c r="BR59" s="61">
        <v>0</v>
      </c>
      <c r="BS59" s="61">
        <v>0</v>
      </c>
      <c r="BT59" s="61">
        <v>0</v>
      </c>
      <c r="BU59" s="61">
        <v>0</v>
      </c>
      <c r="BV59" s="61">
        <v>0</v>
      </c>
      <c r="BW59" s="61">
        <v>0</v>
      </c>
      <c r="BX59" s="61">
        <v>0</v>
      </c>
      <c r="BY59" s="61">
        <v>0</v>
      </c>
      <c r="BZ59" s="61">
        <v>0</v>
      </c>
      <c r="CA59" s="61">
        <v>0</v>
      </c>
      <c r="CB59" s="61">
        <v>0</v>
      </c>
      <c r="CC59" s="61">
        <v>0</v>
      </c>
      <c r="CD59" s="61">
        <v>0</v>
      </c>
      <c r="CE59" s="61">
        <v>0</v>
      </c>
      <c r="CF59" s="61">
        <v>0</v>
      </c>
      <c r="CG59" s="61">
        <v>0</v>
      </c>
      <c r="CH59" s="61">
        <v>0</v>
      </c>
      <c r="CI59" s="61">
        <v>0</v>
      </c>
      <c r="CJ59" s="61">
        <v>0</v>
      </c>
      <c r="CK59" s="61">
        <v>0</v>
      </c>
      <c r="CL59" s="61">
        <v>0</v>
      </c>
    </row>
    <row r="60" spans="1:90" ht="12.75" customHeight="1">
      <c r="A60" s="43" t="s">
        <v>107</v>
      </c>
      <c r="B60" s="59">
        <v>3001</v>
      </c>
      <c r="C60" s="60" t="s">
        <v>378</v>
      </c>
      <c r="D60" s="61">
        <v>0</v>
      </c>
      <c r="E60" s="61">
        <v>0</v>
      </c>
      <c r="F60" s="61">
        <v>0</v>
      </c>
      <c r="G60" s="61">
        <v>0</v>
      </c>
      <c r="H60" s="61">
        <v>0</v>
      </c>
      <c r="I60" s="61">
        <v>0</v>
      </c>
      <c r="J60" s="61">
        <v>0</v>
      </c>
      <c r="K60" s="61">
        <v>0</v>
      </c>
      <c r="L60" s="61">
        <v>0</v>
      </c>
      <c r="M60" s="61">
        <v>0</v>
      </c>
      <c r="N60" s="61">
        <v>0</v>
      </c>
      <c r="O60" s="61">
        <v>0</v>
      </c>
      <c r="P60" s="61">
        <v>0</v>
      </c>
      <c r="Q60" s="61">
        <v>0</v>
      </c>
      <c r="R60" s="61">
        <v>0</v>
      </c>
      <c r="S60" s="61">
        <v>0</v>
      </c>
      <c r="T60" s="61">
        <v>0</v>
      </c>
      <c r="U60" s="61">
        <v>0</v>
      </c>
      <c r="V60" s="61">
        <v>0</v>
      </c>
      <c r="W60" s="61">
        <v>0</v>
      </c>
      <c r="X60" s="61">
        <v>0</v>
      </c>
      <c r="Y60" s="61">
        <v>0</v>
      </c>
      <c r="Z60" s="61">
        <v>0</v>
      </c>
      <c r="AA60" s="61">
        <v>0</v>
      </c>
      <c r="AB60" s="61">
        <v>0</v>
      </c>
      <c r="AC60" s="61">
        <v>0</v>
      </c>
      <c r="AD60" s="61">
        <v>0</v>
      </c>
      <c r="AE60" s="61">
        <v>0</v>
      </c>
      <c r="AF60" s="61">
        <v>0</v>
      </c>
      <c r="AG60" s="61">
        <v>0</v>
      </c>
      <c r="AH60" s="61">
        <v>0</v>
      </c>
      <c r="AI60" s="61">
        <v>0</v>
      </c>
      <c r="AJ60" s="61">
        <v>0</v>
      </c>
      <c r="AK60" s="61">
        <v>0</v>
      </c>
      <c r="AL60" s="61">
        <v>0</v>
      </c>
      <c r="AM60" s="61">
        <v>0</v>
      </c>
      <c r="AN60" s="61">
        <v>0</v>
      </c>
      <c r="AO60" s="61">
        <v>0</v>
      </c>
      <c r="AP60" s="61">
        <v>0</v>
      </c>
      <c r="AQ60" s="61">
        <v>0</v>
      </c>
      <c r="AR60" s="61">
        <v>0</v>
      </c>
      <c r="AS60" s="61">
        <v>0</v>
      </c>
      <c r="AT60" s="61">
        <v>0</v>
      </c>
      <c r="AU60" s="61">
        <v>0</v>
      </c>
      <c r="AV60" s="61">
        <v>0</v>
      </c>
      <c r="AW60" s="61">
        <v>0</v>
      </c>
      <c r="AX60" s="61">
        <v>0</v>
      </c>
      <c r="AY60" s="61">
        <v>0</v>
      </c>
      <c r="AZ60" s="61">
        <v>0</v>
      </c>
      <c r="BA60" s="61">
        <v>0</v>
      </c>
      <c r="BB60" s="61">
        <v>0</v>
      </c>
      <c r="BC60" s="61">
        <v>0</v>
      </c>
      <c r="BD60" s="61">
        <v>0</v>
      </c>
      <c r="BE60" s="61">
        <v>0</v>
      </c>
      <c r="BF60" s="61">
        <v>0</v>
      </c>
      <c r="BG60" s="61">
        <v>0</v>
      </c>
      <c r="BH60" s="61">
        <v>0</v>
      </c>
      <c r="BI60" s="61">
        <v>0</v>
      </c>
      <c r="BJ60" s="61">
        <v>0</v>
      </c>
      <c r="BK60" s="61">
        <v>0</v>
      </c>
      <c r="BL60" s="61">
        <v>0</v>
      </c>
      <c r="BM60" s="61">
        <v>0</v>
      </c>
      <c r="BN60" s="61">
        <v>0</v>
      </c>
      <c r="BO60" s="61">
        <v>0</v>
      </c>
      <c r="BP60" s="61">
        <v>0</v>
      </c>
      <c r="BQ60" s="61">
        <v>0</v>
      </c>
      <c r="BR60" s="61">
        <v>0</v>
      </c>
      <c r="BS60" s="61">
        <v>0</v>
      </c>
      <c r="BT60" s="61">
        <v>0</v>
      </c>
      <c r="BU60" s="61">
        <v>0</v>
      </c>
      <c r="BV60" s="61">
        <v>0</v>
      </c>
      <c r="BW60" s="61">
        <v>0</v>
      </c>
      <c r="BX60" s="61">
        <v>0</v>
      </c>
      <c r="BY60" s="61">
        <v>0</v>
      </c>
      <c r="BZ60" s="61">
        <v>0</v>
      </c>
      <c r="CA60" s="61">
        <v>0</v>
      </c>
      <c r="CB60" s="61">
        <v>0</v>
      </c>
      <c r="CC60" s="61">
        <v>0</v>
      </c>
      <c r="CD60" s="61">
        <v>0</v>
      </c>
      <c r="CE60" s="61">
        <v>0</v>
      </c>
      <c r="CF60" s="61">
        <v>0</v>
      </c>
      <c r="CG60" s="61">
        <v>0</v>
      </c>
      <c r="CH60" s="61">
        <v>0</v>
      </c>
      <c r="CI60" s="61">
        <v>0</v>
      </c>
      <c r="CJ60" s="61">
        <v>0</v>
      </c>
      <c r="CK60" s="61">
        <v>0</v>
      </c>
      <c r="CL60" s="61">
        <v>0</v>
      </c>
    </row>
    <row r="61" spans="1:90" ht="12.75" customHeight="1">
      <c r="A61" s="43" t="s">
        <v>109</v>
      </c>
      <c r="B61" s="59">
        <v>3002</v>
      </c>
      <c r="C61" s="60" t="s">
        <v>378</v>
      </c>
      <c r="D61" s="61">
        <v>0</v>
      </c>
      <c r="E61" s="61">
        <v>0</v>
      </c>
      <c r="F61" s="61">
        <v>0</v>
      </c>
      <c r="G61" s="61">
        <v>0</v>
      </c>
      <c r="H61" s="61">
        <v>0</v>
      </c>
      <c r="I61" s="61">
        <v>0</v>
      </c>
      <c r="J61" s="61">
        <v>0</v>
      </c>
      <c r="K61" s="61">
        <v>0</v>
      </c>
      <c r="L61" s="61">
        <v>0</v>
      </c>
      <c r="M61" s="61">
        <v>0</v>
      </c>
      <c r="N61" s="61">
        <v>0</v>
      </c>
      <c r="O61" s="61">
        <v>0</v>
      </c>
      <c r="P61" s="61">
        <v>0</v>
      </c>
      <c r="Q61" s="61">
        <v>0</v>
      </c>
      <c r="R61" s="61">
        <v>0</v>
      </c>
      <c r="S61" s="61">
        <v>0</v>
      </c>
      <c r="T61" s="61">
        <v>0</v>
      </c>
      <c r="U61" s="61">
        <v>0</v>
      </c>
      <c r="V61" s="61">
        <v>0</v>
      </c>
      <c r="W61" s="61">
        <v>0</v>
      </c>
      <c r="X61" s="61">
        <v>0</v>
      </c>
      <c r="Y61" s="61">
        <v>0</v>
      </c>
      <c r="Z61" s="61">
        <v>0</v>
      </c>
      <c r="AA61" s="61">
        <v>0</v>
      </c>
      <c r="AB61" s="61">
        <v>0</v>
      </c>
      <c r="AC61" s="61">
        <v>0</v>
      </c>
      <c r="AD61" s="61">
        <v>0</v>
      </c>
      <c r="AE61" s="61">
        <v>0</v>
      </c>
      <c r="AF61" s="61">
        <v>0</v>
      </c>
      <c r="AG61" s="61">
        <v>0</v>
      </c>
      <c r="AH61" s="61">
        <v>0</v>
      </c>
      <c r="AI61" s="61">
        <v>0</v>
      </c>
      <c r="AJ61" s="61">
        <v>0</v>
      </c>
      <c r="AK61" s="61">
        <v>0</v>
      </c>
      <c r="AL61" s="61">
        <v>0</v>
      </c>
      <c r="AM61" s="61">
        <v>0</v>
      </c>
      <c r="AN61" s="61">
        <v>0</v>
      </c>
      <c r="AO61" s="61">
        <v>0</v>
      </c>
      <c r="AP61" s="61">
        <v>0</v>
      </c>
      <c r="AQ61" s="61">
        <v>0</v>
      </c>
      <c r="AR61" s="61">
        <v>0</v>
      </c>
      <c r="AS61" s="61">
        <v>0</v>
      </c>
      <c r="AT61" s="61">
        <v>0</v>
      </c>
      <c r="AU61" s="61">
        <v>0</v>
      </c>
      <c r="AV61" s="61">
        <v>0</v>
      </c>
      <c r="AW61" s="61">
        <v>0</v>
      </c>
      <c r="AX61" s="61">
        <v>0</v>
      </c>
      <c r="AY61" s="61">
        <v>0</v>
      </c>
      <c r="AZ61" s="61">
        <v>0</v>
      </c>
      <c r="BA61" s="61">
        <v>0</v>
      </c>
      <c r="BB61" s="61">
        <v>0</v>
      </c>
      <c r="BC61" s="61">
        <v>0</v>
      </c>
      <c r="BD61" s="61">
        <v>0</v>
      </c>
      <c r="BE61" s="61">
        <v>0</v>
      </c>
      <c r="BF61" s="61">
        <v>0</v>
      </c>
      <c r="BG61" s="61">
        <v>0</v>
      </c>
      <c r="BH61" s="61">
        <v>0</v>
      </c>
      <c r="BI61" s="61">
        <v>0</v>
      </c>
      <c r="BJ61" s="61">
        <v>0</v>
      </c>
      <c r="BK61" s="61">
        <v>0</v>
      </c>
      <c r="BL61" s="61">
        <v>0</v>
      </c>
      <c r="BM61" s="61">
        <v>0</v>
      </c>
      <c r="BN61" s="61">
        <v>0</v>
      </c>
      <c r="BO61" s="61">
        <v>0</v>
      </c>
      <c r="BP61" s="61">
        <v>0</v>
      </c>
      <c r="BQ61" s="61">
        <v>0</v>
      </c>
      <c r="BR61" s="61">
        <v>0</v>
      </c>
      <c r="BS61" s="61">
        <v>0</v>
      </c>
      <c r="BT61" s="61">
        <v>0</v>
      </c>
      <c r="BU61" s="61">
        <v>0</v>
      </c>
      <c r="BV61" s="61">
        <v>0</v>
      </c>
      <c r="BW61" s="61">
        <v>0</v>
      </c>
      <c r="BX61" s="61">
        <v>0</v>
      </c>
      <c r="BY61" s="61">
        <v>0</v>
      </c>
      <c r="BZ61" s="61">
        <v>0</v>
      </c>
      <c r="CA61" s="61">
        <v>0</v>
      </c>
      <c r="CB61" s="61">
        <v>0</v>
      </c>
      <c r="CC61" s="61">
        <v>0</v>
      </c>
      <c r="CD61" s="61">
        <v>0</v>
      </c>
      <c r="CE61" s="61">
        <v>0</v>
      </c>
      <c r="CF61" s="61">
        <v>0</v>
      </c>
      <c r="CG61" s="61">
        <v>0</v>
      </c>
      <c r="CH61" s="61">
        <v>0</v>
      </c>
      <c r="CI61" s="61">
        <v>0</v>
      </c>
      <c r="CJ61" s="61">
        <v>0</v>
      </c>
      <c r="CK61" s="61">
        <v>0</v>
      </c>
      <c r="CL61" s="61">
        <v>0</v>
      </c>
    </row>
    <row r="62" spans="1:90" ht="12.75" customHeight="1">
      <c r="A62" s="43" t="s">
        <v>111</v>
      </c>
      <c r="B62" s="59">
        <v>3003</v>
      </c>
      <c r="C62" s="60" t="s">
        <v>378</v>
      </c>
      <c r="D62" s="61">
        <v>0</v>
      </c>
      <c r="E62" s="61">
        <v>0</v>
      </c>
      <c r="F62" s="61">
        <v>0</v>
      </c>
      <c r="G62" s="61">
        <v>0</v>
      </c>
      <c r="H62" s="61">
        <v>0</v>
      </c>
      <c r="I62" s="61">
        <v>0</v>
      </c>
      <c r="J62" s="61">
        <v>0</v>
      </c>
      <c r="K62" s="61">
        <v>0</v>
      </c>
      <c r="L62" s="61">
        <v>0</v>
      </c>
      <c r="M62" s="61">
        <v>0</v>
      </c>
      <c r="N62" s="61">
        <v>0</v>
      </c>
      <c r="O62" s="61">
        <v>0</v>
      </c>
      <c r="P62" s="61">
        <v>0</v>
      </c>
      <c r="Q62" s="61">
        <v>0</v>
      </c>
      <c r="R62" s="61">
        <v>0</v>
      </c>
      <c r="S62" s="61">
        <v>0</v>
      </c>
      <c r="T62" s="61">
        <v>0</v>
      </c>
      <c r="U62" s="61">
        <v>0</v>
      </c>
      <c r="V62" s="61">
        <v>0</v>
      </c>
      <c r="W62" s="61">
        <v>0</v>
      </c>
      <c r="X62" s="61">
        <v>0</v>
      </c>
      <c r="Y62" s="61">
        <v>0</v>
      </c>
      <c r="Z62" s="61">
        <v>0</v>
      </c>
      <c r="AA62" s="61">
        <v>0</v>
      </c>
      <c r="AB62" s="61">
        <v>0</v>
      </c>
      <c r="AC62" s="61">
        <v>0</v>
      </c>
      <c r="AD62" s="61">
        <v>0</v>
      </c>
      <c r="AE62" s="61">
        <v>0</v>
      </c>
      <c r="AF62" s="61">
        <v>0</v>
      </c>
      <c r="AG62" s="61">
        <v>0</v>
      </c>
      <c r="AH62" s="61">
        <v>0</v>
      </c>
      <c r="AI62" s="61">
        <v>0</v>
      </c>
      <c r="AJ62" s="61">
        <v>0</v>
      </c>
      <c r="AK62" s="61">
        <v>0</v>
      </c>
      <c r="AL62" s="61">
        <v>0</v>
      </c>
      <c r="AM62" s="61">
        <v>0</v>
      </c>
      <c r="AN62" s="61">
        <v>0</v>
      </c>
      <c r="AO62" s="61">
        <v>0</v>
      </c>
      <c r="AP62" s="61">
        <v>0</v>
      </c>
      <c r="AQ62" s="61">
        <v>0</v>
      </c>
      <c r="AR62" s="61">
        <v>0</v>
      </c>
      <c r="AS62" s="61">
        <v>0</v>
      </c>
      <c r="AT62" s="61">
        <v>0</v>
      </c>
      <c r="AU62" s="61">
        <v>0</v>
      </c>
      <c r="AV62" s="61">
        <v>0</v>
      </c>
      <c r="AW62" s="61">
        <v>0</v>
      </c>
      <c r="AX62" s="61">
        <v>0</v>
      </c>
      <c r="AY62" s="61">
        <v>0</v>
      </c>
      <c r="AZ62" s="61">
        <v>0</v>
      </c>
      <c r="BA62" s="61">
        <v>0</v>
      </c>
      <c r="BB62" s="61">
        <v>0</v>
      </c>
      <c r="BC62" s="61">
        <v>0</v>
      </c>
      <c r="BD62" s="61">
        <v>0</v>
      </c>
      <c r="BE62" s="61">
        <v>0</v>
      </c>
      <c r="BF62" s="61">
        <v>0</v>
      </c>
      <c r="BG62" s="61">
        <v>0</v>
      </c>
      <c r="BH62" s="61">
        <v>0</v>
      </c>
      <c r="BI62" s="61">
        <v>0</v>
      </c>
      <c r="BJ62" s="61">
        <v>0</v>
      </c>
      <c r="BK62" s="61">
        <v>0</v>
      </c>
      <c r="BL62" s="61">
        <v>0</v>
      </c>
      <c r="BM62" s="61">
        <v>0</v>
      </c>
      <c r="BN62" s="61">
        <v>0</v>
      </c>
      <c r="BO62" s="61">
        <v>0</v>
      </c>
      <c r="BP62" s="61">
        <v>0</v>
      </c>
      <c r="BQ62" s="61">
        <v>0</v>
      </c>
      <c r="BR62" s="61">
        <v>0</v>
      </c>
      <c r="BS62" s="61">
        <v>0</v>
      </c>
      <c r="BT62" s="61">
        <v>0</v>
      </c>
      <c r="BU62" s="61">
        <v>0</v>
      </c>
      <c r="BV62" s="61">
        <v>0</v>
      </c>
      <c r="BW62" s="61">
        <v>0</v>
      </c>
      <c r="BX62" s="61">
        <v>0</v>
      </c>
      <c r="BY62" s="61">
        <v>0</v>
      </c>
      <c r="BZ62" s="61">
        <v>0</v>
      </c>
      <c r="CA62" s="61">
        <v>0</v>
      </c>
      <c r="CB62" s="61">
        <v>0</v>
      </c>
      <c r="CC62" s="61">
        <v>0</v>
      </c>
      <c r="CD62" s="61">
        <v>0</v>
      </c>
      <c r="CE62" s="61">
        <v>0</v>
      </c>
      <c r="CF62" s="61">
        <v>0</v>
      </c>
      <c r="CG62" s="61">
        <v>0</v>
      </c>
      <c r="CH62" s="61">
        <v>0</v>
      </c>
      <c r="CI62" s="61">
        <v>0</v>
      </c>
      <c r="CJ62" s="61">
        <v>0</v>
      </c>
      <c r="CK62" s="61">
        <v>0</v>
      </c>
      <c r="CL62" s="61">
        <v>0</v>
      </c>
    </row>
    <row r="63" spans="1:90" ht="12.75" customHeight="1">
      <c r="A63" s="43" t="s">
        <v>113</v>
      </c>
      <c r="B63" s="59">
        <v>3004</v>
      </c>
      <c r="C63" s="60" t="s">
        <v>378</v>
      </c>
      <c r="D63" s="61">
        <v>0</v>
      </c>
      <c r="E63" s="61">
        <v>0</v>
      </c>
      <c r="F63" s="61">
        <v>0</v>
      </c>
      <c r="G63" s="61">
        <v>0</v>
      </c>
      <c r="H63" s="61">
        <v>0</v>
      </c>
      <c r="I63" s="61">
        <v>0</v>
      </c>
      <c r="J63" s="61">
        <v>0</v>
      </c>
      <c r="K63" s="61">
        <v>0</v>
      </c>
      <c r="L63" s="61">
        <v>0</v>
      </c>
      <c r="M63" s="61">
        <v>0</v>
      </c>
      <c r="N63" s="61">
        <v>0</v>
      </c>
      <c r="O63" s="61">
        <v>0</v>
      </c>
      <c r="P63" s="61">
        <v>0</v>
      </c>
      <c r="Q63" s="61">
        <v>0</v>
      </c>
      <c r="R63" s="61">
        <v>0</v>
      </c>
      <c r="S63" s="61">
        <v>0</v>
      </c>
      <c r="T63" s="61">
        <v>0</v>
      </c>
      <c r="U63" s="61">
        <v>0</v>
      </c>
      <c r="V63" s="61">
        <v>0</v>
      </c>
      <c r="W63" s="61">
        <v>0</v>
      </c>
      <c r="X63" s="61">
        <v>0</v>
      </c>
      <c r="Y63" s="61">
        <v>0</v>
      </c>
      <c r="Z63" s="61">
        <v>0</v>
      </c>
      <c r="AA63" s="61">
        <v>0</v>
      </c>
      <c r="AB63" s="61">
        <v>0</v>
      </c>
      <c r="AC63" s="61">
        <v>0</v>
      </c>
      <c r="AD63" s="61">
        <v>0</v>
      </c>
      <c r="AE63" s="61">
        <v>0</v>
      </c>
      <c r="AF63" s="61">
        <v>0</v>
      </c>
      <c r="AG63" s="61">
        <v>0</v>
      </c>
      <c r="AH63" s="61">
        <v>0</v>
      </c>
      <c r="AI63" s="61">
        <v>0</v>
      </c>
      <c r="AJ63" s="61">
        <v>0</v>
      </c>
      <c r="AK63" s="61">
        <v>0</v>
      </c>
      <c r="AL63" s="61">
        <v>0</v>
      </c>
      <c r="AM63" s="61">
        <v>0</v>
      </c>
      <c r="AN63" s="61">
        <v>0</v>
      </c>
      <c r="AO63" s="61">
        <v>0</v>
      </c>
      <c r="AP63" s="61">
        <v>0</v>
      </c>
      <c r="AQ63" s="61">
        <v>0</v>
      </c>
      <c r="AR63" s="61">
        <v>0</v>
      </c>
      <c r="AS63" s="61">
        <v>0</v>
      </c>
      <c r="AT63" s="61">
        <v>0</v>
      </c>
      <c r="AU63" s="61">
        <v>0</v>
      </c>
      <c r="AV63" s="61">
        <v>0</v>
      </c>
      <c r="AW63" s="61">
        <v>0</v>
      </c>
      <c r="AX63" s="61">
        <v>0</v>
      </c>
      <c r="AY63" s="61">
        <v>0</v>
      </c>
      <c r="AZ63" s="61">
        <v>0</v>
      </c>
      <c r="BA63" s="61">
        <v>0</v>
      </c>
      <c r="BB63" s="61">
        <v>0</v>
      </c>
      <c r="BC63" s="61">
        <v>0</v>
      </c>
      <c r="BD63" s="61">
        <v>0</v>
      </c>
      <c r="BE63" s="61">
        <v>0</v>
      </c>
      <c r="BF63" s="61">
        <v>0</v>
      </c>
      <c r="BG63" s="61">
        <v>0</v>
      </c>
      <c r="BH63" s="61">
        <v>0</v>
      </c>
      <c r="BI63" s="61">
        <v>0</v>
      </c>
      <c r="BJ63" s="61">
        <v>0</v>
      </c>
      <c r="BK63" s="61">
        <v>0</v>
      </c>
      <c r="BL63" s="61">
        <v>0</v>
      </c>
      <c r="BM63" s="61">
        <v>0</v>
      </c>
      <c r="BN63" s="61">
        <v>0</v>
      </c>
      <c r="BO63" s="61">
        <v>0</v>
      </c>
      <c r="BP63" s="61">
        <v>0</v>
      </c>
      <c r="BQ63" s="61">
        <v>0</v>
      </c>
      <c r="BR63" s="61">
        <v>0</v>
      </c>
      <c r="BS63" s="61">
        <v>0</v>
      </c>
      <c r="BT63" s="61">
        <v>0</v>
      </c>
      <c r="BU63" s="61">
        <v>0</v>
      </c>
      <c r="BV63" s="61">
        <v>0</v>
      </c>
      <c r="BW63" s="61">
        <v>0</v>
      </c>
      <c r="BX63" s="61">
        <v>0</v>
      </c>
      <c r="BY63" s="61">
        <v>0</v>
      </c>
      <c r="BZ63" s="61">
        <v>0</v>
      </c>
      <c r="CA63" s="61">
        <v>0</v>
      </c>
      <c r="CB63" s="61">
        <v>0</v>
      </c>
      <c r="CC63" s="61">
        <v>0</v>
      </c>
      <c r="CD63" s="61">
        <v>0</v>
      </c>
      <c r="CE63" s="61">
        <v>0</v>
      </c>
      <c r="CF63" s="61">
        <v>0</v>
      </c>
      <c r="CG63" s="61">
        <v>0</v>
      </c>
      <c r="CH63" s="61">
        <v>0</v>
      </c>
      <c r="CI63" s="61">
        <v>0</v>
      </c>
      <c r="CJ63" s="61">
        <v>0</v>
      </c>
      <c r="CK63" s="61">
        <v>0</v>
      </c>
      <c r="CL63" s="61">
        <v>0</v>
      </c>
    </row>
    <row r="64" spans="1:90" ht="12.75" customHeight="1">
      <c r="A64" s="43" t="s">
        <v>115</v>
      </c>
      <c r="B64" s="59">
        <v>3005</v>
      </c>
      <c r="C64" s="60" t="s">
        <v>378</v>
      </c>
      <c r="D64" s="61">
        <v>0</v>
      </c>
      <c r="E64" s="61">
        <v>0</v>
      </c>
      <c r="F64" s="61">
        <v>0</v>
      </c>
      <c r="G64" s="61">
        <v>0</v>
      </c>
      <c r="H64" s="61">
        <v>0</v>
      </c>
      <c r="I64" s="61">
        <v>0</v>
      </c>
      <c r="J64" s="61">
        <v>0</v>
      </c>
      <c r="K64" s="61">
        <v>0</v>
      </c>
      <c r="L64" s="61">
        <v>0</v>
      </c>
      <c r="M64" s="61">
        <v>0</v>
      </c>
      <c r="N64" s="61">
        <v>0</v>
      </c>
      <c r="O64" s="61">
        <v>0</v>
      </c>
      <c r="P64" s="61">
        <v>0</v>
      </c>
      <c r="Q64" s="61">
        <v>0</v>
      </c>
      <c r="R64" s="61">
        <v>0</v>
      </c>
      <c r="S64" s="61">
        <v>0</v>
      </c>
      <c r="T64" s="61">
        <v>0</v>
      </c>
      <c r="U64" s="61">
        <v>0</v>
      </c>
      <c r="V64" s="61">
        <v>0</v>
      </c>
      <c r="W64" s="61">
        <v>0</v>
      </c>
      <c r="X64" s="61">
        <v>0</v>
      </c>
      <c r="Y64" s="61">
        <v>0</v>
      </c>
      <c r="Z64" s="61">
        <v>0</v>
      </c>
      <c r="AA64" s="61">
        <v>0</v>
      </c>
      <c r="AB64" s="61">
        <v>0</v>
      </c>
      <c r="AC64" s="61">
        <v>0</v>
      </c>
      <c r="AD64" s="61">
        <v>0</v>
      </c>
      <c r="AE64" s="61">
        <v>0</v>
      </c>
      <c r="AF64" s="61">
        <v>0</v>
      </c>
      <c r="AG64" s="61">
        <v>0</v>
      </c>
      <c r="AH64" s="61">
        <v>0</v>
      </c>
      <c r="AI64" s="61">
        <v>0</v>
      </c>
      <c r="AJ64" s="61">
        <v>0</v>
      </c>
      <c r="AK64" s="61">
        <v>0</v>
      </c>
      <c r="AL64" s="61">
        <v>0</v>
      </c>
      <c r="AM64" s="61">
        <v>0</v>
      </c>
      <c r="AN64" s="61">
        <v>0</v>
      </c>
      <c r="AO64" s="61">
        <v>0</v>
      </c>
      <c r="AP64" s="61">
        <v>0</v>
      </c>
      <c r="AQ64" s="61">
        <v>0</v>
      </c>
      <c r="AR64" s="61">
        <v>0</v>
      </c>
      <c r="AS64" s="61">
        <v>0</v>
      </c>
      <c r="AT64" s="61">
        <v>0</v>
      </c>
      <c r="AU64" s="61">
        <v>0</v>
      </c>
      <c r="AV64" s="61">
        <v>0</v>
      </c>
      <c r="AW64" s="61">
        <v>0</v>
      </c>
      <c r="AX64" s="61">
        <v>0</v>
      </c>
      <c r="AY64" s="61">
        <v>0</v>
      </c>
      <c r="AZ64" s="61">
        <v>0</v>
      </c>
      <c r="BA64" s="61">
        <v>0</v>
      </c>
      <c r="BB64" s="61">
        <v>0</v>
      </c>
      <c r="BC64" s="61">
        <v>0</v>
      </c>
      <c r="BD64" s="61">
        <v>0</v>
      </c>
      <c r="BE64" s="61">
        <v>0</v>
      </c>
      <c r="BF64" s="61">
        <v>0</v>
      </c>
      <c r="BG64" s="61">
        <v>0</v>
      </c>
      <c r="BH64" s="61">
        <v>0</v>
      </c>
      <c r="BI64" s="61">
        <v>0</v>
      </c>
      <c r="BJ64" s="61">
        <v>0</v>
      </c>
      <c r="BK64" s="61">
        <v>0</v>
      </c>
      <c r="BL64" s="61">
        <v>0</v>
      </c>
      <c r="BM64" s="61">
        <v>0</v>
      </c>
      <c r="BN64" s="61">
        <v>0</v>
      </c>
      <c r="BO64" s="61">
        <v>0</v>
      </c>
      <c r="BP64" s="61">
        <v>0</v>
      </c>
      <c r="BQ64" s="61">
        <v>0</v>
      </c>
      <c r="BR64" s="61">
        <v>0</v>
      </c>
      <c r="BS64" s="61">
        <v>0</v>
      </c>
      <c r="BT64" s="61">
        <v>0</v>
      </c>
      <c r="BU64" s="61">
        <v>0</v>
      </c>
      <c r="BV64" s="61">
        <v>0</v>
      </c>
      <c r="BW64" s="61">
        <v>0</v>
      </c>
      <c r="BX64" s="61">
        <v>0</v>
      </c>
      <c r="BY64" s="61">
        <v>0</v>
      </c>
      <c r="BZ64" s="61">
        <v>0</v>
      </c>
      <c r="CA64" s="61">
        <v>0</v>
      </c>
      <c r="CB64" s="61">
        <v>0</v>
      </c>
      <c r="CC64" s="61">
        <v>0</v>
      </c>
      <c r="CD64" s="61">
        <v>0</v>
      </c>
      <c r="CE64" s="61">
        <v>0</v>
      </c>
      <c r="CF64" s="61">
        <v>0</v>
      </c>
      <c r="CG64" s="61">
        <v>0</v>
      </c>
      <c r="CH64" s="61">
        <v>0</v>
      </c>
      <c r="CI64" s="61">
        <v>0</v>
      </c>
      <c r="CJ64" s="61">
        <v>0</v>
      </c>
      <c r="CK64" s="61">
        <v>0</v>
      </c>
      <c r="CL64" s="61">
        <v>0</v>
      </c>
    </row>
    <row r="65" spans="1:90" ht="12.75" customHeight="1">
      <c r="A65" s="43" t="s">
        <v>116</v>
      </c>
      <c r="B65" s="59">
        <v>3006</v>
      </c>
      <c r="C65" s="60" t="s">
        <v>378</v>
      </c>
      <c r="D65" s="61">
        <v>0</v>
      </c>
      <c r="E65" s="61">
        <v>0</v>
      </c>
      <c r="F65" s="61">
        <v>0</v>
      </c>
      <c r="G65" s="61">
        <v>0</v>
      </c>
      <c r="H65" s="61">
        <v>0</v>
      </c>
      <c r="I65" s="61">
        <v>0</v>
      </c>
      <c r="J65" s="61">
        <v>0</v>
      </c>
      <c r="K65" s="61">
        <v>0</v>
      </c>
      <c r="L65" s="61">
        <v>0</v>
      </c>
      <c r="M65" s="61">
        <v>0</v>
      </c>
      <c r="N65" s="61">
        <v>0</v>
      </c>
      <c r="O65" s="61">
        <v>0</v>
      </c>
      <c r="P65" s="61">
        <v>0</v>
      </c>
      <c r="Q65" s="61">
        <v>0</v>
      </c>
      <c r="R65" s="61">
        <v>0</v>
      </c>
      <c r="S65" s="61">
        <v>0</v>
      </c>
      <c r="T65" s="61">
        <v>0</v>
      </c>
      <c r="U65" s="61">
        <v>0</v>
      </c>
      <c r="V65" s="61">
        <v>0</v>
      </c>
      <c r="W65" s="61">
        <v>0</v>
      </c>
      <c r="X65" s="61">
        <v>0</v>
      </c>
      <c r="Y65" s="61">
        <v>0</v>
      </c>
      <c r="Z65" s="61">
        <v>0</v>
      </c>
      <c r="AA65" s="61">
        <v>0</v>
      </c>
      <c r="AB65" s="61">
        <v>0</v>
      </c>
      <c r="AC65" s="61">
        <v>0</v>
      </c>
      <c r="AD65" s="61">
        <v>0</v>
      </c>
      <c r="AE65" s="61">
        <v>0</v>
      </c>
      <c r="AF65" s="61">
        <v>0</v>
      </c>
      <c r="AG65" s="61">
        <v>0</v>
      </c>
      <c r="AH65" s="61">
        <v>0</v>
      </c>
      <c r="AI65" s="61">
        <v>0</v>
      </c>
      <c r="AJ65" s="61">
        <v>0</v>
      </c>
      <c r="AK65" s="61">
        <v>0</v>
      </c>
      <c r="AL65" s="61">
        <v>0</v>
      </c>
      <c r="AM65" s="61">
        <v>0</v>
      </c>
      <c r="AN65" s="61">
        <v>0</v>
      </c>
      <c r="AO65" s="61">
        <v>0</v>
      </c>
      <c r="AP65" s="61">
        <v>0</v>
      </c>
      <c r="AQ65" s="61">
        <v>0</v>
      </c>
      <c r="AR65" s="61">
        <v>0</v>
      </c>
      <c r="AS65" s="61">
        <v>0</v>
      </c>
      <c r="AT65" s="61">
        <v>0</v>
      </c>
      <c r="AU65" s="61">
        <v>0</v>
      </c>
      <c r="AV65" s="61">
        <v>0</v>
      </c>
      <c r="AW65" s="61">
        <v>0</v>
      </c>
      <c r="AX65" s="61">
        <v>0</v>
      </c>
      <c r="AY65" s="61">
        <v>0</v>
      </c>
      <c r="AZ65" s="61">
        <v>0</v>
      </c>
      <c r="BA65" s="61">
        <v>0</v>
      </c>
      <c r="BB65" s="61">
        <v>0</v>
      </c>
      <c r="BC65" s="61">
        <v>0</v>
      </c>
      <c r="BD65" s="61">
        <v>0</v>
      </c>
      <c r="BE65" s="61">
        <v>0</v>
      </c>
      <c r="BF65" s="61">
        <v>0</v>
      </c>
      <c r="BG65" s="61">
        <v>0</v>
      </c>
      <c r="BH65" s="61">
        <v>0</v>
      </c>
      <c r="BI65" s="61">
        <v>0</v>
      </c>
      <c r="BJ65" s="61">
        <v>0</v>
      </c>
      <c r="BK65" s="61">
        <v>0</v>
      </c>
      <c r="BL65" s="61">
        <v>0</v>
      </c>
      <c r="BM65" s="61">
        <v>0</v>
      </c>
      <c r="BN65" s="61">
        <v>0</v>
      </c>
      <c r="BO65" s="61">
        <v>0</v>
      </c>
      <c r="BP65" s="61">
        <v>0</v>
      </c>
      <c r="BQ65" s="61">
        <v>0</v>
      </c>
      <c r="BR65" s="61">
        <v>0</v>
      </c>
      <c r="BS65" s="61">
        <v>0</v>
      </c>
      <c r="BT65" s="61">
        <v>0</v>
      </c>
      <c r="BU65" s="61">
        <v>0</v>
      </c>
      <c r="BV65" s="61">
        <v>0</v>
      </c>
      <c r="BW65" s="61">
        <v>0</v>
      </c>
      <c r="BX65" s="61">
        <v>0</v>
      </c>
      <c r="BY65" s="61">
        <v>0</v>
      </c>
      <c r="BZ65" s="61">
        <v>0</v>
      </c>
      <c r="CA65" s="61">
        <v>0</v>
      </c>
      <c r="CB65" s="61">
        <v>0</v>
      </c>
      <c r="CC65" s="61">
        <v>0</v>
      </c>
      <c r="CD65" s="61">
        <v>0</v>
      </c>
      <c r="CE65" s="61">
        <v>0</v>
      </c>
      <c r="CF65" s="61">
        <v>0</v>
      </c>
      <c r="CG65" s="61">
        <v>0</v>
      </c>
      <c r="CH65" s="61">
        <v>0</v>
      </c>
      <c r="CI65" s="61">
        <v>0</v>
      </c>
      <c r="CJ65" s="61">
        <v>0</v>
      </c>
      <c r="CK65" s="61">
        <v>0</v>
      </c>
      <c r="CL65" s="61">
        <v>0</v>
      </c>
    </row>
    <row r="66" spans="1:90" ht="12.75" customHeight="1">
      <c r="A66" s="43" t="s">
        <v>117</v>
      </c>
      <c r="B66" s="59">
        <v>3007</v>
      </c>
      <c r="C66" s="60" t="s">
        <v>378</v>
      </c>
      <c r="D66" s="61">
        <v>0</v>
      </c>
      <c r="E66" s="61">
        <v>0</v>
      </c>
      <c r="F66" s="61">
        <v>0</v>
      </c>
      <c r="G66" s="61">
        <v>0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1">
        <v>0</v>
      </c>
      <c r="P66" s="61">
        <v>0</v>
      </c>
      <c r="Q66" s="61">
        <v>0</v>
      </c>
      <c r="R66" s="61">
        <v>0</v>
      </c>
      <c r="S66" s="61">
        <v>0</v>
      </c>
      <c r="T66" s="61">
        <v>0</v>
      </c>
      <c r="U66" s="61">
        <v>0</v>
      </c>
      <c r="V66" s="61">
        <v>0</v>
      </c>
      <c r="W66" s="61">
        <v>0</v>
      </c>
      <c r="X66" s="61">
        <v>0</v>
      </c>
      <c r="Y66" s="61">
        <v>0</v>
      </c>
      <c r="Z66" s="61">
        <v>0</v>
      </c>
      <c r="AA66" s="61">
        <v>0</v>
      </c>
      <c r="AB66" s="61">
        <v>0</v>
      </c>
      <c r="AC66" s="61">
        <v>0</v>
      </c>
      <c r="AD66" s="61">
        <v>0</v>
      </c>
      <c r="AE66" s="61">
        <v>0</v>
      </c>
      <c r="AF66" s="61">
        <v>0</v>
      </c>
      <c r="AG66" s="61">
        <v>0</v>
      </c>
      <c r="AH66" s="61">
        <v>0</v>
      </c>
      <c r="AI66" s="61">
        <v>0</v>
      </c>
      <c r="AJ66" s="61">
        <v>0</v>
      </c>
      <c r="AK66" s="61">
        <v>0</v>
      </c>
      <c r="AL66" s="61">
        <v>0</v>
      </c>
      <c r="AM66" s="61">
        <v>0</v>
      </c>
      <c r="AN66" s="61">
        <v>0</v>
      </c>
      <c r="AO66" s="61">
        <v>0</v>
      </c>
      <c r="AP66" s="61">
        <v>0</v>
      </c>
      <c r="AQ66" s="61">
        <v>0</v>
      </c>
      <c r="AR66" s="61">
        <v>0</v>
      </c>
      <c r="AS66" s="61">
        <v>0</v>
      </c>
      <c r="AT66" s="61">
        <v>0</v>
      </c>
      <c r="AU66" s="61">
        <v>0</v>
      </c>
      <c r="AV66" s="61">
        <v>0</v>
      </c>
      <c r="AW66" s="61">
        <v>0</v>
      </c>
      <c r="AX66" s="61">
        <v>0</v>
      </c>
      <c r="AY66" s="61">
        <v>0</v>
      </c>
      <c r="AZ66" s="61">
        <v>0</v>
      </c>
      <c r="BA66" s="61">
        <v>0</v>
      </c>
      <c r="BB66" s="61">
        <v>0</v>
      </c>
      <c r="BC66" s="61">
        <v>0</v>
      </c>
      <c r="BD66" s="61">
        <v>0</v>
      </c>
      <c r="BE66" s="61">
        <v>0</v>
      </c>
      <c r="BF66" s="61">
        <v>0</v>
      </c>
      <c r="BG66" s="61">
        <v>0</v>
      </c>
      <c r="BH66" s="61">
        <v>0</v>
      </c>
      <c r="BI66" s="61">
        <v>0</v>
      </c>
      <c r="BJ66" s="61">
        <v>0</v>
      </c>
      <c r="BK66" s="61">
        <v>0</v>
      </c>
      <c r="BL66" s="61">
        <v>0</v>
      </c>
      <c r="BM66" s="61">
        <v>0</v>
      </c>
      <c r="BN66" s="61">
        <v>0</v>
      </c>
      <c r="BO66" s="61">
        <v>0</v>
      </c>
      <c r="BP66" s="61">
        <v>0</v>
      </c>
      <c r="BQ66" s="61">
        <v>0</v>
      </c>
      <c r="BR66" s="61">
        <v>0</v>
      </c>
      <c r="BS66" s="61">
        <v>0</v>
      </c>
      <c r="BT66" s="61">
        <v>0</v>
      </c>
      <c r="BU66" s="61">
        <v>0</v>
      </c>
      <c r="BV66" s="61">
        <v>0</v>
      </c>
      <c r="BW66" s="61">
        <v>0</v>
      </c>
      <c r="BX66" s="61">
        <v>0</v>
      </c>
      <c r="BY66" s="61">
        <v>0</v>
      </c>
      <c r="BZ66" s="61">
        <v>0</v>
      </c>
      <c r="CA66" s="61">
        <v>0</v>
      </c>
      <c r="CB66" s="61">
        <v>0</v>
      </c>
      <c r="CC66" s="61">
        <v>0</v>
      </c>
      <c r="CD66" s="61">
        <v>0</v>
      </c>
      <c r="CE66" s="61">
        <v>0</v>
      </c>
      <c r="CF66" s="61">
        <v>0</v>
      </c>
      <c r="CG66" s="61">
        <v>0</v>
      </c>
      <c r="CH66" s="61">
        <v>0</v>
      </c>
      <c r="CI66" s="61">
        <v>0</v>
      </c>
      <c r="CJ66" s="61">
        <v>0</v>
      </c>
      <c r="CK66" s="61">
        <v>0</v>
      </c>
      <c r="CL66" s="61">
        <v>0</v>
      </c>
    </row>
    <row r="67" spans="1:90" ht="12.75" customHeight="1">
      <c r="A67" s="43" t="s">
        <v>118</v>
      </c>
      <c r="B67" s="59">
        <v>3008</v>
      </c>
      <c r="C67" s="60" t="s">
        <v>378</v>
      </c>
      <c r="D67" s="61">
        <v>0</v>
      </c>
      <c r="E67" s="61">
        <v>0</v>
      </c>
      <c r="F67" s="61">
        <v>0</v>
      </c>
      <c r="G67" s="61">
        <v>0</v>
      </c>
      <c r="H67" s="61">
        <v>0</v>
      </c>
      <c r="I67" s="61">
        <v>0</v>
      </c>
      <c r="J67" s="61">
        <v>0</v>
      </c>
      <c r="K67" s="61">
        <v>0</v>
      </c>
      <c r="L67" s="61">
        <v>0</v>
      </c>
      <c r="M67" s="61">
        <v>0</v>
      </c>
      <c r="N67" s="61">
        <v>0</v>
      </c>
      <c r="O67" s="61">
        <v>0</v>
      </c>
      <c r="P67" s="61">
        <v>0</v>
      </c>
      <c r="Q67" s="61">
        <v>0</v>
      </c>
      <c r="R67" s="61">
        <v>0</v>
      </c>
      <c r="S67" s="61">
        <v>0</v>
      </c>
      <c r="T67" s="61">
        <v>0</v>
      </c>
      <c r="U67" s="61">
        <v>0</v>
      </c>
      <c r="V67" s="61">
        <v>0</v>
      </c>
      <c r="W67" s="61">
        <v>0</v>
      </c>
      <c r="X67" s="61">
        <v>0</v>
      </c>
      <c r="Y67" s="61">
        <v>0</v>
      </c>
      <c r="Z67" s="61">
        <v>0</v>
      </c>
      <c r="AA67" s="61">
        <v>0</v>
      </c>
      <c r="AB67" s="61">
        <v>0</v>
      </c>
      <c r="AC67" s="61">
        <v>0</v>
      </c>
      <c r="AD67" s="61">
        <v>0</v>
      </c>
      <c r="AE67" s="61">
        <v>0</v>
      </c>
      <c r="AF67" s="61">
        <v>0</v>
      </c>
      <c r="AG67" s="61">
        <v>0</v>
      </c>
      <c r="AH67" s="61">
        <v>0</v>
      </c>
      <c r="AI67" s="61">
        <v>0</v>
      </c>
      <c r="AJ67" s="61">
        <v>0</v>
      </c>
      <c r="AK67" s="61">
        <v>0</v>
      </c>
      <c r="AL67" s="61">
        <v>0</v>
      </c>
      <c r="AM67" s="61">
        <v>0</v>
      </c>
      <c r="AN67" s="61">
        <v>0</v>
      </c>
      <c r="AO67" s="61">
        <v>0</v>
      </c>
      <c r="AP67" s="61">
        <v>0</v>
      </c>
      <c r="AQ67" s="61">
        <v>0</v>
      </c>
      <c r="AR67" s="61">
        <v>0</v>
      </c>
      <c r="AS67" s="61">
        <v>0</v>
      </c>
      <c r="AT67" s="61">
        <v>0</v>
      </c>
      <c r="AU67" s="61">
        <v>0</v>
      </c>
      <c r="AV67" s="61">
        <v>0</v>
      </c>
      <c r="AW67" s="61">
        <v>0</v>
      </c>
      <c r="AX67" s="61">
        <v>0</v>
      </c>
      <c r="AY67" s="61">
        <v>0</v>
      </c>
      <c r="AZ67" s="61">
        <v>0</v>
      </c>
      <c r="BA67" s="61">
        <v>0</v>
      </c>
      <c r="BB67" s="61">
        <v>0</v>
      </c>
      <c r="BC67" s="61">
        <v>0</v>
      </c>
      <c r="BD67" s="61">
        <v>0</v>
      </c>
      <c r="BE67" s="61">
        <v>0</v>
      </c>
      <c r="BF67" s="61">
        <v>0</v>
      </c>
      <c r="BG67" s="61">
        <v>0</v>
      </c>
      <c r="BH67" s="61">
        <v>0</v>
      </c>
      <c r="BI67" s="61">
        <v>0</v>
      </c>
      <c r="BJ67" s="61">
        <v>0</v>
      </c>
      <c r="BK67" s="61">
        <v>0</v>
      </c>
      <c r="BL67" s="61">
        <v>0</v>
      </c>
      <c r="BM67" s="61">
        <v>0</v>
      </c>
      <c r="BN67" s="61">
        <v>0</v>
      </c>
      <c r="BO67" s="61">
        <v>0</v>
      </c>
      <c r="BP67" s="61">
        <v>0</v>
      </c>
      <c r="BQ67" s="61">
        <v>0</v>
      </c>
      <c r="BR67" s="61">
        <v>0</v>
      </c>
      <c r="BS67" s="61">
        <v>0</v>
      </c>
      <c r="BT67" s="61">
        <v>0</v>
      </c>
      <c r="BU67" s="61">
        <v>0</v>
      </c>
      <c r="BV67" s="61">
        <v>0</v>
      </c>
      <c r="BW67" s="61">
        <v>0</v>
      </c>
      <c r="BX67" s="61">
        <v>0</v>
      </c>
      <c r="BY67" s="61">
        <v>0</v>
      </c>
      <c r="BZ67" s="61">
        <v>0</v>
      </c>
      <c r="CA67" s="61">
        <v>0</v>
      </c>
      <c r="CB67" s="61">
        <v>0</v>
      </c>
      <c r="CC67" s="61">
        <v>0</v>
      </c>
      <c r="CD67" s="61">
        <v>0</v>
      </c>
      <c r="CE67" s="61">
        <v>0</v>
      </c>
      <c r="CF67" s="61">
        <v>0</v>
      </c>
      <c r="CG67" s="61">
        <v>0</v>
      </c>
      <c r="CH67" s="61">
        <v>0</v>
      </c>
      <c r="CI67" s="61">
        <v>0</v>
      </c>
      <c r="CJ67" s="61">
        <v>0</v>
      </c>
      <c r="CK67" s="61">
        <v>0</v>
      </c>
      <c r="CL67" s="61">
        <v>0</v>
      </c>
    </row>
    <row r="68" spans="1:90" ht="12.75" customHeight="1">
      <c r="A68" s="43" t="s">
        <v>119</v>
      </c>
      <c r="B68" s="59">
        <v>3009</v>
      </c>
      <c r="C68" s="60" t="s">
        <v>378</v>
      </c>
      <c r="D68" s="61">
        <v>0</v>
      </c>
      <c r="E68" s="61">
        <v>0</v>
      </c>
      <c r="F68" s="61">
        <v>0</v>
      </c>
      <c r="G68" s="61">
        <v>0</v>
      </c>
      <c r="H68" s="61">
        <v>0</v>
      </c>
      <c r="I68" s="61">
        <v>0</v>
      </c>
      <c r="J68" s="61">
        <v>0</v>
      </c>
      <c r="K68" s="61">
        <v>0</v>
      </c>
      <c r="L68" s="61">
        <v>0</v>
      </c>
      <c r="M68" s="61">
        <v>0</v>
      </c>
      <c r="N68" s="61">
        <v>0</v>
      </c>
      <c r="O68" s="61">
        <v>0</v>
      </c>
      <c r="P68" s="61">
        <v>0</v>
      </c>
      <c r="Q68" s="61">
        <v>0</v>
      </c>
      <c r="R68" s="61">
        <v>0</v>
      </c>
      <c r="S68" s="61">
        <v>0</v>
      </c>
      <c r="T68" s="61">
        <v>0</v>
      </c>
      <c r="U68" s="61">
        <v>0</v>
      </c>
      <c r="V68" s="61">
        <v>0</v>
      </c>
      <c r="W68" s="61">
        <v>0</v>
      </c>
      <c r="X68" s="61">
        <v>0</v>
      </c>
      <c r="Y68" s="61">
        <v>0</v>
      </c>
      <c r="Z68" s="61">
        <v>0</v>
      </c>
      <c r="AA68" s="61">
        <v>0</v>
      </c>
      <c r="AB68" s="61">
        <v>0</v>
      </c>
      <c r="AC68" s="61">
        <v>0</v>
      </c>
      <c r="AD68" s="61">
        <v>0</v>
      </c>
      <c r="AE68" s="61">
        <v>0</v>
      </c>
      <c r="AF68" s="61">
        <v>0</v>
      </c>
      <c r="AG68" s="61">
        <v>0</v>
      </c>
      <c r="AH68" s="61">
        <v>0</v>
      </c>
      <c r="AI68" s="61">
        <v>0</v>
      </c>
      <c r="AJ68" s="61">
        <v>0</v>
      </c>
      <c r="AK68" s="61">
        <v>0</v>
      </c>
      <c r="AL68" s="61">
        <v>0</v>
      </c>
      <c r="AM68" s="61">
        <v>0</v>
      </c>
      <c r="AN68" s="61">
        <v>0</v>
      </c>
      <c r="AO68" s="61">
        <v>0</v>
      </c>
      <c r="AP68" s="61">
        <v>0</v>
      </c>
      <c r="AQ68" s="61">
        <v>0</v>
      </c>
      <c r="AR68" s="61">
        <v>0</v>
      </c>
      <c r="AS68" s="61">
        <v>0</v>
      </c>
      <c r="AT68" s="61">
        <v>0</v>
      </c>
      <c r="AU68" s="61">
        <v>0</v>
      </c>
      <c r="AV68" s="61">
        <v>0</v>
      </c>
      <c r="AW68" s="61">
        <v>0</v>
      </c>
      <c r="AX68" s="61">
        <v>0</v>
      </c>
      <c r="AY68" s="61">
        <v>0</v>
      </c>
      <c r="AZ68" s="61">
        <v>0</v>
      </c>
      <c r="BA68" s="61">
        <v>0</v>
      </c>
      <c r="BB68" s="61">
        <v>0</v>
      </c>
      <c r="BC68" s="61">
        <v>0</v>
      </c>
      <c r="BD68" s="61">
        <v>0</v>
      </c>
      <c r="BE68" s="61">
        <v>0</v>
      </c>
      <c r="BF68" s="61">
        <v>0</v>
      </c>
      <c r="BG68" s="61">
        <v>0</v>
      </c>
      <c r="BH68" s="61">
        <v>0</v>
      </c>
      <c r="BI68" s="61">
        <v>0</v>
      </c>
      <c r="BJ68" s="61">
        <v>0</v>
      </c>
      <c r="BK68" s="61">
        <v>0</v>
      </c>
      <c r="BL68" s="61">
        <v>0</v>
      </c>
      <c r="BM68" s="61">
        <v>0</v>
      </c>
      <c r="BN68" s="61">
        <v>0</v>
      </c>
      <c r="BO68" s="61">
        <v>0</v>
      </c>
      <c r="BP68" s="61">
        <v>0</v>
      </c>
      <c r="BQ68" s="61">
        <v>0</v>
      </c>
      <c r="BR68" s="61">
        <v>0</v>
      </c>
      <c r="BS68" s="61">
        <v>0</v>
      </c>
      <c r="BT68" s="61">
        <v>0</v>
      </c>
      <c r="BU68" s="61">
        <v>0</v>
      </c>
      <c r="BV68" s="61">
        <v>0</v>
      </c>
      <c r="BW68" s="61">
        <v>0</v>
      </c>
      <c r="BX68" s="61">
        <v>0</v>
      </c>
      <c r="BY68" s="61">
        <v>0</v>
      </c>
      <c r="BZ68" s="61">
        <v>0</v>
      </c>
      <c r="CA68" s="61">
        <v>0</v>
      </c>
      <c r="CB68" s="61">
        <v>0</v>
      </c>
      <c r="CC68" s="61">
        <v>0</v>
      </c>
      <c r="CD68" s="61">
        <v>0</v>
      </c>
      <c r="CE68" s="61">
        <v>0</v>
      </c>
      <c r="CF68" s="61">
        <v>0</v>
      </c>
      <c r="CG68" s="61">
        <v>0</v>
      </c>
      <c r="CH68" s="61">
        <v>0</v>
      </c>
      <c r="CI68" s="61">
        <v>0</v>
      </c>
      <c r="CJ68" s="61">
        <v>0</v>
      </c>
      <c r="CK68" s="61">
        <v>0</v>
      </c>
      <c r="CL68" s="61">
        <v>0</v>
      </c>
    </row>
    <row r="69" spans="1:90" ht="12.75" customHeight="1">
      <c r="A69" s="43" t="s">
        <v>120</v>
      </c>
      <c r="B69" s="59">
        <v>3011</v>
      </c>
      <c r="C69" s="60" t="s">
        <v>378</v>
      </c>
      <c r="D69" s="61">
        <v>0</v>
      </c>
      <c r="E69" s="61">
        <v>0</v>
      </c>
      <c r="F69" s="61">
        <v>0</v>
      </c>
      <c r="G69" s="61">
        <v>0</v>
      </c>
      <c r="H69" s="61">
        <v>0</v>
      </c>
      <c r="I69" s="61">
        <v>0</v>
      </c>
      <c r="J69" s="61">
        <v>0</v>
      </c>
      <c r="K69" s="61">
        <v>0</v>
      </c>
      <c r="L69" s="61">
        <v>0</v>
      </c>
      <c r="M69" s="61">
        <v>0</v>
      </c>
      <c r="N69" s="61">
        <v>0</v>
      </c>
      <c r="O69" s="61">
        <v>0</v>
      </c>
      <c r="P69" s="61">
        <v>0</v>
      </c>
      <c r="Q69" s="61">
        <v>0</v>
      </c>
      <c r="R69" s="61">
        <v>0</v>
      </c>
      <c r="S69" s="61">
        <v>0</v>
      </c>
      <c r="T69" s="61">
        <v>0</v>
      </c>
      <c r="U69" s="61">
        <v>0</v>
      </c>
      <c r="V69" s="61">
        <v>0</v>
      </c>
      <c r="W69" s="61">
        <v>0</v>
      </c>
      <c r="X69" s="61">
        <v>0</v>
      </c>
      <c r="Y69" s="61">
        <v>0</v>
      </c>
      <c r="Z69" s="61">
        <v>0</v>
      </c>
      <c r="AA69" s="61">
        <v>0</v>
      </c>
      <c r="AB69" s="61">
        <v>0</v>
      </c>
      <c r="AC69" s="61">
        <v>0</v>
      </c>
      <c r="AD69" s="61">
        <v>0</v>
      </c>
      <c r="AE69" s="61">
        <v>0</v>
      </c>
      <c r="AF69" s="61">
        <v>0</v>
      </c>
      <c r="AG69" s="61">
        <v>0</v>
      </c>
      <c r="AH69" s="61">
        <v>0</v>
      </c>
      <c r="AI69" s="61">
        <v>0</v>
      </c>
      <c r="AJ69" s="61">
        <v>0</v>
      </c>
      <c r="AK69" s="61">
        <v>0</v>
      </c>
      <c r="AL69" s="61">
        <v>0</v>
      </c>
      <c r="AM69" s="61">
        <v>0</v>
      </c>
      <c r="AN69" s="61">
        <v>0</v>
      </c>
      <c r="AO69" s="61">
        <v>0</v>
      </c>
      <c r="AP69" s="61">
        <v>0</v>
      </c>
      <c r="AQ69" s="61">
        <v>0</v>
      </c>
      <c r="AR69" s="61">
        <v>0</v>
      </c>
      <c r="AS69" s="61">
        <v>0</v>
      </c>
      <c r="AT69" s="61">
        <v>0</v>
      </c>
      <c r="AU69" s="61">
        <v>0</v>
      </c>
      <c r="AV69" s="61">
        <v>0</v>
      </c>
      <c r="AW69" s="61">
        <v>0</v>
      </c>
      <c r="AX69" s="61">
        <v>0</v>
      </c>
      <c r="AY69" s="61">
        <v>0</v>
      </c>
      <c r="AZ69" s="61">
        <v>0</v>
      </c>
      <c r="BA69" s="61">
        <v>0</v>
      </c>
      <c r="BB69" s="61">
        <v>0</v>
      </c>
      <c r="BC69" s="61">
        <v>0</v>
      </c>
      <c r="BD69" s="61">
        <v>0</v>
      </c>
      <c r="BE69" s="61">
        <v>0</v>
      </c>
      <c r="BF69" s="61">
        <v>0</v>
      </c>
      <c r="BG69" s="61">
        <v>0</v>
      </c>
      <c r="BH69" s="61">
        <v>0</v>
      </c>
      <c r="BI69" s="61">
        <v>0</v>
      </c>
      <c r="BJ69" s="61">
        <v>0</v>
      </c>
      <c r="BK69" s="61">
        <v>0</v>
      </c>
      <c r="BL69" s="61">
        <v>0</v>
      </c>
      <c r="BM69" s="61">
        <v>0</v>
      </c>
      <c r="BN69" s="61">
        <v>0</v>
      </c>
      <c r="BO69" s="61">
        <v>0</v>
      </c>
      <c r="BP69" s="61">
        <v>0</v>
      </c>
      <c r="BQ69" s="61">
        <v>0</v>
      </c>
      <c r="BR69" s="61">
        <v>0</v>
      </c>
      <c r="BS69" s="61">
        <v>0</v>
      </c>
      <c r="BT69" s="61">
        <v>0</v>
      </c>
      <c r="BU69" s="61">
        <v>0</v>
      </c>
      <c r="BV69" s="61">
        <v>0</v>
      </c>
      <c r="BW69" s="61">
        <v>0</v>
      </c>
      <c r="BX69" s="61">
        <v>0</v>
      </c>
      <c r="BY69" s="61">
        <v>0</v>
      </c>
      <c r="BZ69" s="61">
        <v>0</v>
      </c>
      <c r="CA69" s="61">
        <v>0</v>
      </c>
      <c r="CB69" s="61">
        <v>0</v>
      </c>
      <c r="CC69" s="61">
        <v>0</v>
      </c>
      <c r="CD69" s="61">
        <v>0</v>
      </c>
      <c r="CE69" s="61">
        <v>0</v>
      </c>
      <c r="CF69" s="61">
        <v>0</v>
      </c>
      <c r="CG69" s="61">
        <v>0</v>
      </c>
      <c r="CH69" s="61">
        <v>0</v>
      </c>
      <c r="CI69" s="61">
        <v>0</v>
      </c>
      <c r="CJ69" s="61">
        <v>0</v>
      </c>
      <c r="CK69" s="61">
        <v>0</v>
      </c>
      <c r="CL69" s="61">
        <v>0</v>
      </c>
    </row>
    <row r="70" spans="1:90" ht="12.75" customHeight="1">
      <c r="A70" s="43" t="s">
        <v>121</v>
      </c>
      <c r="B70" s="59">
        <v>3012</v>
      </c>
      <c r="C70" s="60" t="s">
        <v>378</v>
      </c>
      <c r="D70" s="61">
        <v>0</v>
      </c>
      <c r="E70" s="61">
        <v>0</v>
      </c>
      <c r="F70" s="61">
        <v>0</v>
      </c>
      <c r="G70" s="61">
        <v>0</v>
      </c>
      <c r="H70" s="61">
        <v>0</v>
      </c>
      <c r="I70" s="61">
        <v>0</v>
      </c>
      <c r="J70" s="61">
        <v>0</v>
      </c>
      <c r="K70" s="61">
        <v>0</v>
      </c>
      <c r="L70" s="61">
        <v>0</v>
      </c>
      <c r="M70" s="61">
        <v>0</v>
      </c>
      <c r="N70" s="61">
        <v>0</v>
      </c>
      <c r="O70" s="61">
        <v>0</v>
      </c>
      <c r="P70" s="61">
        <v>0</v>
      </c>
      <c r="Q70" s="61">
        <v>0</v>
      </c>
      <c r="R70" s="61">
        <v>0</v>
      </c>
      <c r="S70" s="61">
        <v>0</v>
      </c>
      <c r="T70" s="61">
        <v>0</v>
      </c>
      <c r="U70" s="61">
        <v>0</v>
      </c>
      <c r="V70" s="61">
        <v>0</v>
      </c>
      <c r="W70" s="61">
        <v>0</v>
      </c>
      <c r="X70" s="61">
        <v>0</v>
      </c>
      <c r="Y70" s="61">
        <v>0</v>
      </c>
      <c r="Z70" s="61">
        <v>0</v>
      </c>
      <c r="AA70" s="61">
        <v>0</v>
      </c>
      <c r="AB70" s="61">
        <v>0</v>
      </c>
      <c r="AC70" s="61">
        <v>0</v>
      </c>
      <c r="AD70" s="61">
        <v>0</v>
      </c>
      <c r="AE70" s="61">
        <v>0</v>
      </c>
      <c r="AF70" s="61">
        <v>0</v>
      </c>
      <c r="AG70" s="61">
        <v>0</v>
      </c>
      <c r="AH70" s="61">
        <v>0</v>
      </c>
      <c r="AI70" s="61">
        <v>0</v>
      </c>
      <c r="AJ70" s="61">
        <v>0</v>
      </c>
      <c r="AK70" s="61">
        <v>0</v>
      </c>
      <c r="AL70" s="61">
        <v>0</v>
      </c>
      <c r="AM70" s="61">
        <v>0</v>
      </c>
      <c r="AN70" s="61">
        <v>0</v>
      </c>
      <c r="AO70" s="61">
        <v>0</v>
      </c>
      <c r="AP70" s="61">
        <v>0</v>
      </c>
      <c r="AQ70" s="61">
        <v>0</v>
      </c>
      <c r="AR70" s="61">
        <v>0</v>
      </c>
      <c r="AS70" s="61">
        <v>0</v>
      </c>
      <c r="AT70" s="61">
        <v>0</v>
      </c>
      <c r="AU70" s="61">
        <v>0</v>
      </c>
      <c r="AV70" s="61">
        <v>0</v>
      </c>
      <c r="AW70" s="61">
        <v>0</v>
      </c>
      <c r="AX70" s="61">
        <v>0</v>
      </c>
      <c r="AY70" s="61">
        <v>0</v>
      </c>
      <c r="AZ70" s="61">
        <v>0</v>
      </c>
      <c r="BA70" s="61">
        <v>0</v>
      </c>
      <c r="BB70" s="61">
        <v>0</v>
      </c>
      <c r="BC70" s="61">
        <v>0</v>
      </c>
      <c r="BD70" s="61">
        <v>0</v>
      </c>
      <c r="BE70" s="61">
        <v>0</v>
      </c>
      <c r="BF70" s="61">
        <v>0</v>
      </c>
      <c r="BG70" s="61">
        <v>0</v>
      </c>
      <c r="BH70" s="61">
        <v>0</v>
      </c>
      <c r="BI70" s="61">
        <v>0</v>
      </c>
      <c r="BJ70" s="61">
        <v>0</v>
      </c>
      <c r="BK70" s="61">
        <v>0</v>
      </c>
      <c r="BL70" s="61">
        <v>0</v>
      </c>
      <c r="BM70" s="61">
        <v>0</v>
      </c>
      <c r="BN70" s="61">
        <v>0</v>
      </c>
      <c r="BO70" s="61">
        <v>0</v>
      </c>
      <c r="BP70" s="61">
        <v>0</v>
      </c>
      <c r="BQ70" s="61">
        <v>0</v>
      </c>
      <c r="BR70" s="61">
        <v>0</v>
      </c>
      <c r="BS70" s="61">
        <v>0</v>
      </c>
      <c r="BT70" s="61">
        <v>0</v>
      </c>
      <c r="BU70" s="61">
        <v>0</v>
      </c>
      <c r="BV70" s="61">
        <v>0</v>
      </c>
      <c r="BW70" s="61">
        <v>0</v>
      </c>
      <c r="BX70" s="61">
        <v>0</v>
      </c>
      <c r="BY70" s="61">
        <v>0</v>
      </c>
      <c r="BZ70" s="61">
        <v>0</v>
      </c>
      <c r="CA70" s="61">
        <v>0</v>
      </c>
      <c r="CB70" s="61">
        <v>0</v>
      </c>
      <c r="CC70" s="61">
        <v>0</v>
      </c>
      <c r="CD70" s="61">
        <v>0</v>
      </c>
      <c r="CE70" s="61">
        <v>0</v>
      </c>
      <c r="CF70" s="61">
        <v>0</v>
      </c>
      <c r="CG70" s="61">
        <v>0</v>
      </c>
      <c r="CH70" s="61">
        <v>0</v>
      </c>
      <c r="CI70" s="61">
        <v>0</v>
      </c>
      <c r="CJ70" s="61">
        <v>0</v>
      </c>
      <c r="CK70" s="61">
        <v>0</v>
      </c>
      <c r="CL70" s="61">
        <v>0</v>
      </c>
    </row>
    <row r="71" spans="1:90" ht="12.75" customHeight="1">
      <c r="A71" s="43" t="s">
        <v>122</v>
      </c>
      <c r="B71" s="59">
        <v>3016</v>
      </c>
      <c r="C71" s="60" t="s">
        <v>378</v>
      </c>
      <c r="D71" s="61">
        <v>0</v>
      </c>
      <c r="E71" s="61">
        <v>0</v>
      </c>
      <c r="F71" s="61">
        <v>0</v>
      </c>
      <c r="G71" s="61">
        <v>0</v>
      </c>
      <c r="H71" s="61">
        <v>0</v>
      </c>
      <c r="I71" s="61">
        <v>0</v>
      </c>
      <c r="J71" s="61">
        <v>0</v>
      </c>
      <c r="K71" s="61">
        <v>0</v>
      </c>
      <c r="L71" s="61">
        <v>0</v>
      </c>
      <c r="M71" s="61">
        <v>0</v>
      </c>
      <c r="N71" s="61">
        <v>0</v>
      </c>
      <c r="O71" s="61">
        <v>0</v>
      </c>
      <c r="P71" s="61">
        <v>0</v>
      </c>
      <c r="Q71" s="61">
        <v>0</v>
      </c>
      <c r="R71" s="61">
        <v>0</v>
      </c>
      <c r="S71" s="61">
        <v>0</v>
      </c>
      <c r="T71" s="61">
        <v>0</v>
      </c>
      <c r="U71" s="61">
        <v>0</v>
      </c>
      <c r="V71" s="61">
        <v>0</v>
      </c>
      <c r="W71" s="61">
        <v>0</v>
      </c>
      <c r="X71" s="61">
        <v>0</v>
      </c>
      <c r="Y71" s="61">
        <v>0</v>
      </c>
      <c r="Z71" s="61">
        <v>0</v>
      </c>
      <c r="AA71" s="61">
        <v>0</v>
      </c>
      <c r="AB71" s="61">
        <v>0</v>
      </c>
      <c r="AC71" s="61">
        <v>0</v>
      </c>
      <c r="AD71" s="61">
        <v>0</v>
      </c>
      <c r="AE71" s="61">
        <v>0</v>
      </c>
      <c r="AF71" s="61">
        <v>0</v>
      </c>
      <c r="AG71" s="61">
        <v>0</v>
      </c>
      <c r="AH71" s="61">
        <v>0</v>
      </c>
      <c r="AI71" s="61">
        <v>0</v>
      </c>
      <c r="AJ71" s="61">
        <v>0</v>
      </c>
      <c r="AK71" s="61">
        <v>0</v>
      </c>
      <c r="AL71" s="61">
        <v>0</v>
      </c>
      <c r="AM71" s="61">
        <v>0</v>
      </c>
      <c r="AN71" s="61">
        <v>0</v>
      </c>
      <c r="AO71" s="61">
        <v>0</v>
      </c>
      <c r="AP71" s="61">
        <v>0</v>
      </c>
      <c r="AQ71" s="61">
        <v>0</v>
      </c>
      <c r="AR71" s="61">
        <v>0</v>
      </c>
      <c r="AS71" s="61">
        <v>0</v>
      </c>
      <c r="AT71" s="61">
        <v>0</v>
      </c>
      <c r="AU71" s="61">
        <v>0</v>
      </c>
      <c r="AV71" s="61">
        <v>0</v>
      </c>
      <c r="AW71" s="61">
        <v>0</v>
      </c>
      <c r="AX71" s="61">
        <v>0</v>
      </c>
      <c r="AY71" s="61">
        <v>0</v>
      </c>
      <c r="AZ71" s="61">
        <v>0</v>
      </c>
      <c r="BA71" s="61">
        <v>0</v>
      </c>
      <c r="BB71" s="61">
        <v>0</v>
      </c>
      <c r="BC71" s="61">
        <v>0</v>
      </c>
      <c r="BD71" s="61">
        <v>0</v>
      </c>
      <c r="BE71" s="61">
        <v>0</v>
      </c>
      <c r="BF71" s="61">
        <v>0</v>
      </c>
      <c r="BG71" s="61">
        <v>0</v>
      </c>
      <c r="BH71" s="61">
        <v>0</v>
      </c>
      <c r="BI71" s="61">
        <v>0</v>
      </c>
      <c r="BJ71" s="61">
        <v>0</v>
      </c>
      <c r="BK71" s="61">
        <v>0</v>
      </c>
      <c r="BL71" s="61">
        <v>0</v>
      </c>
      <c r="BM71" s="61">
        <v>0</v>
      </c>
      <c r="BN71" s="61">
        <v>0</v>
      </c>
      <c r="BO71" s="61">
        <v>0</v>
      </c>
      <c r="BP71" s="61">
        <v>0</v>
      </c>
      <c r="BQ71" s="61">
        <v>0</v>
      </c>
      <c r="BR71" s="61">
        <v>0</v>
      </c>
      <c r="BS71" s="61">
        <v>0</v>
      </c>
      <c r="BT71" s="61">
        <v>0</v>
      </c>
      <c r="BU71" s="61">
        <v>0</v>
      </c>
      <c r="BV71" s="61">
        <v>0</v>
      </c>
      <c r="BW71" s="61">
        <v>0</v>
      </c>
      <c r="BX71" s="61">
        <v>0</v>
      </c>
      <c r="BY71" s="61">
        <v>0</v>
      </c>
      <c r="BZ71" s="61">
        <v>0</v>
      </c>
      <c r="CA71" s="61">
        <v>0</v>
      </c>
      <c r="CB71" s="61">
        <v>0</v>
      </c>
      <c r="CC71" s="61">
        <v>0</v>
      </c>
      <c r="CD71" s="61">
        <v>0</v>
      </c>
      <c r="CE71" s="61">
        <v>0</v>
      </c>
      <c r="CF71" s="61">
        <v>0</v>
      </c>
      <c r="CG71" s="61">
        <v>0</v>
      </c>
      <c r="CH71" s="61">
        <v>0</v>
      </c>
      <c r="CI71" s="61">
        <v>0</v>
      </c>
      <c r="CJ71" s="61">
        <v>0</v>
      </c>
      <c r="CK71" s="61">
        <v>0</v>
      </c>
      <c r="CL71" s="61">
        <v>0</v>
      </c>
    </row>
    <row r="72" spans="1:90" ht="12.75" customHeight="1">
      <c r="A72" s="43" t="s">
        <v>123</v>
      </c>
      <c r="B72" s="59">
        <v>3017</v>
      </c>
      <c r="C72" s="60" t="s">
        <v>378</v>
      </c>
      <c r="D72" s="61">
        <v>0</v>
      </c>
      <c r="E72" s="61">
        <v>0</v>
      </c>
      <c r="F72" s="61">
        <v>0</v>
      </c>
      <c r="G72" s="61">
        <v>0</v>
      </c>
      <c r="H72" s="61">
        <v>0</v>
      </c>
      <c r="I72" s="61">
        <v>0</v>
      </c>
      <c r="J72" s="61">
        <v>0</v>
      </c>
      <c r="K72" s="61">
        <v>0</v>
      </c>
      <c r="L72" s="61">
        <v>0</v>
      </c>
      <c r="M72" s="61">
        <v>0</v>
      </c>
      <c r="N72" s="61">
        <v>0</v>
      </c>
      <c r="O72" s="61">
        <v>0</v>
      </c>
      <c r="P72" s="61">
        <v>0</v>
      </c>
      <c r="Q72" s="61">
        <v>0</v>
      </c>
      <c r="R72" s="61">
        <v>0</v>
      </c>
      <c r="S72" s="61">
        <v>0</v>
      </c>
      <c r="T72" s="61">
        <v>0</v>
      </c>
      <c r="U72" s="61">
        <v>0</v>
      </c>
      <c r="V72" s="61">
        <v>0</v>
      </c>
      <c r="W72" s="61">
        <v>0</v>
      </c>
      <c r="X72" s="61">
        <v>0</v>
      </c>
      <c r="Y72" s="61">
        <v>0</v>
      </c>
      <c r="Z72" s="61">
        <v>0</v>
      </c>
      <c r="AA72" s="61">
        <v>0</v>
      </c>
      <c r="AB72" s="61">
        <v>0</v>
      </c>
      <c r="AC72" s="61">
        <v>0</v>
      </c>
      <c r="AD72" s="61">
        <v>0</v>
      </c>
      <c r="AE72" s="61">
        <v>0</v>
      </c>
      <c r="AF72" s="61">
        <v>0</v>
      </c>
      <c r="AG72" s="61">
        <v>0</v>
      </c>
      <c r="AH72" s="61">
        <v>0</v>
      </c>
      <c r="AI72" s="61">
        <v>0</v>
      </c>
      <c r="AJ72" s="61">
        <v>0</v>
      </c>
      <c r="AK72" s="61">
        <v>0</v>
      </c>
      <c r="AL72" s="61">
        <v>0</v>
      </c>
      <c r="AM72" s="61">
        <v>0</v>
      </c>
      <c r="AN72" s="61">
        <v>0</v>
      </c>
      <c r="AO72" s="61">
        <v>0</v>
      </c>
      <c r="AP72" s="61">
        <v>0</v>
      </c>
      <c r="AQ72" s="61">
        <v>0</v>
      </c>
      <c r="AR72" s="61">
        <v>0</v>
      </c>
      <c r="AS72" s="61">
        <v>0</v>
      </c>
      <c r="AT72" s="61">
        <v>0</v>
      </c>
      <c r="AU72" s="61">
        <v>0</v>
      </c>
      <c r="AV72" s="61">
        <v>0</v>
      </c>
      <c r="AW72" s="61">
        <v>0</v>
      </c>
      <c r="AX72" s="61">
        <v>0</v>
      </c>
      <c r="AY72" s="61">
        <v>0</v>
      </c>
      <c r="AZ72" s="61">
        <v>0</v>
      </c>
      <c r="BA72" s="61">
        <v>0</v>
      </c>
      <c r="BB72" s="61">
        <v>0</v>
      </c>
      <c r="BC72" s="61">
        <v>0</v>
      </c>
      <c r="BD72" s="61">
        <v>0</v>
      </c>
      <c r="BE72" s="61">
        <v>0</v>
      </c>
      <c r="BF72" s="61">
        <v>0</v>
      </c>
      <c r="BG72" s="61">
        <v>0</v>
      </c>
      <c r="BH72" s="61">
        <v>0</v>
      </c>
      <c r="BI72" s="61">
        <v>0</v>
      </c>
      <c r="BJ72" s="61">
        <v>0</v>
      </c>
      <c r="BK72" s="61">
        <v>0</v>
      </c>
      <c r="BL72" s="61">
        <v>0</v>
      </c>
      <c r="BM72" s="61">
        <v>0</v>
      </c>
      <c r="BN72" s="61">
        <v>0</v>
      </c>
      <c r="BO72" s="61">
        <v>0</v>
      </c>
      <c r="BP72" s="61">
        <v>0</v>
      </c>
      <c r="BQ72" s="61">
        <v>0</v>
      </c>
      <c r="BR72" s="61">
        <v>0</v>
      </c>
      <c r="BS72" s="61">
        <v>0</v>
      </c>
      <c r="BT72" s="61">
        <v>0</v>
      </c>
      <c r="BU72" s="61">
        <v>0</v>
      </c>
      <c r="BV72" s="61">
        <v>0</v>
      </c>
      <c r="BW72" s="61">
        <v>0</v>
      </c>
      <c r="BX72" s="61">
        <v>0</v>
      </c>
      <c r="BY72" s="61">
        <v>0</v>
      </c>
      <c r="BZ72" s="61">
        <v>0</v>
      </c>
      <c r="CA72" s="61">
        <v>0</v>
      </c>
      <c r="CB72" s="61">
        <v>0</v>
      </c>
      <c r="CC72" s="61">
        <v>0</v>
      </c>
      <c r="CD72" s="61">
        <v>0</v>
      </c>
      <c r="CE72" s="61">
        <v>0</v>
      </c>
      <c r="CF72" s="61">
        <v>0</v>
      </c>
      <c r="CG72" s="61">
        <v>0</v>
      </c>
      <c r="CH72" s="61">
        <v>0</v>
      </c>
      <c r="CI72" s="61">
        <v>0</v>
      </c>
      <c r="CJ72" s="61">
        <v>0</v>
      </c>
      <c r="CK72" s="61">
        <v>0</v>
      </c>
      <c r="CL72" s="61">
        <v>0</v>
      </c>
    </row>
    <row r="73" spans="1:90" ht="12.75" customHeight="1">
      <c r="A73" s="43" t="s">
        <v>124</v>
      </c>
      <c r="B73" s="59">
        <v>3018</v>
      </c>
      <c r="C73" s="60" t="s">
        <v>378</v>
      </c>
      <c r="D73" s="61">
        <v>0</v>
      </c>
      <c r="E73" s="61">
        <v>0</v>
      </c>
      <c r="F73" s="61">
        <v>0</v>
      </c>
      <c r="G73" s="61">
        <v>0</v>
      </c>
      <c r="H73" s="61">
        <v>0</v>
      </c>
      <c r="I73" s="61">
        <v>0</v>
      </c>
      <c r="J73" s="61">
        <v>0</v>
      </c>
      <c r="K73" s="61">
        <v>0</v>
      </c>
      <c r="L73" s="61">
        <v>0</v>
      </c>
      <c r="M73" s="61">
        <v>0</v>
      </c>
      <c r="N73" s="61">
        <v>0</v>
      </c>
      <c r="O73" s="61">
        <v>0</v>
      </c>
      <c r="P73" s="61">
        <v>0</v>
      </c>
      <c r="Q73" s="61">
        <v>0</v>
      </c>
      <c r="R73" s="61">
        <v>0</v>
      </c>
      <c r="S73" s="61">
        <v>0</v>
      </c>
      <c r="T73" s="61">
        <v>0</v>
      </c>
      <c r="U73" s="61">
        <v>0</v>
      </c>
      <c r="V73" s="61">
        <v>0</v>
      </c>
      <c r="W73" s="61">
        <v>0</v>
      </c>
      <c r="X73" s="61">
        <v>0</v>
      </c>
      <c r="Y73" s="61">
        <v>0</v>
      </c>
      <c r="Z73" s="61">
        <v>0</v>
      </c>
      <c r="AA73" s="61">
        <v>0</v>
      </c>
      <c r="AB73" s="61">
        <v>0</v>
      </c>
      <c r="AC73" s="61">
        <v>0</v>
      </c>
      <c r="AD73" s="61">
        <v>0</v>
      </c>
      <c r="AE73" s="61">
        <v>0</v>
      </c>
      <c r="AF73" s="61">
        <v>0</v>
      </c>
      <c r="AG73" s="61">
        <v>0</v>
      </c>
      <c r="AH73" s="61">
        <v>0</v>
      </c>
      <c r="AI73" s="61">
        <v>0</v>
      </c>
      <c r="AJ73" s="61">
        <v>0</v>
      </c>
      <c r="AK73" s="61">
        <v>0</v>
      </c>
      <c r="AL73" s="61">
        <v>0</v>
      </c>
      <c r="AM73" s="61">
        <v>0</v>
      </c>
      <c r="AN73" s="61">
        <v>0</v>
      </c>
      <c r="AO73" s="61">
        <v>0</v>
      </c>
      <c r="AP73" s="61">
        <v>0</v>
      </c>
      <c r="AQ73" s="61">
        <v>0</v>
      </c>
      <c r="AR73" s="61">
        <v>0</v>
      </c>
      <c r="AS73" s="61">
        <v>0</v>
      </c>
      <c r="AT73" s="61">
        <v>0</v>
      </c>
      <c r="AU73" s="61">
        <v>0</v>
      </c>
      <c r="AV73" s="61">
        <v>0</v>
      </c>
      <c r="AW73" s="61">
        <v>0</v>
      </c>
      <c r="AX73" s="61">
        <v>0</v>
      </c>
      <c r="AY73" s="61">
        <v>0</v>
      </c>
      <c r="AZ73" s="61">
        <v>0</v>
      </c>
      <c r="BA73" s="61">
        <v>0</v>
      </c>
      <c r="BB73" s="61">
        <v>0</v>
      </c>
      <c r="BC73" s="61">
        <v>0</v>
      </c>
      <c r="BD73" s="61">
        <v>0</v>
      </c>
      <c r="BE73" s="61">
        <v>0</v>
      </c>
      <c r="BF73" s="61">
        <v>0</v>
      </c>
      <c r="BG73" s="61">
        <v>0</v>
      </c>
      <c r="BH73" s="61">
        <v>0</v>
      </c>
      <c r="BI73" s="61">
        <v>0</v>
      </c>
      <c r="BJ73" s="61">
        <v>0</v>
      </c>
      <c r="BK73" s="61">
        <v>0</v>
      </c>
      <c r="BL73" s="61">
        <v>0</v>
      </c>
      <c r="BM73" s="61">
        <v>0</v>
      </c>
      <c r="BN73" s="61">
        <v>0</v>
      </c>
      <c r="BO73" s="61">
        <v>0</v>
      </c>
      <c r="BP73" s="61">
        <v>0</v>
      </c>
      <c r="BQ73" s="61">
        <v>0</v>
      </c>
      <c r="BR73" s="61">
        <v>0</v>
      </c>
      <c r="BS73" s="61">
        <v>0</v>
      </c>
      <c r="BT73" s="61">
        <v>0</v>
      </c>
      <c r="BU73" s="61">
        <v>0</v>
      </c>
      <c r="BV73" s="61">
        <v>0</v>
      </c>
      <c r="BW73" s="61">
        <v>0</v>
      </c>
      <c r="BX73" s="61">
        <v>0</v>
      </c>
      <c r="BY73" s="61">
        <v>0</v>
      </c>
      <c r="BZ73" s="61">
        <v>0</v>
      </c>
      <c r="CA73" s="61">
        <v>0</v>
      </c>
      <c r="CB73" s="61">
        <v>0</v>
      </c>
      <c r="CC73" s="61">
        <v>0</v>
      </c>
      <c r="CD73" s="61">
        <v>0</v>
      </c>
      <c r="CE73" s="61">
        <v>0</v>
      </c>
      <c r="CF73" s="61">
        <v>0</v>
      </c>
      <c r="CG73" s="61">
        <v>0</v>
      </c>
      <c r="CH73" s="61">
        <v>0</v>
      </c>
      <c r="CI73" s="61">
        <v>0</v>
      </c>
      <c r="CJ73" s="61">
        <v>0</v>
      </c>
      <c r="CK73" s="61">
        <v>0</v>
      </c>
      <c r="CL73" s="61">
        <v>0</v>
      </c>
    </row>
    <row r="74" spans="1:90" ht="13.5" customHeight="1">
      <c r="A74" s="43" t="s">
        <v>125</v>
      </c>
      <c r="B74" s="59">
        <v>4002</v>
      </c>
      <c r="C74" s="60" t="s">
        <v>379</v>
      </c>
      <c r="D74" s="61">
        <v>0</v>
      </c>
      <c r="E74" s="61">
        <v>0</v>
      </c>
      <c r="F74" s="61">
        <v>0</v>
      </c>
      <c r="G74" s="61">
        <v>0</v>
      </c>
      <c r="H74" s="61">
        <v>0</v>
      </c>
      <c r="I74" s="61">
        <v>0</v>
      </c>
      <c r="J74" s="61">
        <v>0</v>
      </c>
      <c r="K74" s="61">
        <v>0</v>
      </c>
      <c r="L74" s="61">
        <v>0</v>
      </c>
      <c r="M74" s="61">
        <v>0</v>
      </c>
      <c r="N74" s="61">
        <v>0</v>
      </c>
      <c r="O74" s="61">
        <v>0</v>
      </c>
      <c r="P74" s="61">
        <v>0</v>
      </c>
      <c r="Q74" s="61">
        <v>0</v>
      </c>
      <c r="R74" s="61">
        <v>0</v>
      </c>
      <c r="S74" s="61">
        <v>0</v>
      </c>
      <c r="T74" s="61">
        <v>0</v>
      </c>
      <c r="U74" s="61">
        <v>0</v>
      </c>
      <c r="V74" s="61">
        <v>0</v>
      </c>
      <c r="W74" s="61">
        <v>0</v>
      </c>
      <c r="X74" s="61">
        <v>0</v>
      </c>
      <c r="Y74" s="61">
        <v>0</v>
      </c>
      <c r="Z74" s="61">
        <v>0</v>
      </c>
      <c r="AA74" s="61">
        <v>0</v>
      </c>
      <c r="AB74" s="61">
        <v>0</v>
      </c>
      <c r="AC74" s="61">
        <v>0</v>
      </c>
      <c r="AD74" s="61">
        <v>0</v>
      </c>
      <c r="AE74" s="61">
        <v>0</v>
      </c>
      <c r="AF74" s="61">
        <v>0</v>
      </c>
      <c r="AG74" s="61">
        <v>0</v>
      </c>
      <c r="AH74" s="61">
        <v>0</v>
      </c>
      <c r="AI74" s="61">
        <v>0</v>
      </c>
      <c r="AJ74" s="61">
        <v>0</v>
      </c>
      <c r="AK74" s="61">
        <v>0</v>
      </c>
      <c r="AL74" s="61">
        <v>0</v>
      </c>
      <c r="AM74" s="61">
        <v>0</v>
      </c>
      <c r="AN74" s="61">
        <v>0</v>
      </c>
      <c r="AO74" s="61">
        <v>0</v>
      </c>
      <c r="AP74" s="61">
        <v>0</v>
      </c>
      <c r="AQ74" s="61">
        <v>0</v>
      </c>
      <c r="AR74" s="61">
        <v>0</v>
      </c>
      <c r="AS74" s="61">
        <v>0</v>
      </c>
      <c r="AT74" s="61">
        <v>0</v>
      </c>
      <c r="AU74" s="61">
        <v>0</v>
      </c>
      <c r="AV74" s="61">
        <v>0</v>
      </c>
      <c r="AW74" s="61">
        <v>0</v>
      </c>
      <c r="AX74" s="61">
        <v>0</v>
      </c>
      <c r="AY74" s="61">
        <v>0</v>
      </c>
      <c r="AZ74" s="61">
        <v>0</v>
      </c>
      <c r="BA74" s="61">
        <v>0</v>
      </c>
      <c r="BB74" s="61">
        <v>0</v>
      </c>
      <c r="BC74" s="61">
        <v>0</v>
      </c>
      <c r="BD74" s="61">
        <v>0</v>
      </c>
      <c r="BE74" s="61">
        <v>0</v>
      </c>
      <c r="BF74" s="61">
        <v>0</v>
      </c>
      <c r="BG74" s="61">
        <v>0</v>
      </c>
      <c r="BH74" s="61">
        <v>0</v>
      </c>
      <c r="BI74" s="61">
        <v>0</v>
      </c>
      <c r="BJ74" s="61">
        <v>0</v>
      </c>
      <c r="BK74" s="61">
        <v>0</v>
      </c>
      <c r="BL74" s="61">
        <v>0</v>
      </c>
      <c r="BM74" s="61">
        <v>0</v>
      </c>
      <c r="BN74" s="61">
        <v>0</v>
      </c>
      <c r="BO74" s="61">
        <v>0</v>
      </c>
      <c r="BP74" s="61">
        <v>0</v>
      </c>
      <c r="BQ74" s="61">
        <v>0</v>
      </c>
      <c r="BR74" s="61">
        <v>0</v>
      </c>
      <c r="BS74" s="61">
        <v>0</v>
      </c>
      <c r="BT74" s="61">
        <v>0</v>
      </c>
      <c r="BU74" s="61">
        <v>0</v>
      </c>
      <c r="BV74" s="61">
        <v>0</v>
      </c>
      <c r="BW74" s="61">
        <v>0</v>
      </c>
      <c r="BX74" s="61">
        <v>0</v>
      </c>
      <c r="BY74" s="61">
        <v>0</v>
      </c>
      <c r="BZ74" s="61">
        <v>0</v>
      </c>
      <c r="CA74" s="61">
        <v>0</v>
      </c>
      <c r="CB74" s="61">
        <v>0</v>
      </c>
      <c r="CC74" s="61">
        <v>0</v>
      </c>
      <c r="CD74" s="61">
        <v>0</v>
      </c>
      <c r="CE74" s="61">
        <v>0</v>
      </c>
      <c r="CF74" s="61">
        <v>0</v>
      </c>
      <c r="CG74" s="61">
        <v>0</v>
      </c>
      <c r="CH74" s="61">
        <v>0</v>
      </c>
      <c r="CI74" s="61">
        <v>0</v>
      </c>
      <c r="CJ74" s="61">
        <v>0</v>
      </c>
      <c r="CK74" s="61">
        <v>0</v>
      </c>
      <c r="CL74" s="61">
        <v>0</v>
      </c>
    </row>
    <row r="75" spans="1:90" ht="13.5" customHeight="1">
      <c r="A75" s="45" t="s">
        <v>126</v>
      </c>
      <c r="B75" s="62">
        <v>4003</v>
      </c>
      <c r="C75" s="60" t="s">
        <v>379</v>
      </c>
      <c r="D75" s="61">
        <v>0</v>
      </c>
      <c r="E75" s="61">
        <v>0</v>
      </c>
      <c r="F75" s="61">
        <v>0</v>
      </c>
      <c r="G75" s="61">
        <v>0</v>
      </c>
      <c r="H75" s="61">
        <v>0</v>
      </c>
      <c r="I75" s="61">
        <v>0</v>
      </c>
      <c r="J75" s="61">
        <v>0</v>
      </c>
      <c r="K75" s="61">
        <v>0</v>
      </c>
      <c r="L75" s="61">
        <v>0</v>
      </c>
      <c r="M75" s="61">
        <v>0</v>
      </c>
      <c r="N75" s="61">
        <v>0</v>
      </c>
      <c r="O75" s="61">
        <v>0</v>
      </c>
      <c r="P75" s="61">
        <v>0</v>
      </c>
      <c r="Q75" s="61">
        <v>0</v>
      </c>
      <c r="R75" s="61">
        <v>0</v>
      </c>
      <c r="S75" s="61">
        <v>0</v>
      </c>
      <c r="T75" s="61">
        <v>0</v>
      </c>
      <c r="U75" s="61">
        <v>0</v>
      </c>
      <c r="V75" s="61">
        <v>0</v>
      </c>
      <c r="W75" s="61">
        <v>0</v>
      </c>
      <c r="X75" s="61">
        <v>0</v>
      </c>
      <c r="Y75" s="61">
        <v>0</v>
      </c>
      <c r="Z75" s="61">
        <v>0</v>
      </c>
      <c r="AA75" s="61">
        <v>0</v>
      </c>
      <c r="AB75" s="61">
        <v>0</v>
      </c>
      <c r="AC75" s="61">
        <v>0</v>
      </c>
      <c r="AD75" s="61">
        <v>0</v>
      </c>
      <c r="AE75" s="61">
        <v>0</v>
      </c>
      <c r="AF75" s="61">
        <v>0</v>
      </c>
      <c r="AG75" s="61">
        <v>0</v>
      </c>
      <c r="AH75" s="61">
        <v>0</v>
      </c>
      <c r="AI75" s="61">
        <v>0</v>
      </c>
      <c r="AJ75" s="61">
        <v>0</v>
      </c>
      <c r="AK75" s="61">
        <v>0</v>
      </c>
      <c r="AL75" s="61">
        <v>0</v>
      </c>
      <c r="AM75" s="61">
        <v>0</v>
      </c>
      <c r="AN75" s="61">
        <v>0</v>
      </c>
      <c r="AO75" s="61">
        <v>0</v>
      </c>
      <c r="AP75" s="61">
        <v>0</v>
      </c>
      <c r="AQ75" s="61">
        <v>0</v>
      </c>
      <c r="AR75" s="61">
        <v>0</v>
      </c>
      <c r="AS75" s="61">
        <v>0</v>
      </c>
      <c r="AT75" s="61">
        <v>0</v>
      </c>
      <c r="AU75" s="61">
        <v>0</v>
      </c>
      <c r="AV75" s="61">
        <v>0</v>
      </c>
      <c r="AW75" s="61">
        <v>0</v>
      </c>
      <c r="AX75" s="61">
        <v>0</v>
      </c>
      <c r="AY75" s="61">
        <v>0</v>
      </c>
      <c r="AZ75" s="61">
        <v>0</v>
      </c>
      <c r="BA75" s="61">
        <v>0</v>
      </c>
      <c r="BB75" s="61">
        <v>0</v>
      </c>
      <c r="BC75" s="61">
        <v>0</v>
      </c>
      <c r="BD75" s="61">
        <v>0</v>
      </c>
      <c r="BE75" s="61">
        <v>0</v>
      </c>
      <c r="BF75" s="61">
        <v>0</v>
      </c>
      <c r="BG75" s="61">
        <v>0</v>
      </c>
      <c r="BH75" s="61">
        <v>0</v>
      </c>
      <c r="BI75" s="61">
        <v>0</v>
      </c>
      <c r="BJ75" s="61">
        <v>0</v>
      </c>
      <c r="BK75" s="61">
        <v>0</v>
      </c>
      <c r="BL75" s="61">
        <v>0</v>
      </c>
      <c r="BM75" s="61">
        <v>0</v>
      </c>
      <c r="BN75" s="61">
        <v>0</v>
      </c>
      <c r="BO75" s="61">
        <v>0</v>
      </c>
      <c r="BP75" s="61">
        <v>0</v>
      </c>
      <c r="BQ75" s="61">
        <v>0</v>
      </c>
      <c r="BR75" s="61">
        <v>0</v>
      </c>
      <c r="BS75" s="61">
        <v>0</v>
      </c>
      <c r="BT75" s="61">
        <v>0</v>
      </c>
      <c r="BU75" s="61">
        <v>0</v>
      </c>
      <c r="BV75" s="61">
        <v>0</v>
      </c>
      <c r="BW75" s="61">
        <v>0</v>
      </c>
      <c r="BX75" s="61">
        <v>0</v>
      </c>
      <c r="BY75" s="61">
        <v>0</v>
      </c>
      <c r="BZ75" s="61">
        <v>0</v>
      </c>
      <c r="CA75" s="61">
        <v>0</v>
      </c>
      <c r="CB75" s="61">
        <v>0</v>
      </c>
      <c r="CC75" s="61">
        <v>0</v>
      </c>
      <c r="CD75" s="61">
        <v>0</v>
      </c>
      <c r="CE75" s="61">
        <v>0</v>
      </c>
      <c r="CF75" s="61">
        <v>0</v>
      </c>
      <c r="CG75" s="61">
        <v>0</v>
      </c>
      <c r="CH75" s="61">
        <v>0</v>
      </c>
      <c r="CI75" s="61">
        <v>0</v>
      </c>
      <c r="CJ75" s="61">
        <v>0</v>
      </c>
      <c r="CK75" s="61">
        <v>0</v>
      </c>
      <c r="CL75" s="61">
        <v>0</v>
      </c>
    </row>
    <row r="76" spans="1:90" ht="12.75" customHeight="1">
      <c r="A76" s="45" t="s">
        <v>127</v>
      </c>
      <c r="B76" s="62">
        <v>4004</v>
      </c>
      <c r="C76" s="60" t="s">
        <v>379</v>
      </c>
      <c r="D76" s="61">
        <v>0</v>
      </c>
      <c r="E76" s="61">
        <v>0</v>
      </c>
      <c r="F76" s="61">
        <v>0</v>
      </c>
      <c r="G76" s="61">
        <v>0</v>
      </c>
      <c r="H76" s="61">
        <v>0</v>
      </c>
      <c r="I76" s="61">
        <v>0</v>
      </c>
      <c r="J76" s="61">
        <v>0</v>
      </c>
      <c r="K76" s="61">
        <v>0</v>
      </c>
      <c r="L76" s="61">
        <v>0</v>
      </c>
      <c r="M76" s="61">
        <v>0</v>
      </c>
      <c r="N76" s="61">
        <v>0</v>
      </c>
      <c r="O76" s="61">
        <v>0</v>
      </c>
      <c r="P76" s="61">
        <v>0</v>
      </c>
      <c r="Q76" s="61">
        <v>0</v>
      </c>
      <c r="R76" s="61">
        <v>0</v>
      </c>
      <c r="S76" s="61">
        <v>0</v>
      </c>
      <c r="T76" s="61">
        <v>0</v>
      </c>
      <c r="U76" s="61">
        <v>0</v>
      </c>
      <c r="V76" s="61">
        <v>0</v>
      </c>
      <c r="W76" s="61">
        <v>0</v>
      </c>
      <c r="X76" s="61">
        <v>0</v>
      </c>
      <c r="Y76" s="61">
        <v>0</v>
      </c>
      <c r="Z76" s="61">
        <v>0</v>
      </c>
      <c r="AA76" s="61">
        <v>0</v>
      </c>
      <c r="AB76" s="61">
        <v>0</v>
      </c>
      <c r="AC76" s="61">
        <v>0</v>
      </c>
      <c r="AD76" s="61">
        <v>0</v>
      </c>
      <c r="AE76" s="61">
        <v>0</v>
      </c>
      <c r="AF76" s="61">
        <v>0</v>
      </c>
      <c r="AG76" s="61">
        <v>0</v>
      </c>
      <c r="AH76" s="61">
        <v>0</v>
      </c>
      <c r="AI76" s="61">
        <v>0</v>
      </c>
      <c r="AJ76" s="61">
        <v>0</v>
      </c>
      <c r="AK76" s="61">
        <v>0</v>
      </c>
      <c r="AL76" s="61">
        <v>0</v>
      </c>
      <c r="AM76" s="61">
        <v>0</v>
      </c>
      <c r="AN76" s="61">
        <v>0</v>
      </c>
      <c r="AO76" s="61">
        <v>0</v>
      </c>
      <c r="AP76" s="61">
        <v>0</v>
      </c>
      <c r="AQ76" s="61">
        <v>0</v>
      </c>
      <c r="AR76" s="61">
        <v>0</v>
      </c>
      <c r="AS76" s="61">
        <v>0</v>
      </c>
      <c r="AT76" s="61">
        <v>0</v>
      </c>
      <c r="AU76" s="61">
        <v>0</v>
      </c>
      <c r="AV76" s="61">
        <v>0</v>
      </c>
      <c r="AW76" s="61">
        <v>0</v>
      </c>
      <c r="AX76" s="61">
        <v>0</v>
      </c>
      <c r="AY76" s="61">
        <v>0</v>
      </c>
      <c r="AZ76" s="61">
        <v>0</v>
      </c>
      <c r="BA76" s="61">
        <v>0</v>
      </c>
      <c r="BB76" s="61">
        <v>0</v>
      </c>
      <c r="BC76" s="61">
        <v>0</v>
      </c>
      <c r="BD76" s="61">
        <v>0</v>
      </c>
      <c r="BE76" s="61">
        <v>0</v>
      </c>
      <c r="BF76" s="61">
        <v>0</v>
      </c>
      <c r="BG76" s="61">
        <v>0</v>
      </c>
      <c r="BH76" s="61">
        <v>0</v>
      </c>
      <c r="BI76" s="61">
        <v>0</v>
      </c>
      <c r="BJ76" s="61">
        <v>0</v>
      </c>
      <c r="BK76" s="61">
        <v>0</v>
      </c>
      <c r="BL76" s="61">
        <v>0</v>
      </c>
      <c r="BM76" s="61">
        <v>0</v>
      </c>
      <c r="BN76" s="61">
        <v>0</v>
      </c>
      <c r="BO76" s="61">
        <v>0</v>
      </c>
      <c r="BP76" s="61">
        <v>0</v>
      </c>
      <c r="BQ76" s="61">
        <v>0</v>
      </c>
      <c r="BR76" s="61">
        <v>0</v>
      </c>
      <c r="BS76" s="61">
        <v>0</v>
      </c>
      <c r="BT76" s="61">
        <v>0</v>
      </c>
      <c r="BU76" s="61">
        <v>0</v>
      </c>
      <c r="BV76" s="61">
        <v>0</v>
      </c>
      <c r="BW76" s="61">
        <v>0</v>
      </c>
      <c r="BX76" s="61">
        <v>0</v>
      </c>
      <c r="BY76" s="61">
        <v>0</v>
      </c>
      <c r="BZ76" s="61">
        <v>0</v>
      </c>
      <c r="CA76" s="61">
        <v>0</v>
      </c>
      <c r="CB76" s="61">
        <v>0</v>
      </c>
      <c r="CC76" s="61">
        <v>0</v>
      </c>
      <c r="CD76" s="61">
        <v>0</v>
      </c>
      <c r="CE76" s="61">
        <v>0</v>
      </c>
      <c r="CF76" s="61">
        <v>0</v>
      </c>
      <c r="CG76" s="61">
        <v>0</v>
      </c>
      <c r="CH76" s="61">
        <v>0</v>
      </c>
      <c r="CI76" s="61">
        <v>0</v>
      </c>
      <c r="CJ76" s="61">
        <v>0</v>
      </c>
      <c r="CK76" s="61">
        <v>0</v>
      </c>
      <c r="CL76" s="61">
        <v>0</v>
      </c>
    </row>
    <row r="77" spans="1:90" ht="12.75" customHeight="1">
      <c r="A77" s="45" t="s">
        <v>128</v>
      </c>
      <c r="B77" s="62">
        <v>4005</v>
      </c>
      <c r="C77" s="60" t="s">
        <v>379</v>
      </c>
      <c r="D77" s="61">
        <v>0</v>
      </c>
      <c r="E77" s="61">
        <v>0</v>
      </c>
      <c r="F77" s="61">
        <v>0</v>
      </c>
      <c r="G77" s="61">
        <v>0</v>
      </c>
      <c r="H77" s="61">
        <v>0</v>
      </c>
      <c r="I77" s="61">
        <v>0</v>
      </c>
      <c r="J77" s="61">
        <v>0</v>
      </c>
      <c r="K77" s="61">
        <v>0</v>
      </c>
      <c r="L77" s="61">
        <v>0</v>
      </c>
      <c r="M77" s="61">
        <v>0</v>
      </c>
      <c r="N77" s="61">
        <v>0</v>
      </c>
      <c r="O77" s="61">
        <v>0</v>
      </c>
      <c r="P77" s="61">
        <v>0</v>
      </c>
      <c r="Q77" s="61">
        <v>0</v>
      </c>
      <c r="R77" s="61">
        <v>0</v>
      </c>
      <c r="S77" s="61">
        <v>0</v>
      </c>
      <c r="T77" s="61">
        <v>0</v>
      </c>
      <c r="U77" s="61">
        <v>0</v>
      </c>
      <c r="V77" s="61">
        <v>0</v>
      </c>
      <c r="W77" s="61">
        <v>0</v>
      </c>
      <c r="X77" s="61">
        <v>0</v>
      </c>
      <c r="Y77" s="61">
        <v>0</v>
      </c>
      <c r="Z77" s="61">
        <v>0</v>
      </c>
      <c r="AA77" s="61">
        <v>0</v>
      </c>
      <c r="AB77" s="61">
        <v>0</v>
      </c>
      <c r="AC77" s="61">
        <v>0</v>
      </c>
      <c r="AD77" s="61">
        <v>0</v>
      </c>
      <c r="AE77" s="61">
        <v>0</v>
      </c>
      <c r="AF77" s="61">
        <v>0</v>
      </c>
      <c r="AG77" s="61">
        <v>0</v>
      </c>
      <c r="AH77" s="61">
        <v>0</v>
      </c>
      <c r="AI77" s="61">
        <v>0</v>
      </c>
      <c r="AJ77" s="61">
        <v>0</v>
      </c>
      <c r="AK77" s="61">
        <v>0</v>
      </c>
      <c r="AL77" s="61">
        <v>0</v>
      </c>
      <c r="AM77" s="61">
        <v>0</v>
      </c>
      <c r="AN77" s="61">
        <v>0</v>
      </c>
      <c r="AO77" s="61">
        <v>0</v>
      </c>
      <c r="AP77" s="61">
        <v>0</v>
      </c>
      <c r="AQ77" s="61">
        <v>0</v>
      </c>
      <c r="AR77" s="61">
        <v>0</v>
      </c>
      <c r="AS77" s="61">
        <v>0</v>
      </c>
      <c r="AT77" s="61">
        <v>0</v>
      </c>
      <c r="AU77" s="61">
        <v>0</v>
      </c>
      <c r="AV77" s="61">
        <v>0</v>
      </c>
      <c r="AW77" s="61">
        <v>0</v>
      </c>
      <c r="AX77" s="61">
        <v>0</v>
      </c>
      <c r="AY77" s="61">
        <v>0</v>
      </c>
      <c r="AZ77" s="61">
        <v>0</v>
      </c>
      <c r="BA77" s="61">
        <v>0</v>
      </c>
      <c r="BB77" s="61">
        <v>0</v>
      </c>
      <c r="BC77" s="61">
        <v>0</v>
      </c>
      <c r="BD77" s="61">
        <v>0</v>
      </c>
      <c r="BE77" s="61">
        <v>0</v>
      </c>
      <c r="BF77" s="61">
        <v>0</v>
      </c>
      <c r="BG77" s="61">
        <v>0</v>
      </c>
      <c r="BH77" s="61">
        <v>0</v>
      </c>
      <c r="BI77" s="61">
        <v>0</v>
      </c>
      <c r="BJ77" s="61">
        <v>0</v>
      </c>
      <c r="BK77" s="61">
        <v>0</v>
      </c>
      <c r="BL77" s="61">
        <v>0</v>
      </c>
      <c r="BM77" s="61">
        <v>0</v>
      </c>
      <c r="BN77" s="61">
        <v>0</v>
      </c>
      <c r="BO77" s="61">
        <v>0</v>
      </c>
      <c r="BP77" s="61">
        <v>0</v>
      </c>
      <c r="BQ77" s="61">
        <v>0</v>
      </c>
      <c r="BR77" s="61">
        <v>0</v>
      </c>
      <c r="BS77" s="61">
        <v>0</v>
      </c>
      <c r="BT77" s="61">
        <v>0</v>
      </c>
      <c r="BU77" s="61">
        <v>0</v>
      </c>
      <c r="BV77" s="61">
        <v>0</v>
      </c>
      <c r="BW77" s="61">
        <v>0</v>
      </c>
      <c r="BX77" s="61">
        <v>0</v>
      </c>
      <c r="BY77" s="61">
        <v>0</v>
      </c>
      <c r="BZ77" s="61">
        <v>0</v>
      </c>
      <c r="CA77" s="61">
        <v>0</v>
      </c>
      <c r="CB77" s="61">
        <v>0</v>
      </c>
      <c r="CC77" s="61">
        <v>0</v>
      </c>
      <c r="CD77" s="61">
        <v>0</v>
      </c>
      <c r="CE77" s="61">
        <v>0</v>
      </c>
      <c r="CF77" s="61">
        <v>0</v>
      </c>
      <c r="CG77" s="61">
        <v>0</v>
      </c>
      <c r="CH77" s="61">
        <v>0</v>
      </c>
      <c r="CI77" s="61">
        <v>0</v>
      </c>
      <c r="CJ77" s="61">
        <v>0</v>
      </c>
      <c r="CK77" s="61">
        <v>0</v>
      </c>
      <c r="CL77" s="61">
        <v>0</v>
      </c>
    </row>
    <row r="78" spans="1:90" ht="12.75" customHeight="1">
      <c r="A78" s="46" t="s">
        <v>129</v>
      </c>
      <c r="B78" s="63">
        <v>9000</v>
      </c>
      <c r="C78" s="60" t="s">
        <v>380</v>
      </c>
      <c r="D78" s="64">
        <v>50652709403.728371</v>
      </c>
      <c r="E78" s="64">
        <v>38410432698.739967</v>
      </c>
      <c r="F78" s="64">
        <v>97278707070.329926</v>
      </c>
      <c r="G78" s="64">
        <v>-58868274371.589996</v>
      </c>
      <c r="H78" s="64">
        <v>0</v>
      </c>
      <c r="I78" s="64">
        <v>-5476678115.0800018</v>
      </c>
      <c r="J78" s="64">
        <v>-10929478777.539997</v>
      </c>
      <c r="K78" s="64">
        <v>-94690063014.480026</v>
      </c>
      <c r="L78" s="64">
        <v>83760584236.939987</v>
      </c>
      <c r="M78" s="64">
        <v>5452800662.4599962</v>
      </c>
      <c r="N78" s="64">
        <v>43900826645.839996</v>
      </c>
      <c r="O78" s="64">
        <v>-38448025983.37999</v>
      </c>
      <c r="P78" s="64">
        <v>0</v>
      </c>
      <c r="Q78" s="64">
        <v>0</v>
      </c>
      <c r="R78" s="64">
        <v>0</v>
      </c>
      <c r="S78" s="64">
        <v>-257661724.48000011</v>
      </c>
      <c r="T78" s="64">
        <v>-1044329288.9400001</v>
      </c>
      <c r="U78" s="64">
        <v>-1054421267.23</v>
      </c>
      <c r="V78" s="64">
        <v>10091978.289999999</v>
      </c>
      <c r="W78" s="64">
        <v>786667564.45999992</v>
      </c>
      <c r="X78" s="64">
        <v>788927198.96999991</v>
      </c>
      <c r="Y78" s="64">
        <v>-2259634.5099999998</v>
      </c>
      <c r="Z78" s="64">
        <v>17459578955.468422</v>
      </c>
      <c r="AA78" s="64">
        <v>11756320097.770723</v>
      </c>
      <c r="AB78" s="64">
        <v>469976873.75192302</v>
      </c>
      <c r="AC78" s="64">
        <v>3777158043.1947618</v>
      </c>
      <c r="AD78" s="64">
        <v>1064614013.7693446</v>
      </c>
      <c r="AE78" s="64">
        <v>195014260.09121162</v>
      </c>
      <c r="AF78" s="64">
        <v>69503346.907511026</v>
      </c>
      <c r="AG78" s="64">
        <v>138881081.30423784</v>
      </c>
      <c r="AH78" s="64">
        <v>-10806650.879999999</v>
      </c>
      <c r="AI78" s="64">
        <v>-1082110.4412874335</v>
      </c>
      <c r="AJ78" s="64">
        <v>34839997.770000003</v>
      </c>
      <c r="AK78" s="64">
        <v>49793204.270000011</v>
      </c>
      <c r="AL78" s="64">
        <v>-14953206.5</v>
      </c>
      <c r="AM78" s="64">
        <v>482197591.30999905</v>
      </c>
      <c r="AN78" s="64">
        <v>1224683011.7999992</v>
      </c>
      <c r="AO78" s="64">
        <v>-715142305.78999984</v>
      </c>
      <c r="AP78" s="64">
        <v>8501.98</v>
      </c>
      <c r="AQ78" s="64">
        <v>-3969.8899999999981</v>
      </c>
      <c r="AR78" s="64">
        <v>-27347646.790000051</v>
      </c>
      <c r="AS78" s="64">
        <v>-33458913584.217743</v>
      </c>
      <c r="AT78" s="64">
        <v>-9689226447.5707989</v>
      </c>
      <c r="AU78" s="64">
        <v>-17338697050.200001</v>
      </c>
      <c r="AV78" s="64">
        <v>7649470602.6292009</v>
      </c>
      <c r="AW78" s="64">
        <v>-4730737396.8897505</v>
      </c>
      <c r="AX78" s="64">
        <v>-13653787303.528297</v>
      </c>
      <c r="AY78" s="64">
        <v>-45624541411.498314</v>
      </c>
      <c r="AZ78" s="64">
        <v>-43239004906.032547</v>
      </c>
      <c r="BA78" s="64">
        <v>-9032144324.955759</v>
      </c>
      <c r="BB78" s="64">
        <v>0</v>
      </c>
      <c r="BC78" s="64">
        <v>6646607819.4899998</v>
      </c>
      <c r="BD78" s="64">
        <v>31970754107.970001</v>
      </c>
      <c r="BE78" s="64">
        <v>8923049906.6385498</v>
      </c>
      <c r="BF78" s="64">
        <v>29928796490.878548</v>
      </c>
      <c r="BG78" s="64">
        <v>29507751904.255615</v>
      </c>
      <c r="BH78" s="64">
        <v>5670652585.6629238</v>
      </c>
      <c r="BI78" s="64">
        <v>0</v>
      </c>
      <c r="BJ78" s="64">
        <v>-5249607999.039999</v>
      </c>
      <c r="BK78" s="64">
        <v>-21005746584.239994</v>
      </c>
      <c r="BL78" s="64">
        <v>0</v>
      </c>
      <c r="BM78" s="64">
        <v>0</v>
      </c>
      <c r="BN78" s="64">
        <v>0</v>
      </c>
      <c r="BO78" s="64">
        <v>-2493122102.3799996</v>
      </c>
      <c r="BP78" s="64">
        <v>-2493122102.3799996</v>
      </c>
      <c r="BQ78" s="64">
        <v>0</v>
      </c>
      <c r="BR78" s="64">
        <v>0</v>
      </c>
      <c r="BS78" s="64">
        <v>-16252564053.048141</v>
      </c>
      <c r="BT78" s="64">
        <v>-15425559922.706396</v>
      </c>
      <c r="BU78" s="64">
        <v>-4377534692.1032152</v>
      </c>
      <c r="BV78" s="64">
        <v>-1092654549.7860878</v>
      </c>
      <c r="BW78" s="64">
        <v>-405970.8</v>
      </c>
      <c r="BX78" s="64">
        <v>-450568406.19483441</v>
      </c>
      <c r="BY78" s="64">
        <v>-483346168.00749171</v>
      </c>
      <c r="BZ78" s="64">
        <v>5872745756.9899998</v>
      </c>
      <c r="CA78" s="64">
        <v>-295240100.44011849</v>
      </c>
      <c r="CB78" s="64">
        <v>0</v>
      </c>
      <c r="CC78" s="64">
        <v>0</v>
      </c>
      <c r="CD78" s="64">
        <v>0</v>
      </c>
      <c r="CE78" s="64">
        <v>0</v>
      </c>
      <c r="CF78" s="64">
        <v>0</v>
      </c>
      <c r="CG78" s="64">
        <v>0</v>
      </c>
      <c r="CH78" s="64">
        <v>0</v>
      </c>
      <c r="CI78" s="64">
        <v>-293263584.32904875</v>
      </c>
      <c r="CJ78" s="64">
        <v>-293263584.32904875</v>
      </c>
      <c r="CK78" s="64">
        <v>0</v>
      </c>
      <c r="CL78" s="64">
        <v>17193795819.510647</v>
      </c>
    </row>
    <row r="79" spans="1:90" ht="12.75" customHeight="1">
      <c r="A79" s="46" t="s">
        <v>130</v>
      </c>
      <c r="B79" s="63">
        <v>9001</v>
      </c>
      <c r="C79" s="60" t="s">
        <v>381</v>
      </c>
      <c r="D79" s="64">
        <v>0</v>
      </c>
      <c r="E79" s="64">
        <v>0</v>
      </c>
      <c r="F79" s="64">
        <v>0</v>
      </c>
      <c r="G79" s="64">
        <v>0</v>
      </c>
      <c r="H79" s="64">
        <v>0</v>
      </c>
      <c r="I79" s="64">
        <v>0</v>
      </c>
      <c r="J79" s="64">
        <v>0</v>
      </c>
      <c r="K79" s="64">
        <v>0</v>
      </c>
      <c r="L79" s="64">
        <v>0</v>
      </c>
      <c r="M79" s="64">
        <v>0</v>
      </c>
      <c r="N79" s="64">
        <v>0</v>
      </c>
      <c r="O79" s="64">
        <v>0</v>
      </c>
      <c r="P79" s="64">
        <v>0</v>
      </c>
      <c r="Q79" s="64">
        <v>0</v>
      </c>
      <c r="R79" s="64">
        <v>0</v>
      </c>
      <c r="S79" s="64">
        <v>0</v>
      </c>
      <c r="T79" s="64">
        <v>0</v>
      </c>
      <c r="U79" s="64">
        <v>0</v>
      </c>
      <c r="V79" s="64">
        <v>0</v>
      </c>
      <c r="W79" s="64">
        <v>0</v>
      </c>
      <c r="X79" s="64">
        <v>0</v>
      </c>
      <c r="Y79" s="64">
        <v>0</v>
      </c>
      <c r="Z79" s="64">
        <v>0</v>
      </c>
      <c r="AA79" s="64">
        <v>0</v>
      </c>
      <c r="AB79" s="64">
        <v>0</v>
      </c>
      <c r="AC79" s="64">
        <v>0</v>
      </c>
      <c r="AD79" s="64">
        <v>0</v>
      </c>
      <c r="AE79" s="64">
        <v>0</v>
      </c>
      <c r="AF79" s="64">
        <v>0</v>
      </c>
      <c r="AG79" s="64">
        <v>0</v>
      </c>
      <c r="AH79" s="64">
        <v>0</v>
      </c>
      <c r="AI79" s="64">
        <v>0</v>
      </c>
      <c r="AJ79" s="64">
        <v>0</v>
      </c>
      <c r="AK79" s="64">
        <v>0</v>
      </c>
      <c r="AL79" s="64">
        <v>0</v>
      </c>
      <c r="AM79" s="64">
        <v>0</v>
      </c>
      <c r="AN79" s="64">
        <v>0</v>
      </c>
      <c r="AO79" s="64">
        <v>0</v>
      </c>
      <c r="AP79" s="64">
        <v>0</v>
      </c>
      <c r="AQ79" s="64">
        <v>0</v>
      </c>
      <c r="AR79" s="64">
        <v>0</v>
      </c>
      <c r="AS79" s="64">
        <v>0</v>
      </c>
      <c r="AT79" s="64">
        <v>0</v>
      </c>
      <c r="AU79" s="64">
        <v>0</v>
      </c>
      <c r="AV79" s="64">
        <v>0</v>
      </c>
      <c r="AW79" s="64">
        <v>0</v>
      </c>
      <c r="AX79" s="64">
        <v>0</v>
      </c>
      <c r="AY79" s="64">
        <v>0</v>
      </c>
      <c r="AZ79" s="64">
        <v>0</v>
      </c>
      <c r="BA79" s="64">
        <v>0</v>
      </c>
      <c r="BB79" s="64">
        <v>0</v>
      </c>
      <c r="BC79" s="64">
        <v>0</v>
      </c>
      <c r="BD79" s="64">
        <v>0</v>
      </c>
      <c r="BE79" s="64">
        <v>0</v>
      </c>
      <c r="BF79" s="64">
        <v>0</v>
      </c>
      <c r="BG79" s="64">
        <v>0</v>
      </c>
      <c r="BH79" s="64">
        <v>0</v>
      </c>
      <c r="BI79" s="64">
        <v>0</v>
      </c>
      <c r="BJ79" s="64">
        <v>0</v>
      </c>
      <c r="BK79" s="64">
        <v>0</v>
      </c>
      <c r="BL79" s="64">
        <v>0</v>
      </c>
      <c r="BM79" s="64">
        <v>0</v>
      </c>
      <c r="BN79" s="64">
        <v>0</v>
      </c>
      <c r="BO79" s="64">
        <v>0</v>
      </c>
      <c r="BP79" s="64">
        <v>0</v>
      </c>
      <c r="BQ79" s="64">
        <v>0</v>
      </c>
      <c r="BR79" s="64">
        <v>0</v>
      </c>
      <c r="BS79" s="64">
        <v>0</v>
      </c>
      <c r="BT79" s="64">
        <v>0</v>
      </c>
      <c r="BU79" s="64">
        <v>0</v>
      </c>
      <c r="BV79" s="64">
        <v>0</v>
      </c>
      <c r="BW79" s="64">
        <v>0</v>
      </c>
      <c r="BX79" s="64">
        <v>0</v>
      </c>
      <c r="BY79" s="64">
        <v>0</v>
      </c>
      <c r="BZ79" s="64">
        <v>0</v>
      </c>
      <c r="CA79" s="64">
        <v>0</v>
      </c>
      <c r="CB79" s="64">
        <v>0</v>
      </c>
      <c r="CC79" s="64">
        <v>0</v>
      </c>
      <c r="CD79" s="64">
        <v>0</v>
      </c>
      <c r="CE79" s="64">
        <v>0</v>
      </c>
      <c r="CF79" s="64">
        <v>0</v>
      </c>
      <c r="CG79" s="64">
        <v>0</v>
      </c>
      <c r="CH79" s="64">
        <v>0</v>
      </c>
      <c r="CI79" s="64">
        <v>0</v>
      </c>
      <c r="CJ79" s="64">
        <v>0</v>
      </c>
      <c r="CK79" s="64">
        <v>0</v>
      </c>
      <c r="CL79" s="64">
        <v>0</v>
      </c>
    </row>
    <row r="80" spans="1:90" ht="12.75" customHeight="1">
      <c r="A80" s="46" t="s">
        <v>132</v>
      </c>
      <c r="B80" s="63">
        <v>9002</v>
      </c>
      <c r="C80" s="60" t="s">
        <v>382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0</v>
      </c>
      <c r="AJ80" s="64">
        <v>0</v>
      </c>
      <c r="AK80" s="64">
        <v>0</v>
      </c>
      <c r="AL80" s="64">
        <v>0</v>
      </c>
      <c r="AM80" s="64">
        <v>0</v>
      </c>
      <c r="AN80" s="64">
        <v>0</v>
      </c>
      <c r="AO80" s="64">
        <v>0</v>
      </c>
      <c r="AP80" s="64">
        <v>0</v>
      </c>
      <c r="AQ80" s="64">
        <v>0</v>
      </c>
      <c r="AR80" s="64">
        <v>0</v>
      </c>
      <c r="AS80" s="64">
        <v>0</v>
      </c>
      <c r="AT80" s="64">
        <v>0</v>
      </c>
      <c r="AU80" s="64">
        <v>0</v>
      </c>
      <c r="AV80" s="64">
        <v>0</v>
      </c>
      <c r="AW80" s="64">
        <v>0</v>
      </c>
      <c r="AX80" s="64">
        <v>0</v>
      </c>
      <c r="AY80" s="64">
        <v>0</v>
      </c>
      <c r="AZ80" s="64">
        <v>0</v>
      </c>
      <c r="BA80" s="64">
        <v>0</v>
      </c>
      <c r="BB80" s="64">
        <v>0</v>
      </c>
      <c r="BC80" s="64">
        <v>0</v>
      </c>
      <c r="BD80" s="64">
        <v>0</v>
      </c>
      <c r="BE80" s="64">
        <v>0</v>
      </c>
      <c r="BF80" s="64">
        <v>0</v>
      </c>
      <c r="BG80" s="64">
        <v>0</v>
      </c>
      <c r="BH80" s="64">
        <v>0</v>
      </c>
      <c r="BI80" s="64">
        <v>0</v>
      </c>
      <c r="BJ80" s="64">
        <v>0</v>
      </c>
      <c r="BK80" s="64">
        <v>0</v>
      </c>
      <c r="BL80" s="64">
        <v>0</v>
      </c>
      <c r="BM80" s="64">
        <v>0</v>
      </c>
      <c r="BN80" s="64">
        <v>0</v>
      </c>
      <c r="BO80" s="64">
        <v>0</v>
      </c>
      <c r="BP80" s="64">
        <v>0</v>
      </c>
      <c r="BQ80" s="64">
        <v>0</v>
      </c>
      <c r="BR80" s="64">
        <v>0</v>
      </c>
      <c r="BS80" s="64">
        <v>0</v>
      </c>
      <c r="BT80" s="64">
        <v>0</v>
      </c>
      <c r="BU80" s="64">
        <v>0</v>
      </c>
      <c r="BV80" s="64">
        <v>0</v>
      </c>
      <c r="BW80" s="64">
        <v>0</v>
      </c>
      <c r="BX80" s="64">
        <v>0</v>
      </c>
      <c r="BY80" s="64">
        <v>0</v>
      </c>
      <c r="BZ80" s="64">
        <v>0</v>
      </c>
      <c r="CA80" s="64">
        <v>0</v>
      </c>
      <c r="CB80" s="64">
        <v>0</v>
      </c>
      <c r="CC80" s="64">
        <v>0</v>
      </c>
      <c r="CD80" s="64">
        <v>0</v>
      </c>
      <c r="CE80" s="64">
        <v>0</v>
      </c>
      <c r="CF80" s="64">
        <v>0</v>
      </c>
      <c r="CG80" s="64">
        <v>0</v>
      </c>
      <c r="CH80" s="64">
        <v>0</v>
      </c>
      <c r="CI80" s="64">
        <v>0</v>
      </c>
      <c r="CJ80" s="64">
        <v>0</v>
      </c>
      <c r="CK80" s="64">
        <v>0</v>
      </c>
      <c r="CL80" s="64">
        <v>0</v>
      </c>
    </row>
    <row r="81" spans="1:90">
      <c r="A81" s="46" t="s">
        <v>134</v>
      </c>
      <c r="B81" s="63">
        <v>9003</v>
      </c>
      <c r="C81" s="60" t="s">
        <v>383</v>
      </c>
      <c r="D81" s="64">
        <v>50652709403.728371</v>
      </c>
      <c r="E81" s="64">
        <v>38410432698.739967</v>
      </c>
      <c r="F81" s="64">
        <v>97278707070.329926</v>
      </c>
      <c r="G81" s="64">
        <v>-58868274371.589996</v>
      </c>
      <c r="H81" s="64">
        <v>0</v>
      </c>
      <c r="I81" s="64">
        <v>-5476678115.0800018</v>
      </c>
      <c r="J81" s="64">
        <v>-10929478777.539997</v>
      </c>
      <c r="K81" s="64">
        <v>-94690063014.480026</v>
      </c>
      <c r="L81" s="64">
        <v>83760584236.939987</v>
      </c>
      <c r="M81" s="64">
        <v>5452800662.4599962</v>
      </c>
      <c r="N81" s="64">
        <v>43900826645.839996</v>
      </c>
      <c r="O81" s="64">
        <v>-38448025983.37999</v>
      </c>
      <c r="P81" s="64">
        <v>0</v>
      </c>
      <c r="Q81" s="64">
        <v>0</v>
      </c>
      <c r="R81" s="64">
        <v>0</v>
      </c>
      <c r="S81" s="64">
        <v>-257661724.48000011</v>
      </c>
      <c r="T81" s="64">
        <v>-1044329288.9400001</v>
      </c>
      <c r="U81" s="64">
        <v>-1054421267.23</v>
      </c>
      <c r="V81" s="64">
        <v>10091978.289999999</v>
      </c>
      <c r="W81" s="64">
        <v>786667564.45999992</v>
      </c>
      <c r="X81" s="64">
        <v>788927198.96999991</v>
      </c>
      <c r="Y81" s="64">
        <v>-2259634.5099999998</v>
      </c>
      <c r="Z81" s="64">
        <v>17459578955.468422</v>
      </c>
      <c r="AA81" s="64">
        <v>11756320097.770723</v>
      </c>
      <c r="AB81" s="64">
        <v>469976873.75192302</v>
      </c>
      <c r="AC81" s="64">
        <v>3777158043.1947618</v>
      </c>
      <c r="AD81" s="64">
        <v>1064614013.7693446</v>
      </c>
      <c r="AE81" s="64">
        <v>195014260.09121162</v>
      </c>
      <c r="AF81" s="64">
        <v>69503346.907511026</v>
      </c>
      <c r="AG81" s="64">
        <v>138881081.30423784</v>
      </c>
      <c r="AH81" s="64">
        <v>-10806650.879999999</v>
      </c>
      <c r="AI81" s="64">
        <v>-1082110.4412874335</v>
      </c>
      <c r="AJ81" s="64">
        <v>34839997.770000003</v>
      </c>
      <c r="AK81" s="64">
        <v>49793204.270000011</v>
      </c>
      <c r="AL81" s="64">
        <v>-14953206.5</v>
      </c>
      <c r="AM81" s="64">
        <v>482197591.30999905</v>
      </c>
      <c r="AN81" s="64">
        <v>1224683011.7999992</v>
      </c>
      <c r="AO81" s="64">
        <v>-715142305.78999984</v>
      </c>
      <c r="AP81" s="64">
        <v>8501.98</v>
      </c>
      <c r="AQ81" s="64">
        <v>-3969.8899999999981</v>
      </c>
      <c r="AR81" s="64">
        <v>-27347646.790000051</v>
      </c>
      <c r="AS81" s="64">
        <v>-33458913584.217743</v>
      </c>
      <c r="AT81" s="64">
        <v>-9689226447.5707989</v>
      </c>
      <c r="AU81" s="64">
        <v>-17338697050.200001</v>
      </c>
      <c r="AV81" s="64">
        <v>7649470602.6292009</v>
      </c>
      <c r="AW81" s="64">
        <v>-4730737396.8897505</v>
      </c>
      <c r="AX81" s="64">
        <v>-13653787303.528297</v>
      </c>
      <c r="AY81" s="64">
        <v>-45624541411.498314</v>
      </c>
      <c r="AZ81" s="64">
        <v>-43239004906.032547</v>
      </c>
      <c r="BA81" s="64">
        <v>-9032144324.955759</v>
      </c>
      <c r="BB81" s="64">
        <v>0</v>
      </c>
      <c r="BC81" s="64">
        <v>6646607819.4899998</v>
      </c>
      <c r="BD81" s="64">
        <v>31970754107.970001</v>
      </c>
      <c r="BE81" s="64">
        <v>8923049906.6385498</v>
      </c>
      <c r="BF81" s="64">
        <v>29928796490.878548</v>
      </c>
      <c r="BG81" s="64">
        <v>29507751904.255615</v>
      </c>
      <c r="BH81" s="64">
        <v>5670652585.6629238</v>
      </c>
      <c r="BI81" s="64">
        <v>0</v>
      </c>
      <c r="BJ81" s="64">
        <v>-5249607999.039999</v>
      </c>
      <c r="BK81" s="64">
        <v>-21005746584.239994</v>
      </c>
      <c r="BL81" s="64">
        <v>0</v>
      </c>
      <c r="BM81" s="64">
        <v>0</v>
      </c>
      <c r="BN81" s="64">
        <v>0</v>
      </c>
      <c r="BO81" s="64">
        <v>-2493122102.3799996</v>
      </c>
      <c r="BP81" s="64">
        <v>-2493122102.3799996</v>
      </c>
      <c r="BQ81" s="64">
        <v>0</v>
      </c>
      <c r="BR81" s="64">
        <v>0</v>
      </c>
      <c r="BS81" s="64">
        <v>-16252564053.048141</v>
      </c>
      <c r="BT81" s="64">
        <v>-15425559922.706396</v>
      </c>
      <c r="BU81" s="64">
        <v>-4377534692.1032152</v>
      </c>
      <c r="BV81" s="64">
        <v>-1092654549.7860878</v>
      </c>
      <c r="BW81" s="64">
        <v>-405970.8</v>
      </c>
      <c r="BX81" s="64">
        <v>-450568406.19483441</v>
      </c>
      <c r="BY81" s="64">
        <v>-483346168.00749171</v>
      </c>
      <c r="BZ81" s="64">
        <v>5872745756.9899998</v>
      </c>
      <c r="CA81" s="64">
        <v>-295240100.44011849</v>
      </c>
      <c r="CB81" s="64">
        <v>0</v>
      </c>
      <c r="CC81" s="64">
        <v>0</v>
      </c>
      <c r="CD81" s="64">
        <v>0</v>
      </c>
      <c r="CE81" s="64">
        <v>0</v>
      </c>
      <c r="CF81" s="64">
        <v>0</v>
      </c>
      <c r="CG81" s="64">
        <v>0</v>
      </c>
      <c r="CH81" s="64">
        <v>0</v>
      </c>
      <c r="CI81" s="64">
        <v>-293263584.32904875</v>
      </c>
      <c r="CJ81" s="64">
        <v>-293263584.32904875</v>
      </c>
      <c r="CK81" s="64">
        <v>0</v>
      </c>
      <c r="CL81" s="64">
        <v>17193795819.510647</v>
      </c>
    </row>
    <row r="82" spans="1:90" ht="12.75" customHeight="1">
      <c r="A82" s="47" t="s">
        <v>136</v>
      </c>
      <c r="B82" s="65"/>
      <c r="C82" s="60" t="s">
        <v>384</v>
      </c>
      <c r="D82" s="64">
        <v>50652709403.728371</v>
      </c>
      <c r="E82" s="64">
        <v>38410432698.739967</v>
      </c>
      <c r="F82" s="64">
        <v>97278707070.329926</v>
      </c>
      <c r="G82" s="64">
        <v>-58868274371.589996</v>
      </c>
      <c r="H82" s="64">
        <v>0</v>
      </c>
      <c r="I82" s="64">
        <v>-5476678115.0800018</v>
      </c>
      <c r="J82" s="64">
        <v>-10929478777.539997</v>
      </c>
      <c r="K82" s="64">
        <v>-94690063014.480026</v>
      </c>
      <c r="L82" s="64">
        <v>83760584236.939987</v>
      </c>
      <c r="M82" s="64">
        <v>5452800662.4599962</v>
      </c>
      <c r="N82" s="64">
        <v>43900826645.839996</v>
      </c>
      <c r="O82" s="64">
        <v>-38448025983.37999</v>
      </c>
      <c r="P82" s="64">
        <v>0</v>
      </c>
      <c r="Q82" s="64">
        <v>0</v>
      </c>
      <c r="R82" s="64">
        <v>0</v>
      </c>
      <c r="S82" s="64">
        <v>-257661724.48000011</v>
      </c>
      <c r="T82" s="64">
        <v>-1044329288.9400001</v>
      </c>
      <c r="U82" s="64">
        <v>-1054421267.23</v>
      </c>
      <c r="V82" s="64">
        <v>10091978.289999999</v>
      </c>
      <c r="W82" s="64">
        <v>786667564.45999992</v>
      </c>
      <c r="X82" s="64">
        <v>788927198.96999991</v>
      </c>
      <c r="Y82" s="64">
        <v>-2259634.5099999998</v>
      </c>
      <c r="Z82" s="64">
        <v>17459578955.468422</v>
      </c>
      <c r="AA82" s="64">
        <v>11756320097.770723</v>
      </c>
      <c r="AB82" s="64">
        <v>469976873.75192302</v>
      </c>
      <c r="AC82" s="64">
        <v>3777158043.1947618</v>
      </c>
      <c r="AD82" s="64">
        <v>1064614013.7693446</v>
      </c>
      <c r="AE82" s="64">
        <v>195014260.09121162</v>
      </c>
      <c r="AF82" s="64">
        <v>69503346.907511026</v>
      </c>
      <c r="AG82" s="64">
        <v>138881081.30423784</v>
      </c>
      <c r="AH82" s="64">
        <v>-10806650.879999999</v>
      </c>
      <c r="AI82" s="64">
        <v>-1082110.4412874335</v>
      </c>
      <c r="AJ82" s="64">
        <v>34839997.770000003</v>
      </c>
      <c r="AK82" s="64">
        <v>49793204.270000011</v>
      </c>
      <c r="AL82" s="64">
        <v>-14953206.5</v>
      </c>
      <c r="AM82" s="64">
        <v>482197591.30999905</v>
      </c>
      <c r="AN82" s="64">
        <v>1224683011.7999992</v>
      </c>
      <c r="AO82" s="64">
        <v>-715142305.78999984</v>
      </c>
      <c r="AP82" s="64">
        <v>8501.98</v>
      </c>
      <c r="AQ82" s="64">
        <v>-3969.8899999999981</v>
      </c>
      <c r="AR82" s="64">
        <v>-27347646.790000051</v>
      </c>
      <c r="AS82" s="64">
        <v>-33458913584.217743</v>
      </c>
      <c r="AT82" s="64">
        <v>-9689226447.5707989</v>
      </c>
      <c r="AU82" s="64">
        <v>-17338697050.200001</v>
      </c>
      <c r="AV82" s="64">
        <v>7649470602.6292009</v>
      </c>
      <c r="AW82" s="64">
        <v>-4730737396.8897505</v>
      </c>
      <c r="AX82" s="64">
        <v>-13653787303.528297</v>
      </c>
      <c r="AY82" s="64">
        <v>-45624541411.498314</v>
      </c>
      <c r="AZ82" s="64">
        <v>-43239004906.032547</v>
      </c>
      <c r="BA82" s="64">
        <v>-9032144324.955759</v>
      </c>
      <c r="BB82" s="64">
        <v>0</v>
      </c>
      <c r="BC82" s="64">
        <v>6646607819.4899998</v>
      </c>
      <c r="BD82" s="64">
        <v>31970754107.970001</v>
      </c>
      <c r="BE82" s="64">
        <v>8923049906.6385498</v>
      </c>
      <c r="BF82" s="64">
        <v>29928796490.878548</v>
      </c>
      <c r="BG82" s="64">
        <v>29507751904.255615</v>
      </c>
      <c r="BH82" s="64">
        <v>5670652585.6629238</v>
      </c>
      <c r="BI82" s="64">
        <v>0</v>
      </c>
      <c r="BJ82" s="64">
        <v>-5249607999.039999</v>
      </c>
      <c r="BK82" s="64">
        <v>-21005746584.239994</v>
      </c>
      <c r="BL82" s="64">
        <v>0</v>
      </c>
      <c r="BM82" s="64">
        <v>0</v>
      </c>
      <c r="BN82" s="64">
        <v>0</v>
      </c>
      <c r="BO82" s="64">
        <v>-2493122102.3799996</v>
      </c>
      <c r="BP82" s="64">
        <v>-2493122102.3799996</v>
      </c>
      <c r="BQ82" s="64">
        <v>0</v>
      </c>
      <c r="BR82" s="64">
        <v>0</v>
      </c>
      <c r="BS82" s="64">
        <v>-16252564053.048141</v>
      </c>
      <c r="BT82" s="64">
        <v>-15425559922.706396</v>
      </c>
      <c r="BU82" s="64">
        <v>-4377534692.1032152</v>
      </c>
      <c r="BV82" s="64">
        <v>-1092654549.7860878</v>
      </c>
      <c r="BW82" s="64">
        <v>-405970.8</v>
      </c>
      <c r="BX82" s="64">
        <v>-450568406.19483441</v>
      </c>
      <c r="BY82" s="64">
        <v>-483346168.00749171</v>
      </c>
      <c r="BZ82" s="64">
        <v>5872745756.9899998</v>
      </c>
      <c r="CA82" s="64">
        <v>-295240100.44011849</v>
      </c>
      <c r="CB82" s="64">
        <v>0</v>
      </c>
      <c r="CC82" s="64">
        <v>0</v>
      </c>
      <c r="CD82" s="64">
        <v>0</v>
      </c>
      <c r="CE82" s="64">
        <v>0</v>
      </c>
      <c r="CF82" s="64">
        <v>0</v>
      </c>
      <c r="CG82" s="64">
        <v>0</v>
      </c>
      <c r="CH82" s="64">
        <v>0</v>
      </c>
      <c r="CI82" s="64">
        <v>-293263584.32904875</v>
      </c>
      <c r="CJ82" s="64">
        <v>-293263584.32904875</v>
      </c>
      <c r="CK82" s="64">
        <v>0</v>
      </c>
      <c r="CL82" s="64">
        <v>17193795819.510647</v>
      </c>
    </row>
    <row r="83" spans="1:90" ht="12.75" customHeight="1"/>
  </sheetData>
  <pageMargins left="0.75" right="0.75" top="1" bottom="1" header="0.5" footer="0.5"/>
  <pageSetup orientation="portrait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76541-3450-47BC-B44E-943E623BAC87}">
  <sheetPr>
    <tabColor rgb="FFFF0000"/>
  </sheetPr>
  <dimension ref="A1:CL83"/>
  <sheetViews>
    <sheetView showGridLines="0" zoomScale="80" zoomScaleNormal="80" workbookViewId="0">
      <pane xSplit="3" ySplit="6" topLeftCell="D7" activePane="bottomRight" state="frozen"/>
      <selection activeCell="CM6" sqref="CM6:CM82"/>
      <selection pane="topRight" activeCell="CM6" sqref="CM6:CM82"/>
      <selection pane="bottomLeft" activeCell="CM6" sqref="CM6:CM82"/>
      <selection pane="bottomRight" activeCell="D7" sqref="D7"/>
    </sheetView>
  </sheetViews>
  <sheetFormatPr defaultColWidth="9.140625" defaultRowHeight="12.75"/>
  <cols>
    <col min="1" max="1" width="58.7109375" style="4" customWidth="1"/>
    <col min="2" max="90" width="15.7109375" style="4" customWidth="1"/>
    <col min="91" max="16384" width="9.140625" style="4"/>
  </cols>
  <sheetData>
    <row r="1" spans="1:90" s="78" customFormat="1" ht="15" customHeight="1">
      <c r="A1" s="48" t="s">
        <v>286</v>
      </c>
      <c r="B1" s="76"/>
      <c r="C1" s="76"/>
      <c r="D1" s="76"/>
      <c r="E1" s="76"/>
      <c r="F1" s="76"/>
      <c r="G1" s="76"/>
      <c r="H1" s="76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  <c r="CJ1" s="77"/>
      <c r="CK1" s="77"/>
      <c r="CL1" s="77"/>
    </row>
    <row r="2" spans="1:90" s="78" customFormat="1" ht="15" customHeight="1">
      <c r="A2" s="48" t="s">
        <v>248</v>
      </c>
      <c r="B2" s="76">
        <v>723</v>
      </c>
      <c r="C2" s="76">
        <v>724</v>
      </c>
      <c r="D2" s="76">
        <v>765</v>
      </c>
      <c r="E2" s="76">
        <v>766</v>
      </c>
      <c r="F2" s="76">
        <v>767</v>
      </c>
      <c r="G2" s="76">
        <v>768</v>
      </c>
      <c r="H2" s="76">
        <v>772</v>
      </c>
      <c r="I2" s="76">
        <v>773</v>
      </c>
      <c r="J2" s="76">
        <v>774</v>
      </c>
      <c r="K2" s="76">
        <v>775</v>
      </c>
      <c r="L2" s="76">
        <v>776</v>
      </c>
      <c r="M2" s="76">
        <v>777</v>
      </c>
      <c r="N2" s="76">
        <v>778</v>
      </c>
      <c r="O2" s="76">
        <v>779</v>
      </c>
      <c r="P2" s="76">
        <v>780</v>
      </c>
      <c r="Q2" s="76">
        <v>781</v>
      </c>
      <c r="R2" s="76">
        <v>782</v>
      </c>
      <c r="S2" s="77">
        <v>783</v>
      </c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7"/>
      <c r="BW2" s="77"/>
      <c r="BX2" s="77"/>
      <c r="BY2" s="77"/>
      <c r="BZ2" s="77"/>
      <c r="CA2" s="77"/>
      <c r="CB2" s="77"/>
      <c r="CC2" s="77"/>
      <c r="CD2" s="77"/>
      <c r="CE2" s="77"/>
      <c r="CF2" s="77"/>
      <c r="CG2" s="77"/>
      <c r="CH2" s="77"/>
      <c r="CI2" s="77"/>
      <c r="CJ2" s="77"/>
      <c r="CK2" s="77"/>
      <c r="CL2" s="77"/>
    </row>
    <row r="3" spans="1:90" s="78" customFormat="1" ht="15" customHeight="1">
      <c r="A3" s="48" t="s">
        <v>289</v>
      </c>
      <c r="B3" s="76" t="s">
        <v>287</v>
      </c>
      <c r="C3" s="76"/>
      <c r="D3" s="76"/>
      <c r="E3" s="76"/>
      <c r="F3" s="76"/>
      <c r="G3" s="76"/>
      <c r="H3" s="76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  <c r="CA3" s="77"/>
      <c r="CB3" s="77"/>
      <c r="CC3" s="77"/>
      <c r="CD3" s="77"/>
      <c r="CE3" s="77"/>
      <c r="CF3" s="77"/>
      <c r="CG3" s="77"/>
      <c r="CH3" s="77"/>
      <c r="CI3" s="77"/>
      <c r="CJ3" s="77"/>
      <c r="CK3" s="77"/>
      <c r="CL3" s="77"/>
    </row>
    <row r="4" spans="1:90" ht="15" customHeight="1"/>
    <row r="5" spans="1:90" ht="22.5" customHeight="1">
      <c r="D5" s="52">
        <v>60</v>
      </c>
      <c r="E5" s="53">
        <v>600</v>
      </c>
      <c r="F5" s="54">
        <v>60001</v>
      </c>
      <c r="G5" s="54">
        <v>60002</v>
      </c>
      <c r="H5" s="54">
        <v>60003</v>
      </c>
      <c r="I5" s="53">
        <v>601</v>
      </c>
      <c r="J5" s="54">
        <v>60101</v>
      </c>
      <c r="K5" s="55">
        <v>601011</v>
      </c>
      <c r="L5" s="55">
        <v>601012</v>
      </c>
      <c r="M5" s="54">
        <v>60102</v>
      </c>
      <c r="N5" s="55">
        <v>601021</v>
      </c>
      <c r="O5" s="55">
        <v>601022</v>
      </c>
      <c r="P5" s="54">
        <v>60103</v>
      </c>
      <c r="Q5" s="55">
        <v>601031</v>
      </c>
      <c r="R5" s="55">
        <v>601032</v>
      </c>
      <c r="S5" s="53">
        <v>602</v>
      </c>
      <c r="T5" s="54">
        <v>60201</v>
      </c>
      <c r="U5" s="55">
        <v>602011</v>
      </c>
      <c r="V5" s="55">
        <v>602012</v>
      </c>
      <c r="W5" s="54">
        <v>60202</v>
      </c>
      <c r="X5" s="55">
        <v>602021</v>
      </c>
      <c r="Y5" s="55">
        <v>602022</v>
      </c>
      <c r="Z5" s="53">
        <v>603</v>
      </c>
      <c r="AA5" s="54">
        <v>60301</v>
      </c>
      <c r="AB5" s="54">
        <v>60302</v>
      </c>
      <c r="AC5" s="54">
        <v>60303</v>
      </c>
      <c r="AD5" s="54">
        <v>60304</v>
      </c>
      <c r="AE5" s="54">
        <v>60305</v>
      </c>
      <c r="AF5" s="54">
        <v>60306</v>
      </c>
      <c r="AG5" s="54">
        <v>60307</v>
      </c>
      <c r="AH5" s="54">
        <v>60308</v>
      </c>
      <c r="AI5" s="54">
        <v>60309</v>
      </c>
      <c r="AJ5" s="53">
        <v>604</v>
      </c>
      <c r="AK5" s="54">
        <v>60401</v>
      </c>
      <c r="AL5" s="54">
        <v>60402</v>
      </c>
      <c r="AM5" s="53">
        <v>605</v>
      </c>
      <c r="AN5" s="54">
        <v>60501</v>
      </c>
      <c r="AO5" s="54">
        <v>60502</v>
      </c>
      <c r="AP5" s="54">
        <v>60503</v>
      </c>
      <c r="AQ5" s="54">
        <v>60504</v>
      </c>
      <c r="AR5" s="54">
        <v>60505</v>
      </c>
      <c r="AS5" s="52">
        <v>61</v>
      </c>
      <c r="AT5" s="53">
        <v>610</v>
      </c>
      <c r="AU5" s="54">
        <v>61001</v>
      </c>
      <c r="AV5" s="54">
        <v>61002</v>
      </c>
      <c r="AW5" s="53">
        <v>611</v>
      </c>
      <c r="AX5" s="54">
        <v>61101</v>
      </c>
      <c r="AY5" s="55">
        <v>611011</v>
      </c>
      <c r="AZ5" s="56">
        <v>61101101</v>
      </c>
      <c r="BA5" s="56">
        <v>61101102</v>
      </c>
      <c r="BB5" s="56">
        <v>61101104</v>
      </c>
      <c r="BC5" s="56">
        <v>61101108</v>
      </c>
      <c r="BD5" s="55">
        <v>611012</v>
      </c>
      <c r="BE5" s="54">
        <v>61102</v>
      </c>
      <c r="BF5" s="55">
        <v>611021</v>
      </c>
      <c r="BG5" s="56">
        <v>61102101</v>
      </c>
      <c r="BH5" s="56">
        <v>61102102</v>
      </c>
      <c r="BI5" s="56">
        <v>61102104</v>
      </c>
      <c r="BJ5" s="56">
        <v>61102108</v>
      </c>
      <c r="BK5" s="55">
        <v>611022</v>
      </c>
      <c r="BL5" s="53">
        <v>612</v>
      </c>
      <c r="BM5" s="54">
        <v>61201</v>
      </c>
      <c r="BN5" s="54">
        <v>61202</v>
      </c>
      <c r="BO5" s="53">
        <v>613</v>
      </c>
      <c r="BP5" s="54">
        <v>61301</v>
      </c>
      <c r="BQ5" s="54">
        <v>61302</v>
      </c>
      <c r="BR5" s="54">
        <v>61399</v>
      </c>
      <c r="BS5" s="53">
        <v>614</v>
      </c>
      <c r="BT5" s="54">
        <v>61401</v>
      </c>
      <c r="BU5" s="54">
        <v>61402</v>
      </c>
      <c r="BV5" s="54">
        <v>61403</v>
      </c>
      <c r="BW5" s="54">
        <v>61404</v>
      </c>
      <c r="BX5" s="54">
        <v>61405</v>
      </c>
      <c r="BY5" s="54">
        <v>61406</v>
      </c>
      <c r="BZ5" s="54">
        <v>61407</v>
      </c>
      <c r="CA5" s="54">
        <v>61408</v>
      </c>
      <c r="CB5" s="53">
        <v>615</v>
      </c>
      <c r="CC5" s="54">
        <v>61501</v>
      </c>
      <c r="CD5" s="55">
        <v>615011</v>
      </c>
      <c r="CE5" s="55">
        <v>615012</v>
      </c>
      <c r="CF5" s="54">
        <v>61502</v>
      </c>
      <c r="CG5" s="52">
        <v>615021</v>
      </c>
      <c r="CH5" s="55">
        <v>615022</v>
      </c>
      <c r="CI5" s="53">
        <v>619</v>
      </c>
      <c r="CJ5" s="54">
        <v>61901</v>
      </c>
      <c r="CK5" s="54">
        <v>61902</v>
      </c>
      <c r="CL5" s="79" t="s">
        <v>253</v>
      </c>
    </row>
    <row r="6" spans="1:90" ht="80.099999999999994" customHeight="1">
      <c r="A6" s="57" t="s">
        <v>290</v>
      </c>
      <c r="B6" s="57" t="s">
        <v>291</v>
      </c>
      <c r="C6" s="57" t="s">
        <v>292</v>
      </c>
      <c r="D6" s="52" t="s">
        <v>293</v>
      </c>
      <c r="E6" s="53" t="s">
        <v>294</v>
      </c>
      <c r="F6" s="54" t="s">
        <v>295</v>
      </c>
      <c r="G6" s="54" t="s">
        <v>296</v>
      </c>
      <c r="H6" s="54" t="s">
        <v>297</v>
      </c>
      <c r="I6" s="53" t="s">
        <v>298</v>
      </c>
      <c r="J6" s="54" t="s">
        <v>299</v>
      </c>
      <c r="K6" s="55" t="s">
        <v>300</v>
      </c>
      <c r="L6" s="55" t="s">
        <v>301</v>
      </c>
      <c r="M6" s="54" t="s">
        <v>302</v>
      </c>
      <c r="N6" s="55" t="s">
        <v>303</v>
      </c>
      <c r="O6" s="55" t="s">
        <v>304</v>
      </c>
      <c r="P6" s="54" t="s">
        <v>305</v>
      </c>
      <c r="Q6" s="55" t="s">
        <v>306</v>
      </c>
      <c r="R6" s="55" t="s">
        <v>307</v>
      </c>
      <c r="S6" s="53" t="s">
        <v>308</v>
      </c>
      <c r="T6" s="54" t="s">
        <v>309</v>
      </c>
      <c r="U6" s="55" t="s">
        <v>310</v>
      </c>
      <c r="V6" s="55" t="s">
        <v>311</v>
      </c>
      <c r="W6" s="54" t="s">
        <v>312</v>
      </c>
      <c r="X6" s="55" t="s">
        <v>313</v>
      </c>
      <c r="Y6" s="55" t="s">
        <v>314</v>
      </c>
      <c r="Z6" s="53" t="s">
        <v>315</v>
      </c>
      <c r="AA6" s="54" t="s">
        <v>316</v>
      </c>
      <c r="AB6" s="54" t="s">
        <v>317</v>
      </c>
      <c r="AC6" s="54" t="s">
        <v>318</v>
      </c>
      <c r="AD6" s="54" t="s">
        <v>319</v>
      </c>
      <c r="AE6" s="54" t="s">
        <v>320</v>
      </c>
      <c r="AF6" s="54" t="s">
        <v>321</v>
      </c>
      <c r="AG6" s="54" t="s">
        <v>322</v>
      </c>
      <c r="AH6" s="54" t="s">
        <v>323</v>
      </c>
      <c r="AI6" s="54" t="s">
        <v>324</v>
      </c>
      <c r="AJ6" s="53" t="s">
        <v>325</v>
      </c>
      <c r="AK6" s="54" t="s">
        <v>326</v>
      </c>
      <c r="AL6" s="54" t="s">
        <v>327</v>
      </c>
      <c r="AM6" s="53" t="s">
        <v>328</v>
      </c>
      <c r="AN6" s="54" t="s">
        <v>329</v>
      </c>
      <c r="AO6" s="54" t="s">
        <v>330</v>
      </c>
      <c r="AP6" s="54" t="s">
        <v>331</v>
      </c>
      <c r="AQ6" s="54" t="s">
        <v>332</v>
      </c>
      <c r="AR6" s="54" t="s">
        <v>333</v>
      </c>
      <c r="AS6" s="52" t="s">
        <v>334</v>
      </c>
      <c r="AT6" s="53" t="s">
        <v>335</v>
      </c>
      <c r="AU6" s="54" t="s">
        <v>336</v>
      </c>
      <c r="AV6" s="54" t="s">
        <v>337</v>
      </c>
      <c r="AW6" s="53" t="s">
        <v>338</v>
      </c>
      <c r="AX6" s="54" t="s">
        <v>339</v>
      </c>
      <c r="AY6" s="55" t="s">
        <v>340</v>
      </c>
      <c r="AZ6" s="56" t="s">
        <v>341</v>
      </c>
      <c r="BA6" s="56" t="s">
        <v>342</v>
      </c>
      <c r="BB6" s="56" t="s">
        <v>343</v>
      </c>
      <c r="BC6" s="56" t="s">
        <v>344</v>
      </c>
      <c r="BD6" s="55" t="s">
        <v>345</v>
      </c>
      <c r="BE6" s="54" t="s">
        <v>346</v>
      </c>
      <c r="BF6" s="55" t="s">
        <v>347</v>
      </c>
      <c r="BG6" s="56" t="s">
        <v>341</v>
      </c>
      <c r="BH6" s="56" t="s">
        <v>342</v>
      </c>
      <c r="BI6" s="56" t="s">
        <v>343</v>
      </c>
      <c r="BJ6" s="56" t="s">
        <v>348</v>
      </c>
      <c r="BK6" s="55" t="s">
        <v>349</v>
      </c>
      <c r="BL6" s="53" t="s">
        <v>350</v>
      </c>
      <c r="BM6" s="54" t="s">
        <v>351</v>
      </c>
      <c r="BN6" s="54" t="s">
        <v>352</v>
      </c>
      <c r="BO6" s="53" t="s">
        <v>353</v>
      </c>
      <c r="BP6" s="54" t="s">
        <v>354</v>
      </c>
      <c r="BQ6" s="54" t="s">
        <v>355</v>
      </c>
      <c r="BR6" s="54" t="s">
        <v>356</v>
      </c>
      <c r="BS6" s="53" t="s">
        <v>357</v>
      </c>
      <c r="BT6" s="54" t="s">
        <v>358</v>
      </c>
      <c r="BU6" s="54" t="s">
        <v>359</v>
      </c>
      <c r="BV6" s="54" t="s">
        <v>360</v>
      </c>
      <c r="BW6" s="54" t="s">
        <v>361</v>
      </c>
      <c r="BX6" s="54" t="s">
        <v>362</v>
      </c>
      <c r="BY6" s="54" t="s">
        <v>363</v>
      </c>
      <c r="BZ6" s="54" t="s">
        <v>364</v>
      </c>
      <c r="CA6" s="54" t="s">
        <v>365</v>
      </c>
      <c r="CB6" s="53" t="s">
        <v>366</v>
      </c>
      <c r="CC6" s="54" t="s">
        <v>367</v>
      </c>
      <c r="CD6" s="55" t="s">
        <v>368</v>
      </c>
      <c r="CE6" s="55" t="s">
        <v>369</v>
      </c>
      <c r="CF6" s="54" t="s">
        <v>370</v>
      </c>
      <c r="CG6" s="52" t="s">
        <v>371</v>
      </c>
      <c r="CH6" s="55" t="s">
        <v>372</v>
      </c>
      <c r="CI6" s="53" t="s">
        <v>373</v>
      </c>
      <c r="CJ6" s="54" t="s">
        <v>374</v>
      </c>
      <c r="CK6" s="54" t="s">
        <v>375</v>
      </c>
      <c r="CL6" s="57" t="s">
        <v>252</v>
      </c>
    </row>
    <row r="7" spans="1:90" ht="12.75" customHeight="1">
      <c r="A7" s="43" t="s">
        <v>2</v>
      </c>
      <c r="B7" s="59">
        <v>1001</v>
      </c>
      <c r="C7" s="60" t="s">
        <v>376</v>
      </c>
      <c r="D7" s="61">
        <v>30717995.051602073</v>
      </c>
      <c r="E7" s="61">
        <v>53274271.720000014</v>
      </c>
      <c r="F7" s="61">
        <v>154980371.96000001</v>
      </c>
      <c r="G7" s="61">
        <v>-101706100.23999999</v>
      </c>
      <c r="H7" s="61">
        <v>0</v>
      </c>
      <c r="I7" s="61">
        <v>27506834.369999975</v>
      </c>
      <c r="J7" s="61">
        <v>13086558.679999977</v>
      </c>
      <c r="K7" s="61">
        <v>-186944244.11000001</v>
      </c>
      <c r="L7" s="61">
        <v>200030802.78999999</v>
      </c>
      <c r="M7" s="61">
        <v>14420275.689999998</v>
      </c>
      <c r="N7" s="61">
        <v>54046824.399999999</v>
      </c>
      <c r="O7" s="61">
        <v>-39626548.710000001</v>
      </c>
      <c r="P7" s="61">
        <v>0</v>
      </c>
      <c r="Q7" s="61">
        <v>0</v>
      </c>
      <c r="R7" s="61">
        <v>0</v>
      </c>
      <c r="S7" s="61">
        <v>-54516488.140000001</v>
      </c>
      <c r="T7" s="61">
        <v>-76687295.280000001</v>
      </c>
      <c r="U7" s="61">
        <v>-76687295.280000001</v>
      </c>
      <c r="V7" s="61">
        <v>0</v>
      </c>
      <c r="W7" s="61">
        <v>22170807.140000001</v>
      </c>
      <c r="X7" s="61">
        <v>22170807.140000001</v>
      </c>
      <c r="Y7" s="61">
        <v>0</v>
      </c>
      <c r="Z7" s="61">
        <v>4453377.1016020831</v>
      </c>
      <c r="AA7" s="61">
        <v>0</v>
      </c>
      <c r="AB7" s="61">
        <v>0</v>
      </c>
      <c r="AC7" s="61">
        <v>0</v>
      </c>
      <c r="AD7" s="61">
        <v>4905476.8310117479</v>
      </c>
      <c r="AE7" s="61">
        <v>0</v>
      </c>
      <c r="AF7" s="61">
        <v>0</v>
      </c>
      <c r="AG7" s="61">
        <v>0</v>
      </c>
      <c r="AH7" s="61">
        <v>0</v>
      </c>
      <c r="AI7" s="61">
        <v>-452099.72940966475</v>
      </c>
      <c r="AJ7" s="61">
        <v>0</v>
      </c>
      <c r="AK7" s="61">
        <v>0</v>
      </c>
      <c r="AL7" s="61">
        <v>0</v>
      </c>
      <c r="AM7" s="61">
        <v>0</v>
      </c>
      <c r="AN7" s="61">
        <v>25899312.73</v>
      </c>
      <c r="AO7" s="61">
        <v>-5419237.3400000008</v>
      </c>
      <c r="AP7" s="61">
        <v>0</v>
      </c>
      <c r="AQ7" s="61">
        <v>0</v>
      </c>
      <c r="AR7" s="61">
        <v>-20480075.390000001</v>
      </c>
      <c r="AS7" s="61">
        <v>-122647393.23237196</v>
      </c>
      <c r="AT7" s="61">
        <v>-24954620.949999988</v>
      </c>
      <c r="AU7" s="61">
        <v>-109672686.47</v>
      </c>
      <c r="AV7" s="61">
        <v>84718065.520000011</v>
      </c>
      <c r="AW7" s="61">
        <v>-63190372.670000315</v>
      </c>
      <c r="AX7" s="61">
        <v>-226753692.21000004</v>
      </c>
      <c r="AY7" s="61">
        <v>-2076707394.3899999</v>
      </c>
      <c r="AZ7" s="61">
        <v>-1461757276.79</v>
      </c>
      <c r="BA7" s="61">
        <v>-614950117.60000002</v>
      </c>
      <c r="BB7" s="61">
        <v>0</v>
      </c>
      <c r="BC7" s="61">
        <v>0</v>
      </c>
      <c r="BD7" s="61">
        <v>1849953702.1799998</v>
      </c>
      <c r="BE7" s="61">
        <v>163563319.53999972</v>
      </c>
      <c r="BF7" s="61">
        <v>1655233955.9000001</v>
      </c>
      <c r="BG7" s="61">
        <v>1231309120.77</v>
      </c>
      <c r="BH7" s="61">
        <v>423924835.13</v>
      </c>
      <c r="BI7" s="61">
        <v>0</v>
      </c>
      <c r="BJ7" s="61">
        <v>0</v>
      </c>
      <c r="BK7" s="61">
        <v>-1491670636.3600004</v>
      </c>
      <c r="BL7" s="61">
        <v>0</v>
      </c>
      <c r="BM7" s="61">
        <v>0</v>
      </c>
      <c r="BN7" s="61">
        <v>0</v>
      </c>
      <c r="BO7" s="61">
        <v>0</v>
      </c>
      <c r="BP7" s="61">
        <v>0</v>
      </c>
      <c r="BQ7" s="61">
        <v>0</v>
      </c>
      <c r="BR7" s="61">
        <v>0</v>
      </c>
      <c r="BS7" s="61">
        <v>-34502399.612371661</v>
      </c>
      <c r="BT7" s="61">
        <v>-27448081.140000004</v>
      </c>
      <c r="BU7" s="61">
        <v>-10591352.615043823</v>
      </c>
      <c r="BV7" s="61">
        <v>-1709294.8662362529</v>
      </c>
      <c r="BW7" s="61">
        <v>0</v>
      </c>
      <c r="BX7" s="61">
        <v>-250331.85094379666</v>
      </c>
      <c r="BY7" s="61">
        <v>-6548625.3101477847</v>
      </c>
      <c r="BZ7" s="61">
        <v>12045286.17</v>
      </c>
      <c r="CA7" s="61">
        <v>0</v>
      </c>
      <c r="CB7" s="61">
        <v>0</v>
      </c>
      <c r="CC7" s="61">
        <v>0</v>
      </c>
      <c r="CD7" s="61">
        <v>0</v>
      </c>
      <c r="CE7" s="61">
        <v>0</v>
      </c>
      <c r="CF7" s="61">
        <v>0</v>
      </c>
      <c r="CG7" s="61">
        <v>0</v>
      </c>
      <c r="CH7" s="61">
        <v>0</v>
      </c>
      <c r="CI7" s="61">
        <v>0</v>
      </c>
      <c r="CJ7" s="61">
        <v>0</v>
      </c>
      <c r="CK7" s="61">
        <v>0</v>
      </c>
      <c r="CL7" s="61">
        <v>-91929398.180769891</v>
      </c>
    </row>
    <row r="8" spans="1:90" ht="12.75" customHeight="1">
      <c r="A8" s="43" t="s">
        <v>4</v>
      </c>
      <c r="B8" s="59">
        <v>1003</v>
      </c>
      <c r="C8" s="60" t="s">
        <v>376</v>
      </c>
      <c r="D8" s="61">
        <v>2218555152.9899993</v>
      </c>
      <c r="E8" s="61">
        <v>1710533987.2399995</v>
      </c>
      <c r="F8" s="61">
        <v>3310966999.8799996</v>
      </c>
      <c r="G8" s="61">
        <v>-1600433012.6400001</v>
      </c>
      <c r="H8" s="61">
        <v>0</v>
      </c>
      <c r="I8" s="61">
        <v>-303746503.71000004</v>
      </c>
      <c r="J8" s="61">
        <v>-614947470.04000044</v>
      </c>
      <c r="K8" s="61">
        <v>-4837181823.2800007</v>
      </c>
      <c r="L8" s="61">
        <v>4222234353.2400002</v>
      </c>
      <c r="M8" s="61">
        <v>311200966.3300004</v>
      </c>
      <c r="N8" s="61">
        <v>2586565546.4400005</v>
      </c>
      <c r="O8" s="61">
        <v>-2275364580.1100001</v>
      </c>
      <c r="P8" s="61">
        <v>0</v>
      </c>
      <c r="Q8" s="61">
        <v>0</v>
      </c>
      <c r="R8" s="61">
        <v>0</v>
      </c>
      <c r="S8" s="61">
        <v>0</v>
      </c>
      <c r="T8" s="61">
        <v>0</v>
      </c>
      <c r="U8" s="61">
        <v>0</v>
      </c>
      <c r="V8" s="61">
        <v>0</v>
      </c>
      <c r="W8" s="61">
        <v>0</v>
      </c>
      <c r="X8" s="61">
        <v>0</v>
      </c>
      <c r="Y8" s="61">
        <v>0</v>
      </c>
      <c r="Z8" s="61">
        <v>810980841.29999995</v>
      </c>
      <c r="AA8" s="61">
        <v>287949855.47000003</v>
      </c>
      <c r="AB8" s="61">
        <v>10915055.339999998</v>
      </c>
      <c r="AC8" s="61">
        <v>453762063.11999995</v>
      </c>
      <c r="AD8" s="61">
        <v>58353867.370000005</v>
      </c>
      <c r="AE8" s="61">
        <v>0</v>
      </c>
      <c r="AF8" s="61">
        <v>0</v>
      </c>
      <c r="AG8" s="61">
        <v>0</v>
      </c>
      <c r="AH8" s="61">
        <v>0</v>
      </c>
      <c r="AI8" s="61">
        <v>0</v>
      </c>
      <c r="AJ8" s="61">
        <v>0</v>
      </c>
      <c r="AK8" s="61">
        <v>0</v>
      </c>
      <c r="AL8" s="61">
        <v>0</v>
      </c>
      <c r="AM8" s="61">
        <v>786828.1599999927</v>
      </c>
      <c r="AN8" s="61">
        <v>70201307.849999994</v>
      </c>
      <c r="AO8" s="61">
        <v>-67483292.090000004</v>
      </c>
      <c r="AP8" s="61">
        <v>0</v>
      </c>
      <c r="AQ8" s="61">
        <v>0</v>
      </c>
      <c r="AR8" s="61">
        <v>-1931187.5999999978</v>
      </c>
      <c r="AS8" s="61">
        <v>-1263769627.2400005</v>
      </c>
      <c r="AT8" s="61">
        <v>-94903002.930000067</v>
      </c>
      <c r="AU8" s="61">
        <v>-662230432.13999999</v>
      </c>
      <c r="AV8" s="61">
        <v>567327429.20999992</v>
      </c>
      <c r="AW8" s="61">
        <v>-21504037.420000315</v>
      </c>
      <c r="AX8" s="61">
        <v>113317729.17999935</v>
      </c>
      <c r="AY8" s="61">
        <v>-1432301950.0900002</v>
      </c>
      <c r="AZ8" s="61">
        <v>-1546736371.1500003</v>
      </c>
      <c r="BA8" s="61">
        <v>-314128820.28000003</v>
      </c>
      <c r="BB8" s="61">
        <v>0</v>
      </c>
      <c r="BC8" s="61">
        <v>428563241.34000009</v>
      </c>
      <c r="BD8" s="61">
        <v>1545619679.2699995</v>
      </c>
      <c r="BE8" s="61">
        <v>-134821766.59999967</v>
      </c>
      <c r="BF8" s="61">
        <v>1324200043.6400001</v>
      </c>
      <c r="BG8" s="61">
        <v>1430663013.53</v>
      </c>
      <c r="BH8" s="61">
        <v>289690750.00999999</v>
      </c>
      <c r="BI8" s="61">
        <v>0</v>
      </c>
      <c r="BJ8" s="61">
        <v>-396153719.89999992</v>
      </c>
      <c r="BK8" s="61">
        <v>-1459021810.2399998</v>
      </c>
      <c r="BL8" s="61">
        <v>-0.2</v>
      </c>
      <c r="BM8" s="61">
        <v>0</v>
      </c>
      <c r="BN8" s="61">
        <v>-0.2</v>
      </c>
      <c r="BO8" s="61">
        <v>-2157922.4200000018</v>
      </c>
      <c r="BP8" s="61">
        <v>-2157922.4200000018</v>
      </c>
      <c r="BQ8" s="61">
        <v>0</v>
      </c>
      <c r="BR8" s="61">
        <v>0</v>
      </c>
      <c r="BS8" s="61">
        <v>-289803791.89999998</v>
      </c>
      <c r="BT8" s="61">
        <v>-260997989.21999994</v>
      </c>
      <c r="BU8" s="61">
        <v>-169377546.11999997</v>
      </c>
      <c r="BV8" s="61">
        <v>-34384852.560000002</v>
      </c>
      <c r="BW8" s="61">
        <v>0</v>
      </c>
      <c r="BX8" s="61">
        <v>0</v>
      </c>
      <c r="BY8" s="61">
        <v>0</v>
      </c>
      <c r="BZ8" s="61">
        <v>195292372.35999998</v>
      </c>
      <c r="CA8" s="61">
        <v>-20335776.359999996</v>
      </c>
      <c r="CB8" s="61">
        <v>0</v>
      </c>
      <c r="CC8" s="61">
        <v>0</v>
      </c>
      <c r="CD8" s="61">
        <v>0</v>
      </c>
      <c r="CE8" s="61">
        <v>0</v>
      </c>
      <c r="CF8" s="61">
        <v>0</v>
      </c>
      <c r="CG8" s="61">
        <v>0</v>
      </c>
      <c r="CH8" s="61">
        <v>0</v>
      </c>
      <c r="CI8" s="61">
        <v>-855400872.37000012</v>
      </c>
      <c r="CJ8" s="61">
        <v>-855400872.37000012</v>
      </c>
      <c r="CK8" s="61">
        <v>0</v>
      </c>
      <c r="CL8" s="61">
        <v>954785525.74999881</v>
      </c>
    </row>
    <row r="9" spans="1:90" ht="12.75" customHeight="1">
      <c r="A9" s="43" t="s">
        <v>5</v>
      </c>
      <c r="B9" s="59">
        <v>1004</v>
      </c>
      <c r="C9" s="60" t="s">
        <v>376</v>
      </c>
      <c r="D9" s="61">
        <v>869291143.66000164</v>
      </c>
      <c r="E9" s="61">
        <v>705125853.08000016</v>
      </c>
      <c r="F9" s="61">
        <v>1467803382.2</v>
      </c>
      <c r="G9" s="61">
        <v>-762677529.11999989</v>
      </c>
      <c r="H9" s="61">
        <v>0</v>
      </c>
      <c r="I9" s="61">
        <v>-76086116.599998474</v>
      </c>
      <c r="J9" s="61">
        <v>-444042964.19999886</v>
      </c>
      <c r="K9" s="61">
        <v>-3054962481.6799998</v>
      </c>
      <c r="L9" s="61">
        <v>2610919517.480001</v>
      </c>
      <c r="M9" s="61">
        <v>367956847.60000038</v>
      </c>
      <c r="N9" s="61">
        <v>2297268058.3400002</v>
      </c>
      <c r="O9" s="61">
        <v>-1929311210.7399998</v>
      </c>
      <c r="P9" s="61">
        <v>0</v>
      </c>
      <c r="Q9" s="61">
        <v>0</v>
      </c>
      <c r="R9" s="61">
        <v>0</v>
      </c>
      <c r="S9" s="61">
        <v>0</v>
      </c>
      <c r="T9" s="61">
        <v>0</v>
      </c>
      <c r="U9" s="61">
        <v>0</v>
      </c>
      <c r="V9" s="61">
        <v>0</v>
      </c>
      <c r="W9" s="61">
        <v>0</v>
      </c>
      <c r="X9" s="61">
        <v>0</v>
      </c>
      <c r="Y9" s="61">
        <v>0</v>
      </c>
      <c r="Z9" s="61">
        <v>210722481.09999996</v>
      </c>
      <c r="AA9" s="61">
        <v>160677750.95999998</v>
      </c>
      <c r="AB9" s="61">
        <v>0</v>
      </c>
      <c r="AC9" s="61">
        <v>28566061.950000003</v>
      </c>
      <c r="AD9" s="61">
        <v>9248115.6400000006</v>
      </c>
      <c r="AE9" s="61">
        <v>0</v>
      </c>
      <c r="AF9" s="61">
        <v>9905133.2399999984</v>
      </c>
      <c r="AG9" s="61">
        <v>2325419.31</v>
      </c>
      <c r="AH9" s="61">
        <v>0</v>
      </c>
      <c r="AI9" s="61">
        <v>0</v>
      </c>
      <c r="AJ9" s="61">
        <v>0</v>
      </c>
      <c r="AK9" s="61">
        <v>0</v>
      </c>
      <c r="AL9" s="61">
        <v>0</v>
      </c>
      <c r="AM9" s="61">
        <v>29528926.080000006</v>
      </c>
      <c r="AN9" s="61">
        <v>-59353884.659999996</v>
      </c>
      <c r="AO9" s="61">
        <v>83891699.530000001</v>
      </c>
      <c r="AP9" s="61">
        <v>0</v>
      </c>
      <c r="AQ9" s="61">
        <v>0</v>
      </c>
      <c r="AR9" s="61">
        <v>4991111.209999999</v>
      </c>
      <c r="AS9" s="61">
        <v>-882317317.07999921</v>
      </c>
      <c r="AT9" s="61">
        <v>-209464759.85999995</v>
      </c>
      <c r="AU9" s="61">
        <v>-226910193.33999994</v>
      </c>
      <c r="AV9" s="61">
        <v>17445433.479999989</v>
      </c>
      <c r="AW9" s="61">
        <v>-300734182.32999957</v>
      </c>
      <c r="AX9" s="61">
        <v>-387025847.47999954</v>
      </c>
      <c r="AY9" s="61">
        <v>-1796886718.6099999</v>
      </c>
      <c r="AZ9" s="61">
        <v>-1208835335.7299998</v>
      </c>
      <c r="BA9" s="61">
        <v>-588051382.88000011</v>
      </c>
      <c r="BB9" s="61">
        <v>0</v>
      </c>
      <c r="BC9" s="61">
        <v>0</v>
      </c>
      <c r="BD9" s="61">
        <v>1409860871.1300004</v>
      </c>
      <c r="BE9" s="61">
        <v>86291665.149999976</v>
      </c>
      <c r="BF9" s="61">
        <v>668949894.41999996</v>
      </c>
      <c r="BG9" s="61">
        <v>475246724.05999994</v>
      </c>
      <c r="BH9" s="61">
        <v>193703170.35999998</v>
      </c>
      <c r="BI9" s="61">
        <v>0</v>
      </c>
      <c r="BJ9" s="61">
        <v>0</v>
      </c>
      <c r="BK9" s="61">
        <v>-582658229.26999998</v>
      </c>
      <c r="BL9" s="61">
        <v>0</v>
      </c>
      <c r="BM9" s="61">
        <v>0</v>
      </c>
      <c r="BN9" s="61">
        <v>0</v>
      </c>
      <c r="BO9" s="61">
        <v>-32410336.57</v>
      </c>
      <c r="BP9" s="61">
        <v>-32410336.57</v>
      </c>
      <c r="BQ9" s="61">
        <v>0</v>
      </c>
      <c r="BR9" s="61">
        <v>0</v>
      </c>
      <c r="BS9" s="61">
        <v>-333976167.57999974</v>
      </c>
      <c r="BT9" s="61">
        <v>-227341684.80999976</v>
      </c>
      <c r="BU9" s="61">
        <v>-104308659.08999999</v>
      </c>
      <c r="BV9" s="61">
        <v>-37929922.080000006</v>
      </c>
      <c r="BW9" s="61">
        <v>0</v>
      </c>
      <c r="BX9" s="61">
        <v>-14272536.309999999</v>
      </c>
      <c r="BY9" s="61">
        <v>-7945838.0499999998</v>
      </c>
      <c r="BZ9" s="61">
        <v>58184337.039999947</v>
      </c>
      <c r="CA9" s="61">
        <v>-361864.28</v>
      </c>
      <c r="CB9" s="61">
        <v>0</v>
      </c>
      <c r="CC9" s="61">
        <v>0</v>
      </c>
      <c r="CD9" s="61">
        <v>0</v>
      </c>
      <c r="CE9" s="61">
        <v>0</v>
      </c>
      <c r="CF9" s="61">
        <v>0</v>
      </c>
      <c r="CG9" s="61">
        <v>0</v>
      </c>
      <c r="CH9" s="61">
        <v>0</v>
      </c>
      <c r="CI9" s="61">
        <v>-5731870.7399999993</v>
      </c>
      <c r="CJ9" s="61">
        <v>-5731870.7399999993</v>
      </c>
      <c r="CK9" s="61">
        <v>0</v>
      </c>
      <c r="CL9" s="61">
        <v>-13026173.419997573</v>
      </c>
    </row>
    <row r="10" spans="1:90" ht="12.75" customHeight="1">
      <c r="A10" s="43" t="s">
        <v>7</v>
      </c>
      <c r="B10" s="59">
        <v>1005</v>
      </c>
      <c r="C10" s="60" t="s">
        <v>376</v>
      </c>
      <c r="D10" s="61">
        <v>3189084315.7300014</v>
      </c>
      <c r="E10" s="61">
        <v>2326060162.5400009</v>
      </c>
      <c r="F10" s="61">
        <v>4767743549.9700012</v>
      </c>
      <c r="G10" s="61">
        <v>-2441683387.4300003</v>
      </c>
      <c r="H10" s="61">
        <v>0</v>
      </c>
      <c r="I10" s="61">
        <v>-482247365.96000004</v>
      </c>
      <c r="J10" s="61">
        <v>-623999176.56000042</v>
      </c>
      <c r="K10" s="61">
        <v>-3907832318.5600009</v>
      </c>
      <c r="L10" s="61">
        <v>3283833142.0000005</v>
      </c>
      <c r="M10" s="61">
        <v>141751810.60000038</v>
      </c>
      <c r="N10" s="61">
        <v>1481326102.9100001</v>
      </c>
      <c r="O10" s="61">
        <v>-1339574292.3099997</v>
      </c>
      <c r="P10" s="61">
        <v>0</v>
      </c>
      <c r="Q10" s="61">
        <v>0</v>
      </c>
      <c r="R10" s="61">
        <v>0</v>
      </c>
      <c r="S10" s="61">
        <v>0</v>
      </c>
      <c r="T10" s="61">
        <v>0</v>
      </c>
      <c r="U10" s="61">
        <v>0</v>
      </c>
      <c r="V10" s="61">
        <v>0</v>
      </c>
      <c r="W10" s="61">
        <v>0</v>
      </c>
      <c r="X10" s="61">
        <v>0</v>
      </c>
      <c r="Y10" s="61">
        <v>0</v>
      </c>
      <c r="Z10" s="61">
        <v>1311331644.8500001</v>
      </c>
      <c r="AA10" s="61">
        <v>544371598.34000003</v>
      </c>
      <c r="AB10" s="61">
        <v>106171011.48</v>
      </c>
      <c r="AC10" s="61">
        <v>502277026.14999998</v>
      </c>
      <c r="AD10" s="61">
        <v>99460256.649999991</v>
      </c>
      <c r="AE10" s="61">
        <v>64142761.939999998</v>
      </c>
      <c r="AF10" s="61">
        <v>0</v>
      </c>
      <c r="AG10" s="61">
        <v>0</v>
      </c>
      <c r="AH10" s="61">
        <v>-5091009.71</v>
      </c>
      <c r="AI10" s="61">
        <v>0</v>
      </c>
      <c r="AJ10" s="61">
        <v>296285.82</v>
      </c>
      <c r="AK10" s="61">
        <v>296285.82</v>
      </c>
      <c r="AL10" s="61">
        <v>0</v>
      </c>
      <c r="AM10" s="61">
        <v>33643588.480000004</v>
      </c>
      <c r="AN10" s="61">
        <v>62283890.339999996</v>
      </c>
      <c r="AO10" s="61">
        <v>-24822791.199999999</v>
      </c>
      <c r="AP10" s="61">
        <v>0</v>
      </c>
      <c r="AQ10" s="61">
        <v>0</v>
      </c>
      <c r="AR10" s="61">
        <v>-3817510.66</v>
      </c>
      <c r="AS10" s="61">
        <v>-1792704492.4099996</v>
      </c>
      <c r="AT10" s="61">
        <v>-745816857.75999999</v>
      </c>
      <c r="AU10" s="61">
        <v>-914704807.54999995</v>
      </c>
      <c r="AV10" s="61">
        <v>168887949.78999999</v>
      </c>
      <c r="AW10" s="61">
        <v>-257131633.36999965</v>
      </c>
      <c r="AX10" s="61">
        <v>-1138806229.0599992</v>
      </c>
      <c r="AY10" s="61">
        <v>-3186823296.3399992</v>
      </c>
      <c r="AZ10" s="61">
        <v>-3618790946.2799993</v>
      </c>
      <c r="BA10" s="61">
        <v>-354358056.43000007</v>
      </c>
      <c r="BB10" s="61">
        <v>0</v>
      </c>
      <c r="BC10" s="61">
        <v>786325706.36999989</v>
      </c>
      <c r="BD10" s="61">
        <v>2048017067.28</v>
      </c>
      <c r="BE10" s="61">
        <v>881674595.68999958</v>
      </c>
      <c r="BF10" s="61">
        <v>2198754313.2399998</v>
      </c>
      <c r="BG10" s="61">
        <v>2487341934.8499999</v>
      </c>
      <c r="BH10" s="61">
        <v>253939176.29000002</v>
      </c>
      <c r="BI10" s="61">
        <v>0</v>
      </c>
      <c r="BJ10" s="61">
        <v>-542526797.89999998</v>
      </c>
      <c r="BK10" s="61">
        <v>-1317079717.5500002</v>
      </c>
      <c r="BL10" s="61">
        <v>0</v>
      </c>
      <c r="BM10" s="61">
        <v>0</v>
      </c>
      <c r="BN10" s="61">
        <v>0</v>
      </c>
      <c r="BO10" s="61">
        <v>-19145066.200000003</v>
      </c>
      <c r="BP10" s="61">
        <v>-19145066.200000003</v>
      </c>
      <c r="BQ10" s="61">
        <v>0</v>
      </c>
      <c r="BR10" s="61">
        <v>0</v>
      </c>
      <c r="BS10" s="61">
        <v>-743753474.82000005</v>
      </c>
      <c r="BT10" s="61">
        <v>-384359170.59000003</v>
      </c>
      <c r="BU10" s="61">
        <v>-146058345.16000003</v>
      </c>
      <c r="BV10" s="61">
        <v>-43230037.32</v>
      </c>
      <c r="BW10" s="61">
        <v>0</v>
      </c>
      <c r="BX10" s="61">
        <v>-11179216.770000003</v>
      </c>
      <c r="BY10" s="61">
        <v>-7101291.7499999991</v>
      </c>
      <c r="BZ10" s="61">
        <v>-151825413.23000002</v>
      </c>
      <c r="CA10" s="61">
        <v>0</v>
      </c>
      <c r="CB10" s="61">
        <v>0</v>
      </c>
      <c r="CC10" s="61">
        <v>0</v>
      </c>
      <c r="CD10" s="61">
        <v>0</v>
      </c>
      <c r="CE10" s="61">
        <v>0</v>
      </c>
      <c r="CF10" s="61">
        <v>0</v>
      </c>
      <c r="CG10" s="61">
        <v>0</v>
      </c>
      <c r="CH10" s="61">
        <v>0</v>
      </c>
      <c r="CI10" s="61">
        <v>-26857460.260000002</v>
      </c>
      <c r="CJ10" s="61">
        <v>-26857460.260000002</v>
      </c>
      <c r="CK10" s="61">
        <v>0</v>
      </c>
      <c r="CL10" s="61">
        <v>1396379823.3200018</v>
      </c>
    </row>
    <row r="11" spans="1:90" ht="12.75" customHeight="1">
      <c r="A11" s="43" t="s">
        <v>9</v>
      </c>
      <c r="B11" s="59">
        <v>1006</v>
      </c>
      <c r="C11" s="60" t="s">
        <v>376</v>
      </c>
      <c r="D11" s="61">
        <v>369461009.98999983</v>
      </c>
      <c r="E11" s="61">
        <v>411348797.86999989</v>
      </c>
      <c r="F11" s="61">
        <v>1530019507.01</v>
      </c>
      <c r="G11" s="61">
        <v>-1118670709.1400001</v>
      </c>
      <c r="H11" s="61">
        <v>0</v>
      </c>
      <c r="I11" s="61">
        <v>-88846124.350000024</v>
      </c>
      <c r="J11" s="61">
        <v>-159076449.34000003</v>
      </c>
      <c r="K11" s="61">
        <v>-718945650.02999997</v>
      </c>
      <c r="L11" s="61">
        <v>559869200.68999994</v>
      </c>
      <c r="M11" s="61">
        <v>70230324.99000001</v>
      </c>
      <c r="N11" s="61">
        <v>452412904.25</v>
      </c>
      <c r="O11" s="61">
        <v>-382182579.25999999</v>
      </c>
      <c r="P11" s="61">
        <v>0</v>
      </c>
      <c r="Q11" s="61">
        <v>0</v>
      </c>
      <c r="R11" s="61">
        <v>0</v>
      </c>
      <c r="S11" s="61">
        <v>16320692.63000001</v>
      </c>
      <c r="T11" s="61">
        <v>51424542.080000006</v>
      </c>
      <c r="U11" s="61">
        <v>0</v>
      </c>
      <c r="V11" s="61">
        <v>51424542.080000006</v>
      </c>
      <c r="W11" s="61">
        <v>-35103849.449999996</v>
      </c>
      <c r="X11" s="61">
        <v>0</v>
      </c>
      <c r="Y11" s="61">
        <v>-35103849.449999996</v>
      </c>
      <c r="Z11" s="61">
        <v>30514727.219999991</v>
      </c>
      <c r="AA11" s="61">
        <v>15126365.659999998</v>
      </c>
      <c r="AB11" s="61">
        <v>0</v>
      </c>
      <c r="AC11" s="61">
        <v>-4341003.870000001</v>
      </c>
      <c r="AD11" s="61">
        <v>17794487.989999998</v>
      </c>
      <c r="AE11" s="61">
        <v>0</v>
      </c>
      <c r="AF11" s="61">
        <v>0</v>
      </c>
      <c r="AG11" s="61">
        <v>44966.65</v>
      </c>
      <c r="AH11" s="61">
        <v>1889910.79</v>
      </c>
      <c r="AI11" s="61">
        <v>0</v>
      </c>
      <c r="AJ11" s="61">
        <v>0</v>
      </c>
      <c r="AK11" s="61">
        <v>0</v>
      </c>
      <c r="AL11" s="61">
        <v>0</v>
      </c>
      <c r="AM11" s="61">
        <v>122916.61999999988</v>
      </c>
      <c r="AN11" s="61">
        <v>1334160.5900000001</v>
      </c>
      <c r="AO11" s="61">
        <v>-1211243.9700000002</v>
      </c>
      <c r="AP11" s="61">
        <v>0</v>
      </c>
      <c r="AQ11" s="61">
        <v>0</v>
      </c>
      <c r="AR11" s="61">
        <v>0</v>
      </c>
      <c r="AS11" s="61">
        <v>-209407690.74000001</v>
      </c>
      <c r="AT11" s="61">
        <v>-69075792.849999994</v>
      </c>
      <c r="AU11" s="61">
        <v>-69669973.429999992</v>
      </c>
      <c r="AV11" s="61">
        <v>594180.58000000007</v>
      </c>
      <c r="AW11" s="61">
        <v>-56567632.210000001</v>
      </c>
      <c r="AX11" s="61">
        <v>-59932816.799999997</v>
      </c>
      <c r="AY11" s="61">
        <v>-73178334.329999998</v>
      </c>
      <c r="AZ11" s="61">
        <v>-92421482.679999992</v>
      </c>
      <c r="BA11" s="61">
        <v>-3822610.17</v>
      </c>
      <c r="BB11" s="61">
        <v>0</v>
      </c>
      <c r="BC11" s="61">
        <v>23065758.519999996</v>
      </c>
      <c r="BD11" s="61">
        <v>13245517.529999999</v>
      </c>
      <c r="BE11" s="61">
        <v>3365184.5899999994</v>
      </c>
      <c r="BF11" s="61">
        <v>6549342.5299999993</v>
      </c>
      <c r="BG11" s="61">
        <v>5932686.1399999997</v>
      </c>
      <c r="BH11" s="61">
        <v>2681004.4600000004</v>
      </c>
      <c r="BI11" s="61">
        <v>0</v>
      </c>
      <c r="BJ11" s="61">
        <v>-2064348.0699999998</v>
      </c>
      <c r="BK11" s="61">
        <v>-3184157.94</v>
      </c>
      <c r="BL11" s="61">
        <v>0</v>
      </c>
      <c r="BM11" s="61">
        <v>0</v>
      </c>
      <c r="BN11" s="61">
        <v>0</v>
      </c>
      <c r="BO11" s="61">
        <v>0</v>
      </c>
      <c r="BP11" s="61">
        <v>0</v>
      </c>
      <c r="BQ11" s="61">
        <v>0</v>
      </c>
      <c r="BR11" s="61">
        <v>0</v>
      </c>
      <c r="BS11" s="61">
        <v>-83764265.680000022</v>
      </c>
      <c r="BT11" s="61">
        <v>-186125701.54000002</v>
      </c>
      <c r="BU11" s="61">
        <v>-9469405.6300000008</v>
      </c>
      <c r="BV11" s="61">
        <v>-6375711.79</v>
      </c>
      <c r="BW11" s="61">
        <v>-42095.409999999996</v>
      </c>
      <c r="BX11" s="61">
        <v>-368262.06</v>
      </c>
      <c r="BY11" s="61">
        <v>-1263318.05</v>
      </c>
      <c r="BZ11" s="61">
        <v>119880228.8</v>
      </c>
      <c r="CA11" s="61">
        <v>0</v>
      </c>
      <c r="CB11" s="61">
        <v>0</v>
      </c>
      <c r="CC11" s="61">
        <v>0</v>
      </c>
      <c r="CD11" s="61">
        <v>0</v>
      </c>
      <c r="CE11" s="61">
        <v>0</v>
      </c>
      <c r="CF11" s="61">
        <v>0</v>
      </c>
      <c r="CG11" s="61">
        <v>0</v>
      </c>
      <c r="CH11" s="61">
        <v>0</v>
      </c>
      <c r="CI11" s="61">
        <v>0</v>
      </c>
      <c r="CJ11" s="61">
        <v>0</v>
      </c>
      <c r="CK11" s="61">
        <v>0</v>
      </c>
      <c r="CL11" s="61">
        <v>160053319.24999982</v>
      </c>
    </row>
    <row r="12" spans="1:90" ht="12.75" customHeight="1">
      <c r="A12" s="43" t="s">
        <v>11</v>
      </c>
      <c r="B12" s="59">
        <v>1007</v>
      </c>
      <c r="C12" s="60" t="s">
        <v>376</v>
      </c>
      <c r="D12" s="61">
        <v>0</v>
      </c>
      <c r="E12" s="61">
        <v>0</v>
      </c>
      <c r="F12" s="61">
        <v>0</v>
      </c>
      <c r="G12" s="61">
        <v>0</v>
      </c>
      <c r="H12" s="61">
        <v>0</v>
      </c>
      <c r="I12" s="61">
        <v>0</v>
      </c>
      <c r="J12" s="61">
        <v>0</v>
      </c>
      <c r="K12" s="61">
        <v>0</v>
      </c>
      <c r="L12" s="61">
        <v>0</v>
      </c>
      <c r="M12" s="61">
        <v>0</v>
      </c>
      <c r="N12" s="61">
        <v>0</v>
      </c>
      <c r="O12" s="61">
        <v>0</v>
      </c>
      <c r="P12" s="61">
        <v>0</v>
      </c>
      <c r="Q12" s="61">
        <v>0</v>
      </c>
      <c r="R12" s="61">
        <v>0</v>
      </c>
      <c r="S12" s="61">
        <v>0</v>
      </c>
      <c r="T12" s="61">
        <v>0</v>
      </c>
      <c r="U12" s="61">
        <v>0</v>
      </c>
      <c r="V12" s="61">
        <v>0</v>
      </c>
      <c r="W12" s="61">
        <v>0</v>
      </c>
      <c r="X12" s="61">
        <v>0</v>
      </c>
      <c r="Y12" s="61">
        <v>0</v>
      </c>
      <c r="Z12" s="61">
        <v>0</v>
      </c>
      <c r="AA12" s="61">
        <v>0</v>
      </c>
      <c r="AB12" s="61">
        <v>0</v>
      </c>
      <c r="AC12" s="61">
        <v>0</v>
      </c>
      <c r="AD12" s="61">
        <v>0</v>
      </c>
      <c r="AE12" s="61">
        <v>0</v>
      </c>
      <c r="AF12" s="61">
        <v>0</v>
      </c>
      <c r="AG12" s="61">
        <v>0</v>
      </c>
      <c r="AH12" s="61">
        <v>0</v>
      </c>
      <c r="AI12" s="61">
        <v>0</v>
      </c>
      <c r="AJ12" s="61">
        <v>0</v>
      </c>
      <c r="AK12" s="61">
        <v>0</v>
      </c>
      <c r="AL12" s="61">
        <v>0</v>
      </c>
      <c r="AM12" s="61">
        <v>0</v>
      </c>
      <c r="AN12" s="61">
        <v>0</v>
      </c>
      <c r="AO12" s="61">
        <v>0</v>
      </c>
      <c r="AP12" s="61">
        <v>0</v>
      </c>
      <c r="AQ12" s="61">
        <v>0</v>
      </c>
      <c r="AR12" s="61">
        <v>0</v>
      </c>
      <c r="AS12" s="61">
        <v>0</v>
      </c>
      <c r="AT12" s="61">
        <v>0</v>
      </c>
      <c r="AU12" s="61">
        <v>0</v>
      </c>
      <c r="AV12" s="61">
        <v>0</v>
      </c>
      <c r="AW12" s="61">
        <v>0</v>
      </c>
      <c r="AX12" s="61">
        <v>0</v>
      </c>
      <c r="AY12" s="61">
        <v>0</v>
      </c>
      <c r="AZ12" s="61">
        <v>0</v>
      </c>
      <c r="BA12" s="61">
        <v>0</v>
      </c>
      <c r="BB12" s="61">
        <v>0</v>
      </c>
      <c r="BC12" s="61">
        <v>0</v>
      </c>
      <c r="BD12" s="61">
        <v>0</v>
      </c>
      <c r="BE12" s="61">
        <v>0</v>
      </c>
      <c r="BF12" s="61">
        <v>0</v>
      </c>
      <c r="BG12" s="61">
        <v>0</v>
      </c>
      <c r="BH12" s="61">
        <v>0</v>
      </c>
      <c r="BI12" s="61">
        <v>0</v>
      </c>
      <c r="BJ12" s="61">
        <v>0</v>
      </c>
      <c r="BK12" s="61">
        <v>0</v>
      </c>
      <c r="BL12" s="61">
        <v>0</v>
      </c>
      <c r="BM12" s="61">
        <v>0</v>
      </c>
      <c r="BN12" s="61">
        <v>0</v>
      </c>
      <c r="BO12" s="61">
        <v>0</v>
      </c>
      <c r="BP12" s="61">
        <v>0</v>
      </c>
      <c r="BQ12" s="61">
        <v>0</v>
      </c>
      <c r="BR12" s="61">
        <v>0</v>
      </c>
      <c r="BS12" s="61">
        <v>0</v>
      </c>
      <c r="BT12" s="61">
        <v>0</v>
      </c>
      <c r="BU12" s="61">
        <v>0</v>
      </c>
      <c r="BV12" s="61">
        <v>0</v>
      </c>
      <c r="BW12" s="61">
        <v>0</v>
      </c>
      <c r="BX12" s="61">
        <v>0</v>
      </c>
      <c r="BY12" s="61">
        <v>0</v>
      </c>
      <c r="BZ12" s="61">
        <v>0</v>
      </c>
      <c r="CA12" s="61">
        <v>0</v>
      </c>
      <c r="CB12" s="61">
        <v>0</v>
      </c>
      <c r="CC12" s="61">
        <v>0</v>
      </c>
      <c r="CD12" s="61">
        <v>0</v>
      </c>
      <c r="CE12" s="61">
        <v>0</v>
      </c>
      <c r="CF12" s="61">
        <v>0</v>
      </c>
      <c r="CG12" s="61">
        <v>0</v>
      </c>
      <c r="CH12" s="61">
        <v>0</v>
      </c>
      <c r="CI12" s="61">
        <v>0</v>
      </c>
      <c r="CJ12" s="61">
        <v>0</v>
      </c>
      <c r="CK12" s="61">
        <v>0</v>
      </c>
      <c r="CL12" s="61">
        <v>0</v>
      </c>
    </row>
    <row r="13" spans="1:90" ht="12.75" customHeight="1">
      <c r="A13" s="43" t="s">
        <v>13</v>
      </c>
      <c r="B13" s="59">
        <v>1008</v>
      </c>
      <c r="C13" s="60" t="s">
        <v>376</v>
      </c>
      <c r="D13" s="61">
        <v>368857917.64075208</v>
      </c>
      <c r="E13" s="61">
        <v>190666345.41999996</v>
      </c>
      <c r="F13" s="61">
        <v>296638126.09999996</v>
      </c>
      <c r="G13" s="61">
        <v>-105971780.67999999</v>
      </c>
      <c r="H13" s="61">
        <v>0</v>
      </c>
      <c r="I13" s="61">
        <v>57407746.530000024</v>
      </c>
      <c r="J13" s="61">
        <v>57098388.970000029</v>
      </c>
      <c r="K13" s="61">
        <v>-461178302.29000002</v>
      </c>
      <c r="L13" s="61">
        <v>518276691.26000005</v>
      </c>
      <c r="M13" s="61">
        <v>309357.55999999493</v>
      </c>
      <c r="N13" s="61">
        <v>55439712.439999998</v>
      </c>
      <c r="O13" s="61">
        <v>-55130354.880000003</v>
      </c>
      <c r="P13" s="61">
        <v>0</v>
      </c>
      <c r="Q13" s="61">
        <v>0</v>
      </c>
      <c r="R13" s="61">
        <v>0</v>
      </c>
      <c r="S13" s="61">
        <v>0</v>
      </c>
      <c r="T13" s="61">
        <v>0</v>
      </c>
      <c r="U13" s="61">
        <v>0</v>
      </c>
      <c r="V13" s="61">
        <v>0</v>
      </c>
      <c r="W13" s="61">
        <v>0</v>
      </c>
      <c r="X13" s="61">
        <v>0</v>
      </c>
      <c r="Y13" s="61">
        <v>0</v>
      </c>
      <c r="Z13" s="61">
        <v>120500125.30075209</v>
      </c>
      <c r="AA13" s="61">
        <v>71413786.243642494</v>
      </c>
      <c r="AB13" s="61">
        <v>3978392.9457999137</v>
      </c>
      <c r="AC13" s="61">
        <v>23612067.955501612</v>
      </c>
      <c r="AD13" s="61">
        <v>1322063.4726925753</v>
      </c>
      <c r="AE13" s="61">
        <v>0</v>
      </c>
      <c r="AF13" s="61">
        <v>174070.31157470576</v>
      </c>
      <c r="AG13" s="61">
        <v>19999744.371540766</v>
      </c>
      <c r="AH13" s="61">
        <v>0</v>
      </c>
      <c r="AI13" s="61">
        <v>0</v>
      </c>
      <c r="AJ13" s="61">
        <v>0</v>
      </c>
      <c r="AK13" s="61">
        <v>0</v>
      </c>
      <c r="AL13" s="61">
        <v>0</v>
      </c>
      <c r="AM13" s="61">
        <v>283700.39000000019</v>
      </c>
      <c r="AN13" s="61">
        <v>634187.30999999982</v>
      </c>
      <c r="AO13" s="61">
        <v>-953.54</v>
      </c>
      <c r="AP13" s="61">
        <v>0</v>
      </c>
      <c r="AQ13" s="61">
        <v>0</v>
      </c>
      <c r="AR13" s="61">
        <v>-349533.3799999996</v>
      </c>
      <c r="AS13" s="61">
        <v>-302265209.06803983</v>
      </c>
      <c r="AT13" s="61">
        <v>-95089946.189999998</v>
      </c>
      <c r="AU13" s="61">
        <v>-98453944.75</v>
      </c>
      <c r="AV13" s="61">
        <v>3363998.5599999996</v>
      </c>
      <c r="AW13" s="61">
        <v>-52721679.140000038</v>
      </c>
      <c r="AX13" s="61">
        <v>-51081064.400000036</v>
      </c>
      <c r="AY13" s="61">
        <v>-258080104.58000004</v>
      </c>
      <c r="AZ13" s="61">
        <v>-301816660.65000004</v>
      </c>
      <c r="BA13" s="61">
        <v>-39971749.060000002</v>
      </c>
      <c r="BB13" s="61">
        <v>0</v>
      </c>
      <c r="BC13" s="61">
        <v>83708305.129999995</v>
      </c>
      <c r="BD13" s="61">
        <v>206999040.18000001</v>
      </c>
      <c r="BE13" s="61">
        <v>-1640614.7400000021</v>
      </c>
      <c r="BF13" s="61">
        <v>51464578.299999997</v>
      </c>
      <c r="BG13" s="61">
        <v>66304465.469999999</v>
      </c>
      <c r="BH13" s="61">
        <v>1846363.75</v>
      </c>
      <c r="BI13" s="61">
        <v>0</v>
      </c>
      <c r="BJ13" s="61">
        <v>-16686250.920000002</v>
      </c>
      <c r="BK13" s="61">
        <v>-53105193.039999999</v>
      </c>
      <c r="BL13" s="61">
        <v>0</v>
      </c>
      <c r="BM13" s="61">
        <v>0</v>
      </c>
      <c r="BN13" s="61">
        <v>0</v>
      </c>
      <c r="BO13" s="61">
        <v>-13689377.74</v>
      </c>
      <c r="BP13" s="61">
        <v>-13689377.74</v>
      </c>
      <c r="BQ13" s="61">
        <v>0</v>
      </c>
      <c r="BR13" s="61">
        <v>0</v>
      </c>
      <c r="BS13" s="61">
        <v>-140754497.67803979</v>
      </c>
      <c r="BT13" s="61">
        <v>-79719487.200000003</v>
      </c>
      <c r="BU13" s="61">
        <v>-22618847.579830229</v>
      </c>
      <c r="BV13" s="61">
        <v>-14505129.897161322</v>
      </c>
      <c r="BW13" s="61">
        <v>0</v>
      </c>
      <c r="BX13" s="61">
        <v>-2190613.2763589295</v>
      </c>
      <c r="BY13" s="61">
        <v>-2460986.0070737777</v>
      </c>
      <c r="BZ13" s="61">
        <v>3179726.8200000003</v>
      </c>
      <c r="CA13" s="61">
        <v>-22439160.537615553</v>
      </c>
      <c r="CB13" s="61">
        <v>0</v>
      </c>
      <c r="CC13" s="61">
        <v>0</v>
      </c>
      <c r="CD13" s="61">
        <v>0</v>
      </c>
      <c r="CE13" s="61">
        <v>0</v>
      </c>
      <c r="CF13" s="61">
        <v>0</v>
      </c>
      <c r="CG13" s="61">
        <v>0</v>
      </c>
      <c r="CH13" s="61">
        <v>0</v>
      </c>
      <c r="CI13" s="61">
        <v>-9708.32</v>
      </c>
      <c r="CJ13" s="61">
        <v>-9708.32</v>
      </c>
      <c r="CK13" s="61">
        <v>0</v>
      </c>
      <c r="CL13" s="61">
        <v>66592708.572712243</v>
      </c>
    </row>
    <row r="14" spans="1:90" ht="12.75" customHeight="1">
      <c r="A14" s="43" t="s">
        <v>15</v>
      </c>
      <c r="B14" s="59">
        <v>1009</v>
      </c>
      <c r="C14" s="60" t="s">
        <v>376</v>
      </c>
      <c r="D14" s="61">
        <v>3015996550.169446</v>
      </c>
      <c r="E14" s="61">
        <v>2445101515.3599997</v>
      </c>
      <c r="F14" s="61">
        <v>4599977695.9299994</v>
      </c>
      <c r="G14" s="61">
        <v>-2154876180.5699997</v>
      </c>
      <c r="H14" s="61">
        <v>0</v>
      </c>
      <c r="I14" s="61">
        <v>-174388144.20999217</v>
      </c>
      <c r="J14" s="61">
        <v>-542491320.21999168</v>
      </c>
      <c r="K14" s="61">
        <v>-5407796767.479991</v>
      </c>
      <c r="L14" s="61">
        <v>4865305447.2599993</v>
      </c>
      <c r="M14" s="61">
        <v>368103176.00999951</v>
      </c>
      <c r="N14" s="61">
        <v>2281927320.8099995</v>
      </c>
      <c r="O14" s="61">
        <v>-1913824144.8</v>
      </c>
      <c r="P14" s="61">
        <v>0</v>
      </c>
      <c r="Q14" s="61">
        <v>0</v>
      </c>
      <c r="R14" s="61">
        <v>0</v>
      </c>
      <c r="S14" s="61">
        <v>0</v>
      </c>
      <c r="T14" s="61">
        <v>0</v>
      </c>
      <c r="U14" s="61">
        <v>0</v>
      </c>
      <c r="V14" s="61">
        <v>0</v>
      </c>
      <c r="W14" s="61">
        <v>0</v>
      </c>
      <c r="X14" s="61">
        <v>0</v>
      </c>
      <c r="Y14" s="61">
        <v>0</v>
      </c>
      <c r="Z14" s="61">
        <v>746595205.78943861</v>
      </c>
      <c r="AA14" s="61">
        <v>428351849.08043998</v>
      </c>
      <c r="AB14" s="61">
        <v>-2660656.71318</v>
      </c>
      <c r="AC14" s="61">
        <v>224975565.55940861</v>
      </c>
      <c r="AD14" s="61">
        <v>94610359.948860019</v>
      </c>
      <c r="AE14" s="61">
        <v>75692.447999999989</v>
      </c>
      <c r="AF14" s="61">
        <v>475706.72346000007</v>
      </c>
      <c r="AG14" s="61">
        <v>618019.60571999999</v>
      </c>
      <c r="AH14" s="61">
        <v>0</v>
      </c>
      <c r="AI14" s="61">
        <v>148669.13673</v>
      </c>
      <c r="AJ14" s="61">
        <v>5292.27</v>
      </c>
      <c r="AK14" s="61">
        <v>5292.27</v>
      </c>
      <c r="AL14" s="61">
        <v>0</v>
      </c>
      <c r="AM14" s="61">
        <v>-1317319.04</v>
      </c>
      <c r="AN14" s="61">
        <v>4869837.25</v>
      </c>
      <c r="AO14" s="61">
        <v>-1462816.2</v>
      </c>
      <c r="AP14" s="61">
        <v>0</v>
      </c>
      <c r="AQ14" s="61">
        <v>0</v>
      </c>
      <c r="AR14" s="61">
        <v>-4724340.09</v>
      </c>
      <c r="AS14" s="61">
        <v>-2729042304.6600003</v>
      </c>
      <c r="AT14" s="61">
        <v>-794217768.70000029</v>
      </c>
      <c r="AU14" s="61">
        <v>-858513674.89000022</v>
      </c>
      <c r="AV14" s="61">
        <v>64295906.189999998</v>
      </c>
      <c r="AW14" s="61">
        <v>-820805716.0200001</v>
      </c>
      <c r="AX14" s="61">
        <v>-1001711187.8400002</v>
      </c>
      <c r="AY14" s="61">
        <v>-2434437664.5500002</v>
      </c>
      <c r="AZ14" s="61">
        <v>-2045393036.6200001</v>
      </c>
      <c r="BA14" s="61">
        <v>-389044627.93000001</v>
      </c>
      <c r="BB14" s="61">
        <v>0</v>
      </c>
      <c r="BC14" s="61">
        <v>0</v>
      </c>
      <c r="BD14" s="61">
        <v>1432726476.71</v>
      </c>
      <c r="BE14" s="61">
        <v>180905471.82000005</v>
      </c>
      <c r="BF14" s="61">
        <v>492552609.44000006</v>
      </c>
      <c r="BG14" s="61">
        <v>466833248.67000008</v>
      </c>
      <c r="BH14" s="61">
        <v>25719360.770000003</v>
      </c>
      <c r="BI14" s="61">
        <v>0</v>
      </c>
      <c r="BJ14" s="61">
        <v>0</v>
      </c>
      <c r="BK14" s="61">
        <v>-311647137.62</v>
      </c>
      <c r="BL14" s="61">
        <v>0</v>
      </c>
      <c r="BM14" s="61">
        <v>0</v>
      </c>
      <c r="BN14" s="61">
        <v>0</v>
      </c>
      <c r="BO14" s="61">
        <v>-101529760.93000001</v>
      </c>
      <c r="BP14" s="61">
        <v>-101529760.93000001</v>
      </c>
      <c r="BQ14" s="61">
        <v>0</v>
      </c>
      <c r="BR14" s="61">
        <v>0</v>
      </c>
      <c r="BS14" s="61">
        <v>-1007823409.0200002</v>
      </c>
      <c r="BT14" s="61">
        <v>-737980488.03000021</v>
      </c>
      <c r="BU14" s="61">
        <v>-286501971.17999995</v>
      </c>
      <c r="BV14" s="61">
        <v>-98307217.230000019</v>
      </c>
      <c r="BW14" s="61">
        <v>0</v>
      </c>
      <c r="BX14" s="61">
        <v>-34427173.190000005</v>
      </c>
      <c r="BY14" s="61">
        <v>-160481.38999999998</v>
      </c>
      <c r="BZ14" s="61">
        <v>165614815.59999999</v>
      </c>
      <c r="CA14" s="61">
        <v>-16060893.600000001</v>
      </c>
      <c r="CB14" s="61">
        <v>0</v>
      </c>
      <c r="CC14" s="61">
        <v>0</v>
      </c>
      <c r="CD14" s="61">
        <v>0</v>
      </c>
      <c r="CE14" s="61">
        <v>0</v>
      </c>
      <c r="CF14" s="61">
        <v>0</v>
      </c>
      <c r="CG14" s="61">
        <v>0</v>
      </c>
      <c r="CH14" s="61">
        <v>0</v>
      </c>
      <c r="CI14" s="61">
        <v>-4665649.9899999993</v>
      </c>
      <c r="CJ14" s="61">
        <v>-4665649.9899999993</v>
      </c>
      <c r="CK14" s="61">
        <v>0</v>
      </c>
      <c r="CL14" s="61">
        <v>286954245.50944567</v>
      </c>
    </row>
    <row r="15" spans="1:90" ht="12.75" customHeight="1">
      <c r="A15" s="43" t="s">
        <v>17</v>
      </c>
      <c r="B15" s="59">
        <v>1010</v>
      </c>
      <c r="C15" s="60" t="s">
        <v>376</v>
      </c>
      <c r="D15" s="61">
        <v>2752543032.3900008</v>
      </c>
      <c r="E15" s="61">
        <v>3555564871.8199997</v>
      </c>
      <c r="F15" s="61">
        <v>3555564871.8199997</v>
      </c>
      <c r="G15" s="61">
        <v>0</v>
      </c>
      <c r="H15" s="61">
        <v>0</v>
      </c>
      <c r="I15" s="61">
        <v>-1635752896.9099989</v>
      </c>
      <c r="J15" s="61">
        <v>-1635752896.9099989</v>
      </c>
      <c r="K15" s="61">
        <v>-8811751264.539999</v>
      </c>
      <c r="L15" s="61">
        <v>7175998367.6300001</v>
      </c>
      <c r="M15" s="61">
        <v>0</v>
      </c>
      <c r="N15" s="61">
        <v>0</v>
      </c>
      <c r="O15" s="61">
        <v>0</v>
      </c>
      <c r="P15" s="61">
        <v>0</v>
      </c>
      <c r="Q15" s="61">
        <v>0</v>
      </c>
      <c r="R15" s="61">
        <v>0</v>
      </c>
      <c r="S15" s="61">
        <v>0</v>
      </c>
      <c r="T15" s="61">
        <v>0</v>
      </c>
      <c r="U15" s="61">
        <v>0</v>
      </c>
      <c r="V15" s="61">
        <v>0</v>
      </c>
      <c r="W15" s="61">
        <v>0</v>
      </c>
      <c r="X15" s="61">
        <v>0</v>
      </c>
      <c r="Y15" s="61">
        <v>0</v>
      </c>
      <c r="Z15" s="61">
        <v>831291724.13999999</v>
      </c>
      <c r="AA15" s="61">
        <v>245806271.41000003</v>
      </c>
      <c r="AB15" s="61">
        <v>175928821.81999999</v>
      </c>
      <c r="AC15" s="61">
        <v>408907227.37</v>
      </c>
      <c r="AD15" s="61">
        <v>649403.54000000027</v>
      </c>
      <c r="AE15" s="61">
        <v>0</v>
      </c>
      <c r="AF15" s="61">
        <v>0</v>
      </c>
      <c r="AG15" s="61">
        <v>0</v>
      </c>
      <c r="AH15" s="61">
        <v>0</v>
      </c>
      <c r="AI15" s="61">
        <v>0</v>
      </c>
      <c r="AJ15" s="61">
        <v>0</v>
      </c>
      <c r="AK15" s="61">
        <v>0</v>
      </c>
      <c r="AL15" s="61">
        <v>0</v>
      </c>
      <c r="AM15" s="61">
        <v>1439333.34</v>
      </c>
      <c r="AN15" s="61">
        <v>0</v>
      </c>
      <c r="AO15" s="61">
        <v>0</v>
      </c>
      <c r="AP15" s="61">
        <v>1439333.34</v>
      </c>
      <c r="AQ15" s="61">
        <v>0</v>
      </c>
      <c r="AR15" s="61">
        <v>0</v>
      </c>
      <c r="AS15" s="61">
        <v>-1942969856.5499997</v>
      </c>
      <c r="AT15" s="61">
        <v>-264113402.89999998</v>
      </c>
      <c r="AU15" s="61">
        <v>-264113402.89999998</v>
      </c>
      <c r="AV15" s="61">
        <v>0</v>
      </c>
      <c r="AW15" s="61">
        <v>-37613557.989999995</v>
      </c>
      <c r="AX15" s="61">
        <v>-37613557.989999995</v>
      </c>
      <c r="AY15" s="61">
        <v>-150014538.66000003</v>
      </c>
      <c r="AZ15" s="61">
        <v>-121128932.23000002</v>
      </c>
      <c r="BA15" s="61">
        <v>-28885606.429999992</v>
      </c>
      <c r="BB15" s="61">
        <v>0</v>
      </c>
      <c r="BC15" s="61">
        <v>0</v>
      </c>
      <c r="BD15" s="61">
        <v>112400980.67000003</v>
      </c>
      <c r="BE15" s="61">
        <v>0</v>
      </c>
      <c r="BF15" s="61">
        <v>0</v>
      </c>
      <c r="BG15" s="61">
        <v>0</v>
      </c>
      <c r="BH15" s="61">
        <v>0</v>
      </c>
      <c r="BI15" s="61">
        <v>0</v>
      </c>
      <c r="BJ15" s="61">
        <v>0</v>
      </c>
      <c r="BK15" s="61">
        <v>0</v>
      </c>
      <c r="BL15" s="61">
        <v>0</v>
      </c>
      <c r="BM15" s="61">
        <v>0</v>
      </c>
      <c r="BN15" s="61">
        <v>0</v>
      </c>
      <c r="BO15" s="61">
        <v>0</v>
      </c>
      <c r="BP15" s="61">
        <v>0</v>
      </c>
      <c r="BQ15" s="61">
        <v>0</v>
      </c>
      <c r="BR15" s="61">
        <v>0</v>
      </c>
      <c r="BS15" s="61">
        <v>-1641242895.6599998</v>
      </c>
      <c r="BT15" s="61">
        <v>-1430177081.9899998</v>
      </c>
      <c r="BU15" s="61">
        <v>-129305902.45</v>
      </c>
      <c r="BV15" s="61">
        <v>-26501756.800000004</v>
      </c>
      <c r="BW15" s="61">
        <v>0</v>
      </c>
      <c r="BX15" s="61">
        <v>-2453436.2000000007</v>
      </c>
      <c r="BY15" s="61">
        <v>-52804718.219999984</v>
      </c>
      <c r="BZ15" s="61">
        <v>0</v>
      </c>
      <c r="CA15" s="61">
        <v>0</v>
      </c>
      <c r="CB15" s="61">
        <v>0</v>
      </c>
      <c r="CC15" s="61">
        <v>0</v>
      </c>
      <c r="CD15" s="61">
        <v>0</v>
      </c>
      <c r="CE15" s="61">
        <v>0</v>
      </c>
      <c r="CF15" s="61">
        <v>0</v>
      </c>
      <c r="CG15" s="61">
        <v>0</v>
      </c>
      <c r="CH15" s="61">
        <v>0</v>
      </c>
      <c r="CI15" s="61">
        <v>0</v>
      </c>
      <c r="CJ15" s="61">
        <v>0</v>
      </c>
      <c r="CK15" s="61">
        <v>0</v>
      </c>
      <c r="CL15" s="61">
        <v>809573175.84000111</v>
      </c>
    </row>
    <row r="16" spans="1:90" ht="12.75" customHeight="1">
      <c r="A16" s="43" t="s">
        <v>19</v>
      </c>
      <c r="B16" s="59">
        <v>1011</v>
      </c>
      <c r="C16" s="60" t="s">
        <v>376</v>
      </c>
      <c r="D16" s="61">
        <v>0</v>
      </c>
      <c r="E16" s="61">
        <v>0</v>
      </c>
      <c r="F16" s="61">
        <v>0</v>
      </c>
      <c r="G16" s="61">
        <v>0</v>
      </c>
      <c r="H16" s="61">
        <v>0</v>
      </c>
      <c r="I16" s="61">
        <v>0</v>
      </c>
      <c r="J16" s="61">
        <v>0</v>
      </c>
      <c r="K16" s="61">
        <v>0</v>
      </c>
      <c r="L16" s="61">
        <v>0</v>
      </c>
      <c r="M16" s="61">
        <v>0</v>
      </c>
      <c r="N16" s="61">
        <v>0</v>
      </c>
      <c r="O16" s="61">
        <v>0</v>
      </c>
      <c r="P16" s="61">
        <v>0</v>
      </c>
      <c r="Q16" s="61">
        <v>0</v>
      </c>
      <c r="R16" s="61">
        <v>0</v>
      </c>
      <c r="S16" s="61">
        <v>0</v>
      </c>
      <c r="T16" s="61">
        <v>0</v>
      </c>
      <c r="U16" s="61">
        <v>0</v>
      </c>
      <c r="V16" s="61">
        <v>0</v>
      </c>
      <c r="W16" s="61">
        <v>0</v>
      </c>
      <c r="X16" s="61">
        <v>0</v>
      </c>
      <c r="Y16" s="61">
        <v>0</v>
      </c>
      <c r="Z16" s="61">
        <v>0</v>
      </c>
      <c r="AA16" s="61">
        <v>0</v>
      </c>
      <c r="AB16" s="61">
        <v>0</v>
      </c>
      <c r="AC16" s="61">
        <v>0</v>
      </c>
      <c r="AD16" s="61">
        <v>0</v>
      </c>
      <c r="AE16" s="61">
        <v>0</v>
      </c>
      <c r="AF16" s="61">
        <v>0</v>
      </c>
      <c r="AG16" s="61">
        <v>0</v>
      </c>
      <c r="AH16" s="61">
        <v>0</v>
      </c>
      <c r="AI16" s="61">
        <v>0</v>
      </c>
      <c r="AJ16" s="61">
        <v>0</v>
      </c>
      <c r="AK16" s="61">
        <v>0</v>
      </c>
      <c r="AL16" s="61">
        <v>0</v>
      </c>
      <c r="AM16" s="61">
        <v>0</v>
      </c>
      <c r="AN16" s="61">
        <v>0</v>
      </c>
      <c r="AO16" s="61">
        <v>0</v>
      </c>
      <c r="AP16" s="61">
        <v>0</v>
      </c>
      <c r="AQ16" s="61">
        <v>0</v>
      </c>
      <c r="AR16" s="61">
        <v>0</v>
      </c>
      <c r="AS16" s="61">
        <v>0</v>
      </c>
      <c r="AT16" s="61">
        <v>0</v>
      </c>
      <c r="AU16" s="61">
        <v>0</v>
      </c>
      <c r="AV16" s="61">
        <v>0</v>
      </c>
      <c r="AW16" s="61">
        <v>0</v>
      </c>
      <c r="AX16" s="61">
        <v>0</v>
      </c>
      <c r="AY16" s="61">
        <v>0</v>
      </c>
      <c r="AZ16" s="61">
        <v>0</v>
      </c>
      <c r="BA16" s="61">
        <v>0</v>
      </c>
      <c r="BB16" s="61">
        <v>0</v>
      </c>
      <c r="BC16" s="61">
        <v>0</v>
      </c>
      <c r="BD16" s="61">
        <v>0</v>
      </c>
      <c r="BE16" s="61">
        <v>0</v>
      </c>
      <c r="BF16" s="61">
        <v>0</v>
      </c>
      <c r="BG16" s="61">
        <v>0</v>
      </c>
      <c r="BH16" s="61">
        <v>0</v>
      </c>
      <c r="BI16" s="61">
        <v>0</v>
      </c>
      <c r="BJ16" s="61">
        <v>0</v>
      </c>
      <c r="BK16" s="61">
        <v>0</v>
      </c>
      <c r="BL16" s="61">
        <v>0</v>
      </c>
      <c r="BM16" s="61">
        <v>0</v>
      </c>
      <c r="BN16" s="61">
        <v>0</v>
      </c>
      <c r="BO16" s="61">
        <v>0</v>
      </c>
      <c r="BP16" s="61">
        <v>0</v>
      </c>
      <c r="BQ16" s="61">
        <v>0</v>
      </c>
      <c r="BR16" s="61">
        <v>0</v>
      </c>
      <c r="BS16" s="61">
        <v>0</v>
      </c>
      <c r="BT16" s="61">
        <v>0</v>
      </c>
      <c r="BU16" s="61">
        <v>0</v>
      </c>
      <c r="BV16" s="61">
        <v>0</v>
      </c>
      <c r="BW16" s="61">
        <v>0</v>
      </c>
      <c r="BX16" s="61">
        <v>0</v>
      </c>
      <c r="BY16" s="61">
        <v>0</v>
      </c>
      <c r="BZ16" s="61">
        <v>0</v>
      </c>
      <c r="CA16" s="61">
        <v>0</v>
      </c>
      <c r="CB16" s="61">
        <v>0</v>
      </c>
      <c r="CC16" s="61">
        <v>0</v>
      </c>
      <c r="CD16" s="61">
        <v>0</v>
      </c>
      <c r="CE16" s="61">
        <v>0</v>
      </c>
      <c r="CF16" s="61">
        <v>0</v>
      </c>
      <c r="CG16" s="61">
        <v>0</v>
      </c>
      <c r="CH16" s="61">
        <v>0</v>
      </c>
      <c r="CI16" s="61">
        <v>0</v>
      </c>
      <c r="CJ16" s="61">
        <v>0</v>
      </c>
      <c r="CK16" s="61">
        <v>0</v>
      </c>
      <c r="CL16" s="61">
        <v>0</v>
      </c>
    </row>
    <row r="17" spans="1:90" ht="12.75" customHeight="1">
      <c r="A17" s="43" t="s">
        <v>21</v>
      </c>
      <c r="B17" s="59">
        <v>1012</v>
      </c>
      <c r="C17" s="60" t="s">
        <v>376</v>
      </c>
      <c r="D17" s="61">
        <v>642351261.82622409</v>
      </c>
      <c r="E17" s="61">
        <v>331706584.51999998</v>
      </c>
      <c r="F17" s="61">
        <v>499932541.69</v>
      </c>
      <c r="G17" s="61">
        <v>-168225957.16999999</v>
      </c>
      <c r="H17" s="61">
        <v>0</v>
      </c>
      <c r="I17" s="61">
        <v>-21313745.399999902</v>
      </c>
      <c r="J17" s="61">
        <v>32913506.390000105</v>
      </c>
      <c r="K17" s="61">
        <v>-665659495.91999996</v>
      </c>
      <c r="L17" s="61">
        <v>698573002.31000006</v>
      </c>
      <c r="M17" s="61">
        <v>-54227251.790000007</v>
      </c>
      <c r="N17" s="61">
        <v>81340587.839999989</v>
      </c>
      <c r="O17" s="61">
        <v>-135567839.63</v>
      </c>
      <c r="P17" s="61">
        <v>0</v>
      </c>
      <c r="Q17" s="61">
        <v>0</v>
      </c>
      <c r="R17" s="61">
        <v>0</v>
      </c>
      <c r="S17" s="61">
        <v>0</v>
      </c>
      <c r="T17" s="61">
        <v>0</v>
      </c>
      <c r="U17" s="61">
        <v>0</v>
      </c>
      <c r="V17" s="61">
        <v>0</v>
      </c>
      <c r="W17" s="61">
        <v>0</v>
      </c>
      <c r="X17" s="61">
        <v>0</v>
      </c>
      <c r="Y17" s="61">
        <v>0</v>
      </c>
      <c r="Z17" s="61">
        <v>322568011.72622401</v>
      </c>
      <c r="AA17" s="61">
        <v>162356138.275408</v>
      </c>
      <c r="AB17" s="61">
        <v>27854929.355264001</v>
      </c>
      <c r="AC17" s="61">
        <v>132356944.09555201</v>
      </c>
      <c r="AD17" s="61">
        <v>0</v>
      </c>
      <c r="AE17" s="61">
        <v>0</v>
      </c>
      <c r="AF17" s="61">
        <v>0</v>
      </c>
      <c r="AG17" s="61">
        <v>0</v>
      </c>
      <c r="AH17" s="61">
        <v>0</v>
      </c>
      <c r="AI17" s="61">
        <v>0</v>
      </c>
      <c r="AJ17" s="61">
        <v>12000000</v>
      </c>
      <c r="AK17" s="61">
        <v>12000000</v>
      </c>
      <c r="AL17" s="61">
        <v>0</v>
      </c>
      <c r="AM17" s="61">
        <v>-2609589.0200000005</v>
      </c>
      <c r="AN17" s="61">
        <v>7651131.4299999997</v>
      </c>
      <c r="AO17" s="61">
        <v>-6661247.9500000002</v>
      </c>
      <c r="AP17" s="61">
        <v>0</v>
      </c>
      <c r="AQ17" s="61">
        <v>0</v>
      </c>
      <c r="AR17" s="61">
        <v>-3599472.5</v>
      </c>
      <c r="AS17" s="61">
        <v>-372624443.17994601</v>
      </c>
      <c r="AT17" s="61">
        <v>-143651016.46000001</v>
      </c>
      <c r="AU17" s="61">
        <v>-162182655.21000001</v>
      </c>
      <c r="AV17" s="61">
        <v>18531638.75</v>
      </c>
      <c r="AW17" s="61">
        <v>-63448618.560000017</v>
      </c>
      <c r="AX17" s="61">
        <v>-75125348.980000019</v>
      </c>
      <c r="AY17" s="61">
        <v>-414906601.60000002</v>
      </c>
      <c r="AZ17" s="61">
        <v>-376573160.60000002</v>
      </c>
      <c r="BA17" s="61">
        <v>-132938402.06</v>
      </c>
      <c r="BB17" s="61">
        <v>0</v>
      </c>
      <c r="BC17" s="61">
        <v>94604961.060000002</v>
      </c>
      <c r="BD17" s="61">
        <v>339781252.62</v>
      </c>
      <c r="BE17" s="61">
        <v>11676730.420000002</v>
      </c>
      <c r="BF17" s="61">
        <v>76267475.109999999</v>
      </c>
      <c r="BG17" s="61">
        <v>68116730.020000011</v>
      </c>
      <c r="BH17" s="61">
        <v>28266364.82</v>
      </c>
      <c r="BI17" s="61">
        <v>0</v>
      </c>
      <c r="BJ17" s="61">
        <v>-20115619.73</v>
      </c>
      <c r="BK17" s="61">
        <v>-64590744.689999998</v>
      </c>
      <c r="BL17" s="61">
        <v>0</v>
      </c>
      <c r="BM17" s="61">
        <v>0</v>
      </c>
      <c r="BN17" s="61">
        <v>0</v>
      </c>
      <c r="BO17" s="61">
        <v>-26385859.609999999</v>
      </c>
      <c r="BP17" s="61">
        <v>-26385859.609999999</v>
      </c>
      <c r="BQ17" s="61">
        <v>0</v>
      </c>
      <c r="BR17" s="61">
        <v>0</v>
      </c>
      <c r="BS17" s="61">
        <v>-139138948.54994595</v>
      </c>
      <c r="BT17" s="61">
        <v>-114879114.03264195</v>
      </c>
      <c r="BU17" s="61">
        <v>-12720692.55528</v>
      </c>
      <c r="BV17" s="61">
        <v>-14823998.658768</v>
      </c>
      <c r="BW17" s="61">
        <v>0</v>
      </c>
      <c r="BX17" s="61">
        <v>-160464.97639200001</v>
      </c>
      <c r="BY17" s="61">
        <v>-3395660.2268640003</v>
      </c>
      <c r="BZ17" s="61">
        <v>14263926.260000002</v>
      </c>
      <c r="CA17" s="61">
        <v>-7422944.3600000003</v>
      </c>
      <c r="CB17" s="61">
        <v>0</v>
      </c>
      <c r="CC17" s="61">
        <v>0</v>
      </c>
      <c r="CD17" s="61">
        <v>0</v>
      </c>
      <c r="CE17" s="61">
        <v>0</v>
      </c>
      <c r="CF17" s="61">
        <v>0</v>
      </c>
      <c r="CG17" s="61">
        <v>0</v>
      </c>
      <c r="CH17" s="61">
        <v>0</v>
      </c>
      <c r="CI17" s="61">
        <v>0</v>
      </c>
      <c r="CJ17" s="61">
        <v>0</v>
      </c>
      <c r="CK17" s="61">
        <v>0</v>
      </c>
      <c r="CL17" s="61">
        <v>269726818.64627808</v>
      </c>
    </row>
    <row r="18" spans="1:90" ht="12.75" customHeight="1">
      <c r="A18" s="43" t="s">
        <v>23</v>
      </c>
      <c r="B18" s="59">
        <v>1013</v>
      </c>
      <c r="C18" s="60" t="s">
        <v>376</v>
      </c>
      <c r="D18" s="61">
        <v>121049945.36999989</v>
      </c>
      <c r="E18" s="61">
        <v>78071552.360000014</v>
      </c>
      <c r="F18" s="61">
        <v>477050261.15000004</v>
      </c>
      <c r="G18" s="61">
        <v>-398978708.79000002</v>
      </c>
      <c r="H18" s="61">
        <v>0</v>
      </c>
      <c r="I18" s="61">
        <v>12090586.809999883</v>
      </c>
      <c r="J18" s="61">
        <v>-138998218.9000001</v>
      </c>
      <c r="K18" s="61">
        <v>-612052991.91000009</v>
      </c>
      <c r="L18" s="61">
        <v>473054773.00999999</v>
      </c>
      <c r="M18" s="61">
        <v>151088805.70999998</v>
      </c>
      <c r="N18" s="61">
        <v>460167413.81</v>
      </c>
      <c r="O18" s="61">
        <v>-309078608.10000002</v>
      </c>
      <c r="P18" s="61">
        <v>0</v>
      </c>
      <c r="Q18" s="61">
        <v>0</v>
      </c>
      <c r="R18" s="61">
        <v>0</v>
      </c>
      <c r="S18" s="61">
        <v>0</v>
      </c>
      <c r="T18" s="61">
        <v>0</v>
      </c>
      <c r="U18" s="61">
        <v>0</v>
      </c>
      <c r="V18" s="61">
        <v>0</v>
      </c>
      <c r="W18" s="61">
        <v>0</v>
      </c>
      <c r="X18" s="61">
        <v>0</v>
      </c>
      <c r="Y18" s="61">
        <v>0</v>
      </c>
      <c r="Z18" s="61">
        <v>29854529.489999998</v>
      </c>
      <c r="AA18" s="61">
        <v>24975015.559999999</v>
      </c>
      <c r="AB18" s="61">
        <v>0</v>
      </c>
      <c r="AC18" s="61">
        <v>462667.36</v>
      </c>
      <c r="AD18" s="61">
        <v>4416846.5699999994</v>
      </c>
      <c r="AE18" s="61">
        <v>0</v>
      </c>
      <c r="AF18" s="61">
        <v>0</v>
      </c>
      <c r="AG18" s="61">
        <v>0</v>
      </c>
      <c r="AH18" s="61">
        <v>0</v>
      </c>
      <c r="AI18" s="61">
        <v>0</v>
      </c>
      <c r="AJ18" s="61">
        <v>993499.09999999963</v>
      </c>
      <c r="AK18" s="61">
        <v>4200557.3999999994</v>
      </c>
      <c r="AL18" s="61">
        <v>-3207058.3</v>
      </c>
      <c r="AM18" s="61">
        <v>39777.610000000022</v>
      </c>
      <c r="AN18" s="61">
        <v>-500619.98</v>
      </c>
      <c r="AO18" s="61">
        <v>577227.01</v>
      </c>
      <c r="AP18" s="61">
        <v>0</v>
      </c>
      <c r="AQ18" s="61">
        <v>0</v>
      </c>
      <c r="AR18" s="61">
        <v>-36829.420000000006</v>
      </c>
      <c r="AS18" s="61">
        <v>-145774925.52999997</v>
      </c>
      <c r="AT18" s="61">
        <v>-58974318.030000031</v>
      </c>
      <c r="AU18" s="61">
        <v>-154979196.48000002</v>
      </c>
      <c r="AV18" s="61">
        <v>96004878.449999988</v>
      </c>
      <c r="AW18" s="61">
        <v>3306099.6900000572</v>
      </c>
      <c r="AX18" s="61">
        <v>34916317.050000012</v>
      </c>
      <c r="AY18" s="61">
        <v>-377680175.64999998</v>
      </c>
      <c r="AZ18" s="61">
        <v>-323762220.69999999</v>
      </c>
      <c r="BA18" s="61">
        <v>-217954916.95999998</v>
      </c>
      <c r="BB18" s="61">
        <v>0</v>
      </c>
      <c r="BC18" s="61">
        <v>164036962.00999999</v>
      </c>
      <c r="BD18" s="61">
        <v>412596492.69999999</v>
      </c>
      <c r="BE18" s="61">
        <v>-31610217.359999955</v>
      </c>
      <c r="BF18" s="61">
        <v>277439035.20000005</v>
      </c>
      <c r="BG18" s="61">
        <v>247547950.60999998</v>
      </c>
      <c r="BH18" s="61">
        <v>150390541.64000002</v>
      </c>
      <c r="BI18" s="61">
        <v>0</v>
      </c>
      <c r="BJ18" s="61">
        <v>-120499457.04999998</v>
      </c>
      <c r="BK18" s="61">
        <v>-309049252.56</v>
      </c>
      <c r="BL18" s="61">
        <v>0</v>
      </c>
      <c r="BM18" s="61">
        <v>0</v>
      </c>
      <c r="BN18" s="61">
        <v>0</v>
      </c>
      <c r="BO18" s="61">
        <v>-8677000.1100000013</v>
      </c>
      <c r="BP18" s="61">
        <v>-8677000.1100000013</v>
      </c>
      <c r="BQ18" s="61">
        <v>0</v>
      </c>
      <c r="BR18" s="61">
        <v>0</v>
      </c>
      <c r="BS18" s="61">
        <v>-81429707.079999983</v>
      </c>
      <c r="BT18" s="61">
        <v>-58165095.209999993</v>
      </c>
      <c r="BU18" s="61">
        <v>-34620721.799999997</v>
      </c>
      <c r="BV18" s="61">
        <v>-8314945.2300000004</v>
      </c>
      <c r="BW18" s="61">
        <v>0</v>
      </c>
      <c r="BX18" s="61">
        <v>-958516.46000000008</v>
      </c>
      <c r="BY18" s="61">
        <v>-10125245.799999999</v>
      </c>
      <c r="BZ18" s="61">
        <v>39007398.189999998</v>
      </c>
      <c r="CA18" s="61">
        <v>-8252580.7699999996</v>
      </c>
      <c r="CB18" s="61">
        <v>0</v>
      </c>
      <c r="CC18" s="61">
        <v>0</v>
      </c>
      <c r="CD18" s="61">
        <v>0</v>
      </c>
      <c r="CE18" s="61">
        <v>0</v>
      </c>
      <c r="CF18" s="61">
        <v>0</v>
      </c>
      <c r="CG18" s="61">
        <v>0</v>
      </c>
      <c r="CH18" s="61">
        <v>0</v>
      </c>
      <c r="CI18" s="61">
        <v>0</v>
      </c>
      <c r="CJ18" s="61">
        <v>0</v>
      </c>
      <c r="CK18" s="61">
        <v>0</v>
      </c>
      <c r="CL18" s="61">
        <v>-24724980.160000086</v>
      </c>
    </row>
    <row r="19" spans="1:90" ht="12.75" customHeight="1">
      <c r="A19" s="43" t="s">
        <v>25</v>
      </c>
      <c r="B19" s="59">
        <v>1016</v>
      </c>
      <c r="C19" s="60" t="s">
        <v>376</v>
      </c>
      <c r="D19" s="61">
        <v>0</v>
      </c>
      <c r="E19" s="61">
        <v>0</v>
      </c>
      <c r="F19" s="61">
        <v>0</v>
      </c>
      <c r="G19" s="61">
        <v>0</v>
      </c>
      <c r="H19" s="61">
        <v>0</v>
      </c>
      <c r="I19" s="61">
        <v>0</v>
      </c>
      <c r="J19" s="61">
        <v>0</v>
      </c>
      <c r="K19" s="61">
        <v>0</v>
      </c>
      <c r="L19" s="61">
        <v>0</v>
      </c>
      <c r="M19" s="61">
        <v>0</v>
      </c>
      <c r="N19" s="61">
        <v>0</v>
      </c>
      <c r="O19" s="61">
        <v>0</v>
      </c>
      <c r="P19" s="61">
        <v>0</v>
      </c>
      <c r="Q19" s="61">
        <v>0</v>
      </c>
      <c r="R19" s="61">
        <v>0</v>
      </c>
      <c r="S19" s="61">
        <v>0</v>
      </c>
      <c r="T19" s="61">
        <v>0</v>
      </c>
      <c r="U19" s="61">
        <v>0</v>
      </c>
      <c r="V19" s="61">
        <v>0</v>
      </c>
      <c r="W19" s="61">
        <v>0</v>
      </c>
      <c r="X19" s="61">
        <v>0</v>
      </c>
      <c r="Y19" s="61">
        <v>0</v>
      </c>
      <c r="Z19" s="61">
        <v>0</v>
      </c>
      <c r="AA19" s="61">
        <v>0</v>
      </c>
      <c r="AB19" s="61">
        <v>0</v>
      </c>
      <c r="AC19" s="61">
        <v>0</v>
      </c>
      <c r="AD19" s="61">
        <v>0</v>
      </c>
      <c r="AE19" s="61">
        <v>0</v>
      </c>
      <c r="AF19" s="61">
        <v>0</v>
      </c>
      <c r="AG19" s="61">
        <v>0</v>
      </c>
      <c r="AH19" s="61">
        <v>0</v>
      </c>
      <c r="AI19" s="61">
        <v>0</v>
      </c>
      <c r="AJ19" s="61">
        <v>0</v>
      </c>
      <c r="AK19" s="61">
        <v>0</v>
      </c>
      <c r="AL19" s="61">
        <v>0</v>
      </c>
      <c r="AM19" s="61">
        <v>0</v>
      </c>
      <c r="AN19" s="61">
        <v>0</v>
      </c>
      <c r="AO19" s="61">
        <v>0</v>
      </c>
      <c r="AP19" s="61">
        <v>0</v>
      </c>
      <c r="AQ19" s="61">
        <v>0</v>
      </c>
      <c r="AR19" s="61">
        <v>0</v>
      </c>
      <c r="AS19" s="61">
        <v>0</v>
      </c>
      <c r="AT19" s="61">
        <v>0</v>
      </c>
      <c r="AU19" s="61">
        <v>0</v>
      </c>
      <c r="AV19" s="61">
        <v>0</v>
      </c>
      <c r="AW19" s="61">
        <v>0</v>
      </c>
      <c r="AX19" s="61">
        <v>0</v>
      </c>
      <c r="AY19" s="61">
        <v>0</v>
      </c>
      <c r="AZ19" s="61">
        <v>0</v>
      </c>
      <c r="BA19" s="61">
        <v>0</v>
      </c>
      <c r="BB19" s="61">
        <v>0</v>
      </c>
      <c r="BC19" s="61">
        <v>0</v>
      </c>
      <c r="BD19" s="61">
        <v>0</v>
      </c>
      <c r="BE19" s="61">
        <v>0</v>
      </c>
      <c r="BF19" s="61">
        <v>0</v>
      </c>
      <c r="BG19" s="61">
        <v>0</v>
      </c>
      <c r="BH19" s="61">
        <v>0</v>
      </c>
      <c r="BI19" s="61">
        <v>0</v>
      </c>
      <c r="BJ19" s="61">
        <v>0</v>
      </c>
      <c r="BK19" s="61">
        <v>0</v>
      </c>
      <c r="BL19" s="61">
        <v>0</v>
      </c>
      <c r="BM19" s="61">
        <v>0</v>
      </c>
      <c r="BN19" s="61">
        <v>0</v>
      </c>
      <c r="BO19" s="61">
        <v>0</v>
      </c>
      <c r="BP19" s="61">
        <v>0</v>
      </c>
      <c r="BQ19" s="61">
        <v>0</v>
      </c>
      <c r="BR19" s="61">
        <v>0</v>
      </c>
      <c r="BS19" s="61">
        <v>0</v>
      </c>
      <c r="BT19" s="61">
        <v>0</v>
      </c>
      <c r="BU19" s="61">
        <v>0</v>
      </c>
      <c r="BV19" s="61">
        <v>0</v>
      </c>
      <c r="BW19" s="61">
        <v>0</v>
      </c>
      <c r="BX19" s="61">
        <v>0</v>
      </c>
      <c r="BY19" s="61">
        <v>0</v>
      </c>
      <c r="BZ19" s="61">
        <v>0</v>
      </c>
      <c r="CA19" s="61">
        <v>0</v>
      </c>
      <c r="CB19" s="61">
        <v>0</v>
      </c>
      <c r="CC19" s="61">
        <v>0</v>
      </c>
      <c r="CD19" s="61">
        <v>0</v>
      </c>
      <c r="CE19" s="61">
        <v>0</v>
      </c>
      <c r="CF19" s="61">
        <v>0</v>
      </c>
      <c r="CG19" s="61">
        <v>0</v>
      </c>
      <c r="CH19" s="61">
        <v>0</v>
      </c>
      <c r="CI19" s="61">
        <v>0</v>
      </c>
      <c r="CJ19" s="61">
        <v>0</v>
      </c>
      <c r="CK19" s="61">
        <v>0</v>
      </c>
      <c r="CL19" s="61">
        <v>0</v>
      </c>
    </row>
    <row r="20" spans="1:90" ht="12.75" customHeight="1">
      <c r="A20" s="43" t="s">
        <v>27</v>
      </c>
      <c r="B20" s="59">
        <v>1017</v>
      </c>
      <c r="C20" s="60" t="s">
        <v>376</v>
      </c>
      <c r="D20" s="61">
        <v>1192779971.0899997</v>
      </c>
      <c r="E20" s="61">
        <v>1072701959.0299996</v>
      </c>
      <c r="F20" s="61">
        <v>2136386686.0599997</v>
      </c>
      <c r="G20" s="61">
        <v>-1063684727.0300001</v>
      </c>
      <c r="H20" s="61">
        <v>0</v>
      </c>
      <c r="I20" s="61">
        <v>-312035576.87</v>
      </c>
      <c r="J20" s="61">
        <v>-569668046.41000032</v>
      </c>
      <c r="K20" s="61">
        <v>-2397748187.6000004</v>
      </c>
      <c r="L20" s="61">
        <v>1828080141.1900001</v>
      </c>
      <c r="M20" s="61">
        <v>257632469.54000032</v>
      </c>
      <c r="N20" s="61">
        <v>1199618481.2200003</v>
      </c>
      <c r="O20" s="61">
        <v>-941986011.67999995</v>
      </c>
      <c r="P20" s="61">
        <v>0</v>
      </c>
      <c r="Q20" s="61">
        <v>0</v>
      </c>
      <c r="R20" s="61">
        <v>0</v>
      </c>
      <c r="S20" s="61">
        <v>0</v>
      </c>
      <c r="T20" s="61">
        <v>0</v>
      </c>
      <c r="U20" s="61">
        <v>0</v>
      </c>
      <c r="V20" s="61">
        <v>0</v>
      </c>
      <c r="W20" s="61">
        <v>0</v>
      </c>
      <c r="X20" s="61">
        <v>0</v>
      </c>
      <c r="Y20" s="61">
        <v>0</v>
      </c>
      <c r="Z20" s="61">
        <v>432014962.79000002</v>
      </c>
      <c r="AA20" s="61">
        <v>324392194.10000002</v>
      </c>
      <c r="AB20" s="61">
        <v>0</v>
      </c>
      <c r="AC20" s="61">
        <v>107622768.69</v>
      </c>
      <c r="AD20" s="61">
        <v>0</v>
      </c>
      <c r="AE20" s="61">
        <v>0</v>
      </c>
      <c r="AF20" s="61">
        <v>0</v>
      </c>
      <c r="AG20" s="61">
        <v>0</v>
      </c>
      <c r="AH20" s="61">
        <v>0</v>
      </c>
      <c r="AI20" s="61">
        <v>0</v>
      </c>
      <c r="AJ20" s="61">
        <v>517175.14</v>
      </c>
      <c r="AK20" s="61">
        <v>517175.14</v>
      </c>
      <c r="AL20" s="61">
        <v>0</v>
      </c>
      <c r="AM20" s="61">
        <v>-418549</v>
      </c>
      <c r="AN20" s="61">
        <v>-94529013</v>
      </c>
      <c r="AO20" s="61">
        <v>94957241</v>
      </c>
      <c r="AP20" s="61">
        <v>0</v>
      </c>
      <c r="AQ20" s="61">
        <v>0</v>
      </c>
      <c r="AR20" s="61">
        <v>-846777</v>
      </c>
      <c r="AS20" s="61">
        <v>-556365130.12</v>
      </c>
      <c r="AT20" s="61">
        <v>-98545288.519999981</v>
      </c>
      <c r="AU20" s="61">
        <v>-273677514.79000002</v>
      </c>
      <c r="AV20" s="61">
        <v>175132226.27000004</v>
      </c>
      <c r="AW20" s="61">
        <v>-61495059.309999943</v>
      </c>
      <c r="AX20" s="61">
        <v>-526959449.06999969</v>
      </c>
      <c r="AY20" s="61">
        <v>-2967355768.96</v>
      </c>
      <c r="AZ20" s="61">
        <v>-2871826423.7600002</v>
      </c>
      <c r="BA20" s="61">
        <v>-95529345.200000003</v>
      </c>
      <c r="BB20" s="61">
        <v>0</v>
      </c>
      <c r="BC20" s="61">
        <v>0</v>
      </c>
      <c r="BD20" s="61">
        <v>2440396319.8900003</v>
      </c>
      <c r="BE20" s="61">
        <v>465464389.75999975</v>
      </c>
      <c r="BF20" s="61">
        <v>2781013461.0099998</v>
      </c>
      <c r="BG20" s="61">
        <v>2697496008.0799999</v>
      </c>
      <c r="BH20" s="61">
        <v>83517452.929999992</v>
      </c>
      <c r="BI20" s="61">
        <v>0</v>
      </c>
      <c r="BJ20" s="61">
        <v>0</v>
      </c>
      <c r="BK20" s="61">
        <v>-2315549071.25</v>
      </c>
      <c r="BL20" s="61">
        <v>0</v>
      </c>
      <c r="BM20" s="61">
        <v>0</v>
      </c>
      <c r="BN20" s="61">
        <v>0</v>
      </c>
      <c r="BO20" s="61">
        <v>-467385.53999999911</v>
      </c>
      <c r="BP20" s="61">
        <v>-467385.53999999911</v>
      </c>
      <c r="BQ20" s="61">
        <v>0</v>
      </c>
      <c r="BR20" s="61">
        <v>0</v>
      </c>
      <c r="BS20" s="61">
        <v>-382841258.74000007</v>
      </c>
      <c r="BT20" s="61">
        <v>-337254786.68000001</v>
      </c>
      <c r="BU20" s="61">
        <v>-110272592.74000002</v>
      </c>
      <c r="BV20" s="61">
        <v>-13931760.119999997</v>
      </c>
      <c r="BW20" s="61">
        <v>-86984.23</v>
      </c>
      <c r="BX20" s="61">
        <v>-8896307.8299999963</v>
      </c>
      <c r="BY20" s="61">
        <v>-28078308.619999994</v>
      </c>
      <c r="BZ20" s="61">
        <v>115662577.77000001</v>
      </c>
      <c r="CA20" s="61">
        <v>16903.71</v>
      </c>
      <c r="CB20" s="61">
        <v>0</v>
      </c>
      <c r="CC20" s="61">
        <v>0</v>
      </c>
      <c r="CD20" s="61">
        <v>0</v>
      </c>
      <c r="CE20" s="61">
        <v>0</v>
      </c>
      <c r="CF20" s="61">
        <v>0</v>
      </c>
      <c r="CG20" s="61">
        <v>0</v>
      </c>
      <c r="CH20" s="61">
        <v>0</v>
      </c>
      <c r="CI20" s="61">
        <v>-13016138.010000002</v>
      </c>
      <c r="CJ20" s="61">
        <v>-13016138.010000002</v>
      </c>
      <c r="CK20" s="61">
        <v>0</v>
      </c>
      <c r="CL20" s="61">
        <v>636414840.96999967</v>
      </c>
    </row>
    <row r="21" spans="1:90" ht="12.75" customHeight="1">
      <c r="A21" s="43" t="s">
        <v>29</v>
      </c>
      <c r="B21" s="59">
        <v>1018</v>
      </c>
      <c r="C21" s="60" t="s">
        <v>376</v>
      </c>
      <c r="D21" s="61">
        <v>9408355.7399999909</v>
      </c>
      <c r="E21" s="61">
        <v>-6951206.2300000042</v>
      </c>
      <c r="F21" s="61">
        <v>42763901</v>
      </c>
      <c r="G21" s="61">
        <v>-49715107.230000004</v>
      </c>
      <c r="H21" s="61">
        <v>0</v>
      </c>
      <c r="I21" s="61">
        <v>16058679.929999996</v>
      </c>
      <c r="J21" s="61">
        <v>-1535002.150000006</v>
      </c>
      <c r="K21" s="61">
        <v>-36569426.280000001</v>
      </c>
      <c r="L21" s="61">
        <v>35034424.129999995</v>
      </c>
      <c r="M21" s="61">
        <v>17593682.080000002</v>
      </c>
      <c r="N21" s="61">
        <v>24431792.760000002</v>
      </c>
      <c r="O21" s="61">
        <v>-6838110.6800000006</v>
      </c>
      <c r="P21" s="61">
        <v>0</v>
      </c>
      <c r="Q21" s="61">
        <v>0</v>
      </c>
      <c r="R21" s="61">
        <v>0</v>
      </c>
      <c r="S21" s="61">
        <v>0</v>
      </c>
      <c r="T21" s="61">
        <v>0</v>
      </c>
      <c r="U21" s="61">
        <v>0</v>
      </c>
      <c r="V21" s="61">
        <v>0</v>
      </c>
      <c r="W21" s="61">
        <v>0</v>
      </c>
      <c r="X21" s="61">
        <v>0</v>
      </c>
      <c r="Y21" s="61">
        <v>0</v>
      </c>
      <c r="Z21" s="61">
        <v>161840.62</v>
      </c>
      <c r="AA21" s="61">
        <v>110029.03</v>
      </c>
      <c r="AB21" s="61">
        <v>0</v>
      </c>
      <c r="AC21" s="61">
        <v>46561.27</v>
      </c>
      <c r="AD21" s="61">
        <v>5250.32</v>
      </c>
      <c r="AE21" s="61">
        <v>0</v>
      </c>
      <c r="AF21" s="61">
        <v>0</v>
      </c>
      <c r="AG21" s="61">
        <v>0</v>
      </c>
      <c r="AH21" s="61">
        <v>0</v>
      </c>
      <c r="AI21" s="61">
        <v>0</v>
      </c>
      <c r="AJ21" s="61">
        <v>12365.19</v>
      </c>
      <c r="AK21" s="61">
        <v>12365.19</v>
      </c>
      <c r="AL21" s="61">
        <v>0</v>
      </c>
      <c r="AM21" s="61">
        <v>126676.23000000001</v>
      </c>
      <c r="AN21" s="61">
        <v>273636.65000000002</v>
      </c>
      <c r="AO21" s="61">
        <v>-146960.42000000001</v>
      </c>
      <c r="AP21" s="61">
        <v>0</v>
      </c>
      <c r="AQ21" s="61">
        <v>0</v>
      </c>
      <c r="AR21" s="61">
        <v>0</v>
      </c>
      <c r="AS21" s="61">
        <v>4413389.4199999906</v>
      </c>
      <c r="AT21" s="61">
        <v>-5811456.4100000001</v>
      </c>
      <c r="AU21" s="61">
        <v>-7773300.5800000001</v>
      </c>
      <c r="AV21" s="61">
        <v>1961844.1700000002</v>
      </c>
      <c r="AW21" s="61">
        <v>19125556.809999991</v>
      </c>
      <c r="AX21" s="61">
        <v>47094379.79999999</v>
      </c>
      <c r="AY21" s="61">
        <v>18343165.169999991</v>
      </c>
      <c r="AZ21" s="61">
        <v>-19510412.010000002</v>
      </c>
      <c r="BA21" s="61">
        <v>42942925.859999992</v>
      </c>
      <c r="BB21" s="61">
        <v>0</v>
      </c>
      <c r="BC21" s="61">
        <v>-5089348.68</v>
      </c>
      <c r="BD21" s="61">
        <v>28751214.629999999</v>
      </c>
      <c r="BE21" s="61">
        <v>-27968822.989999998</v>
      </c>
      <c r="BF21" s="61">
        <v>-14776571.91</v>
      </c>
      <c r="BG21" s="61">
        <v>7465563.4099999992</v>
      </c>
      <c r="BH21" s="61">
        <v>-25232552.359999999</v>
      </c>
      <c r="BI21" s="61">
        <v>0</v>
      </c>
      <c r="BJ21" s="61">
        <v>2990417.04</v>
      </c>
      <c r="BK21" s="61">
        <v>-13192251.079999998</v>
      </c>
      <c r="BL21" s="61">
        <v>0</v>
      </c>
      <c r="BM21" s="61">
        <v>0</v>
      </c>
      <c r="BN21" s="61">
        <v>0</v>
      </c>
      <c r="BO21" s="61">
        <v>0</v>
      </c>
      <c r="BP21" s="61">
        <v>0</v>
      </c>
      <c r="BQ21" s="61">
        <v>0</v>
      </c>
      <c r="BR21" s="61">
        <v>0</v>
      </c>
      <c r="BS21" s="61">
        <v>-8900710.9800000004</v>
      </c>
      <c r="BT21" s="61">
        <v>-6455075.6600000001</v>
      </c>
      <c r="BU21" s="61">
        <v>-4213696.4900000012</v>
      </c>
      <c r="BV21" s="61">
        <v>-1584892.2400000002</v>
      </c>
      <c r="BW21" s="61">
        <v>0</v>
      </c>
      <c r="BX21" s="61">
        <v>-44355.199999999997</v>
      </c>
      <c r="BY21" s="61">
        <v>-95124.18</v>
      </c>
      <c r="BZ21" s="61">
        <v>3492432.79</v>
      </c>
      <c r="CA21" s="61">
        <v>0</v>
      </c>
      <c r="CB21" s="61">
        <v>0</v>
      </c>
      <c r="CC21" s="61">
        <v>0</v>
      </c>
      <c r="CD21" s="61">
        <v>0</v>
      </c>
      <c r="CE21" s="61">
        <v>0</v>
      </c>
      <c r="CF21" s="61">
        <v>0</v>
      </c>
      <c r="CG21" s="61">
        <v>0</v>
      </c>
      <c r="CH21" s="61">
        <v>0</v>
      </c>
      <c r="CI21" s="61">
        <v>0</v>
      </c>
      <c r="CJ21" s="61">
        <v>0</v>
      </c>
      <c r="CK21" s="61">
        <v>0</v>
      </c>
      <c r="CL21" s="61">
        <v>13821745.159999982</v>
      </c>
    </row>
    <row r="22" spans="1:90" ht="12.75" customHeight="1">
      <c r="A22" s="43" t="s">
        <v>31</v>
      </c>
      <c r="B22" s="59">
        <v>1020</v>
      </c>
      <c r="C22" s="60" t="s">
        <v>376</v>
      </c>
      <c r="D22" s="61">
        <v>7095852468.8431835</v>
      </c>
      <c r="E22" s="61">
        <v>5467533920.2999916</v>
      </c>
      <c r="F22" s="61">
        <v>32632721184.219997</v>
      </c>
      <c r="G22" s="61">
        <v>-27165187263.920006</v>
      </c>
      <c r="H22" s="61">
        <v>0</v>
      </c>
      <c r="I22" s="61">
        <v>-837424960.29999924</v>
      </c>
      <c r="J22" s="61">
        <v>-6594183155.5400009</v>
      </c>
      <c r="K22" s="61">
        <v>-33491065299.490002</v>
      </c>
      <c r="L22" s="61">
        <v>26896882143.950001</v>
      </c>
      <c r="M22" s="61">
        <v>5756758195.2400017</v>
      </c>
      <c r="N22" s="61">
        <v>29711733353.890007</v>
      </c>
      <c r="O22" s="61">
        <v>-23954975158.650005</v>
      </c>
      <c r="P22" s="61">
        <v>0</v>
      </c>
      <c r="Q22" s="61">
        <v>0</v>
      </c>
      <c r="R22" s="61">
        <v>0</v>
      </c>
      <c r="S22" s="61">
        <v>0</v>
      </c>
      <c r="T22" s="61">
        <v>0</v>
      </c>
      <c r="U22" s="61">
        <v>0</v>
      </c>
      <c r="V22" s="61">
        <v>0</v>
      </c>
      <c r="W22" s="61">
        <v>0</v>
      </c>
      <c r="X22" s="61">
        <v>0</v>
      </c>
      <c r="Y22" s="61">
        <v>0</v>
      </c>
      <c r="Z22" s="61">
        <v>2459941483.6131916</v>
      </c>
      <c r="AA22" s="61">
        <v>2165026303.678865</v>
      </c>
      <c r="AB22" s="61">
        <v>0</v>
      </c>
      <c r="AC22" s="61">
        <v>180176308.90263662</v>
      </c>
      <c r="AD22" s="61">
        <v>83664365.333162874</v>
      </c>
      <c r="AE22" s="61">
        <v>30237288.960604411</v>
      </c>
      <c r="AF22" s="61">
        <v>0</v>
      </c>
      <c r="AG22" s="61">
        <v>708819.11089961033</v>
      </c>
      <c r="AH22" s="61">
        <v>0</v>
      </c>
      <c r="AI22" s="61">
        <v>128397.6270238827</v>
      </c>
      <c r="AJ22" s="61">
        <v>0</v>
      </c>
      <c r="AK22" s="61">
        <v>0</v>
      </c>
      <c r="AL22" s="61">
        <v>0</v>
      </c>
      <c r="AM22" s="61">
        <v>5802025.229999993</v>
      </c>
      <c r="AN22" s="61">
        <v>134395260</v>
      </c>
      <c r="AO22" s="61">
        <v>-131207911.54000001</v>
      </c>
      <c r="AP22" s="61">
        <v>0</v>
      </c>
      <c r="AQ22" s="61">
        <v>0</v>
      </c>
      <c r="AR22" s="61">
        <v>2614676.77</v>
      </c>
      <c r="AS22" s="61">
        <v>-2135777461.9833336</v>
      </c>
      <c r="AT22" s="61">
        <v>-990500285.11999941</v>
      </c>
      <c r="AU22" s="61">
        <v>-2403606560.5599995</v>
      </c>
      <c r="AV22" s="61">
        <v>1413106275.4400001</v>
      </c>
      <c r="AW22" s="61">
        <v>-745409234.92999935</v>
      </c>
      <c r="AX22" s="61">
        <v>-653318383.96999979</v>
      </c>
      <c r="AY22" s="61">
        <v>-4052951134.4100003</v>
      </c>
      <c r="AZ22" s="61">
        <v>-3239544201.7599998</v>
      </c>
      <c r="BA22" s="61">
        <v>-1763453761.8400004</v>
      </c>
      <c r="BB22" s="61">
        <v>0</v>
      </c>
      <c r="BC22" s="61">
        <v>950046829.18999994</v>
      </c>
      <c r="BD22" s="61">
        <v>3399632750.4400005</v>
      </c>
      <c r="BE22" s="61">
        <v>-92090850.959999561</v>
      </c>
      <c r="BF22" s="61">
        <v>3049475989.3299999</v>
      </c>
      <c r="BG22" s="61">
        <v>2064902685.9100001</v>
      </c>
      <c r="BH22" s="61">
        <v>1699396872.3199999</v>
      </c>
      <c r="BI22" s="61">
        <v>0</v>
      </c>
      <c r="BJ22" s="61">
        <v>-714823568.89999998</v>
      </c>
      <c r="BK22" s="61">
        <v>-3141566840.2899995</v>
      </c>
      <c r="BL22" s="61">
        <v>0</v>
      </c>
      <c r="BM22" s="61">
        <v>0</v>
      </c>
      <c r="BN22" s="61">
        <v>0</v>
      </c>
      <c r="BO22" s="61">
        <v>-3708509.8199999956</v>
      </c>
      <c r="BP22" s="61">
        <v>-3708509.8199999956</v>
      </c>
      <c r="BQ22" s="61">
        <v>0</v>
      </c>
      <c r="BR22" s="61">
        <v>0</v>
      </c>
      <c r="BS22" s="61">
        <v>-396159432.11333489</v>
      </c>
      <c r="BT22" s="61">
        <v>-2772292811.4699998</v>
      </c>
      <c r="BU22" s="61">
        <v>-362720378.71208888</v>
      </c>
      <c r="BV22" s="61">
        <v>-14268576.764429422</v>
      </c>
      <c r="BW22" s="61">
        <v>0</v>
      </c>
      <c r="BX22" s="61">
        <v>-27598713.768005993</v>
      </c>
      <c r="BY22" s="61">
        <v>-29166198.578810796</v>
      </c>
      <c r="BZ22" s="61">
        <v>2871721753.4400001</v>
      </c>
      <c r="CA22" s="61">
        <v>-61834506.25999999</v>
      </c>
      <c r="CB22" s="61">
        <v>0</v>
      </c>
      <c r="CC22" s="61">
        <v>0</v>
      </c>
      <c r="CD22" s="61">
        <v>0</v>
      </c>
      <c r="CE22" s="61">
        <v>0</v>
      </c>
      <c r="CF22" s="61">
        <v>0</v>
      </c>
      <c r="CG22" s="61">
        <v>0</v>
      </c>
      <c r="CH22" s="61">
        <v>0</v>
      </c>
      <c r="CI22" s="61">
        <v>0</v>
      </c>
      <c r="CJ22" s="61">
        <v>0</v>
      </c>
      <c r="CK22" s="61">
        <v>0</v>
      </c>
      <c r="CL22" s="61">
        <v>4960075006.8598499</v>
      </c>
    </row>
    <row r="23" spans="1:90" ht="12.75" customHeight="1">
      <c r="A23" s="43" t="s">
        <v>33</v>
      </c>
      <c r="B23" s="59">
        <v>1022</v>
      </c>
      <c r="C23" s="60" t="s">
        <v>376</v>
      </c>
      <c r="D23" s="61">
        <v>470844892.22000033</v>
      </c>
      <c r="E23" s="61">
        <v>362496979.5</v>
      </c>
      <c r="F23" s="61">
        <v>3035189557.2600002</v>
      </c>
      <c r="G23" s="61">
        <v>-2672692577.7600002</v>
      </c>
      <c r="H23" s="61">
        <v>0</v>
      </c>
      <c r="I23" s="61">
        <v>-60959974.349999666</v>
      </c>
      <c r="J23" s="61">
        <v>-704539181.48999953</v>
      </c>
      <c r="K23" s="61">
        <v>-1897848060.4899998</v>
      </c>
      <c r="L23" s="61">
        <v>1193308879.0000002</v>
      </c>
      <c r="M23" s="61">
        <v>643579207.13999987</v>
      </c>
      <c r="N23" s="61">
        <v>1341216667.1499999</v>
      </c>
      <c r="O23" s="61">
        <v>-697637460.00999999</v>
      </c>
      <c r="P23" s="61">
        <v>0</v>
      </c>
      <c r="Q23" s="61">
        <v>0</v>
      </c>
      <c r="R23" s="61">
        <v>0</v>
      </c>
      <c r="S23" s="61">
        <v>0</v>
      </c>
      <c r="T23" s="61">
        <v>0</v>
      </c>
      <c r="U23" s="61">
        <v>0</v>
      </c>
      <c r="V23" s="61">
        <v>0</v>
      </c>
      <c r="W23" s="61">
        <v>0</v>
      </c>
      <c r="X23" s="61">
        <v>0</v>
      </c>
      <c r="Y23" s="61">
        <v>0</v>
      </c>
      <c r="Z23" s="61">
        <v>163427564.65999997</v>
      </c>
      <c r="AA23" s="61">
        <v>128819638.78</v>
      </c>
      <c r="AB23" s="61">
        <v>13118798.529999999</v>
      </c>
      <c r="AC23" s="61">
        <v>5497871.1300000008</v>
      </c>
      <c r="AD23" s="61">
        <v>9778133.3200000003</v>
      </c>
      <c r="AE23" s="61">
        <v>97764.56</v>
      </c>
      <c r="AF23" s="61">
        <v>5796632.4199999999</v>
      </c>
      <c r="AG23" s="61">
        <v>318725.92</v>
      </c>
      <c r="AH23" s="61">
        <v>0</v>
      </c>
      <c r="AI23" s="61">
        <v>0</v>
      </c>
      <c r="AJ23" s="61">
        <v>0</v>
      </c>
      <c r="AK23" s="61">
        <v>0</v>
      </c>
      <c r="AL23" s="61">
        <v>0</v>
      </c>
      <c r="AM23" s="61">
        <v>5880322.4100000011</v>
      </c>
      <c r="AN23" s="61">
        <v>6155113.3000000007</v>
      </c>
      <c r="AO23" s="61">
        <v>581391.08000000007</v>
      </c>
      <c r="AP23" s="61">
        <v>0</v>
      </c>
      <c r="AQ23" s="61">
        <v>0</v>
      </c>
      <c r="AR23" s="61">
        <v>-856181.97</v>
      </c>
      <c r="AS23" s="61">
        <v>-570614807.51999986</v>
      </c>
      <c r="AT23" s="61">
        <v>-237593108.80000004</v>
      </c>
      <c r="AU23" s="61">
        <v>-292555331.47000003</v>
      </c>
      <c r="AV23" s="61">
        <v>54962222.669999987</v>
      </c>
      <c r="AW23" s="61">
        <v>-72101365.479999989</v>
      </c>
      <c r="AX23" s="61">
        <v>-86667539.909999967</v>
      </c>
      <c r="AY23" s="61">
        <v>-451902668.41999996</v>
      </c>
      <c r="AZ23" s="61">
        <v>-290722606.39999998</v>
      </c>
      <c r="BA23" s="61">
        <v>-161180062.01999998</v>
      </c>
      <c r="BB23" s="61">
        <v>0</v>
      </c>
      <c r="BC23" s="61">
        <v>0</v>
      </c>
      <c r="BD23" s="61">
        <v>365235128.50999999</v>
      </c>
      <c r="BE23" s="61">
        <v>14566174.429999977</v>
      </c>
      <c r="BF23" s="61">
        <v>166120106.60999998</v>
      </c>
      <c r="BG23" s="61">
        <v>97080240.889999986</v>
      </c>
      <c r="BH23" s="61">
        <v>69039865.719999999</v>
      </c>
      <c r="BI23" s="61">
        <v>0</v>
      </c>
      <c r="BJ23" s="61">
        <v>0</v>
      </c>
      <c r="BK23" s="61">
        <v>-151553932.18000001</v>
      </c>
      <c r="BL23" s="61">
        <v>0</v>
      </c>
      <c r="BM23" s="61">
        <v>0</v>
      </c>
      <c r="BN23" s="61">
        <v>0</v>
      </c>
      <c r="BO23" s="61">
        <v>-7284059.7799999975</v>
      </c>
      <c r="BP23" s="61">
        <v>-7284059.7799999975</v>
      </c>
      <c r="BQ23" s="61">
        <v>0</v>
      </c>
      <c r="BR23" s="61">
        <v>0</v>
      </c>
      <c r="BS23" s="61">
        <v>-243082339.67999992</v>
      </c>
      <c r="BT23" s="61">
        <v>-250231044.55999991</v>
      </c>
      <c r="BU23" s="61">
        <v>-133881125</v>
      </c>
      <c r="BV23" s="61">
        <v>-3259191.7100000004</v>
      </c>
      <c r="BW23" s="61">
        <v>0</v>
      </c>
      <c r="BX23" s="61">
        <v>-14268740.77</v>
      </c>
      <c r="BY23" s="61">
        <v>-34327201.100000009</v>
      </c>
      <c r="BZ23" s="61">
        <v>195869292.27000001</v>
      </c>
      <c r="CA23" s="61">
        <v>-2984328.8099999996</v>
      </c>
      <c r="CB23" s="61">
        <v>0</v>
      </c>
      <c r="CC23" s="61">
        <v>0</v>
      </c>
      <c r="CD23" s="61">
        <v>0</v>
      </c>
      <c r="CE23" s="61">
        <v>0</v>
      </c>
      <c r="CF23" s="61">
        <v>0</v>
      </c>
      <c r="CG23" s="61">
        <v>0</v>
      </c>
      <c r="CH23" s="61">
        <v>0</v>
      </c>
      <c r="CI23" s="61">
        <v>-10553933.779999999</v>
      </c>
      <c r="CJ23" s="61">
        <v>-10553933.779999999</v>
      </c>
      <c r="CK23" s="61">
        <v>0</v>
      </c>
      <c r="CL23" s="61">
        <v>-99769915.299999535</v>
      </c>
    </row>
    <row r="24" spans="1:90" ht="12.75" customHeight="1">
      <c r="A24" s="43" t="s">
        <v>35</v>
      </c>
      <c r="B24" s="59">
        <v>1025</v>
      </c>
      <c r="C24" s="60" t="s">
        <v>376</v>
      </c>
      <c r="D24" s="61">
        <v>1789507255.3100014</v>
      </c>
      <c r="E24" s="61">
        <v>1742622466.1600018</v>
      </c>
      <c r="F24" s="61">
        <v>7016295795.2800007</v>
      </c>
      <c r="G24" s="61">
        <v>-5273673329.1199989</v>
      </c>
      <c r="H24" s="61">
        <v>0</v>
      </c>
      <c r="I24" s="61">
        <v>-332539883.79000044</v>
      </c>
      <c r="J24" s="61">
        <v>-165665258.63000011</v>
      </c>
      <c r="K24" s="61">
        <v>-4648945280.5500002</v>
      </c>
      <c r="L24" s="61">
        <v>4483280021.9200001</v>
      </c>
      <c r="M24" s="61">
        <v>-166874625.16000032</v>
      </c>
      <c r="N24" s="61">
        <v>3416785217.2699995</v>
      </c>
      <c r="O24" s="61">
        <v>-3583659842.4299998</v>
      </c>
      <c r="P24" s="61">
        <v>0</v>
      </c>
      <c r="Q24" s="61">
        <v>0</v>
      </c>
      <c r="R24" s="61">
        <v>0</v>
      </c>
      <c r="S24" s="61">
        <v>-61639360.269999981</v>
      </c>
      <c r="T24" s="61">
        <v>-281548390.94</v>
      </c>
      <c r="U24" s="61">
        <v>-355019022.07999998</v>
      </c>
      <c r="V24" s="61">
        <v>73470631.140000001</v>
      </c>
      <c r="W24" s="61">
        <v>219909030.67000002</v>
      </c>
      <c r="X24" s="61">
        <v>219909030.67000002</v>
      </c>
      <c r="Y24" s="61">
        <v>0</v>
      </c>
      <c r="Z24" s="61">
        <v>440955848.17000002</v>
      </c>
      <c r="AA24" s="61">
        <v>342379261.17000002</v>
      </c>
      <c r="AB24" s="61">
        <v>0</v>
      </c>
      <c r="AC24" s="61">
        <v>98576586.999999985</v>
      </c>
      <c r="AD24" s="61">
        <v>0</v>
      </c>
      <c r="AE24" s="61">
        <v>0</v>
      </c>
      <c r="AF24" s="61">
        <v>0</v>
      </c>
      <c r="AG24" s="61">
        <v>0</v>
      </c>
      <c r="AH24" s="61">
        <v>0</v>
      </c>
      <c r="AI24" s="61">
        <v>0</v>
      </c>
      <c r="AJ24" s="61">
        <v>0</v>
      </c>
      <c r="AK24" s="61">
        <v>0</v>
      </c>
      <c r="AL24" s="61">
        <v>0</v>
      </c>
      <c r="AM24" s="61">
        <v>108185.03999999975</v>
      </c>
      <c r="AN24" s="61">
        <v>-2201295.87</v>
      </c>
      <c r="AO24" s="61">
        <v>2006536.92</v>
      </c>
      <c r="AP24" s="61">
        <v>0</v>
      </c>
      <c r="AQ24" s="61">
        <v>0</v>
      </c>
      <c r="AR24" s="61">
        <v>302943.98999999993</v>
      </c>
      <c r="AS24" s="61">
        <v>-873484419.72000003</v>
      </c>
      <c r="AT24" s="61">
        <v>-319839530.04000008</v>
      </c>
      <c r="AU24" s="61">
        <v>-446600528.16000009</v>
      </c>
      <c r="AV24" s="61">
        <v>126760998.11999999</v>
      </c>
      <c r="AW24" s="61">
        <v>-202892324.05000001</v>
      </c>
      <c r="AX24" s="61">
        <v>-71949515.900000036</v>
      </c>
      <c r="AY24" s="61">
        <v>-374400196.06</v>
      </c>
      <c r="AZ24" s="61">
        <v>-420461219.87</v>
      </c>
      <c r="BA24" s="61">
        <v>-84525191.000000015</v>
      </c>
      <c r="BB24" s="61">
        <v>0</v>
      </c>
      <c r="BC24" s="61">
        <v>130586214.81000002</v>
      </c>
      <c r="BD24" s="61">
        <v>302450680.15999997</v>
      </c>
      <c r="BE24" s="61">
        <v>-130942808.14999998</v>
      </c>
      <c r="BF24" s="61">
        <v>94164410.75000003</v>
      </c>
      <c r="BG24" s="61">
        <v>63315805.430000007</v>
      </c>
      <c r="BH24" s="61">
        <v>63691974.830000006</v>
      </c>
      <c r="BI24" s="61">
        <v>0</v>
      </c>
      <c r="BJ24" s="61">
        <v>-32843369.509999998</v>
      </c>
      <c r="BK24" s="61">
        <v>-225107218.90000001</v>
      </c>
      <c r="BL24" s="61">
        <v>0</v>
      </c>
      <c r="BM24" s="61">
        <v>0</v>
      </c>
      <c r="BN24" s="61">
        <v>0</v>
      </c>
      <c r="BO24" s="61">
        <v>-4919887.91</v>
      </c>
      <c r="BP24" s="61">
        <v>-4919887.91</v>
      </c>
      <c r="BQ24" s="61">
        <v>0</v>
      </c>
      <c r="BR24" s="61">
        <v>0</v>
      </c>
      <c r="BS24" s="61">
        <v>-345832677.71999997</v>
      </c>
      <c r="BT24" s="61">
        <v>-925863682.77999997</v>
      </c>
      <c r="BU24" s="61">
        <v>-85772825.669999987</v>
      </c>
      <c r="BV24" s="61">
        <v>-12346766.020000001</v>
      </c>
      <c r="BW24" s="61">
        <v>0</v>
      </c>
      <c r="BX24" s="61">
        <v>-9449512.4800000004</v>
      </c>
      <c r="BY24" s="61">
        <v>-19145906.449999999</v>
      </c>
      <c r="BZ24" s="61">
        <v>758740142.5</v>
      </c>
      <c r="CA24" s="61">
        <v>-51994126.82</v>
      </c>
      <c r="CB24" s="61">
        <v>0</v>
      </c>
      <c r="CC24" s="61">
        <v>0</v>
      </c>
      <c r="CD24" s="61">
        <v>0</v>
      </c>
      <c r="CE24" s="61">
        <v>0</v>
      </c>
      <c r="CF24" s="61">
        <v>0</v>
      </c>
      <c r="CG24" s="61">
        <v>0</v>
      </c>
      <c r="CH24" s="61">
        <v>0</v>
      </c>
      <c r="CI24" s="61">
        <v>0</v>
      </c>
      <c r="CJ24" s="61">
        <v>0</v>
      </c>
      <c r="CK24" s="61">
        <v>0</v>
      </c>
      <c r="CL24" s="61">
        <v>916022835.59000134</v>
      </c>
    </row>
    <row r="25" spans="1:90" ht="12.75" customHeight="1">
      <c r="A25" s="43" t="s">
        <v>37</v>
      </c>
      <c r="B25" s="59">
        <v>1027</v>
      </c>
      <c r="C25" s="60" t="s">
        <v>376</v>
      </c>
      <c r="D25" s="61">
        <v>11768467.690000094</v>
      </c>
      <c r="E25" s="61">
        <v>-788678.55999994278</v>
      </c>
      <c r="F25" s="61">
        <v>517675600.38000005</v>
      </c>
      <c r="G25" s="61">
        <v>-518464278.94</v>
      </c>
      <c r="H25" s="61">
        <v>0</v>
      </c>
      <c r="I25" s="61">
        <v>12564895.180000037</v>
      </c>
      <c r="J25" s="61">
        <v>-99661288.429999948</v>
      </c>
      <c r="K25" s="61">
        <v>-251204159.42999998</v>
      </c>
      <c r="L25" s="61">
        <v>151542871.00000003</v>
      </c>
      <c r="M25" s="61">
        <v>112226183.60999998</v>
      </c>
      <c r="N25" s="61">
        <v>226607753.91999999</v>
      </c>
      <c r="O25" s="61">
        <v>-114381570.31</v>
      </c>
      <c r="P25" s="61">
        <v>0</v>
      </c>
      <c r="Q25" s="61">
        <v>0</v>
      </c>
      <c r="R25" s="61">
        <v>0</v>
      </c>
      <c r="S25" s="61">
        <v>0</v>
      </c>
      <c r="T25" s="61">
        <v>0</v>
      </c>
      <c r="U25" s="61">
        <v>0</v>
      </c>
      <c r="V25" s="61">
        <v>0</v>
      </c>
      <c r="W25" s="61">
        <v>0</v>
      </c>
      <c r="X25" s="61">
        <v>0</v>
      </c>
      <c r="Y25" s="61">
        <v>0</v>
      </c>
      <c r="Z25" s="61">
        <v>0</v>
      </c>
      <c r="AA25" s="61">
        <v>0</v>
      </c>
      <c r="AB25" s="61">
        <v>0</v>
      </c>
      <c r="AC25" s="61">
        <v>0</v>
      </c>
      <c r="AD25" s="61">
        <v>0</v>
      </c>
      <c r="AE25" s="61">
        <v>0</v>
      </c>
      <c r="AF25" s="61">
        <v>0</v>
      </c>
      <c r="AG25" s="61">
        <v>0</v>
      </c>
      <c r="AH25" s="61">
        <v>0</v>
      </c>
      <c r="AI25" s="61">
        <v>0</v>
      </c>
      <c r="AJ25" s="61">
        <v>0</v>
      </c>
      <c r="AK25" s="61">
        <v>0</v>
      </c>
      <c r="AL25" s="61">
        <v>0</v>
      </c>
      <c r="AM25" s="61">
        <v>-7748.929999999702</v>
      </c>
      <c r="AN25" s="61">
        <v>296453.03000000026</v>
      </c>
      <c r="AO25" s="61">
        <v>7463.210000000021</v>
      </c>
      <c r="AP25" s="61">
        <v>0</v>
      </c>
      <c r="AQ25" s="61">
        <v>0</v>
      </c>
      <c r="AR25" s="61">
        <v>-311665.17</v>
      </c>
      <c r="AS25" s="61">
        <v>-40727566.599932268</v>
      </c>
      <c r="AT25" s="61">
        <v>-15848888.884552006</v>
      </c>
      <c r="AU25" s="61">
        <v>-39971735.730000004</v>
      </c>
      <c r="AV25" s="61">
        <v>24122846.845447998</v>
      </c>
      <c r="AW25" s="61">
        <v>662525.20395000465</v>
      </c>
      <c r="AX25" s="61">
        <v>1495080.6948000044</v>
      </c>
      <c r="AY25" s="61">
        <v>-24118541.015199997</v>
      </c>
      <c r="AZ25" s="61">
        <v>-18412846.195199996</v>
      </c>
      <c r="BA25" s="61">
        <v>-10943866.460000001</v>
      </c>
      <c r="BB25" s="61">
        <v>0</v>
      </c>
      <c r="BC25" s="61">
        <v>5238171.6400000006</v>
      </c>
      <c r="BD25" s="61">
        <v>25613621.710000001</v>
      </c>
      <c r="BE25" s="61">
        <v>-832555.49084999971</v>
      </c>
      <c r="BF25" s="61">
        <v>14806452.239150001</v>
      </c>
      <c r="BG25" s="61">
        <v>11061109.01915</v>
      </c>
      <c r="BH25" s="61">
        <v>6961073.9400000013</v>
      </c>
      <c r="BI25" s="61">
        <v>0</v>
      </c>
      <c r="BJ25" s="61">
        <v>-3215730.72</v>
      </c>
      <c r="BK25" s="61">
        <v>-15639007.73</v>
      </c>
      <c r="BL25" s="61">
        <v>0</v>
      </c>
      <c r="BM25" s="61">
        <v>0</v>
      </c>
      <c r="BN25" s="61">
        <v>0</v>
      </c>
      <c r="BO25" s="61">
        <v>-541777.2999999997</v>
      </c>
      <c r="BP25" s="61">
        <v>-541777.2999999997</v>
      </c>
      <c r="BQ25" s="61">
        <v>0</v>
      </c>
      <c r="BR25" s="61">
        <v>0</v>
      </c>
      <c r="BS25" s="61">
        <v>-24988420.939330269</v>
      </c>
      <c r="BT25" s="61">
        <v>-28917496.629999992</v>
      </c>
      <c r="BU25" s="61">
        <v>-20617730.132161345</v>
      </c>
      <c r="BV25" s="61">
        <v>-6826211.703338623</v>
      </c>
      <c r="BW25" s="61">
        <v>0</v>
      </c>
      <c r="BX25" s="61">
        <v>-14138070.406192319</v>
      </c>
      <c r="BY25" s="61">
        <v>-1565151.1976379717</v>
      </c>
      <c r="BZ25" s="61">
        <v>47249219.429999992</v>
      </c>
      <c r="CA25" s="61">
        <v>-172980.30000000002</v>
      </c>
      <c r="CB25" s="61">
        <v>0</v>
      </c>
      <c r="CC25" s="61">
        <v>0</v>
      </c>
      <c r="CD25" s="61">
        <v>0</v>
      </c>
      <c r="CE25" s="61">
        <v>0</v>
      </c>
      <c r="CF25" s="61">
        <v>0</v>
      </c>
      <c r="CG25" s="61">
        <v>0</v>
      </c>
      <c r="CH25" s="61">
        <v>0</v>
      </c>
      <c r="CI25" s="61">
        <v>-11004.679999999997</v>
      </c>
      <c r="CJ25" s="61">
        <v>-11004.679999999997</v>
      </c>
      <c r="CK25" s="61">
        <v>0</v>
      </c>
      <c r="CL25" s="61">
        <v>-28959098.909932174</v>
      </c>
    </row>
    <row r="26" spans="1:90" ht="12.75" customHeight="1">
      <c r="A26" s="43" t="s">
        <v>39</v>
      </c>
      <c r="B26" s="59">
        <v>1028</v>
      </c>
      <c r="C26" s="60" t="s">
        <v>376</v>
      </c>
      <c r="D26" s="61">
        <v>271261083.22000033</v>
      </c>
      <c r="E26" s="61">
        <v>210001169.02999997</v>
      </c>
      <c r="F26" s="61">
        <v>956553818.13999999</v>
      </c>
      <c r="G26" s="61">
        <v>-746552649.11000001</v>
      </c>
      <c r="H26" s="61">
        <v>0</v>
      </c>
      <c r="I26" s="61">
        <v>-20181641.839999676</v>
      </c>
      <c r="J26" s="61">
        <v>41001965.020000219</v>
      </c>
      <c r="K26" s="61">
        <v>-1455406646.7399998</v>
      </c>
      <c r="L26" s="61">
        <v>1496408611.76</v>
      </c>
      <c r="M26" s="61">
        <v>-61183606.859999895</v>
      </c>
      <c r="N26" s="61">
        <v>1136481302.9400001</v>
      </c>
      <c r="O26" s="61">
        <v>-1197664909.8</v>
      </c>
      <c r="P26" s="61">
        <v>0</v>
      </c>
      <c r="Q26" s="61">
        <v>0</v>
      </c>
      <c r="R26" s="61">
        <v>0</v>
      </c>
      <c r="S26" s="61">
        <v>0</v>
      </c>
      <c r="T26" s="61">
        <v>0</v>
      </c>
      <c r="U26" s="61">
        <v>0</v>
      </c>
      <c r="V26" s="61">
        <v>0</v>
      </c>
      <c r="W26" s="61">
        <v>0</v>
      </c>
      <c r="X26" s="61">
        <v>0</v>
      </c>
      <c r="Y26" s="61">
        <v>0</v>
      </c>
      <c r="Z26" s="61">
        <v>75981669.799999997</v>
      </c>
      <c r="AA26" s="61">
        <v>76259828</v>
      </c>
      <c r="AB26" s="61">
        <v>0</v>
      </c>
      <c r="AC26" s="61">
        <v>-683767.89000000013</v>
      </c>
      <c r="AD26" s="61">
        <v>0</v>
      </c>
      <c r="AE26" s="61">
        <v>0</v>
      </c>
      <c r="AF26" s="61">
        <v>0</v>
      </c>
      <c r="AG26" s="61">
        <v>405609.69</v>
      </c>
      <c r="AH26" s="61">
        <v>0</v>
      </c>
      <c r="AI26" s="61">
        <v>0</v>
      </c>
      <c r="AJ26" s="61">
        <v>0</v>
      </c>
      <c r="AK26" s="61">
        <v>0</v>
      </c>
      <c r="AL26" s="61">
        <v>0</v>
      </c>
      <c r="AM26" s="61">
        <v>5459886.2299999995</v>
      </c>
      <c r="AN26" s="61">
        <v>11015497.02</v>
      </c>
      <c r="AO26" s="61">
        <v>-5541203.4199999999</v>
      </c>
      <c r="AP26" s="61">
        <v>0</v>
      </c>
      <c r="AQ26" s="61">
        <v>0</v>
      </c>
      <c r="AR26" s="61">
        <v>-14407.37</v>
      </c>
      <c r="AS26" s="61">
        <v>-131430939.66000064</v>
      </c>
      <c r="AT26" s="61">
        <v>-74283807.819999993</v>
      </c>
      <c r="AU26" s="61">
        <v>-467852471.40000004</v>
      </c>
      <c r="AV26" s="61">
        <v>393568663.58000004</v>
      </c>
      <c r="AW26" s="61">
        <v>-28003522.36000061</v>
      </c>
      <c r="AX26" s="61">
        <v>-84785002.680000544</v>
      </c>
      <c r="AY26" s="61">
        <v>-1365606121.9800003</v>
      </c>
      <c r="AZ26" s="61">
        <v>-1292411058.2600002</v>
      </c>
      <c r="BA26" s="61">
        <v>-73195063.719999999</v>
      </c>
      <c r="BB26" s="61">
        <v>0</v>
      </c>
      <c r="BC26" s="61">
        <v>0</v>
      </c>
      <c r="BD26" s="61">
        <v>1280821119.2999997</v>
      </c>
      <c r="BE26" s="61">
        <v>56781480.319999933</v>
      </c>
      <c r="BF26" s="61">
        <v>1186167845.48</v>
      </c>
      <c r="BG26" s="61">
        <v>1129876430.51</v>
      </c>
      <c r="BH26" s="61">
        <v>56291414.969999991</v>
      </c>
      <c r="BI26" s="61">
        <v>0</v>
      </c>
      <c r="BJ26" s="61">
        <v>0</v>
      </c>
      <c r="BK26" s="61">
        <v>-1129386365.1600001</v>
      </c>
      <c r="BL26" s="61">
        <v>0</v>
      </c>
      <c r="BM26" s="61">
        <v>0</v>
      </c>
      <c r="BN26" s="61">
        <v>0</v>
      </c>
      <c r="BO26" s="61">
        <v>-14320092.950000003</v>
      </c>
      <c r="BP26" s="61">
        <v>-14320092.950000003</v>
      </c>
      <c r="BQ26" s="61">
        <v>0</v>
      </c>
      <c r="BR26" s="61">
        <v>0</v>
      </c>
      <c r="BS26" s="61">
        <v>-13858343.870000035</v>
      </c>
      <c r="BT26" s="61">
        <v>-166519542.77000001</v>
      </c>
      <c r="BU26" s="61">
        <v>-30504255.999999993</v>
      </c>
      <c r="BV26" s="61">
        <v>-5728877.04</v>
      </c>
      <c r="BW26" s="61">
        <v>0</v>
      </c>
      <c r="BX26" s="61">
        <v>-2407248.77</v>
      </c>
      <c r="BY26" s="61">
        <v>-4891143.4499999993</v>
      </c>
      <c r="BZ26" s="61">
        <v>197111566.15999997</v>
      </c>
      <c r="CA26" s="61">
        <v>-918842</v>
      </c>
      <c r="CB26" s="61">
        <v>0</v>
      </c>
      <c r="CC26" s="61">
        <v>0</v>
      </c>
      <c r="CD26" s="61">
        <v>0</v>
      </c>
      <c r="CE26" s="61">
        <v>0</v>
      </c>
      <c r="CF26" s="61">
        <v>0</v>
      </c>
      <c r="CG26" s="61">
        <v>0</v>
      </c>
      <c r="CH26" s="61">
        <v>0</v>
      </c>
      <c r="CI26" s="61">
        <v>-965172.65999999992</v>
      </c>
      <c r="CJ26" s="61">
        <v>-965172.65999999992</v>
      </c>
      <c r="CK26" s="61">
        <v>0</v>
      </c>
      <c r="CL26" s="61">
        <v>139830143.5599997</v>
      </c>
    </row>
    <row r="27" spans="1:90" ht="12.75" customHeight="1">
      <c r="A27" s="43" t="s">
        <v>41</v>
      </c>
      <c r="B27" s="59">
        <v>1030</v>
      </c>
      <c r="C27" s="60" t="s">
        <v>376</v>
      </c>
      <c r="D27" s="61">
        <v>1438077202.8800011</v>
      </c>
      <c r="E27" s="61">
        <v>1211308208.7700007</v>
      </c>
      <c r="F27" s="61">
        <v>2489678175.8400006</v>
      </c>
      <c r="G27" s="61">
        <v>-1278369967.0699999</v>
      </c>
      <c r="H27" s="61">
        <v>0</v>
      </c>
      <c r="I27" s="61">
        <v>-481220685.4399997</v>
      </c>
      <c r="J27" s="61">
        <v>-687989573.77999973</v>
      </c>
      <c r="K27" s="61">
        <v>-2438309643.4099998</v>
      </c>
      <c r="L27" s="61">
        <v>1750320069.6300001</v>
      </c>
      <c r="M27" s="61">
        <v>206768888.34000003</v>
      </c>
      <c r="N27" s="61">
        <v>669061376.8900001</v>
      </c>
      <c r="O27" s="61">
        <v>-462292488.55000007</v>
      </c>
      <c r="P27" s="61">
        <v>0</v>
      </c>
      <c r="Q27" s="61">
        <v>0</v>
      </c>
      <c r="R27" s="61">
        <v>0</v>
      </c>
      <c r="S27" s="61">
        <v>0</v>
      </c>
      <c r="T27" s="61">
        <v>0</v>
      </c>
      <c r="U27" s="61">
        <v>0</v>
      </c>
      <c r="V27" s="61">
        <v>0</v>
      </c>
      <c r="W27" s="61">
        <v>0</v>
      </c>
      <c r="X27" s="61">
        <v>0</v>
      </c>
      <c r="Y27" s="61">
        <v>0</v>
      </c>
      <c r="Z27" s="61">
        <v>703394047.57000005</v>
      </c>
      <c r="AA27" s="61">
        <v>198542702.28000003</v>
      </c>
      <c r="AB27" s="61">
        <v>27929593.170000002</v>
      </c>
      <c r="AC27" s="61">
        <v>476921752.12</v>
      </c>
      <c r="AD27" s="61">
        <v>0</v>
      </c>
      <c r="AE27" s="61">
        <v>0</v>
      </c>
      <c r="AF27" s="61">
        <v>0</v>
      </c>
      <c r="AG27" s="61">
        <v>0</v>
      </c>
      <c r="AH27" s="61">
        <v>0</v>
      </c>
      <c r="AI27" s="61">
        <v>0</v>
      </c>
      <c r="AJ27" s="61">
        <v>0</v>
      </c>
      <c r="AK27" s="61">
        <v>0</v>
      </c>
      <c r="AL27" s="61">
        <v>0</v>
      </c>
      <c r="AM27" s="61">
        <v>4595631.9799999995</v>
      </c>
      <c r="AN27" s="61">
        <v>8584172.6099999994</v>
      </c>
      <c r="AO27" s="61">
        <v>-4437298.5999999996</v>
      </c>
      <c r="AP27" s="61">
        <v>0</v>
      </c>
      <c r="AQ27" s="61">
        <v>0</v>
      </c>
      <c r="AR27" s="61">
        <v>448757.96999999991</v>
      </c>
      <c r="AS27" s="61">
        <v>-650984906.88999987</v>
      </c>
      <c r="AT27" s="61">
        <v>-275321428.35999995</v>
      </c>
      <c r="AU27" s="61">
        <v>-305102433.21999997</v>
      </c>
      <c r="AV27" s="61">
        <v>29781004.860000003</v>
      </c>
      <c r="AW27" s="61">
        <v>-163253569.64999992</v>
      </c>
      <c r="AX27" s="61">
        <v>-199001690.16999993</v>
      </c>
      <c r="AY27" s="61">
        <v>-444754604.67999995</v>
      </c>
      <c r="AZ27" s="61">
        <v>-419197686.80999994</v>
      </c>
      <c r="BA27" s="61">
        <v>-25556917.870000001</v>
      </c>
      <c r="BB27" s="61">
        <v>0</v>
      </c>
      <c r="BC27" s="61">
        <v>0</v>
      </c>
      <c r="BD27" s="61">
        <v>245752914.51000002</v>
      </c>
      <c r="BE27" s="61">
        <v>35748120.520000011</v>
      </c>
      <c r="BF27" s="61">
        <v>171930145.38</v>
      </c>
      <c r="BG27" s="61">
        <v>171683632.06</v>
      </c>
      <c r="BH27" s="61">
        <v>246513.32</v>
      </c>
      <c r="BI27" s="61">
        <v>0</v>
      </c>
      <c r="BJ27" s="61">
        <v>0</v>
      </c>
      <c r="BK27" s="61">
        <v>-136182024.85999998</v>
      </c>
      <c r="BL27" s="61">
        <v>0</v>
      </c>
      <c r="BM27" s="61">
        <v>0</v>
      </c>
      <c r="BN27" s="61">
        <v>0</v>
      </c>
      <c r="BO27" s="61">
        <v>-17689055.509999998</v>
      </c>
      <c r="BP27" s="61">
        <v>-17689055.509999998</v>
      </c>
      <c r="BQ27" s="61">
        <v>0</v>
      </c>
      <c r="BR27" s="61">
        <v>0</v>
      </c>
      <c r="BS27" s="61">
        <v>-193798318.28999999</v>
      </c>
      <c r="BT27" s="61">
        <v>-242770194.17999998</v>
      </c>
      <c r="BU27" s="61">
        <v>-41059640.530000001</v>
      </c>
      <c r="BV27" s="61">
        <v>-7720704.7299999995</v>
      </c>
      <c r="BW27" s="61">
        <v>0</v>
      </c>
      <c r="BX27" s="61">
        <v>-7293675.3799999999</v>
      </c>
      <c r="BY27" s="61">
        <v>-4736852.12</v>
      </c>
      <c r="BZ27" s="61">
        <v>109782748.65000001</v>
      </c>
      <c r="CA27" s="61">
        <v>0</v>
      </c>
      <c r="CB27" s="61">
        <v>0</v>
      </c>
      <c r="CC27" s="61">
        <v>0</v>
      </c>
      <c r="CD27" s="61">
        <v>0</v>
      </c>
      <c r="CE27" s="61">
        <v>0</v>
      </c>
      <c r="CF27" s="61">
        <v>0</v>
      </c>
      <c r="CG27" s="61">
        <v>0</v>
      </c>
      <c r="CH27" s="61">
        <v>0</v>
      </c>
      <c r="CI27" s="61">
        <v>-922535.08</v>
      </c>
      <c r="CJ27" s="61">
        <v>-922535.08</v>
      </c>
      <c r="CK27" s="61">
        <v>0</v>
      </c>
      <c r="CL27" s="61">
        <v>787092295.9900012</v>
      </c>
    </row>
    <row r="28" spans="1:90" ht="12.75" customHeight="1">
      <c r="A28" s="43" t="s">
        <v>43</v>
      </c>
      <c r="B28" s="59">
        <v>1031</v>
      </c>
      <c r="C28" s="60" t="s">
        <v>376</v>
      </c>
      <c r="D28" s="61">
        <v>5669726.7199999988</v>
      </c>
      <c r="E28" s="61">
        <v>5520671.1999999993</v>
      </c>
      <c r="F28" s="61">
        <v>18824422.890000001</v>
      </c>
      <c r="G28" s="61">
        <v>-13303751.690000001</v>
      </c>
      <c r="H28" s="61">
        <v>0</v>
      </c>
      <c r="I28" s="61">
        <v>-3129077.8200000003</v>
      </c>
      <c r="J28" s="61">
        <v>-4661801.0999999978</v>
      </c>
      <c r="K28" s="61">
        <v>-22503522.219999999</v>
      </c>
      <c r="L28" s="61">
        <v>17841721.120000001</v>
      </c>
      <c r="M28" s="61">
        <v>1532723.2799999975</v>
      </c>
      <c r="N28" s="61">
        <v>16067679.079999998</v>
      </c>
      <c r="O28" s="61">
        <v>-14534955.800000001</v>
      </c>
      <c r="P28" s="61">
        <v>0</v>
      </c>
      <c r="Q28" s="61">
        <v>0</v>
      </c>
      <c r="R28" s="61">
        <v>0</v>
      </c>
      <c r="S28" s="61">
        <v>0</v>
      </c>
      <c r="T28" s="61">
        <v>0</v>
      </c>
      <c r="U28" s="61">
        <v>0</v>
      </c>
      <c r="V28" s="61">
        <v>0</v>
      </c>
      <c r="W28" s="61">
        <v>0</v>
      </c>
      <c r="X28" s="61">
        <v>0</v>
      </c>
      <c r="Y28" s="61">
        <v>0</v>
      </c>
      <c r="Z28" s="61">
        <v>3256758.33</v>
      </c>
      <c r="AA28" s="61">
        <v>1496060.0299999998</v>
      </c>
      <c r="AB28" s="61">
        <v>0</v>
      </c>
      <c r="AC28" s="61">
        <v>0</v>
      </c>
      <c r="AD28" s="61">
        <v>1760698.3</v>
      </c>
      <c r="AE28" s="61">
        <v>0</v>
      </c>
      <c r="AF28" s="61">
        <v>0</v>
      </c>
      <c r="AG28" s="61">
        <v>0</v>
      </c>
      <c r="AH28" s="61">
        <v>0</v>
      </c>
      <c r="AI28" s="61">
        <v>0</v>
      </c>
      <c r="AJ28" s="61">
        <v>0</v>
      </c>
      <c r="AK28" s="61">
        <v>0</v>
      </c>
      <c r="AL28" s="61">
        <v>0</v>
      </c>
      <c r="AM28" s="61">
        <v>21375.010000000184</v>
      </c>
      <c r="AN28" s="61">
        <v>603859.53000000014</v>
      </c>
      <c r="AO28" s="61">
        <v>-533387.43999999994</v>
      </c>
      <c r="AP28" s="61">
        <v>0</v>
      </c>
      <c r="AQ28" s="61">
        <v>0</v>
      </c>
      <c r="AR28" s="61">
        <v>-49097.080000000016</v>
      </c>
      <c r="AS28" s="61">
        <v>-11270977.879999999</v>
      </c>
      <c r="AT28" s="61">
        <v>-1902833.5099999998</v>
      </c>
      <c r="AU28" s="61">
        <v>-7087075.4500000002</v>
      </c>
      <c r="AV28" s="61">
        <v>5184241.9400000004</v>
      </c>
      <c r="AW28" s="61">
        <v>517759.49000000209</v>
      </c>
      <c r="AX28" s="61">
        <v>-3397046.8299999908</v>
      </c>
      <c r="AY28" s="61">
        <v>-47505602.039999984</v>
      </c>
      <c r="AZ28" s="61">
        <v>-77707762.649999991</v>
      </c>
      <c r="BA28" s="61">
        <v>-7986321.1399999997</v>
      </c>
      <c r="BB28" s="61">
        <v>0</v>
      </c>
      <c r="BC28" s="61">
        <v>38188481.750000007</v>
      </c>
      <c r="BD28" s="61">
        <v>44108555.209999993</v>
      </c>
      <c r="BE28" s="61">
        <v>3914806.3199999928</v>
      </c>
      <c r="BF28" s="61">
        <v>42500732.699999996</v>
      </c>
      <c r="BG28" s="61">
        <v>70365434.560000002</v>
      </c>
      <c r="BH28" s="61">
        <v>6300499.4099999992</v>
      </c>
      <c r="BI28" s="61">
        <v>0</v>
      </c>
      <c r="BJ28" s="61">
        <v>-34165201.270000003</v>
      </c>
      <c r="BK28" s="61">
        <v>-38585926.380000003</v>
      </c>
      <c r="BL28" s="61">
        <v>0</v>
      </c>
      <c r="BM28" s="61">
        <v>0</v>
      </c>
      <c r="BN28" s="61">
        <v>0</v>
      </c>
      <c r="BO28" s="61">
        <v>-406648.80999999994</v>
      </c>
      <c r="BP28" s="61">
        <v>-406648.80999999994</v>
      </c>
      <c r="BQ28" s="61">
        <v>0</v>
      </c>
      <c r="BR28" s="61">
        <v>0</v>
      </c>
      <c r="BS28" s="61">
        <v>-9479255.0500000007</v>
      </c>
      <c r="BT28" s="61">
        <v>-3051273.06</v>
      </c>
      <c r="BU28" s="61">
        <v>-5896685.5500000007</v>
      </c>
      <c r="BV28" s="61">
        <v>-1779460.5</v>
      </c>
      <c r="BW28" s="61">
        <v>0</v>
      </c>
      <c r="BX28" s="61">
        <v>-28984.620000000003</v>
      </c>
      <c r="BY28" s="61">
        <v>-1121551.8899999999</v>
      </c>
      <c r="BZ28" s="61">
        <v>2398700.5700000003</v>
      </c>
      <c r="CA28" s="61">
        <v>0</v>
      </c>
      <c r="CB28" s="61">
        <v>0</v>
      </c>
      <c r="CC28" s="61">
        <v>0</v>
      </c>
      <c r="CD28" s="61">
        <v>0</v>
      </c>
      <c r="CE28" s="61">
        <v>0</v>
      </c>
      <c r="CF28" s="61">
        <v>0</v>
      </c>
      <c r="CG28" s="61">
        <v>0</v>
      </c>
      <c r="CH28" s="61">
        <v>0</v>
      </c>
      <c r="CI28" s="61">
        <v>0</v>
      </c>
      <c r="CJ28" s="61">
        <v>0</v>
      </c>
      <c r="CK28" s="61">
        <v>0</v>
      </c>
      <c r="CL28" s="61">
        <v>-5601251.1600000001</v>
      </c>
    </row>
    <row r="29" spans="1:90" ht="12.75" customHeight="1">
      <c r="A29" s="43" t="s">
        <v>45</v>
      </c>
      <c r="B29" s="59">
        <v>1032</v>
      </c>
      <c r="C29" s="60" t="s">
        <v>376</v>
      </c>
      <c r="D29" s="61">
        <v>1040308036.1196736</v>
      </c>
      <c r="E29" s="61">
        <v>672557362.15999889</v>
      </c>
      <c r="F29" s="61">
        <v>4003446014.6699991</v>
      </c>
      <c r="G29" s="61">
        <v>-3330888652.5100002</v>
      </c>
      <c r="H29" s="61">
        <v>0</v>
      </c>
      <c r="I29" s="61">
        <v>-30299779.900000095</v>
      </c>
      <c r="J29" s="61">
        <v>-712422767.6500001</v>
      </c>
      <c r="K29" s="61">
        <v>-4097496767.3600001</v>
      </c>
      <c r="L29" s="61">
        <v>3385073999.71</v>
      </c>
      <c r="M29" s="61">
        <v>682122987.75</v>
      </c>
      <c r="N29" s="61">
        <v>3004689148.6799998</v>
      </c>
      <c r="O29" s="61">
        <v>-2322566160.9299998</v>
      </c>
      <c r="P29" s="61">
        <v>0</v>
      </c>
      <c r="Q29" s="61">
        <v>0</v>
      </c>
      <c r="R29" s="61">
        <v>0</v>
      </c>
      <c r="S29" s="61">
        <v>0</v>
      </c>
      <c r="T29" s="61">
        <v>0</v>
      </c>
      <c r="U29" s="61">
        <v>0</v>
      </c>
      <c r="V29" s="61">
        <v>0</v>
      </c>
      <c r="W29" s="61">
        <v>0</v>
      </c>
      <c r="X29" s="61">
        <v>0</v>
      </c>
      <c r="Y29" s="61">
        <v>0</v>
      </c>
      <c r="Z29" s="61">
        <v>394724845.40967482</v>
      </c>
      <c r="AA29" s="61">
        <v>394724845.40967482</v>
      </c>
      <c r="AB29" s="61">
        <v>0</v>
      </c>
      <c r="AC29" s="61">
        <v>0</v>
      </c>
      <c r="AD29" s="61">
        <v>0</v>
      </c>
      <c r="AE29" s="61">
        <v>0</v>
      </c>
      <c r="AF29" s="61">
        <v>0</v>
      </c>
      <c r="AG29" s="61">
        <v>0</v>
      </c>
      <c r="AH29" s="61">
        <v>0</v>
      </c>
      <c r="AI29" s="61">
        <v>0</v>
      </c>
      <c r="AJ29" s="61">
        <v>948943.6399999978</v>
      </c>
      <c r="AK29" s="61">
        <v>948943.6399999978</v>
      </c>
      <c r="AL29" s="61">
        <v>0</v>
      </c>
      <c r="AM29" s="61">
        <v>2376664.8099999903</v>
      </c>
      <c r="AN29" s="61">
        <v>16870144.869999986</v>
      </c>
      <c r="AO29" s="61">
        <v>-13797076.339999996</v>
      </c>
      <c r="AP29" s="61">
        <v>919.4</v>
      </c>
      <c r="AQ29" s="61">
        <v>-689.55</v>
      </c>
      <c r="AR29" s="61">
        <v>-696633.56999999983</v>
      </c>
      <c r="AS29" s="61">
        <v>-702272540.30128694</v>
      </c>
      <c r="AT29" s="61">
        <v>-302009388.95000029</v>
      </c>
      <c r="AU29" s="61">
        <v>-557755108.87000024</v>
      </c>
      <c r="AV29" s="61">
        <v>255745719.91999999</v>
      </c>
      <c r="AW29" s="61">
        <v>-156332899.79000014</v>
      </c>
      <c r="AX29" s="61">
        <v>-198131099.80999982</v>
      </c>
      <c r="AY29" s="61">
        <v>-891933897.90999985</v>
      </c>
      <c r="AZ29" s="61">
        <v>-995316136.83999991</v>
      </c>
      <c r="BA29" s="61">
        <v>-198557762</v>
      </c>
      <c r="BB29" s="61">
        <v>0</v>
      </c>
      <c r="BC29" s="61">
        <v>301940000.93000007</v>
      </c>
      <c r="BD29" s="61">
        <v>693802798.10000002</v>
      </c>
      <c r="BE29" s="61">
        <v>41798200.019999683</v>
      </c>
      <c r="BF29" s="61">
        <v>556336203.61999977</v>
      </c>
      <c r="BG29" s="61">
        <v>605961221.05999982</v>
      </c>
      <c r="BH29" s="61">
        <v>138707497.13</v>
      </c>
      <c r="BI29" s="61">
        <v>0</v>
      </c>
      <c r="BJ29" s="61">
        <v>-188332514.57000002</v>
      </c>
      <c r="BK29" s="61">
        <v>-514538003.60000008</v>
      </c>
      <c r="BL29" s="61">
        <v>0</v>
      </c>
      <c r="BM29" s="61">
        <v>0</v>
      </c>
      <c r="BN29" s="61">
        <v>0</v>
      </c>
      <c r="BO29" s="61">
        <v>-18564703.920000002</v>
      </c>
      <c r="BP29" s="61">
        <v>-18564703.920000002</v>
      </c>
      <c r="BQ29" s="61">
        <v>0</v>
      </c>
      <c r="BR29" s="61">
        <v>0</v>
      </c>
      <c r="BS29" s="61">
        <v>-225365547.64128643</v>
      </c>
      <c r="BT29" s="61">
        <v>-422145600.13000017</v>
      </c>
      <c r="BU29" s="61">
        <v>-70388680.865855455</v>
      </c>
      <c r="BV29" s="61">
        <v>-8652244.8509101402</v>
      </c>
      <c r="BW29" s="61">
        <v>0</v>
      </c>
      <c r="BX29" s="61">
        <v>-19015705.745658297</v>
      </c>
      <c r="BY29" s="61">
        <v>-19443733.039742816</v>
      </c>
      <c r="BZ29" s="61">
        <v>313692504.36999983</v>
      </c>
      <c r="CA29" s="61">
        <v>587912.62088059098</v>
      </c>
      <c r="CB29" s="61">
        <v>0</v>
      </c>
      <c r="CC29" s="61">
        <v>0</v>
      </c>
      <c r="CD29" s="61">
        <v>0</v>
      </c>
      <c r="CE29" s="61">
        <v>0</v>
      </c>
      <c r="CF29" s="61">
        <v>0</v>
      </c>
      <c r="CG29" s="61">
        <v>0</v>
      </c>
      <c r="CH29" s="61">
        <v>0</v>
      </c>
      <c r="CI29" s="61">
        <v>0</v>
      </c>
      <c r="CJ29" s="61">
        <v>0</v>
      </c>
      <c r="CK29" s="61">
        <v>0</v>
      </c>
      <c r="CL29" s="61">
        <v>338035495.81838667</v>
      </c>
    </row>
    <row r="30" spans="1:90" ht="12.75" customHeight="1">
      <c r="A30" s="43" t="s">
        <v>47</v>
      </c>
      <c r="B30" s="59">
        <v>1034</v>
      </c>
      <c r="C30" s="60" t="s">
        <v>376</v>
      </c>
      <c r="D30" s="61">
        <v>48959904.369254142</v>
      </c>
      <c r="E30" s="61">
        <v>8337693.6899999976</v>
      </c>
      <c r="F30" s="61">
        <v>129992274.14999999</v>
      </c>
      <c r="G30" s="61">
        <v>-121654580.45999999</v>
      </c>
      <c r="H30" s="61">
        <v>0</v>
      </c>
      <c r="I30" s="61">
        <v>220383.01000000536</v>
      </c>
      <c r="J30" s="61">
        <v>-2485007.5399999842</v>
      </c>
      <c r="K30" s="61">
        <v>-62631097.589999989</v>
      </c>
      <c r="L30" s="61">
        <v>60146090.050000004</v>
      </c>
      <c r="M30" s="61">
        <v>2705390.5499999896</v>
      </c>
      <c r="N30" s="61">
        <v>55112044.019999996</v>
      </c>
      <c r="O30" s="61">
        <v>-52406653.470000006</v>
      </c>
      <c r="P30" s="61">
        <v>0</v>
      </c>
      <c r="Q30" s="61">
        <v>0</v>
      </c>
      <c r="R30" s="61">
        <v>0</v>
      </c>
      <c r="S30" s="61">
        <v>0</v>
      </c>
      <c r="T30" s="61">
        <v>0</v>
      </c>
      <c r="U30" s="61">
        <v>0</v>
      </c>
      <c r="V30" s="61">
        <v>0</v>
      </c>
      <c r="W30" s="61">
        <v>0</v>
      </c>
      <c r="X30" s="61">
        <v>0</v>
      </c>
      <c r="Y30" s="61">
        <v>0</v>
      </c>
      <c r="Z30" s="61">
        <v>40401200.089254141</v>
      </c>
      <c r="AA30" s="61">
        <v>22125818.494005527</v>
      </c>
      <c r="AB30" s="61">
        <v>18275381.595248614</v>
      </c>
      <c r="AC30" s="61">
        <v>0</v>
      </c>
      <c r="AD30" s="61">
        <v>0</v>
      </c>
      <c r="AE30" s="61">
        <v>0</v>
      </c>
      <c r="AF30" s="61">
        <v>0</v>
      </c>
      <c r="AG30" s="61">
        <v>0</v>
      </c>
      <c r="AH30" s="61">
        <v>0</v>
      </c>
      <c r="AI30" s="61">
        <v>0</v>
      </c>
      <c r="AJ30" s="61">
        <v>0</v>
      </c>
      <c r="AK30" s="61">
        <v>0</v>
      </c>
      <c r="AL30" s="61">
        <v>0</v>
      </c>
      <c r="AM30" s="61">
        <v>627.58000000000004</v>
      </c>
      <c r="AN30" s="61">
        <v>627.58000000000004</v>
      </c>
      <c r="AO30" s="61">
        <v>0</v>
      </c>
      <c r="AP30" s="61">
        <v>0</v>
      </c>
      <c r="AQ30" s="61">
        <v>0</v>
      </c>
      <c r="AR30" s="61">
        <v>0</v>
      </c>
      <c r="AS30" s="61">
        <v>-4472419.8120089825</v>
      </c>
      <c r="AT30" s="61">
        <v>-1600954.5299999993</v>
      </c>
      <c r="AU30" s="61">
        <v>-13267266.76</v>
      </c>
      <c r="AV30" s="61">
        <v>11666312.23</v>
      </c>
      <c r="AW30" s="61">
        <v>-440856.43999999017</v>
      </c>
      <c r="AX30" s="61">
        <v>2547110.900000006</v>
      </c>
      <c r="AY30" s="61">
        <v>-50530876.949999996</v>
      </c>
      <c r="AZ30" s="61">
        <v>-53577407.369999997</v>
      </c>
      <c r="BA30" s="61">
        <v>-10893546.640000001</v>
      </c>
      <c r="BB30" s="61">
        <v>0</v>
      </c>
      <c r="BC30" s="61">
        <v>13940077.060000001</v>
      </c>
      <c r="BD30" s="61">
        <v>53077987.850000001</v>
      </c>
      <c r="BE30" s="61">
        <v>-2987967.3399999961</v>
      </c>
      <c r="BF30" s="61">
        <v>46044827.899999999</v>
      </c>
      <c r="BG30" s="61">
        <v>49425056.649999999</v>
      </c>
      <c r="BH30" s="61">
        <v>9322270.9299999997</v>
      </c>
      <c r="BI30" s="61">
        <v>0</v>
      </c>
      <c r="BJ30" s="61">
        <v>-12702499.68</v>
      </c>
      <c r="BK30" s="61">
        <v>-49032795.239999995</v>
      </c>
      <c r="BL30" s="61">
        <v>0</v>
      </c>
      <c r="BM30" s="61">
        <v>0</v>
      </c>
      <c r="BN30" s="61">
        <v>0</v>
      </c>
      <c r="BO30" s="61">
        <v>-93937.84</v>
      </c>
      <c r="BP30" s="61">
        <v>-93937.84</v>
      </c>
      <c r="BQ30" s="61">
        <v>0</v>
      </c>
      <c r="BR30" s="61">
        <v>0</v>
      </c>
      <c r="BS30" s="61">
        <v>-2336671.0020089932</v>
      </c>
      <c r="BT30" s="61">
        <v>-11178688.539999999</v>
      </c>
      <c r="BU30" s="61">
        <v>-5625089.4817227451</v>
      </c>
      <c r="BV30" s="61">
        <v>-2216264.0660892325</v>
      </c>
      <c r="BW30" s="61">
        <v>0</v>
      </c>
      <c r="BX30" s="61">
        <v>-324347.36319637002</v>
      </c>
      <c r="BY30" s="61">
        <v>-348939.03100064519</v>
      </c>
      <c r="BZ30" s="61">
        <v>17356657.479999997</v>
      </c>
      <c r="CA30" s="61">
        <v>0</v>
      </c>
      <c r="CB30" s="61">
        <v>0</v>
      </c>
      <c r="CC30" s="61">
        <v>0</v>
      </c>
      <c r="CD30" s="61">
        <v>0</v>
      </c>
      <c r="CE30" s="61">
        <v>0</v>
      </c>
      <c r="CF30" s="61">
        <v>0</v>
      </c>
      <c r="CG30" s="61">
        <v>0</v>
      </c>
      <c r="CH30" s="61">
        <v>0</v>
      </c>
      <c r="CI30" s="61">
        <v>0</v>
      </c>
      <c r="CJ30" s="61">
        <v>0</v>
      </c>
      <c r="CK30" s="61">
        <v>0</v>
      </c>
      <c r="CL30" s="61">
        <v>44487484.557245158</v>
      </c>
    </row>
    <row r="31" spans="1:90" ht="12.75" customHeight="1">
      <c r="A31" s="43" t="s">
        <v>49</v>
      </c>
      <c r="B31" s="59">
        <v>1035</v>
      </c>
      <c r="C31" s="60" t="s">
        <v>376</v>
      </c>
      <c r="D31" s="61">
        <v>389433501.2212677</v>
      </c>
      <c r="E31" s="61">
        <v>273843905.94999981</v>
      </c>
      <c r="F31" s="61">
        <v>1362147343.8499997</v>
      </c>
      <c r="G31" s="61">
        <v>-1088303437.8999999</v>
      </c>
      <c r="H31" s="61">
        <v>0</v>
      </c>
      <c r="I31" s="61">
        <v>-15137016.169999599</v>
      </c>
      <c r="J31" s="61">
        <v>-154491144.19999981</v>
      </c>
      <c r="K31" s="61">
        <v>-1631753920.2600002</v>
      </c>
      <c r="L31" s="61">
        <v>1477262776.0600004</v>
      </c>
      <c r="M31" s="61">
        <v>139354128.03000021</v>
      </c>
      <c r="N31" s="61">
        <v>1236464430.2600002</v>
      </c>
      <c r="O31" s="61">
        <v>-1097110302.23</v>
      </c>
      <c r="P31" s="61">
        <v>0</v>
      </c>
      <c r="Q31" s="61">
        <v>0</v>
      </c>
      <c r="R31" s="61">
        <v>0</v>
      </c>
      <c r="S31" s="61">
        <v>0</v>
      </c>
      <c r="T31" s="61">
        <v>0</v>
      </c>
      <c r="U31" s="61">
        <v>0</v>
      </c>
      <c r="V31" s="61">
        <v>0</v>
      </c>
      <c r="W31" s="61">
        <v>0</v>
      </c>
      <c r="X31" s="61">
        <v>0</v>
      </c>
      <c r="Y31" s="61">
        <v>0</v>
      </c>
      <c r="Z31" s="61">
        <v>127965181.33126745</v>
      </c>
      <c r="AA31" s="61">
        <v>127965181.33126745</v>
      </c>
      <c r="AB31" s="61">
        <v>0</v>
      </c>
      <c r="AC31" s="61">
        <v>0</v>
      </c>
      <c r="AD31" s="61">
        <v>0</v>
      </c>
      <c r="AE31" s="61">
        <v>0</v>
      </c>
      <c r="AF31" s="61">
        <v>0</v>
      </c>
      <c r="AG31" s="61">
        <v>0</v>
      </c>
      <c r="AH31" s="61">
        <v>0</v>
      </c>
      <c r="AI31" s="61">
        <v>0</v>
      </c>
      <c r="AJ31" s="61">
        <v>0</v>
      </c>
      <c r="AK31" s="61">
        <v>0</v>
      </c>
      <c r="AL31" s="61">
        <v>0</v>
      </c>
      <c r="AM31" s="61">
        <v>2761430.1099999989</v>
      </c>
      <c r="AN31" s="61">
        <v>9928252.5099999998</v>
      </c>
      <c r="AO31" s="61">
        <v>-7244596.9200000009</v>
      </c>
      <c r="AP31" s="61">
        <v>0</v>
      </c>
      <c r="AQ31" s="61">
        <v>0</v>
      </c>
      <c r="AR31" s="61">
        <v>77774.520000000048</v>
      </c>
      <c r="AS31" s="61">
        <v>-264401724.17316589</v>
      </c>
      <c r="AT31" s="61">
        <v>-88347899.140000045</v>
      </c>
      <c r="AU31" s="61">
        <v>-416458721.21000004</v>
      </c>
      <c r="AV31" s="61">
        <v>328110822.06999999</v>
      </c>
      <c r="AW31" s="61">
        <v>-42186937.080000162</v>
      </c>
      <c r="AX31" s="61">
        <v>-329632009.42999995</v>
      </c>
      <c r="AY31" s="61">
        <v>-1244268744.1900001</v>
      </c>
      <c r="AZ31" s="61">
        <v>-964674876.71000004</v>
      </c>
      <c r="BA31" s="61">
        <v>-279593867.48000002</v>
      </c>
      <c r="BB31" s="61">
        <v>0</v>
      </c>
      <c r="BC31" s="61">
        <v>0</v>
      </c>
      <c r="BD31" s="61">
        <v>914636734.76000011</v>
      </c>
      <c r="BE31" s="61">
        <v>287445072.34999979</v>
      </c>
      <c r="BF31" s="61">
        <v>1081395686.1999998</v>
      </c>
      <c r="BG31" s="61">
        <v>847163069.94999981</v>
      </c>
      <c r="BH31" s="61">
        <v>234232616.25</v>
      </c>
      <c r="BI31" s="61">
        <v>0</v>
      </c>
      <c r="BJ31" s="61">
        <v>0</v>
      </c>
      <c r="BK31" s="61">
        <v>-793950613.85000002</v>
      </c>
      <c r="BL31" s="61">
        <v>0</v>
      </c>
      <c r="BM31" s="61">
        <v>0</v>
      </c>
      <c r="BN31" s="61">
        <v>0</v>
      </c>
      <c r="BO31" s="61">
        <v>-9557812.4800000004</v>
      </c>
      <c r="BP31" s="61">
        <v>-9557812.4800000004</v>
      </c>
      <c r="BQ31" s="61">
        <v>0</v>
      </c>
      <c r="BR31" s="61">
        <v>0</v>
      </c>
      <c r="BS31" s="61">
        <v>-119424840.50316569</v>
      </c>
      <c r="BT31" s="61">
        <v>-237515336.05000001</v>
      </c>
      <c r="BU31" s="61">
        <v>-33161539.802500784</v>
      </c>
      <c r="BV31" s="61">
        <v>-14357702.757250223</v>
      </c>
      <c r="BW31" s="61">
        <v>0</v>
      </c>
      <c r="BX31" s="61">
        <v>-3992209.7734147003</v>
      </c>
      <c r="BY31" s="61">
        <v>0</v>
      </c>
      <c r="BZ31" s="61">
        <v>169601947.88000003</v>
      </c>
      <c r="CA31" s="61">
        <v>0</v>
      </c>
      <c r="CB31" s="61">
        <v>0</v>
      </c>
      <c r="CC31" s="61">
        <v>0</v>
      </c>
      <c r="CD31" s="61">
        <v>0</v>
      </c>
      <c r="CE31" s="61">
        <v>0</v>
      </c>
      <c r="CF31" s="61">
        <v>0</v>
      </c>
      <c r="CG31" s="61">
        <v>0</v>
      </c>
      <c r="CH31" s="61">
        <v>0</v>
      </c>
      <c r="CI31" s="61">
        <v>-4884234.97</v>
      </c>
      <c r="CJ31" s="61">
        <v>-4884234.97</v>
      </c>
      <c r="CK31" s="61">
        <v>0</v>
      </c>
      <c r="CL31" s="61">
        <v>125031777.04810181</v>
      </c>
    </row>
    <row r="32" spans="1:90" ht="12.75" customHeight="1">
      <c r="A32" s="43" t="s">
        <v>51</v>
      </c>
      <c r="B32" s="59">
        <v>1036</v>
      </c>
      <c r="C32" s="60" t="s">
        <v>376</v>
      </c>
      <c r="D32" s="61">
        <v>687748145.08773792</v>
      </c>
      <c r="E32" s="61">
        <v>463336687.18000007</v>
      </c>
      <c r="F32" s="61">
        <v>1627179589.3599999</v>
      </c>
      <c r="G32" s="61">
        <v>-1163842902.1799998</v>
      </c>
      <c r="H32" s="61">
        <v>0</v>
      </c>
      <c r="I32" s="61">
        <v>-99801171.460000157</v>
      </c>
      <c r="J32" s="61">
        <v>-239442267.95000017</v>
      </c>
      <c r="K32" s="61">
        <v>-904715338.16999996</v>
      </c>
      <c r="L32" s="61">
        <v>665273070.21999979</v>
      </c>
      <c r="M32" s="61">
        <v>139641096.49000001</v>
      </c>
      <c r="N32" s="61">
        <v>572658961.50999999</v>
      </c>
      <c r="O32" s="61">
        <v>-433017865.01999998</v>
      </c>
      <c r="P32" s="61">
        <v>0</v>
      </c>
      <c r="Q32" s="61">
        <v>0</v>
      </c>
      <c r="R32" s="61">
        <v>0</v>
      </c>
      <c r="S32" s="61">
        <v>0</v>
      </c>
      <c r="T32" s="61">
        <v>0</v>
      </c>
      <c r="U32" s="61">
        <v>0</v>
      </c>
      <c r="V32" s="61">
        <v>0</v>
      </c>
      <c r="W32" s="61">
        <v>0</v>
      </c>
      <c r="X32" s="61">
        <v>0</v>
      </c>
      <c r="Y32" s="61">
        <v>0</v>
      </c>
      <c r="Z32" s="61">
        <v>321778356.65773809</v>
      </c>
      <c r="AA32" s="61">
        <v>150745978.08164802</v>
      </c>
      <c r="AB32" s="61">
        <v>0</v>
      </c>
      <c r="AC32" s="61">
        <v>5747109.5007112771</v>
      </c>
      <c r="AD32" s="61">
        <v>137924297.5256983</v>
      </c>
      <c r="AE32" s="61">
        <v>602671.94386427756</v>
      </c>
      <c r="AF32" s="61">
        <v>0</v>
      </c>
      <c r="AG32" s="61">
        <v>26758299.605816189</v>
      </c>
      <c r="AH32" s="61">
        <v>0</v>
      </c>
      <c r="AI32" s="61">
        <v>0</v>
      </c>
      <c r="AJ32" s="61">
        <v>260114.41</v>
      </c>
      <c r="AK32" s="61">
        <v>260114.41</v>
      </c>
      <c r="AL32" s="61">
        <v>0</v>
      </c>
      <c r="AM32" s="61">
        <v>2174158.3000000007</v>
      </c>
      <c r="AN32" s="61">
        <v>4829604.74</v>
      </c>
      <c r="AO32" s="61">
        <v>-2655446.4399999995</v>
      </c>
      <c r="AP32" s="61">
        <v>0</v>
      </c>
      <c r="AQ32" s="61">
        <v>0</v>
      </c>
      <c r="AR32" s="61">
        <v>0</v>
      </c>
      <c r="AS32" s="61">
        <v>-349508810.5138061</v>
      </c>
      <c r="AT32" s="61">
        <v>-152392460.66000006</v>
      </c>
      <c r="AU32" s="61">
        <v>-318799630.81000006</v>
      </c>
      <c r="AV32" s="61">
        <v>166407170.15000001</v>
      </c>
      <c r="AW32" s="61">
        <v>-61656528.840000093</v>
      </c>
      <c r="AX32" s="61">
        <v>-55288434.25000006</v>
      </c>
      <c r="AY32" s="61">
        <v>-315082430.75000006</v>
      </c>
      <c r="AZ32" s="61">
        <v>-353382013.41000003</v>
      </c>
      <c r="BA32" s="61">
        <v>-37758574.039999999</v>
      </c>
      <c r="BB32" s="61">
        <v>0</v>
      </c>
      <c r="BC32" s="61">
        <v>76058156.700000003</v>
      </c>
      <c r="BD32" s="61">
        <v>259793996.5</v>
      </c>
      <c r="BE32" s="61">
        <v>-6368094.5900000334</v>
      </c>
      <c r="BF32" s="61">
        <v>164864252.52999997</v>
      </c>
      <c r="BG32" s="61">
        <v>180112969.85999998</v>
      </c>
      <c r="BH32" s="61">
        <v>24548078.119999997</v>
      </c>
      <c r="BI32" s="61">
        <v>0</v>
      </c>
      <c r="BJ32" s="61">
        <v>-39796795.450000003</v>
      </c>
      <c r="BK32" s="61">
        <v>-171232347.12</v>
      </c>
      <c r="BL32" s="61">
        <v>0</v>
      </c>
      <c r="BM32" s="61">
        <v>0</v>
      </c>
      <c r="BN32" s="61">
        <v>0</v>
      </c>
      <c r="BO32" s="61">
        <v>0</v>
      </c>
      <c r="BP32" s="61">
        <v>0</v>
      </c>
      <c r="BQ32" s="61">
        <v>0</v>
      </c>
      <c r="BR32" s="61">
        <v>0</v>
      </c>
      <c r="BS32" s="61">
        <v>-135459821.01380593</v>
      </c>
      <c r="BT32" s="61">
        <v>-203127226.60000002</v>
      </c>
      <c r="BU32" s="61">
        <v>-18741399.739111591</v>
      </c>
      <c r="BV32" s="61">
        <v>-16287655.433421969</v>
      </c>
      <c r="BW32" s="61">
        <v>0</v>
      </c>
      <c r="BX32" s="61">
        <v>-1975159.6760252947</v>
      </c>
      <c r="BY32" s="61">
        <v>-3091549.9952469957</v>
      </c>
      <c r="BZ32" s="61">
        <v>108564194.13999999</v>
      </c>
      <c r="CA32" s="61">
        <v>-801023.71</v>
      </c>
      <c r="CB32" s="61">
        <v>0</v>
      </c>
      <c r="CC32" s="61">
        <v>0</v>
      </c>
      <c r="CD32" s="61">
        <v>0</v>
      </c>
      <c r="CE32" s="61">
        <v>0</v>
      </c>
      <c r="CF32" s="61">
        <v>0</v>
      </c>
      <c r="CG32" s="61">
        <v>0</v>
      </c>
      <c r="CH32" s="61">
        <v>0</v>
      </c>
      <c r="CI32" s="61">
        <v>0</v>
      </c>
      <c r="CJ32" s="61">
        <v>0</v>
      </c>
      <c r="CK32" s="61">
        <v>0</v>
      </c>
      <c r="CL32" s="61">
        <v>338239334.57393181</v>
      </c>
    </row>
    <row r="33" spans="1:90" ht="12.75" customHeight="1">
      <c r="A33" s="43" t="s">
        <v>53</v>
      </c>
      <c r="B33" s="59">
        <v>1037</v>
      </c>
      <c r="C33" s="60" t="s">
        <v>376</v>
      </c>
      <c r="D33" s="61">
        <v>769004.57170187379</v>
      </c>
      <c r="E33" s="61">
        <v>322198.25999999046</v>
      </c>
      <c r="F33" s="61">
        <v>224944132.64000002</v>
      </c>
      <c r="G33" s="61">
        <v>-224621934.38000003</v>
      </c>
      <c r="H33" s="61">
        <v>0</v>
      </c>
      <c r="I33" s="61">
        <v>3589.0700000077486</v>
      </c>
      <c r="J33" s="61">
        <v>-59550401.430000007</v>
      </c>
      <c r="K33" s="61">
        <v>-75383119.370000005</v>
      </c>
      <c r="L33" s="61">
        <v>15832717.939999999</v>
      </c>
      <c r="M33" s="61">
        <v>59553990.500000015</v>
      </c>
      <c r="N33" s="61">
        <v>74725524.970000014</v>
      </c>
      <c r="O33" s="61">
        <v>-15171534.469999999</v>
      </c>
      <c r="P33" s="61">
        <v>0</v>
      </c>
      <c r="Q33" s="61">
        <v>0</v>
      </c>
      <c r="R33" s="61">
        <v>0</v>
      </c>
      <c r="S33" s="61">
        <v>0</v>
      </c>
      <c r="T33" s="61">
        <v>0</v>
      </c>
      <c r="U33" s="61">
        <v>0</v>
      </c>
      <c r="V33" s="61">
        <v>0</v>
      </c>
      <c r="W33" s="61">
        <v>0</v>
      </c>
      <c r="X33" s="61">
        <v>0</v>
      </c>
      <c r="Y33" s="61">
        <v>0</v>
      </c>
      <c r="Z33" s="61">
        <v>243202.75170187574</v>
      </c>
      <c r="AA33" s="61">
        <v>243202.75170187574</v>
      </c>
      <c r="AB33" s="61">
        <v>0</v>
      </c>
      <c r="AC33" s="61">
        <v>0</v>
      </c>
      <c r="AD33" s="61">
        <v>0</v>
      </c>
      <c r="AE33" s="61">
        <v>0</v>
      </c>
      <c r="AF33" s="61">
        <v>0</v>
      </c>
      <c r="AG33" s="61">
        <v>0</v>
      </c>
      <c r="AH33" s="61">
        <v>0</v>
      </c>
      <c r="AI33" s="61">
        <v>0</v>
      </c>
      <c r="AJ33" s="61">
        <v>0</v>
      </c>
      <c r="AK33" s="61">
        <v>0</v>
      </c>
      <c r="AL33" s="61">
        <v>0</v>
      </c>
      <c r="AM33" s="61">
        <v>200014.48999999987</v>
      </c>
      <c r="AN33" s="61">
        <v>400029.25999999989</v>
      </c>
      <c r="AO33" s="61">
        <v>-200014.77000000002</v>
      </c>
      <c r="AP33" s="61">
        <v>0</v>
      </c>
      <c r="AQ33" s="61">
        <v>0</v>
      </c>
      <c r="AR33" s="61">
        <v>0</v>
      </c>
      <c r="AS33" s="61">
        <v>-16784152.593704339</v>
      </c>
      <c r="AT33" s="61">
        <v>-661157.9800000001</v>
      </c>
      <c r="AU33" s="61">
        <v>-1322620.3400000001</v>
      </c>
      <c r="AV33" s="61">
        <v>661462.36</v>
      </c>
      <c r="AW33" s="61">
        <v>-570656.92000000051</v>
      </c>
      <c r="AX33" s="61">
        <v>-1536279.3300000005</v>
      </c>
      <c r="AY33" s="61">
        <v>-3363708.5300000003</v>
      </c>
      <c r="AZ33" s="61">
        <v>-2019154.5600000003</v>
      </c>
      <c r="BA33" s="61">
        <v>-1759381.79</v>
      </c>
      <c r="BB33" s="61">
        <v>0</v>
      </c>
      <c r="BC33" s="61">
        <v>414827.82000000007</v>
      </c>
      <c r="BD33" s="61">
        <v>1827429.1999999997</v>
      </c>
      <c r="BE33" s="61">
        <v>965622.41</v>
      </c>
      <c r="BF33" s="61">
        <v>1895823.81</v>
      </c>
      <c r="BG33" s="61">
        <v>1038681.5600000002</v>
      </c>
      <c r="BH33" s="61">
        <v>1121591.6000000001</v>
      </c>
      <c r="BI33" s="61">
        <v>0</v>
      </c>
      <c r="BJ33" s="61">
        <v>-264449.35000000003</v>
      </c>
      <c r="BK33" s="61">
        <v>-930201.4</v>
      </c>
      <c r="BL33" s="61">
        <v>0</v>
      </c>
      <c r="BM33" s="61">
        <v>0</v>
      </c>
      <c r="BN33" s="61">
        <v>0</v>
      </c>
      <c r="BO33" s="61">
        <v>-61090.319999999992</v>
      </c>
      <c r="BP33" s="61">
        <v>-61090.319999999992</v>
      </c>
      <c r="BQ33" s="61">
        <v>0</v>
      </c>
      <c r="BR33" s="61">
        <v>0</v>
      </c>
      <c r="BS33" s="61">
        <v>-15445490.89370434</v>
      </c>
      <c r="BT33" s="61">
        <v>-17403981.259999998</v>
      </c>
      <c r="BU33" s="61">
        <v>-9833866.2825929988</v>
      </c>
      <c r="BV33" s="61">
        <v>-5413279.1610938162</v>
      </c>
      <c r="BW33" s="61">
        <v>0</v>
      </c>
      <c r="BX33" s="61">
        <v>-277401.57445318525</v>
      </c>
      <c r="BY33" s="61">
        <v>-685692.12556434376</v>
      </c>
      <c r="BZ33" s="61">
        <v>18168729.509999998</v>
      </c>
      <c r="CA33" s="61">
        <v>0</v>
      </c>
      <c r="CB33" s="61">
        <v>0</v>
      </c>
      <c r="CC33" s="61">
        <v>0</v>
      </c>
      <c r="CD33" s="61">
        <v>0</v>
      </c>
      <c r="CE33" s="61">
        <v>0</v>
      </c>
      <c r="CF33" s="61">
        <v>0</v>
      </c>
      <c r="CG33" s="61">
        <v>0</v>
      </c>
      <c r="CH33" s="61">
        <v>0</v>
      </c>
      <c r="CI33" s="61">
        <v>-45756.479999999996</v>
      </c>
      <c r="CJ33" s="61">
        <v>-45756.479999999996</v>
      </c>
      <c r="CK33" s="61">
        <v>0</v>
      </c>
      <c r="CL33" s="61">
        <v>-16015148.022002466</v>
      </c>
    </row>
    <row r="34" spans="1:90" ht="12.75" customHeight="1">
      <c r="A34" s="43" t="s">
        <v>55</v>
      </c>
      <c r="B34" s="59">
        <v>1038</v>
      </c>
      <c r="C34" s="60" t="s">
        <v>376</v>
      </c>
      <c r="D34" s="61">
        <v>1796028512.3871331</v>
      </c>
      <c r="E34" s="61">
        <v>1688087603.2400002</v>
      </c>
      <c r="F34" s="61">
        <v>1713215920.3400002</v>
      </c>
      <c r="G34" s="61">
        <v>-25128317.100000001</v>
      </c>
      <c r="H34" s="61">
        <v>0</v>
      </c>
      <c r="I34" s="61">
        <v>-222284925.74999928</v>
      </c>
      <c r="J34" s="61">
        <v>-211176423.25999928</v>
      </c>
      <c r="K34" s="61">
        <v>-5035066204.2399988</v>
      </c>
      <c r="L34" s="61">
        <v>4823889780.9799995</v>
      </c>
      <c r="M34" s="61">
        <v>-11108502.489999998</v>
      </c>
      <c r="N34" s="61">
        <v>12294177.950000003</v>
      </c>
      <c r="O34" s="61">
        <v>-23402680.440000001</v>
      </c>
      <c r="P34" s="61">
        <v>0</v>
      </c>
      <c r="Q34" s="61">
        <v>0</v>
      </c>
      <c r="R34" s="61">
        <v>0</v>
      </c>
      <c r="S34" s="61">
        <v>0</v>
      </c>
      <c r="T34" s="61">
        <v>0</v>
      </c>
      <c r="U34" s="61">
        <v>0</v>
      </c>
      <c r="V34" s="61">
        <v>0</v>
      </c>
      <c r="W34" s="61">
        <v>0</v>
      </c>
      <c r="X34" s="61">
        <v>0</v>
      </c>
      <c r="Y34" s="61">
        <v>0</v>
      </c>
      <c r="Z34" s="61">
        <v>328448094.32713223</v>
      </c>
      <c r="AA34" s="61">
        <v>184981718.66232783</v>
      </c>
      <c r="AB34" s="61">
        <v>0</v>
      </c>
      <c r="AC34" s="61">
        <v>143466375.66480443</v>
      </c>
      <c r="AD34" s="61">
        <v>0</v>
      </c>
      <c r="AE34" s="61">
        <v>0</v>
      </c>
      <c r="AF34" s="61">
        <v>0</v>
      </c>
      <c r="AG34" s="61">
        <v>0</v>
      </c>
      <c r="AH34" s="61">
        <v>0</v>
      </c>
      <c r="AI34" s="61">
        <v>0</v>
      </c>
      <c r="AJ34" s="61">
        <v>0</v>
      </c>
      <c r="AK34" s="61">
        <v>0</v>
      </c>
      <c r="AL34" s="61">
        <v>0</v>
      </c>
      <c r="AM34" s="61">
        <v>1777740.57</v>
      </c>
      <c r="AN34" s="61">
        <v>1777740.57</v>
      </c>
      <c r="AO34" s="61">
        <v>0</v>
      </c>
      <c r="AP34" s="61">
        <v>0</v>
      </c>
      <c r="AQ34" s="61">
        <v>0</v>
      </c>
      <c r="AR34" s="61">
        <v>0</v>
      </c>
      <c r="AS34" s="61">
        <v>-1498597160.383981</v>
      </c>
      <c r="AT34" s="61">
        <v>-150689822.33999997</v>
      </c>
      <c r="AU34" s="61">
        <v>-150818407.31999996</v>
      </c>
      <c r="AV34" s="61">
        <v>128584.98000000001</v>
      </c>
      <c r="AW34" s="61">
        <v>18120110.150000006</v>
      </c>
      <c r="AX34" s="61">
        <v>17399646.980000004</v>
      </c>
      <c r="AY34" s="61">
        <v>-106919838.61999999</v>
      </c>
      <c r="AZ34" s="61">
        <v>-118224605.65529302</v>
      </c>
      <c r="BA34" s="61">
        <v>11304767.035293028</v>
      </c>
      <c r="BB34" s="61">
        <v>0</v>
      </c>
      <c r="BC34" s="61">
        <v>0</v>
      </c>
      <c r="BD34" s="61">
        <v>124319485.59999999</v>
      </c>
      <c r="BE34" s="61">
        <v>720463.17000000179</v>
      </c>
      <c r="BF34" s="61">
        <v>12636064.800000001</v>
      </c>
      <c r="BG34" s="61">
        <v>12680878.090282742</v>
      </c>
      <c r="BH34" s="61">
        <v>-44813.290282741626</v>
      </c>
      <c r="BI34" s="61">
        <v>0</v>
      </c>
      <c r="BJ34" s="61">
        <v>0</v>
      </c>
      <c r="BK34" s="61">
        <v>-11915601.629999999</v>
      </c>
      <c r="BL34" s="61">
        <v>0</v>
      </c>
      <c r="BM34" s="61">
        <v>0</v>
      </c>
      <c r="BN34" s="61">
        <v>0</v>
      </c>
      <c r="BO34" s="61">
        <v>-212672.31000000006</v>
      </c>
      <c r="BP34" s="61">
        <v>-212672.31000000006</v>
      </c>
      <c r="BQ34" s="61">
        <v>0</v>
      </c>
      <c r="BR34" s="61">
        <v>0</v>
      </c>
      <c r="BS34" s="61">
        <v>-1365814775.883981</v>
      </c>
      <c r="BT34" s="61">
        <v>-24733354.38000004</v>
      </c>
      <c r="BU34" s="61">
        <v>-291150409.0848605</v>
      </c>
      <c r="BV34" s="61">
        <v>-44590046.322736166</v>
      </c>
      <c r="BW34" s="61">
        <v>0</v>
      </c>
      <c r="BX34" s="61">
        <v>-1598610.6232730655</v>
      </c>
      <c r="BY34" s="61">
        <v>-1004208062.2008018</v>
      </c>
      <c r="BZ34" s="61">
        <v>922214.18999999959</v>
      </c>
      <c r="CA34" s="61">
        <v>-456507.46230932086</v>
      </c>
      <c r="CB34" s="61">
        <v>0</v>
      </c>
      <c r="CC34" s="61">
        <v>0</v>
      </c>
      <c r="CD34" s="61">
        <v>0</v>
      </c>
      <c r="CE34" s="61">
        <v>0</v>
      </c>
      <c r="CF34" s="61">
        <v>0</v>
      </c>
      <c r="CG34" s="61">
        <v>0</v>
      </c>
      <c r="CH34" s="61">
        <v>0</v>
      </c>
      <c r="CI34" s="61">
        <v>0</v>
      </c>
      <c r="CJ34" s="61">
        <v>0</v>
      </c>
      <c r="CK34" s="61">
        <v>0</v>
      </c>
      <c r="CL34" s="61">
        <v>297431352.00315213</v>
      </c>
    </row>
    <row r="35" spans="1:90" ht="12.75" customHeight="1">
      <c r="A35" s="43" t="s">
        <v>57</v>
      </c>
      <c r="B35" s="59">
        <v>1039</v>
      </c>
      <c r="C35" s="60" t="s">
        <v>376</v>
      </c>
      <c r="D35" s="61">
        <v>18603446.200000003</v>
      </c>
      <c r="E35" s="61">
        <v>20277283.870000012</v>
      </c>
      <c r="F35" s="61">
        <v>73464668.410000011</v>
      </c>
      <c r="G35" s="61">
        <v>-53187384.539999999</v>
      </c>
      <c r="H35" s="61">
        <v>0</v>
      </c>
      <c r="I35" s="61">
        <v>-2849934.6700000092</v>
      </c>
      <c r="J35" s="61">
        <v>-24222840.310000002</v>
      </c>
      <c r="K35" s="61">
        <v>-90109502.75</v>
      </c>
      <c r="L35" s="61">
        <v>65886662.439999998</v>
      </c>
      <c r="M35" s="61">
        <v>21372905.639999993</v>
      </c>
      <c r="N35" s="61">
        <v>61969713.109999992</v>
      </c>
      <c r="O35" s="61">
        <v>-40596807.469999999</v>
      </c>
      <c r="P35" s="61">
        <v>0</v>
      </c>
      <c r="Q35" s="61">
        <v>0</v>
      </c>
      <c r="R35" s="61">
        <v>0</v>
      </c>
      <c r="S35" s="61">
        <v>0</v>
      </c>
      <c r="T35" s="61">
        <v>0</v>
      </c>
      <c r="U35" s="61">
        <v>0</v>
      </c>
      <c r="V35" s="61">
        <v>0</v>
      </c>
      <c r="W35" s="61">
        <v>0</v>
      </c>
      <c r="X35" s="61">
        <v>0</v>
      </c>
      <c r="Y35" s="61">
        <v>0</v>
      </c>
      <c r="Z35" s="61">
        <v>0</v>
      </c>
      <c r="AA35" s="61">
        <v>0</v>
      </c>
      <c r="AB35" s="61">
        <v>0</v>
      </c>
      <c r="AC35" s="61">
        <v>0</v>
      </c>
      <c r="AD35" s="61">
        <v>0</v>
      </c>
      <c r="AE35" s="61">
        <v>0</v>
      </c>
      <c r="AF35" s="61">
        <v>0</v>
      </c>
      <c r="AG35" s="61">
        <v>0</v>
      </c>
      <c r="AH35" s="61">
        <v>0</v>
      </c>
      <c r="AI35" s="61">
        <v>0</v>
      </c>
      <c r="AJ35" s="61">
        <v>0</v>
      </c>
      <c r="AK35" s="61">
        <v>0</v>
      </c>
      <c r="AL35" s="61">
        <v>0</v>
      </c>
      <c r="AM35" s="61">
        <v>1176097</v>
      </c>
      <c r="AN35" s="61">
        <v>2430316.88</v>
      </c>
      <c r="AO35" s="61">
        <v>-1254219.8799999999</v>
      </c>
      <c r="AP35" s="61">
        <v>0</v>
      </c>
      <c r="AQ35" s="61">
        <v>0</v>
      </c>
      <c r="AR35" s="61">
        <v>0</v>
      </c>
      <c r="AS35" s="61">
        <v>-8984328.6800000053</v>
      </c>
      <c r="AT35" s="61">
        <v>-8484539.2400000021</v>
      </c>
      <c r="AU35" s="61">
        <v>-20868020.600000001</v>
      </c>
      <c r="AV35" s="61">
        <v>12383481.359999999</v>
      </c>
      <c r="AW35" s="61">
        <v>4038264.4999999963</v>
      </c>
      <c r="AX35" s="61">
        <v>10550021.93</v>
      </c>
      <c r="AY35" s="61">
        <v>-16450710.629999999</v>
      </c>
      <c r="AZ35" s="61">
        <v>-14208491.629999999</v>
      </c>
      <c r="BA35" s="61">
        <v>-5599709</v>
      </c>
      <c r="BB35" s="61">
        <v>0</v>
      </c>
      <c r="BC35" s="61">
        <v>3357490</v>
      </c>
      <c r="BD35" s="61">
        <v>27000732.559999999</v>
      </c>
      <c r="BE35" s="61">
        <v>-6511757.4300000034</v>
      </c>
      <c r="BF35" s="61">
        <v>11865025.149999999</v>
      </c>
      <c r="BG35" s="61">
        <v>10203278.149999999</v>
      </c>
      <c r="BH35" s="61">
        <v>4083327</v>
      </c>
      <c r="BI35" s="61">
        <v>0</v>
      </c>
      <c r="BJ35" s="61">
        <v>-2421580</v>
      </c>
      <c r="BK35" s="61">
        <v>-18376782.580000002</v>
      </c>
      <c r="BL35" s="61">
        <v>0</v>
      </c>
      <c r="BM35" s="61">
        <v>0</v>
      </c>
      <c r="BN35" s="61">
        <v>0</v>
      </c>
      <c r="BO35" s="61">
        <v>-1173816.7400000002</v>
      </c>
      <c r="BP35" s="61">
        <v>-1173816.7400000002</v>
      </c>
      <c r="BQ35" s="61">
        <v>0</v>
      </c>
      <c r="BR35" s="61">
        <v>0</v>
      </c>
      <c r="BS35" s="61">
        <v>-3364237.1999999993</v>
      </c>
      <c r="BT35" s="61">
        <v>-12189657.039999999</v>
      </c>
      <c r="BU35" s="61">
        <v>0</v>
      </c>
      <c r="BV35" s="61">
        <v>0</v>
      </c>
      <c r="BW35" s="61">
        <v>0</v>
      </c>
      <c r="BX35" s="61">
        <v>0</v>
      </c>
      <c r="BY35" s="61">
        <v>0</v>
      </c>
      <c r="BZ35" s="61">
        <v>8825419.8399999999</v>
      </c>
      <c r="CA35" s="61">
        <v>0</v>
      </c>
      <c r="CB35" s="61">
        <v>0</v>
      </c>
      <c r="CC35" s="61">
        <v>0</v>
      </c>
      <c r="CD35" s="61">
        <v>0</v>
      </c>
      <c r="CE35" s="61">
        <v>0</v>
      </c>
      <c r="CF35" s="61">
        <v>0</v>
      </c>
      <c r="CG35" s="61">
        <v>0</v>
      </c>
      <c r="CH35" s="61">
        <v>0</v>
      </c>
      <c r="CI35" s="61">
        <v>0</v>
      </c>
      <c r="CJ35" s="61">
        <v>0</v>
      </c>
      <c r="CK35" s="61">
        <v>0</v>
      </c>
      <c r="CL35" s="61">
        <v>9619117.5199999977</v>
      </c>
    </row>
    <row r="36" spans="1:90" ht="12.75" customHeight="1">
      <c r="A36" s="43" t="s">
        <v>59</v>
      </c>
      <c r="B36" s="59">
        <v>1040</v>
      </c>
      <c r="C36" s="60" t="s">
        <v>376</v>
      </c>
      <c r="D36" s="61">
        <v>0</v>
      </c>
      <c r="E36" s="61">
        <v>0</v>
      </c>
      <c r="F36" s="61">
        <v>0</v>
      </c>
      <c r="G36" s="61">
        <v>0</v>
      </c>
      <c r="H36" s="61">
        <v>0</v>
      </c>
      <c r="I36" s="61">
        <v>0</v>
      </c>
      <c r="J36" s="61">
        <v>0</v>
      </c>
      <c r="K36" s="61">
        <v>0</v>
      </c>
      <c r="L36" s="61">
        <v>0</v>
      </c>
      <c r="M36" s="61">
        <v>0</v>
      </c>
      <c r="N36" s="61">
        <v>0</v>
      </c>
      <c r="O36" s="61">
        <v>0</v>
      </c>
      <c r="P36" s="61">
        <v>0</v>
      </c>
      <c r="Q36" s="61">
        <v>0</v>
      </c>
      <c r="R36" s="61">
        <v>0</v>
      </c>
      <c r="S36" s="61">
        <v>0</v>
      </c>
      <c r="T36" s="61">
        <v>0</v>
      </c>
      <c r="U36" s="61">
        <v>0</v>
      </c>
      <c r="V36" s="61">
        <v>0</v>
      </c>
      <c r="W36" s="61">
        <v>0</v>
      </c>
      <c r="X36" s="61">
        <v>0</v>
      </c>
      <c r="Y36" s="61">
        <v>0</v>
      </c>
      <c r="Z36" s="61">
        <v>0</v>
      </c>
      <c r="AA36" s="61">
        <v>0</v>
      </c>
      <c r="AB36" s="61">
        <v>0</v>
      </c>
      <c r="AC36" s="61">
        <v>0</v>
      </c>
      <c r="AD36" s="61">
        <v>0</v>
      </c>
      <c r="AE36" s="61">
        <v>0</v>
      </c>
      <c r="AF36" s="61">
        <v>0</v>
      </c>
      <c r="AG36" s="61">
        <v>0</v>
      </c>
      <c r="AH36" s="61">
        <v>0</v>
      </c>
      <c r="AI36" s="61">
        <v>0</v>
      </c>
      <c r="AJ36" s="61">
        <v>0</v>
      </c>
      <c r="AK36" s="61">
        <v>0</v>
      </c>
      <c r="AL36" s="61">
        <v>0</v>
      </c>
      <c r="AM36" s="61">
        <v>0</v>
      </c>
      <c r="AN36" s="61">
        <v>0</v>
      </c>
      <c r="AO36" s="61">
        <v>0</v>
      </c>
      <c r="AP36" s="61">
        <v>0</v>
      </c>
      <c r="AQ36" s="61">
        <v>0</v>
      </c>
      <c r="AR36" s="61">
        <v>0</v>
      </c>
      <c r="AS36" s="61">
        <v>0</v>
      </c>
      <c r="AT36" s="61">
        <v>0</v>
      </c>
      <c r="AU36" s="61">
        <v>0</v>
      </c>
      <c r="AV36" s="61">
        <v>0</v>
      </c>
      <c r="AW36" s="61">
        <v>0</v>
      </c>
      <c r="AX36" s="61">
        <v>0</v>
      </c>
      <c r="AY36" s="61">
        <v>0</v>
      </c>
      <c r="AZ36" s="61">
        <v>0</v>
      </c>
      <c r="BA36" s="61">
        <v>0</v>
      </c>
      <c r="BB36" s="61">
        <v>0</v>
      </c>
      <c r="BC36" s="61">
        <v>0</v>
      </c>
      <c r="BD36" s="61">
        <v>0</v>
      </c>
      <c r="BE36" s="61">
        <v>0</v>
      </c>
      <c r="BF36" s="61">
        <v>0</v>
      </c>
      <c r="BG36" s="61">
        <v>0</v>
      </c>
      <c r="BH36" s="61">
        <v>0</v>
      </c>
      <c r="BI36" s="61">
        <v>0</v>
      </c>
      <c r="BJ36" s="61">
        <v>0</v>
      </c>
      <c r="BK36" s="61">
        <v>0</v>
      </c>
      <c r="BL36" s="61">
        <v>0</v>
      </c>
      <c r="BM36" s="61">
        <v>0</v>
      </c>
      <c r="BN36" s="61">
        <v>0</v>
      </c>
      <c r="BO36" s="61">
        <v>0</v>
      </c>
      <c r="BP36" s="61">
        <v>0</v>
      </c>
      <c r="BQ36" s="61">
        <v>0</v>
      </c>
      <c r="BR36" s="61">
        <v>0</v>
      </c>
      <c r="BS36" s="61">
        <v>0</v>
      </c>
      <c r="BT36" s="61">
        <v>0</v>
      </c>
      <c r="BU36" s="61">
        <v>0</v>
      </c>
      <c r="BV36" s="61">
        <v>0</v>
      </c>
      <c r="BW36" s="61">
        <v>0</v>
      </c>
      <c r="BX36" s="61">
        <v>0</v>
      </c>
      <c r="BY36" s="61">
        <v>0</v>
      </c>
      <c r="BZ36" s="61">
        <v>0</v>
      </c>
      <c r="CA36" s="61">
        <v>0</v>
      </c>
      <c r="CB36" s="61">
        <v>0</v>
      </c>
      <c r="CC36" s="61">
        <v>0</v>
      </c>
      <c r="CD36" s="61">
        <v>0</v>
      </c>
      <c r="CE36" s="61">
        <v>0</v>
      </c>
      <c r="CF36" s="61">
        <v>0</v>
      </c>
      <c r="CG36" s="61">
        <v>0</v>
      </c>
      <c r="CH36" s="61">
        <v>0</v>
      </c>
      <c r="CI36" s="61">
        <v>0</v>
      </c>
      <c r="CJ36" s="61">
        <v>0</v>
      </c>
      <c r="CK36" s="61">
        <v>0</v>
      </c>
      <c r="CL36" s="61">
        <v>0</v>
      </c>
    </row>
    <row r="37" spans="1:90" ht="12.75" customHeight="1">
      <c r="A37" s="43" t="s">
        <v>61</v>
      </c>
      <c r="B37" s="59">
        <v>1043</v>
      </c>
      <c r="C37" s="60" t="s">
        <v>376</v>
      </c>
      <c r="D37" s="61">
        <v>568364004.09463894</v>
      </c>
      <c r="E37" s="61">
        <v>582824509.5599997</v>
      </c>
      <c r="F37" s="61">
        <v>935863031.03999984</v>
      </c>
      <c r="G37" s="61">
        <v>-353038521.48000008</v>
      </c>
      <c r="H37" s="61">
        <v>0</v>
      </c>
      <c r="I37" s="61">
        <v>-151610353.63000011</v>
      </c>
      <c r="J37" s="61">
        <v>-212064793.93000007</v>
      </c>
      <c r="K37" s="61">
        <v>-1407874536.4500003</v>
      </c>
      <c r="L37" s="61">
        <v>1195809742.5200002</v>
      </c>
      <c r="M37" s="61">
        <v>60454440.299999952</v>
      </c>
      <c r="N37" s="61">
        <v>371017220.76999992</v>
      </c>
      <c r="O37" s="61">
        <v>-310562780.46999997</v>
      </c>
      <c r="P37" s="61">
        <v>0</v>
      </c>
      <c r="Q37" s="61">
        <v>0</v>
      </c>
      <c r="R37" s="61">
        <v>0</v>
      </c>
      <c r="S37" s="61">
        <v>0</v>
      </c>
      <c r="T37" s="61">
        <v>0</v>
      </c>
      <c r="U37" s="61">
        <v>0</v>
      </c>
      <c r="V37" s="61">
        <v>0</v>
      </c>
      <c r="W37" s="61">
        <v>0</v>
      </c>
      <c r="X37" s="61">
        <v>0</v>
      </c>
      <c r="Y37" s="61">
        <v>0</v>
      </c>
      <c r="Z37" s="61">
        <v>136573249.3046394</v>
      </c>
      <c r="AA37" s="61">
        <v>136573249.3046394</v>
      </c>
      <c r="AB37" s="61">
        <v>0</v>
      </c>
      <c r="AC37" s="61">
        <v>0</v>
      </c>
      <c r="AD37" s="61">
        <v>0</v>
      </c>
      <c r="AE37" s="61">
        <v>0</v>
      </c>
      <c r="AF37" s="61">
        <v>0</v>
      </c>
      <c r="AG37" s="61">
        <v>0</v>
      </c>
      <c r="AH37" s="61">
        <v>0</v>
      </c>
      <c r="AI37" s="61">
        <v>0</v>
      </c>
      <c r="AJ37" s="61">
        <v>0</v>
      </c>
      <c r="AK37" s="61">
        <v>0</v>
      </c>
      <c r="AL37" s="61">
        <v>0</v>
      </c>
      <c r="AM37" s="61">
        <v>576598.85999999754</v>
      </c>
      <c r="AN37" s="61">
        <v>10554308.869999999</v>
      </c>
      <c r="AO37" s="61">
        <v>-192199.63</v>
      </c>
      <c r="AP37" s="61">
        <v>0</v>
      </c>
      <c r="AQ37" s="61">
        <v>0</v>
      </c>
      <c r="AR37" s="61">
        <v>-9785510.3800000008</v>
      </c>
      <c r="AS37" s="61">
        <v>-414965976.893152</v>
      </c>
      <c r="AT37" s="61">
        <v>-206187321.24000001</v>
      </c>
      <c r="AU37" s="61">
        <v>-318481088.26999998</v>
      </c>
      <c r="AV37" s="61">
        <v>112293767.02999999</v>
      </c>
      <c r="AW37" s="61">
        <v>-47103923.869999886</v>
      </c>
      <c r="AX37" s="61">
        <v>-82177979.819999933</v>
      </c>
      <c r="AY37" s="61">
        <v>-420031596.54999995</v>
      </c>
      <c r="AZ37" s="61">
        <v>-471463834.31999999</v>
      </c>
      <c r="BA37" s="61">
        <v>-44341299.399999999</v>
      </c>
      <c r="BB37" s="61">
        <v>0</v>
      </c>
      <c r="BC37" s="61">
        <v>95773537.170000002</v>
      </c>
      <c r="BD37" s="61">
        <v>337853616.73000002</v>
      </c>
      <c r="BE37" s="61">
        <v>35074055.950000048</v>
      </c>
      <c r="BF37" s="61">
        <v>142820721.39000005</v>
      </c>
      <c r="BG37" s="61">
        <v>163596285.64000002</v>
      </c>
      <c r="BH37" s="61">
        <v>11789713.640000001</v>
      </c>
      <c r="BI37" s="61">
        <v>0</v>
      </c>
      <c r="BJ37" s="61">
        <v>-32565277.890000001</v>
      </c>
      <c r="BK37" s="61">
        <v>-107746665.44</v>
      </c>
      <c r="BL37" s="61">
        <v>0</v>
      </c>
      <c r="BM37" s="61">
        <v>0</v>
      </c>
      <c r="BN37" s="61">
        <v>0</v>
      </c>
      <c r="BO37" s="61">
        <v>-15400011.49</v>
      </c>
      <c r="BP37" s="61">
        <v>-15400011.49</v>
      </c>
      <c r="BQ37" s="61">
        <v>0</v>
      </c>
      <c r="BR37" s="61">
        <v>0</v>
      </c>
      <c r="BS37" s="61">
        <v>-146274720.29315209</v>
      </c>
      <c r="BT37" s="61">
        <v>-134072025.86</v>
      </c>
      <c r="BU37" s="61">
        <v>-43504566.247779593</v>
      </c>
      <c r="BV37" s="61">
        <v>-1803779.0485227893</v>
      </c>
      <c r="BW37" s="61">
        <v>0</v>
      </c>
      <c r="BX37" s="61">
        <v>-4911325.382158637</v>
      </c>
      <c r="BY37" s="61">
        <v>-13136649.789554304</v>
      </c>
      <c r="BZ37" s="61">
        <v>55808952.669999994</v>
      </c>
      <c r="CA37" s="61">
        <v>-4655326.6351367589</v>
      </c>
      <c r="CB37" s="61">
        <v>0</v>
      </c>
      <c r="CC37" s="61">
        <v>0</v>
      </c>
      <c r="CD37" s="61">
        <v>0</v>
      </c>
      <c r="CE37" s="61">
        <v>0</v>
      </c>
      <c r="CF37" s="61">
        <v>0</v>
      </c>
      <c r="CG37" s="61">
        <v>0</v>
      </c>
      <c r="CH37" s="61">
        <v>0</v>
      </c>
      <c r="CI37" s="61">
        <v>0</v>
      </c>
      <c r="CJ37" s="61">
        <v>0</v>
      </c>
      <c r="CK37" s="61">
        <v>0</v>
      </c>
      <c r="CL37" s="61">
        <v>153398027.20148695</v>
      </c>
    </row>
    <row r="38" spans="1:90" ht="12.75" customHeight="1">
      <c r="A38" s="43" t="s">
        <v>63</v>
      </c>
      <c r="B38" s="59">
        <v>1044</v>
      </c>
      <c r="C38" s="60" t="s">
        <v>376</v>
      </c>
      <c r="D38" s="61">
        <v>24386845.330000002</v>
      </c>
      <c r="E38" s="61">
        <v>11500772.859999996</v>
      </c>
      <c r="F38" s="61">
        <v>19355708.409999996</v>
      </c>
      <c r="G38" s="61">
        <v>-7854935.5499999998</v>
      </c>
      <c r="H38" s="61">
        <v>0</v>
      </c>
      <c r="I38" s="61">
        <v>7804853.3900000043</v>
      </c>
      <c r="J38" s="61">
        <v>7804853.3900000043</v>
      </c>
      <c r="K38" s="61">
        <v>-21082424.659999996</v>
      </c>
      <c r="L38" s="61">
        <v>28887278.050000001</v>
      </c>
      <c r="M38" s="61">
        <v>0</v>
      </c>
      <c r="N38" s="61">
        <v>0</v>
      </c>
      <c r="O38" s="61">
        <v>0</v>
      </c>
      <c r="P38" s="61">
        <v>0</v>
      </c>
      <c r="Q38" s="61">
        <v>0</v>
      </c>
      <c r="R38" s="61">
        <v>0</v>
      </c>
      <c r="S38" s="61">
        <v>0</v>
      </c>
      <c r="T38" s="61">
        <v>0</v>
      </c>
      <c r="U38" s="61">
        <v>0</v>
      </c>
      <c r="V38" s="61">
        <v>0</v>
      </c>
      <c r="W38" s="61">
        <v>0</v>
      </c>
      <c r="X38" s="61">
        <v>0</v>
      </c>
      <c r="Y38" s="61">
        <v>0</v>
      </c>
      <c r="Z38" s="61">
        <v>5070009.3900000006</v>
      </c>
      <c r="AA38" s="61">
        <v>4618207.92</v>
      </c>
      <c r="AB38" s="61">
        <v>206090.18999999997</v>
      </c>
      <c r="AC38" s="61">
        <v>282250.59000000003</v>
      </c>
      <c r="AD38" s="61">
        <v>-36539.31</v>
      </c>
      <c r="AE38" s="61">
        <v>0</v>
      </c>
      <c r="AF38" s="61">
        <v>0</v>
      </c>
      <c r="AG38" s="61">
        <v>0</v>
      </c>
      <c r="AH38" s="61">
        <v>0</v>
      </c>
      <c r="AI38" s="61">
        <v>0</v>
      </c>
      <c r="AJ38" s="61">
        <v>0</v>
      </c>
      <c r="AK38" s="61">
        <v>0</v>
      </c>
      <c r="AL38" s="61">
        <v>0</v>
      </c>
      <c r="AM38" s="61">
        <v>11209.690000000002</v>
      </c>
      <c r="AN38" s="61">
        <v>-9000</v>
      </c>
      <c r="AO38" s="61">
        <v>0</v>
      </c>
      <c r="AP38" s="61">
        <v>0</v>
      </c>
      <c r="AQ38" s="61">
        <v>0</v>
      </c>
      <c r="AR38" s="61">
        <v>20209.690000000002</v>
      </c>
      <c r="AS38" s="61">
        <v>-20479929.910000004</v>
      </c>
      <c r="AT38" s="61">
        <v>-4397876.38</v>
      </c>
      <c r="AU38" s="61">
        <v>-4475503.2299999995</v>
      </c>
      <c r="AV38" s="61">
        <v>77626.850000000006</v>
      </c>
      <c r="AW38" s="61">
        <v>325502.02999999985</v>
      </c>
      <c r="AX38" s="61">
        <v>423316.60999999987</v>
      </c>
      <c r="AY38" s="61">
        <v>-799877.91000000015</v>
      </c>
      <c r="AZ38" s="61">
        <v>-364646.92</v>
      </c>
      <c r="BA38" s="61">
        <v>-638234.46000000008</v>
      </c>
      <c r="BB38" s="61">
        <v>0</v>
      </c>
      <c r="BC38" s="61">
        <v>203003.47</v>
      </c>
      <c r="BD38" s="61">
        <v>1223194.52</v>
      </c>
      <c r="BE38" s="61">
        <v>-97814.58</v>
      </c>
      <c r="BF38" s="61">
        <v>58541.009999999995</v>
      </c>
      <c r="BG38" s="61">
        <v>73638.22</v>
      </c>
      <c r="BH38" s="61">
        <v>-239.91</v>
      </c>
      <c r="BI38" s="61">
        <v>0</v>
      </c>
      <c r="BJ38" s="61">
        <v>-14857.300000000003</v>
      </c>
      <c r="BK38" s="61">
        <v>-156355.59</v>
      </c>
      <c r="BL38" s="61">
        <v>0</v>
      </c>
      <c r="BM38" s="61">
        <v>0</v>
      </c>
      <c r="BN38" s="61">
        <v>0</v>
      </c>
      <c r="BO38" s="61">
        <v>0</v>
      </c>
      <c r="BP38" s="61">
        <v>0</v>
      </c>
      <c r="BQ38" s="61">
        <v>0</v>
      </c>
      <c r="BR38" s="61">
        <v>0</v>
      </c>
      <c r="BS38" s="61">
        <v>-16407555.560000002</v>
      </c>
      <c r="BT38" s="61">
        <v>-6415205.5300000012</v>
      </c>
      <c r="BU38" s="61">
        <v>-5724704.71</v>
      </c>
      <c r="BV38" s="61">
        <v>-1178238.06</v>
      </c>
      <c r="BW38" s="61">
        <v>0</v>
      </c>
      <c r="BX38" s="61">
        <v>-261701.61</v>
      </c>
      <c r="BY38" s="61">
        <v>-407698.62</v>
      </c>
      <c r="BZ38" s="61">
        <v>0</v>
      </c>
      <c r="CA38" s="61">
        <v>-2420007.0300000003</v>
      </c>
      <c r="CB38" s="61">
        <v>0</v>
      </c>
      <c r="CC38" s="61">
        <v>0</v>
      </c>
      <c r="CD38" s="61">
        <v>0</v>
      </c>
      <c r="CE38" s="61">
        <v>0</v>
      </c>
      <c r="CF38" s="61">
        <v>0</v>
      </c>
      <c r="CG38" s="61">
        <v>0</v>
      </c>
      <c r="CH38" s="61">
        <v>0</v>
      </c>
      <c r="CI38" s="61">
        <v>0</v>
      </c>
      <c r="CJ38" s="61">
        <v>0</v>
      </c>
      <c r="CK38" s="61">
        <v>0</v>
      </c>
      <c r="CL38" s="61">
        <v>3906915.4199999981</v>
      </c>
    </row>
    <row r="39" spans="1:90" ht="12.75" customHeight="1">
      <c r="A39" s="43" t="s">
        <v>65</v>
      </c>
      <c r="B39" s="59">
        <v>1045</v>
      </c>
      <c r="C39" s="60" t="s">
        <v>376</v>
      </c>
      <c r="D39" s="61">
        <v>186837366.64542401</v>
      </c>
      <c r="E39" s="61">
        <v>41532133.150000036</v>
      </c>
      <c r="F39" s="61">
        <v>283322939.02000004</v>
      </c>
      <c r="G39" s="61">
        <v>-241790805.87</v>
      </c>
      <c r="H39" s="61">
        <v>0</v>
      </c>
      <c r="I39" s="61">
        <v>4099433.4499999583</v>
      </c>
      <c r="J39" s="61">
        <v>-48351751.470000029</v>
      </c>
      <c r="K39" s="61">
        <v>-268185966.37000003</v>
      </c>
      <c r="L39" s="61">
        <v>219834214.90000001</v>
      </c>
      <c r="M39" s="61">
        <v>52451184.919999987</v>
      </c>
      <c r="N39" s="61">
        <v>227770221.75</v>
      </c>
      <c r="O39" s="61">
        <v>-175319036.83000001</v>
      </c>
      <c r="P39" s="61">
        <v>0</v>
      </c>
      <c r="Q39" s="61">
        <v>0</v>
      </c>
      <c r="R39" s="61">
        <v>0</v>
      </c>
      <c r="S39" s="61">
        <v>0</v>
      </c>
      <c r="T39" s="61">
        <v>0</v>
      </c>
      <c r="U39" s="61">
        <v>0</v>
      </c>
      <c r="V39" s="61">
        <v>0</v>
      </c>
      <c r="W39" s="61">
        <v>0</v>
      </c>
      <c r="X39" s="61">
        <v>0</v>
      </c>
      <c r="Y39" s="61">
        <v>0</v>
      </c>
      <c r="Z39" s="61">
        <v>141184199.92542401</v>
      </c>
      <c r="AA39" s="61">
        <v>156172333.40059203</v>
      </c>
      <c r="AB39" s="61">
        <v>14040988.074535998</v>
      </c>
      <c r="AC39" s="61">
        <v>-30914622.072408002</v>
      </c>
      <c r="AD39" s="61">
        <v>1051160.6063599999</v>
      </c>
      <c r="AE39" s="61">
        <v>0</v>
      </c>
      <c r="AF39" s="61">
        <v>834339.91634399991</v>
      </c>
      <c r="AG39" s="61">
        <v>0</v>
      </c>
      <c r="AH39" s="61">
        <v>0</v>
      </c>
      <c r="AI39" s="61">
        <v>0</v>
      </c>
      <c r="AJ39" s="61">
        <v>0</v>
      </c>
      <c r="AK39" s="61">
        <v>0</v>
      </c>
      <c r="AL39" s="61">
        <v>0</v>
      </c>
      <c r="AM39" s="61">
        <v>21600.120000000112</v>
      </c>
      <c r="AN39" s="61">
        <v>69348.150000000023</v>
      </c>
      <c r="AO39" s="61">
        <v>-42383.089999999909</v>
      </c>
      <c r="AP39" s="61">
        <v>0</v>
      </c>
      <c r="AQ39" s="61">
        <v>0</v>
      </c>
      <c r="AR39" s="61">
        <v>-5364.9400000000023</v>
      </c>
      <c r="AS39" s="61">
        <v>-83973324.74010998</v>
      </c>
      <c r="AT39" s="61">
        <v>-18148145.299999997</v>
      </c>
      <c r="AU39" s="61">
        <v>-58176694.779999994</v>
      </c>
      <c r="AV39" s="61">
        <v>40028549.479999997</v>
      </c>
      <c r="AW39" s="61">
        <v>-27573384.039999977</v>
      </c>
      <c r="AX39" s="61">
        <v>-94130009.389999971</v>
      </c>
      <c r="AY39" s="61">
        <v>-187521424.04999998</v>
      </c>
      <c r="AZ39" s="61">
        <v>-156268427.09</v>
      </c>
      <c r="BA39" s="61">
        <v>-74010709.049999997</v>
      </c>
      <c r="BB39" s="61">
        <v>0</v>
      </c>
      <c r="BC39" s="61">
        <v>42757712.089999996</v>
      </c>
      <c r="BD39" s="61">
        <v>93391414.660000011</v>
      </c>
      <c r="BE39" s="61">
        <v>66556625.349999994</v>
      </c>
      <c r="BF39" s="61">
        <v>142222102.38999999</v>
      </c>
      <c r="BG39" s="61">
        <v>118011970.06999999</v>
      </c>
      <c r="BH39" s="61">
        <v>57332391.569999993</v>
      </c>
      <c r="BI39" s="61">
        <v>0</v>
      </c>
      <c r="BJ39" s="61">
        <v>-33122259.249999996</v>
      </c>
      <c r="BK39" s="61">
        <v>-75665477.039999992</v>
      </c>
      <c r="BL39" s="61">
        <v>0</v>
      </c>
      <c r="BM39" s="61">
        <v>0</v>
      </c>
      <c r="BN39" s="61">
        <v>0</v>
      </c>
      <c r="BO39" s="61">
        <v>-2249100.9900000002</v>
      </c>
      <c r="BP39" s="61">
        <v>-2249100.9900000002</v>
      </c>
      <c r="BQ39" s="61">
        <v>0</v>
      </c>
      <c r="BR39" s="61">
        <v>0</v>
      </c>
      <c r="BS39" s="61">
        <v>-36002694.410110004</v>
      </c>
      <c r="BT39" s="61">
        <v>-47992618.927670002</v>
      </c>
      <c r="BU39" s="61">
        <v>-8040389.8331099991</v>
      </c>
      <c r="BV39" s="61">
        <v>-11841570.601350002</v>
      </c>
      <c r="BW39" s="61">
        <v>0</v>
      </c>
      <c r="BX39" s="61">
        <v>-1158718.5651999998</v>
      </c>
      <c r="BY39" s="61">
        <v>-6774469.5349799991</v>
      </c>
      <c r="BZ39" s="61">
        <v>39805737.640000001</v>
      </c>
      <c r="CA39" s="61">
        <v>-664.5877999999999</v>
      </c>
      <c r="CB39" s="61">
        <v>0</v>
      </c>
      <c r="CC39" s="61">
        <v>0</v>
      </c>
      <c r="CD39" s="61">
        <v>0</v>
      </c>
      <c r="CE39" s="61">
        <v>0</v>
      </c>
      <c r="CF39" s="61">
        <v>0</v>
      </c>
      <c r="CG39" s="61">
        <v>0</v>
      </c>
      <c r="CH39" s="61">
        <v>0</v>
      </c>
      <c r="CI39" s="61">
        <v>0</v>
      </c>
      <c r="CJ39" s="61">
        <v>0</v>
      </c>
      <c r="CK39" s="61">
        <v>0</v>
      </c>
      <c r="CL39" s="61">
        <v>102864041.90531403</v>
      </c>
    </row>
    <row r="40" spans="1:90" ht="12.75" customHeight="1">
      <c r="A40" s="43" t="s">
        <v>67</v>
      </c>
      <c r="B40" s="59">
        <v>1046</v>
      </c>
      <c r="C40" s="60" t="s">
        <v>376</v>
      </c>
      <c r="D40" s="61">
        <v>-161866.31000000186</v>
      </c>
      <c r="E40" s="61">
        <v>1895080.0299999984</v>
      </c>
      <c r="F40" s="61">
        <v>5408964.8699999992</v>
      </c>
      <c r="G40" s="61">
        <v>-3513884.8400000008</v>
      </c>
      <c r="H40" s="61">
        <v>0</v>
      </c>
      <c r="I40" s="61">
        <v>-318152.43000000017</v>
      </c>
      <c r="J40" s="61">
        <v>-140780.90000000037</v>
      </c>
      <c r="K40" s="61">
        <v>-4444327.83</v>
      </c>
      <c r="L40" s="61">
        <v>4303546.93</v>
      </c>
      <c r="M40" s="61">
        <v>-177371.5299999998</v>
      </c>
      <c r="N40" s="61">
        <v>2434873.39</v>
      </c>
      <c r="O40" s="61">
        <v>-2612244.92</v>
      </c>
      <c r="P40" s="61">
        <v>0</v>
      </c>
      <c r="Q40" s="61">
        <v>0</v>
      </c>
      <c r="R40" s="61">
        <v>0</v>
      </c>
      <c r="S40" s="61">
        <v>-1884652.35</v>
      </c>
      <c r="T40" s="61">
        <v>-4101567.8500000006</v>
      </c>
      <c r="U40" s="61">
        <v>-4611789.9400000004</v>
      </c>
      <c r="V40" s="61">
        <v>510222.08999999997</v>
      </c>
      <c r="W40" s="61">
        <v>2216915.5000000005</v>
      </c>
      <c r="X40" s="61">
        <v>2526619.3400000003</v>
      </c>
      <c r="Y40" s="61">
        <v>-309703.83999999997</v>
      </c>
      <c r="Z40" s="61">
        <v>33378.99</v>
      </c>
      <c r="AA40" s="61">
        <v>22403.94</v>
      </c>
      <c r="AB40" s="61">
        <v>1601.98</v>
      </c>
      <c r="AC40" s="61">
        <v>9373.07</v>
      </c>
      <c r="AD40" s="61">
        <v>0</v>
      </c>
      <c r="AE40" s="61">
        <v>0</v>
      </c>
      <c r="AF40" s="61">
        <v>0</v>
      </c>
      <c r="AG40" s="61">
        <v>0</v>
      </c>
      <c r="AH40" s="61">
        <v>0</v>
      </c>
      <c r="AI40" s="61">
        <v>0</v>
      </c>
      <c r="AJ40" s="61">
        <v>0</v>
      </c>
      <c r="AK40" s="61">
        <v>0</v>
      </c>
      <c r="AL40" s="61">
        <v>0</v>
      </c>
      <c r="AM40" s="61">
        <v>112479.45</v>
      </c>
      <c r="AN40" s="61">
        <v>224958.9</v>
      </c>
      <c r="AO40" s="61">
        <v>-112479.45</v>
      </c>
      <c r="AP40" s="61">
        <v>0</v>
      </c>
      <c r="AQ40" s="61">
        <v>0</v>
      </c>
      <c r="AR40" s="61">
        <v>0</v>
      </c>
      <c r="AS40" s="61">
        <v>-6424660.2899999954</v>
      </c>
      <c r="AT40" s="61">
        <v>-4376408.7899999982</v>
      </c>
      <c r="AU40" s="61">
        <v>-12346024.049999999</v>
      </c>
      <c r="AV40" s="61">
        <v>7969615.2600000007</v>
      </c>
      <c r="AW40" s="61">
        <v>-1436359.1199999973</v>
      </c>
      <c r="AX40" s="61">
        <v>-985657.78999999817</v>
      </c>
      <c r="AY40" s="61">
        <v>-9204610.589999998</v>
      </c>
      <c r="AZ40" s="61">
        <v>-12402475.759999998</v>
      </c>
      <c r="BA40" s="61">
        <v>2212397.98</v>
      </c>
      <c r="BB40" s="61">
        <v>0</v>
      </c>
      <c r="BC40" s="61">
        <v>985467.19000000006</v>
      </c>
      <c r="BD40" s="61">
        <v>8218952.7999999998</v>
      </c>
      <c r="BE40" s="61">
        <v>-450701.32999999914</v>
      </c>
      <c r="BF40" s="61">
        <v>5412851.5100000007</v>
      </c>
      <c r="BG40" s="61">
        <v>7357898.790000001</v>
      </c>
      <c r="BH40" s="61">
        <v>-1365534.7</v>
      </c>
      <c r="BI40" s="61">
        <v>0</v>
      </c>
      <c r="BJ40" s="61">
        <v>-579512.58000000007</v>
      </c>
      <c r="BK40" s="61">
        <v>-5863552.8399999999</v>
      </c>
      <c r="BL40" s="61">
        <v>0</v>
      </c>
      <c r="BM40" s="61">
        <v>0</v>
      </c>
      <c r="BN40" s="61">
        <v>0</v>
      </c>
      <c r="BO40" s="61">
        <v>0</v>
      </c>
      <c r="BP40" s="61">
        <v>0</v>
      </c>
      <c r="BQ40" s="61">
        <v>0</v>
      </c>
      <c r="BR40" s="61">
        <v>0</v>
      </c>
      <c r="BS40" s="61">
        <v>-611892.38000000012</v>
      </c>
      <c r="BT40" s="61">
        <v>-1031007.77</v>
      </c>
      <c r="BU40" s="61">
        <v>-209985.14</v>
      </c>
      <c r="BV40" s="61">
        <v>-146686.5</v>
      </c>
      <c r="BW40" s="61">
        <v>0</v>
      </c>
      <c r="BX40" s="61">
        <v>-36156.959999999999</v>
      </c>
      <c r="BY40" s="61">
        <v>-15106.74</v>
      </c>
      <c r="BZ40" s="61">
        <v>827050.73</v>
      </c>
      <c r="CA40" s="61">
        <v>0</v>
      </c>
      <c r="CB40" s="61">
        <v>0</v>
      </c>
      <c r="CC40" s="61">
        <v>0</v>
      </c>
      <c r="CD40" s="61">
        <v>0</v>
      </c>
      <c r="CE40" s="61">
        <v>0</v>
      </c>
      <c r="CF40" s="61">
        <v>0</v>
      </c>
      <c r="CG40" s="61">
        <v>0</v>
      </c>
      <c r="CH40" s="61">
        <v>0</v>
      </c>
      <c r="CI40" s="61">
        <v>0</v>
      </c>
      <c r="CJ40" s="61">
        <v>0</v>
      </c>
      <c r="CK40" s="61">
        <v>0</v>
      </c>
      <c r="CL40" s="61">
        <v>-6586526.5999999968</v>
      </c>
    </row>
    <row r="41" spans="1:90" ht="12.75" customHeight="1">
      <c r="A41" s="43" t="s">
        <v>69</v>
      </c>
      <c r="B41" s="59">
        <v>1048</v>
      </c>
      <c r="C41" s="60" t="s">
        <v>376</v>
      </c>
      <c r="D41" s="61">
        <v>759541186.06877816</v>
      </c>
      <c r="E41" s="61">
        <v>912257065.100003</v>
      </c>
      <c r="F41" s="61">
        <v>2017469285.3800027</v>
      </c>
      <c r="G41" s="61">
        <v>-1105212220.2799997</v>
      </c>
      <c r="H41" s="61">
        <v>0</v>
      </c>
      <c r="I41" s="61">
        <v>-248570434.41999996</v>
      </c>
      <c r="J41" s="61">
        <v>-521932108.17999995</v>
      </c>
      <c r="K41" s="61">
        <v>-1291956265.9899998</v>
      </c>
      <c r="L41" s="61">
        <v>770024157.80999982</v>
      </c>
      <c r="M41" s="61">
        <v>273361673.75999999</v>
      </c>
      <c r="N41" s="61">
        <v>656601752.17999995</v>
      </c>
      <c r="O41" s="61">
        <v>-383240078.41999996</v>
      </c>
      <c r="P41" s="61">
        <v>0</v>
      </c>
      <c r="Q41" s="61">
        <v>0</v>
      </c>
      <c r="R41" s="61">
        <v>0</v>
      </c>
      <c r="S41" s="61">
        <v>0</v>
      </c>
      <c r="T41" s="61">
        <v>0</v>
      </c>
      <c r="U41" s="61">
        <v>0</v>
      </c>
      <c r="V41" s="61">
        <v>0</v>
      </c>
      <c r="W41" s="61">
        <v>0</v>
      </c>
      <c r="X41" s="61">
        <v>0</v>
      </c>
      <c r="Y41" s="61">
        <v>0</v>
      </c>
      <c r="Z41" s="61">
        <v>91146171.75877516</v>
      </c>
      <c r="AA41" s="61">
        <v>91146171.75877516</v>
      </c>
      <c r="AB41" s="61">
        <v>0</v>
      </c>
      <c r="AC41" s="61">
        <v>0</v>
      </c>
      <c r="AD41" s="61">
        <v>0</v>
      </c>
      <c r="AE41" s="61">
        <v>0</v>
      </c>
      <c r="AF41" s="61">
        <v>0</v>
      </c>
      <c r="AG41" s="61">
        <v>0</v>
      </c>
      <c r="AH41" s="61">
        <v>0</v>
      </c>
      <c r="AI41" s="61">
        <v>0</v>
      </c>
      <c r="AJ41" s="61">
        <v>0</v>
      </c>
      <c r="AK41" s="61">
        <v>0</v>
      </c>
      <c r="AL41" s="61">
        <v>0</v>
      </c>
      <c r="AM41" s="61">
        <v>4708383.6300000008</v>
      </c>
      <c r="AN41" s="61">
        <v>2009071.06</v>
      </c>
      <c r="AO41" s="61">
        <v>-1183610.44</v>
      </c>
      <c r="AP41" s="61">
        <v>0</v>
      </c>
      <c r="AQ41" s="61">
        <v>0</v>
      </c>
      <c r="AR41" s="61">
        <v>3882923.0100000002</v>
      </c>
      <c r="AS41" s="61">
        <v>-538860269.25999999</v>
      </c>
      <c r="AT41" s="61">
        <v>-137500630.71000001</v>
      </c>
      <c r="AU41" s="61">
        <v>-154277332.87</v>
      </c>
      <c r="AV41" s="61">
        <v>16776702.16</v>
      </c>
      <c r="AW41" s="61">
        <v>-139559357.93999997</v>
      </c>
      <c r="AX41" s="61">
        <v>-156932492.47999996</v>
      </c>
      <c r="AY41" s="61">
        <v>-345430586.76999998</v>
      </c>
      <c r="AZ41" s="61">
        <v>-191265263.87</v>
      </c>
      <c r="BA41" s="61">
        <v>-196681377.12</v>
      </c>
      <c r="BB41" s="61">
        <v>0</v>
      </c>
      <c r="BC41" s="61">
        <v>42516054.220000006</v>
      </c>
      <c r="BD41" s="61">
        <v>188498094.29000002</v>
      </c>
      <c r="BE41" s="61">
        <v>17373134.539999992</v>
      </c>
      <c r="BF41" s="61">
        <v>91781622.919999987</v>
      </c>
      <c r="BG41" s="61">
        <v>20190026.410000004</v>
      </c>
      <c r="BH41" s="61">
        <v>84433165.189999998</v>
      </c>
      <c r="BI41" s="61">
        <v>0</v>
      </c>
      <c r="BJ41" s="61">
        <v>-12841568.68</v>
      </c>
      <c r="BK41" s="61">
        <v>-74408488.379999995</v>
      </c>
      <c r="BL41" s="61">
        <v>0</v>
      </c>
      <c r="BM41" s="61">
        <v>0</v>
      </c>
      <c r="BN41" s="61">
        <v>0</v>
      </c>
      <c r="BO41" s="61">
        <v>0</v>
      </c>
      <c r="BP41" s="61">
        <v>0</v>
      </c>
      <c r="BQ41" s="61">
        <v>0</v>
      </c>
      <c r="BR41" s="61">
        <v>0</v>
      </c>
      <c r="BS41" s="61">
        <v>-261800280.61000004</v>
      </c>
      <c r="BT41" s="61">
        <v>-269113129.35000002</v>
      </c>
      <c r="BU41" s="61">
        <v>-52255376.019999996</v>
      </c>
      <c r="BV41" s="61">
        <v>-17031694.600000001</v>
      </c>
      <c r="BW41" s="61">
        <v>0</v>
      </c>
      <c r="BX41" s="61">
        <v>-14390339.32</v>
      </c>
      <c r="BY41" s="61">
        <v>-8621263.3099999987</v>
      </c>
      <c r="BZ41" s="61">
        <v>99746994.109999985</v>
      </c>
      <c r="CA41" s="61">
        <v>-135472.12</v>
      </c>
      <c r="CB41" s="61">
        <v>0</v>
      </c>
      <c r="CC41" s="61">
        <v>0</v>
      </c>
      <c r="CD41" s="61">
        <v>0</v>
      </c>
      <c r="CE41" s="61">
        <v>0</v>
      </c>
      <c r="CF41" s="61">
        <v>0</v>
      </c>
      <c r="CG41" s="61">
        <v>0</v>
      </c>
      <c r="CH41" s="61">
        <v>0</v>
      </c>
      <c r="CI41" s="61">
        <v>0</v>
      </c>
      <c r="CJ41" s="61">
        <v>0</v>
      </c>
      <c r="CK41" s="61">
        <v>0</v>
      </c>
      <c r="CL41" s="61">
        <v>220680916.80877817</v>
      </c>
    </row>
    <row r="42" spans="1:90" ht="12.75" customHeight="1">
      <c r="A42" s="43" t="s">
        <v>71</v>
      </c>
      <c r="B42" s="59">
        <v>1049</v>
      </c>
      <c r="C42" s="60" t="s">
        <v>376</v>
      </c>
      <c r="D42" s="61">
        <v>8732610.5896182116</v>
      </c>
      <c r="E42" s="61">
        <v>4333473.6800000072</v>
      </c>
      <c r="F42" s="61">
        <v>173915793.31000003</v>
      </c>
      <c r="G42" s="61">
        <v>-169582319.63000003</v>
      </c>
      <c r="H42" s="61">
        <v>0</v>
      </c>
      <c r="I42" s="61">
        <v>1645630.450000003</v>
      </c>
      <c r="J42" s="61">
        <v>-56613497.299999937</v>
      </c>
      <c r="K42" s="61">
        <v>-91755631.389999941</v>
      </c>
      <c r="L42" s="61">
        <v>35142134.090000004</v>
      </c>
      <c r="M42" s="61">
        <v>58259127.74999994</v>
      </c>
      <c r="N42" s="61">
        <v>86684804.289999947</v>
      </c>
      <c r="O42" s="61">
        <v>-28425676.540000003</v>
      </c>
      <c r="P42" s="61">
        <v>0</v>
      </c>
      <c r="Q42" s="61">
        <v>0</v>
      </c>
      <c r="R42" s="61">
        <v>0</v>
      </c>
      <c r="S42" s="61">
        <v>0</v>
      </c>
      <c r="T42" s="61">
        <v>0</v>
      </c>
      <c r="U42" s="61">
        <v>0</v>
      </c>
      <c r="V42" s="61">
        <v>0</v>
      </c>
      <c r="W42" s="61">
        <v>0</v>
      </c>
      <c r="X42" s="61">
        <v>0</v>
      </c>
      <c r="Y42" s="61">
        <v>0</v>
      </c>
      <c r="Z42" s="61">
        <v>2766825.7196182008</v>
      </c>
      <c r="AA42" s="61">
        <v>1649276.4241081879</v>
      </c>
      <c r="AB42" s="61">
        <v>1054985.0548779219</v>
      </c>
      <c r="AC42" s="61">
        <v>57567.842406414704</v>
      </c>
      <c r="AD42" s="61">
        <v>4996.3982256762492</v>
      </c>
      <c r="AE42" s="61">
        <v>0</v>
      </c>
      <c r="AF42" s="61">
        <v>0</v>
      </c>
      <c r="AG42" s="61">
        <v>0</v>
      </c>
      <c r="AH42" s="61">
        <v>0</v>
      </c>
      <c r="AI42" s="61">
        <v>0</v>
      </c>
      <c r="AJ42" s="61">
        <v>0</v>
      </c>
      <c r="AK42" s="61">
        <v>0</v>
      </c>
      <c r="AL42" s="61">
        <v>0</v>
      </c>
      <c r="AM42" s="61">
        <v>-13319.260000000009</v>
      </c>
      <c r="AN42" s="61">
        <v>-13319.260000000009</v>
      </c>
      <c r="AO42" s="61">
        <v>0</v>
      </c>
      <c r="AP42" s="61">
        <v>0</v>
      </c>
      <c r="AQ42" s="61">
        <v>0</v>
      </c>
      <c r="AR42" s="61">
        <v>0</v>
      </c>
      <c r="AS42" s="61">
        <v>-9830233.7228224557</v>
      </c>
      <c r="AT42" s="61">
        <v>-2752861.86</v>
      </c>
      <c r="AU42" s="61">
        <v>-2752861.86</v>
      </c>
      <c r="AV42" s="61">
        <v>0</v>
      </c>
      <c r="AW42" s="61">
        <v>65342.990000000224</v>
      </c>
      <c r="AX42" s="61">
        <v>65342.990000000224</v>
      </c>
      <c r="AY42" s="61">
        <v>-486710.10999999975</v>
      </c>
      <c r="AZ42" s="61">
        <v>-505804.05999999971</v>
      </c>
      <c r="BA42" s="61">
        <v>-91883.290000000008</v>
      </c>
      <c r="BB42" s="61">
        <v>0</v>
      </c>
      <c r="BC42" s="61">
        <v>110977.24</v>
      </c>
      <c r="BD42" s="61">
        <v>552053.1</v>
      </c>
      <c r="BE42" s="61">
        <v>0</v>
      </c>
      <c r="BF42" s="61">
        <v>0</v>
      </c>
      <c r="BG42" s="61">
        <v>0</v>
      </c>
      <c r="BH42" s="61">
        <v>0</v>
      </c>
      <c r="BI42" s="61">
        <v>0</v>
      </c>
      <c r="BJ42" s="61">
        <v>0</v>
      </c>
      <c r="BK42" s="61">
        <v>0</v>
      </c>
      <c r="BL42" s="61">
        <v>0</v>
      </c>
      <c r="BM42" s="61">
        <v>0</v>
      </c>
      <c r="BN42" s="61">
        <v>0</v>
      </c>
      <c r="BO42" s="61">
        <v>0</v>
      </c>
      <c r="BP42" s="61">
        <v>0</v>
      </c>
      <c r="BQ42" s="61">
        <v>0</v>
      </c>
      <c r="BR42" s="61">
        <v>0</v>
      </c>
      <c r="BS42" s="61">
        <v>-6875361.8728224561</v>
      </c>
      <c r="BT42" s="61">
        <v>-11111762.98</v>
      </c>
      <c r="BU42" s="61">
        <v>-4102450.4410622693</v>
      </c>
      <c r="BV42" s="61">
        <v>-2861497.2555531673</v>
      </c>
      <c r="BW42" s="61">
        <v>0</v>
      </c>
      <c r="BX42" s="61">
        <v>-325650.30188060843</v>
      </c>
      <c r="BY42" s="61">
        <v>-253105.47432640175</v>
      </c>
      <c r="BZ42" s="61">
        <v>11779104.579999994</v>
      </c>
      <c r="CA42" s="61">
        <v>0</v>
      </c>
      <c r="CB42" s="61">
        <v>0</v>
      </c>
      <c r="CC42" s="61">
        <v>0</v>
      </c>
      <c r="CD42" s="61">
        <v>0</v>
      </c>
      <c r="CE42" s="61">
        <v>0</v>
      </c>
      <c r="CF42" s="61">
        <v>0</v>
      </c>
      <c r="CG42" s="61">
        <v>0</v>
      </c>
      <c r="CH42" s="61">
        <v>0</v>
      </c>
      <c r="CI42" s="61">
        <v>-267352.98000000004</v>
      </c>
      <c r="CJ42" s="61">
        <v>-267352.98000000004</v>
      </c>
      <c r="CK42" s="61">
        <v>0</v>
      </c>
      <c r="CL42" s="61">
        <v>-1097623.1332042441</v>
      </c>
    </row>
    <row r="43" spans="1:90" ht="12.75" customHeight="1">
      <c r="A43" s="43" t="s">
        <v>73</v>
      </c>
      <c r="B43" s="59">
        <v>1051</v>
      </c>
      <c r="C43" s="60" t="s">
        <v>376</v>
      </c>
      <c r="D43" s="61">
        <v>9268970.7199999988</v>
      </c>
      <c r="E43" s="61">
        <v>-1743318.1800000002</v>
      </c>
      <c r="F43" s="61">
        <v>-1743318.1800000002</v>
      </c>
      <c r="G43" s="61">
        <v>0</v>
      </c>
      <c r="H43" s="61">
        <v>0</v>
      </c>
      <c r="I43" s="61">
        <v>10928637.219999999</v>
      </c>
      <c r="J43" s="61">
        <v>14560405.889999997</v>
      </c>
      <c r="K43" s="61">
        <v>-14133603.140000001</v>
      </c>
      <c r="L43" s="61">
        <v>28694009.029999997</v>
      </c>
      <c r="M43" s="61">
        <v>-3631768.669999999</v>
      </c>
      <c r="N43" s="61">
        <v>8358197.0300000003</v>
      </c>
      <c r="O43" s="61">
        <v>-11989965.699999999</v>
      </c>
      <c r="P43" s="61">
        <v>0</v>
      </c>
      <c r="Q43" s="61">
        <v>0</v>
      </c>
      <c r="R43" s="61">
        <v>0</v>
      </c>
      <c r="S43" s="61">
        <v>0</v>
      </c>
      <c r="T43" s="61">
        <v>0</v>
      </c>
      <c r="U43" s="61">
        <v>0</v>
      </c>
      <c r="V43" s="61">
        <v>0</v>
      </c>
      <c r="W43" s="61">
        <v>0</v>
      </c>
      <c r="X43" s="61">
        <v>0</v>
      </c>
      <c r="Y43" s="61">
        <v>0</v>
      </c>
      <c r="Z43" s="61">
        <v>0</v>
      </c>
      <c r="AA43" s="61">
        <v>0</v>
      </c>
      <c r="AB43" s="61">
        <v>0</v>
      </c>
      <c r="AC43" s="61">
        <v>0</v>
      </c>
      <c r="AD43" s="61">
        <v>0</v>
      </c>
      <c r="AE43" s="61">
        <v>0</v>
      </c>
      <c r="AF43" s="61">
        <v>0</v>
      </c>
      <c r="AG43" s="61">
        <v>0</v>
      </c>
      <c r="AH43" s="61">
        <v>0</v>
      </c>
      <c r="AI43" s="61">
        <v>0</v>
      </c>
      <c r="AJ43" s="61">
        <v>37735.83</v>
      </c>
      <c r="AK43" s="61">
        <v>37735.83</v>
      </c>
      <c r="AL43" s="61">
        <v>0</v>
      </c>
      <c r="AM43" s="61">
        <v>45915.85</v>
      </c>
      <c r="AN43" s="61">
        <v>47401.97</v>
      </c>
      <c r="AO43" s="61">
        <v>-3973.3</v>
      </c>
      <c r="AP43" s="61">
        <v>0</v>
      </c>
      <c r="AQ43" s="61">
        <v>0</v>
      </c>
      <c r="AR43" s="61">
        <v>2487.1800000000003</v>
      </c>
      <c r="AS43" s="61">
        <v>-19924212.933887027</v>
      </c>
      <c r="AT43" s="61">
        <v>-8543237.8500000015</v>
      </c>
      <c r="AU43" s="61">
        <v>-11675303.550000001</v>
      </c>
      <c r="AV43" s="61">
        <v>3132065.6999999997</v>
      </c>
      <c r="AW43" s="61">
        <v>-877282.91000000015</v>
      </c>
      <c r="AX43" s="61">
        <v>-1384999.4600000009</v>
      </c>
      <c r="AY43" s="61">
        <v>-64022741.839999996</v>
      </c>
      <c r="AZ43" s="61">
        <v>-64022741.839999996</v>
      </c>
      <c r="BA43" s="61">
        <v>0</v>
      </c>
      <c r="BB43" s="61">
        <v>0</v>
      </c>
      <c r="BC43" s="61">
        <v>0</v>
      </c>
      <c r="BD43" s="61">
        <v>62637742.379999995</v>
      </c>
      <c r="BE43" s="61">
        <v>507716.55000000075</v>
      </c>
      <c r="BF43" s="61">
        <v>24976033.800000001</v>
      </c>
      <c r="BG43" s="61">
        <v>24976033.800000001</v>
      </c>
      <c r="BH43" s="61">
        <v>0</v>
      </c>
      <c r="BI43" s="61">
        <v>0</v>
      </c>
      <c r="BJ43" s="61">
        <v>0</v>
      </c>
      <c r="BK43" s="61">
        <v>-24468317.25</v>
      </c>
      <c r="BL43" s="61">
        <v>0</v>
      </c>
      <c r="BM43" s="61">
        <v>0</v>
      </c>
      <c r="BN43" s="61">
        <v>0</v>
      </c>
      <c r="BO43" s="61">
        <v>0</v>
      </c>
      <c r="BP43" s="61">
        <v>0</v>
      </c>
      <c r="BQ43" s="61">
        <v>0</v>
      </c>
      <c r="BR43" s="61">
        <v>0</v>
      </c>
      <c r="BS43" s="61">
        <v>-10503692.173887026</v>
      </c>
      <c r="BT43" s="61">
        <v>-2797595.18</v>
      </c>
      <c r="BU43" s="61">
        <v>-5570295.8052773466</v>
      </c>
      <c r="BV43" s="61">
        <v>-2217823.2642466426</v>
      </c>
      <c r="BW43" s="61">
        <v>0</v>
      </c>
      <c r="BX43" s="61">
        <v>-18715.272001672151</v>
      </c>
      <c r="BY43" s="61">
        <v>-115667.21236136387</v>
      </c>
      <c r="BZ43" s="61">
        <v>216404.56</v>
      </c>
      <c r="CA43" s="61">
        <v>0</v>
      </c>
      <c r="CB43" s="61">
        <v>0</v>
      </c>
      <c r="CC43" s="61">
        <v>0</v>
      </c>
      <c r="CD43" s="61">
        <v>0</v>
      </c>
      <c r="CE43" s="61">
        <v>0</v>
      </c>
      <c r="CF43" s="61">
        <v>0</v>
      </c>
      <c r="CG43" s="61">
        <v>0</v>
      </c>
      <c r="CH43" s="61">
        <v>0</v>
      </c>
      <c r="CI43" s="61">
        <v>0</v>
      </c>
      <c r="CJ43" s="61">
        <v>0</v>
      </c>
      <c r="CK43" s="61">
        <v>0</v>
      </c>
      <c r="CL43" s="61">
        <v>-10655242.213887028</v>
      </c>
    </row>
    <row r="44" spans="1:90" ht="12.75" customHeight="1">
      <c r="A44" s="43" t="s">
        <v>75</v>
      </c>
      <c r="B44" s="59">
        <v>1052</v>
      </c>
      <c r="C44" s="60" t="s">
        <v>376</v>
      </c>
      <c r="D44" s="61">
        <v>-6585688.6939548859</v>
      </c>
      <c r="E44" s="61">
        <v>-8552687.160000002</v>
      </c>
      <c r="F44" s="61">
        <v>7747796.0299999993</v>
      </c>
      <c r="G44" s="61">
        <v>-16300483.190000001</v>
      </c>
      <c r="H44" s="61">
        <v>0</v>
      </c>
      <c r="I44" s="61">
        <v>-2391272.9099999992</v>
      </c>
      <c r="J44" s="61">
        <v>324423.88000000082</v>
      </c>
      <c r="K44" s="61">
        <v>-9109162.6799999997</v>
      </c>
      <c r="L44" s="61">
        <v>9433586.5600000005</v>
      </c>
      <c r="M44" s="61">
        <v>-2715696.79</v>
      </c>
      <c r="N44" s="61">
        <v>5820413.9799999995</v>
      </c>
      <c r="O44" s="61">
        <v>-8536110.7699999996</v>
      </c>
      <c r="P44" s="61">
        <v>0</v>
      </c>
      <c r="Q44" s="61">
        <v>0</v>
      </c>
      <c r="R44" s="61">
        <v>0</v>
      </c>
      <c r="S44" s="61">
        <v>0</v>
      </c>
      <c r="T44" s="61">
        <v>0</v>
      </c>
      <c r="U44" s="61">
        <v>0</v>
      </c>
      <c r="V44" s="61">
        <v>0</v>
      </c>
      <c r="W44" s="61">
        <v>0</v>
      </c>
      <c r="X44" s="61">
        <v>0</v>
      </c>
      <c r="Y44" s="61">
        <v>0</v>
      </c>
      <c r="Z44" s="61">
        <v>4358271.3760451144</v>
      </c>
      <c r="AA44" s="61">
        <v>3378223.9480034364</v>
      </c>
      <c r="AB44" s="61">
        <v>0</v>
      </c>
      <c r="AC44" s="61">
        <v>0</v>
      </c>
      <c r="AD44" s="61">
        <v>51174.427143311383</v>
      </c>
      <c r="AE44" s="61">
        <v>0</v>
      </c>
      <c r="AF44" s="61">
        <v>0</v>
      </c>
      <c r="AG44" s="61">
        <v>0</v>
      </c>
      <c r="AH44" s="61">
        <v>0</v>
      </c>
      <c r="AI44" s="61">
        <v>928873.00089836656</v>
      </c>
      <c r="AJ44" s="61">
        <v>0</v>
      </c>
      <c r="AK44" s="61">
        <v>0</v>
      </c>
      <c r="AL44" s="61">
        <v>0</v>
      </c>
      <c r="AM44" s="61">
        <v>0</v>
      </c>
      <c r="AN44" s="61">
        <v>0</v>
      </c>
      <c r="AO44" s="61">
        <v>0</v>
      </c>
      <c r="AP44" s="61">
        <v>0</v>
      </c>
      <c r="AQ44" s="61">
        <v>0</v>
      </c>
      <c r="AR44" s="61">
        <v>0</v>
      </c>
      <c r="AS44" s="61">
        <v>-8252948.0061093606</v>
      </c>
      <c r="AT44" s="61">
        <v>-1092867.0200000003</v>
      </c>
      <c r="AU44" s="61">
        <v>-1752157.0900000003</v>
      </c>
      <c r="AV44" s="61">
        <v>659290.07000000007</v>
      </c>
      <c r="AW44" s="61">
        <v>159436.49000000046</v>
      </c>
      <c r="AX44" s="61">
        <v>908758.56000000052</v>
      </c>
      <c r="AY44" s="61">
        <v>-3168397.01</v>
      </c>
      <c r="AZ44" s="61">
        <v>-1886955.01</v>
      </c>
      <c r="BA44" s="61">
        <v>-2003884</v>
      </c>
      <c r="BB44" s="61">
        <v>0</v>
      </c>
      <c r="BC44" s="61">
        <v>722442</v>
      </c>
      <c r="BD44" s="61">
        <v>4077155.5700000003</v>
      </c>
      <c r="BE44" s="61">
        <v>-749322.07000000007</v>
      </c>
      <c r="BF44" s="61">
        <v>738929.19</v>
      </c>
      <c r="BG44" s="61">
        <v>294060.19</v>
      </c>
      <c r="BH44" s="61">
        <v>613356</v>
      </c>
      <c r="BI44" s="61">
        <v>0</v>
      </c>
      <c r="BJ44" s="61">
        <v>-168487</v>
      </c>
      <c r="BK44" s="61">
        <v>-1488251.26</v>
      </c>
      <c r="BL44" s="61">
        <v>0</v>
      </c>
      <c r="BM44" s="61">
        <v>0</v>
      </c>
      <c r="BN44" s="61">
        <v>0</v>
      </c>
      <c r="BO44" s="61">
        <v>0</v>
      </c>
      <c r="BP44" s="61">
        <v>0</v>
      </c>
      <c r="BQ44" s="61">
        <v>0</v>
      </c>
      <c r="BR44" s="61">
        <v>0</v>
      </c>
      <c r="BS44" s="61">
        <v>-7319517.4761093603</v>
      </c>
      <c r="BT44" s="61">
        <v>125299.13999999994</v>
      </c>
      <c r="BU44" s="61">
        <v>-4202229.7163999425</v>
      </c>
      <c r="BV44" s="61">
        <v>-3217393.7622125326</v>
      </c>
      <c r="BW44" s="61">
        <v>0</v>
      </c>
      <c r="BX44" s="61">
        <v>-25196.995477797806</v>
      </c>
      <c r="BY44" s="61">
        <v>-478035.5820190892</v>
      </c>
      <c r="BZ44" s="61">
        <v>478039.44</v>
      </c>
      <c r="CA44" s="61">
        <v>0</v>
      </c>
      <c r="CB44" s="61">
        <v>0</v>
      </c>
      <c r="CC44" s="61">
        <v>0</v>
      </c>
      <c r="CD44" s="61">
        <v>0</v>
      </c>
      <c r="CE44" s="61">
        <v>0</v>
      </c>
      <c r="CF44" s="61">
        <v>0</v>
      </c>
      <c r="CG44" s="61">
        <v>0</v>
      </c>
      <c r="CH44" s="61">
        <v>0</v>
      </c>
      <c r="CI44" s="61">
        <v>0</v>
      </c>
      <c r="CJ44" s="61">
        <v>0</v>
      </c>
      <c r="CK44" s="61">
        <v>0</v>
      </c>
      <c r="CL44" s="61">
        <v>-14838636.700064246</v>
      </c>
    </row>
    <row r="45" spans="1:90" ht="12.75" customHeight="1">
      <c r="A45" s="43" t="s">
        <v>77</v>
      </c>
      <c r="B45" s="59">
        <v>1053</v>
      </c>
      <c r="C45" s="60" t="s">
        <v>376</v>
      </c>
      <c r="D45" s="61">
        <v>3943949.14</v>
      </c>
      <c r="E45" s="61">
        <v>1573954.14</v>
      </c>
      <c r="F45" s="61">
        <v>1573954.14</v>
      </c>
      <c r="G45" s="61">
        <v>0</v>
      </c>
      <c r="H45" s="61">
        <v>0</v>
      </c>
      <c r="I45" s="61">
        <v>1493637.1200000003</v>
      </c>
      <c r="J45" s="61">
        <v>1493637.1200000003</v>
      </c>
      <c r="K45" s="61">
        <v>-1920507.74</v>
      </c>
      <c r="L45" s="61">
        <v>3414144.8600000003</v>
      </c>
      <c r="M45" s="61">
        <v>0</v>
      </c>
      <c r="N45" s="61">
        <v>0</v>
      </c>
      <c r="O45" s="61">
        <v>0</v>
      </c>
      <c r="P45" s="61">
        <v>0</v>
      </c>
      <c r="Q45" s="61">
        <v>0</v>
      </c>
      <c r="R45" s="61">
        <v>0</v>
      </c>
      <c r="S45" s="61">
        <v>0</v>
      </c>
      <c r="T45" s="61">
        <v>0</v>
      </c>
      <c r="U45" s="61">
        <v>0</v>
      </c>
      <c r="V45" s="61">
        <v>0</v>
      </c>
      <c r="W45" s="61">
        <v>0</v>
      </c>
      <c r="X45" s="61">
        <v>0</v>
      </c>
      <c r="Y45" s="61">
        <v>0</v>
      </c>
      <c r="Z45" s="61">
        <v>916620.38</v>
      </c>
      <c r="AA45" s="61">
        <v>80619.76999999999</v>
      </c>
      <c r="AB45" s="61">
        <v>0</v>
      </c>
      <c r="AC45" s="61">
        <v>768136.71</v>
      </c>
      <c r="AD45" s="61">
        <v>67574.03</v>
      </c>
      <c r="AE45" s="61">
        <v>0</v>
      </c>
      <c r="AF45" s="61">
        <v>0</v>
      </c>
      <c r="AG45" s="61">
        <v>0</v>
      </c>
      <c r="AH45" s="61">
        <v>289.87</v>
      </c>
      <c r="AI45" s="61">
        <v>0</v>
      </c>
      <c r="AJ45" s="61">
        <v>0</v>
      </c>
      <c r="AK45" s="61">
        <v>0</v>
      </c>
      <c r="AL45" s="61">
        <v>0</v>
      </c>
      <c r="AM45" s="61">
        <v>-40262.5</v>
      </c>
      <c r="AN45" s="61">
        <v>158567</v>
      </c>
      <c r="AO45" s="61">
        <v>0</v>
      </c>
      <c r="AP45" s="61">
        <v>0</v>
      </c>
      <c r="AQ45" s="61">
        <v>0</v>
      </c>
      <c r="AR45" s="61">
        <v>-198829.5</v>
      </c>
      <c r="AS45" s="61">
        <v>-1183810.3057594092</v>
      </c>
      <c r="AT45" s="61">
        <v>-1946336.37</v>
      </c>
      <c r="AU45" s="61">
        <v>-1946336.37</v>
      </c>
      <c r="AV45" s="61">
        <v>0</v>
      </c>
      <c r="AW45" s="61">
        <v>1946661.1700000004</v>
      </c>
      <c r="AX45" s="61">
        <v>1946661.1700000004</v>
      </c>
      <c r="AY45" s="61">
        <v>-1227321.7399999998</v>
      </c>
      <c r="AZ45" s="61">
        <v>-458964.2</v>
      </c>
      <c r="BA45" s="61">
        <v>-825857.66999999993</v>
      </c>
      <c r="BB45" s="61">
        <v>0</v>
      </c>
      <c r="BC45" s="61">
        <v>57500.130000000005</v>
      </c>
      <c r="BD45" s="61">
        <v>3173982.91</v>
      </c>
      <c r="BE45" s="61">
        <v>0</v>
      </c>
      <c r="BF45" s="61">
        <v>0</v>
      </c>
      <c r="BG45" s="61">
        <v>0</v>
      </c>
      <c r="BH45" s="61">
        <v>0</v>
      </c>
      <c r="BI45" s="61">
        <v>0</v>
      </c>
      <c r="BJ45" s="61">
        <v>0</v>
      </c>
      <c r="BK45" s="61">
        <v>0</v>
      </c>
      <c r="BL45" s="61">
        <v>0</v>
      </c>
      <c r="BM45" s="61">
        <v>0</v>
      </c>
      <c r="BN45" s="61">
        <v>0</v>
      </c>
      <c r="BO45" s="61">
        <v>0</v>
      </c>
      <c r="BP45" s="61">
        <v>0</v>
      </c>
      <c r="BQ45" s="61">
        <v>0</v>
      </c>
      <c r="BR45" s="61">
        <v>0</v>
      </c>
      <c r="BS45" s="61">
        <v>-1184135.1057594095</v>
      </c>
      <c r="BT45" s="61">
        <v>-564982.16999999993</v>
      </c>
      <c r="BU45" s="61">
        <v>-260667.41622553868</v>
      </c>
      <c r="BV45" s="61">
        <v>-22660.944826452491</v>
      </c>
      <c r="BW45" s="61">
        <v>0</v>
      </c>
      <c r="BX45" s="61">
        <v>-107393.18256816897</v>
      </c>
      <c r="BY45" s="61">
        <v>-164763.64303057923</v>
      </c>
      <c r="BZ45" s="61">
        <v>0</v>
      </c>
      <c r="CA45" s="61">
        <v>-63667.749108670156</v>
      </c>
      <c r="CB45" s="61">
        <v>0</v>
      </c>
      <c r="CC45" s="61">
        <v>0</v>
      </c>
      <c r="CD45" s="61">
        <v>0</v>
      </c>
      <c r="CE45" s="61">
        <v>0</v>
      </c>
      <c r="CF45" s="61">
        <v>0</v>
      </c>
      <c r="CG45" s="61">
        <v>0</v>
      </c>
      <c r="CH45" s="61">
        <v>0</v>
      </c>
      <c r="CI45" s="61">
        <v>0</v>
      </c>
      <c r="CJ45" s="61">
        <v>0</v>
      </c>
      <c r="CK45" s="61">
        <v>0</v>
      </c>
      <c r="CL45" s="61">
        <v>2760138.8342405912</v>
      </c>
    </row>
    <row r="46" spans="1:90" ht="12.75" customHeight="1">
      <c r="A46" s="43" t="s">
        <v>79</v>
      </c>
      <c r="B46" s="59">
        <v>1054</v>
      </c>
      <c r="C46" s="60" t="s">
        <v>376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  <c r="O46" s="61">
        <v>0</v>
      </c>
      <c r="P46" s="61">
        <v>0</v>
      </c>
      <c r="Q46" s="61">
        <v>0</v>
      </c>
      <c r="R46" s="61">
        <v>0</v>
      </c>
      <c r="S46" s="61">
        <v>0</v>
      </c>
      <c r="T46" s="61">
        <v>0</v>
      </c>
      <c r="U46" s="61">
        <v>0</v>
      </c>
      <c r="V46" s="61">
        <v>0</v>
      </c>
      <c r="W46" s="61">
        <v>0</v>
      </c>
      <c r="X46" s="61">
        <v>0</v>
      </c>
      <c r="Y46" s="61">
        <v>0</v>
      </c>
      <c r="Z46" s="61">
        <v>0</v>
      </c>
      <c r="AA46" s="61">
        <v>0</v>
      </c>
      <c r="AB46" s="61">
        <v>0</v>
      </c>
      <c r="AC46" s="61">
        <v>0</v>
      </c>
      <c r="AD46" s="61">
        <v>0</v>
      </c>
      <c r="AE46" s="61">
        <v>0</v>
      </c>
      <c r="AF46" s="61">
        <v>0</v>
      </c>
      <c r="AG46" s="61">
        <v>0</v>
      </c>
      <c r="AH46" s="61">
        <v>0</v>
      </c>
      <c r="AI46" s="61">
        <v>0</v>
      </c>
      <c r="AJ46" s="61">
        <v>0</v>
      </c>
      <c r="AK46" s="61">
        <v>0</v>
      </c>
      <c r="AL46" s="61">
        <v>0</v>
      </c>
      <c r="AM46" s="61">
        <v>0</v>
      </c>
      <c r="AN46" s="61">
        <v>0</v>
      </c>
      <c r="AO46" s="61">
        <v>0</v>
      </c>
      <c r="AP46" s="61">
        <v>0</v>
      </c>
      <c r="AQ46" s="61">
        <v>0</v>
      </c>
      <c r="AR46" s="61">
        <v>0</v>
      </c>
      <c r="AS46" s="61">
        <v>0</v>
      </c>
      <c r="AT46" s="61">
        <v>0</v>
      </c>
      <c r="AU46" s="61">
        <v>0</v>
      </c>
      <c r="AV46" s="61">
        <v>0</v>
      </c>
      <c r="AW46" s="61">
        <v>0</v>
      </c>
      <c r="AX46" s="61">
        <v>0</v>
      </c>
      <c r="AY46" s="61">
        <v>0</v>
      </c>
      <c r="AZ46" s="61">
        <v>0</v>
      </c>
      <c r="BA46" s="61">
        <v>0</v>
      </c>
      <c r="BB46" s="61">
        <v>0</v>
      </c>
      <c r="BC46" s="61">
        <v>0</v>
      </c>
      <c r="BD46" s="61">
        <v>0</v>
      </c>
      <c r="BE46" s="61">
        <v>0</v>
      </c>
      <c r="BF46" s="61">
        <v>0</v>
      </c>
      <c r="BG46" s="61">
        <v>0</v>
      </c>
      <c r="BH46" s="61">
        <v>0</v>
      </c>
      <c r="BI46" s="61">
        <v>0</v>
      </c>
      <c r="BJ46" s="61">
        <v>0</v>
      </c>
      <c r="BK46" s="61">
        <v>0</v>
      </c>
      <c r="BL46" s="61">
        <v>0</v>
      </c>
      <c r="BM46" s="61">
        <v>0</v>
      </c>
      <c r="BN46" s="61">
        <v>0</v>
      </c>
      <c r="BO46" s="61">
        <v>0</v>
      </c>
      <c r="BP46" s="61">
        <v>0</v>
      </c>
      <c r="BQ46" s="61">
        <v>0</v>
      </c>
      <c r="BR46" s="61">
        <v>0</v>
      </c>
      <c r="BS46" s="61">
        <v>0</v>
      </c>
      <c r="BT46" s="61">
        <v>0</v>
      </c>
      <c r="BU46" s="61">
        <v>0</v>
      </c>
      <c r="BV46" s="61">
        <v>0</v>
      </c>
      <c r="BW46" s="61">
        <v>0</v>
      </c>
      <c r="BX46" s="61">
        <v>0</v>
      </c>
      <c r="BY46" s="61">
        <v>0</v>
      </c>
      <c r="BZ46" s="61">
        <v>0</v>
      </c>
      <c r="CA46" s="61">
        <v>0</v>
      </c>
      <c r="CB46" s="61">
        <v>0</v>
      </c>
      <c r="CC46" s="61">
        <v>0</v>
      </c>
      <c r="CD46" s="61">
        <v>0</v>
      </c>
      <c r="CE46" s="61">
        <v>0</v>
      </c>
      <c r="CF46" s="61">
        <v>0</v>
      </c>
      <c r="CG46" s="61">
        <v>0</v>
      </c>
      <c r="CH46" s="61">
        <v>0</v>
      </c>
      <c r="CI46" s="61">
        <v>0</v>
      </c>
      <c r="CJ46" s="61">
        <v>0</v>
      </c>
      <c r="CK46" s="61">
        <v>0</v>
      </c>
      <c r="CL46" s="61">
        <v>0</v>
      </c>
    </row>
    <row r="47" spans="1:90" ht="12.75" customHeight="1">
      <c r="A47" s="43" t="s">
        <v>81</v>
      </c>
      <c r="B47" s="59">
        <v>1055</v>
      </c>
      <c r="C47" s="60" t="s">
        <v>376</v>
      </c>
      <c r="D47" s="61">
        <v>0</v>
      </c>
      <c r="E47" s="61">
        <v>0</v>
      </c>
      <c r="F47" s="61">
        <v>0</v>
      </c>
      <c r="G47" s="61">
        <v>0</v>
      </c>
      <c r="H47" s="61">
        <v>0</v>
      </c>
      <c r="I47" s="61">
        <v>0</v>
      </c>
      <c r="J47" s="61">
        <v>0</v>
      </c>
      <c r="K47" s="61">
        <v>0</v>
      </c>
      <c r="L47" s="61">
        <v>0</v>
      </c>
      <c r="M47" s="61">
        <v>0</v>
      </c>
      <c r="N47" s="61">
        <v>0</v>
      </c>
      <c r="O47" s="61">
        <v>0</v>
      </c>
      <c r="P47" s="61">
        <v>0</v>
      </c>
      <c r="Q47" s="61">
        <v>0</v>
      </c>
      <c r="R47" s="61">
        <v>0</v>
      </c>
      <c r="S47" s="61">
        <v>0</v>
      </c>
      <c r="T47" s="61">
        <v>0</v>
      </c>
      <c r="U47" s="61">
        <v>0</v>
      </c>
      <c r="V47" s="61">
        <v>0</v>
      </c>
      <c r="W47" s="61">
        <v>0</v>
      </c>
      <c r="X47" s="61">
        <v>0</v>
      </c>
      <c r="Y47" s="61">
        <v>0</v>
      </c>
      <c r="Z47" s="61">
        <v>0</v>
      </c>
      <c r="AA47" s="61">
        <v>0</v>
      </c>
      <c r="AB47" s="61">
        <v>0</v>
      </c>
      <c r="AC47" s="61">
        <v>0</v>
      </c>
      <c r="AD47" s="61">
        <v>0</v>
      </c>
      <c r="AE47" s="61">
        <v>0</v>
      </c>
      <c r="AF47" s="61">
        <v>0</v>
      </c>
      <c r="AG47" s="61">
        <v>0</v>
      </c>
      <c r="AH47" s="61">
        <v>0</v>
      </c>
      <c r="AI47" s="61">
        <v>0</v>
      </c>
      <c r="AJ47" s="61">
        <v>0</v>
      </c>
      <c r="AK47" s="61">
        <v>0</v>
      </c>
      <c r="AL47" s="61">
        <v>0</v>
      </c>
      <c r="AM47" s="61">
        <v>0</v>
      </c>
      <c r="AN47" s="61">
        <v>0</v>
      </c>
      <c r="AO47" s="61">
        <v>0</v>
      </c>
      <c r="AP47" s="61">
        <v>0</v>
      </c>
      <c r="AQ47" s="61">
        <v>0</v>
      </c>
      <c r="AR47" s="61">
        <v>0</v>
      </c>
      <c r="AS47" s="61">
        <v>0</v>
      </c>
      <c r="AT47" s="61">
        <v>0</v>
      </c>
      <c r="AU47" s="61">
        <v>0</v>
      </c>
      <c r="AV47" s="61">
        <v>0</v>
      </c>
      <c r="AW47" s="61">
        <v>0</v>
      </c>
      <c r="AX47" s="61">
        <v>0</v>
      </c>
      <c r="AY47" s="61">
        <v>0</v>
      </c>
      <c r="AZ47" s="61">
        <v>0</v>
      </c>
      <c r="BA47" s="61">
        <v>0</v>
      </c>
      <c r="BB47" s="61">
        <v>0</v>
      </c>
      <c r="BC47" s="61">
        <v>0</v>
      </c>
      <c r="BD47" s="61">
        <v>0</v>
      </c>
      <c r="BE47" s="61">
        <v>0</v>
      </c>
      <c r="BF47" s="61">
        <v>0</v>
      </c>
      <c r="BG47" s="61">
        <v>0</v>
      </c>
      <c r="BH47" s="61">
        <v>0</v>
      </c>
      <c r="BI47" s="61">
        <v>0</v>
      </c>
      <c r="BJ47" s="61">
        <v>0</v>
      </c>
      <c r="BK47" s="61">
        <v>0</v>
      </c>
      <c r="BL47" s="61">
        <v>0</v>
      </c>
      <c r="BM47" s="61">
        <v>0</v>
      </c>
      <c r="BN47" s="61">
        <v>0</v>
      </c>
      <c r="BO47" s="61">
        <v>0</v>
      </c>
      <c r="BP47" s="61">
        <v>0</v>
      </c>
      <c r="BQ47" s="61">
        <v>0</v>
      </c>
      <c r="BR47" s="61">
        <v>0</v>
      </c>
      <c r="BS47" s="61">
        <v>0</v>
      </c>
      <c r="BT47" s="61">
        <v>0</v>
      </c>
      <c r="BU47" s="61">
        <v>0</v>
      </c>
      <c r="BV47" s="61">
        <v>0</v>
      </c>
      <c r="BW47" s="61">
        <v>0</v>
      </c>
      <c r="BX47" s="61">
        <v>0</v>
      </c>
      <c r="BY47" s="61">
        <v>0</v>
      </c>
      <c r="BZ47" s="61">
        <v>0</v>
      </c>
      <c r="CA47" s="61">
        <v>0</v>
      </c>
      <c r="CB47" s="61">
        <v>0</v>
      </c>
      <c r="CC47" s="61">
        <v>0</v>
      </c>
      <c r="CD47" s="61">
        <v>0</v>
      </c>
      <c r="CE47" s="61">
        <v>0</v>
      </c>
      <c r="CF47" s="61">
        <v>0</v>
      </c>
      <c r="CG47" s="61">
        <v>0</v>
      </c>
      <c r="CH47" s="61">
        <v>0</v>
      </c>
      <c r="CI47" s="61">
        <v>0</v>
      </c>
      <c r="CJ47" s="61">
        <v>0</v>
      </c>
      <c r="CK47" s="61">
        <v>0</v>
      </c>
      <c r="CL47" s="61">
        <v>0</v>
      </c>
    </row>
    <row r="48" spans="1:90" ht="12.75" customHeight="1">
      <c r="A48" s="43" t="s">
        <v>83</v>
      </c>
      <c r="B48" s="59">
        <v>1056</v>
      </c>
      <c r="C48" s="60" t="s">
        <v>376</v>
      </c>
      <c r="D48" s="61">
        <v>649997.94000000006</v>
      </c>
      <c r="E48" s="61">
        <v>-713442.72000000009</v>
      </c>
      <c r="F48" s="61">
        <v>23604.959999999999</v>
      </c>
      <c r="G48" s="61">
        <v>-737047.68</v>
      </c>
      <c r="H48" s="61">
        <v>0</v>
      </c>
      <c r="I48" s="61">
        <v>1359905.35</v>
      </c>
      <c r="J48" s="61">
        <v>1728151.35</v>
      </c>
      <c r="K48" s="61">
        <v>-600081.67000000004</v>
      </c>
      <c r="L48" s="61">
        <v>2328233.02</v>
      </c>
      <c r="M48" s="61">
        <v>-368246</v>
      </c>
      <c r="N48" s="61">
        <v>294345</v>
      </c>
      <c r="O48" s="61">
        <v>-662591</v>
      </c>
      <c r="P48" s="61">
        <v>0</v>
      </c>
      <c r="Q48" s="61">
        <v>0</v>
      </c>
      <c r="R48" s="61">
        <v>0</v>
      </c>
      <c r="S48" s="61">
        <v>0</v>
      </c>
      <c r="T48" s="61">
        <v>0</v>
      </c>
      <c r="U48" s="61">
        <v>0</v>
      </c>
      <c r="V48" s="61">
        <v>0</v>
      </c>
      <c r="W48" s="61">
        <v>0</v>
      </c>
      <c r="X48" s="61">
        <v>0</v>
      </c>
      <c r="Y48" s="61">
        <v>0</v>
      </c>
      <c r="Z48" s="61">
        <v>3535.31</v>
      </c>
      <c r="AA48" s="61">
        <v>1508.93</v>
      </c>
      <c r="AB48" s="61">
        <v>0</v>
      </c>
      <c r="AC48" s="61">
        <v>1799.27</v>
      </c>
      <c r="AD48" s="61">
        <v>227.11</v>
      </c>
      <c r="AE48" s="61">
        <v>0</v>
      </c>
      <c r="AF48" s="61">
        <v>0</v>
      </c>
      <c r="AG48" s="61">
        <v>0</v>
      </c>
      <c r="AH48" s="61">
        <v>0</v>
      </c>
      <c r="AI48" s="61">
        <v>0</v>
      </c>
      <c r="AJ48" s="61">
        <v>0</v>
      </c>
      <c r="AK48" s="61">
        <v>0</v>
      </c>
      <c r="AL48" s="61">
        <v>0</v>
      </c>
      <c r="AM48" s="61">
        <v>0</v>
      </c>
      <c r="AN48" s="61">
        <v>0</v>
      </c>
      <c r="AO48" s="61">
        <v>0</v>
      </c>
      <c r="AP48" s="61">
        <v>0</v>
      </c>
      <c r="AQ48" s="61">
        <v>0</v>
      </c>
      <c r="AR48" s="61">
        <v>0</v>
      </c>
      <c r="AS48" s="61">
        <v>-2610305.96</v>
      </c>
      <c r="AT48" s="61">
        <v>-1800</v>
      </c>
      <c r="AU48" s="61">
        <v>-1800</v>
      </c>
      <c r="AV48" s="61">
        <v>0</v>
      </c>
      <c r="AW48" s="61">
        <v>-413999.65999999968</v>
      </c>
      <c r="AX48" s="61">
        <v>-413999.65999999968</v>
      </c>
      <c r="AY48" s="61">
        <v>-1949418.8299999998</v>
      </c>
      <c r="AZ48" s="61">
        <v>-12189.55</v>
      </c>
      <c r="BA48" s="61">
        <v>-2124566</v>
      </c>
      <c r="BB48" s="61">
        <v>0</v>
      </c>
      <c r="BC48" s="61">
        <v>187336.72</v>
      </c>
      <c r="BD48" s="61">
        <v>1535419.1700000002</v>
      </c>
      <c r="BE48" s="61">
        <v>0</v>
      </c>
      <c r="BF48" s="61">
        <v>1600</v>
      </c>
      <c r="BG48" s="61">
        <v>1600</v>
      </c>
      <c r="BH48" s="61">
        <v>0</v>
      </c>
      <c r="BI48" s="61">
        <v>0</v>
      </c>
      <c r="BJ48" s="61">
        <v>0</v>
      </c>
      <c r="BK48" s="61">
        <v>-1600</v>
      </c>
      <c r="BL48" s="61">
        <v>0</v>
      </c>
      <c r="BM48" s="61">
        <v>0</v>
      </c>
      <c r="BN48" s="61">
        <v>0</v>
      </c>
      <c r="BO48" s="61">
        <v>0</v>
      </c>
      <c r="BP48" s="61">
        <v>0</v>
      </c>
      <c r="BQ48" s="61">
        <v>0</v>
      </c>
      <c r="BR48" s="61">
        <v>0</v>
      </c>
      <c r="BS48" s="61">
        <v>-2194506.3000000003</v>
      </c>
      <c r="BT48" s="61">
        <v>-371821.26</v>
      </c>
      <c r="BU48" s="61">
        <v>-554736.78</v>
      </c>
      <c r="BV48" s="61">
        <v>-951692.25</v>
      </c>
      <c r="BW48" s="61">
        <v>0</v>
      </c>
      <c r="BX48" s="61">
        <v>-13462.84</v>
      </c>
      <c r="BY48" s="61">
        <v>-214490.16999999998</v>
      </c>
      <c r="BZ48" s="61">
        <v>-88303</v>
      </c>
      <c r="CA48" s="61">
        <v>0</v>
      </c>
      <c r="CB48" s="61">
        <v>0</v>
      </c>
      <c r="CC48" s="61">
        <v>0</v>
      </c>
      <c r="CD48" s="61">
        <v>0</v>
      </c>
      <c r="CE48" s="61">
        <v>0</v>
      </c>
      <c r="CF48" s="61">
        <v>0</v>
      </c>
      <c r="CG48" s="61">
        <v>0</v>
      </c>
      <c r="CH48" s="61">
        <v>0</v>
      </c>
      <c r="CI48" s="61">
        <v>0</v>
      </c>
      <c r="CJ48" s="61">
        <v>0</v>
      </c>
      <c r="CK48" s="61">
        <v>0</v>
      </c>
      <c r="CL48" s="61">
        <v>-1960308.02</v>
      </c>
    </row>
    <row r="49" spans="1:90" ht="12.75" customHeight="1">
      <c r="A49" s="43" t="s">
        <v>85</v>
      </c>
      <c r="B49" s="59">
        <v>1057</v>
      </c>
      <c r="C49" s="60" t="s">
        <v>376</v>
      </c>
      <c r="D49" s="61">
        <v>115298604.32000002</v>
      </c>
      <c r="E49" s="61">
        <v>89232866.879999995</v>
      </c>
      <c r="F49" s="61">
        <v>106308618.26000001</v>
      </c>
      <c r="G49" s="61">
        <v>-17075751.380000003</v>
      </c>
      <c r="H49" s="61">
        <v>0</v>
      </c>
      <c r="I49" s="61">
        <v>2820602.3100000392</v>
      </c>
      <c r="J49" s="61">
        <v>1053177.4900000393</v>
      </c>
      <c r="K49" s="61">
        <v>-160250033.59999996</v>
      </c>
      <c r="L49" s="61">
        <v>161303211.09</v>
      </c>
      <c r="M49" s="61">
        <v>1767424.8199999998</v>
      </c>
      <c r="N49" s="61">
        <v>2995263.05</v>
      </c>
      <c r="O49" s="61">
        <v>-1227838.23</v>
      </c>
      <c r="P49" s="61">
        <v>0</v>
      </c>
      <c r="Q49" s="61">
        <v>0</v>
      </c>
      <c r="R49" s="61">
        <v>0</v>
      </c>
      <c r="S49" s="61">
        <v>0</v>
      </c>
      <c r="T49" s="61">
        <v>0</v>
      </c>
      <c r="U49" s="61">
        <v>0</v>
      </c>
      <c r="V49" s="61">
        <v>0</v>
      </c>
      <c r="W49" s="61">
        <v>0</v>
      </c>
      <c r="X49" s="61">
        <v>0</v>
      </c>
      <c r="Y49" s="61">
        <v>0</v>
      </c>
      <c r="Z49" s="61">
        <v>23245135.129999999</v>
      </c>
      <c r="AA49" s="61">
        <v>22480733.48</v>
      </c>
      <c r="AB49" s="61">
        <v>0</v>
      </c>
      <c r="AC49" s="61">
        <v>0</v>
      </c>
      <c r="AD49" s="61">
        <v>764401.65</v>
      </c>
      <c r="AE49" s="61">
        <v>0</v>
      </c>
      <c r="AF49" s="61">
        <v>0</v>
      </c>
      <c r="AG49" s="61">
        <v>0</v>
      </c>
      <c r="AH49" s="61">
        <v>0</v>
      </c>
      <c r="AI49" s="61">
        <v>0</v>
      </c>
      <c r="AJ49" s="61">
        <v>0</v>
      </c>
      <c r="AK49" s="61">
        <v>0</v>
      </c>
      <c r="AL49" s="61">
        <v>0</v>
      </c>
      <c r="AM49" s="61">
        <v>0</v>
      </c>
      <c r="AN49" s="61">
        <v>0</v>
      </c>
      <c r="AO49" s="61">
        <v>0</v>
      </c>
      <c r="AP49" s="61">
        <v>0</v>
      </c>
      <c r="AQ49" s="61">
        <v>0</v>
      </c>
      <c r="AR49" s="61">
        <v>0</v>
      </c>
      <c r="AS49" s="61">
        <v>-52003009.759999998</v>
      </c>
      <c r="AT49" s="61">
        <v>-7797806.3200000003</v>
      </c>
      <c r="AU49" s="61">
        <v>-7816117.8700000001</v>
      </c>
      <c r="AV49" s="61">
        <v>18311.55</v>
      </c>
      <c r="AW49" s="61">
        <v>15728086.460000001</v>
      </c>
      <c r="AX49" s="61">
        <v>16610248.710000001</v>
      </c>
      <c r="AY49" s="61">
        <v>-21777186.68</v>
      </c>
      <c r="AZ49" s="61">
        <v>-11499815.689999998</v>
      </c>
      <c r="BA49" s="61">
        <v>-10277370.99</v>
      </c>
      <c r="BB49" s="61">
        <v>0</v>
      </c>
      <c r="BC49" s="61">
        <v>0</v>
      </c>
      <c r="BD49" s="61">
        <v>38387435.390000001</v>
      </c>
      <c r="BE49" s="61">
        <v>-882162.25</v>
      </c>
      <c r="BF49" s="61">
        <v>491142.49</v>
      </c>
      <c r="BG49" s="61">
        <v>202122.42</v>
      </c>
      <c r="BH49" s="61">
        <v>289020.07</v>
      </c>
      <c r="BI49" s="61">
        <v>0</v>
      </c>
      <c r="BJ49" s="61">
        <v>0</v>
      </c>
      <c r="BK49" s="61">
        <v>-1373304.74</v>
      </c>
      <c r="BL49" s="61">
        <v>0</v>
      </c>
      <c r="BM49" s="61">
        <v>0</v>
      </c>
      <c r="BN49" s="61">
        <v>0</v>
      </c>
      <c r="BO49" s="61">
        <v>-4114564.29</v>
      </c>
      <c r="BP49" s="61">
        <v>-4114564.29</v>
      </c>
      <c r="BQ49" s="61">
        <v>0</v>
      </c>
      <c r="BR49" s="61">
        <v>0</v>
      </c>
      <c r="BS49" s="61">
        <v>-55157020.310000002</v>
      </c>
      <c r="BT49" s="61">
        <v>-42108984.090000004</v>
      </c>
      <c r="BU49" s="61">
        <v>-10522920.08</v>
      </c>
      <c r="BV49" s="61">
        <v>-129379.81000000003</v>
      </c>
      <c r="BW49" s="61">
        <v>0</v>
      </c>
      <c r="BX49" s="61">
        <v>-15297.83</v>
      </c>
      <c r="BY49" s="61">
        <v>-2257902.34</v>
      </c>
      <c r="BZ49" s="61">
        <v>296921.75</v>
      </c>
      <c r="CA49" s="61">
        <v>-419457.91000000003</v>
      </c>
      <c r="CB49" s="61">
        <v>0</v>
      </c>
      <c r="CC49" s="61">
        <v>0</v>
      </c>
      <c r="CD49" s="61">
        <v>0</v>
      </c>
      <c r="CE49" s="61">
        <v>0</v>
      </c>
      <c r="CF49" s="61">
        <v>0</v>
      </c>
      <c r="CG49" s="61">
        <v>0</v>
      </c>
      <c r="CH49" s="61">
        <v>0</v>
      </c>
      <c r="CI49" s="61">
        <v>-661705.30000000005</v>
      </c>
      <c r="CJ49" s="61">
        <v>-661705.30000000005</v>
      </c>
      <c r="CK49" s="61">
        <v>0</v>
      </c>
      <c r="CL49" s="61">
        <v>63295594.560000025</v>
      </c>
    </row>
    <row r="50" spans="1:90" ht="12.75" customHeight="1">
      <c r="A50" s="43" t="s">
        <v>87</v>
      </c>
      <c r="B50" s="59">
        <v>1058</v>
      </c>
      <c r="C50" s="60" t="s">
        <v>376</v>
      </c>
      <c r="D50" s="61">
        <v>472890642.12000012</v>
      </c>
      <c r="E50" s="61">
        <v>453728435.06999999</v>
      </c>
      <c r="F50" s="61">
        <v>491221227.25999999</v>
      </c>
      <c r="G50" s="61">
        <v>-37492792.190000005</v>
      </c>
      <c r="H50" s="61">
        <v>0</v>
      </c>
      <c r="I50" s="61">
        <v>-67345654.689999893</v>
      </c>
      <c r="J50" s="61">
        <v>-22206861.359999895</v>
      </c>
      <c r="K50" s="61">
        <v>-563346919.75</v>
      </c>
      <c r="L50" s="61">
        <v>541140058.3900001</v>
      </c>
      <c r="M50" s="61">
        <v>-45138793.329999998</v>
      </c>
      <c r="N50" s="61">
        <v>85338027.450000003</v>
      </c>
      <c r="O50" s="61">
        <v>-130476820.78</v>
      </c>
      <c r="P50" s="61">
        <v>0</v>
      </c>
      <c r="Q50" s="61">
        <v>0</v>
      </c>
      <c r="R50" s="61">
        <v>0</v>
      </c>
      <c r="S50" s="61">
        <v>0</v>
      </c>
      <c r="T50" s="61">
        <v>0</v>
      </c>
      <c r="U50" s="61">
        <v>0</v>
      </c>
      <c r="V50" s="61">
        <v>0</v>
      </c>
      <c r="W50" s="61">
        <v>0</v>
      </c>
      <c r="X50" s="61">
        <v>0</v>
      </c>
      <c r="Y50" s="61">
        <v>0</v>
      </c>
      <c r="Z50" s="61">
        <v>86507861.739999995</v>
      </c>
      <c r="AA50" s="61">
        <v>68114742.429999992</v>
      </c>
      <c r="AB50" s="61">
        <v>0</v>
      </c>
      <c r="AC50" s="61">
        <v>0</v>
      </c>
      <c r="AD50" s="61">
        <v>18393119.310000002</v>
      </c>
      <c r="AE50" s="61">
        <v>0</v>
      </c>
      <c r="AF50" s="61">
        <v>0</v>
      </c>
      <c r="AG50" s="61">
        <v>0</v>
      </c>
      <c r="AH50" s="61">
        <v>0</v>
      </c>
      <c r="AI50" s="61">
        <v>0</v>
      </c>
      <c r="AJ50" s="61">
        <v>0</v>
      </c>
      <c r="AK50" s="61">
        <v>0</v>
      </c>
      <c r="AL50" s="61">
        <v>0</v>
      </c>
      <c r="AM50" s="61">
        <v>0</v>
      </c>
      <c r="AN50" s="61">
        <v>0</v>
      </c>
      <c r="AO50" s="61">
        <v>0</v>
      </c>
      <c r="AP50" s="61">
        <v>0</v>
      </c>
      <c r="AQ50" s="61">
        <v>0</v>
      </c>
      <c r="AR50" s="61">
        <v>0</v>
      </c>
      <c r="AS50" s="61">
        <v>-279560568.58000004</v>
      </c>
      <c r="AT50" s="61">
        <v>-8362300.4200000018</v>
      </c>
      <c r="AU50" s="61">
        <v>-58366429.859999999</v>
      </c>
      <c r="AV50" s="61">
        <v>50004129.439999998</v>
      </c>
      <c r="AW50" s="61">
        <v>-33070350.530000001</v>
      </c>
      <c r="AX50" s="61">
        <v>-79519974.379999995</v>
      </c>
      <c r="AY50" s="61">
        <v>-201277103.91</v>
      </c>
      <c r="AZ50" s="61">
        <v>-36723648.009999998</v>
      </c>
      <c r="BA50" s="61">
        <v>-210468857.77000001</v>
      </c>
      <c r="BB50" s="61">
        <v>0</v>
      </c>
      <c r="BC50" s="61">
        <v>45915401.869999997</v>
      </c>
      <c r="BD50" s="61">
        <v>121757129.53</v>
      </c>
      <c r="BE50" s="61">
        <v>46449623.849999994</v>
      </c>
      <c r="BF50" s="61">
        <v>125276659.78999999</v>
      </c>
      <c r="BG50" s="61">
        <v>25658563.93</v>
      </c>
      <c r="BH50" s="61">
        <v>128183063.17999999</v>
      </c>
      <c r="BI50" s="61">
        <v>0</v>
      </c>
      <c r="BJ50" s="61">
        <v>-28564967.319999997</v>
      </c>
      <c r="BK50" s="61">
        <v>-78827035.939999998</v>
      </c>
      <c r="BL50" s="61">
        <v>0</v>
      </c>
      <c r="BM50" s="61">
        <v>0</v>
      </c>
      <c r="BN50" s="61">
        <v>0</v>
      </c>
      <c r="BO50" s="61">
        <v>-7982.2200000000103</v>
      </c>
      <c r="BP50" s="61">
        <v>-7982.2200000000103</v>
      </c>
      <c r="BQ50" s="61">
        <v>0</v>
      </c>
      <c r="BR50" s="61">
        <v>0</v>
      </c>
      <c r="BS50" s="61">
        <v>-237237465.66000003</v>
      </c>
      <c r="BT50" s="61">
        <v>-94020874.540000021</v>
      </c>
      <c r="BU50" s="61">
        <v>-51637229.789999999</v>
      </c>
      <c r="BV50" s="61">
        <v>-35885979.5</v>
      </c>
      <c r="BW50" s="61">
        <v>0</v>
      </c>
      <c r="BX50" s="61">
        <v>-79517238.079999998</v>
      </c>
      <c r="BY50" s="61">
        <v>-3618401.99</v>
      </c>
      <c r="BZ50" s="61">
        <v>27442258.239999998</v>
      </c>
      <c r="CA50" s="61">
        <v>0</v>
      </c>
      <c r="CB50" s="61">
        <v>0</v>
      </c>
      <c r="CC50" s="61">
        <v>0</v>
      </c>
      <c r="CD50" s="61">
        <v>0</v>
      </c>
      <c r="CE50" s="61">
        <v>0</v>
      </c>
      <c r="CF50" s="61">
        <v>0</v>
      </c>
      <c r="CG50" s="61">
        <v>0</v>
      </c>
      <c r="CH50" s="61">
        <v>0</v>
      </c>
      <c r="CI50" s="61">
        <v>-882469.75</v>
      </c>
      <c r="CJ50" s="61">
        <v>-882469.75</v>
      </c>
      <c r="CK50" s="61">
        <v>0</v>
      </c>
      <c r="CL50" s="61">
        <v>193330073.54000008</v>
      </c>
    </row>
    <row r="51" spans="1:90" ht="12.75" customHeight="1">
      <c r="A51" s="43" t="s">
        <v>89</v>
      </c>
      <c r="B51" s="59">
        <v>1059</v>
      </c>
      <c r="C51" s="60" t="s">
        <v>376</v>
      </c>
      <c r="D51" s="61">
        <v>430945533.09090459</v>
      </c>
      <c r="E51" s="61">
        <v>453146748.75999999</v>
      </c>
      <c r="F51" s="61">
        <v>453146748.75999999</v>
      </c>
      <c r="G51" s="61">
        <v>0</v>
      </c>
      <c r="H51" s="61">
        <v>0</v>
      </c>
      <c r="I51" s="61">
        <v>-108540737.82000005</v>
      </c>
      <c r="J51" s="61">
        <v>-108540737.82000005</v>
      </c>
      <c r="K51" s="61">
        <v>-753964152.71000004</v>
      </c>
      <c r="L51" s="61">
        <v>645423414.88999999</v>
      </c>
      <c r="M51" s="61">
        <v>0</v>
      </c>
      <c r="N51" s="61">
        <v>0</v>
      </c>
      <c r="O51" s="61">
        <v>0</v>
      </c>
      <c r="P51" s="61">
        <v>0</v>
      </c>
      <c r="Q51" s="61">
        <v>0</v>
      </c>
      <c r="R51" s="61">
        <v>0</v>
      </c>
      <c r="S51" s="61">
        <v>0</v>
      </c>
      <c r="T51" s="61">
        <v>0</v>
      </c>
      <c r="U51" s="61">
        <v>0</v>
      </c>
      <c r="V51" s="61">
        <v>0</v>
      </c>
      <c r="W51" s="61">
        <v>0</v>
      </c>
      <c r="X51" s="61">
        <v>0</v>
      </c>
      <c r="Y51" s="61">
        <v>0</v>
      </c>
      <c r="Z51" s="61">
        <v>86338091.540904611</v>
      </c>
      <c r="AA51" s="61">
        <v>86322981.096495673</v>
      </c>
      <c r="AB51" s="61">
        <v>0</v>
      </c>
      <c r="AC51" s="61">
        <v>0</v>
      </c>
      <c r="AD51" s="61">
        <v>15110.444408937314</v>
      </c>
      <c r="AE51" s="61">
        <v>0</v>
      </c>
      <c r="AF51" s="61">
        <v>0</v>
      </c>
      <c r="AG51" s="61">
        <v>0</v>
      </c>
      <c r="AH51" s="61">
        <v>0</v>
      </c>
      <c r="AI51" s="61">
        <v>0</v>
      </c>
      <c r="AJ51" s="61">
        <v>0</v>
      </c>
      <c r="AK51" s="61">
        <v>0</v>
      </c>
      <c r="AL51" s="61">
        <v>0</v>
      </c>
      <c r="AM51" s="61">
        <v>1430.61</v>
      </c>
      <c r="AN51" s="61">
        <v>0</v>
      </c>
      <c r="AO51" s="61">
        <v>0</v>
      </c>
      <c r="AP51" s="61">
        <v>1430.61</v>
      </c>
      <c r="AQ51" s="61">
        <v>0</v>
      </c>
      <c r="AR51" s="61">
        <v>0</v>
      </c>
      <c r="AS51" s="61">
        <v>-256508633.16532618</v>
      </c>
      <c r="AT51" s="61">
        <v>-16418121.439999999</v>
      </c>
      <c r="AU51" s="61">
        <v>-16418121.439999999</v>
      </c>
      <c r="AV51" s="61">
        <v>0</v>
      </c>
      <c r="AW51" s="61">
        <v>-21345236.469999995</v>
      </c>
      <c r="AX51" s="61">
        <v>-21345236.469999995</v>
      </c>
      <c r="AY51" s="61">
        <v>-42081112.519999996</v>
      </c>
      <c r="AZ51" s="61">
        <v>-11278730.52</v>
      </c>
      <c r="BA51" s="61">
        <v>-40397510</v>
      </c>
      <c r="BB51" s="61">
        <v>0</v>
      </c>
      <c r="BC51" s="61">
        <v>9595128</v>
      </c>
      <c r="BD51" s="61">
        <v>20735876.050000001</v>
      </c>
      <c r="BE51" s="61">
        <v>0</v>
      </c>
      <c r="BF51" s="61">
        <v>0</v>
      </c>
      <c r="BG51" s="61">
        <v>0</v>
      </c>
      <c r="BH51" s="61">
        <v>0</v>
      </c>
      <c r="BI51" s="61">
        <v>0</v>
      </c>
      <c r="BJ51" s="61">
        <v>0</v>
      </c>
      <c r="BK51" s="61">
        <v>0</v>
      </c>
      <c r="BL51" s="61">
        <v>0</v>
      </c>
      <c r="BM51" s="61">
        <v>0</v>
      </c>
      <c r="BN51" s="61">
        <v>0</v>
      </c>
      <c r="BO51" s="61">
        <v>0</v>
      </c>
      <c r="BP51" s="61">
        <v>0</v>
      </c>
      <c r="BQ51" s="61">
        <v>0</v>
      </c>
      <c r="BR51" s="61">
        <v>0</v>
      </c>
      <c r="BS51" s="61">
        <v>-218745275.25532618</v>
      </c>
      <c r="BT51" s="61">
        <v>-91663902.995618016</v>
      </c>
      <c r="BU51" s="61">
        <v>-62898027.837130859</v>
      </c>
      <c r="BV51" s="61">
        <v>-10561801.283833118</v>
      </c>
      <c r="BW51" s="61">
        <v>0</v>
      </c>
      <c r="BX51" s="61">
        <v>-44960420.566168487</v>
      </c>
      <c r="BY51" s="61">
        <v>-4061788.4463577094</v>
      </c>
      <c r="BZ51" s="61">
        <v>0</v>
      </c>
      <c r="CA51" s="61">
        <v>-4599334.1262179874</v>
      </c>
      <c r="CB51" s="61">
        <v>0</v>
      </c>
      <c r="CC51" s="61">
        <v>0</v>
      </c>
      <c r="CD51" s="61">
        <v>0</v>
      </c>
      <c r="CE51" s="61">
        <v>0</v>
      </c>
      <c r="CF51" s="61">
        <v>0</v>
      </c>
      <c r="CG51" s="61">
        <v>0</v>
      </c>
      <c r="CH51" s="61">
        <v>0</v>
      </c>
      <c r="CI51" s="61">
        <v>0</v>
      </c>
      <c r="CJ51" s="61">
        <v>0</v>
      </c>
      <c r="CK51" s="61">
        <v>0</v>
      </c>
      <c r="CL51" s="61">
        <v>174436899.92557842</v>
      </c>
    </row>
    <row r="52" spans="1:90" ht="12.75" customHeight="1">
      <c r="A52" s="43" t="s">
        <v>91</v>
      </c>
      <c r="B52" s="59">
        <v>1060</v>
      </c>
      <c r="C52" s="60" t="s">
        <v>376</v>
      </c>
      <c r="D52" s="61">
        <v>0</v>
      </c>
      <c r="E52" s="61">
        <v>0</v>
      </c>
      <c r="F52" s="61">
        <v>0</v>
      </c>
      <c r="G52" s="61">
        <v>0</v>
      </c>
      <c r="H52" s="61">
        <v>0</v>
      </c>
      <c r="I52" s="61">
        <v>0</v>
      </c>
      <c r="J52" s="61">
        <v>0</v>
      </c>
      <c r="K52" s="61">
        <v>0</v>
      </c>
      <c r="L52" s="61">
        <v>0</v>
      </c>
      <c r="M52" s="61">
        <v>0</v>
      </c>
      <c r="N52" s="61">
        <v>0</v>
      </c>
      <c r="O52" s="61">
        <v>0</v>
      </c>
      <c r="P52" s="61">
        <v>0</v>
      </c>
      <c r="Q52" s="61">
        <v>0</v>
      </c>
      <c r="R52" s="61">
        <v>0</v>
      </c>
      <c r="S52" s="61">
        <v>0</v>
      </c>
      <c r="T52" s="61">
        <v>0</v>
      </c>
      <c r="U52" s="61">
        <v>0</v>
      </c>
      <c r="V52" s="61">
        <v>0</v>
      </c>
      <c r="W52" s="61">
        <v>0</v>
      </c>
      <c r="X52" s="61">
        <v>0</v>
      </c>
      <c r="Y52" s="61">
        <v>0</v>
      </c>
      <c r="Z52" s="61">
        <v>0</v>
      </c>
      <c r="AA52" s="61">
        <v>0</v>
      </c>
      <c r="AB52" s="61">
        <v>0</v>
      </c>
      <c r="AC52" s="61">
        <v>0</v>
      </c>
      <c r="AD52" s="61">
        <v>0</v>
      </c>
      <c r="AE52" s="61">
        <v>0</v>
      </c>
      <c r="AF52" s="61">
        <v>0</v>
      </c>
      <c r="AG52" s="61">
        <v>0</v>
      </c>
      <c r="AH52" s="61">
        <v>0</v>
      </c>
      <c r="AI52" s="61">
        <v>0</v>
      </c>
      <c r="AJ52" s="61">
        <v>0</v>
      </c>
      <c r="AK52" s="61">
        <v>0</v>
      </c>
      <c r="AL52" s="61">
        <v>0</v>
      </c>
      <c r="AM52" s="61">
        <v>0</v>
      </c>
      <c r="AN52" s="61">
        <v>0</v>
      </c>
      <c r="AO52" s="61">
        <v>0</v>
      </c>
      <c r="AP52" s="61">
        <v>0</v>
      </c>
      <c r="AQ52" s="61">
        <v>0</v>
      </c>
      <c r="AR52" s="61">
        <v>0</v>
      </c>
      <c r="AS52" s="61">
        <v>0</v>
      </c>
      <c r="AT52" s="61">
        <v>0</v>
      </c>
      <c r="AU52" s="61">
        <v>0</v>
      </c>
      <c r="AV52" s="61">
        <v>0</v>
      </c>
      <c r="AW52" s="61">
        <v>0</v>
      </c>
      <c r="AX52" s="61">
        <v>0</v>
      </c>
      <c r="AY52" s="61">
        <v>0</v>
      </c>
      <c r="AZ52" s="61">
        <v>0</v>
      </c>
      <c r="BA52" s="61">
        <v>0</v>
      </c>
      <c r="BB52" s="61">
        <v>0</v>
      </c>
      <c r="BC52" s="61">
        <v>0</v>
      </c>
      <c r="BD52" s="61">
        <v>0</v>
      </c>
      <c r="BE52" s="61">
        <v>0</v>
      </c>
      <c r="BF52" s="61">
        <v>0</v>
      </c>
      <c r="BG52" s="61">
        <v>0</v>
      </c>
      <c r="BH52" s="61">
        <v>0</v>
      </c>
      <c r="BI52" s="61">
        <v>0</v>
      </c>
      <c r="BJ52" s="61">
        <v>0</v>
      </c>
      <c r="BK52" s="61">
        <v>0</v>
      </c>
      <c r="BL52" s="61">
        <v>0</v>
      </c>
      <c r="BM52" s="61">
        <v>0</v>
      </c>
      <c r="BN52" s="61">
        <v>0</v>
      </c>
      <c r="BO52" s="61">
        <v>0</v>
      </c>
      <c r="BP52" s="61">
        <v>0</v>
      </c>
      <c r="BQ52" s="61">
        <v>0</v>
      </c>
      <c r="BR52" s="61">
        <v>0</v>
      </c>
      <c r="BS52" s="61">
        <v>0</v>
      </c>
      <c r="BT52" s="61">
        <v>0</v>
      </c>
      <c r="BU52" s="61">
        <v>0</v>
      </c>
      <c r="BV52" s="61">
        <v>0</v>
      </c>
      <c r="BW52" s="61">
        <v>0</v>
      </c>
      <c r="BX52" s="61">
        <v>0</v>
      </c>
      <c r="BY52" s="61">
        <v>0</v>
      </c>
      <c r="BZ52" s="61">
        <v>0</v>
      </c>
      <c r="CA52" s="61">
        <v>0</v>
      </c>
      <c r="CB52" s="61">
        <v>0</v>
      </c>
      <c r="CC52" s="61">
        <v>0</v>
      </c>
      <c r="CD52" s="61">
        <v>0</v>
      </c>
      <c r="CE52" s="61">
        <v>0</v>
      </c>
      <c r="CF52" s="61">
        <v>0</v>
      </c>
      <c r="CG52" s="61">
        <v>0</v>
      </c>
      <c r="CH52" s="61">
        <v>0</v>
      </c>
      <c r="CI52" s="61">
        <v>0</v>
      </c>
      <c r="CJ52" s="61">
        <v>0</v>
      </c>
      <c r="CK52" s="61">
        <v>0</v>
      </c>
      <c r="CL52" s="61">
        <v>0</v>
      </c>
    </row>
    <row r="53" spans="1:90" ht="12.75" customHeight="1">
      <c r="A53" s="43" t="s">
        <v>93</v>
      </c>
      <c r="B53" s="59">
        <v>1061</v>
      </c>
      <c r="C53" s="60" t="s">
        <v>376</v>
      </c>
      <c r="D53" s="61">
        <v>0</v>
      </c>
      <c r="E53" s="61">
        <v>0</v>
      </c>
      <c r="F53" s="61">
        <v>0</v>
      </c>
      <c r="G53" s="61">
        <v>0</v>
      </c>
      <c r="H53" s="61">
        <v>0</v>
      </c>
      <c r="I53" s="61">
        <v>0</v>
      </c>
      <c r="J53" s="61">
        <v>0</v>
      </c>
      <c r="K53" s="61">
        <v>0</v>
      </c>
      <c r="L53" s="61">
        <v>0</v>
      </c>
      <c r="M53" s="61">
        <v>0</v>
      </c>
      <c r="N53" s="61">
        <v>0</v>
      </c>
      <c r="O53" s="61">
        <v>0</v>
      </c>
      <c r="P53" s="61">
        <v>0</v>
      </c>
      <c r="Q53" s="61">
        <v>0</v>
      </c>
      <c r="R53" s="61">
        <v>0</v>
      </c>
      <c r="S53" s="61">
        <v>0</v>
      </c>
      <c r="T53" s="61">
        <v>0</v>
      </c>
      <c r="U53" s="61">
        <v>0</v>
      </c>
      <c r="V53" s="61">
        <v>0</v>
      </c>
      <c r="W53" s="61">
        <v>0</v>
      </c>
      <c r="X53" s="61">
        <v>0</v>
      </c>
      <c r="Y53" s="61">
        <v>0</v>
      </c>
      <c r="Z53" s="61">
        <v>0</v>
      </c>
      <c r="AA53" s="61">
        <v>0</v>
      </c>
      <c r="AB53" s="61">
        <v>0</v>
      </c>
      <c r="AC53" s="61">
        <v>0</v>
      </c>
      <c r="AD53" s="61">
        <v>0</v>
      </c>
      <c r="AE53" s="61">
        <v>0</v>
      </c>
      <c r="AF53" s="61">
        <v>0</v>
      </c>
      <c r="AG53" s="61">
        <v>0</v>
      </c>
      <c r="AH53" s="61">
        <v>0</v>
      </c>
      <c r="AI53" s="61">
        <v>0</v>
      </c>
      <c r="AJ53" s="61">
        <v>0</v>
      </c>
      <c r="AK53" s="61">
        <v>0</v>
      </c>
      <c r="AL53" s="61">
        <v>0</v>
      </c>
      <c r="AM53" s="61">
        <v>0</v>
      </c>
      <c r="AN53" s="61">
        <v>0</v>
      </c>
      <c r="AO53" s="61">
        <v>0</v>
      </c>
      <c r="AP53" s="61">
        <v>0</v>
      </c>
      <c r="AQ53" s="61">
        <v>0</v>
      </c>
      <c r="AR53" s="61">
        <v>0</v>
      </c>
      <c r="AS53" s="61">
        <v>0</v>
      </c>
      <c r="AT53" s="61">
        <v>0</v>
      </c>
      <c r="AU53" s="61">
        <v>0</v>
      </c>
      <c r="AV53" s="61">
        <v>0</v>
      </c>
      <c r="AW53" s="61">
        <v>0</v>
      </c>
      <c r="AX53" s="61">
        <v>0</v>
      </c>
      <c r="AY53" s="61">
        <v>0</v>
      </c>
      <c r="AZ53" s="61">
        <v>0</v>
      </c>
      <c r="BA53" s="61">
        <v>0</v>
      </c>
      <c r="BB53" s="61">
        <v>0</v>
      </c>
      <c r="BC53" s="61">
        <v>0</v>
      </c>
      <c r="BD53" s="61">
        <v>0</v>
      </c>
      <c r="BE53" s="61">
        <v>0</v>
      </c>
      <c r="BF53" s="61">
        <v>0</v>
      </c>
      <c r="BG53" s="61">
        <v>0</v>
      </c>
      <c r="BH53" s="61">
        <v>0</v>
      </c>
      <c r="BI53" s="61">
        <v>0</v>
      </c>
      <c r="BJ53" s="61">
        <v>0</v>
      </c>
      <c r="BK53" s="61">
        <v>0</v>
      </c>
      <c r="BL53" s="61">
        <v>0</v>
      </c>
      <c r="BM53" s="61">
        <v>0</v>
      </c>
      <c r="BN53" s="61">
        <v>0</v>
      </c>
      <c r="BO53" s="61">
        <v>0</v>
      </c>
      <c r="BP53" s="61">
        <v>0</v>
      </c>
      <c r="BQ53" s="61">
        <v>0</v>
      </c>
      <c r="BR53" s="61">
        <v>0</v>
      </c>
      <c r="BS53" s="61">
        <v>0</v>
      </c>
      <c r="BT53" s="61">
        <v>0</v>
      </c>
      <c r="BU53" s="61">
        <v>0</v>
      </c>
      <c r="BV53" s="61">
        <v>0</v>
      </c>
      <c r="BW53" s="61">
        <v>0</v>
      </c>
      <c r="BX53" s="61">
        <v>0</v>
      </c>
      <c r="BY53" s="61">
        <v>0</v>
      </c>
      <c r="BZ53" s="61">
        <v>0</v>
      </c>
      <c r="CA53" s="61">
        <v>0</v>
      </c>
      <c r="CB53" s="61">
        <v>0</v>
      </c>
      <c r="CC53" s="61">
        <v>0</v>
      </c>
      <c r="CD53" s="61">
        <v>0</v>
      </c>
      <c r="CE53" s="61">
        <v>0</v>
      </c>
      <c r="CF53" s="61">
        <v>0</v>
      </c>
      <c r="CG53" s="61">
        <v>0</v>
      </c>
      <c r="CH53" s="61">
        <v>0</v>
      </c>
      <c r="CI53" s="61">
        <v>0</v>
      </c>
      <c r="CJ53" s="61">
        <v>0</v>
      </c>
      <c r="CK53" s="61">
        <v>0</v>
      </c>
      <c r="CL53" s="61">
        <v>0</v>
      </c>
    </row>
    <row r="54" spans="1:90" ht="12.75" customHeight="1">
      <c r="A54" s="43" t="s">
        <v>95</v>
      </c>
      <c r="B54" s="59">
        <v>2001</v>
      </c>
      <c r="C54" s="60" t="s">
        <v>376</v>
      </c>
      <c r="D54" s="61">
        <v>0</v>
      </c>
      <c r="E54" s="61">
        <v>0</v>
      </c>
      <c r="F54" s="61">
        <v>0</v>
      </c>
      <c r="G54" s="61">
        <v>0</v>
      </c>
      <c r="H54" s="61">
        <v>0</v>
      </c>
      <c r="I54" s="61">
        <v>0</v>
      </c>
      <c r="J54" s="61">
        <v>0</v>
      </c>
      <c r="K54" s="61">
        <v>0</v>
      </c>
      <c r="L54" s="61">
        <v>0</v>
      </c>
      <c r="M54" s="61">
        <v>0</v>
      </c>
      <c r="N54" s="61">
        <v>0</v>
      </c>
      <c r="O54" s="61">
        <v>0</v>
      </c>
      <c r="P54" s="61">
        <v>0</v>
      </c>
      <c r="Q54" s="61">
        <v>0</v>
      </c>
      <c r="R54" s="61">
        <v>0</v>
      </c>
      <c r="S54" s="61">
        <v>0</v>
      </c>
      <c r="T54" s="61">
        <v>0</v>
      </c>
      <c r="U54" s="61">
        <v>0</v>
      </c>
      <c r="V54" s="61">
        <v>0</v>
      </c>
      <c r="W54" s="61">
        <v>0</v>
      </c>
      <c r="X54" s="61">
        <v>0</v>
      </c>
      <c r="Y54" s="61">
        <v>0</v>
      </c>
      <c r="Z54" s="61">
        <v>0</v>
      </c>
      <c r="AA54" s="61">
        <v>0</v>
      </c>
      <c r="AB54" s="61">
        <v>0</v>
      </c>
      <c r="AC54" s="61">
        <v>0</v>
      </c>
      <c r="AD54" s="61">
        <v>0</v>
      </c>
      <c r="AE54" s="61">
        <v>0</v>
      </c>
      <c r="AF54" s="61">
        <v>0</v>
      </c>
      <c r="AG54" s="61">
        <v>0</v>
      </c>
      <c r="AH54" s="61">
        <v>0</v>
      </c>
      <c r="AI54" s="61">
        <v>0</v>
      </c>
      <c r="AJ54" s="61">
        <v>0</v>
      </c>
      <c r="AK54" s="61">
        <v>0</v>
      </c>
      <c r="AL54" s="61">
        <v>0</v>
      </c>
      <c r="AM54" s="61">
        <v>0</v>
      </c>
      <c r="AN54" s="61">
        <v>0</v>
      </c>
      <c r="AO54" s="61">
        <v>0</v>
      </c>
      <c r="AP54" s="61">
        <v>0</v>
      </c>
      <c r="AQ54" s="61">
        <v>0</v>
      </c>
      <c r="AR54" s="61">
        <v>0</v>
      </c>
      <c r="AS54" s="61">
        <v>0</v>
      </c>
      <c r="AT54" s="61">
        <v>0</v>
      </c>
      <c r="AU54" s="61">
        <v>0</v>
      </c>
      <c r="AV54" s="61">
        <v>0</v>
      </c>
      <c r="AW54" s="61">
        <v>0</v>
      </c>
      <c r="AX54" s="61">
        <v>0</v>
      </c>
      <c r="AY54" s="61">
        <v>0</v>
      </c>
      <c r="AZ54" s="61">
        <v>0</v>
      </c>
      <c r="BA54" s="61">
        <v>0</v>
      </c>
      <c r="BB54" s="61">
        <v>0</v>
      </c>
      <c r="BC54" s="61">
        <v>0</v>
      </c>
      <c r="BD54" s="61">
        <v>0</v>
      </c>
      <c r="BE54" s="61">
        <v>0</v>
      </c>
      <c r="BF54" s="61">
        <v>0</v>
      </c>
      <c r="BG54" s="61">
        <v>0</v>
      </c>
      <c r="BH54" s="61">
        <v>0</v>
      </c>
      <c r="BI54" s="61">
        <v>0</v>
      </c>
      <c r="BJ54" s="61">
        <v>0</v>
      </c>
      <c r="BK54" s="61">
        <v>0</v>
      </c>
      <c r="BL54" s="61">
        <v>0</v>
      </c>
      <c r="BM54" s="61">
        <v>0</v>
      </c>
      <c r="BN54" s="61">
        <v>0</v>
      </c>
      <c r="BO54" s="61">
        <v>0</v>
      </c>
      <c r="BP54" s="61">
        <v>0</v>
      </c>
      <c r="BQ54" s="61">
        <v>0</v>
      </c>
      <c r="BR54" s="61">
        <v>0</v>
      </c>
      <c r="BS54" s="61">
        <v>0</v>
      </c>
      <c r="BT54" s="61">
        <v>0</v>
      </c>
      <c r="BU54" s="61">
        <v>0</v>
      </c>
      <c r="BV54" s="61">
        <v>0</v>
      </c>
      <c r="BW54" s="61">
        <v>0</v>
      </c>
      <c r="BX54" s="61">
        <v>0</v>
      </c>
      <c r="BY54" s="61">
        <v>0</v>
      </c>
      <c r="BZ54" s="61">
        <v>0</v>
      </c>
      <c r="CA54" s="61">
        <v>0</v>
      </c>
      <c r="CB54" s="61">
        <v>0</v>
      </c>
      <c r="CC54" s="61">
        <v>0</v>
      </c>
      <c r="CD54" s="61">
        <v>0</v>
      </c>
      <c r="CE54" s="61">
        <v>0</v>
      </c>
      <c r="CF54" s="61">
        <v>0</v>
      </c>
      <c r="CG54" s="61">
        <v>0</v>
      </c>
      <c r="CH54" s="61">
        <v>0</v>
      </c>
      <c r="CI54" s="61">
        <v>0</v>
      </c>
      <c r="CJ54" s="61">
        <v>0</v>
      </c>
      <c r="CK54" s="61">
        <v>0</v>
      </c>
      <c r="CL54" s="61">
        <v>0</v>
      </c>
    </row>
    <row r="55" spans="1:90" ht="12.75" customHeight="1">
      <c r="A55" s="43" t="s">
        <v>97</v>
      </c>
      <c r="B55" s="59">
        <v>2002</v>
      </c>
      <c r="C55" s="60" t="s">
        <v>377</v>
      </c>
      <c r="D55" s="61">
        <v>0</v>
      </c>
      <c r="E55" s="61">
        <v>0</v>
      </c>
      <c r="F55" s="61">
        <v>0</v>
      </c>
      <c r="G55" s="61">
        <v>0</v>
      </c>
      <c r="H55" s="61">
        <v>0</v>
      </c>
      <c r="I55" s="61">
        <v>0</v>
      </c>
      <c r="J55" s="61">
        <v>0</v>
      </c>
      <c r="K55" s="61">
        <v>0</v>
      </c>
      <c r="L55" s="61">
        <v>0</v>
      </c>
      <c r="M55" s="61">
        <v>0</v>
      </c>
      <c r="N55" s="61">
        <v>0</v>
      </c>
      <c r="O55" s="61">
        <v>0</v>
      </c>
      <c r="P55" s="61">
        <v>0</v>
      </c>
      <c r="Q55" s="61">
        <v>0</v>
      </c>
      <c r="R55" s="61">
        <v>0</v>
      </c>
      <c r="S55" s="61">
        <v>0</v>
      </c>
      <c r="T55" s="61">
        <v>0</v>
      </c>
      <c r="U55" s="61">
        <v>0</v>
      </c>
      <c r="V55" s="61">
        <v>0</v>
      </c>
      <c r="W55" s="61">
        <v>0</v>
      </c>
      <c r="X55" s="61">
        <v>0</v>
      </c>
      <c r="Y55" s="61">
        <v>0</v>
      </c>
      <c r="Z55" s="61">
        <v>0</v>
      </c>
      <c r="AA55" s="61">
        <v>0</v>
      </c>
      <c r="AB55" s="61">
        <v>0</v>
      </c>
      <c r="AC55" s="61">
        <v>0</v>
      </c>
      <c r="AD55" s="61">
        <v>0</v>
      </c>
      <c r="AE55" s="61">
        <v>0</v>
      </c>
      <c r="AF55" s="61">
        <v>0</v>
      </c>
      <c r="AG55" s="61">
        <v>0</v>
      </c>
      <c r="AH55" s="61">
        <v>0</v>
      </c>
      <c r="AI55" s="61">
        <v>0</v>
      </c>
      <c r="AJ55" s="61">
        <v>0</v>
      </c>
      <c r="AK55" s="61">
        <v>0</v>
      </c>
      <c r="AL55" s="61">
        <v>0</v>
      </c>
      <c r="AM55" s="61">
        <v>0</v>
      </c>
      <c r="AN55" s="61">
        <v>0</v>
      </c>
      <c r="AO55" s="61">
        <v>0</v>
      </c>
      <c r="AP55" s="61">
        <v>0</v>
      </c>
      <c r="AQ55" s="61">
        <v>0</v>
      </c>
      <c r="AR55" s="61">
        <v>0</v>
      </c>
      <c r="AS55" s="61">
        <v>0</v>
      </c>
      <c r="AT55" s="61">
        <v>0</v>
      </c>
      <c r="AU55" s="61">
        <v>0</v>
      </c>
      <c r="AV55" s="61">
        <v>0</v>
      </c>
      <c r="AW55" s="61">
        <v>0</v>
      </c>
      <c r="AX55" s="61">
        <v>0</v>
      </c>
      <c r="AY55" s="61">
        <v>0</v>
      </c>
      <c r="AZ55" s="61">
        <v>0</v>
      </c>
      <c r="BA55" s="61">
        <v>0</v>
      </c>
      <c r="BB55" s="61">
        <v>0</v>
      </c>
      <c r="BC55" s="61">
        <v>0</v>
      </c>
      <c r="BD55" s="61">
        <v>0</v>
      </c>
      <c r="BE55" s="61">
        <v>0</v>
      </c>
      <c r="BF55" s="61">
        <v>0</v>
      </c>
      <c r="BG55" s="61">
        <v>0</v>
      </c>
      <c r="BH55" s="61">
        <v>0</v>
      </c>
      <c r="BI55" s="61">
        <v>0</v>
      </c>
      <c r="BJ55" s="61">
        <v>0</v>
      </c>
      <c r="BK55" s="61">
        <v>0</v>
      </c>
      <c r="BL55" s="61">
        <v>0</v>
      </c>
      <c r="BM55" s="61">
        <v>0</v>
      </c>
      <c r="BN55" s="61">
        <v>0</v>
      </c>
      <c r="BO55" s="61">
        <v>0</v>
      </c>
      <c r="BP55" s="61">
        <v>0</v>
      </c>
      <c r="BQ55" s="61">
        <v>0</v>
      </c>
      <c r="BR55" s="61">
        <v>0</v>
      </c>
      <c r="BS55" s="61">
        <v>0</v>
      </c>
      <c r="BT55" s="61">
        <v>0</v>
      </c>
      <c r="BU55" s="61">
        <v>0</v>
      </c>
      <c r="BV55" s="61">
        <v>0</v>
      </c>
      <c r="BW55" s="61">
        <v>0</v>
      </c>
      <c r="BX55" s="61">
        <v>0</v>
      </c>
      <c r="BY55" s="61">
        <v>0</v>
      </c>
      <c r="BZ55" s="61">
        <v>0</v>
      </c>
      <c r="CA55" s="61">
        <v>0</v>
      </c>
      <c r="CB55" s="61">
        <v>0</v>
      </c>
      <c r="CC55" s="61">
        <v>0</v>
      </c>
      <c r="CD55" s="61">
        <v>0</v>
      </c>
      <c r="CE55" s="61">
        <v>0</v>
      </c>
      <c r="CF55" s="61">
        <v>0</v>
      </c>
      <c r="CG55" s="61">
        <v>0</v>
      </c>
      <c r="CH55" s="61">
        <v>0</v>
      </c>
      <c r="CI55" s="61">
        <v>0</v>
      </c>
      <c r="CJ55" s="61">
        <v>0</v>
      </c>
      <c r="CK55" s="61">
        <v>0</v>
      </c>
      <c r="CL55" s="61">
        <v>0</v>
      </c>
    </row>
    <row r="56" spans="1:90" ht="12.75" customHeight="1">
      <c r="A56" s="43" t="s">
        <v>99</v>
      </c>
      <c r="B56" s="59">
        <v>2005</v>
      </c>
      <c r="C56" s="60" t="s">
        <v>377</v>
      </c>
      <c r="D56" s="61">
        <v>0</v>
      </c>
      <c r="E56" s="61">
        <v>0</v>
      </c>
      <c r="F56" s="61">
        <v>0</v>
      </c>
      <c r="G56" s="61">
        <v>0</v>
      </c>
      <c r="H56" s="61">
        <v>0</v>
      </c>
      <c r="I56" s="61">
        <v>0</v>
      </c>
      <c r="J56" s="61">
        <v>0</v>
      </c>
      <c r="K56" s="61">
        <v>0</v>
      </c>
      <c r="L56" s="61">
        <v>0</v>
      </c>
      <c r="M56" s="61">
        <v>0</v>
      </c>
      <c r="N56" s="61">
        <v>0</v>
      </c>
      <c r="O56" s="61">
        <v>0</v>
      </c>
      <c r="P56" s="61">
        <v>0</v>
      </c>
      <c r="Q56" s="61">
        <v>0</v>
      </c>
      <c r="R56" s="61">
        <v>0</v>
      </c>
      <c r="S56" s="61">
        <v>0</v>
      </c>
      <c r="T56" s="61">
        <v>0</v>
      </c>
      <c r="U56" s="61">
        <v>0</v>
      </c>
      <c r="V56" s="61">
        <v>0</v>
      </c>
      <c r="W56" s="61">
        <v>0</v>
      </c>
      <c r="X56" s="61">
        <v>0</v>
      </c>
      <c r="Y56" s="61">
        <v>0</v>
      </c>
      <c r="Z56" s="61">
        <v>0</v>
      </c>
      <c r="AA56" s="61">
        <v>0</v>
      </c>
      <c r="AB56" s="61">
        <v>0</v>
      </c>
      <c r="AC56" s="61">
        <v>0</v>
      </c>
      <c r="AD56" s="61">
        <v>0</v>
      </c>
      <c r="AE56" s="61">
        <v>0</v>
      </c>
      <c r="AF56" s="61">
        <v>0</v>
      </c>
      <c r="AG56" s="61">
        <v>0</v>
      </c>
      <c r="AH56" s="61">
        <v>0</v>
      </c>
      <c r="AI56" s="61">
        <v>0</v>
      </c>
      <c r="AJ56" s="61">
        <v>0</v>
      </c>
      <c r="AK56" s="61">
        <v>0</v>
      </c>
      <c r="AL56" s="61">
        <v>0</v>
      </c>
      <c r="AM56" s="61">
        <v>0</v>
      </c>
      <c r="AN56" s="61">
        <v>0</v>
      </c>
      <c r="AO56" s="61">
        <v>0</v>
      </c>
      <c r="AP56" s="61">
        <v>0</v>
      </c>
      <c r="AQ56" s="61">
        <v>0</v>
      </c>
      <c r="AR56" s="61">
        <v>0</v>
      </c>
      <c r="AS56" s="61">
        <v>0</v>
      </c>
      <c r="AT56" s="61">
        <v>0</v>
      </c>
      <c r="AU56" s="61">
        <v>0</v>
      </c>
      <c r="AV56" s="61">
        <v>0</v>
      </c>
      <c r="AW56" s="61">
        <v>0</v>
      </c>
      <c r="AX56" s="61">
        <v>0</v>
      </c>
      <c r="AY56" s="61">
        <v>0</v>
      </c>
      <c r="AZ56" s="61">
        <v>0</v>
      </c>
      <c r="BA56" s="61">
        <v>0</v>
      </c>
      <c r="BB56" s="61">
        <v>0</v>
      </c>
      <c r="BC56" s="61">
        <v>0</v>
      </c>
      <c r="BD56" s="61">
        <v>0</v>
      </c>
      <c r="BE56" s="61">
        <v>0</v>
      </c>
      <c r="BF56" s="61">
        <v>0</v>
      </c>
      <c r="BG56" s="61">
        <v>0</v>
      </c>
      <c r="BH56" s="61">
        <v>0</v>
      </c>
      <c r="BI56" s="61">
        <v>0</v>
      </c>
      <c r="BJ56" s="61">
        <v>0</v>
      </c>
      <c r="BK56" s="61">
        <v>0</v>
      </c>
      <c r="BL56" s="61">
        <v>0</v>
      </c>
      <c r="BM56" s="61">
        <v>0</v>
      </c>
      <c r="BN56" s="61">
        <v>0</v>
      </c>
      <c r="BO56" s="61">
        <v>0</v>
      </c>
      <c r="BP56" s="61">
        <v>0</v>
      </c>
      <c r="BQ56" s="61">
        <v>0</v>
      </c>
      <c r="BR56" s="61">
        <v>0</v>
      </c>
      <c r="BS56" s="61">
        <v>0</v>
      </c>
      <c r="BT56" s="61">
        <v>0</v>
      </c>
      <c r="BU56" s="61">
        <v>0</v>
      </c>
      <c r="BV56" s="61">
        <v>0</v>
      </c>
      <c r="BW56" s="61">
        <v>0</v>
      </c>
      <c r="BX56" s="61">
        <v>0</v>
      </c>
      <c r="BY56" s="61">
        <v>0</v>
      </c>
      <c r="BZ56" s="61">
        <v>0</v>
      </c>
      <c r="CA56" s="61">
        <v>0</v>
      </c>
      <c r="CB56" s="61">
        <v>0</v>
      </c>
      <c r="CC56" s="61">
        <v>0</v>
      </c>
      <c r="CD56" s="61">
        <v>0</v>
      </c>
      <c r="CE56" s="61">
        <v>0</v>
      </c>
      <c r="CF56" s="61">
        <v>0</v>
      </c>
      <c r="CG56" s="61">
        <v>0</v>
      </c>
      <c r="CH56" s="61">
        <v>0</v>
      </c>
      <c r="CI56" s="61">
        <v>0</v>
      </c>
      <c r="CJ56" s="61">
        <v>0</v>
      </c>
      <c r="CK56" s="61">
        <v>0</v>
      </c>
      <c r="CL56" s="61">
        <v>0</v>
      </c>
    </row>
    <row r="57" spans="1:90" ht="12.75" customHeight="1">
      <c r="A57" s="43" t="s">
        <v>101</v>
      </c>
      <c r="B57" s="59">
        <v>2006</v>
      </c>
      <c r="C57" s="60" t="s">
        <v>378</v>
      </c>
      <c r="D57" s="61">
        <v>0</v>
      </c>
      <c r="E57" s="61">
        <v>0</v>
      </c>
      <c r="F57" s="61">
        <v>0</v>
      </c>
      <c r="G57" s="61">
        <v>0</v>
      </c>
      <c r="H57" s="61">
        <v>0</v>
      </c>
      <c r="I57" s="61">
        <v>0</v>
      </c>
      <c r="J57" s="61">
        <v>0</v>
      </c>
      <c r="K57" s="61">
        <v>0</v>
      </c>
      <c r="L57" s="61">
        <v>0</v>
      </c>
      <c r="M57" s="61">
        <v>0</v>
      </c>
      <c r="N57" s="61">
        <v>0</v>
      </c>
      <c r="O57" s="61">
        <v>0</v>
      </c>
      <c r="P57" s="61">
        <v>0</v>
      </c>
      <c r="Q57" s="61">
        <v>0</v>
      </c>
      <c r="R57" s="61">
        <v>0</v>
      </c>
      <c r="S57" s="61">
        <v>0</v>
      </c>
      <c r="T57" s="61">
        <v>0</v>
      </c>
      <c r="U57" s="61">
        <v>0</v>
      </c>
      <c r="V57" s="61">
        <v>0</v>
      </c>
      <c r="W57" s="61">
        <v>0</v>
      </c>
      <c r="X57" s="61">
        <v>0</v>
      </c>
      <c r="Y57" s="61">
        <v>0</v>
      </c>
      <c r="Z57" s="61">
        <v>0</v>
      </c>
      <c r="AA57" s="61">
        <v>0</v>
      </c>
      <c r="AB57" s="61">
        <v>0</v>
      </c>
      <c r="AC57" s="61">
        <v>0</v>
      </c>
      <c r="AD57" s="61">
        <v>0</v>
      </c>
      <c r="AE57" s="61">
        <v>0</v>
      </c>
      <c r="AF57" s="61">
        <v>0</v>
      </c>
      <c r="AG57" s="61">
        <v>0</v>
      </c>
      <c r="AH57" s="61">
        <v>0</v>
      </c>
      <c r="AI57" s="61">
        <v>0</v>
      </c>
      <c r="AJ57" s="61">
        <v>0</v>
      </c>
      <c r="AK57" s="61">
        <v>0</v>
      </c>
      <c r="AL57" s="61">
        <v>0</v>
      </c>
      <c r="AM57" s="61">
        <v>0</v>
      </c>
      <c r="AN57" s="61">
        <v>0</v>
      </c>
      <c r="AO57" s="61">
        <v>0</v>
      </c>
      <c r="AP57" s="61">
        <v>0</v>
      </c>
      <c r="AQ57" s="61">
        <v>0</v>
      </c>
      <c r="AR57" s="61">
        <v>0</v>
      </c>
      <c r="AS57" s="61">
        <v>0</v>
      </c>
      <c r="AT57" s="61">
        <v>0</v>
      </c>
      <c r="AU57" s="61">
        <v>0</v>
      </c>
      <c r="AV57" s="61">
        <v>0</v>
      </c>
      <c r="AW57" s="61">
        <v>0</v>
      </c>
      <c r="AX57" s="61">
        <v>0</v>
      </c>
      <c r="AY57" s="61">
        <v>0</v>
      </c>
      <c r="AZ57" s="61">
        <v>0</v>
      </c>
      <c r="BA57" s="61">
        <v>0</v>
      </c>
      <c r="BB57" s="61">
        <v>0</v>
      </c>
      <c r="BC57" s="61">
        <v>0</v>
      </c>
      <c r="BD57" s="61">
        <v>0</v>
      </c>
      <c r="BE57" s="61">
        <v>0</v>
      </c>
      <c r="BF57" s="61">
        <v>0</v>
      </c>
      <c r="BG57" s="61">
        <v>0</v>
      </c>
      <c r="BH57" s="61">
        <v>0</v>
      </c>
      <c r="BI57" s="61">
        <v>0</v>
      </c>
      <c r="BJ57" s="61">
        <v>0</v>
      </c>
      <c r="BK57" s="61">
        <v>0</v>
      </c>
      <c r="BL57" s="61">
        <v>0</v>
      </c>
      <c r="BM57" s="61">
        <v>0</v>
      </c>
      <c r="BN57" s="61">
        <v>0</v>
      </c>
      <c r="BO57" s="61">
        <v>0</v>
      </c>
      <c r="BP57" s="61">
        <v>0</v>
      </c>
      <c r="BQ57" s="61">
        <v>0</v>
      </c>
      <c r="BR57" s="61">
        <v>0</v>
      </c>
      <c r="BS57" s="61">
        <v>0</v>
      </c>
      <c r="BT57" s="61">
        <v>0</v>
      </c>
      <c r="BU57" s="61">
        <v>0</v>
      </c>
      <c r="BV57" s="61">
        <v>0</v>
      </c>
      <c r="BW57" s="61">
        <v>0</v>
      </c>
      <c r="BX57" s="61">
        <v>0</v>
      </c>
      <c r="BY57" s="61">
        <v>0</v>
      </c>
      <c r="BZ57" s="61">
        <v>0</v>
      </c>
      <c r="CA57" s="61">
        <v>0</v>
      </c>
      <c r="CB57" s="61">
        <v>0</v>
      </c>
      <c r="CC57" s="61">
        <v>0</v>
      </c>
      <c r="CD57" s="61">
        <v>0</v>
      </c>
      <c r="CE57" s="61">
        <v>0</v>
      </c>
      <c r="CF57" s="61">
        <v>0</v>
      </c>
      <c r="CG57" s="61">
        <v>0</v>
      </c>
      <c r="CH57" s="61">
        <v>0</v>
      </c>
      <c r="CI57" s="61">
        <v>0</v>
      </c>
      <c r="CJ57" s="61">
        <v>0</v>
      </c>
      <c r="CK57" s="61">
        <v>0</v>
      </c>
      <c r="CL57" s="61">
        <v>0</v>
      </c>
    </row>
    <row r="58" spans="1:90" ht="12.75" customHeight="1">
      <c r="A58" s="43" t="s">
        <v>103</v>
      </c>
      <c r="B58" s="59">
        <v>2007</v>
      </c>
      <c r="C58" s="60" t="s">
        <v>377</v>
      </c>
      <c r="D58" s="61">
        <v>0</v>
      </c>
      <c r="E58" s="61">
        <v>0</v>
      </c>
      <c r="F58" s="61">
        <v>0</v>
      </c>
      <c r="G58" s="61">
        <v>0</v>
      </c>
      <c r="H58" s="61">
        <v>0</v>
      </c>
      <c r="I58" s="61">
        <v>0</v>
      </c>
      <c r="J58" s="61">
        <v>0</v>
      </c>
      <c r="K58" s="61">
        <v>0</v>
      </c>
      <c r="L58" s="61">
        <v>0</v>
      </c>
      <c r="M58" s="61">
        <v>0</v>
      </c>
      <c r="N58" s="61">
        <v>0</v>
      </c>
      <c r="O58" s="61">
        <v>0</v>
      </c>
      <c r="P58" s="61">
        <v>0</v>
      </c>
      <c r="Q58" s="61">
        <v>0</v>
      </c>
      <c r="R58" s="61">
        <v>0</v>
      </c>
      <c r="S58" s="61">
        <v>0</v>
      </c>
      <c r="T58" s="61">
        <v>0</v>
      </c>
      <c r="U58" s="61">
        <v>0</v>
      </c>
      <c r="V58" s="61">
        <v>0</v>
      </c>
      <c r="W58" s="61">
        <v>0</v>
      </c>
      <c r="X58" s="61">
        <v>0</v>
      </c>
      <c r="Y58" s="61">
        <v>0</v>
      </c>
      <c r="Z58" s="61">
        <v>0</v>
      </c>
      <c r="AA58" s="61">
        <v>0</v>
      </c>
      <c r="AB58" s="61">
        <v>0</v>
      </c>
      <c r="AC58" s="61">
        <v>0</v>
      </c>
      <c r="AD58" s="61">
        <v>0</v>
      </c>
      <c r="AE58" s="61">
        <v>0</v>
      </c>
      <c r="AF58" s="61">
        <v>0</v>
      </c>
      <c r="AG58" s="61">
        <v>0</v>
      </c>
      <c r="AH58" s="61">
        <v>0</v>
      </c>
      <c r="AI58" s="61">
        <v>0</v>
      </c>
      <c r="AJ58" s="61">
        <v>0</v>
      </c>
      <c r="AK58" s="61">
        <v>0</v>
      </c>
      <c r="AL58" s="61">
        <v>0</v>
      </c>
      <c r="AM58" s="61">
        <v>0</v>
      </c>
      <c r="AN58" s="61">
        <v>0</v>
      </c>
      <c r="AO58" s="61">
        <v>0</v>
      </c>
      <c r="AP58" s="61">
        <v>0</v>
      </c>
      <c r="AQ58" s="61">
        <v>0</v>
      </c>
      <c r="AR58" s="61">
        <v>0</v>
      </c>
      <c r="AS58" s="61">
        <v>0</v>
      </c>
      <c r="AT58" s="61">
        <v>0</v>
      </c>
      <c r="AU58" s="61">
        <v>0</v>
      </c>
      <c r="AV58" s="61">
        <v>0</v>
      </c>
      <c r="AW58" s="61">
        <v>0</v>
      </c>
      <c r="AX58" s="61">
        <v>0</v>
      </c>
      <c r="AY58" s="61">
        <v>0</v>
      </c>
      <c r="AZ58" s="61">
        <v>0</v>
      </c>
      <c r="BA58" s="61">
        <v>0</v>
      </c>
      <c r="BB58" s="61">
        <v>0</v>
      </c>
      <c r="BC58" s="61">
        <v>0</v>
      </c>
      <c r="BD58" s="61">
        <v>0</v>
      </c>
      <c r="BE58" s="61">
        <v>0</v>
      </c>
      <c r="BF58" s="61">
        <v>0</v>
      </c>
      <c r="BG58" s="61">
        <v>0</v>
      </c>
      <c r="BH58" s="61">
        <v>0</v>
      </c>
      <c r="BI58" s="61">
        <v>0</v>
      </c>
      <c r="BJ58" s="61">
        <v>0</v>
      </c>
      <c r="BK58" s="61">
        <v>0</v>
      </c>
      <c r="BL58" s="61">
        <v>0</v>
      </c>
      <c r="BM58" s="61">
        <v>0</v>
      </c>
      <c r="BN58" s="61">
        <v>0</v>
      </c>
      <c r="BO58" s="61">
        <v>0</v>
      </c>
      <c r="BP58" s="61">
        <v>0</v>
      </c>
      <c r="BQ58" s="61">
        <v>0</v>
      </c>
      <c r="BR58" s="61">
        <v>0</v>
      </c>
      <c r="BS58" s="61">
        <v>0</v>
      </c>
      <c r="BT58" s="61">
        <v>0</v>
      </c>
      <c r="BU58" s="61">
        <v>0</v>
      </c>
      <c r="BV58" s="61">
        <v>0</v>
      </c>
      <c r="BW58" s="61">
        <v>0</v>
      </c>
      <c r="BX58" s="61">
        <v>0</v>
      </c>
      <c r="BY58" s="61">
        <v>0</v>
      </c>
      <c r="BZ58" s="61">
        <v>0</v>
      </c>
      <c r="CA58" s="61">
        <v>0</v>
      </c>
      <c r="CB58" s="61">
        <v>0</v>
      </c>
      <c r="CC58" s="61">
        <v>0</v>
      </c>
      <c r="CD58" s="61">
        <v>0</v>
      </c>
      <c r="CE58" s="61">
        <v>0</v>
      </c>
      <c r="CF58" s="61">
        <v>0</v>
      </c>
      <c r="CG58" s="61">
        <v>0</v>
      </c>
      <c r="CH58" s="61">
        <v>0</v>
      </c>
      <c r="CI58" s="61">
        <v>0</v>
      </c>
      <c r="CJ58" s="61">
        <v>0</v>
      </c>
      <c r="CK58" s="61">
        <v>0</v>
      </c>
      <c r="CL58" s="61">
        <v>0</v>
      </c>
    </row>
    <row r="59" spans="1:90" ht="12.75" customHeight="1">
      <c r="A59" s="43" t="s">
        <v>105</v>
      </c>
      <c r="B59" s="59">
        <v>2008</v>
      </c>
      <c r="C59" s="60" t="s">
        <v>377</v>
      </c>
      <c r="D59" s="61">
        <v>0</v>
      </c>
      <c r="E59" s="61">
        <v>0</v>
      </c>
      <c r="F59" s="61">
        <v>0</v>
      </c>
      <c r="G59" s="61">
        <v>0</v>
      </c>
      <c r="H59" s="61">
        <v>0</v>
      </c>
      <c r="I59" s="61">
        <v>0</v>
      </c>
      <c r="J59" s="61">
        <v>0</v>
      </c>
      <c r="K59" s="61">
        <v>0</v>
      </c>
      <c r="L59" s="61">
        <v>0</v>
      </c>
      <c r="M59" s="61">
        <v>0</v>
      </c>
      <c r="N59" s="61">
        <v>0</v>
      </c>
      <c r="O59" s="61">
        <v>0</v>
      </c>
      <c r="P59" s="61">
        <v>0</v>
      </c>
      <c r="Q59" s="61">
        <v>0</v>
      </c>
      <c r="R59" s="61">
        <v>0</v>
      </c>
      <c r="S59" s="61">
        <v>0</v>
      </c>
      <c r="T59" s="61">
        <v>0</v>
      </c>
      <c r="U59" s="61">
        <v>0</v>
      </c>
      <c r="V59" s="61">
        <v>0</v>
      </c>
      <c r="W59" s="61">
        <v>0</v>
      </c>
      <c r="X59" s="61">
        <v>0</v>
      </c>
      <c r="Y59" s="61">
        <v>0</v>
      </c>
      <c r="Z59" s="61">
        <v>0</v>
      </c>
      <c r="AA59" s="61">
        <v>0</v>
      </c>
      <c r="AB59" s="61">
        <v>0</v>
      </c>
      <c r="AC59" s="61">
        <v>0</v>
      </c>
      <c r="AD59" s="61">
        <v>0</v>
      </c>
      <c r="AE59" s="61">
        <v>0</v>
      </c>
      <c r="AF59" s="61">
        <v>0</v>
      </c>
      <c r="AG59" s="61">
        <v>0</v>
      </c>
      <c r="AH59" s="61">
        <v>0</v>
      </c>
      <c r="AI59" s="61">
        <v>0</v>
      </c>
      <c r="AJ59" s="61">
        <v>0</v>
      </c>
      <c r="AK59" s="61">
        <v>0</v>
      </c>
      <c r="AL59" s="61">
        <v>0</v>
      </c>
      <c r="AM59" s="61">
        <v>0</v>
      </c>
      <c r="AN59" s="61">
        <v>0</v>
      </c>
      <c r="AO59" s="61">
        <v>0</v>
      </c>
      <c r="AP59" s="61">
        <v>0</v>
      </c>
      <c r="AQ59" s="61">
        <v>0</v>
      </c>
      <c r="AR59" s="61">
        <v>0</v>
      </c>
      <c r="AS59" s="61">
        <v>0</v>
      </c>
      <c r="AT59" s="61">
        <v>0</v>
      </c>
      <c r="AU59" s="61">
        <v>0</v>
      </c>
      <c r="AV59" s="61">
        <v>0</v>
      </c>
      <c r="AW59" s="61">
        <v>0</v>
      </c>
      <c r="AX59" s="61">
        <v>0</v>
      </c>
      <c r="AY59" s="61">
        <v>0</v>
      </c>
      <c r="AZ59" s="61">
        <v>0</v>
      </c>
      <c r="BA59" s="61">
        <v>0</v>
      </c>
      <c r="BB59" s="61">
        <v>0</v>
      </c>
      <c r="BC59" s="61">
        <v>0</v>
      </c>
      <c r="BD59" s="61">
        <v>0</v>
      </c>
      <c r="BE59" s="61">
        <v>0</v>
      </c>
      <c r="BF59" s="61">
        <v>0</v>
      </c>
      <c r="BG59" s="61">
        <v>0</v>
      </c>
      <c r="BH59" s="61">
        <v>0</v>
      </c>
      <c r="BI59" s="61">
        <v>0</v>
      </c>
      <c r="BJ59" s="61">
        <v>0</v>
      </c>
      <c r="BK59" s="61">
        <v>0</v>
      </c>
      <c r="BL59" s="61">
        <v>0</v>
      </c>
      <c r="BM59" s="61">
        <v>0</v>
      </c>
      <c r="BN59" s="61">
        <v>0</v>
      </c>
      <c r="BO59" s="61">
        <v>0</v>
      </c>
      <c r="BP59" s="61">
        <v>0</v>
      </c>
      <c r="BQ59" s="61">
        <v>0</v>
      </c>
      <c r="BR59" s="61">
        <v>0</v>
      </c>
      <c r="BS59" s="61">
        <v>0</v>
      </c>
      <c r="BT59" s="61">
        <v>0</v>
      </c>
      <c r="BU59" s="61">
        <v>0</v>
      </c>
      <c r="BV59" s="61">
        <v>0</v>
      </c>
      <c r="BW59" s="61">
        <v>0</v>
      </c>
      <c r="BX59" s="61">
        <v>0</v>
      </c>
      <c r="BY59" s="61">
        <v>0</v>
      </c>
      <c r="BZ59" s="61">
        <v>0</v>
      </c>
      <c r="CA59" s="61">
        <v>0</v>
      </c>
      <c r="CB59" s="61">
        <v>0</v>
      </c>
      <c r="CC59" s="61">
        <v>0</v>
      </c>
      <c r="CD59" s="61">
        <v>0</v>
      </c>
      <c r="CE59" s="61">
        <v>0</v>
      </c>
      <c r="CF59" s="61">
        <v>0</v>
      </c>
      <c r="CG59" s="61">
        <v>0</v>
      </c>
      <c r="CH59" s="61">
        <v>0</v>
      </c>
      <c r="CI59" s="61">
        <v>0</v>
      </c>
      <c r="CJ59" s="61">
        <v>0</v>
      </c>
      <c r="CK59" s="61">
        <v>0</v>
      </c>
      <c r="CL59" s="61">
        <v>0</v>
      </c>
    </row>
    <row r="60" spans="1:90" ht="12.75" customHeight="1">
      <c r="A60" s="43" t="s">
        <v>107</v>
      </c>
      <c r="B60" s="59">
        <v>3001</v>
      </c>
      <c r="C60" s="60" t="s">
        <v>378</v>
      </c>
      <c r="D60" s="61">
        <v>0</v>
      </c>
      <c r="E60" s="61">
        <v>0</v>
      </c>
      <c r="F60" s="61">
        <v>0</v>
      </c>
      <c r="G60" s="61">
        <v>0</v>
      </c>
      <c r="H60" s="61">
        <v>0</v>
      </c>
      <c r="I60" s="61">
        <v>0</v>
      </c>
      <c r="J60" s="61">
        <v>0</v>
      </c>
      <c r="K60" s="61">
        <v>0</v>
      </c>
      <c r="L60" s="61">
        <v>0</v>
      </c>
      <c r="M60" s="61">
        <v>0</v>
      </c>
      <c r="N60" s="61">
        <v>0</v>
      </c>
      <c r="O60" s="61">
        <v>0</v>
      </c>
      <c r="P60" s="61">
        <v>0</v>
      </c>
      <c r="Q60" s="61">
        <v>0</v>
      </c>
      <c r="R60" s="61">
        <v>0</v>
      </c>
      <c r="S60" s="61">
        <v>0</v>
      </c>
      <c r="T60" s="61">
        <v>0</v>
      </c>
      <c r="U60" s="61">
        <v>0</v>
      </c>
      <c r="V60" s="61">
        <v>0</v>
      </c>
      <c r="W60" s="61">
        <v>0</v>
      </c>
      <c r="X60" s="61">
        <v>0</v>
      </c>
      <c r="Y60" s="61">
        <v>0</v>
      </c>
      <c r="Z60" s="61">
        <v>0</v>
      </c>
      <c r="AA60" s="61">
        <v>0</v>
      </c>
      <c r="AB60" s="61">
        <v>0</v>
      </c>
      <c r="AC60" s="61">
        <v>0</v>
      </c>
      <c r="AD60" s="61">
        <v>0</v>
      </c>
      <c r="AE60" s="61">
        <v>0</v>
      </c>
      <c r="AF60" s="61">
        <v>0</v>
      </c>
      <c r="AG60" s="61">
        <v>0</v>
      </c>
      <c r="AH60" s="61">
        <v>0</v>
      </c>
      <c r="AI60" s="61">
        <v>0</v>
      </c>
      <c r="AJ60" s="61">
        <v>0</v>
      </c>
      <c r="AK60" s="61">
        <v>0</v>
      </c>
      <c r="AL60" s="61">
        <v>0</v>
      </c>
      <c r="AM60" s="61">
        <v>0</v>
      </c>
      <c r="AN60" s="61">
        <v>0</v>
      </c>
      <c r="AO60" s="61">
        <v>0</v>
      </c>
      <c r="AP60" s="61">
        <v>0</v>
      </c>
      <c r="AQ60" s="61">
        <v>0</v>
      </c>
      <c r="AR60" s="61">
        <v>0</v>
      </c>
      <c r="AS60" s="61">
        <v>0</v>
      </c>
      <c r="AT60" s="61">
        <v>0</v>
      </c>
      <c r="AU60" s="61">
        <v>0</v>
      </c>
      <c r="AV60" s="61">
        <v>0</v>
      </c>
      <c r="AW60" s="61">
        <v>0</v>
      </c>
      <c r="AX60" s="61">
        <v>0</v>
      </c>
      <c r="AY60" s="61">
        <v>0</v>
      </c>
      <c r="AZ60" s="61">
        <v>0</v>
      </c>
      <c r="BA60" s="61">
        <v>0</v>
      </c>
      <c r="BB60" s="61">
        <v>0</v>
      </c>
      <c r="BC60" s="61">
        <v>0</v>
      </c>
      <c r="BD60" s="61">
        <v>0</v>
      </c>
      <c r="BE60" s="61">
        <v>0</v>
      </c>
      <c r="BF60" s="61">
        <v>0</v>
      </c>
      <c r="BG60" s="61">
        <v>0</v>
      </c>
      <c r="BH60" s="61">
        <v>0</v>
      </c>
      <c r="BI60" s="61">
        <v>0</v>
      </c>
      <c r="BJ60" s="61">
        <v>0</v>
      </c>
      <c r="BK60" s="61">
        <v>0</v>
      </c>
      <c r="BL60" s="61">
        <v>0</v>
      </c>
      <c r="BM60" s="61">
        <v>0</v>
      </c>
      <c r="BN60" s="61">
        <v>0</v>
      </c>
      <c r="BO60" s="61">
        <v>0</v>
      </c>
      <c r="BP60" s="61">
        <v>0</v>
      </c>
      <c r="BQ60" s="61">
        <v>0</v>
      </c>
      <c r="BR60" s="61">
        <v>0</v>
      </c>
      <c r="BS60" s="61">
        <v>0</v>
      </c>
      <c r="BT60" s="61">
        <v>0</v>
      </c>
      <c r="BU60" s="61">
        <v>0</v>
      </c>
      <c r="BV60" s="61">
        <v>0</v>
      </c>
      <c r="BW60" s="61">
        <v>0</v>
      </c>
      <c r="BX60" s="61">
        <v>0</v>
      </c>
      <c r="BY60" s="61">
        <v>0</v>
      </c>
      <c r="BZ60" s="61">
        <v>0</v>
      </c>
      <c r="CA60" s="61">
        <v>0</v>
      </c>
      <c r="CB60" s="61">
        <v>0</v>
      </c>
      <c r="CC60" s="61">
        <v>0</v>
      </c>
      <c r="CD60" s="61">
        <v>0</v>
      </c>
      <c r="CE60" s="61">
        <v>0</v>
      </c>
      <c r="CF60" s="61">
        <v>0</v>
      </c>
      <c r="CG60" s="61">
        <v>0</v>
      </c>
      <c r="CH60" s="61">
        <v>0</v>
      </c>
      <c r="CI60" s="61">
        <v>0</v>
      </c>
      <c r="CJ60" s="61">
        <v>0</v>
      </c>
      <c r="CK60" s="61">
        <v>0</v>
      </c>
      <c r="CL60" s="61">
        <v>0</v>
      </c>
    </row>
    <row r="61" spans="1:90" ht="12.75" customHeight="1">
      <c r="A61" s="43" t="s">
        <v>109</v>
      </c>
      <c r="B61" s="59">
        <v>3002</v>
      </c>
      <c r="C61" s="60" t="s">
        <v>378</v>
      </c>
      <c r="D61" s="61">
        <v>0</v>
      </c>
      <c r="E61" s="61">
        <v>0</v>
      </c>
      <c r="F61" s="61">
        <v>0</v>
      </c>
      <c r="G61" s="61">
        <v>0</v>
      </c>
      <c r="H61" s="61">
        <v>0</v>
      </c>
      <c r="I61" s="61">
        <v>0</v>
      </c>
      <c r="J61" s="61">
        <v>0</v>
      </c>
      <c r="K61" s="61">
        <v>0</v>
      </c>
      <c r="L61" s="61">
        <v>0</v>
      </c>
      <c r="M61" s="61">
        <v>0</v>
      </c>
      <c r="N61" s="61">
        <v>0</v>
      </c>
      <c r="O61" s="61">
        <v>0</v>
      </c>
      <c r="P61" s="61">
        <v>0</v>
      </c>
      <c r="Q61" s="61">
        <v>0</v>
      </c>
      <c r="R61" s="61">
        <v>0</v>
      </c>
      <c r="S61" s="61">
        <v>0</v>
      </c>
      <c r="T61" s="61">
        <v>0</v>
      </c>
      <c r="U61" s="61">
        <v>0</v>
      </c>
      <c r="V61" s="61">
        <v>0</v>
      </c>
      <c r="W61" s="61">
        <v>0</v>
      </c>
      <c r="X61" s="61">
        <v>0</v>
      </c>
      <c r="Y61" s="61">
        <v>0</v>
      </c>
      <c r="Z61" s="61">
        <v>0</v>
      </c>
      <c r="AA61" s="61">
        <v>0</v>
      </c>
      <c r="AB61" s="61">
        <v>0</v>
      </c>
      <c r="AC61" s="61">
        <v>0</v>
      </c>
      <c r="AD61" s="61">
        <v>0</v>
      </c>
      <c r="AE61" s="61">
        <v>0</v>
      </c>
      <c r="AF61" s="61">
        <v>0</v>
      </c>
      <c r="AG61" s="61">
        <v>0</v>
      </c>
      <c r="AH61" s="61">
        <v>0</v>
      </c>
      <c r="AI61" s="61">
        <v>0</v>
      </c>
      <c r="AJ61" s="61">
        <v>0</v>
      </c>
      <c r="AK61" s="61">
        <v>0</v>
      </c>
      <c r="AL61" s="61">
        <v>0</v>
      </c>
      <c r="AM61" s="61">
        <v>0</v>
      </c>
      <c r="AN61" s="61">
        <v>0</v>
      </c>
      <c r="AO61" s="61">
        <v>0</v>
      </c>
      <c r="AP61" s="61">
        <v>0</v>
      </c>
      <c r="AQ61" s="61">
        <v>0</v>
      </c>
      <c r="AR61" s="61">
        <v>0</v>
      </c>
      <c r="AS61" s="61">
        <v>0</v>
      </c>
      <c r="AT61" s="61">
        <v>0</v>
      </c>
      <c r="AU61" s="61">
        <v>0</v>
      </c>
      <c r="AV61" s="61">
        <v>0</v>
      </c>
      <c r="AW61" s="61">
        <v>0</v>
      </c>
      <c r="AX61" s="61">
        <v>0</v>
      </c>
      <c r="AY61" s="61">
        <v>0</v>
      </c>
      <c r="AZ61" s="61">
        <v>0</v>
      </c>
      <c r="BA61" s="61">
        <v>0</v>
      </c>
      <c r="BB61" s="61">
        <v>0</v>
      </c>
      <c r="BC61" s="61">
        <v>0</v>
      </c>
      <c r="BD61" s="61">
        <v>0</v>
      </c>
      <c r="BE61" s="61">
        <v>0</v>
      </c>
      <c r="BF61" s="61">
        <v>0</v>
      </c>
      <c r="BG61" s="61">
        <v>0</v>
      </c>
      <c r="BH61" s="61">
        <v>0</v>
      </c>
      <c r="BI61" s="61">
        <v>0</v>
      </c>
      <c r="BJ61" s="61">
        <v>0</v>
      </c>
      <c r="BK61" s="61">
        <v>0</v>
      </c>
      <c r="BL61" s="61">
        <v>0</v>
      </c>
      <c r="BM61" s="61">
        <v>0</v>
      </c>
      <c r="BN61" s="61">
        <v>0</v>
      </c>
      <c r="BO61" s="61">
        <v>0</v>
      </c>
      <c r="BP61" s="61">
        <v>0</v>
      </c>
      <c r="BQ61" s="61">
        <v>0</v>
      </c>
      <c r="BR61" s="61">
        <v>0</v>
      </c>
      <c r="BS61" s="61">
        <v>0</v>
      </c>
      <c r="BT61" s="61">
        <v>0</v>
      </c>
      <c r="BU61" s="61">
        <v>0</v>
      </c>
      <c r="BV61" s="61">
        <v>0</v>
      </c>
      <c r="BW61" s="61">
        <v>0</v>
      </c>
      <c r="BX61" s="61">
        <v>0</v>
      </c>
      <c r="BY61" s="61">
        <v>0</v>
      </c>
      <c r="BZ61" s="61">
        <v>0</v>
      </c>
      <c r="CA61" s="61">
        <v>0</v>
      </c>
      <c r="CB61" s="61">
        <v>0</v>
      </c>
      <c r="CC61" s="61">
        <v>0</v>
      </c>
      <c r="CD61" s="61">
        <v>0</v>
      </c>
      <c r="CE61" s="61">
        <v>0</v>
      </c>
      <c r="CF61" s="61">
        <v>0</v>
      </c>
      <c r="CG61" s="61">
        <v>0</v>
      </c>
      <c r="CH61" s="61">
        <v>0</v>
      </c>
      <c r="CI61" s="61">
        <v>0</v>
      </c>
      <c r="CJ61" s="61">
        <v>0</v>
      </c>
      <c r="CK61" s="61">
        <v>0</v>
      </c>
      <c r="CL61" s="61">
        <v>0</v>
      </c>
    </row>
    <row r="62" spans="1:90" ht="12.75" customHeight="1">
      <c r="A62" s="43" t="s">
        <v>111</v>
      </c>
      <c r="B62" s="59">
        <v>3003</v>
      </c>
      <c r="C62" s="60" t="s">
        <v>378</v>
      </c>
      <c r="D62" s="61">
        <v>0</v>
      </c>
      <c r="E62" s="61">
        <v>0</v>
      </c>
      <c r="F62" s="61">
        <v>0</v>
      </c>
      <c r="G62" s="61">
        <v>0</v>
      </c>
      <c r="H62" s="61">
        <v>0</v>
      </c>
      <c r="I62" s="61">
        <v>0</v>
      </c>
      <c r="J62" s="61">
        <v>0</v>
      </c>
      <c r="K62" s="61">
        <v>0</v>
      </c>
      <c r="L62" s="61">
        <v>0</v>
      </c>
      <c r="M62" s="61">
        <v>0</v>
      </c>
      <c r="N62" s="61">
        <v>0</v>
      </c>
      <c r="O62" s="61">
        <v>0</v>
      </c>
      <c r="P62" s="61">
        <v>0</v>
      </c>
      <c r="Q62" s="61">
        <v>0</v>
      </c>
      <c r="R62" s="61">
        <v>0</v>
      </c>
      <c r="S62" s="61">
        <v>0</v>
      </c>
      <c r="T62" s="61">
        <v>0</v>
      </c>
      <c r="U62" s="61">
        <v>0</v>
      </c>
      <c r="V62" s="61">
        <v>0</v>
      </c>
      <c r="W62" s="61">
        <v>0</v>
      </c>
      <c r="X62" s="61">
        <v>0</v>
      </c>
      <c r="Y62" s="61">
        <v>0</v>
      </c>
      <c r="Z62" s="61">
        <v>0</v>
      </c>
      <c r="AA62" s="61">
        <v>0</v>
      </c>
      <c r="AB62" s="61">
        <v>0</v>
      </c>
      <c r="AC62" s="61">
        <v>0</v>
      </c>
      <c r="AD62" s="61">
        <v>0</v>
      </c>
      <c r="AE62" s="61">
        <v>0</v>
      </c>
      <c r="AF62" s="61">
        <v>0</v>
      </c>
      <c r="AG62" s="61">
        <v>0</v>
      </c>
      <c r="AH62" s="61">
        <v>0</v>
      </c>
      <c r="AI62" s="61">
        <v>0</v>
      </c>
      <c r="AJ62" s="61">
        <v>0</v>
      </c>
      <c r="AK62" s="61">
        <v>0</v>
      </c>
      <c r="AL62" s="61">
        <v>0</v>
      </c>
      <c r="AM62" s="61">
        <v>0</v>
      </c>
      <c r="AN62" s="61">
        <v>0</v>
      </c>
      <c r="AO62" s="61">
        <v>0</v>
      </c>
      <c r="AP62" s="61">
        <v>0</v>
      </c>
      <c r="AQ62" s="61">
        <v>0</v>
      </c>
      <c r="AR62" s="61">
        <v>0</v>
      </c>
      <c r="AS62" s="61">
        <v>0</v>
      </c>
      <c r="AT62" s="61">
        <v>0</v>
      </c>
      <c r="AU62" s="61">
        <v>0</v>
      </c>
      <c r="AV62" s="61">
        <v>0</v>
      </c>
      <c r="AW62" s="61">
        <v>0</v>
      </c>
      <c r="AX62" s="61">
        <v>0</v>
      </c>
      <c r="AY62" s="61">
        <v>0</v>
      </c>
      <c r="AZ62" s="61">
        <v>0</v>
      </c>
      <c r="BA62" s="61">
        <v>0</v>
      </c>
      <c r="BB62" s="61">
        <v>0</v>
      </c>
      <c r="BC62" s="61">
        <v>0</v>
      </c>
      <c r="BD62" s="61">
        <v>0</v>
      </c>
      <c r="BE62" s="61">
        <v>0</v>
      </c>
      <c r="BF62" s="61">
        <v>0</v>
      </c>
      <c r="BG62" s="61">
        <v>0</v>
      </c>
      <c r="BH62" s="61">
        <v>0</v>
      </c>
      <c r="BI62" s="61">
        <v>0</v>
      </c>
      <c r="BJ62" s="61">
        <v>0</v>
      </c>
      <c r="BK62" s="61">
        <v>0</v>
      </c>
      <c r="BL62" s="61">
        <v>0</v>
      </c>
      <c r="BM62" s="61">
        <v>0</v>
      </c>
      <c r="BN62" s="61">
        <v>0</v>
      </c>
      <c r="BO62" s="61">
        <v>0</v>
      </c>
      <c r="BP62" s="61">
        <v>0</v>
      </c>
      <c r="BQ62" s="61">
        <v>0</v>
      </c>
      <c r="BR62" s="61">
        <v>0</v>
      </c>
      <c r="BS62" s="61">
        <v>0</v>
      </c>
      <c r="BT62" s="61">
        <v>0</v>
      </c>
      <c r="BU62" s="61">
        <v>0</v>
      </c>
      <c r="BV62" s="61">
        <v>0</v>
      </c>
      <c r="BW62" s="61">
        <v>0</v>
      </c>
      <c r="BX62" s="61">
        <v>0</v>
      </c>
      <c r="BY62" s="61">
        <v>0</v>
      </c>
      <c r="BZ62" s="61">
        <v>0</v>
      </c>
      <c r="CA62" s="61">
        <v>0</v>
      </c>
      <c r="CB62" s="61">
        <v>0</v>
      </c>
      <c r="CC62" s="61">
        <v>0</v>
      </c>
      <c r="CD62" s="61">
        <v>0</v>
      </c>
      <c r="CE62" s="61">
        <v>0</v>
      </c>
      <c r="CF62" s="61">
        <v>0</v>
      </c>
      <c r="CG62" s="61">
        <v>0</v>
      </c>
      <c r="CH62" s="61">
        <v>0</v>
      </c>
      <c r="CI62" s="61">
        <v>0</v>
      </c>
      <c r="CJ62" s="61">
        <v>0</v>
      </c>
      <c r="CK62" s="61">
        <v>0</v>
      </c>
      <c r="CL62" s="61">
        <v>0</v>
      </c>
    </row>
    <row r="63" spans="1:90" ht="12.75" customHeight="1">
      <c r="A63" s="43" t="s">
        <v>113</v>
      </c>
      <c r="B63" s="59">
        <v>3004</v>
      </c>
      <c r="C63" s="60" t="s">
        <v>378</v>
      </c>
      <c r="D63" s="61">
        <v>0</v>
      </c>
      <c r="E63" s="61">
        <v>0</v>
      </c>
      <c r="F63" s="61">
        <v>0</v>
      </c>
      <c r="G63" s="61">
        <v>0</v>
      </c>
      <c r="H63" s="61">
        <v>0</v>
      </c>
      <c r="I63" s="61">
        <v>0</v>
      </c>
      <c r="J63" s="61">
        <v>0</v>
      </c>
      <c r="K63" s="61">
        <v>0</v>
      </c>
      <c r="L63" s="61">
        <v>0</v>
      </c>
      <c r="M63" s="61">
        <v>0</v>
      </c>
      <c r="N63" s="61">
        <v>0</v>
      </c>
      <c r="O63" s="61">
        <v>0</v>
      </c>
      <c r="P63" s="61">
        <v>0</v>
      </c>
      <c r="Q63" s="61">
        <v>0</v>
      </c>
      <c r="R63" s="61">
        <v>0</v>
      </c>
      <c r="S63" s="61">
        <v>0</v>
      </c>
      <c r="T63" s="61">
        <v>0</v>
      </c>
      <c r="U63" s="61">
        <v>0</v>
      </c>
      <c r="V63" s="61">
        <v>0</v>
      </c>
      <c r="W63" s="61">
        <v>0</v>
      </c>
      <c r="X63" s="61">
        <v>0</v>
      </c>
      <c r="Y63" s="61">
        <v>0</v>
      </c>
      <c r="Z63" s="61">
        <v>0</v>
      </c>
      <c r="AA63" s="61">
        <v>0</v>
      </c>
      <c r="AB63" s="61">
        <v>0</v>
      </c>
      <c r="AC63" s="61">
        <v>0</v>
      </c>
      <c r="AD63" s="61">
        <v>0</v>
      </c>
      <c r="AE63" s="61">
        <v>0</v>
      </c>
      <c r="AF63" s="61">
        <v>0</v>
      </c>
      <c r="AG63" s="61">
        <v>0</v>
      </c>
      <c r="AH63" s="61">
        <v>0</v>
      </c>
      <c r="AI63" s="61">
        <v>0</v>
      </c>
      <c r="AJ63" s="61">
        <v>0</v>
      </c>
      <c r="AK63" s="61">
        <v>0</v>
      </c>
      <c r="AL63" s="61">
        <v>0</v>
      </c>
      <c r="AM63" s="61">
        <v>0</v>
      </c>
      <c r="AN63" s="61">
        <v>0</v>
      </c>
      <c r="AO63" s="61">
        <v>0</v>
      </c>
      <c r="AP63" s="61">
        <v>0</v>
      </c>
      <c r="AQ63" s="61">
        <v>0</v>
      </c>
      <c r="AR63" s="61">
        <v>0</v>
      </c>
      <c r="AS63" s="61">
        <v>0</v>
      </c>
      <c r="AT63" s="61">
        <v>0</v>
      </c>
      <c r="AU63" s="61">
        <v>0</v>
      </c>
      <c r="AV63" s="61">
        <v>0</v>
      </c>
      <c r="AW63" s="61">
        <v>0</v>
      </c>
      <c r="AX63" s="61">
        <v>0</v>
      </c>
      <c r="AY63" s="61">
        <v>0</v>
      </c>
      <c r="AZ63" s="61">
        <v>0</v>
      </c>
      <c r="BA63" s="61">
        <v>0</v>
      </c>
      <c r="BB63" s="61">
        <v>0</v>
      </c>
      <c r="BC63" s="61">
        <v>0</v>
      </c>
      <c r="BD63" s="61">
        <v>0</v>
      </c>
      <c r="BE63" s="61">
        <v>0</v>
      </c>
      <c r="BF63" s="61">
        <v>0</v>
      </c>
      <c r="BG63" s="61">
        <v>0</v>
      </c>
      <c r="BH63" s="61">
        <v>0</v>
      </c>
      <c r="BI63" s="61">
        <v>0</v>
      </c>
      <c r="BJ63" s="61">
        <v>0</v>
      </c>
      <c r="BK63" s="61">
        <v>0</v>
      </c>
      <c r="BL63" s="61">
        <v>0</v>
      </c>
      <c r="BM63" s="61">
        <v>0</v>
      </c>
      <c r="BN63" s="61">
        <v>0</v>
      </c>
      <c r="BO63" s="61">
        <v>0</v>
      </c>
      <c r="BP63" s="61">
        <v>0</v>
      </c>
      <c r="BQ63" s="61">
        <v>0</v>
      </c>
      <c r="BR63" s="61">
        <v>0</v>
      </c>
      <c r="BS63" s="61">
        <v>0</v>
      </c>
      <c r="BT63" s="61">
        <v>0</v>
      </c>
      <c r="BU63" s="61">
        <v>0</v>
      </c>
      <c r="BV63" s="61">
        <v>0</v>
      </c>
      <c r="BW63" s="61">
        <v>0</v>
      </c>
      <c r="BX63" s="61">
        <v>0</v>
      </c>
      <c r="BY63" s="61">
        <v>0</v>
      </c>
      <c r="BZ63" s="61">
        <v>0</v>
      </c>
      <c r="CA63" s="61">
        <v>0</v>
      </c>
      <c r="CB63" s="61">
        <v>0</v>
      </c>
      <c r="CC63" s="61">
        <v>0</v>
      </c>
      <c r="CD63" s="61">
        <v>0</v>
      </c>
      <c r="CE63" s="61">
        <v>0</v>
      </c>
      <c r="CF63" s="61">
        <v>0</v>
      </c>
      <c r="CG63" s="61">
        <v>0</v>
      </c>
      <c r="CH63" s="61">
        <v>0</v>
      </c>
      <c r="CI63" s="61">
        <v>0</v>
      </c>
      <c r="CJ63" s="61">
        <v>0</v>
      </c>
      <c r="CK63" s="61">
        <v>0</v>
      </c>
      <c r="CL63" s="61">
        <v>0</v>
      </c>
    </row>
    <row r="64" spans="1:90" ht="12.75" customHeight="1">
      <c r="A64" s="43" t="s">
        <v>115</v>
      </c>
      <c r="B64" s="59">
        <v>3005</v>
      </c>
      <c r="C64" s="60" t="s">
        <v>378</v>
      </c>
      <c r="D64" s="61">
        <v>0</v>
      </c>
      <c r="E64" s="61">
        <v>0</v>
      </c>
      <c r="F64" s="61">
        <v>0</v>
      </c>
      <c r="G64" s="61">
        <v>0</v>
      </c>
      <c r="H64" s="61">
        <v>0</v>
      </c>
      <c r="I64" s="61">
        <v>0</v>
      </c>
      <c r="J64" s="61">
        <v>0</v>
      </c>
      <c r="K64" s="61">
        <v>0</v>
      </c>
      <c r="L64" s="61">
        <v>0</v>
      </c>
      <c r="M64" s="61">
        <v>0</v>
      </c>
      <c r="N64" s="61">
        <v>0</v>
      </c>
      <c r="O64" s="61">
        <v>0</v>
      </c>
      <c r="P64" s="61">
        <v>0</v>
      </c>
      <c r="Q64" s="61">
        <v>0</v>
      </c>
      <c r="R64" s="61">
        <v>0</v>
      </c>
      <c r="S64" s="61">
        <v>0</v>
      </c>
      <c r="T64" s="61">
        <v>0</v>
      </c>
      <c r="U64" s="61">
        <v>0</v>
      </c>
      <c r="V64" s="61">
        <v>0</v>
      </c>
      <c r="W64" s="61">
        <v>0</v>
      </c>
      <c r="X64" s="61">
        <v>0</v>
      </c>
      <c r="Y64" s="61">
        <v>0</v>
      </c>
      <c r="Z64" s="61">
        <v>0</v>
      </c>
      <c r="AA64" s="61">
        <v>0</v>
      </c>
      <c r="AB64" s="61">
        <v>0</v>
      </c>
      <c r="AC64" s="61">
        <v>0</v>
      </c>
      <c r="AD64" s="61">
        <v>0</v>
      </c>
      <c r="AE64" s="61">
        <v>0</v>
      </c>
      <c r="AF64" s="61">
        <v>0</v>
      </c>
      <c r="AG64" s="61">
        <v>0</v>
      </c>
      <c r="AH64" s="61">
        <v>0</v>
      </c>
      <c r="AI64" s="61">
        <v>0</v>
      </c>
      <c r="AJ64" s="61">
        <v>0</v>
      </c>
      <c r="AK64" s="61">
        <v>0</v>
      </c>
      <c r="AL64" s="61">
        <v>0</v>
      </c>
      <c r="AM64" s="61">
        <v>0</v>
      </c>
      <c r="AN64" s="61">
        <v>0</v>
      </c>
      <c r="AO64" s="61">
        <v>0</v>
      </c>
      <c r="AP64" s="61">
        <v>0</v>
      </c>
      <c r="AQ64" s="61">
        <v>0</v>
      </c>
      <c r="AR64" s="61">
        <v>0</v>
      </c>
      <c r="AS64" s="61">
        <v>0</v>
      </c>
      <c r="AT64" s="61">
        <v>0</v>
      </c>
      <c r="AU64" s="61">
        <v>0</v>
      </c>
      <c r="AV64" s="61">
        <v>0</v>
      </c>
      <c r="AW64" s="61">
        <v>0</v>
      </c>
      <c r="AX64" s="61">
        <v>0</v>
      </c>
      <c r="AY64" s="61">
        <v>0</v>
      </c>
      <c r="AZ64" s="61">
        <v>0</v>
      </c>
      <c r="BA64" s="61">
        <v>0</v>
      </c>
      <c r="BB64" s="61">
        <v>0</v>
      </c>
      <c r="BC64" s="61">
        <v>0</v>
      </c>
      <c r="BD64" s="61">
        <v>0</v>
      </c>
      <c r="BE64" s="61">
        <v>0</v>
      </c>
      <c r="BF64" s="61">
        <v>0</v>
      </c>
      <c r="BG64" s="61">
        <v>0</v>
      </c>
      <c r="BH64" s="61">
        <v>0</v>
      </c>
      <c r="BI64" s="61">
        <v>0</v>
      </c>
      <c r="BJ64" s="61">
        <v>0</v>
      </c>
      <c r="BK64" s="61">
        <v>0</v>
      </c>
      <c r="BL64" s="61">
        <v>0</v>
      </c>
      <c r="BM64" s="61">
        <v>0</v>
      </c>
      <c r="BN64" s="61">
        <v>0</v>
      </c>
      <c r="BO64" s="61">
        <v>0</v>
      </c>
      <c r="BP64" s="61">
        <v>0</v>
      </c>
      <c r="BQ64" s="61">
        <v>0</v>
      </c>
      <c r="BR64" s="61">
        <v>0</v>
      </c>
      <c r="BS64" s="61">
        <v>0</v>
      </c>
      <c r="BT64" s="61">
        <v>0</v>
      </c>
      <c r="BU64" s="61">
        <v>0</v>
      </c>
      <c r="BV64" s="61">
        <v>0</v>
      </c>
      <c r="BW64" s="61">
        <v>0</v>
      </c>
      <c r="BX64" s="61">
        <v>0</v>
      </c>
      <c r="BY64" s="61">
        <v>0</v>
      </c>
      <c r="BZ64" s="61">
        <v>0</v>
      </c>
      <c r="CA64" s="61">
        <v>0</v>
      </c>
      <c r="CB64" s="61">
        <v>0</v>
      </c>
      <c r="CC64" s="61">
        <v>0</v>
      </c>
      <c r="CD64" s="61">
        <v>0</v>
      </c>
      <c r="CE64" s="61">
        <v>0</v>
      </c>
      <c r="CF64" s="61">
        <v>0</v>
      </c>
      <c r="CG64" s="61">
        <v>0</v>
      </c>
      <c r="CH64" s="61">
        <v>0</v>
      </c>
      <c r="CI64" s="61">
        <v>0</v>
      </c>
      <c r="CJ64" s="61">
        <v>0</v>
      </c>
      <c r="CK64" s="61">
        <v>0</v>
      </c>
      <c r="CL64" s="61">
        <v>0</v>
      </c>
    </row>
    <row r="65" spans="1:90" ht="12.75" customHeight="1">
      <c r="A65" s="43" t="s">
        <v>116</v>
      </c>
      <c r="B65" s="59">
        <v>3006</v>
      </c>
      <c r="C65" s="60" t="s">
        <v>378</v>
      </c>
      <c r="D65" s="61">
        <v>0</v>
      </c>
      <c r="E65" s="61">
        <v>0</v>
      </c>
      <c r="F65" s="61">
        <v>0</v>
      </c>
      <c r="G65" s="61">
        <v>0</v>
      </c>
      <c r="H65" s="61">
        <v>0</v>
      </c>
      <c r="I65" s="61">
        <v>0</v>
      </c>
      <c r="J65" s="61">
        <v>0</v>
      </c>
      <c r="K65" s="61">
        <v>0</v>
      </c>
      <c r="L65" s="61">
        <v>0</v>
      </c>
      <c r="M65" s="61">
        <v>0</v>
      </c>
      <c r="N65" s="61">
        <v>0</v>
      </c>
      <c r="O65" s="61">
        <v>0</v>
      </c>
      <c r="P65" s="61">
        <v>0</v>
      </c>
      <c r="Q65" s="61">
        <v>0</v>
      </c>
      <c r="R65" s="61">
        <v>0</v>
      </c>
      <c r="S65" s="61">
        <v>0</v>
      </c>
      <c r="T65" s="61">
        <v>0</v>
      </c>
      <c r="U65" s="61">
        <v>0</v>
      </c>
      <c r="V65" s="61">
        <v>0</v>
      </c>
      <c r="W65" s="61">
        <v>0</v>
      </c>
      <c r="X65" s="61">
        <v>0</v>
      </c>
      <c r="Y65" s="61">
        <v>0</v>
      </c>
      <c r="Z65" s="61">
        <v>0</v>
      </c>
      <c r="AA65" s="61">
        <v>0</v>
      </c>
      <c r="AB65" s="61">
        <v>0</v>
      </c>
      <c r="AC65" s="61">
        <v>0</v>
      </c>
      <c r="AD65" s="61">
        <v>0</v>
      </c>
      <c r="AE65" s="61">
        <v>0</v>
      </c>
      <c r="AF65" s="61">
        <v>0</v>
      </c>
      <c r="AG65" s="61">
        <v>0</v>
      </c>
      <c r="AH65" s="61">
        <v>0</v>
      </c>
      <c r="AI65" s="61">
        <v>0</v>
      </c>
      <c r="AJ65" s="61">
        <v>0</v>
      </c>
      <c r="AK65" s="61">
        <v>0</v>
      </c>
      <c r="AL65" s="61">
        <v>0</v>
      </c>
      <c r="AM65" s="61">
        <v>0</v>
      </c>
      <c r="AN65" s="61">
        <v>0</v>
      </c>
      <c r="AO65" s="61">
        <v>0</v>
      </c>
      <c r="AP65" s="61">
        <v>0</v>
      </c>
      <c r="AQ65" s="61">
        <v>0</v>
      </c>
      <c r="AR65" s="61">
        <v>0</v>
      </c>
      <c r="AS65" s="61">
        <v>0</v>
      </c>
      <c r="AT65" s="61">
        <v>0</v>
      </c>
      <c r="AU65" s="61">
        <v>0</v>
      </c>
      <c r="AV65" s="61">
        <v>0</v>
      </c>
      <c r="AW65" s="61">
        <v>0</v>
      </c>
      <c r="AX65" s="61">
        <v>0</v>
      </c>
      <c r="AY65" s="61">
        <v>0</v>
      </c>
      <c r="AZ65" s="61">
        <v>0</v>
      </c>
      <c r="BA65" s="61">
        <v>0</v>
      </c>
      <c r="BB65" s="61">
        <v>0</v>
      </c>
      <c r="BC65" s="61">
        <v>0</v>
      </c>
      <c r="BD65" s="61">
        <v>0</v>
      </c>
      <c r="BE65" s="61">
        <v>0</v>
      </c>
      <c r="BF65" s="61">
        <v>0</v>
      </c>
      <c r="BG65" s="61">
        <v>0</v>
      </c>
      <c r="BH65" s="61">
        <v>0</v>
      </c>
      <c r="BI65" s="61">
        <v>0</v>
      </c>
      <c r="BJ65" s="61">
        <v>0</v>
      </c>
      <c r="BK65" s="61">
        <v>0</v>
      </c>
      <c r="BL65" s="61">
        <v>0</v>
      </c>
      <c r="BM65" s="61">
        <v>0</v>
      </c>
      <c r="BN65" s="61">
        <v>0</v>
      </c>
      <c r="BO65" s="61">
        <v>0</v>
      </c>
      <c r="BP65" s="61">
        <v>0</v>
      </c>
      <c r="BQ65" s="61">
        <v>0</v>
      </c>
      <c r="BR65" s="61">
        <v>0</v>
      </c>
      <c r="BS65" s="61">
        <v>0</v>
      </c>
      <c r="BT65" s="61">
        <v>0</v>
      </c>
      <c r="BU65" s="61">
        <v>0</v>
      </c>
      <c r="BV65" s="61">
        <v>0</v>
      </c>
      <c r="BW65" s="61">
        <v>0</v>
      </c>
      <c r="BX65" s="61">
        <v>0</v>
      </c>
      <c r="BY65" s="61">
        <v>0</v>
      </c>
      <c r="BZ65" s="61">
        <v>0</v>
      </c>
      <c r="CA65" s="61">
        <v>0</v>
      </c>
      <c r="CB65" s="61">
        <v>0</v>
      </c>
      <c r="CC65" s="61">
        <v>0</v>
      </c>
      <c r="CD65" s="61">
        <v>0</v>
      </c>
      <c r="CE65" s="61">
        <v>0</v>
      </c>
      <c r="CF65" s="61">
        <v>0</v>
      </c>
      <c r="CG65" s="61">
        <v>0</v>
      </c>
      <c r="CH65" s="61">
        <v>0</v>
      </c>
      <c r="CI65" s="61">
        <v>0</v>
      </c>
      <c r="CJ65" s="61">
        <v>0</v>
      </c>
      <c r="CK65" s="61">
        <v>0</v>
      </c>
      <c r="CL65" s="61">
        <v>0</v>
      </c>
    </row>
    <row r="66" spans="1:90" ht="12.75" customHeight="1">
      <c r="A66" s="43" t="s">
        <v>117</v>
      </c>
      <c r="B66" s="59">
        <v>3007</v>
      </c>
      <c r="C66" s="60" t="s">
        <v>378</v>
      </c>
      <c r="D66" s="61">
        <v>0</v>
      </c>
      <c r="E66" s="61">
        <v>0</v>
      </c>
      <c r="F66" s="61">
        <v>0</v>
      </c>
      <c r="G66" s="61">
        <v>0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1">
        <v>0</v>
      </c>
      <c r="P66" s="61">
        <v>0</v>
      </c>
      <c r="Q66" s="61">
        <v>0</v>
      </c>
      <c r="R66" s="61">
        <v>0</v>
      </c>
      <c r="S66" s="61">
        <v>0</v>
      </c>
      <c r="T66" s="61">
        <v>0</v>
      </c>
      <c r="U66" s="61">
        <v>0</v>
      </c>
      <c r="V66" s="61">
        <v>0</v>
      </c>
      <c r="W66" s="61">
        <v>0</v>
      </c>
      <c r="X66" s="61">
        <v>0</v>
      </c>
      <c r="Y66" s="61">
        <v>0</v>
      </c>
      <c r="Z66" s="61">
        <v>0</v>
      </c>
      <c r="AA66" s="61">
        <v>0</v>
      </c>
      <c r="AB66" s="61">
        <v>0</v>
      </c>
      <c r="AC66" s="61">
        <v>0</v>
      </c>
      <c r="AD66" s="61">
        <v>0</v>
      </c>
      <c r="AE66" s="61">
        <v>0</v>
      </c>
      <c r="AF66" s="61">
        <v>0</v>
      </c>
      <c r="AG66" s="61">
        <v>0</v>
      </c>
      <c r="AH66" s="61">
        <v>0</v>
      </c>
      <c r="AI66" s="61">
        <v>0</v>
      </c>
      <c r="AJ66" s="61">
        <v>0</v>
      </c>
      <c r="AK66" s="61">
        <v>0</v>
      </c>
      <c r="AL66" s="61">
        <v>0</v>
      </c>
      <c r="AM66" s="61">
        <v>0</v>
      </c>
      <c r="AN66" s="61">
        <v>0</v>
      </c>
      <c r="AO66" s="61">
        <v>0</v>
      </c>
      <c r="AP66" s="61">
        <v>0</v>
      </c>
      <c r="AQ66" s="61">
        <v>0</v>
      </c>
      <c r="AR66" s="61">
        <v>0</v>
      </c>
      <c r="AS66" s="61">
        <v>0</v>
      </c>
      <c r="AT66" s="61">
        <v>0</v>
      </c>
      <c r="AU66" s="61">
        <v>0</v>
      </c>
      <c r="AV66" s="61">
        <v>0</v>
      </c>
      <c r="AW66" s="61">
        <v>0</v>
      </c>
      <c r="AX66" s="61">
        <v>0</v>
      </c>
      <c r="AY66" s="61">
        <v>0</v>
      </c>
      <c r="AZ66" s="61">
        <v>0</v>
      </c>
      <c r="BA66" s="61">
        <v>0</v>
      </c>
      <c r="BB66" s="61">
        <v>0</v>
      </c>
      <c r="BC66" s="61">
        <v>0</v>
      </c>
      <c r="BD66" s="61">
        <v>0</v>
      </c>
      <c r="BE66" s="61">
        <v>0</v>
      </c>
      <c r="BF66" s="61">
        <v>0</v>
      </c>
      <c r="BG66" s="61">
        <v>0</v>
      </c>
      <c r="BH66" s="61">
        <v>0</v>
      </c>
      <c r="BI66" s="61">
        <v>0</v>
      </c>
      <c r="BJ66" s="61">
        <v>0</v>
      </c>
      <c r="BK66" s="61">
        <v>0</v>
      </c>
      <c r="BL66" s="61">
        <v>0</v>
      </c>
      <c r="BM66" s="61">
        <v>0</v>
      </c>
      <c r="BN66" s="61">
        <v>0</v>
      </c>
      <c r="BO66" s="61">
        <v>0</v>
      </c>
      <c r="BP66" s="61">
        <v>0</v>
      </c>
      <c r="BQ66" s="61">
        <v>0</v>
      </c>
      <c r="BR66" s="61">
        <v>0</v>
      </c>
      <c r="BS66" s="61">
        <v>0</v>
      </c>
      <c r="BT66" s="61">
        <v>0</v>
      </c>
      <c r="BU66" s="61">
        <v>0</v>
      </c>
      <c r="BV66" s="61">
        <v>0</v>
      </c>
      <c r="BW66" s="61">
        <v>0</v>
      </c>
      <c r="BX66" s="61">
        <v>0</v>
      </c>
      <c r="BY66" s="61">
        <v>0</v>
      </c>
      <c r="BZ66" s="61">
        <v>0</v>
      </c>
      <c r="CA66" s="61">
        <v>0</v>
      </c>
      <c r="CB66" s="61">
        <v>0</v>
      </c>
      <c r="CC66" s="61">
        <v>0</v>
      </c>
      <c r="CD66" s="61">
        <v>0</v>
      </c>
      <c r="CE66" s="61">
        <v>0</v>
      </c>
      <c r="CF66" s="61">
        <v>0</v>
      </c>
      <c r="CG66" s="61">
        <v>0</v>
      </c>
      <c r="CH66" s="61">
        <v>0</v>
      </c>
      <c r="CI66" s="61">
        <v>0</v>
      </c>
      <c r="CJ66" s="61">
        <v>0</v>
      </c>
      <c r="CK66" s="61">
        <v>0</v>
      </c>
      <c r="CL66" s="61">
        <v>0</v>
      </c>
    </row>
    <row r="67" spans="1:90" ht="12.75" customHeight="1">
      <c r="A67" s="43" t="s">
        <v>118</v>
      </c>
      <c r="B67" s="59">
        <v>3008</v>
      </c>
      <c r="C67" s="60" t="s">
        <v>378</v>
      </c>
      <c r="D67" s="61">
        <v>0</v>
      </c>
      <c r="E67" s="61">
        <v>0</v>
      </c>
      <c r="F67" s="61">
        <v>0</v>
      </c>
      <c r="G67" s="61">
        <v>0</v>
      </c>
      <c r="H67" s="61">
        <v>0</v>
      </c>
      <c r="I67" s="61">
        <v>0</v>
      </c>
      <c r="J67" s="61">
        <v>0</v>
      </c>
      <c r="K67" s="61">
        <v>0</v>
      </c>
      <c r="L67" s="61">
        <v>0</v>
      </c>
      <c r="M67" s="61">
        <v>0</v>
      </c>
      <c r="N67" s="61">
        <v>0</v>
      </c>
      <c r="O67" s="61">
        <v>0</v>
      </c>
      <c r="P67" s="61">
        <v>0</v>
      </c>
      <c r="Q67" s="61">
        <v>0</v>
      </c>
      <c r="R67" s="61">
        <v>0</v>
      </c>
      <c r="S67" s="61">
        <v>0</v>
      </c>
      <c r="T67" s="61">
        <v>0</v>
      </c>
      <c r="U67" s="61">
        <v>0</v>
      </c>
      <c r="V67" s="61">
        <v>0</v>
      </c>
      <c r="W67" s="61">
        <v>0</v>
      </c>
      <c r="X67" s="61">
        <v>0</v>
      </c>
      <c r="Y67" s="61">
        <v>0</v>
      </c>
      <c r="Z67" s="61">
        <v>0</v>
      </c>
      <c r="AA67" s="61">
        <v>0</v>
      </c>
      <c r="AB67" s="61">
        <v>0</v>
      </c>
      <c r="AC67" s="61">
        <v>0</v>
      </c>
      <c r="AD67" s="61">
        <v>0</v>
      </c>
      <c r="AE67" s="61">
        <v>0</v>
      </c>
      <c r="AF67" s="61">
        <v>0</v>
      </c>
      <c r="AG67" s="61">
        <v>0</v>
      </c>
      <c r="AH67" s="61">
        <v>0</v>
      </c>
      <c r="AI67" s="61">
        <v>0</v>
      </c>
      <c r="AJ67" s="61">
        <v>0</v>
      </c>
      <c r="AK67" s="61">
        <v>0</v>
      </c>
      <c r="AL67" s="61">
        <v>0</v>
      </c>
      <c r="AM67" s="61">
        <v>0</v>
      </c>
      <c r="AN67" s="61">
        <v>0</v>
      </c>
      <c r="AO67" s="61">
        <v>0</v>
      </c>
      <c r="AP67" s="61">
        <v>0</v>
      </c>
      <c r="AQ67" s="61">
        <v>0</v>
      </c>
      <c r="AR67" s="61">
        <v>0</v>
      </c>
      <c r="AS67" s="61">
        <v>0</v>
      </c>
      <c r="AT67" s="61">
        <v>0</v>
      </c>
      <c r="AU67" s="61">
        <v>0</v>
      </c>
      <c r="AV67" s="61">
        <v>0</v>
      </c>
      <c r="AW67" s="61">
        <v>0</v>
      </c>
      <c r="AX67" s="61">
        <v>0</v>
      </c>
      <c r="AY67" s="61">
        <v>0</v>
      </c>
      <c r="AZ67" s="61">
        <v>0</v>
      </c>
      <c r="BA67" s="61">
        <v>0</v>
      </c>
      <c r="BB67" s="61">
        <v>0</v>
      </c>
      <c r="BC67" s="61">
        <v>0</v>
      </c>
      <c r="BD67" s="61">
        <v>0</v>
      </c>
      <c r="BE67" s="61">
        <v>0</v>
      </c>
      <c r="BF67" s="61">
        <v>0</v>
      </c>
      <c r="BG67" s="61">
        <v>0</v>
      </c>
      <c r="BH67" s="61">
        <v>0</v>
      </c>
      <c r="BI67" s="61">
        <v>0</v>
      </c>
      <c r="BJ67" s="61">
        <v>0</v>
      </c>
      <c r="BK67" s="61">
        <v>0</v>
      </c>
      <c r="BL67" s="61">
        <v>0</v>
      </c>
      <c r="BM67" s="61">
        <v>0</v>
      </c>
      <c r="BN67" s="61">
        <v>0</v>
      </c>
      <c r="BO67" s="61">
        <v>0</v>
      </c>
      <c r="BP67" s="61">
        <v>0</v>
      </c>
      <c r="BQ67" s="61">
        <v>0</v>
      </c>
      <c r="BR67" s="61">
        <v>0</v>
      </c>
      <c r="BS67" s="61">
        <v>0</v>
      </c>
      <c r="BT67" s="61">
        <v>0</v>
      </c>
      <c r="BU67" s="61">
        <v>0</v>
      </c>
      <c r="BV67" s="61">
        <v>0</v>
      </c>
      <c r="BW67" s="61">
        <v>0</v>
      </c>
      <c r="BX67" s="61">
        <v>0</v>
      </c>
      <c r="BY67" s="61">
        <v>0</v>
      </c>
      <c r="BZ67" s="61">
        <v>0</v>
      </c>
      <c r="CA67" s="61">
        <v>0</v>
      </c>
      <c r="CB67" s="61">
        <v>0</v>
      </c>
      <c r="CC67" s="61">
        <v>0</v>
      </c>
      <c r="CD67" s="61">
        <v>0</v>
      </c>
      <c r="CE67" s="61">
        <v>0</v>
      </c>
      <c r="CF67" s="61">
        <v>0</v>
      </c>
      <c r="CG67" s="61">
        <v>0</v>
      </c>
      <c r="CH67" s="61">
        <v>0</v>
      </c>
      <c r="CI67" s="61">
        <v>0</v>
      </c>
      <c r="CJ67" s="61">
        <v>0</v>
      </c>
      <c r="CK67" s="61">
        <v>0</v>
      </c>
      <c r="CL67" s="61">
        <v>0</v>
      </c>
    </row>
    <row r="68" spans="1:90" ht="12.75" customHeight="1">
      <c r="A68" s="43" t="s">
        <v>119</v>
      </c>
      <c r="B68" s="59">
        <v>3009</v>
      </c>
      <c r="C68" s="60" t="s">
        <v>378</v>
      </c>
      <c r="D68" s="61">
        <v>0</v>
      </c>
      <c r="E68" s="61">
        <v>0</v>
      </c>
      <c r="F68" s="61">
        <v>0</v>
      </c>
      <c r="G68" s="61">
        <v>0</v>
      </c>
      <c r="H68" s="61">
        <v>0</v>
      </c>
      <c r="I68" s="61">
        <v>0</v>
      </c>
      <c r="J68" s="61">
        <v>0</v>
      </c>
      <c r="K68" s="61">
        <v>0</v>
      </c>
      <c r="L68" s="61">
        <v>0</v>
      </c>
      <c r="M68" s="61">
        <v>0</v>
      </c>
      <c r="N68" s="61">
        <v>0</v>
      </c>
      <c r="O68" s="61">
        <v>0</v>
      </c>
      <c r="P68" s="61">
        <v>0</v>
      </c>
      <c r="Q68" s="61">
        <v>0</v>
      </c>
      <c r="R68" s="61">
        <v>0</v>
      </c>
      <c r="S68" s="61">
        <v>0</v>
      </c>
      <c r="T68" s="61">
        <v>0</v>
      </c>
      <c r="U68" s="61">
        <v>0</v>
      </c>
      <c r="V68" s="61">
        <v>0</v>
      </c>
      <c r="W68" s="61">
        <v>0</v>
      </c>
      <c r="X68" s="61">
        <v>0</v>
      </c>
      <c r="Y68" s="61">
        <v>0</v>
      </c>
      <c r="Z68" s="61">
        <v>0</v>
      </c>
      <c r="AA68" s="61">
        <v>0</v>
      </c>
      <c r="AB68" s="61">
        <v>0</v>
      </c>
      <c r="AC68" s="61">
        <v>0</v>
      </c>
      <c r="AD68" s="61">
        <v>0</v>
      </c>
      <c r="AE68" s="61">
        <v>0</v>
      </c>
      <c r="AF68" s="61">
        <v>0</v>
      </c>
      <c r="AG68" s="61">
        <v>0</v>
      </c>
      <c r="AH68" s="61">
        <v>0</v>
      </c>
      <c r="AI68" s="61">
        <v>0</v>
      </c>
      <c r="AJ68" s="61">
        <v>0</v>
      </c>
      <c r="AK68" s="61">
        <v>0</v>
      </c>
      <c r="AL68" s="61">
        <v>0</v>
      </c>
      <c r="AM68" s="61">
        <v>0</v>
      </c>
      <c r="AN68" s="61">
        <v>0</v>
      </c>
      <c r="AO68" s="61">
        <v>0</v>
      </c>
      <c r="AP68" s="61">
        <v>0</v>
      </c>
      <c r="AQ68" s="61">
        <v>0</v>
      </c>
      <c r="AR68" s="61">
        <v>0</v>
      </c>
      <c r="AS68" s="61">
        <v>0</v>
      </c>
      <c r="AT68" s="61">
        <v>0</v>
      </c>
      <c r="AU68" s="61">
        <v>0</v>
      </c>
      <c r="AV68" s="61">
        <v>0</v>
      </c>
      <c r="AW68" s="61">
        <v>0</v>
      </c>
      <c r="AX68" s="61">
        <v>0</v>
      </c>
      <c r="AY68" s="61">
        <v>0</v>
      </c>
      <c r="AZ68" s="61">
        <v>0</v>
      </c>
      <c r="BA68" s="61">
        <v>0</v>
      </c>
      <c r="BB68" s="61">
        <v>0</v>
      </c>
      <c r="BC68" s="61">
        <v>0</v>
      </c>
      <c r="BD68" s="61">
        <v>0</v>
      </c>
      <c r="BE68" s="61">
        <v>0</v>
      </c>
      <c r="BF68" s="61">
        <v>0</v>
      </c>
      <c r="BG68" s="61">
        <v>0</v>
      </c>
      <c r="BH68" s="61">
        <v>0</v>
      </c>
      <c r="BI68" s="61">
        <v>0</v>
      </c>
      <c r="BJ68" s="61">
        <v>0</v>
      </c>
      <c r="BK68" s="61">
        <v>0</v>
      </c>
      <c r="BL68" s="61">
        <v>0</v>
      </c>
      <c r="BM68" s="61">
        <v>0</v>
      </c>
      <c r="BN68" s="61">
        <v>0</v>
      </c>
      <c r="BO68" s="61">
        <v>0</v>
      </c>
      <c r="BP68" s="61">
        <v>0</v>
      </c>
      <c r="BQ68" s="61">
        <v>0</v>
      </c>
      <c r="BR68" s="61">
        <v>0</v>
      </c>
      <c r="BS68" s="61">
        <v>0</v>
      </c>
      <c r="BT68" s="61">
        <v>0</v>
      </c>
      <c r="BU68" s="61">
        <v>0</v>
      </c>
      <c r="BV68" s="61">
        <v>0</v>
      </c>
      <c r="BW68" s="61">
        <v>0</v>
      </c>
      <c r="BX68" s="61">
        <v>0</v>
      </c>
      <c r="BY68" s="61">
        <v>0</v>
      </c>
      <c r="BZ68" s="61">
        <v>0</v>
      </c>
      <c r="CA68" s="61">
        <v>0</v>
      </c>
      <c r="CB68" s="61">
        <v>0</v>
      </c>
      <c r="CC68" s="61">
        <v>0</v>
      </c>
      <c r="CD68" s="61">
        <v>0</v>
      </c>
      <c r="CE68" s="61">
        <v>0</v>
      </c>
      <c r="CF68" s="61">
        <v>0</v>
      </c>
      <c r="CG68" s="61">
        <v>0</v>
      </c>
      <c r="CH68" s="61">
        <v>0</v>
      </c>
      <c r="CI68" s="61">
        <v>0</v>
      </c>
      <c r="CJ68" s="61">
        <v>0</v>
      </c>
      <c r="CK68" s="61">
        <v>0</v>
      </c>
      <c r="CL68" s="61">
        <v>0</v>
      </c>
    </row>
    <row r="69" spans="1:90" ht="12.75" customHeight="1">
      <c r="A69" s="43" t="s">
        <v>120</v>
      </c>
      <c r="B69" s="59">
        <v>3011</v>
      </c>
      <c r="C69" s="60" t="s">
        <v>378</v>
      </c>
      <c r="D69" s="61">
        <v>0</v>
      </c>
      <c r="E69" s="61">
        <v>0</v>
      </c>
      <c r="F69" s="61">
        <v>0</v>
      </c>
      <c r="G69" s="61">
        <v>0</v>
      </c>
      <c r="H69" s="61">
        <v>0</v>
      </c>
      <c r="I69" s="61">
        <v>0</v>
      </c>
      <c r="J69" s="61">
        <v>0</v>
      </c>
      <c r="K69" s="61">
        <v>0</v>
      </c>
      <c r="L69" s="61">
        <v>0</v>
      </c>
      <c r="M69" s="61">
        <v>0</v>
      </c>
      <c r="N69" s="61">
        <v>0</v>
      </c>
      <c r="O69" s="61">
        <v>0</v>
      </c>
      <c r="P69" s="61">
        <v>0</v>
      </c>
      <c r="Q69" s="61">
        <v>0</v>
      </c>
      <c r="R69" s="61">
        <v>0</v>
      </c>
      <c r="S69" s="61">
        <v>0</v>
      </c>
      <c r="T69" s="61">
        <v>0</v>
      </c>
      <c r="U69" s="61">
        <v>0</v>
      </c>
      <c r="V69" s="61">
        <v>0</v>
      </c>
      <c r="W69" s="61">
        <v>0</v>
      </c>
      <c r="X69" s="61">
        <v>0</v>
      </c>
      <c r="Y69" s="61">
        <v>0</v>
      </c>
      <c r="Z69" s="61">
        <v>0</v>
      </c>
      <c r="AA69" s="61">
        <v>0</v>
      </c>
      <c r="AB69" s="61">
        <v>0</v>
      </c>
      <c r="AC69" s="61">
        <v>0</v>
      </c>
      <c r="AD69" s="61">
        <v>0</v>
      </c>
      <c r="AE69" s="61">
        <v>0</v>
      </c>
      <c r="AF69" s="61">
        <v>0</v>
      </c>
      <c r="AG69" s="61">
        <v>0</v>
      </c>
      <c r="AH69" s="61">
        <v>0</v>
      </c>
      <c r="AI69" s="61">
        <v>0</v>
      </c>
      <c r="AJ69" s="61">
        <v>0</v>
      </c>
      <c r="AK69" s="61">
        <v>0</v>
      </c>
      <c r="AL69" s="61">
        <v>0</v>
      </c>
      <c r="AM69" s="61">
        <v>0</v>
      </c>
      <c r="AN69" s="61">
        <v>0</v>
      </c>
      <c r="AO69" s="61">
        <v>0</v>
      </c>
      <c r="AP69" s="61">
        <v>0</v>
      </c>
      <c r="AQ69" s="61">
        <v>0</v>
      </c>
      <c r="AR69" s="61">
        <v>0</v>
      </c>
      <c r="AS69" s="61">
        <v>0</v>
      </c>
      <c r="AT69" s="61">
        <v>0</v>
      </c>
      <c r="AU69" s="61">
        <v>0</v>
      </c>
      <c r="AV69" s="61">
        <v>0</v>
      </c>
      <c r="AW69" s="61">
        <v>0</v>
      </c>
      <c r="AX69" s="61">
        <v>0</v>
      </c>
      <c r="AY69" s="61">
        <v>0</v>
      </c>
      <c r="AZ69" s="61">
        <v>0</v>
      </c>
      <c r="BA69" s="61">
        <v>0</v>
      </c>
      <c r="BB69" s="61">
        <v>0</v>
      </c>
      <c r="BC69" s="61">
        <v>0</v>
      </c>
      <c r="BD69" s="61">
        <v>0</v>
      </c>
      <c r="BE69" s="61">
        <v>0</v>
      </c>
      <c r="BF69" s="61">
        <v>0</v>
      </c>
      <c r="BG69" s="61">
        <v>0</v>
      </c>
      <c r="BH69" s="61">
        <v>0</v>
      </c>
      <c r="BI69" s="61">
        <v>0</v>
      </c>
      <c r="BJ69" s="61">
        <v>0</v>
      </c>
      <c r="BK69" s="61">
        <v>0</v>
      </c>
      <c r="BL69" s="61">
        <v>0</v>
      </c>
      <c r="BM69" s="61">
        <v>0</v>
      </c>
      <c r="BN69" s="61">
        <v>0</v>
      </c>
      <c r="BO69" s="61">
        <v>0</v>
      </c>
      <c r="BP69" s="61">
        <v>0</v>
      </c>
      <c r="BQ69" s="61">
        <v>0</v>
      </c>
      <c r="BR69" s="61">
        <v>0</v>
      </c>
      <c r="BS69" s="61">
        <v>0</v>
      </c>
      <c r="BT69" s="61">
        <v>0</v>
      </c>
      <c r="BU69" s="61">
        <v>0</v>
      </c>
      <c r="BV69" s="61">
        <v>0</v>
      </c>
      <c r="BW69" s="61">
        <v>0</v>
      </c>
      <c r="BX69" s="61">
        <v>0</v>
      </c>
      <c r="BY69" s="61">
        <v>0</v>
      </c>
      <c r="BZ69" s="61">
        <v>0</v>
      </c>
      <c r="CA69" s="61">
        <v>0</v>
      </c>
      <c r="CB69" s="61">
        <v>0</v>
      </c>
      <c r="CC69" s="61">
        <v>0</v>
      </c>
      <c r="CD69" s="61">
        <v>0</v>
      </c>
      <c r="CE69" s="61">
        <v>0</v>
      </c>
      <c r="CF69" s="61">
        <v>0</v>
      </c>
      <c r="CG69" s="61">
        <v>0</v>
      </c>
      <c r="CH69" s="61">
        <v>0</v>
      </c>
      <c r="CI69" s="61">
        <v>0</v>
      </c>
      <c r="CJ69" s="61">
        <v>0</v>
      </c>
      <c r="CK69" s="61">
        <v>0</v>
      </c>
      <c r="CL69" s="61">
        <v>0</v>
      </c>
    </row>
    <row r="70" spans="1:90" ht="12.75" customHeight="1">
      <c r="A70" s="43" t="s">
        <v>121</v>
      </c>
      <c r="B70" s="59">
        <v>3012</v>
      </c>
      <c r="C70" s="60" t="s">
        <v>378</v>
      </c>
      <c r="D70" s="61">
        <v>0</v>
      </c>
      <c r="E70" s="61">
        <v>0</v>
      </c>
      <c r="F70" s="61">
        <v>0</v>
      </c>
      <c r="G70" s="61">
        <v>0</v>
      </c>
      <c r="H70" s="61">
        <v>0</v>
      </c>
      <c r="I70" s="61">
        <v>0</v>
      </c>
      <c r="J70" s="61">
        <v>0</v>
      </c>
      <c r="K70" s="61">
        <v>0</v>
      </c>
      <c r="L70" s="61">
        <v>0</v>
      </c>
      <c r="M70" s="61">
        <v>0</v>
      </c>
      <c r="N70" s="61">
        <v>0</v>
      </c>
      <c r="O70" s="61">
        <v>0</v>
      </c>
      <c r="P70" s="61">
        <v>0</v>
      </c>
      <c r="Q70" s="61">
        <v>0</v>
      </c>
      <c r="R70" s="61">
        <v>0</v>
      </c>
      <c r="S70" s="61">
        <v>0</v>
      </c>
      <c r="T70" s="61">
        <v>0</v>
      </c>
      <c r="U70" s="61">
        <v>0</v>
      </c>
      <c r="V70" s="61">
        <v>0</v>
      </c>
      <c r="W70" s="61">
        <v>0</v>
      </c>
      <c r="X70" s="61">
        <v>0</v>
      </c>
      <c r="Y70" s="61">
        <v>0</v>
      </c>
      <c r="Z70" s="61">
        <v>0</v>
      </c>
      <c r="AA70" s="61">
        <v>0</v>
      </c>
      <c r="AB70" s="61">
        <v>0</v>
      </c>
      <c r="AC70" s="61">
        <v>0</v>
      </c>
      <c r="AD70" s="61">
        <v>0</v>
      </c>
      <c r="AE70" s="61">
        <v>0</v>
      </c>
      <c r="AF70" s="61">
        <v>0</v>
      </c>
      <c r="AG70" s="61">
        <v>0</v>
      </c>
      <c r="AH70" s="61">
        <v>0</v>
      </c>
      <c r="AI70" s="61">
        <v>0</v>
      </c>
      <c r="AJ70" s="61">
        <v>0</v>
      </c>
      <c r="AK70" s="61">
        <v>0</v>
      </c>
      <c r="AL70" s="61">
        <v>0</v>
      </c>
      <c r="AM70" s="61">
        <v>0</v>
      </c>
      <c r="AN70" s="61">
        <v>0</v>
      </c>
      <c r="AO70" s="61">
        <v>0</v>
      </c>
      <c r="AP70" s="61">
        <v>0</v>
      </c>
      <c r="AQ70" s="61">
        <v>0</v>
      </c>
      <c r="AR70" s="61">
        <v>0</v>
      </c>
      <c r="AS70" s="61">
        <v>0</v>
      </c>
      <c r="AT70" s="61">
        <v>0</v>
      </c>
      <c r="AU70" s="61">
        <v>0</v>
      </c>
      <c r="AV70" s="61">
        <v>0</v>
      </c>
      <c r="AW70" s="61">
        <v>0</v>
      </c>
      <c r="AX70" s="61">
        <v>0</v>
      </c>
      <c r="AY70" s="61">
        <v>0</v>
      </c>
      <c r="AZ70" s="61">
        <v>0</v>
      </c>
      <c r="BA70" s="61">
        <v>0</v>
      </c>
      <c r="BB70" s="61">
        <v>0</v>
      </c>
      <c r="BC70" s="61">
        <v>0</v>
      </c>
      <c r="BD70" s="61">
        <v>0</v>
      </c>
      <c r="BE70" s="61">
        <v>0</v>
      </c>
      <c r="BF70" s="61">
        <v>0</v>
      </c>
      <c r="BG70" s="61">
        <v>0</v>
      </c>
      <c r="BH70" s="61">
        <v>0</v>
      </c>
      <c r="BI70" s="61">
        <v>0</v>
      </c>
      <c r="BJ70" s="61">
        <v>0</v>
      </c>
      <c r="BK70" s="61">
        <v>0</v>
      </c>
      <c r="BL70" s="61">
        <v>0</v>
      </c>
      <c r="BM70" s="61">
        <v>0</v>
      </c>
      <c r="BN70" s="61">
        <v>0</v>
      </c>
      <c r="BO70" s="61">
        <v>0</v>
      </c>
      <c r="BP70" s="61">
        <v>0</v>
      </c>
      <c r="BQ70" s="61">
        <v>0</v>
      </c>
      <c r="BR70" s="61">
        <v>0</v>
      </c>
      <c r="BS70" s="61">
        <v>0</v>
      </c>
      <c r="BT70" s="61">
        <v>0</v>
      </c>
      <c r="BU70" s="61">
        <v>0</v>
      </c>
      <c r="BV70" s="61">
        <v>0</v>
      </c>
      <c r="BW70" s="61">
        <v>0</v>
      </c>
      <c r="BX70" s="61">
        <v>0</v>
      </c>
      <c r="BY70" s="61">
        <v>0</v>
      </c>
      <c r="BZ70" s="61">
        <v>0</v>
      </c>
      <c r="CA70" s="61">
        <v>0</v>
      </c>
      <c r="CB70" s="61">
        <v>0</v>
      </c>
      <c r="CC70" s="61">
        <v>0</v>
      </c>
      <c r="CD70" s="61">
        <v>0</v>
      </c>
      <c r="CE70" s="61">
        <v>0</v>
      </c>
      <c r="CF70" s="61">
        <v>0</v>
      </c>
      <c r="CG70" s="61">
        <v>0</v>
      </c>
      <c r="CH70" s="61">
        <v>0</v>
      </c>
      <c r="CI70" s="61">
        <v>0</v>
      </c>
      <c r="CJ70" s="61">
        <v>0</v>
      </c>
      <c r="CK70" s="61">
        <v>0</v>
      </c>
      <c r="CL70" s="61">
        <v>0</v>
      </c>
    </row>
    <row r="71" spans="1:90" ht="12.75" customHeight="1">
      <c r="A71" s="43" t="s">
        <v>122</v>
      </c>
      <c r="B71" s="59">
        <v>3016</v>
      </c>
      <c r="C71" s="60" t="s">
        <v>378</v>
      </c>
      <c r="D71" s="61">
        <v>0</v>
      </c>
      <c r="E71" s="61">
        <v>0</v>
      </c>
      <c r="F71" s="61">
        <v>0</v>
      </c>
      <c r="G71" s="61">
        <v>0</v>
      </c>
      <c r="H71" s="61">
        <v>0</v>
      </c>
      <c r="I71" s="61">
        <v>0</v>
      </c>
      <c r="J71" s="61">
        <v>0</v>
      </c>
      <c r="K71" s="61">
        <v>0</v>
      </c>
      <c r="L71" s="61">
        <v>0</v>
      </c>
      <c r="M71" s="61">
        <v>0</v>
      </c>
      <c r="N71" s="61">
        <v>0</v>
      </c>
      <c r="O71" s="61">
        <v>0</v>
      </c>
      <c r="P71" s="61">
        <v>0</v>
      </c>
      <c r="Q71" s="61">
        <v>0</v>
      </c>
      <c r="R71" s="61">
        <v>0</v>
      </c>
      <c r="S71" s="61">
        <v>0</v>
      </c>
      <c r="T71" s="61">
        <v>0</v>
      </c>
      <c r="U71" s="61">
        <v>0</v>
      </c>
      <c r="V71" s="61">
        <v>0</v>
      </c>
      <c r="W71" s="61">
        <v>0</v>
      </c>
      <c r="X71" s="61">
        <v>0</v>
      </c>
      <c r="Y71" s="61">
        <v>0</v>
      </c>
      <c r="Z71" s="61">
        <v>0</v>
      </c>
      <c r="AA71" s="61">
        <v>0</v>
      </c>
      <c r="AB71" s="61">
        <v>0</v>
      </c>
      <c r="AC71" s="61">
        <v>0</v>
      </c>
      <c r="AD71" s="61">
        <v>0</v>
      </c>
      <c r="AE71" s="61">
        <v>0</v>
      </c>
      <c r="AF71" s="61">
        <v>0</v>
      </c>
      <c r="AG71" s="61">
        <v>0</v>
      </c>
      <c r="AH71" s="61">
        <v>0</v>
      </c>
      <c r="AI71" s="61">
        <v>0</v>
      </c>
      <c r="AJ71" s="61">
        <v>0</v>
      </c>
      <c r="AK71" s="61">
        <v>0</v>
      </c>
      <c r="AL71" s="61">
        <v>0</v>
      </c>
      <c r="AM71" s="61">
        <v>0</v>
      </c>
      <c r="AN71" s="61">
        <v>0</v>
      </c>
      <c r="AO71" s="61">
        <v>0</v>
      </c>
      <c r="AP71" s="61">
        <v>0</v>
      </c>
      <c r="AQ71" s="61">
        <v>0</v>
      </c>
      <c r="AR71" s="61">
        <v>0</v>
      </c>
      <c r="AS71" s="61">
        <v>0</v>
      </c>
      <c r="AT71" s="61">
        <v>0</v>
      </c>
      <c r="AU71" s="61">
        <v>0</v>
      </c>
      <c r="AV71" s="61">
        <v>0</v>
      </c>
      <c r="AW71" s="61">
        <v>0</v>
      </c>
      <c r="AX71" s="61">
        <v>0</v>
      </c>
      <c r="AY71" s="61">
        <v>0</v>
      </c>
      <c r="AZ71" s="61">
        <v>0</v>
      </c>
      <c r="BA71" s="61">
        <v>0</v>
      </c>
      <c r="BB71" s="61">
        <v>0</v>
      </c>
      <c r="BC71" s="61">
        <v>0</v>
      </c>
      <c r="BD71" s="61">
        <v>0</v>
      </c>
      <c r="BE71" s="61">
        <v>0</v>
      </c>
      <c r="BF71" s="61">
        <v>0</v>
      </c>
      <c r="BG71" s="61">
        <v>0</v>
      </c>
      <c r="BH71" s="61">
        <v>0</v>
      </c>
      <c r="BI71" s="61">
        <v>0</v>
      </c>
      <c r="BJ71" s="61">
        <v>0</v>
      </c>
      <c r="BK71" s="61">
        <v>0</v>
      </c>
      <c r="BL71" s="61">
        <v>0</v>
      </c>
      <c r="BM71" s="61">
        <v>0</v>
      </c>
      <c r="BN71" s="61">
        <v>0</v>
      </c>
      <c r="BO71" s="61">
        <v>0</v>
      </c>
      <c r="BP71" s="61">
        <v>0</v>
      </c>
      <c r="BQ71" s="61">
        <v>0</v>
      </c>
      <c r="BR71" s="61">
        <v>0</v>
      </c>
      <c r="BS71" s="61">
        <v>0</v>
      </c>
      <c r="BT71" s="61">
        <v>0</v>
      </c>
      <c r="BU71" s="61">
        <v>0</v>
      </c>
      <c r="BV71" s="61">
        <v>0</v>
      </c>
      <c r="BW71" s="61">
        <v>0</v>
      </c>
      <c r="BX71" s="61">
        <v>0</v>
      </c>
      <c r="BY71" s="61">
        <v>0</v>
      </c>
      <c r="BZ71" s="61">
        <v>0</v>
      </c>
      <c r="CA71" s="61">
        <v>0</v>
      </c>
      <c r="CB71" s="61">
        <v>0</v>
      </c>
      <c r="CC71" s="61">
        <v>0</v>
      </c>
      <c r="CD71" s="61">
        <v>0</v>
      </c>
      <c r="CE71" s="61">
        <v>0</v>
      </c>
      <c r="CF71" s="61">
        <v>0</v>
      </c>
      <c r="CG71" s="61">
        <v>0</v>
      </c>
      <c r="CH71" s="61">
        <v>0</v>
      </c>
      <c r="CI71" s="61">
        <v>0</v>
      </c>
      <c r="CJ71" s="61">
        <v>0</v>
      </c>
      <c r="CK71" s="61">
        <v>0</v>
      </c>
      <c r="CL71" s="61">
        <v>0</v>
      </c>
    </row>
    <row r="72" spans="1:90" ht="12.75" customHeight="1">
      <c r="A72" s="43" t="s">
        <v>123</v>
      </c>
      <c r="B72" s="59">
        <v>3017</v>
      </c>
      <c r="C72" s="60" t="s">
        <v>378</v>
      </c>
      <c r="D72" s="61">
        <v>0</v>
      </c>
      <c r="E72" s="61">
        <v>0</v>
      </c>
      <c r="F72" s="61">
        <v>0</v>
      </c>
      <c r="G72" s="61">
        <v>0</v>
      </c>
      <c r="H72" s="61">
        <v>0</v>
      </c>
      <c r="I72" s="61">
        <v>0</v>
      </c>
      <c r="J72" s="61">
        <v>0</v>
      </c>
      <c r="K72" s="61">
        <v>0</v>
      </c>
      <c r="L72" s="61">
        <v>0</v>
      </c>
      <c r="M72" s="61">
        <v>0</v>
      </c>
      <c r="N72" s="61">
        <v>0</v>
      </c>
      <c r="O72" s="61">
        <v>0</v>
      </c>
      <c r="P72" s="61">
        <v>0</v>
      </c>
      <c r="Q72" s="61">
        <v>0</v>
      </c>
      <c r="R72" s="61">
        <v>0</v>
      </c>
      <c r="S72" s="61">
        <v>0</v>
      </c>
      <c r="T72" s="61">
        <v>0</v>
      </c>
      <c r="U72" s="61">
        <v>0</v>
      </c>
      <c r="V72" s="61">
        <v>0</v>
      </c>
      <c r="W72" s="61">
        <v>0</v>
      </c>
      <c r="X72" s="61">
        <v>0</v>
      </c>
      <c r="Y72" s="61">
        <v>0</v>
      </c>
      <c r="Z72" s="61">
        <v>0</v>
      </c>
      <c r="AA72" s="61">
        <v>0</v>
      </c>
      <c r="AB72" s="61">
        <v>0</v>
      </c>
      <c r="AC72" s="61">
        <v>0</v>
      </c>
      <c r="AD72" s="61">
        <v>0</v>
      </c>
      <c r="AE72" s="61">
        <v>0</v>
      </c>
      <c r="AF72" s="61">
        <v>0</v>
      </c>
      <c r="AG72" s="61">
        <v>0</v>
      </c>
      <c r="AH72" s="61">
        <v>0</v>
      </c>
      <c r="AI72" s="61">
        <v>0</v>
      </c>
      <c r="AJ72" s="61">
        <v>0</v>
      </c>
      <c r="AK72" s="61">
        <v>0</v>
      </c>
      <c r="AL72" s="61">
        <v>0</v>
      </c>
      <c r="AM72" s="61">
        <v>0</v>
      </c>
      <c r="AN72" s="61">
        <v>0</v>
      </c>
      <c r="AO72" s="61">
        <v>0</v>
      </c>
      <c r="AP72" s="61">
        <v>0</v>
      </c>
      <c r="AQ72" s="61">
        <v>0</v>
      </c>
      <c r="AR72" s="61">
        <v>0</v>
      </c>
      <c r="AS72" s="61">
        <v>0</v>
      </c>
      <c r="AT72" s="61">
        <v>0</v>
      </c>
      <c r="AU72" s="61">
        <v>0</v>
      </c>
      <c r="AV72" s="61">
        <v>0</v>
      </c>
      <c r="AW72" s="61">
        <v>0</v>
      </c>
      <c r="AX72" s="61">
        <v>0</v>
      </c>
      <c r="AY72" s="61">
        <v>0</v>
      </c>
      <c r="AZ72" s="61">
        <v>0</v>
      </c>
      <c r="BA72" s="61">
        <v>0</v>
      </c>
      <c r="BB72" s="61">
        <v>0</v>
      </c>
      <c r="BC72" s="61">
        <v>0</v>
      </c>
      <c r="BD72" s="61">
        <v>0</v>
      </c>
      <c r="BE72" s="61">
        <v>0</v>
      </c>
      <c r="BF72" s="61">
        <v>0</v>
      </c>
      <c r="BG72" s="61">
        <v>0</v>
      </c>
      <c r="BH72" s="61">
        <v>0</v>
      </c>
      <c r="BI72" s="61">
        <v>0</v>
      </c>
      <c r="BJ72" s="61">
        <v>0</v>
      </c>
      <c r="BK72" s="61">
        <v>0</v>
      </c>
      <c r="BL72" s="61">
        <v>0</v>
      </c>
      <c r="BM72" s="61">
        <v>0</v>
      </c>
      <c r="BN72" s="61">
        <v>0</v>
      </c>
      <c r="BO72" s="61">
        <v>0</v>
      </c>
      <c r="BP72" s="61">
        <v>0</v>
      </c>
      <c r="BQ72" s="61">
        <v>0</v>
      </c>
      <c r="BR72" s="61">
        <v>0</v>
      </c>
      <c r="BS72" s="61">
        <v>0</v>
      </c>
      <c r="BT72" s="61">
        <v>0</v>
      </c>
      <c r="BU72" s="61">
        <v>0</v>
      </c>
      <c r="BV72" s="61">
        <v>0</v>
      </c>
      <c r="BW72" s="61">
        <v>0</v>
      </c>
      <c r="BX72" s="61">
        <v>0</v>
      </c>
      <c r="BY72" s="61">
        <v>0</v>
      </c>
      <c r="BZ72" s="61">
        <v>0</v>
      </c>
      <c r="CA72" s="61">
        <v>0</v>
      </c>
      <c r="CB72" s="61">
        <v>0</v>
      </c>
      <c r="CC72" s="61">
        <v>0</v>
      </c>
      <c r="CD72" s="61">
        <v>0</v>
      </c>
      <c r="CE72" s="61">
        <v>0</v>
      </c>
      <c r="CF72" s="61">
        <v>0</v>
      </c>
      <c r="CG72" s="61">
        <v>0</v>
      </c>
      <c r="CH72" s="61">
        <v>0</v>
      </c>
      <c r="CI72" s="61">
        <v>0</v>
      </c>
      <c r="CJ72" s="61">
        <v>0</v>
      </c>
      <c r="CK72" s="61">
        <v>0</v>
      </c>
      <c r="CL72" s="61">
        <v>0</v>
      </c>
    </row>
    <row r="73" spans="1:90" ht="12.75" customHeight="1">
      <c r="A73" s="43" t="s">
        <v>124</v>
      </c>
      <c r="B73" s="59">
        <v>3018</v>
      </c>
      <c r="C73" s="60" t="s">
        <v>378</v>
      </c>
      <c r="D73" s="61">
        <v>0</v>
      </c>
      <c r="E73" s="61">
        <v>0</v>
      </c>
      <c r="F73" s="61">
        <v>0</v>
      </c>
      <c r="G73" s="61">
        <v>0</v>
      </c>
      <c r="H73" s="61">
        <v>0</v>
      </c>
      <c r="I73" s="61">
        <v>0</v>
      </c>
      <c r="J73" s="61">
        <v>0</v>
      </c>
      <c r="K73" s="61">
        <v>0</v>
      </c>
      <c r="L73" s="61">
        <v>0</v>
      </c>
      <c r="M73" s="61">
        <v>0</v>
      </c>
      <c r="N73" s="61">
        <v>0</v>
      </c>
      <c r="O73" s="61">
        <v>0</v>
      </c>
      <c r="P73" s="61">
        <v>0</v>
      </c>
      <c r="Q73" s="61">
        <v>0</v>
      </c>
      <c r="R73" s="61">
        <v>0</v>
      </c>
      <c r="S73" s="61">
        <v>0</v>
      </c>
      <c r="T73" s="61">
        <v>0</v>
      </c>
      <c r="U73" s="61">
        <v>0</v>
      </c>
      <c r="V73" s="61">
        <v>0</v>
      </c>
      <c r="W73" s="61">
        <v>0</v>
      </c>
      <c r="X73" s="61">
        <v>0</v>
      </c>
      <c r="Y73" s="61">
        <v>0</v>
      </c>
      <c r="Z73" s="61">
        <v>0</v>
      </c>
      <c r="AA73" s="61">
        <v>0</v>
      </c>
      <c r="AB73" s="61">
        <v>0</v>
      </c>
      <c r="AC73" s="61">
        <v>0</v>
      </c>
      <c r="AD73" s="61">
        <v>0</v>
      </c>
      <c r="AE73" s="61">
        <v>0</v>
      </c>
      <c r="AF73" s="61">
        <v>0</v>
      </c>
      <c r="AG73" s="61">
        <v>0</v>
      </c>
      <c r="AH73" s="61">
        <v>0</v>
      </c>
      <c r="AI73" s="61">
        <v>0</v>
      </c>
      <c r="AJ73" s="61">
        <v>0</v>
      </c>
      <c r="AK73" s="61">
        <v>0</v>
      </c>
      <c r="AL73" s="61">
        <v>0</v>
      </c>
      <c r="AM73" s="61">
        <v>0</v>
      </c>
      <c r="AN73" s="61">
        <v>0</v>
      </c>
      <c r="AO73" s="61">
        <v>0</v>
      </c>
      <c r="AP73" s="61">
        <v>0</v>
      </c>
      <c r="AQ73" s="61">
        <v>0</v>
      </c>
      <c r="AR73" s="61">
        <v>0</v>
      </c>
      <c r="AS73" s="61">
        <v>0</v>
      </c>
      <c r="AT73" s="61">
        <v>0</v>
      </c>
      <c r="AU73" s="61">
        <v>0</v>
      </c>
      <c r="AV73" s="61">
        <v>0</v>
      </c>
      <c r="AW73" s="61">
        <v>0</v>
      </c>
      <c r="AX73" s="61">
        <v>0</v>
      </c>
      <c r="AY73" s="61">
        <v>0</v>
      </c>
      <c r="AZ73" s="61">
        <v>0</v>
      </c>
      <c r="BA73" s="61">
        <v>0</v>
      </c>
      <c r="BB73" s="61">
        <v>0</v>
      </c>
      <c r="BC73" s="61">
        <v>0</v>
      </c>
      <c r="BD73" s="61">
        <v>0</v>
      </c>
      <c r="BE73" s="61">
        <v>0</v>
      </c>
      <c r="BF73" s="61">
        <v>0</v>
      </c>
      <c r="BG73" s="61">
        <v>0</v>
      </c>
      <c r="BH73" s="61">
        <v>0</v>
      </c>
      <c r="BI73" s="61">
        <v>0</v>
      </c>
      <c r="BJ73" s="61">
        <v>0</v>
      </c>
      <c r="BK73" s="61">
        <v>0</v>
      </c>
      <c r="BL73" s="61">
        <v>0</v>
      </c>
      <c r="BM73" s="61">
        <v>0</v>
      </c>
      <c r="BN73" s="61">
        <v>0</v>
      </c>
      <c r="BO73" s="61">
        <v>0</v>
      </c>
      <c r="BP73" s="61">
        <v>0</v>
      </c>
      <c r="BQ73" s="61">
        <v>0</v>
      </c>
      <c r="BR73" s="61">
        <v>0</v>
      </c>
      <c r="BS73" s="61">
        <v>0</v>
      </c>
      <c r="BT73" s="61">
        <v>0</v>
      </c>
      <c r="BU73" s="61">
        <v>0</v>
      </c>
      <c r="BV73" s="61">
        <v>0</v>
      </c>
      <c r="BW73" s="61">
        <v>0</v>
      </c>
      <c r="BX73" s="61">
        <v>0</v>
      </c>
      <c r="BY73" s="61">
        <v>0</v>
      </c>
      <c r="BZ73" s="61">
        <v>0</v>
      </c>
      <c r="CA73" s="61">
        <v>0</v>
      </c>
      <c r="CB73" s="61">
        <v>0</v>
      </c>
      <c r="CC73" s="61">
        <v>0</v>
      </c>
      <c r="CD73" s="61">
        <v>0</v>
      </c>
      <c r="CE73" s="61">
        <v>0</v>
      </c>
      <c r="CF73" s="61">
        <v>0</v>
      </c>
      <c r="CG73" s="61">
        <v>0</v>
      </c>
      <c r="CH73" s="61">
        <v>0</v>
      </c>
      <c r="CI73" s="61">
        <v>0</v>
      </c>
      <c r="CJ73" s="61">
        <v>0</v>
      </c>
      <c r="CK73" s="61">
        <v>0</v>
      </c>
      <c r="CL73" s="61">
        <v>0</v>
      </c>
    </row>
    <row r="74" spans="1:90" ht="13.5" customHeight="1">
      <c r="A74" s="43" t="s">
        <v>125</v>
      </c>
      <c r="B74" s="59">
        <v>4002</v>
      </c>
      <c r="C74" s="60" t="s">
        <v>379</v>
      </c>
      <c r="D74" s="61">
        <v>0</v>
      </c>
      <c r="E74" s="61">
        <v>0</v>
      </c>
      <c r="F74" s="61">
        <v>0</v>
      </c>
      <c r="G74" s="61">
        <v>0</v>
      </c>
      <c r="H74" s="61">
        <v>0</v>
      </c>
      <c r="I74" s="61">
        <v>0</v>
      </c>
      <c r="J74" s="61">
        <v>0</v>
      </c>
      <c r="K74" s="61">
        <v>0</v>
      </c>
      <c r="L74" s="61">
        <v>0</v>
      </c>
      <c r="M74" s="61">
        <v>0</v>
      </c>
      <c r="N74" s="61">
        <v>0</v>
      </c>
      <c r="O74" s="61">
        <v>0</v>
      </c>
      <c r="P74" s="61">
        <v>0</v>
      </c>
      <c r="Q74" s="61">
        <v>0</v>
      </c>
      <c r="R74" s="61">
        <v>0</v>
      </c>
      <c r="S74" s="61">
        <v>0</v>
      </c>
      <c r="T74" s="61">
        <v>0</v>
      </c>
      <c r="U74" s="61">
        <v>0</v>
      </c>
      <c r="V74" s="61">
        <v>0</v>
      </c>
      <c r="W74" s="61">
        <v>0</v>
      </c>
      <c r="X74" s="61">
        <v>0</v>
      </c>
      <c r="Y74" s="61">
        <v>0</v>
      </c>
      <c r="Z74" s="61">
        <v>0</v>
      </c>
      <c r="AA74" s="61">
        <v>0</v>
      </c>
      <c r="AB74" s="61">
        <v>0</v>
      </c>
      <c r="AC74" s="61">
        <v>0</v>
      </c>
      <c r="AD74" s="61">
        <v>0</v>
      </c>
      <c r="AE74" s="61">
        <v>0</v>
      </c>
      <c r="AF74" s="61">
        <v>0</v>
      </c>
      <c r="AG74" s="61">
        <v>0</v>
      </c>
      <c r="AH74" s="61">
        <v>0</v>
      </c>
      <c r="AI74" s="61">
        <v>0</v>
      </c>
      <c r="AJ74" s="61">
        <v>0</v>
      </c>
      <c r="AK74" s="61">
        <v>0</v>
      </c>
      <c r="AL74" s="61">
        <v>0</v>
      </c>
      <c r="AM74" s="61">
        <v>0</v>
      </c>
      <c r="AN74" s="61">
        <v>0</v>
      </c>
      <c r="AO74" s="61">
        <v>0</v>
      </c>
      <c r="AP74" s="61">
        <v>0</v>
      </c>
      <c r="AQ74" s="61">
        <v>0</v>
      </c>
      <c r="AR74" s="61">
        <v>0</v>
      </c>
      <c r="AS74" s="61">
        <v>0</v>
      </c>
      <c r="AT74" s="61">
        <v>0</v>
      </c>
      <c r="AU74" s="61">
        <v>0</v>
      </c>
      <c r="AV74" s="61">
        <v>0</v>
      </c>
      <c r="AW74" s="61">
        <v>0</v>
      </c>
      <c r="AX74" s="61">
        <v>0</v>
      </c>
      <c r="AY74" s="61">
        <v>0</v>
      </c>
      <c r="AZ74" s="61">
        <v>0</v>
      </c>
      <c r="BA74" s="61">
        <v>0</v>
      </c>
      <c r="BB74" s="61">
        <v>0</v>
      </c>
      <c r="BC74" s="61">
        <v>0</v>
      </c>
      <c r="BD74" s="61">
        <v>0</v>
      </c>
      <c r="BE74" s="61">
        <v>0</v>
      </c>
      <c r="BF74" s="61">
        <v>0</v>
      </c>
      <c r="BG74" s="61">
        <v>0</v>
      </c>
      <c r="BH74" s="61">
        <v>0</v>
      </c>
      <c r="BI74" s="61">
        <v>0</v>
      </c>
      <c r="BJ74" s="61">
        <v>0</v>
      </c>
      <c r="BK74" s="61">
        <v>0</v>
      </c>
      <c r="BL74" s="61">
        <v>0</v>
      </c>
      <c r="BM74" s="61">
        <v>0</v>
      </c>
      <c r="BN74" s="61">
        <v>0</v>
      </c>
      <c r="BO74" s="61">
        <v>0</v>
      </c>
      <c r="BP74" s="61">
        <v>0</v>
      </c>
      <c r="BQ74" s="61">
        <v>0</v>
      </c>
      <c r="BR74" s="61">
        <v>0</v>
      </c>
      <c r="BS74" s="61">
        <v>0</v>
      </c>
      <c r="BT74" s="61">
        <v>0</v>
      </c>
      <c r="BU74" s="61">
        <v>0</v>
      </c>
      <c r="BV74" s="61">
        <v>0</v>
      </c>
      <c r="BW74" s="61">
        <v>0</v>
      </c>
      <c r="BX74" s="61">
        <v>0</v>
      </c>
      <c r="BY74" s="61">
        <v>0</v>
      </c>
      <c r="BZ74" s="61">
        <v>0</v>
      </c>
      <c r="CA74" s="61">
        <v>0</v>
      </c>
      <c r="CB74" s="61">
        <v>0</v>
      </c>
      <c r="CC74" s="61">
        <v>0</v>
      </c>
      <c r="CD74" s="61">
        <v>0</v>
      </c>
      <c r="CE74" s="61">
        <v>0</v>
      </c>
      <c r="CF74" s="61">
        <v>0</v>
      </c>
      <c r="CG74" s="61">
        <v>0</v>
      </c>
      <c r="CH74" s="61">
        <v>0</v>
      </c>
      <c r="CI74" s="61">
        <v>0</v>
      </c>
      <c r="CJ74" s="61">
        <v>0</v>
      </c>
      <c r="CK74" s="61">
        <v>0</v>
      </c>
      <c r="CL74" s="61">
        <v>0</v>
      </c>
    </row>
    <row r="75" spans="1:90" ht="13.5" customHeight="1">
      <c r="A75" s="45" t="s">
        <v>126</v>
      </c>
      <c r="B75" s="62">
        <v>4003</v>
      </c>
      <c r="C75" s="60" t="s">
        <v>379</v>
      </c>
      <c r="D75" s="61">
        <v>0</v>
      </c>
      <c r="E75" s="61">
        <v>0</v>
      </c>
      <c r="F75" s="61">
        <v>0</v>
      </c>
      <c r="G75" s="61">
        <v>0</v>
      </c>
      <c r="H75" s="61">
        <v>0</v>
      </c>
      <c r="I75" s="61">
        <v>0</v>
      </c>
      <c r="J75" s="61">
        <v>0</v>
      </c>
      <c r="K75" s="61">
        <v>0</v>
      </c>
      <c r="L75" s="61">
        <v>0</v>
      </c>
      <c r="M75" s="61">
        <v>0</v>
      </c>
      <c r="N75" s="61">
        <v>0</v>
      </c>
      <c r="O75" s="61">
        <v>0</v>
      </c>
      <c r="P75" s="61">
        <v>0</v>
      </c>
      <c r="Q75" s="61">
        <v>0</v>
      </c>
      <c r="R75" s="61">
        <v>0</v>
      </c>
      <c r="S75" s="61">
        <v>0</v>
      </c>
      <c r="T75" s="61">
        <v>0</v>
      </c>
      <c r="U75" s="61">
        <v>0</v>
      </c>
      <c r="V75" s="61">
        <v>0</v>
      </c>
      <c r="W75" s="61">
        <v>0</v>
      </c>
      <c r="X75" s="61">
        <v>0</v>
      </c>
      <c r="Y75" s="61">
        <v>0</v>
      </c>
      <c r="Z75" s="61">
        <v>0</v>
      </c>
      <c r="AA75" s="61">
        <v>0</v>
      </c>
      <c r="AB75" s="61">
        <v>0</v>
      </c>
      <c r="AC75" s="61">
        <v>0</v>
      </c>
      <c r="AD75" s="61">
        <v>0</v>
      </c>
      <c r="AE75" s="61">
        <v>0</v>
      </c>
      <c r="AF75" s="61">
        <v>0</v>
      </c>
      <c r="AG75" s="61">
        <v>0</v>
      </c>
      <c r="AH75" s="61">
        <v>0</v>
      </c>
      <c r="AI75" s="61">
        <v>0</v>
      </c>
      <c r="AJ75" s="61">
        <v>0</v>
      </c>
      <c r="AK75" s="61">
        <v>0</v>
      </c>
      <c r="AL75" s="61">
        <v>0</v>
      </c>
      <c r="AM75" s="61">
        <v>0</v>
      </c>
      <c r="AN75" s="61">
        <v>0</v>
      </c>
      <c r="AO75" s="61">
        <v>0</v>
      </c>
      <c r="AP75" s="61">
        <v>0</v>
      </c>
      <c r="AQ75" s="61">
        <v>0</v>
      </c>
      <c r="AR75" s="61">
        <v>0</v>
      </c>
      <c r="AS75" s="61">
        <v>0</v>
      </c>
      <c r="AT75" s="61">
        <v>0</v>
      </c>
      <c r="AU75" s="61">
        <v>0</v>
      </c>
      <c r="AV75" s="61">
        <v>0</v>
      </c>
      <c r="AW75" s="61">
        <v>0</v>
      </c>
      <c r="AX75" s="61">
        <v>0</v>
      </c>
      <c r="AY75" s="61">
        <v>0</v>
      </c>
      <c r="AZ75" s="61">
        <v>0</v>
      </c>
      <c r="BA75" s="61">
        <v>0</v>
      </c>
      <c r="BB75" s="61">
        <v>0</v>
      </c>
      <c r="BC75" s="61">
        <v>0</v>
      </c>
      <c r="BD75" s="61">
        <v>0</v>
      </c>
      <c r="BE75" s="61">
        <v>0</v>
      </c>
      <c r="BF75" s="61">
        <v>0</v>
      </c>
      <c r="BG75" s="61">
        <v>0</v>
      </c>
      <c r="BH75" s="61">
        <v>0</v>
      </c>
      <c r="BI75" s="61">
        <v>0</v>
      </c>
      <c r="BJ75" s="61">
        <v>0</v>
      </c>
      <c r="BK75" s="61">
        <v>0</v>
      </c>
      <c r="BL75" s="61">
        <v>0</v>
      </c>
      <c r="BM75" s="61">
        <v>0</v>
      </c>
      <c r="BN75" s="61">
        <v>0</v>
      </c>
      <c r="BO75" s="61">
        <v>0</v>
      </c>
      <c r="BP75" s="61">
        <v>0</v>
      </c>
      <c r="BQ75" s="61">
        <v>0</v>
      </c>
      <c r="BR75" s="61">
        <v>0</v>
      </c>
      <c r="BS75" s="61">
        <v>0</v>
      </c>
      <c r="BT75" s="61">
        <v>0</v>
      </c>
      <c r="BU75" s="61">
        <v>0</v>
      </c>
      <c r="BV75" s="61">
        <v>0</v>
      </c>
      <c r="BW75" s="61">
        <v>0</v>
      </c>
      <c r="BX75" s="61">
        <v>0</v>
      </c>
      <c r="BY75" s="61">
        <v>0</v>
      </c>
      <c r="BZ75" s="61">
        <v>0</v>
      </c>
      <c r="CA75" s="61">
        <v>0</v>
      </c>
      <c r="CB75" s="61">
        <v>0</v>
      </c>
      <c r="CC75" s="61">
        <v>0</v>
      </c>
      <c r="CD75" s="61">
        <v>0</v>
      </c>
      <c r="CE75" s="61">
        <v>0</v>
      </c>
      <c r="CF75" s="61">
        <v>0</v>
      </c>
      <c r="CG75" s="61">
        <v>0</v>
      </c>
      <c r="CH75" s="61">
        <v>0</v>
      </c>
      <c r="CI75" s="61">
        <v>0</v>
      </c>
      <c r="CJ75" s="61">
        <v>0</v>
      </c>
      <c r="CK75" s="61">
        <v>0</v>
      </c>
      <c r="CL75" s="61">
        <v>0</v>
      </c>
    </row>
    <row r="76" spans="1:90" ht="12.75" customHeight="1">
      <c r="A76" s="45" t="s">
        <v>127</v>
      </c>
      <c r="B76" s="62">
        <v>4004</v>
      </c>
      <c r="C76" s="60" t="s">
        <v>379</v>
      </c>
      <c r="D76" s="61">
        <v>0</v>
      </c>
      <c r="E76" s="61">
        <v>0</v>
      </c>
      <c r="F76" s="61">
        <v>0</v>
      </c>
      <c r="G76" s="61">
        <v>0</v>
      </c>
      <c r="H76" s="61">
        <v>0</v>
      </c>
      <c r="I76" s="61">
        <v>0</v>
      </c>
      <c r="J76" s="61">
        <v>0</v>
      </c>
      <c r="K76" s="61">
        <v>0</v>
      </c>
      <c r="L76" s="61">
        <v>0</v>
      </c>
      <c r="M76" s="61">
        <v>0</v>
      </c>
      <c r="N76" s="61">
        <v>0</v>
      </c>
      <c r="O76" s="61">
        <v>0</v>
      </c>
      <c r="P76" s="61">
        <v>0</v>
      </c>
      <c r="Q76" s="61">
        <v>0</v>
      </c>
      <c r="R76" s="61">
        <v>0</v>
      </c>
      <c r="S76" s="61">
        <v>0</v>
      </c>
      <c r="T76" s="61">
        <v>0</v>
      </c>
      <c r="U76" s="61">
        <v>0</v>
      </c>
      <c r="V76" s="61">
        <v>0</v>
      </c>
      <c r="W76" s="61">
        <v>0</v>
      </c>
      <c r="X76" s="61">
        <v>0</v>
      </c>
      <c r="Y76" s="61">
        <v>0</v>
      </c>
      <c r="Z76" s="61">
        <v>0</v>
      </c>
      <c r="AA76" s="61">
        <v>0</v>
      </c>
      <c r="AB76" s="61">
        <v>0</v>
      </c>
      <c r="AC76" s="61">
        <v>0</v>
      </c>
      <c r="AD76" s="61">
        <v>0</v>
      </c>
      <c r="AE76" s="61">
        <v>0</v>
      </c>
      <c r="AF76" s="61">
        <v>0</v>
      </c>
      <c r="AG76" s="61">
        <v>0</v>
      </c>
      <c r="AH76" s="61">
        <v>0</v>
      </c>
      <c r="AI76" s="61">
        <v>0</v>
      </c>
      <c r="AJ76" s="61">
        <v>0</v>
      </c>
      <c r="AK76" s="61">
        <v>0</v>
      </c>
      <c r="AL76" s="61">
        <v>0</v>
      </c>
      <c r="AM76" s="61">
        <v>0</v>
      </c>
      <c r="AN76" s="61">
        <v>0</v>
      </c>
      <c r="AO76" s="61">
        <v>0</v>
      </c>
      <c r="AP76" s="61">
        <v>0</v>
      </c>
      <c r="AQ76" s="61">
        <v>0</v>
      </c>
      <c r="AR76" s="61">
        <v>0</v>
      </c>
      <c r="AS76" s="61">
        <v>0</v>
      </c>
      <c r="AT76" s="61">
        <v>0</v>
      </c>
      <c r="AU76" s="61">
        <v>0</v>
      </c>
      <c r="AV76" s="61">
        <v>0</v>
      </c>
      <c r="AW76" s="61">
        <v>0</v>
      </c>
      <c r="AX76" s="61">
        <v>0</v>
      </c>
      <c r="AY76" s="61">
        <v>0</v>
      </c>
      <c r="AZ76" s="61">
        <v>0</v>
      </c>
      <c r="BA76" s="61">
        <v>0</v>
      </c>
      <c r="BB76" s="61">
        <v>0</v>
      </c>
      <c r="BC76" s="61">
        <v>0</v>
      </c>
      <c r="BD76" s="61">
        <v>0</v>
      </c>
      <c r="BE76" s="61">
        <v>0</v>
      </c>
      <c r="BF76" s="61">
        <v>0</v>
      </c>
      <c r="BG76" s="61">
        <v>0</v>
      </c>
      <c r="BH76" s="61">
        <v>0</v>
      </c>
      <c r="BI76" s="61">
        <v>0</v>
      </c>
      <c r="BJ76" s="61">
        <v>0</v>
      </c>
      <c r="BK76" s="61">
        <v>0</v>
      </c>
      <c r="BL76" s="61">
        <v>0</v>
      </c>
      <c r="BM76" s="61">
        <v>0</v>
      </c>
      <c r="BN76" s="61">
        <v>0</v>
      </c>
      <c r="BO76" s="61">
        <v>0</v>
      </c>
      <c r="BP76" s="61">
        <v>0</v>
      </c>
      <c r="BQ76" s="61">
        <v>0</v>
      </c>
      <c r="BR76" s="61">
        <v>0</v>
      </c>
      <c r="BS76" s="61">
        <v>0</v>
      </c>
      <c r="BT76" s="61">
        <v>0</v>
      </c>
      <c r="BU76" s="61">
        <v>0</v>
      </c>
      <c r="BV76" s="61">
        <v>0</v>
      </c>
      <c r="BW76" s="61">
        <v>0</v>
      </c>
      <c r="BX76" s="61">
        <v>0</v>
      </c>
      <c r="BY76" s="61">
        <v>0</v>
      </c>
      <c r="BZ76" s="61">
        <v>0</v>
      </c>
      <c r="CA76" s="61">
        <v>0</v>
      </c>
      <c r="CB76" s="61">
        <v>0</v>
      </c>
      <c r="CC76" s="61">
        <v>0</v>
      </c>
      <c r="CD76" s="61">
        <v>0</v>
      </c>
      <c r="CE76" s="61">
        <v>0</v>
      </c>
      <c r="CF76" s="61">
        <v>0</v>
      </c>
      <c r="CG76" s="61">
        <v>0</v>
      </c>
      <c r="CH76" s="61">
        <v>0</v>
      </c>
      <c r="CI76" s="61">
        <v>0</v>
      </c>
      <c r="CJ76" s="61">
        <v>0</v>
      </c>
      <c r="CK76" s="61">
        <v>0</v>
      </c>
      <c r="CL76" s="61">
        <v>0</v>
      </c>
    </row>
    <row r="77" spans="1:90" ht="12.75" customHeight="1">
      <c r="A77" s="45" t="s">
        <v>128</v>
      </c>
      <c r="B77" s="62">
        <v>4005</v>
      </c>
      <c r="C77" s="60" t="s">
        <v>379</v>
      </c>
      <c r="D77" s="61">
        <v>0</v>
      </c>
      <c r="E77" s="61">
        <v>0</v>
      </c>
      <c r="F77" s="61">
        <v>0</v>
      </c>
      <c r="G77" s="61">
        <v>0</v>
      </c>
      <c r="H77" s="61">
        <v>0</v>
      </c>
      <c r="I77" s="61">
        <v>0</v>
      </c>
      <c r="J77" s="61">
        <v>0</v>
      </c>
      <c r="K77" s="61">
        <v>0</v>
      </c>
      <c r="L77" s="61">
        <v>0</v>
      </c>
      <c r="M77" s="61">
        <v>0</v>
      </c>
      <c r="N77" s="61">
        <v>0</v>
      </c>
      <c r="O77" s="61">
        <v>0</v>
      </c>
      <c r="P77" s="61">
        <v>0</v>
      </c>
      <c r="Q77" s="61">
        <v>0</v>
      </c>
      <c r="R77" s="61">
        <v>0</v>
      </c>
      <c r="S77" s="61">
        <v>0</v>
      </c>
      <c r="T77" s="61">
        <v>0</v>
      </c>
      <c r="U77" s="61">
        <v>0</v>
      </c>
      <c r="V77" s="61">
        <v>0</v>
      </c>
      <c r="W77" s="61">
        <v>0</v>
      </c>
      <c r="X77" s="61">
        <v>0</v>
      </c>
      <c r="Y77" s="61">
        <v>0</v>
      </c>
      <c r="Z77" s="61">
        <v>0</v>
      </c>
      <c r="AA77" s="61">
        <v>0</v>
      </c>
      <c r="AB77" s="61">
        <v>0</v>
      </c>
      <c r="AC77" s="61">
        <v>0</v>
      </c>
      <c r="AD77" s="61">
        <v>0</v>
      </c>
      <c r="AE77" s="61">
        <v>0</v>
      </c>
      <c r="AF77" s="61">
        <v>0</v>
      </c>
      <c r="AG77" s="61">
        <v>0</v>
      </c>
      <c r="AH77" s="61">
        <v>0</v>
      </c>
      <c r="AI77" s="61">
        <v>0</v>
      </c>
      <c r="AJ77" s="61">
        <v>0</v>
      </c>
      <c r="AK77" s="61">
        <v>0</v>
      </c>
      <c r="AL77" s="61">
        <v>0</v>
      </c>
      <c r="AM77" s="61">
        <v>0</v>
      </c>
      <c r="AN77" s="61">
        <v>0</v>
      </c>
      <c r="AO77" s="61">
        <v>0</v>
      </c>
      <c r="AP77" s="61">
        <v>0</v>
      </c>
      <c r="AQ77" s="61">
        <v>0</v>
      </c>
      <c r="AR77" s="61">
        <v>0</v>
      </c>
      <c r="AS77" s="61">
        <v>0</v>
      </c>
      <c r="AT77" s="61">
        <v>0</v>
      </c>
      <c r="AU77" s="61">
        <v>0</v>
      </c>
      <c r="AV77" s="61">
        <v>0</v>
      </c>
      <c r="AW77" s="61">
        <v>0</v>
      </c>
      <c r="AX77" s="61">
        <v>0</v>
      </c>
      <c r="AY77" s="61">
        <v>0</v>
      </c>
      <c r="AZ77" s="61">
        <v>0</v>
      </c>
      <c r="BA77" s="61">
        <v>0</v>
      </c>
      <c r="BB77" s="61">
        <v>0</v>
      </c>
      <c r="BC77" s="61">
        <v>0</v>
      </c>
      <c r="BD77" s="61">
        <v>0</v>
      </c>
      <c r="BE77" s="61">
        <v>0</v>
      </c>
      <c r="BF77" s="61">
        <v>0</v>
      </c>
      <c r="BG77" s="61">
        <v>0</v>
      </c>
      <c r="BH77" s="61">
        <v>0</v>
      </c>
      <c r="BI77" s="61">
        <v>0</v>
      </c>
      <c r="BJ77" s="61">
        <v>0</v>
      </c>
      <c r="BK77" s="61">
        <v>0</v>
      </c>
      <c r="BL77" s="61">
        <v>0</v>
      </c>
      <c r="BM77" s="61">
        <v>0</v>
      </c>
      <c r="BN77" s="61">
        <v>0</v>
      </c>
      <c r="BO77" s="61">
        <v>0</v>
      </c>
      <c r="BP77" s="61">
        <v>0</v>
      </c>
      <c r="BQ77" s="61">
        <v>0</v>
      </c>
      <c r="BR77" s="61">
        <v>0</v>
      </c>
      <c r="BS77" s="61">
        <v>0</v>
      </c>
      <c r="BT77" s="61">
        <v>0</v>
      </c>
      <c r="BU77" s="61">
        <v>0</v>
      </c>
      <c r="BV77" s="61">
        <v>0</v>
      </c>
      <c r="BW77" s="61">
        <v>0</v>
      </c>
      <c r="BX77" s="61">
        <v>0</v>
      </c>
      <c r="BY77" s="61">
        <v>0</v>
      </c>
      <c r="BZ77" s="61">
        <v>0</v>
      </c>
      <c r="CA77" s="61">
        <v>0</v>
      </c>
      <c r="CB77" s="61">
        <v>0</v>
      </c>
      <c r="CC77" s="61">
        <v>0</v>
      </c>
      <c r="CD77" s="61">
        <v>0</v>
      </c>
      <c r="CE77" s="61">
        <v>0</v>
      </c>
      <c r="CF77" s="61">
        <v>0</v>
      </c>
      <c r="CG77" s="61">
        <v>0</v>
      </c>
      <c r="CH77" s="61">
        <v>0</v>
      </c>
      <c r="CI77" s="61">
        <v>0</v>
      </c>
      <c r="CJ77" s="61">
        <v>0</v>
      </c>
      <c r="CK77" s="61">
        <v>0</v>
      </c>
      <c r="CL77" s="61">
        <v>0</v>
      </c>
    </row>
    <row r="78" spans="1:90" ht="12.75" customHeight="1">
      <c r="A78" s="46" t="s">
        <v>129</v>
      </c>
      <c r="B78" s="63">
        <v>9000</v>
      </c>
      <c r="C78" s="60" t="s">
        <v>380</v>
      </c>
      <c r="D78" s="64">
        <v>32419040453.543396</v>
      </c>
      <c r="E78" s="64">
        <v>27539677756.649994</v>
      </c>
      <c r="F78" s="64">
        <v>83134770745.459991</v>
      </c>
      <c r="G78" s="64">
        <v>-55595092988.81002</v>
      </c>
      <c r="H78" s="64">
        <v>0</v>
      </c>
      <c r="I78" s="64">
        <v>-5623016717.2099876</v>
      </c>
      <c r="J78" s="64">
        <v>-15189788118.81999</v>
      </c>
      <c r="K78" s="64">
        <v>-91789685129.729996</v>
      </c>
      <c r="L78" s="64">
        <v>76599897010.909988</v>
      </c>
      <c r="M78" s="64">
        <v>9566771401.6100006</v>
      </c>
      <c r="N78" s="64">
        <v>53957727215.750008</v>
      </c>
      <c r="O78" s="64">
        <v>-44390955814.140015</v>
      </c>
      <c r="P78" s="64">
        <v>0</v>
      </c>
      <c r="Q78" s="64">
        <v>0</v>
      </c>
      <c r="R78" s="64">
        <v>0</v>
      </c>
      <c r="S78" s="64">
        <v>-101719808.12999997</v>
      </c>
      <c r="T78" s="64">
        <v>-310912711.99000001</v>
      </c>
      <c r="U78" s="64">
        <v>-436318107.30000001</v>
      </c>
      <c r="V78" s="64">
        <v>125405395.31</v>
      </c>
      <c r="W78" s="64">
        <v>209192903.86000001</v>
      </c>
      <c r="X78" s="64">
        <v>244606457.15000001</v>
      </c>
      <c r="Y78" s="64">
        <v>-35413553.289999999</v>
      </c>
      <c r="Z78" s="64">
        <v>10489651074.703382</v>
      </c>
      <c r="AA78" s="64">
        <v>6629401845.2015944</v>
      </c>
      <c r="AB78" s="64">
        <v>396814992.82254654</v>
      </c>
      <c r="AC78" s="64">
        <v>2758154691.4886127</v>
      </c>
      <c r="AD78" s="64">
        <v>544204847.47756338</v>
      </c>
      <c r="AE78" s="64">
        <v>95156179.852468684</v>
      </c>
      <c r="AF78" s="64">
        <v>17185882.611378703</v>
      </c>
      <c r="AG78" s="64">
        <v>51179604.263976566</v>
      </c>
      <c r="AH78" s="64">
        <v>-3200809.05</v>
      </c>
      <c r="AI78" s="64">
        <v>753840.03524258453</v>
      </c>
      <c r="AJ78" s="64">
        <v>15071411.399999997</v>
      </c>
      <c r="AK78" s="64">
        <v>18278469.699999996</v>
      </c>
      <c r="AL78" s="64">
        <v>-3207058.3</v>
      </c>
      <c r="AM78" s="64">
        <v>99376736.129999965</v>
      </c>
      <c r="AN78" s="64">
        <v>226891059.23000002</v>
      </c>
      <c r="AO78" s="64">
        <v>-93592785.219999999</v>
      </c>
      <c r="AP78" s="64">
        <v>1441683.35</v>
      </c>
      <c r="AQ78" s="64">
        <v>-689.55</v>
      </c>
      <c r="AR78" s="64">
        <v>-35362531.680000007</v>
      </c>
      <c r="AS78" s="64">
        <v>-19269365100.628742</v>
      </c>
      <c r="AT78" s="64">
        <v>-5641620050.634551</v>
      </c>
      <c r="AU78" s="64">
        <v>-9893433465.6700039</v>
      </c>
      <c r="AV78" s="64">
        <v>4251813415.035449</v>
      </c>
      <c r="AW78" s="64">
        <v>-3415444934.1160502</v>
      </c>
      <c r="AX78" s="64">
        <v>-5378331930.985199</v>
      </c>
      <c r="AY78" s="64">
        <v>-25838796547.285202</v>
      </c>
      <c r="AZ78" s="64">
        <v>-23206565824.160492</v>
      </c>
      <c r="BA78" s="64">
        <v>-5966041118.8747091</v>
      </c>
      <c r="BB78" s="64">
        <v>0</v>
      </c>
      <c r="BC78" s="64">
        <v>3333810395.749999</v>
      </c>
      <c r="BD78" s="64">
        <v>20460464616.299988</v>
      </c>
      <c r="BE78" s="64">
        <v>1962886996.8691499</v>
      </c>
      <c r="BF78" s="64">
        <v>16651631907.869144</v>
      </c>
      <c r="BG78" s="64">
        <v>14859490138.779428</v>
      </c>
      <c r="BH78" s="64">
        <v>4023620185.0897169</v>
      </c>
      <c r="BI78" s="64">
        <v>0</v>
      </c>
      <c r="BJ78" s="64">
        <v>-2231478416</v>
      </c>
      <c r="BK78" s="64">
        <v>-14688744911</v>
      </c>
      <c r="BL78" s="64">
        <v>-0.2</v>
      </c>
      <c r="BM78" s="64">
        <v>0</v>
      </c>
      <c r="BN78" s="64">
        <v>-0.2</v>
      </c>
      <c r="BO78" s="64">
        <v>-304768433.80000013</v>
      </c>
      <c r="BP78" s="64">
        <v>-304768433.80000013</v>
      </c>
      <c r="BQ78" s="64">
        <v>0</v>
      </c>
      <c r="BR78" s="64">
        <v>0</v>
      </c>
      <c r="BS78" s="64">
        <v>-8982655816.5081425</v>
      </c>
      <c r="BT78" s="64">
        <v>-9869982257.0659351</v>
      </c>
      <c r="BU78" s="64">
        <v>-2398896940.0780339</v>
      </c>
      <c r="BV78" s="64">
        <v>-532896696.73197997</v>
      </c>
      <c r="BW78" s="64">
        <v>-129079.63999999998</v>
      </c>
      <c r="BX78" s="64">
        <v>-323311211.9793694</v>
      </c>
      <c r="BY78" s="64">
        <v>-1282830921.6355205</v>
      </c>
      <c r="BZ78" s="64">
        <v>5631115939.7199993</v>
      </c>
      <c r="CA78" s="64">
        <v>-205724649.09730771</v>
      </c>
      <c r="CB78" s="64">
        <v>0</v>
      </c>
      <c r="CC78" s="64">
        <v>0</v>
      </c>
      <c r="CD78" s="64">
        <v>0</v>
      </c>
      <c r="CE78" s="64">
        <v>0</v>
      </c>
      <c r="CF78" s="64">
        <v>0</v>
      </c>
      <c r="CG78" s="64">
        <v>0</v>
      </c>
      <c r="CH78" s="64">
        <v>0</v>
      </c>
      <c r="CI78" s="64">
        <v>-924875865.37000012</v>
      </c>
      <c r="CJ78" s="64">
        <v>-924875865.37000012</v>
      </c>
      <c r="CK78" s="64">
        <v>0</v>
      </c>
      <c r="CL78" s="64">
        <v>13149675352.91465</v>
      </c>
    </row>
    <row r="79" spans="1:90" ht="12.75" customHeight="1">
      <c r="A79" s="46" t="s">
        <v>130</v>
      </c>
      <c r="B79" s="63">
        <v>9001</v>
      </c>
      <c r="C79" s="60" t="s">
        <v>381</v>
      </c>
      <c r="D79" s="64">
        <v>0</v>
      </c>
      <c r="E79" s="64">
        <v>0</v>
      </c>
      <c r="F79" s="64">
        <v>0</v>
      </c>
      <c r="G79" s="64">
        <v>0</v>
      </c>
      <c r="H79" s="64">
        <v>0</v>
      </c>
      <c r="I79" s="64">
        <v>0</v>
      </c>
      <c r="J79" s="64">
        <v>0</v>
      </c>
      <c r="K79" s="64">
        <v>0</v>
      </c>
      <c r="L79" s="64">
        <v>0</v>
      </c>
      <c r="M79" s="64">
        <v>0</v>
      </c>
      <c r="N79" s="64">
        <v>0</v>
      </c>
      <c r="O79" s="64">
        <v>0</v>
      </c>
      <c r="P79" s="64">
        <v>0</v>
      </c>
      <c r="Q79" s="64">
        <v>0</v>
      </c>
      <c r="R79" s="64">
        <v>0</v>
      </c>
      <c r="S79" s="64">
        <v>0</v>
      </c>
      <c r="T79" s="64">
        <v>0</v>
      </c>
      <c r="U79" s="64">
        <v>0</v>
      </c>
      <c r="V79" s="64">
        <v>0</v>
      </c>
      <c r="W79" s="64">
        <v>0</v>
      </c>
      <c r="X79" s="64">
        <v>0</v>
      </c>
      <c r="Y79" s="64">
        <v>0</v>
      </c>
      <c r="Z79" s="64">
        <v>0</v>
      </c>
      <c r="AA79" s="64">
        <v>0</v>
      </c>
      <c r="AB79" s="64">
        <v>0</v>
      </c>
      <c r="AC79" s="64">
        <v>0</v>
      </c>
      <c r="AD79" s="64">
        <v>0</v>
      </c>
      <c r="AE79" s="64">
        <v>0</v>
      </c>
      <c r="AF79" s="64">
        <v>0</v>
      </c>
      <c r="AG79" s="64">
        <v>0</v>
      </c>
      <c r="AH79" s="64">
        <v>0</v>
      </c>
      <c r="AI79" s="64">
        <v>0</v>
      </c>
      <c r="AJ79" s="64">
        <v>0</v>
      </c>
      <c r="AK79" s="64">
        <v>0</v>
      </c>
      <c r="AL79" s="64">
        <v>0</v>
      </c>
      <c r="AM79" s="64">
        <v>0</v>
      </c>
      <c r="AN79" s="64">
        <v>0</v>
      </c>
      <c r="AO79" s="64">
        <v>0</v>
      </c>
      <c r="AP79" s="64">
        <v>0</v>
      </c>
      <c r="AQ79" s="64">
        <v>0</v>
      </c>
      <c r="AR79" s="64">
        <v>0</v>
      </c>
      <c r="AS79" s="64">
        <v>0</v>
      </c>
      <c r="AT79" s="64">
        <v>0</v>
      </c>
      <c r="AU79" s="64">
        <v>0</v>
      </c>
      <c r="AV79" s="64">
        <v>0</v>
      </c>
      <c r="AW79" s="64">
        <v>0</v>
      </c>
      <c r="AX79" s="64">
        <v>0</v>
      </c>
      <c r="AY79" s="64">
        <v>0</v>
      </c>
      <c r="AZ79" s="64">
        <v>0</v>
      </c>
      <c r="BA79" s="64">
        <v>0</v>
      </c>
      <c r="BB79" s="64">
        <v>0</v>
      </c>
      <c r="BC79" s="64">
        <v>0</v>
      </c>
      <c r="BD79" s="64">
        <v>0</v>
      </c>
      <c r="BE79" s="64">
        <v>0</v>
      </c>
      <c r="BF79" s="64">
        <v>0</v>
      </c>
      <c r="BG79" s="64">
        <v>0</v>
      </c>
      <c r="BH79" s="64">
        <v>0</v>
      </c>
      <c r="BI79" s="64">
        <v>0</v>
      </c>
      <c r="BJ79" s="64">
        <v>0</v>
      </c>
      <c r="BK79" s="64">
        <v>0</v>
      </c>
      <c r="BL79" s="64">
        <v>0</v>
      </c>
      <c r="BM79" s="64">
        <v>0</v>
      </c>
      <c r="BN79" s="64">
        <v>0</v>
      </c>
      <c r="BO79" s="64">
        <v>0</v>
      </c>
      <c r="BP79" s="64">
        <v>0</v>
      </c>
      <c r="BQ79" s="64">
        <v>0</v>
      </c>
      <c r="BR79" s="64">
        <v>0</v>
      </c>
      <c r="BS79" s="64">
        <v>0</v>
      </c>
      <c r="BT79" s="64">
        <v>0</v>
      </c>
      <c r="BU79" s="64">
        <v>0</v>
      </c>
      <c r="BV79" s="64">
        <v>0</v>
      </c>
      <c r="BW79" s="64">
        <v>0</v>
      </c>
      <c r="BX79" s="64">
        <v>0</v>
      </c>
      <c r="BY79" s="64">
        <v>0</v>
      </c>
      <c r="BZ79" s="64">
        <v>0</v>
      </c>
      <c r="CA79" s="64">
        <v>0</v>
      </c>
      <c r="CB79" s="64">
        <v>0</v>
      </c>
      <c r="CC79" s="64">
        <v>0</v>
      </c>
      <c r="CD79" s="64">
        <v>0</v>
      </c>
      <c r="CE79" s="64">
        <v>0</v>
      </c>
      <c r="CF79" s="64">
        <v>0</v>
      </c>
      <c r="CG79" s="64">
        <v>0</v>
      </c>
      <c r="CH79" s="64">
        <v>0</v>
      </c>
      <c r="CI79" s="64">
        <v>0</v>
      </c>
      <c r="CJ79" s="64">
        <v>0</v>
      </c>
      <c r="CK79" s="64">
        <v>0</v>
      </c>
      <c r="CL79" s="64">
        <v>0</v>
      </c>
    </row>
    <row r="80" spans="1:90" ht="12.75" customHeight="1">
      <c r="A80" s="46" t="s">
        <v>132</v>
      </c>
      <c r="B80" s="63">
        <v>9002</v>
      </c>
      <c r="C80" s="60" t="s">
        <v>382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0</v>
      </c>
      <c r="AJ80" s="64">
        <v>0</v>
      </c>
      <c r="AK80" s="64">
        <v>0</v>
      </c>
      <c r="AL80" s="64">
        <v>0</v>
      </c>
      <c r="AM80" s="64">
        <v>0</v>
      </c>
      <c r="AN80" s="64">
        <v>0</v>
      </c>
      <c r="AO80" s="64">
        <v>0</v>
      </c>
      <c r="AP80" s="64">
        <v>0</v>
      </c>
      <c r="AQ80" s="64">
        <v>0</v>
      </c>
      <c r="AR80" s="64">
        <v>0</v>
      </c>
      <c r="AS80" s="64">
        <v>0</v>
      </c>
      <c r="AT80" s="64">
        <v>0</v>
      </c>
      <c r="AU80" s="64">
        <v>0</v>
      </c>
      <c r="AV80" s="64">
        <v>0</v>
      </c>
      <c r="AW80" s="64">
        <v>0</v>
      </c>
      <c r="AX80" s="64">
        <v>0</v>
      </c>
      <c r="AY80" s="64">
        <v>0</v>
      </c>
      <c r="AZ80" s="64">
        <v>0</v>
      </c>
      <c r="BA80" s="64">
        <v>0</v>
      </c>
      <c r="BB80" s="64">
        <v>0</v>
      </c>
      <c r="BC80" s="64">
        <v>0</v>
      </c>
      <c r="BD80" s="64">
        <v>0</v>
      </c>
      <c r="BE80" s="64">
        <v>0</v>
      </c>
      <c r="BF80" s="64">
        <v>0</v>
      </c>
      <c r="BG80" s="64">
        <v>0</v>
      </c>
      <c r="BH80" s="64">
        <v>0</v>
      </c>
      <c r="BI80" s="64">
        <v>0</v>
      </c>
      <c r="BJ80" s="64">
        <v>0</v>
      </c>
      <c r="BK80" s="64">
        <v>0</v>
      </c>
      <c r="BL80" s="64">
        <v>0</v>
      </c>
      <c r="BM80" s="64">
        <v>0</v>
      </c>
      <c r="BN80" s="64">
        <v>0</v>
      </c>
      <c r="BO80" s="64">
        <v>0</v>
      </c>
      <c r="BP80" s="64">
        <v>0</v>
      </c>
      <c r="BQ80" s="64">
        <v>0</v>
      </c>
      <c r="BR80" s="64">
        <v>0</v>
      </c>
      <c r="BS80" s="64">
        <v>0</v>
      </c>
      <c r="BT80" s="64">
        <v>0</v>
      </c>
      <c r="BU80" s="64">
        <v>0</v>
      </c>
      <c r="BV80" s="64">
        <v>0</v>
      </c>
      <c r="BW80" s="64">
        <v>0</v>
      </c>
      <c r="BX80" s="64">
        <v>0</v>
      </c>
      <c r="BY80" s="64">
        <v>0</v>
      </c>
      <c r="BZ80" s="64">
        <v>0</v>
      </c>
      <c r="CA80" s="64">
        <v>0</v>
      </c>
      <c r="CB80" s="64">
        <v>0</v>
      </c>
      <c r="CC80" s="64">
        <v>0</v>
      </c>
      <c r="CD80" s="64">
        <v>0</v>
      </c>
      <c r="CE80" s="64">
        <v>0</v>
      </c>
      <c r="CF80" s="64">
        <v>0</v>
      </c>
      <c r="CG80" s="64">
        <v>0</v>
      </c>
      <c r="CH80" s="64">
        <v>0</v>
      </c>
      <c r="CI80" s="64">
        <v>0</v>
      </c>
      <c r="CJ80" s="64">
        <v>0</v>
      </c>
      <c r="CK80" s="64">
        <v>0</v>
      </c>
      <c r="CL80" s="64">
        <v>0</v>
      </c>
    </row>
    <row r="81" spans="1:90">
      <c r="A81" s="46" t="s">
        <v>134</v>
      </c>
      <c r="B81" s="63">
        <v>9003</v>
      </c>
      <c r="C81" s="60" t="s">
        <v>383</v>
      </c>
      <c r="D81" s="64">
        <v>32419040453.543396</v>
      </c>
      <c r="E81" s="64">
        <v>27539677756.649994</v>
      </c>
      <c r="F81" s="64">
        <v>83134770745.459991</v>
      </c>
      <c r="G81" s="64">
        <v>-55595092988.81002</v>
      </c>
      <c r="H81" s="64">
        <v>0</v>
      </c>
      <c r="I81" s="64">
        <v>-5623016717.2099876</v>
      </c>
      <c r="J81" s="64">
        <v>-15189788118.81999</v>
      </c>
      <c r="K81" s="64">
        <v>-91789685129.729996</v>
      </c>
      <c r="L81" s="64">
        <v>76599897010.909988</v>
      </c>
      <c r="M81" s="64">
        <v>9566771401.6100006</v>
      </c>
      <c r="N81" s="64">
        <v>53957727215.750008</v>
      </c>
      <c r="O81" s="64">
        <v>-44390955814.140015</v>
      </c>
      <c r="P81" s="64">
        <v>0</v>
      </c>
      <c r="Q81" s="64">
        <v>0</v>
      </c>
      <c r="R81" s="64">
        <v>0</v>
      </c>
      <c r="S81" s="64">
        <v>-101719808.12999997</v>
      </c>
      <c r="T81" s="64">
        <v>-310912711.99000001</v>
      </c>
      <c r="U81" s="64">
        <v>-436318107.30000001</v>
      </c>
      <c r="V81" s="64">
        <v>125405395.31</v>
      </c>
      <c r="W81" s="64">
        <v>209192903.86000001</v>
      </c>
      <c r="X81" s="64">
        <v>244606457.15000001</v>
      </c>
      <c r="Y81" s="64">
        <v>-35413553.289999999</v>
      </c>
      <c r="Z81" s="64">
        <v>10489651074.703382</v>
      </c>
      <c r="AA81" s="64">
        <v>6629401845.2015944</v>
      </c>
      <c r="AB81" s="64">
        <v>396814992.82254654</v>
      </c>
      <c r="AC81" s="64">
        <v>2758154691.4886127</v>
      </c>
      <c r="AD81" s="64">
        <v>544204847.47756338</v>
      </c>
      <c r="AE81" s="64">
        <v>95156179.852468684</v>
      </c>
      <c r="AF81" s="64">
        <v>17185882.611378703</v>
      </c>
      <c r="AG81" s="64">
        <v>51179604.263976566</v>
      </c>
      <c r="AH81" s="64">
        <v>-3200809.05</v>
      </c>
      <c r="AI81" s="64">
        <v>753840.03524258453</v>
      </c>
      <c r="AJ81" s="64">
        <v>15071411.399999997</v>
      </c>
      <c r="AK81" s="64">
        <v>18278469.699999996</v>
      </c>
      <c r="AL81" s="64">
        <v>-3207058.3</v>
      </c>
      <c r="AM81" s="64">
        <v>99376736.129999965</v>
      </c>
      <c r="AN81" s="64">
        <v>226891059.23000002</v>
      </c>
      <c r="AO81" s="64">
        <v>-93592785.219999999</v>
      </c>
      <c r="AP81" s="64">
        <v>1441683.35</v>
      </c>
      <c r="AQ81" s="64">
        <v>-689.55</v>
      </c>
      <c r="AR81" s="64">
        <v>-35362531.680000007</v>
      </c>
      <c r="AS81" s="64">
        <v>-19269365100.628742</v>
      </c>
      <c r="AT81" s="64">
        <v>-5641620050.634551</v>
      </c>
      <c r="AU81" s="64">
        <v>-9893433465.6700039</v>
      </c>
      <c r="AV81" s="64">
        <v>4251813415.035449</v>
      </c>
      <c r="AW81" s="64">
        <v>-3415444934.1160502</v>
      </c>
      <c r="AX81" s="64">
        <v>-5378331930.985199</v>
      </c>
      <c r="AY81" s="64">
        <v>-25838796547.285202</v>
      </c>
      <c r="AZ81" s="64">
        <v>-23206565824.160492</v>
      </c>
      <c r="BA81" s="64">
        <v>-5966041118.8747091</v>
      </c>
      <c r="BB81" s="64">
        <v>0</v>
      </c>
      <c r="BC81" s="64">
        <v>3333810395.749999</v>
      </c>
      <c r="BD81" s="64">
        <v>20460464616.299988</v>
      </c>
      <c r="BE81" s="64">
        <v>1962886996.8691499</v>
      </c>
      <c r="BF81" s="64">
        <v>16651631907.869144</v>
      </c>
      <c r="BG81" s="64">
        <v>14859490138.779428</v>
      </c>
      <c r="BH81" s="64">
        <v>4023620185.0897169</v>
      </c>
      <c r="BI81" s="64">
        <v>0</v>
      </c>
      <c r="BJ81" s="64">
        <v>-2231478416</v>
      </c>
      <c r="BK81" s="64">
        <v>-14688744911</v>
      </c>
      <c r="BL81" s="64">
        <v>-0.2</v>
      </c>
      <c r="BM81" s="64">
        <v>0</v>
      </c>
      <c r="BN81" s="64">
        <v>-0.2</v>
      </c>
      <c r="BO81" s="64">
        <v>-304768433.80000013</v>
      </c>
      <c r="BP81" s="64">
        <v>-304768433.80000013</v>
      </c>
      <c r="BQ81" s="64">
        <v>0</v>
      </c>
      <c r="BR81" s="64">
        <v>0</v>
      </c>
      <c r="BS81" s="64">
        <v>-8982655816.5081425</v>
      </c>
      <c r="BT81" s="64">
        <v>-9869982257.0659351</v>
      </c>
      <c r="BU81" s="64">
        <v>-2398896940.0780339</v>
      </c>
      <c r="BV81" s="64">
        <v>-532896696.73197997</v>
      </c>
      <c r="BW81" s="64">
        <v>-129079.63999999998</v>
      </c>
      <c r="BX81" s="64">
        <v>-323311211.9793694</v>
      </c>
      <c r="BY81" s="64">
        <v>-1282830921.6355205</v>
      </c>
      <c r="BZ81" s="64">
        <v>5631115939.7199993</v>
      </c>
      <c r="CA81" s="64">
        <v>-205724649.09730771</v>
      </c>
      <c r="CB81" s="64">
        <v>0</v>
      </c>
      <c r="CC81" s="64">
        <v>0</v>
      </c>
      <c r="CD81" s="64">
        <v>0</v>
      </c>
      <c r="CE81" s="64">
        <v>0</v>
      </c>
      <c r="CF81" s="64">
        <v>0</v>
      </c>
      <c r="CG81" s="64">
        <v>0</v>
      </c>
      <c r="CH81" s="64">
        <v>0</v>
      </c>
      <c r="CI81" s="64">
        <v>-924875865.37000012</v>
      </c>
      <c r="CJ81" s="64">
        <v>-924875865.37000012</v>
      </c>
      <c r="CK81" s="64">
        <v>0</v>
      </c>
      <c r="CL81" s="64">
        <v>13149675352.91465</v>
      </c>
    </row>
    <row r="82" spans="1:90" ht="12.75" customHeight="1">
      <c r="A82" s="47" t="s">
        <v>136</v>
      </c>
      <c r="B82" s="65"/>
      <c r="C82" s="60" t="s">
        <v>384</v>
      </c>
      <c r="D82" s="64">
        <v>32419040453.543396</v>
      </c>
      <c r="E82" s="64">
        <v>27539677756.649994</v>
      </c>
      <c r="F82" s="64">
        <v>83134770745.459991</v>
      </c>
      <c r="G82" s="64">
        <v>-55595092988.81002</v>
      </c>
      <c r="H82" s="64">
        <v>0</v>
      </c>
      <c r="I82" s="64">
        <v>-5623016717.2099876</v>
      </c>
      <c r="J82" s="64">
        <v>-15189788118.81999</v>
      </c>
      <c r="K82" s="64">
        <v>-91789685129.729996</v>
      </c>
      <c r="L82" s="64">
        <v>76599897010.909988</v>
      </c>
      <c r="M82" s="64">
        <v>9566771401.6100006</v>
      </c>
      <c r="N82" s="64">
        <v>53957727215.750008</v>
      </c>
      <c r="O82" s="64">
        <v>-44390955814.140015</v>
      </c>
      <c r="P82" s="64">
        <v>0</v>
      </c>
      <c r="Q82" s="64">
        <v>0</v>
      </c>
      <c r="R82" s="64">
        <v>0</v>
      </c>
      <c r="S82" s="64">
        <v>-101719808.12999997</v>
      </c>
      <c r="T82" s="64">
        <v>-310912711.99000001</v>
      </c>
      <c r="U82" s="64">
        <v>-436318107.30000001</v>
      </c>
      <c r="V82" s="64">
        <v>125405395.31</v>
      </c>
      <c r="W82" s="64">
        <v>209192903.86000001</v>
      </c>
      <c r="X82" s="64">
        <v>244606457.15000001</v>
      </c>
      <c r="Y82" s="64">
        <v>-35413553.289999999</v>
      </c>
      <c r="Z82" s="64">
        <v>10489651074.703382</v>
      </c>
      <c r="AA82" s="64">
        <v>6629401845.2015944</v>
      </c>
      <c r="AB82" s="64">
        <v>396814992.82254654</v>
      </c>
      <c r="AC82" s="64">
        <v>2758154691.4886127</v>
      </c>
      <c r="AD82" s="64">
        <v>544204847.47756338</v>
      </c>
      <c r="AE82" s="64">
        <v>95156179.852468684</v>
      </c>
      <c r="AF82" s="64">
        <v>17185882.611378703</v>
      </c>
      <c r="AG82" s="64">
        <v>51179604.263976566</v>
      </c>
      <c r="AH82" s="64">
        <v>-3200809.05</v>
      </c>
      <c r="AI82" s="64">
        <v>753840.03524258453</v>
      </c>
      <c r="AJ82" s="64">
        <v>15071411.399999997</v>
      </c>
      <c r="AK82" s="64">
        <v>18278469.699999996</v>
      </c>
      <c r="AL82" s="64">
        <v>-3207058.3</v>
      </c>
      <c r="AM82" s="64">
        <v>99376736.129999965</v>
      </c>
      <c r="AN82" s="64">
        <v>226891059.23000002</v>
      </c>
      <c r="AO82" s="64">
        <v>-93592785.219999999</v>
      </c>
      <c r="AP82" s="64">
        <v>1441683.35</v>
      </c>
      <c r="AQ82" s="64">
        <v>-689.55</v>
      </c>
      <c r="AR82" s="64">
        <v>-35362531.680000007</v>
      </c>
      <c r="AS82" s="64">
        <v>-19269365100.628742</v>
      </c>
      <c r="AT82" s="64">
        <v>-5641620050.634551</v>
      </c>
      <c r="AU82" s="64">
        <v>-9893433465.6700039</v>
      </c>
      <c r="AV82" s="64">
        <v>4251813415.035449</v>
      </c>
      <c r="AW82" s="64">
        <v>-3415444934.1160502</v>
      </c>
      <c r="AX82" s="64">
        <v>-5378331930.985199</v>
      </c>
      <c r="AY82" s="64">
        <v>-25838796547.285202</v>
      </c>
      <c r="AZ82" s="64">
        <v>-23206565824.160492</v>
      </c>
      <c r="BA82" s="64">
        <v>-5966041118.8747091</v>
      </c>
      <c r="BB82" s="64">
        <v>0</v>
      </c>
      <c r="BC82" s="64">
        <v>3333810395.749999</v>
      </c>
      <c r="BD82" s="64">
        <v>20460464616.299988</v>
      </c>
      <c r="BE82" s="64">
        <v>1962886996.8691499</v>
      </c>
      <c r="BF82" s="64">
        <v>16651631907.869144</v>
      </c>
      <c r="BG82" s="64">
        <v>14859490138.779428</v>
      </c>
      <c r="BH82" s="64">
        <v>4023620185.0897169</v>
      </c>
      <c r="BI82" s="64">
        <v>0</v>
      </c>
      <c r="BJ82" s="64">
        <v>-2231478416</v>
      </c>
      <c r="BK82" s="64">
        <v>-14688744911</v>
      </c>
      <c r="BL82" s="64">
        <v>-0.2</v>
      </c>
      <c r="BM82" s="64">
        <v>0</v>
      </c>
      <c r="BN82" s="64">
        <v>-0.2</v>
      </c>
      <c r="BO82" s="64">
        <v>-304768433.80000013</v>
      </c>
      <c r="BP82" s="64">
        <v>-304768433.80000013</v>
      </c>
      <c r="BQ82" s="64">
        <v>0</v>
      </c>
      <c r="BR82" s="64">
        <v>0</v>
      </c>
      <c r="BS82" s="64">
        <v>-8982655816.5081425</v>
      </c>
      <c r="BT82" s="64">
        <v>-9869982257.0659351</v>
      </c>
      <c r="BU82" s="64">
        <v>-2398896940.0780339</v>
      </c>
      <c r="BV82" s="64">
        <v>-532896696.73197997</v>
      </c>
      <c r="BW82" s="64">
        <v>-129079.63999999998</v>
      </c>
      <c r="BX82" s="64">
        <v>-323311211.9793694</v>
      </c>
      <c r="BY82" s="64">
        <v>-1282830921.6355205</v>
      </c>
      <c r="BZ82" s="64">
        <v>5631115939.7199993</v>
      </c>
      <c r="CA82" s="64">
        <v>-205724649.09730771</v>
      </c>
      <c r="CB82" s="64">
        <v>0</v>
      </c>
      <c r="CC82" s="64">
        <v>0</v>
      </c>
      <c r="CD82" s="64">
        <v>0</v>
      </c>
      <c r="CE82" s="64">
        <v>0</v>
      </c>
      <c r="CF82" s="64">
        <v>0</v>
      </c>
      <c r="CG82" s="64">
        <v>0</v>
      </c>
      <c r="CH82" s="64">
        <v>0</v>
      </c>
      <c r="CI82" s="64">
        <v>-924875865.37000012</v>
      </c>
      <c r="CJ82" s="64">
        <v>-924875865.37000012</v>
      </c>
      <c r="CK82" s="64">
        <v>0</v>
      </c>
      <c r="CL82" s="64">
        <v>13149675352.91465</v>
      </c>
    </row>
    <row r="83" spans="1:90" ht="12.75" customHeight="1"/>
  </sheetData>
  <pageMargins left="0.75" right="0.75" top="1" bottom="1" header="0.5" footer="0.5"/>
  <pageSetup orientation="portrait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92208-D370-4494-AAD0-432BB98E64B4}">
  <sheetPr>
    <tabColor rgb="FFFF0000"/>
  </sheetPr>
  <dimension ref="A1:CL83"/>
  <sheetViews>
    <sheetView showGridLines="0" zoomScale="80" zoomScaleNormal="80" workbookViewId="0">
      <pane xSplit="3" ySplit="6" topLeftCell="D7" activePane="bottomRight" state="frozen"/>
      <selection activeCell="CM6" sqref="CM6:CM82"/>
      <selection pane="topRight" activeCell="CM6" sqref="CM6:CM82"/>
      <selection pane="bottomLeft" activeCell="CM6" sqref="CM6:CM82"/>
      <selection pane="bottomRight" activeCell="D7" sqref="D7"/>
    </sheetView>
  </sheetViews>
  <sheetFormatPr defaultColWidth="9.140625" defaultRowHeight="12.75"/>
  <cols>
    <col min="1" max="1" width="58.7109375" style="4" customWidth="1"/>
    <col min="2" max="10" width="15.7109375" style="4" customWidth="1"/>
    <col min="11" max="11" width="16.42578125" style="4" bestFit="1" customWidth="1"/>
    <col min="12" max="44" width="15.7109375" style="4" customWidth="1"/>
    <col min="45" max="45" width="16.42578125" style="4" bestFit="1" customWidth="1"/>
    <col min="46" max="50" width="15.7109375" style="4" customWidth="1"/>
    <col min="51" max="51" width="16.42578125" style="4" bestFit="1" customWidth="1"/>
    <col min="52" max="52" width="15.7109375" style="4" customWidth="1"/>
    <col min="53" max="53" width="16.42578125" style="4" bestFit="1" customWidth="1"/>
    <col min="54" max="90" width="15.7109375" style="4" customWidth="1"/>
    <col min="91" max="16384" width="9.140625" style="4"/>
  </cols>
  <sheetData>
    <row r="1" spans="1:90" s="78" customFormat="1" ht="15" customHeight="1">
      <c r="A1" s="48" t="s">
        <v>286</v>
      </c>
      <c r="B1" s="76"/>
      <c r="C1" s="76"/>
      <c r="D1" s="76"/>
      <c r="E1" s="76"/>
      <c r="F1" s="76"/>
      <c r="G1" s="76"/>
      <c r="H1" s="76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  <c r="CJ1" s="77"/>
      <c r="CK1" s="77"/>
      <c r="CL1" s="77"/>
    </row>
    <row r="2" spans="1:90" s="78" customFormat="1" ht="15" customHeight="1">
      <c r="A2" s="48" t="s">
        <v>251</v>
      </c>
      <c r="B2" s="76">
        <v>714</v>
      </c>
      <c r="C2" s="76">
        <v>715</v>
      </c>
      <c r="D2" s="76">
        <v>716</v>
      </c>
      <c r="E2" s="76"/>
      <c r="F2" s="76"/>
      <c r="G2" s="76"/>
      <c r="H2" s="76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7"/>
      <c r="BW2" s="77"/>
      <c r="BX2" s="77"/>
      <c r="BY2" s="77"/>
      <c r="BZ2" s="77"/>
      <c r="CA2" s="77"/>
      <c r="CB2" s="77"/>
      <c r="CC2" s="77"/>
      <c r="CD2" s="77"/>
      <c r="CE2" s="77"/>
      <c r="CF2" s="77"/>
      <c r="CG2" s="77"/>
      <c r="CH2" s="77"/>
      <c r="CI2" s="77"/>
      <c r="CJ2" s="77"/>
      <c r="CK2" s="77"/>
      <c r="CL2" s="77"/>
    </row>
    <row r="3" spans="1:90" s="78" customFormat="1" ht="15" customHeight="1">
      <c r="A3" s="48" t="s">
        <v>289</v>
      </c>
      <c r="B3" s="76" t="s">
        <v>287</v>
      </c>
      <c r="C3" s="76"/>
      <c r="D3" s="76"/>
      <c r="E3" s="76"/>
      <c r="F3" s="76"/>
      <c r="G3" s="76"/>
      <c r="H3" s="76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  <c r="CA3" s="77"/>
      <c r="CB3" s="77"/>
      <c r="CC3" s="77"/>
      <c r="CD3" s="77"/>
      <c r="CE3" s="77"/>
      <c r="CF3" s="77"/>
      <c r="CG3" s="77"/>
      <c r="CH3" s="77"/>
      <c r="CI3" s="77"/>
      <c r="CJ3" s="77"/>
      <c r="CK3" s="77"/>
      <c r="CL3" s="77"/>
    </row>
    <row r="4" spans="1:90" ht="15" customHeight="1"/>
    <row r="5" spans="1:90" ht="22.5" customHeight="1">
      <c r="D5" s="52">
        <v>60</v>
      </c>
      <c r="E5" s="53">
        <v>600</v>
      </c>
      <c r="F5" s="54">
        <v>60001</v>
      </c>
      <c r="G5" s="54">
        <v>60002</v>
      </c>
      <c r="H5" s="54">
        <v>60003</v>
      </c>
      <c r="I5" s="53">
        <v>601</v>
      </c>
      <c r="J5" s="54">
        <v>60101</v>
      </c>
      <c r="K5" s="55">
        <v>601011</v>
      </c>
      <c r="L5" s="55">
        <v>601012</v>
      </c>
      <c r="M5" s="54">
        <v>60102</v>
      </c>
      <c r="N5" s="55">
        <v>601021</v>
      </c>
      <c r="O5" s="55">
        <v>601022</v>
      </c>
      <c r="P5" s="54">
        <v>60103</v>
      </c>
      <c r="Q5" s="55">
        <v>601031</v>
      </c>
      <c r="R5" s="55">
        <v>601032</v>
      </c>
      <c r="S5" s="53">
        <v>602</v>
      </c>
      <c r="T5" s="54">
        <v>60201</v>
      </c>
      <c r="U5" s="55">
        <v>602011</v>
      </c>
      <c r="V5" s="55">
        <v>602012</v>
      </c>
      <c r="W5" s="54">
        <v>60202</v>
      </c>
      <c r="X5" s="55">
        <v>602021</v>
      </c>
      <c r="Y5" s="55">
        <v>602022</v>
      </c>
      <c r="Z5" s="53">
        <v>603</v>
      </c>
      <c r="AA5" s="54">
        <v>60301</v>
      </c>
      <c r="AB5" s="54">
        <v>60302</v>
      </c>
      <c r="AC5" s="54">
        <v>60303</v>
      </c>
      <c r="AD5" s="54">
        <v>60304</v>
      </c>
      <c r="AE5" s="54">
        <v>60305</v>
      </c>
      <c r="AF5" s="54">
        <v>60306</v>
      </c>
      <c r="AG5" s="54">
        <v>60307</v>
      </c>
      <c r="AH5" s="54">
        <v>60308</v>
      </c>
      <c r="AI5" s="54">
        <v>60309</v>
      </c>
      <c r="AJ5" s="53">
        <v>604</v>
      </c>
      <c r="AK5" s="54">
        <v>60401</v>
      </c>
      <c r="AL5" s="54">
        <v>60402</v>
      </c>
      <c r="AM5" s="53">
        <v>605</v>
      </c>
      <c r="AN5" s="54">
        <v>60501</v>
      </c>
      <c r="AO5" s="54">
        <v>60502</v>
      </c>
      <c r="AP5" s="54">
        <v>60503</v>
      </c>
      <c r="AQ5" s="54">
        <v>60504</v>
      </c>
      <c r="AR5" s="54">
        <v>60505</v>
      </c>
      <c r="AS5" s="52">
        <v>61</v>
      </c>
      <c r="AT5" s="53">
        <v>610</v>
      </c>
      <c r="AU5" s="54">
        <v>61001</v>
      </c>
      <c r="AV5" s="54">
        <v>61002</v>
      </c>
      <c r="AW5" s="53">
        <v>611</v>
      </c>
      <c r="AX5" s="54">
        <v>61101</v>
      </c>
      <c r="AY5" s="55">
        <v>611011</v>
      </c>
      <c r="AZ5" s="56">
        <v>61101101</v>
      </c>
      <c r="BA5" s="56">
        <v>61101102</v>
      </c>
      <c r="BB5" s="56">
        <v>61101104</v>
      </c>
      <c r="BC5" s="56">
        <v>61101108</v>
      </c>
      <c r="BD5" s="55">
        <v>611012</v>
      </c>
      <c r="BE5" s="54">
        <v>61102</v>
      </c>
      <c r="BF5" s="55">
        <v>611021</v>
      </c>
      <c r="BG5" s="56">
        <v>61102101</v>
      </c>
      <c r="BH5" s="56">
        <v>61102102</v>
      </c>
      <c r="BI5" s="56">
        <v>61102104</v>
      </c>
      <c r="BJ5" s="56">
        <v>61102108</v>
      </c>
      <c r="BK5" s="55">
        <v>611022</v>
      </c>
      <c r="BL5" s="53">
        <v>612</v>
      </c>
      <c r="BM5" s="54">
        <v>61201</v>
      </c>
      <c r="BN5" s="54">
        <v>61202</v>
      </c>
      <c r="BO5" s="53">
        <v>613</v>
      </c>
      <c r="BP5" s="54">
        <v>61301</v>
      </c>
      <c r="BQ5" s="54">
        <v>61302</v>
      </c>
      <c r="BR5" s="54">
        <v>61399</v>
      </c>
      <c r="BS5" s="53">
        <v>614</v>
      </c>
      <c r="BT5" s="54">
        <v>61401</v>
      </c>
      <c r="BU5" s="54">
        <v>61402</v>
      </c>
      <c r="BV5" s="54">
        <v>61403</v>
      </c>
      <c r="BW5" s="54">
        <v>61404</v>
      </c>
      <c r="BX5" s="54">
        <v>61405</v>
      </c>
      <c r="BY5" s="54">
        <v>61406</v>
      </c>
      <c r="BZ5" s="54">
        <v>61407</v>
      </c>
      <c r="CA5" s="54">
        <v>61408</v>
      </c>
      <c r="CB5" s="53">
        <v>615</v>
      </c>
      <c r="CC5" s="54">
        <v>61501</v>
      </c>
      <c r="CD5" s="55">
        <v>615011</v>
      </c>
      <c r="CE5" s="55">
        <v>615012</v>
      </c>
      <c r="CF5" s="54">
        <v>61502</v>
      </c>
      <c r="CG5" s="52">
        <v>615021</v>
      </c>
      <c r="CH5" s="55">
        <v>615022</v>
      </c>
      <c r="CI5" s="53">
        <v>619</v>
      </c>
      <c r="CJ5" s="54">
        <v>61901</v>
      </c>
      <c r="CK5" s="54">
        <v>61902</v>
      </c>
      <c r="CL5" s="79" t="s">
        <v>253</v>
      </c>
    </row>
    <row r="6" spans="1:90" ht="80.099999999999994" customHeight="1">
      <c r="A6" s="57" t="s">
        <v>290</v>
      </c>
      <c r="B6" s="57" t="s">
        <v>291</v>
      </c>
      <c r="C6" s="57" t="s">
        <v>292</v>
      </c>
      <c r="D6" s="52" t="s">
        <v>293</v>
      </c>
      <c r="E6" s="53" t="s">
        <v>294</v>
      </c>
      <c r="F6" s="54" t="s">
        <v>295</v>
      </c>
      <c r="G6" s="54" t="s">
        <v>296</v>
      </c>
      <c r="H6" s="54" t="s">
        <v>297</v>
      </c>
      <c r="I6" s="53" t="s">
        <v>298</v>
      </c>
      <c r="J6" s="54" t="s">
        <v>299</v>
      </c>
      <c r="K6" s="55" t="s">
        <v>300</v>
      </c>
      <c r="L6" s="55" t="s">
        <v>301</v>
      </c>
      <c r="M6" s="54" t="s">
        <v>302</v>
      </c>
      <c r="N6" s="55" t="s">
        <v>303</v>
      </c>
      <c r="O6" s="55" t="s">
        <v>304</v>
      </c>
      <c r="P6" s="54" t="s">
        <v>305</v>
      </c>
      <c r="Q6" s="55" t="s">
        <v>306</v>
      </c>
      <c r="R6" s="55" t="s">
        <v>307</v>
      </c>
      <c r="S6" s="53" t="s">
        <v>308</v>
      </c>
      <c r="T6" s="54" t="s">
        <v>309</v>
      </c>
      <c r="U6" s="55" t="s">
        <v>310</v>
      </c>
      <c r="V6" s="55" t="s">
        <v>311</v>
      </c>
      <c r="W6" s="54" t="s">
        <v>312</v>
      </c>
      <c r="X6" s="55" t="s">
        <v>313</v>
      </c>
      <c r="Y6" s="55" t="s">
        <v>314</v>
      </c>
      <c r="Z6" s="53" t="s">
        <v>315</v>
      </c>
      <c r="AA6" s="54" t="s">
        <v>316</v>
      </c>
      <c r="AB6" s="54" t="s">
        <v>317</v>
      </c>
      <c r="AC6" s="54" t="s">
        <v>318</v>
      </c>
      <c r="AD6" s="54" t="s">
        <v>319</v>
      </c>
      <c r="AE6" s="54" t="s">
        <v>320</v>
      </c>
      <c r="AF6" s="54" t="s">
        <v>321</v>
      </c>
      <c r="AG6" s="54" t="s">
        <v>322</v>
      </c>
      <c r="AH6" s="54" t="s">
        <v>323</v>
      </c>
      <c r="AI6" s="54" t="s">
        <v>324</v>
      </c>
      <c r="AJ6" s="53" t="s">
        <v>325</v>
      </c>
      <c r="AK6" s="54" t="s">
        <v>326</v>
      </c>
      <c r="AL6" s="54" t="s">
        <v>327</v>
      </c>
      <c r="AM6" s="53" t="s">
        <v>328</v>
      </c>
      <c r="AN6" s="54" t="s">
        <v>329</v>
      </c>
      <c r="AO6" s="54" t="s">
        <v>330</v>
      </c>
      <c r="AP6" s="54" t="s">
        <v>331</v>
      </c>
      <c r="AQ6" s="54" t="s">
        <v>332</v>
      </c>
      <c r="AR6" s="54" t="s">
        <v>333</v>
      </c>
      <c r="AS6" s="52" t="s">
        <v>334</v>
      </c>
      <c r="AT6" s="53" t="s">
        <v>335</v>
      </c>
      <c r="AU6" s="54" t="s">
        <v>336</v>
      </c>
      <c r="AV6" s="54" t="s">
        <v>337</v>
      </c>
      <c r="AW6" s="53" t="s">
        <v>338</v>
      </c>
      <c r="AX6" s="54" t="s">
        <v>339</v>
      </c>
      <c r="AY6" s="55" t="s">
        <v>340</v>
      </c>
      <c r="AZ6" s="56" t="s">
        <v>341</v>
      </c>
      <c r="BA6" s="56" t="s">
        <v>342</v>
      </c>
      <c r="BB6" s="56" t="s">
        <v>343</v>
      </c>
      <c r="BC6" s="56" t="s">
        <v>344</v>
      </c>
      <c r="BD6" s="55" t="s">
        <v>345</v>
      </c>
      <c r="BE6" s="54" t="s">
        <v>346</v>
      </c>
      <c r="BF6" s="55" t="s">
        <v>347</v>
      </c>
      <c r="BG6" s="56" t="s">
        <v>341</v>
      </c>
      <c r="BH6" s="56" t="s">
        <v>342</v>
      </c>
      <c r="BI6" s="56" t="s">
        <v>343</v>
      </c>
      <c r="BJ6" s="56" t="s">
        <v>348</v>
      </c>
      <c r="BK6" s="55" t="s">
        <v>349</v>
      </c>
      <c r="BL6" s="53" t="s">
        <v>350</v>
      </c>
      <c r="BM6" s="54" t="s">
        <v>351</v>
      </c>
      <c r="BN6" s="54" t="s">
        <v>352</v>
      </c>
      <c r="BO6" s="53" t="s">
        <v>353</v>
      </c>
      <c r="BP6" s="54" t="s">
        <v>354</v>
      </c>
      <c r="BQ6" s="54" t="s">
        <v>355</v>
      </c>
      <c r="BR6" s="54" t="s">
        <v>356</v>
      </c>
      <c r="BS6" s="53" t="s">
        <v>357</v>
      </c>
      <c r="BT6" s="54" t="s">
        <v>358</v>
      </c>
      <c r="BU6" s="54" t="s">
        <v>359</v>
      </c>
      <c r="BV6" s="54" t="s">
        <v>360</v>
      </c>
      <c r="BW6" s="54" t="s">
        <v>361</v>
      </c>
      <c r="BX6" s="54" t="s">
        <v>362</v>
      </c>
      <c r="BY6" s="54" t="s">
        <v>363</v>
      </c>
      <c r="BZ6" s="54" t="s">
        <v>364</v>
      </c>
      <c r="CA6" s="54" t="s">
        <v>365</v>
      </c>
      <c r="CB6" s="53" t="s">
        <v>366</v>
      </c>
      <c r="CC6" s="54" t="s">
        <v>367</v>
      </c>
      <c r="CD6" s="55" t="s">
        <v>368</v>
      </c>
      <c r="CE6" s="55" t="s">
        <v>369</v>
      </c>
      <c r="CF6" s="54" t="s">
        <v>370</v>
      </c>
      <c r="CG6" s="52" t="s">
        <v>371</v>
      </c>
      <c r="CH6" s="55" t="s">
        <v>372</v>
      </c>
      <c r="CI6" s="53" t="s">
        <v>373</v>
      </c>
      <c r="CJ6" s="54" t="s">
        <v>374</v>
      </c>
      <c r="CK6" s="54" t="s">
        <v>375</v>
      </c>
      <c r="CL6" s="57" t="s">
        <v>252</v>
      </c>
    </row>
    <row r="7" spans="1:90" ht="12.75" customHeight="1">
      <c r="A7" s="43" t="s">
        <v>2</v>
      </c>
      <c r="B7" s="59">
        <v>1001</v>
      </c>
      <c r="C7" s="60" t="s">
        <v>376</v>
      </c>
      <c r="D7" s="61">
        <v>0</v>
      </c>
      <c r="E7" s="61">
        <v>0</v>
      </c>
      <c r="F7" s="61">
        <v>0</v>
      </c>
      <c r="G7" s="61">
        <v>0</v>
      </c>
      <c r="H7" s="61">
        <v>0</v>
      </c>
      <c r="I7" s="61">
        <v>0</v>
      </c>
      <c r="J7" s="61">
        <v>0</v>
      </c>
      <c r="K7" s="61">
        <v>0</v>
      </c>
      <c r="L7" s="61">
        <v>0</v>
      </c>
      <c r="M7" s="61">
        <v>0</v>
      </c>
      <c r="N7" s="61">
        <v>0</v>
      </c>
      <c r="O7" s="61">
        <v>0</v>
      </c>
      <c r="P7" s="61">
        <v>0</v>
      </c>
      <c r="Q7" s="61">
        <v>0</v>
      </c>
      <c r="R7" s="61">
        <v>0</v>
      </c>
      <c r="S7" s="61">
        <v>0</v>
      </c>
      <c r="T7" s="61">
        <v>0</v>
      </c>
      <c r="U7" s="61">
        <v>0</v>
      </c>
      <c r="V7" s="61">
        <v>0</v>
      </c>
      <c r="W7" s="61">
        <v>0</v>
      </c>
      <c r="X7" s="61">
        <v>0</v>
      </c>
      <c r="Y7" s="61">
        <v>0</v>
      </c>
      <c r="Z7" s="61">
        <v>0</v>
      </c>
      <c r="AA7" s="61">
        <v>0</v>
      </c>
      <c r="AB7" s="61">
        <v>0</v>
      </c>
      <c r="AC7" s="61">
        <v>0</v>
      </c>
      <c r="AD7" s="61">
        <v>0</v>
      </c>
      <c r="AE7" s="61">
        <v>0</v>
      </c>
      <c r="AF7" s="61">
        <v>0</v>
      </c>
      <c r="AG7" s="61">
        <v>0</v>
      </c>
      <c r="AH7" s="61">
        <v>0</v>
      </c>
      <c r="AI7" s="61">
        <v>0</v>
      </c>
      <c r="AJ7" s="61">
        <v>0</v>
      </c>
      <c r="AK7" s="61">
        <v>0</v>
      </c>
      <c r="AL7" s="61">
        <v>0</v>
      </c>
      <c r="AM7" s="61">
        <v>0</v>
      </c>
      <c r="AN7" s="61">
        <v>0</v>
      </c>
      <c r="AO7" s="61">
        <v>0</v>
      </c>
      <c r="AP7" s="61">
        <v>0</v>
      </c>
      <c r="AQ7" s="61">
        <v>0</v>
      </c>
      <c r="AR7" s="61">
        <v>0</v>
      </c>
      <c r="AS7" s="61">
        <v>0</v>
      </c>
      <c r="AT7" s="61">
        <v>0</v>
      </c>
      <c r="AU7" s="61">
        <v>0</v>
      </c>
      <c r="AV7" s="61">
        <v>0</v>
      </c>
      <c r="AW7" s="61">
        <v>0</v>
      </c>
      <c r="AX7" s="61">
        <v>0</v>
      </c>
      <c r="AY7" s="61">
        <v>0</v>
      </c>
      <c r="AZ7" s="61">
        <v>0</v>
      </c>
      <c r="BA7" s="61">
        <v>0</v>
      </c>
      <c r="BB7" s="61">
        <v>0</v>
      </c>
      <c r="BC7" s="61">
        <v>0</v>
      </c>
      <c r="BD7" s="61">
        <v>0</v>
      </c>
      <c r="BE7" s="61">
        <v>0</v>
      </c>
      <c r="BF7" s="61">
        <v>0</v>
      </c>
      <c r="BG7" s="61">
        <v>0</v>
      </c>
      <c r="BH7" s="61">
        <v>0</v>
      </c>
      <c r="BI7" s="61">
        <v>0</v>
      </c>
      <c r="BJ7" s="61">
        <v>0</v>
      </c>
      <c r="BK7" s="61">
        <v>0</v>
      </c>
      <c r="BL7" s="61">
        <v>0</v>
      </c>
      <c r="BM7" s="61">
        <v>0</v>
      </c>
      <c r="BN7" s="61">
        <v>0</v>
      </c>
      <c r="BO7" s="61">
        <v>0</v>
      </c>
      <c r="BP7" s="61">
        <v>0</v>
      </c>
      <c r="BQ7" s="61">
        <v>0</v>
      </c>
      <c r="BR7" s="61">
        <v>0</v>
      </c>
      <c r="BS7" s="61">
        <v>0</v>
      </c>
      <c r="BT7" s="61">
        <v>0</v>
      </c>
      <c r="BU7" s="61">
        <v>0</v>
      </c>
      <c r="BV7" s="61">
        <v>0</v>
      </c>
      <c r="BW7" s="61">
        <v>0</v>
      </c>
      <c r="BX7" s="61">
        <v>0</v>
      </c>
      <c r="BY7" s="61">
        <v>0</v>
      </c>
      <c r="BZ7" s="61">
        <v>0</v>
      </c>
      <c r="CA7" s="61">
        <v>0</v>
      </c>
      <c r="CB7" s="61">
        <v>0</v>
      </c>
      <c r="CC7" s="61">
        <v>0</v>
      </c>
      <c r="CD7" s="61">
        <v>0</v>
      </c>
      <c r="CE7" s="61">
        <v>0</v>
      </c>
      <c r="CF7" s="61">
        <v>0</v>
      </c>
      <c r="CG7" s="61">
        <v>0</v>
      </c>
      <c r="CH7" s="61">
        <v>0</v>
      </c>
      <c r="CI7" s="61">
        <v>0</v>
      </c>
      <c r="CJ7" s="61">
        <v>0</v>
      </c>
      <c r="CK7" s="61">
        <v>0</v>
      </c>
      <c r="CL7" s="61">
        <v>0</v>
      </c>
    </row>
    <row r="8" spans="1:90" ht="12.75" customHeight="1">
      <c r="A8" s="43" t="s">
        <v>4</v>
      </c>
      <c r="B8" s="59">
        <v>1003</v>
      </c>
      <c r="C8" s="60" t="s">
        <v>376</v>
      </c>
      <c r="D8" s="61">
        <v>3264826952.23</v>
      </c>
      <c r="E8" s="61">
        <v>3803753825.8899999</v>
      </c>
      <c r="F8" s="61">
        <v>4163110855.1599998</v>
      </c>
      <c r="G8" s="61">
        <v>-30579895.919999998</v>
      </c>
      <c r="H8" s="61">
        <v>-328777133.35000002</v>
      </c>
      <c r="I8" s="61">
        <v>-1046221197.5499996</v>
      </c>
      <c r="J8" s="61">
        <v>-1519899664.6099997</v>
      </c>
      <c r="K8" s="61">
        <v>-4058979622.29</v>
      </c>
      <c r="L8" s="61">
        <v>2539079957.6800003</v>
      </c>
      <c r="M8" s="61">
        <v>-71724320.530000001</v>
      </c>
      <c r="N8" s="61">
        <v>58527328.18</v>
      </c>
      <c r="O8" s="61">
        <v>-130251648.70999999</v>
      </c>
      <c r="P8" s="61">
        <v>545402787.59000003</v>
      </c>
      <c r="Q8" s="61">
        <v>317002721.36000001</v>
      </c>
      <c r="R8" s="61">
        <v>228400066.22999999</v>
      </c>
      <c r="S8" s="61">
        <v>-419766277.31999999</v>
      </c>
      <c r="T8" s="61">
        <v>-260362432.75</v>
      </c>
      <c r="U8" s="61">
        <v>-1423263056.3099999</v>
      </c>
      <c r="V8" s="61">
        <v>1162900623.5599999</v>
      </c>
      <c r="W8" s="61">
        <v>-159403844.56999999</v>
      </c>
      <c r="X8" s="61">
        <v>28552785.899999999</v>
      </c>
      <c r="Y8" s="61">
        <v>-187956630.47</v>
      </c>
      <c r="Z8" s="61">
        <v>908666099.6500001</v>
      </c>
      <c r="AA8" s="61">
        <v>322634344.35000002</v>
      </c>
      <c r="AB8" s="61">
        <v>12229809.030000001</v>
      </c>
      <c r="AC8" s="61">
        <v>508419167.33999997</v>
      </c>
      <c r="AD8" s="61">
        <v>65382778.930000007</v>
      </c>
      <c r="AE8" s="61">
        <v>0</v>
      </c>
      <c r="AF8" s="61">
        <v>0</v>
      </c>
      <c r="AG8" s="61">
        <v>0</v>
      </c>
      <c r="AH8" s="61">
        <v>0</v>
      </c>
      <c r="AI8" s="61">
        <v>0</v>
      </c>
      <c r="AJ8" s="61">
        <v>0</v>
      </c>
      <c r="AK8" s="61">
        <v>0</v>
      </c>
      <c r="AL8" s="61">
        <v>0</v>
      </c>
      <c r="AM8" s="61">
        <v>18394501.560000002</v>
      </c>
      <c r="AN8" s="61">
        <v>109528501.91</v>
      </c>
      <c r="AO8" s="61">
        <v>-31740502.93</v>
      </c>
      <c r="AP8" s="61">
        <v>0</v>
      </c>
      <c r="AQ8" s="61">
        <v>0</v>
      </c>
      <c r="AR8" s="61">
        <v>-59393497.419999987</v>
      </c>
      <c r="AS8" s="61">
        <v>-4134218638.5400019</v>
      </c>
      <c r="AT8" s="61">
        <v>-1957390620.3999999</v>
      </c>
      <c r="AU8" s="61">
        <v>-2841148611.1399999</v>
      </c>
      <c r="AV8" s="61">
        <v>883757990.74000001</v>
      </c>
      <c r="AW8" s="61">
        <v>-1392189486.3400021</v>
      </c>
      <c r="AX8" s="61">
        <v>-951312243.72000122</v>
      </c>
      <c r="AY8" s="61">
        <v>-10148421823.15</v>
      </c>
      <c r="AZ8" s="61">
        <v>-3777838373.6499996</v>
      </c>
      <c r="BA8" s="61">
        <v>-14571076835.419998</v>
      </c>
      <c r="BB8" s="61">
        <v>0</v>
      </c>
      <c r="BC8" s="61">
        <v>8200493385.9200001</v>
      </c>
      <c r="BD8" s="61">
        <v>9197109579.4299984</v>
      </c>
      <c r="BE8" s="61">
        <v>-440877242.62000084</v>
      </c>
      <c r="BF8" s="61">
        <v>2968680364.0999999</v>
      </c>
      <c r="BG8" s="61">
        <v>1019183516.5100001</v>
      </c>
      <c r="BH8" s="61">
        <v>4289279752.7200003</v>
      </c>
      <c r="BI8" s="61">
        <v>0</v>
      </c>
      <c r="BJ8" s="61">
        <v>-2339782905.1300006</v>
      </c>
      <c r="BK8" s="61">
        <v>-3409557606.7200007</v>
      </c>
      <c r="BL8" s="61">
        <v>0</v>
      </c>
      <c r="BM8" s="61">
        <v>0</v>
      </c>
      <c r="BN8" s="61">
        <v>0</v>
      </c>
      <c r="BO8" s="61">
        <v>0</v>
      </c>
      <c r="BP8" s="61">
        <v>0</v>
      </c>
      <c r="BQ8" s="61">
        <v>0</v>
      </c>
      <c r="BR8" s="61">
        <v>0</v>
      </c>
      <c r="BS8" s="61">
        <v>-784638531.79999995</v>
      </c>
      <c r="BT8" s="61">
        <v>-286950575.57999998</v>
      </c>
      <c r="BU8" s="61">
        <v>-361536867.38999999</v>
      </c>
      <c r="BV8" s="61">
        <v>-73394568.390000001</v>
      </c>
      <c r="BW8" s="61">
        <v>0</v>
      </c>
      <c r="BX8" s="61">
        <v>0</v>
      </c>
      <c r="BY8" s="61">
        <v>0</v>
      </c>
      <c r="BZ8" s="61">
        <v>18260284.599999998</v>
      </c>
      <c r="CA8" s="61">
        <v>-81016805.039999992</v>
      </c>
      <c r="CB8" s="61">
        <v>0</v>
      </c>
      <c r="CC8" s="61">
        <v>0</v>
      </c>
      <c r="CD8" s="61">
        <v>0</v>
      </c>
      <c r="CE8" s="61">
        <v>0</v>
      </c>
      <c r="CF8" s="61">
        <v>0</v>
      </c>
      <c r="CG8" s="61">
        <v>0</v>
      </c>
      <c r="CH8" s="61">
        <v>0</v>
      </c>
      <c r="CI8" s="61">
        <v>0</v>
      </c>
      <c r="CJ8" s="61">
        <v>0</v>
      </c>
      <c r="CK8" s="61">
        <v>0</v>
      </c>
      <c r="CL8" s="61">
        <v>-869391686.31000185</v>
      </c>
    </row>
    <row r="9" spans="1:90" ht="12.75" customHeight="1">
      <c r="A9" s="43" t="s">
        <v>5</v>
      </c>
      <c r="B9" s="59">
        <v>1004</v>
      </c>
      <c r="C9" s="60" t="s">
        <v>376</v>
      </c>
      <c r="D9" s="61">
        <v>9092827064.25</v>
      </c>
      <c r="E9" s="61">
        <v>8486165551.0700016</v>
      </c>
      <c r="F9" s="61">
        <v>9885844072.8200016</v>
      </c>
      <c r="G9" s="61">
        <v>-580910451.50999999</v>
      </c>
      <c r="H9" s="61">
        <v>-818768070.24000001</v>
      </c>
      <c r="I9" s="61">
        <v>-1194689451.5900002</v>
      </c>
      <c r="J9" s="61">
        <v>-1590749973.6700001</v>
      </c>
      <c r="K9" s="61">
        <v>-10256898071.440001</v>
      </c>
      <c r="L9" s="61">
        <v>8666148097.7700005</v>
      </c>
      <c r="M9" s="61">
        <v>216491974.77000004</v>
      </c>
      <c r="N9" s="61">
        <v>512674017.75</v>
      </c>
      <c r="O9" s="61">
        <v>-296182042.97999996</v>
      </c>
      <c r="P9" s="61">
        <v>179568547.30999994</v>
      </c>
      <c r="Q9" s="61">
        <v>847181526.54999995</v>
      </c>
      <c r="R9" s="61">
        <v>-667612979.24000001</v>
      </c>
      <c r="S9" s="61">
        <v>92983068.559999704</v>
      </c>
      <c r="T9" s="61">
        <v>-6227417.6800003052</v>
      </c>
      <c r="U9" s="61">
        <v>-4611001653.5200005</v>
      </c>
      <c r="V9" s="61">
        <v>4604774235.8400002</v>
      </c>
      <c r="W9" s="61">
        <v>99210486.24000001</v>
      </c>
      <c r="X9" s="61">
        <v>611324800.11000001</v>
      </c>
      <c r="Y9" s="61">
        <v>-512114313.87</v>
      </c>
      <c r="Z9" s="61">
        <v>1618201271.4599998</v>
      </c>
      <c r="AA9" s="61">
        <v>1233892746.3999999</v>
      </c>
      <c r="AB9" s="61">
        <v>0</v>
      </c>
      <c r="AC9" s="61">
        <v>219367376.06999999</v>
      </c>
      <c r="AD9" s="61">
        <v>71019059.730000004</v>
      </c>
      <c r="AE9" s="61">
        <v>0</v>
      </c>
      <c r="AF9" s="61">
        <v>76064495.390000001</v>
      </c>
      <c r="AG9" s="61">
        <v>17857593.870000001</v>
      </c>
      <c r="AH9" s="61">
        <v>0</v>
      </c>
      <c r="AI9" s="61">
        <v>0</v>
      </c>
      <c r="AJ9" s="61">
        <v>5410963.79</v>
      </c>
      <c r="AK9" s="61">
        <v>5410963.79</v>
      </c>
      <c r="AL9" s="61">
        <v>0</v>
      </c>
      <c r="AM9" s="61">
        <v>84755660.959999993</v>
      </c>
      <c r="AN9" s="61">
        <v>72942415.199999988</v>
      </c>
      <c r="AO9" s="61">
        <v>-3105441.2199999997</v>
      </c>
      <c r="AP9" s="61">
        <v>0</v>
      </c>
      <c r="AQ9" s="61">
        <v>0</v>
      </c>
      <c r="AR9" s="61">
        <v>14918686.98</v>
      </c>
      <c r="AS9" s="61">
        <v>-11256143917.509998</v>
      </c>
      <c r="AT9" s="61">
        <v>-4627882489.5700006</v>
      </c>
      <c r="AU9" s="61">
        <v>-5238588100.4500008</v>
      </c>
      <c r="AV9" s="61">
        <v>610705610.87999976</v>
      </c>
      <c r="AW9" s="61">
        <v>-5082655461.9999981</v>
      </c>
      <c r="AX9" s="61">
        <v>-5150300102.5399971</v>
      </c>
      <c r="AY9" s="61">
        <v>-31829890860.419998</v>
      </c>
      <c r="AZ9" s="61">
        <v>-8981597221.6599979</v>
      </c>
      <c r="BA9" s="61">
        <v>-52530120652.5</v>
      </c>
      <c r="BB9" s="61">
        <v>0</v>
      </c>
      <c r="BC9" s="61">
        <v>29681827013.739998</v>
      </c>
      <c r="BD9" s="61">
        <v>26679590757.880001</v>
      </c>
      <c r="BE9" s="61">
        <v>67644640.539999008</v>
      </c>
      <c r="BF9" s="61">
        <v>4656338653.0899982</v>
      </c>
      <c r="BG9" s="61">
        <v>1771391306.1800003</v>
      </c>
      <c r="BH9" s="61">
        <v>7192676351.21</v>
      </c>
      <c r="BI9" s="61">
        <v>0</v>
      </c>
      <c r="BJ9" s="61">
        <v>-4307729004.3000011</v>
      </c>
      <c r="BK9" s="61">
        <v>-4588694012.5499992</v>
      </c>
      <c r="BL9" s="61">
        <v>0</v>
      </c>
      <c r="BM9" s="61">
        <v>0</v>
      </c>
      <c r="BN9" s="61">
        <v>0</v>
      </c>
      <c r="BO9" s="61">
        <v>0</v>
      </c>
      <c r="BP9" s="61">
        <v>0</v>
      </c>
      <c r="BQ9" s="61">
        <v>0</v>
      </c>
      <c r="BR9" s="61">
        <v>0</v>
      </c>
      <c r="BS9" s="61">
        <v>-1521226691.0499997</v>
      </c>
      <c r="BT9" s="61">
        <v>-847036465.30999982</v>
      </c>
      <c r="BU9" s="61">
        <v>-414284922.88999999</v>
      </c>
      <c r="BV9" s="61">
        <v>-150647079.35999998</v>
      </c>
      <c r="BW9" s="61">
        <v>0</v>
      </c>
      <c r="BX9" s="61">
        <v>-56686536.43</v>
      </c>
      <c r="BY9" s="61">
        <v>-31558654.18</v>
      </c>
      <c r="BZ9" s="61">
        <v>74325776.670000017</v>
      </c>
      <c r="CA9" s="61">
        <v>-95338809.550000027</v>
      </c>
      <c r="CB9" s="61">
        <v>0</v>
      </c>
      <c r="CC9" s="61">
        <v>0</v>
      </c>
      <c r="CD9" s="61">
        <v>0</v>
      </c>
      <c r="CE9" s="61">
        <v>0</v>
      </c>
      <c r="CF9" s="61">
        <v>0</v>
      </c>
      <c r="CG9" s="61">
        <v>0</v>
      </c>
      <c r="CH9" s="61">
        <v>0</v>
      </c>
      <c r="CI9" s="61">
        <v>-24379274.889999997</v>
      </c>
      <c r="CJ9" s="61">
        <v>-24379274.889999997</v>
      </c>
      <c r="CK9" s="61">
        <v>0</v>
      </c>
      <c r="CL9" s="61">
        <v>-2163316853.2599983</v>
      </c>
    </row>
    <row r="10" spans="1:90" ht="12.75" customHeight="1">
      <c r="A10" s="43" t="s">
        <v>7</v>
      </c>
      <c r="B10" s="59">
        <v>1005</v>
      </c>
      <c r="C10" s="60" t="s">
        <v>376</v>
      </c>
      <c r="D10" s="61">
        <v>8960886472.0500011</v>
      </c>
      <c r="E10" s="61">
        <v>5781159747.8600006</v>
      </c>
      <c r="F10" s="61">
        <v>7425661096.75</v>
      </c>
      <c r="G10" s="61">
        <v>-1123752792.6599998</v>
      </c>
      <c r="H10" s="61">
        <v>-520748556.23000002</v>
      </c>
      <c r="I10" s="61">
        <v>2161276261.9699993</v>
      </c>
      <c r="J10" s="61">
        <v>2130969003.9799995</v>
      </c>
      <c r="K10" s="61">
        <v>-8584450649.7700005</v>
      </c>
      <c r="L10" s="61">
        <v>10715419653.75</v>
      </c>
      <c r="M10" s="61">
        <v>192601575.98000014</v>
      </c>
      <c r="N10" s="61">
        <v>1099411388.8200002</v>
      </c>
      <c r="O10" s="61">
        <v>-906809812.84000003</v>
      </c>
      <c r="P10" s="61">
        <v>-162294317.99000001</v>
      </c>
      <c r="Q10" s="61">
        <v>626384073.99000001</v>
      </c>
      <c r="R10" s="61">
        <v>-788678391.98000002</v>
      </c>
      <c r="S10" s="61">
        <v>459812761.06000006</v>
      </c>
      <c r="T10" s="61">
        <v>459812761.06000006</v>
      </c>
      <c r="U10" s="61">
        <v>-1035638434.65</v>
      </c>
      <c r="V10" s="61">
        <v>1495451195.71</v>
      </c>
      <c r="W10" s="61">
        <v>0</v>
      </c>
      <c r="X10" s="61">
        <v>0</v>
      </c>
      <c r="Y10" s="61">
        <v>0</v>
      </c>
      <c r="Z10" s="61">
        <v>518309505.49000001</v>
      </c>
      <c r="AA10" s="61">
        <v>215165229.21000001</v>
      </c>
      <c r="AB10" s="61">
        <v>41964551.579999998</v>
      </c>
      <c r="AC10" s="61">
        <v>198527167.44999999</v>
      </c>
      <c r="AD10" s="61">
        <v>39312096.719999999</v>
      </c>
      <c r="AE10" s="61">
        <v>25352704.140000001</v>
      </c>
      <c r="AF10" s="61">
        <v>0</v>
      </c>
      <c r="AG10" s="61">
        <v>0</v>
      </c>
      <c r="AH10" s="61">
        <v>-2012243.61</v>
      </c>
      <c r="AI10" s="61">
        <v>0</v>
      </c>
      <c r="AJ10" s="61">
        <v>2528433.6199999996</v>
      </c>
      <c r="AK10" s="61">
        <v>2528433.6199999996</v>
      </c>
      <c r="AL10" s="61">
        <v>0</v>
      </c>
      <c r="AM10" s="61">
        <v>37799762.050000004</v>
      </c>
      <c r="AN10" s="61">
        <v>61532779.390000001</v>
      </c>
      <c r="AO10" s="61">
        <v>-6083639.1500000004</v>
      </c>
      <c r="AP10" s="61">
        <v>0</v>
      </c>
      <c r="AQ10" s="61">
        <v>0</v>
      </c>
      <c r="AR10" s="61">
        <v>-17649378.189999998</v>
      </c>
      <c r="AS10" s="61">
        <v>-12043156557.519995</v>
      </c>
      <c r="AT10" s="61">
        <v>-6356998464.6500015</v>
      </c>
      <c r="AU10" s="61">
        <v>-7096564920.3800011</v>
      </c>
      <c r="AV10" s="61">
        <v>739566455.73000002</v>
      </c>
      <c r="AW10" s="61">
        <v>-3044546179.6099939</v>
      </c>
      <c r="AX10" s="61">
        <v>-3069839729.359993</v>
      </c>
      <c r="AY10" s="61">
        <v>-21940651338.939995</v>
      </c>
      <c r="AZ10" s="61">
        <v>-8930110158.0599995</v>
      </c>
      <c r="BA10" s="61">
        <v>-32560639791.139999</v>
      </c>
      <c r="BB10" s="61">
        <v>0</v>
      </c>
      <c r="BC10" s="61">
        <v>19550098610.260002</v>
      </c>
      <c r="BD10" s="61">
        <v>18870811609.580002</v>
      </c>
      <c r="BE10" s="61">
        <v>25293549.749999046</v>
      </c>
      <c r="BF10" s="61">
        <v>2677208683.1599994</v>
      </c>
      <c r="BG10" s="61">
        <v>1233740063.7299998</v>
      </c>
      <c r="BH10" s="61">
        <v>3609353566.1999998</v>
      </c>
      <c r="BI10" s="61">
        <v>0</v>
      </c>
      <c r="BJ10" s="61">
        <v>-2165884946.77</v>
      </c>
      <c r="BK10" s="61">
        <v>-2651915133.4100003</v>
      </c>
      <c r="BL10" s="61">
        <v>0</v>
      </c>
      <c r="BM10" s="61">
        <v>0</v>
      </c>
      <c r="BN10" s="61">
        <v>0</v>
      </c>
      <c r="BO10" s="61">
        <v>0</v>
      </c>
      <c r="BP10" s="61">
        <v>0</v>
      </c>
      <c r="BQ10" s="61">
        <v>0</v>
      </c>
      <c r="BR10" s="61">
        <v>0</v>
      </c>
      <c r="BS10" s="61">
        <v>-2398952215.8899999</v>
      </c>
      <c r="BT10" s="61">
        <v>-944866649.70000005</v>
      </c>
      <c r="BU10" s="61">
        <v>-1034386655.3399999</v>
      </c>
      <c r="BV10" s="61">
        <v>-306155554.94999999</v>
      </c>
      <c r="BW10" s="61">
        <v>0</v>
      </c>
      <c r="BX10" s="61">
        <v>-79171324.520000011</v>
      </c>
      <c r="BY10" s="61">
        <v>-50291418.840000004</v>
      </c>
      <c r="BZ10" s="61">
        <v>15919387.460000008</v>
      </c>
      <c r="CA10" s="61">
        <v>0</v>
      </c>
      <c r="CB10" s="61">
        <v>0</v>
      </c>
      <c r="CC10" s="61">
        <v>0</v>
      </c>
      <c r="CD10" s="61">
        <v>0</v>
      </c>
      <c r="CE10" s="61">
        <v>0</v>
      </c>
      <c r="CF10" s="61">
        <v>0</v>
      </c>
      <c r="CG10" s="61">
        <v>0</v>
      </c>
      <c r="CH10" s="61">
        <v>0</v>
      </c>
      <c r="CI10" s="61">
        <v>-242659697.37</v>
      </c>
      <c r="CJ10" s="61">
        <v>-251198572.99000001</v>
      </c>
      <c r="CK10" s="61">
        <v>8538875.6199999992</v>
      </c>
      <c r="CL10" s="61">
        <v>-3082270085.4699936</v>
      </c>
    </row>
    <row r="11" spans="1:90" ht="12.75" customHeight="1">
      <c r="A11" s="43" t="s">
        <v>9</v>
      </c>
      <c r="B11" s="59">
        <v>1006</v>
      </c>
      <c r="C11" s="60" t="s">
        <v>376</v>
      </c>
      <c r="D11" s="61">
        <v>5243904686.0999994</v>
      </c>
      <c r="E11" s="61">
        <v>5469374531.8900003</v>
      </c>
      <c r="F11" s="61">
        <v>6089586712.3200006</v>
      </c>
      <c r="G11" s="61">
        <v>-137215528.46000001</v>
      </c>
      <c r="H11" s="61">
        <v>-482996651.97000003</v>
      </c>
      <c r="I11" s="61">
        <v>-1136038265.5500002</v>
      </c>
      <c r="J11" s="61">
        <v>-897722820.25</v>
      </c>
      <c r="K11" s="61">
        <v>-5934497699.8199997</v>
      </c>
      <c r="L11" s="61">
        <v>5036774879.5699997</v>
      </c>
      <c r="M11" s="61">
        <v>-289041255.61000001</v>
      </c>
      <c r="N11" s="61">
        <v>228042874.06999999</v>
      </c>
      <c r="O11" s="61">
        <v>-517084129.68000001</v>
      </c>
      <c r="P11" s="61">
        <v>50725810.310000002</v>
      </c>
      <c r="Q11" s="61">
        <v>471687313.81999999</v>
      </c>
      <c r="R11" s="61">
        <v>-420961503.50999999</v>
      </c>
      <c r="S11" s="61">
        <v>-5642349.6799999774</v>
      </c>
      <c r="T11" s="61">
        <v>122914022.99000001</v>
      </c>
      <c r="U11" s="61">
        <v>-1546382093.4199998</v>
      </c>
      <c r="V11" s="61">
        <v>1669296116.4099998</v>
      </c>
      <c r="W11" s="61">
        <v>-128556372.66999999</v>
      </c>
      <c r="X11" s="61">
        <v>182332235.60999998</v>
      </c>
      <c r="Y11" s="61">
        <v>-310888608.27999997</v>
      </c>
      <c r="Z11" s="61">
        <v>798022105.98000002</v>
      </c>
      <c r="AA11" s="61">
        <v>395585191.12</v>
      </c>
      <c r="AB11" s="61">
        <v>0</v>
      </c>
      <c r="AC11" s="61">
        <v>-113526069.34</v>
      </c>
      <c r="AD11" s="61">
        <v>465362008.69999999</v>
      </c>
      <c r="AE11" s="61">
        <v>0</v>
      </c>
      <c r="AF11" s="61">
        <v>0</v>
      </c>
      <c r="AG11" s="61">
        <v>1175968.79</v>
      </c>
      <c r="AH11" s="61">
        <v>49425006.710000001</v>
      </c>
      <c r="AI11" s="61">
        <v>0</v>
      </c>
      <c r="AJ11" s="61">
        <v>187.14</v>
      </c>
      <c r="AK11" s="61">
        <v>187.14</v>
      </c>
      <c r="AL11" s="61">
        <v>0</v>
      </c>
      <c r="AM11" s="61">
        <v>118188476.32000001</v>
      </c>
      <c r="AN11" s="61">
        <v>105065881.46000001</v>
      </c>
      <c r="AO11" s="61">
        <v>0</v>
      </c>
      <c r="AP11" s="61">
        <v>0</v>
      </c>
      <c r="AQ11" s="61">
        <v>0</v>
      </c>
      <c r="AR11" s="61">
        <v>13122594.860000001</v>
      </c>
      <c r="AS11" s="61">
        <v>-5742927682.500001</v>
      </c>
      <c r="AT11" s="61">
        <v>-3179132084.7600002</v>
      </c>
      <c r="AU11" s="61">
        <v>-3420513557.1300001</v>
      </c>
      <c r="AV11" s="61">
        <v>241381472.37</v>
      </c>
      <c r="AW11" s="61">
        <v>-1703836015.3600006</v>
      </c>
      <c r="AX11" s="61">
        <v>-1942023486.3600006</v>
      </c>
      <c r="AY11" s="61">
        <v>-9584920414.0100002</v>
      </c>
      <c r="AZ11" s="61">
        <v>-4846509526.25</v>
      </c>
      <c r="BA11" s="61">
        <v>-10969455090.190001</v>
      </c>
      <c r="BB11" s="61">
        <v>0</v>
      </c>
      <c r="BC11" s="61">
        <v>6231044202.4300003</v>
      </c>
      <c r="BD11" s="61">
        <v>7642896927.6499996</v>
      </c>
      <c r="BE11" s="61">
        <v>238187471.00000006</v>
      </c>
      <c r="BF11" s="61">
        <v>771255883.92000008</v>
      </c>
      <c r="BG11" s="61">
        <v>316973005.19999999</v>
      </c>
      <c r="BH11" s="61">
        <v>949258402</v>
      </c>
      <c r="BI11" s="61">
        <v>0</v>
      </c>
      <c r="BJ11" s="61">
        <v>-494975523.27999997</v>
      </c>
      <c r="BK11" s="61">
        <v>-533068412.92000002</v>
      </c>
      <c r="BL11" s="61">
        <v>0</v>
      </c>
      <c r="BM11" s="61">
        <v>0</v>
      </c>
      <c r="BN11" s="61">
        <v>0</v>
      </c>
      <c r="BO11" s="61">
        <v>0</v>
      </c>
      <c r="BP11" s="61">
        <v>0</v>
      </c>
      <c r="BQ11" s="61">
        <v>0</v>
      </c>
      <c r="BR11" s="61">
        <v>0</v>
      </c>
      <c r="BS11" s="61">
        <v>-750337515.91000009</v>
      </c>
      <c r="BT11" s="61">
        <v>-503814907.87</v>
      </c>
      <c r="BU11" s="61">
        <v>-172194960.06999999</v>
      </c>
      <c r="BV11" s="61">
        <v>-115973373.56999999</v>
      </c>
      <c r="BW11" s="61">
        <v>-765056.08</v>
      </c>
      <c r="BX11" s="61">
        <v>-6585396.8699999992</v>
      </c>
      <c r="BY11" s="61">
        <v>-22605718.59</v>
      </c>
      <c r="BZ11" s="61">
        <v>71601897.140000001</v>
      </c>
      <c r="CA11" s="61">
        <v>0</v>
      </c>
      <c r="CB11" s="61">
        <v>0</v>
      </c>
      <c r="CC11" s="61">
        <v>0</v>
      </c>
      <c r="CD11" s="61">
        <v>0</v>
      </c>
      <c r="CE11" s="61">
        <v>0</v>
      </c>
      <c r="CF11" s="61">
        <v>0</v>
      </c>
      <c r="CG11" s="61">
        <v>0</v>
      </c>
      <c r="CH11" s="61">
        <v>0</v>
      </c>
      <c r="CI11" s="61">
        <v>-109622066.47</v>
      </c>
      <c r="CJ11" s="61">
        <v>-110845893.17</v>
      </c>
      <c r="CK11" s="61">
        <v>1223826.7</v>
      </c>
      <c r="CL11" s="61">
        <v>-499022996.40000153</v>
      </c>
    </row>
    <row r="12" spans="1:90" ht="12.75" customHeight="1">
      <c r="A12" s="43" t="s">
        <v>11</v>
      </c>
      <c r="B12" s="59">
        <v>1007</v>
      </c>
      <c r="C12" s="60" t="s">
        <v>376</v>
      </c>
      <c r="D12" s="61">
        <v>0</v>
      </c>
      <c r="E12" s="61">
        <v>0</v>
      </c>
      <c r="F12" s="61">
        <v>0</v>
      </c>
      <c r="G12" s="61">
        <v>0</v>
      </c>
      <c r="H12" s="61">
        <v>0</v>
      </c>
      <c r="I12" s="61">
        <v>0</v>
      </c>
      <c r="J12" s="61">
        <v>0</v>
      </c>
      <c r="K12" s="61">
        <v>0</v>
      </c>
      <c r="L12" s="61">
        <v>0</v>
      </c>
      <c r="M12" s="61">
        <v>0</v>
      </c>
      <c r="N12" s="61">
        <v>0</v>
      </c>
      <c r="O12" s="61">
        <v>0</v>
      </c>
      <c r="P12" s="61">
        <v>0</v>
      </c>
      <c r="Q12" s="61">
        <v>0</v>
      </c>
      <c r="R12" s="61">
        <v>0</v>
      </c>
      <c r="S12" s="61">
        <v>0</v>
      </c>
      <c r="T12" s="61">
        <v>0</v>
      </c>
      <c r="U12" s="61">
        <v>0</v>
      </c>
      <c r="V12" s="61">
        <v>0</v>
      </c>
      <c r="W12" s="61">
        <v>0</v>
      </c>
      <c r="X12" s="61">
        <v>0</v>
      </c>
      <c r="Y12" s="61">
        <v>0</v>
      </c>
      <c r="Z12" s="61">
        <v>0</v>
      </c>
      <c r="AA12" s="61">
        <v>0</v>
      </c>
      <c r="AB12" s="61">
        <v>0</v>
      </c>
      <c r="AC12" s="61">
        <v>0</v>
      </c>
      <c r="AD12" s="61">
        <v>0</v>
      </c>
      <c r="AE12" s="61">
        <v>0</v>
      </c>
      <c r="AF12" s="61">
        <v>0</v>
      </c>
      <c r="AG12" s="61">
        <v>0</v>
      </c>
      <c r="AH12" s="61">
        <v>0</v>
      </c>
      <c r="AI12" s="61">
        <v>0</v>
      </c>
      <c r="AJ12" s="61">
        <v>0</v>
      </c>
      <c r="AK12" s="61">
        <v>0</v>
      </c>
      <c r="AL12" s="61">
        <v>0</v>
      </c>
      <c r="AM12" s="61">
        <v>0</v>
      </c>
      <c r="AN12" s="61">
        <v>0</v>
      </c>
      <c r="AO12" s="61">
        <v>0</v>
      </c>
      <c r="AP12" s="61">
        <v>0</v>
      </c>
      <c r="AQ12" s="61">
        <v>0</v>
      </c>
      <c r="AR12" s="61">
        <v>0</v>
      </c>
      <c r="AS12" s="61">
        <v>0</v>
      </c>
      <c r="AT12" s="61">
        <v>0</v>
      </c>
      <c r="AU12" s="61">
        <v>0</v>
      </c>
      <c r="AV12" s="61">
        <v>0</v>
      </c>
      <c r="AW12" s="61">
        <v>0</v>
      </c>
      <c r="AX12" s="61">
        <v>0</v>
      </c>
      <c r="AY12" s="61">
        <v>0</v>
      </c>
      <c r="AZ12" s="61">
        <v>0</v>
      </c>
      <c r="BA12" s="61">
        <v>0</v>
      </c>
      <c r="BB12" s="61">
        <v>0</v>
      </c>
      <c r="BC12" s="61">
        <v>0</v>
      </c>
      <c r="BD12" s="61">
        <v>0</v>
      </c>
      <c r="BE12" s="61">
        <v>0</v>
      </c>
      <c r="BF12" s="61">
        <v>0</v>
      </c>
      <c r="BG12" s="61">
        <v>0</v>
      </c>
      <c r="BH12" s="61">
        <v>0</v>
      </c>
      <c r="BI12" s="61">
        <v>0</v>
      </c>
      <c r="BJ12" s="61">
        <v>0</v>
      </c>
      <c r="BK12" s="61">
        <v>0</v>
      </c>
      <c r="BL12" s="61">
        <v>0</v>
      </c>
      <c r="BM12" s="61">
        <v>0</v>
      </c>
      <c r="BN12" s="61">
        <v>0</v>
      </c>
      <c r="BO12" s="61">
        <v>0</v>
      </c>
      <c r="BP12" s="61">
        <v>0</v>
      </c>
      <c r="BQ12" s="61">
        <v>0</v>
      </c>
      <c r="BR12" s="61">
        <v>0</v>
      </c>
      <c r="BS12" s="61">
        <v>0</v>
      </c>
      <c r="BT12" s="61">
        <v>0</v>
      </c>
      <c r="BU12" s="61">
        <v>0</v>
      </c>
      <c r="BV12" s="61">
        <v>0</v>
      </c>
      <c r="BW12" s="61">
        <v>0</v>
      </c>
      <c r="BX12" s="61">
        <v>0</v>
      </c>
      <c r="BY12" s="61">
        <v>0</v>
      </c>
      <c r="BZ12" s="61">
        <v>0</v>
      </c>
      <c r="CA12" s="61">
        <v>0</v>
      </c>
      <c r="CB12" s="61">
        <v>0</v>
      </c>
      <c r="CC12" s="61">
        <v>0</v>
      </c>
      <c r="CD12" s="61">
        <v>0</v>
      </c>
      <c r="CE12" s="61">
        <v>0</v>
      </c>
      <c r="CF12" s="61">
        <v>0</v>
      </c>
      <c r="CG12" s="61">
        <v>0</v>
      </c>
      <c r="CH12" s="61">
        <v>0</v>
      </c>
      <c r="CI12" s="61">
        <v>0</v>
      </c>
      <c r="CJ12" s="61">
        <v>0</v>
      </c>
      <c r="CK12" s="61">
        <v>0</v>
      </c>
      <c r="CL12" s="61">
        <v>0</v>
      </c>
    </row>
    <row r="13" spans="1:90" ht="12.75" customHeight="1">
      <c r="A13" s="43" t="s">
        <v>13</v>
      </c>
      <c r="B13" s="59">
        <v>1008</v>
      </c>
      <c r="C13" s="60" t="s">
        <v>376</v>
      </c>
      <c r="D13" s="61">
        <v>8596937973.0597878</v>
      </c>
      <c r="E13" s="61">
        <v>6212914851.1999998</v>
      </c>
      <c r="F13" s="61">
        <v>7435568192.8999996</v>
      </c>
      <c r="G13" s="61">
        <v>-554334618.09000003</v>
      </c>
      <c r="H13" s="61">
        <v>-668318723.61000001</v>
      </c>
      <c r="I13" s="61">
        <v>-160400780.70000052</v>
      </c>
      <c r="J13" s="61">
        <v>54492486.809999466</v>
      </c>
      <c r="K13" s="61">
        <v>-8238860472.8400002</v>
      </c>
      <c r="L13" s="61">
        <v>8293352959.6499996</v>
      </c>
      <c r="M13" s="61">
        <v>-206511137.20000005</v>
      </c>
      <c r="N13" s="61">
        <v>686975173.79999995</v>
      </c>
      <c r="O13" s="61">
        <v>-893486311</v>
      </c>
      <c r="P13" s="61">
        <v>-8382130.3099999428</v>
      </c>
      <c r="Q13" s="61">
        <v>746222136.20000005</v>
      </c>
      <c r="R13" s="61">
        <v>-754604266.50999999</v>
      </c>
      <c r="S13" s="61">
        <v>220816178</v>
      </c>
      <c r="T13" s="61">
        <v>220816178</v>
      </c>
      <c r="U13" s="61">
        <v>0</v>
      </c>
      <c r="V13" s="61">
        <v>220816178</v>
      </c>
      <c r="W13" s="61">
        <v>0</v>
      </c>
      <c r="X13" s="61">
        <v>0</v>
      </c>
      <c r="Y13" s="61">
        <v>0</v>
      </c>
      <c r="Z13" s="61">
        <v>2145092549.8197894</v>
      </c>
      <c r="AA13" s="61">
        <v>1271278187.0003948</v>
      </c>
      <c r="AB13" s="61">
        <v>70821677.960842192</v>
      </c>
      <c r="AC13" s="61">
        <v>420332102.8154065</v>
      </c>
      <c r="AD13" s="61">
        <v>23534817.898185384</v>
      </c>
      <c r="AE13" s="61">
        <v>0</v>
      </c>
      <c r="AF13" s="61">
        <v>3098726.4749456672</v>
      </c>
      <c r="AG13" s="61">
        <v>356027037.67001468</v>
      </c>
      <c r="AH13" s="61">
        <v>0</v>
      </c>
      <c r="AI13" s="61">
        <v>0</v>
      </c>
      <c r="AJ13" s="61">
        <v>1483979.73</v>
      </c>
      <c r="AK13" s="61">
        <v>1483979.73</v>
      </c>
      <c r="AL13" s="61">
        <v>0</v>
      </c>
      <c r="AM13" s="61">
        <v>177031195.00999999</v>
      </c>
      <c r="AN13" s="61">
        <v>167133470.91999999</v>
      </c>
      <c r="AO13" s="61">
        <v>-37915.879999999888</v>
      </c>
      <c r="AP13" s="61">
        <v>0</v>
      </c>
      <c r="AQ13" s="61">
        <v>0</v>
      </c>
      <c r="AR13" s="61">
        <v>9935639.9699999969</v>
      </c>
      <c r="AS13" s="61">
        <v>-8476132097.274229</v>
      </c>
      <c r="AT13" s="61">
        <v>-4342660102.8300009</v>
      </c>
      <c r="AU13" s="61">
        <v>-4889979986.8200006</v>
      </c>
      <c r="AV13" s="61">
        <v>547319883.99000013</v>
      </c>
      <c r="AW13" s="61">
        <v>-2458022442.1999989</v>
      </c>
      <c r="AX13" s="61">
        <v>-2572704013.1899986</v>
      </c>
      <c r="AY13" s="61">
        <v>-10935026366.939999</v>
      </c>
      <c r="AZ13" s="61">
        <v>-4813611410.210001</v>
      </c>
      <c r="BA13" s="61">
        <v>-12858977634.449999</v>
      </c>
      <c r="BB13" s="61">
        <v>0</v>
      </c>
      <c r="BC13" s="61">
        <v>6737562677.7200003</v>
      </c>
      <c r="BD13" s="61">
        <v>8362322353.75</v>
      </c>
      <c r="BE13" s="61">
        <v>114681570.98999989</v>
      </c>
      <c r="BF13" s="61">
        <v>541081561.70999992</v>
      </c>
      <c r="BG13" s="61">
        <v>542055429.11000001</v>
      </c>
      <c r="BH13" s="61">
        <v>243674.55</v>
      </c>
      <c r="BI13" s="61">
        <v>0</v>
      </c>
      <c r="BJ13" s="61">
        <v>-1217541.95</v>
      </c>
      <c r="BK13" s="61">
        <v>-426399990.72000003</v>
      </c>
      <c r="BL13" s="61">
        <v>0</v>
      </c>
      <c r="BM13" s="61">
        <v>0</v>
      </c>
      <c r="BN13" s="61">
        <v>0</v>
      </c>
      <c r="BO13" s="61">
        <v>0</v>
      </c>
      <c r="BP13" s="61">
        <v>0</v>
      </c>
      <c r="BQ13" s="61">
        <v>0</v>
      </c>
      <c r="BR13" s="61">
        <v>0</v>
      </c>
      <c r="BS13" s="61">
        <v>-1613697501.6742296</v>
      </c>
      <c r="BT13" s="61">
        <v>-745872534.86000013</v>
      </c>
      <c r="BU13" s="61">
        <v>-350684004.42609906</v>
      </c>
      <c r="BV13" s="61">
        <v>-224888426.30484903</v>
      </c>
      <c r="BW13" s="61">
        <v>0</v>
      </c>
      <c r="BX13" s="61">
        <v>-33963403.006772116</v>
      </c>
      <c r="BY13" s="61">
        <v>-38155278.457546696</v>
      </c>
      <c r="BZ13" s="61">
        <v>127764270.84999999</v>
      </c>
      <c r="CA13" s="61">
        <v>-347898125.46896273</v>
      </c>
      <c r="CB13" s="61">
        <v>0</v>
      </c>
      <c r="CC13" s="61">
        <v>0</v>
      </c>
      <c r="CD13" s="61">
        <v>0</v>
      </c>
      <c r="CE13" s="61">
        <v>0</v>
      </c>
      <c r="CF13" s="61">
        <v>0</v>
      </c>
      <c r="CG13" s="61">
        <v>0</v>
      </c>
      <c r="CH13" s="61">
        <v>0</v>
      </c>
      <c r="CI13" s="61">
        <v>-61752050.57</v>
      </c>
      <c r="CJ13" s="61">
        <v>-61752050.57</v>
      </c>
      <c r="CK13" s="61">
        <v>0</v>
      </c>
      <c r="CL13" s="61">
        <v>120805875.7855587</v>
      </c>
    </row>
    <row r="14" spans="1:90" ht="12.75" customHeight="1">
      <c r="A14" s="43" t="s">
        <v>15</v>
      </c>
      <c r="B14" s="59">
        <v>1009</v>
      </c>
      <c r="C14" s="60" t="s">
        <v>376</v>
      </c>
      <c r="D14" s="61">
        <v>11483784440.033472</v>
      </c>
      <c r="E14" s="61">
        <v>10576944039.59</v>
      </c>
      <c r="F14" s="61">
        <v>12368301440.67</v>
      </c>
      <c r="G14" s="61">
        <v>-754046772.98000002</v>
      </c>
      <c r="H14" s="61">
        <v>-1037310628.0999999</v>
      </c>
      <c r="I14" s="61">
        <v>-918213029.1799016</v>
      </c>
      <c r="J14" s="61">
        <v>-1239874306.2799015</v>
      </c>
      <c r="K14" s="61">
        <v>-13475935216.5399</v>
      </c>
      <c r="L14" s="61">
        <v>12236060910.259998</v>
      </c>
      <c r="M14" s="61">
        <v>157006691.73000002</v>
      </c>
      <c r="N14" s="61">
        <v>770414803.61000001</v>
      </c>
      <c r="O14" s="61">
        <v>-613408111.88</v>
      </c>
      <c r="P14" s="61">
        <v>164654585.36999989</v>
      </c>
      <c r="Q14" s="61">
        <v>1120812423.4099998</v>
      </c>
      <c r="R14" s="61">
        <v>-956157838.03999996</v>
      </c>
      <c r="S14" s="61">
        <v>-3209656.3600000516</v>
      </c>
      <c r="T14" s="61">
        <v>-6644342.7000000477</v>
      </c>
      <c r="U14" s="61">
        <v>-1941738105.3800001</v>
      </c>
      <c r="V14" s="61">
        <v>1935093762.6800001</v>
      </c>
      <c r="W14" s="61">
        <v>3434686.3399999961</v>
      </c>
      <c r="X14" s="61">
        <v>56438925.479999997</v>
      </c>
      <c r="Y14" s="61">
        <v>-53004239.140000001</v>
      </c>
      <c r="Z14" s="61">
        <v>1759367832.7733729</v>
      </c>
      <c r="AA14" s="61">
        <v>1009420444.354776</v>
      </c>
      <c r="AB14" s="61">
        <v>-6269895.3849720005</v>
      </c>
      <c r="AC14" s="61">
        <v>530159811.01391071</v>
      </c>
      <c r="AD14" s="61">
        <v>222951369.96644402</v>
      </c>
      <c r="AE14" s="61">
        <v>178370.89919999999</v>
      </c>
      <c r="AF14" s="61">
        <v>1121013.2352839999</v>
      </c>
      <c r="AG14" s="61">
        <v>1456376.6360880001</v>
      </c>
      <c r="AH14" s="61">
        <v>0</v>
      </c>
      <c r="AI14" s="61">
        <v>350342.05264199997</v>
      </c>
      <c r="AJ14" s="61">
        <v>8793991.0300000012</v>
      </c>
      <c r="AK14" s="61">
        <v>8793991.0300000012</v>
      </c>
      <c r="AL14" s="61">
        <v>0</v>
      </c>
      <c r="AM14" s="61">
        <v>60101262.180000998</v>
      </c>
      <c r="AN14" s="61">
        <v>70028803.950001001</v>
      </c>
      <c r="AO14" s="61">
        <v>-4112114.1</v>
      </c>
      <c r="AP14" s="61">
        <v>-10</v>
      </c>
      <c r="AQ14" s="61">
        <v>0</v>
      </c>
      <c r="AR14" s="61">
        <v>-5815417.6700000009</v>
      </c>
      <c r="AS14" s="61">
        <v>-11939661635.729992</v>
      </c>
      <c r="AT14" s="61">
        <v>-6440505752.7700005</v>
      </c>
      <c r="AU14" s="61">
        <v>-6904488190.8900003</v>
      </c>
      <c r="AV14" s="61">
        <v>463982438.12</v>
      </c>
      <c r="AW14" s="61">
        <v>-3406981414.7499914</v>
      </c>
      <c r="AX14" s="61">
        <v>-3479872365.8699913</v>
      </c>
      <c r="AY14" s="61">
        <v>-24119704023.859993</v>
      </c>
      <c r="AZ14" s="61">
        <v>-11192041607.38999</v>
      </c>
      <c r="BA14" s="61">
        <v>-26978919747.970001</v>
      </c>
      <c r="BB14" s="61">
        <v>0</v>
      </c>
      <c r="BC14" s="61">
        <v>14051257331.5</v>
      </c>
      <c r="BD14" s="61">
        <v>20639831657.990002</v>
      </c>
      <c r="BE14" s="61">
        <v>72890951.119999886</v>
      </c>
      <c r="BF14" s="61">
        <v>2639462257.0799999</v>
      </c>
      <c r="BG14" s="61">
        <v>1344502702.47</v>
      </c>
      <c r="BH14" s="61">
        <v>2829218781.5999999</v>
      </c>
      <c r="BI14" s="61">
        <v>0</v>
      </c>
      <c r="BJ14" s="61">
        <v>-1534259226.99</v>
      </c>
      <c r="BK14" s="61">
        <v>-2566571305.96</v>
      </c>
      <c r="BL14" s="61">
        <v>0</v>
      </c>
      <c r="BM14" s="61">
        <v>0</v>
      </c>
      <c r="BN14" s="61">
        <v>0</v>
      </c>
      <c r="BO14" s="61">
        <v>0</v>
      </c>
      <c r="BP14" s="61">
        <v>0</v>
      </c>
      <c r="BQ14" s="61">
        <v>0</v>
      </c>
      <c r="BR14" s="61">
        <v>0</v>
      </c>
      <c r="BS14" s="61">
        <v>-1911407783.569999</v>
      </c>
      <c r="BT14" s="61">
        <v>-1212719005.9399991</v>
      </c>
      <c r="BU14" s="61">
        <v>-511257827.84999996</v>
      </c>
      <c r="BV14" s="61">
        <v>-175427534.25</v>
      </c>
      <c r="BW14" s="61">
        <v>0</v>
      </c>
      <c r="BX14" s="61">
        <v>-61434697</v>
      </c>
      <c r="BY14" s="61">
        <v>-286376.27</v>
      </c>
      <c r="BZ14" s="61">
        <v>78378045.379999995</v>
      </c>
      <c r="CA14" s="61">
        <v>-28660387.640000001</v>
      </c>
      <c r="CB14" s="61">
        <v>0</v>
      </c>
      <c r="CC14" s="61">
        <v>0</v>
      </c>
      <c r="CD14" s="61">
        <v>0</v>
      </c>
      <c r="CE14" s="61">
        <v>0</v>
      </c>
      <c r="CF14" s="61">
        <v>0</v>
      </c>
      <c r="CG14" s="61">
        <v>0</v>
      </c>
      <c r="CH14" s="61">
        <v>0</v>
      </c>
      <c r="CI14" s="61">
        <v>-180766684.64000002</v>
      </c>
      <c r="CJ14" s="61">
        <v>-180766684.64000002</v>
      </c>
      <c r="CK14" s="61">
        <v>0</v>
      </c>
      <c r="CL14" s="61">
        <v>-455877195.69651985</v>
      </c>
    </row>
    <row r="15" spans="1:90" ht="12.75" customHeight="1">
      <c r="A15" s="43" t="s">
        <v>17</v>
      </c>
      <c r="B15" s="59">
        <v>1010</v>
      </c>
      <c r="C15" s="60" t="s">
        <v>376</v>
      </c>
      <c r="D15" s="61">
        <v>0</v>
      </c>
      <c r="E15" s="61">
        <v>0</v>
      </c>
      <c r="F15" s="61">
        <v>0</v>
      </c>
      <c r="G15" s="61">
        <v>0</v>
      </c>
      <c r="H15" s="61">
        <v>0</v>
      </c>
      <c r="I15" s="61">
        <v>0</v>
      </c>
      <c r="J15" s="61">
        <v>0</v>
      </c>
      <c r="K15" s="61">
        <v>0</v>
      </c>
      <c r="L15" s="61">
        <v>0</v>
      </c>
      <c r="M15" s="61">
        <v>0</v>
      </c>
      <c r="N15" s="61">
        <v>0</v>
      </c>
      <c r="O15" s="61">
        <v>0</v>
      </c>
      <c r="P15" s="61">
        <v>0</v>
      </c>
      <c r="Q15" s="61">
        <v>0</v>
      </c>
      <c r="R15" s="61">
        <v>0</v>
      </c>
      <c r="S15" s="61">
        <v>0</v>
      </c>
      <c r="T15" s="61">
        <v>0</v>
      </c>
      <c r="U15" s="61">
        <v>0</v>
      </c>
      <c r="V15" s="61">
        <v>0</v>
      </c>
      <c r="W15" s="61">
        <v>0</v>
      </c>
      <c r="X15" s="61">
        <v>0</v>
      </c>
      <c r="Y15" s="61">
        <v>0</v>
      </c>
      <c r="Z15" s="61">
        <v>0</v>
      </c>
      <c r="AA15" s="61">
        <v>0</v>
      </c>
      <c r="AB15" s="61">
        <v>0</v>
      </c>
      <c r="AC15" s="61">
        <v>0</v>
      </c>
      <c r="AD15" s="61">
        <v>0</v>
      </c>
      <c r="AE15" s="61">
        <v>0</v>
      </c>
      <c r="AF15" s="61">
        <v>0</v>
      </c>
      <c r="AG15" s="61">
        <v>0</v>
      </c>
      <c r="AH15" s="61">
        <v>0</v>
      </c>
      <c r="AI15" s="61">
        <v>0</v>
      </c>
      <c r="AJ15" s="61">
        <v>0</v>
      </c>
      <c r="AK15" s="61">
        <v>0</v>
      </c>
      <c r="AL15" s="61">
        <v>0</v>
      </c>
      <c r="AM15" s="61">
        <v>0</v>
      </c>
      <c r="AN15" s="61">
        <v>0</v>
      </c>
      <c r="AO15" s="61">
        <v>0</v>
      </c>
      <c r="AP15" s="61">
        <v>0</v>
      </c>
      <c r="AQ15" s="61">
        <v>0</v>
      </c>
      <c r="AR15" s="61">
        <v>0</v>
      </c>
      <c r="AS15" s="61">
        <v>0</v>
      </c>
      <c r="AT15" s="61">
        <v>0</v>
      </c>
      <c r="AU15" s="61">
        <v>0</v>
      </c>
      <c r="AV15" s="61">
        <v>0</v>
      </c>
      <c r="AW15" s="61">
        <v>0</v>
      </c>
      <c r="AX15" s="61">
        <v>0</v>
      </c>
      <c r="AY15" s="61">
        <v>0</v>
      </c>
      <c r="AZ15" s="61">
        <v>0</v>
      </c>
      <c r="BA15" s="61">
        <v>0</v>
      </c>
      <c r="BB15" s="61">
        <v>0</v>
      </c>
      <c r="BC15" s="61">
        <v>0</v>
      </c>
      <c r="BD15" s="61">
        <v>0</v>
      </c>
      <c r="BE15" s="61">
        <v>0</v>
      </c>
      <c r="BF15" s="61">
        <v>0</v>
      </c>
      <c r="BG15" s="61">
        <v>0</v>
      </c>
      <c r="BH15" s="61">
        <v>0</v>
      </c>
      <c r="BI15" s="61">
        <v>0</v>
      </c>
      <c r="BJ15" s="61">
        <v>0</v>
      </c>
      <c r="BK15" s="61">
        <v>0</v>
      </c>
      <c r="BL15" s="61">
        <v>0</v>
      </c>
      <c r="BM15" s="61">
        <v>0</v>
      </c>
      <c r="BN15" s="61">
        <v>0</v>
      </c>
      <c r="BO15" s="61">
        <v>0</v>
      </c>
      <c r="BP15" s="61">
        <v>0</v>
      </c>
      <c r="BQ15" s="61">
        <v>0</v>
      </c>
      <c r="BR15" s="61">
        <v>0</v>
      </c>
      <c r="BS15" s="61">
        <v>0</v>
      </c>
      <c r="BT15" s="61">
        <v>0</v>
      </c>
      <c r="BU15" s="61">
        <v>0</v>
      </c>
      <c r="BV15" s="61">
        <v>0</v>
      </c>
      <c r="BW15" s="61">
        <v>0</v>
      </c>
      <c r="BX15" s="61">
        <v>0</v>
      </c>
      <c r="BY15" s="61">
        <v>0</v>
      </c>
      <c r="BZ15" s="61">
        <v>0</v>
      </c>
      <c r="CA15" s="61">
        <v>0</v>
      </c>
      <c r="CB15" s="61">
        <v>0</v>
      </c>
      <c r="CC15" s="61">
        <v>0</v>
      </c>
      <c r="CD15" s="61">
        <v>0</v>
      </c>
      <c r="CE15" s="61">
        <v>0</v>
      </c>
      <c r="CF15" s="61">
        <v>0</v>
      </c>
      <c r="CG15" s="61">
        <v>0</v>
      </c>
      <c r="CH15" s="61">
        <v>0</v>
      </c>
      <c r="CI15" s="61">
        <v>0</v>
      </c>
      <c r="CJ15" s="61">
        <v>0</v>
      </c>
      <c r="CK15" s="61">
        <v>0</v>
      </c>
      <c r="CL15" s="61">
        <v>0</v>
      </c>
    </row>
    <row r="16" spans="1:90" ht="12.75" customHeight="1">
      <c r="A16" s="43" t="s">
        <v>19</v>
      </c>
      <c r="B16" s="59">
        <v>1011</v>
      </c>
      <c r="C16" s="60" t="s">
        <v>376</v>
      </c>
      <c r="D16" s="61">
        <v>0</v>
      </c>
      <c r="E16" s="61">
        <v>0</v>
      </c>
      <c r="F16" s="61">
        <v>0</v>
      </c>
      <c r="G16" s="61">
        <v>0</v>
      </c>
      <c r="H16" s="61">
        <v>0</v>
      </c>
      <c r="I16" s="61">
        <v>0</v>
      </c>
      <c r="J16" s="61">
        <v>0</v>
      </c>
      <c r="K16" s="61">
        <v>0</v>
      </c>
      <c r="L16" s="61">
        <v>0</v>
      </c>
      <c r="M16" s="61">
        <v>0</v>
      </c>
      <c r="N16" s="61">
        <v>0</v>
      </c>
      <c r="O16" s="61">
        <v>0</v>
      </c>
      <c r="P16" s="61">
        <v>0</v>
      </c>
      <c r="Q16" s="61">
        <v>0</v>
      </c>
      <c r="R16" s="61">
        <v>0</v>
      </c>
      <c r="S16" s="61">
        <v>0</v>
      </c>
      <c r="T16" s="61">
        <v>0</v>
      </c>
      <c r="U16" s="61">
        <v>0</v>
      </c>
      <c r="V16" s="61">
        <v>0</v>
      </c>
      <c r="W16" s="61">
        <v>0</v>
      </c>
      <c r="X16" s="61">
        <v>0</v>
      </c>
      <c r="Y16" s="61">
        <v>0</v>
      </c>
      <c r="Z16" s="61">
        <v>0</v>
      </c>
      <c r="AA16" s="61">
        <v>0</v>
      </c>
      <c r="AB16" s="61">
        <v>0</v>
      </c>
      <c r="AC16" s="61">
        <v>0</v>
      </c>
      <c r="AD16" s="61">
        <v>0</v>
      </c>
      <c r="AE16" s="61">
        <v>0</v>
      </c>
      <c r="AF16" s="61">
        <v>0</v>
      </c>
      <c r="AG16" s="61">
        <v>0</v>
      </c>
      <c r="AH16" s="61">
        <v>0</v>
      </c>
      <c r="AI16" s="61">
        <v>0</v>
      </c>
      <c r="AJ16" s="61">
        <v>0</v>
      </c>
      <c r="AK16" s="61">
        <v>0</v>
      </c>
      <c r="AL16" s="61">
        <v>0</v>
      </c>
      <c r="AM16" s="61">
        <v>0</v>
      </c>
      <c r="AN16" s="61">
        <v>0</v>
      </c>
      <c r="AO16" s="61">
        <v>0</v>
      </c>
      <c r="AP16" s="61">
        <v>0</v>
      </c>
      <c r="AQ16" s="61">
        <v>0</v>
      </c>
      <c r="AR16" s="61">
        <v>0</v>
      </c>
      <c r="AS16" s="61">
        <v>0</v>
      </c>
      <c r="AT16" s="61">
        <v>0</v>
      </c>
      <c r="AU16" s="61">
        <v>0</v>
      </c>
      <c r="AV16" s="61">
        <v>0</v>
      </c>
      <c r="AW16" s="61">
        <v>0</v>
      </c>
      <c r="AX16" s="61">
        <v>0</v>
      </c>
      <c r="AY16" s="61">
        <v>0</v>
      </c>
      <c r="AZ16" s="61">
        <v>0</v>
      </c>
      <c r="BA16" s="61">
        <v>0</v>
      </c>
      <c r="BB16" s="61">
        <v>0</v>
      </c>
      <c r="BC16" s="61">
        <v>0</v>
      </c>
      <c r="BD16" s="61">
        <v>0</v>
      </c>
      <c r="BE16" s="61">
        <v>0</v>
      </c>
      <c r="BF16" s="61">
        <v>0</v>
      </c>
      <c r="BG16" s="61">
        <v>0</v>
      </c>
      <c r="BH16" s="61">
        <v>0</v>
      </c>
      <c r="BI16" s="61">
        <v>0</v>
      </c>
      <c r="BJ16" s="61">
        <v>0</v>
      </c>
      <c r="BK16" s="61">
        <v>0</v>
      </c>
      <c r="BL16" s="61">
        <v>0</v>
      </c>
      <c r="BM16" s="61">
        <v>0</v>
      </c>
      <c r="BN16" s="61">
        <v>0</v>
      </c>
      <c r="BO16" s="61">
        <v>0</v>
      </c>
      <c r="BP16" s="61">
        <v>0</v>
      </c>
      <c r="BQ16" s="61">
        <v>0</v>
      </c>
      <c r="BR16" s="61">
        <v>0</v>
      </c>
      <c r="BS16" s="61">
        <v>0</v>
      </c>
      <c r="BT16" s="61">
        <v>0</v>
      </c>
      <c r="BU16" s="61">
        <v>0</v>
      </c>
      <c r="BV16" s="61">
        <v>0</v>
      </c>
      <c r="BW16" s="61">
        <v>0</v>
      </c>
      <c r="BX16" s="61">
        <v>0</v>
      </c>
      <c r="BY16" s="61">
        <v>0</v>
      </c>
      <c r="BZ16" s="61">
        <v>0</v>
      </c>
      <c r="CA16" s="61">
        <v>0</v>
      </c>
      <c r="CB16" s="61">
        <v>0</v>
      </c>
      <c r="CC16" s="61">
        <v>0</v>
      </c>
      <c r="CD16" s="61">
        <v>0</v>
      </c>
      <c r="CE16" s="61">
        <v>0</v>
      </c>
      <c r="CF16" s="61">
        <v>0</v>
      </c>
      <c r="CG16" s="61">
        <v>0</v>
      </c>
      <c r="CH16" s="61">
        <v>0</v>
      </c>
      <c r="CI16" s="61">
        <v>0</v>
      </c>
      <c r="CJ16" s="61">
        <v>0</v>
      </c>
      <c r="CK16" s="61">
        <v>0</v>
      </c>
      <c r="CL16" s="61">
        <v>0</v>
      </c>
    </row>
    <row r="17" spans="1:90" ht="12.75" customHeight="1">
      <c r="A17" s="43" t="s">
        <v>21</v>
      </c>
      <c r="B17" s="59">
        <v>1012</v>
      </c>
      <c r="C17" s="60" t="s">
        <v>376</v>
      </c>
      <c r="D17" s="61">
        <v>2713252879.3166766</v>
      </c>
      <c r="E17" s="61">
        <v>2217413159.5500002</v>
      </c>
      <c r="F17" s="61">
        <v>2883918687.0500002</v>
      </c>
      <c r="G17" s="61">
        <v>-402608179.13</v>
      </c>
      <c r="H17" s="61">
        <v>-263897348.37</v>
      </c>
      <c r="I17" s="61">
        <v>-239040337.04999989</v>
      </c>
      <c r="J17" s="61">
        <v>-463269557.63999987</v>
      </c>
      <c r="K17" s="61">
        <v>-2663570092.8899999</v>
      </c>
      <c r="L17" s="61">
        <v>2200300535.25</v>
      </c>
      <c r="M17" s="61">
        <v>167276839.38999999</v>
      </c>
      <c r="N17" s="61">
        <v>335192001.69</v>
      </c>
      <c r="O17" s="61">
        <v>-167915162.30000001</v>
      </c>
      <c r="P17" s="61">
        <v>56952381.199999988</v>
      </c>
      <c r="Q17" s="61">
        <v>242042052.63</v>
      </c>
      <c r="R17" s="61">
        <v>-185089671.43000001</v>
      </c>
      <c r="S17" s="61">
        <v>-155865220.75</v>
      </c>
      <c r="T17" s="61">
        <v>-155865220.75</v>
      </c>
      <c r="U17" s="61">
        <v>-162569028.06</v>
      </c>
      <c r="V17" s="61">
        <v>6703807.3099999996</v>
      </c>
      <c r="W17" s="61">
        <v>0</v>
      </c>
      <c r="X17" s="61">
        <v>0</v>
      </c>
      <c r="Y17" s="61">
        <v>0</v>
      </c>
      <c r="Z17" s="61">
        <v>831000746.78667605</v>
      </c>
      <c r="AA17" s="61">
        <v>418262404.35389203</v>
      </c>
      <c r="AB17" s="61">
        <v>71759958.379135996</v>
      </c>
      <c r="AC17" s="61">
        <v>340978384.05364799</v>
      </c>
      <c r="AD17" s="61">
        <v>0</v>
      </c>
      <c r="AE17" s="61">
        <v>0</v>
      </c>
      <c r="AF17" s="61">
        <v>0</v>
      </c>
      <c r="AG17" s="61">
        <v>0</v>
      </c>
      <c r="AH17" s="61">
        <v>0</v>
      </c>
      <c r="AI17" s="61">
        <v>0</v>
      </c>
      <c r="AJ17" s="61">
        <v>93660.63</v>
      </c>
      <c r="AK17" s="61">
        <v>93660.63</v>
      </c>
      <c r="AL17" s="61">
        <v>0</v>
      </c>
      <c r="AM17" s="61">
        <v>59650870.150000006</v>
      </c>
      <c r="AN17" s="61">
        <v>171826419.66</v>
      </c>
      <c r="AO17" s="61">
        <v>-28573981.82</v>
      </c>
      <c r="AP17" s="61">
        <v>0</v>
      </c>
      <c r="AQ17" s="61">
        <v>0</v>
      </c>
      <c r="AR17" s="61">
        <v>-83601567.689999998</v>
      </c>
      <c r="AS17" s="61">
        <v>-2751073196.7319493</v>
      </c>
      <c r="AT17" s="61">
        <v>-1462200312.4400005</v>
      </c>
      <c r="AU17" s="61">
        <v>-1703352283.6400006</v>
      </c>
      <c r="AV17" s="61">
        <v>241151971.19999999</v>
      </c>
      <c r="AW17" s="61">
        <v>-766026653.5900023</v>
      </c>
      <c r="AX17" s="61">
        <v>-333842375.24000263</v>
      </c>
      <c r="AY17" s="61">
        <v>-6261445075.4700022</v>
      </c>
      <c r="AZ17" s="61">
        <v>-3198784750.0600004</v>
      </c>
      <c r="BA17" s="61">
        <v>-10343093296.450001</v>
      </c>
      <c r="BB17" s="61">
        <v>0</v>
      </c>
      <c r="BC17" s="61">
        <v>7280432971.04</v>
      </c>
      <c r="BD17" s="61">
        <v>5927602700.2299995</v>
      </c>
      <c r="BE17" s="61">
        <v>-432184278.34999967</v>
      </c>
      <c r="BF17" s="61">
        <v>510311414.43000031</v>
      </c>
      <c r="BG17" s="61">
        <v>451768179.60000002</v>
      </c>
      <c r="BH17" s="61">
        <v>1657465567.1800001</v>
      </c>
      <c r="BI17" s="61">
        <v>0</v>
      </c>
      <c r="BJ17" s="61">
        <v>-1598922332.3499999</v>
      </c>
      <c r="BK17" s="61">
        <v>-942495692.77999997</v>
      </c>
      <c r="BL17" s="61">
        <v>0</v>
      </c>
      <c r="BM17" s="61">
        <v>0</v>
      </c>
      <c r="BN17" s="61">
        <v>0</v>
      </c>
      <c r="BO17" s="61">
        <v>0</v>
      </c>
      <c r="BP17" s="61">
        <v>0</v>
      </c>
      <c r="BQ17" s="61">
        <v>0</v>
      </c>
      <c r="BR17" s="61">
        <v>0</v>
      </c>
      <c r="BS17" s="61">
        <v>-522846230.70194662</v>
      </c>
      <c r="BT17" s="61">
        <v>-246482168.5999997</v>
      </c>
      <c r="BU17" s="61">
        <v>-112020446.57828999</v>
      </c>
      <c r="BV17" s="61">
        <v>-130542495.43527396</v>
      </c>
      <c r="BW17" s="61">
        <v>0</v>
      </c>
      <c r="BX17" s="61">
        <v>-1413080.1634809999</v>
      </c>
      <c r="BY17" s="61">
        <v>-29902725.294901997</v>
      </c>
      <c r="BZ17" s="61">
        <v>41803186.600000009</v>
      </c>
      <c r="CA17" s="61">
        <v>-44288501.229999997</v>
      </c>
      <c r="CB17" s="61">
        <v>0</v>
      </c>
      <c r="CC17" s="61">
        <v>0</v>
      </c>
      <c r="CD17" s="61">
        <v>0</v>
      </c>
      <c r="CE17" s="61">
        <v>0</v>
      </c>
      <c r="CF17" s="61">
        <v>0</v>
      </c>
      <c r="CG17" s="61">
        <v>0</v>
      </c>
      <c r="CH17" s="61">
        <v>0</v>
      </c>
      <c r="CI17" s="61">
        <v>0</v>
      </c>
      <c r="CJ17" s="61">
        <v>0</v>
      </c>
      <c r="CK17" s="61">
        <v>0</v>
      </c>
      <c r="CL17" s="61">
        <v>-37820317.415272713</v>
      </c>
    </row>
    <row r="18" spans="1:90" ht="12.75" customHeight="1">
      <c r="A18" s="43" t="s">
        <v>23</v>
      </c>
      <c r="B18" s="59">
        <v>1013</v>
      </c>
      <c r="C18" s="60" t="s">
        <v>376</v>
      </c>
      <c r="D18" s="61">
        <v>0</v>
      </c>
      <c r="E18" s="61">
        <v>0</v>
      </c>
      <c r="F18" s="61">
        <v>0</v>
      </c>
      <c r="G18" s="61">
        <v>0</v>
      </c>
      <c r="H18" s="61">
        <v>0</v>
      </c>
      <c r="I18" s="61">
        <v>0</v>
      </c>
      <c r="J18" s="61">
        <v>0</v>
      </c>
      <c r="K18" s="61">
        <v>0</v>
      </c>
      <c r="L18" s="61">
        <v>0</v>
      </c>
      <c r="M18" s="61">
        <v>0</v>
      </c>
      <c r="N18" s="61">
        <v>0</v>
      </c>
      <c r="O18" s="61">
        <v>0</v>
      </c>
      <c r="P18" s="61">
        <v>0</v>
      </c>
      <c r="Q18" s="61">
        <v>0</v>
      </c>
      <c r="R18" s="61">
        <v>0</v>
      </c>
      <c r="S18" s="61">
        <v>0</v>
      </c>
      <c r="T18" s="61">
        <v>0</v>
      </c>
      <c r="U18" s="61">
        <v>0</v>
      </c>
      <c r="V18" s="61">
        <v>0</v>
      </c>
      <c r="W18" s="61">
        <v>0</v>
      </c>
      <c r="X18" s="61">
        <v>0</v>
      </c>
      <c r="Y18" s="61">
        <v>0</v>
      </c>
      <c r="Z18" s="61">
        <v>0</v>
      </c>
      <c r="AA18" s="61">
        <v>0</v>
      </c>
      <c r="AB18" s="61">
        <v>0</v>
      </c>
      <c r="AC18" s="61">
        <v>0</v>
      </c>
      <c r="AD18" s="61">
        <v>0</v>
      </c>
      <c r="AE18" s="61">
        <v>0</v>
      </c>
      <c r="AF18" s="61">
        <v>0</v>
      </c>
      <c r="AG18" s="61">
        <v>0</v>
      </c>
      <c r="AH18" s="61">
        <v>0</v>
      </c>
      <c r="AI18" s="61">
        <v>0</v>
      </c>
      <c r="AJ18" s="61">
        <v>0</v>
      </c>
      <c r="AK18" s="61">
        <v>-61071.6</v>
      </c>
      <c r="AL18" s="61">
        <v>61071.6</v>
      </c>
      <c r="AM18" s="61">
        <v>0</v>
      </c>
      <c r="AN18" s="61">
        <v>0</v>
      </c>
      <c r="AO18" s="61">
        <v>0</v>
      </c>
      <c r="AP18" s="61">
        <v>0</v>
      </c>
      <c r="AQ18" s="61">
        <v>0</v>
      </c>
      <c r="AR18" s="61">
        <v>0</v>
      </c>
      <c r="AS18" s="61">
        <v>-2595126.700000002</v>
      </c>
      <c r="AT18" s="61">
        <v>-2095742.8900000001</v>
      </c>
      <c r="AU18" s="61">
        <v>-2100500.58</v>
      </c>
      <c r="AV18" s="61">
        <v>4757.6899999999441</v>
      </c>
      <c r="AW18" s="61">
        <v>-479961.44000000181</v>
      </c>
      <c r="AX18" s="61">
        <v>-475203.74000000209</v>
      </c>
      <c r="AY18" s="61">
        <v>-16659579.810000002</v>
      </c>
      <c r="AZ18" s="61">
        <v>-16659579.810000002</v>
      </c>
      <c r="BA18" s="61">
        <v>0</v>
      </c>
      <c r="BB18" s="61">
        <v>0</v>
      </c>
      <c r="BC18" s="61">
        <v>0</v>
      </c>
      <c r="BD18" s="61">
        <v>16184376.07</v>
      </c>
      <c r="BE18" s="61">
        <v>-4757.6999999996988</v>
      </c>
      <c r="BF18" s="61">
        <v>39016.570000000298</v>
      </c>
      <c r="BG18" s="61">
        <v>39016.570000000298</v>
      </c>
      <c r="BH18" s="61">
        <v>0</v>
      </c>
      <c r="BI18" s="61">
        <v>0</v>
      </c>
      <c r="BJ18" s="61">
        <v>0</v>
      </c>
      <c r="BK18" s="61">
        <v>-43774.27</v>
      </c>
      <c r="BL18" s="61">
        <v>0</v>
      </c>
      <c r="BM18" s="61">
        <v>0</v>
      </c>
      <c r="BN18" s="61">
        <v>0</v>
      </c>
      <c r="BO18" s="61">
        <v>0</v>
      </c>
      <c r="BP18" s="61">
        <v>0</v>
      </c>
      <c r="BQ18" s="61">
        <v>0</v>
      </c>
      <c r="BR18" s="61">
        <v>0</v>
      </c>
      <c r="BS18" s="61">
        <v>-19422.37</v>
      </c>
      <c r="BT18" s="61">
        <v>0</v>
      </c>
      <c r="BU18" s="61">
        <v>-12447.68</v>
      </c>
      <c r="BV18" s="61">
        <v>-2989.59</v>
      </c>
      <c r="BW18" s="61">
        <v>0</v>
      </c>
      <c r="BX18" s="61">
        <v>-344.63</v>
      </c>
      <c r="BY18" s="61">
        <v>-3640.47</v>
      </c>
      <c r="BZ18" s="61">
        <v>0</v>
      </c>
      <c r="CA18" s="61">
        <v>0</v>
      </c>
      <c r="CB18" s="61">
        <v>0</v>
      </c>
      <c r="CC18" s="61">
        <v>0</v>
      </c>
      <c r="CD18" s="61">
        <v>0</v>
      </c>
      <c r="CE18" s="61">
        <v>0</v>
      </c>
      <c r="CF18" s="61">
        <v>0</v>
      </c>
      <c r="CG18" s="61">
        <v>0</v>
      </c>
      <c r="CH18" s="61">
        <v>0</v>
      </c>
      <c r="CI18" s="61">
        <v>0</v>
      </c>
      <c r="CJ18" s="61">
        <v>0</v>
      </c>
      <c r="CK18" s="61">
        <v>0</v>
      </c>
      <c r="CL18" s="61">
        <v>-2595126.700000002</v>
      </c>
    </row>
    <row r="19" spans="1:90" ht="12.75" customHeight="1">
      <c r="A19" s="43" t="s">
        <v>25</v>
      </c>
      <c r="B19" s="59">
        <v>1016</v>
      </c>
      <c r="C19" s="60" t="s">
        <v>376</v>
      </c>
      <c r="D19" s="61">
        <v>0</v>
      </c>
      <c r="E19" s="61">
        <v>0</v>
      </c>
      <c r="F19" s="61">
        <v>0</v>
      </c>
      <c r="G19" s="61">
        <v>0</v>
      </c>
      <c r="H19" s="61">
        <v>0</v>
      </c>
      <c r="I19" s="61">
        <v>0</v>
      </c>
      <c r="J19" s="61">
        <v>0</v>
      </c>
      <c r="K19" s="61">
        <v>0</v>
      </c>
      <c r="L19" s="61">
        <v>0</v>
      </c>
      <c r="M19" s="61">
        <v>0</v>
      </c>
      <c r="N19" s="61">
        <v>0</v>
      </c>
      <c r="O19" s="61">
        <v>0</v>
      </c>
      <c r="P19" s="61">
        <v>0</v>
      </c>
      <c r="Q19" s="61">
        <v>0</v>
      </c>
      <c r="R19" s="61">
        <v>0</v>
      </c>
      <c r="S19" s="61">
        <v>0</v>
      </c>
      <c r="T19" s="61">
        <v>0</v>
      </c>
      <c r="U19" s="61">
        <v>0</v>
      </c>
      <c r="V19" s="61">
        <v>0</v>
      </c>
      <c r="W19" s="61">
        <v>0</v>
      </c>
      <c r="X19" s="61">
        <v>0</v>
      </c>
      <c r="Y19" s="61">
        <v>0</v>
      </c>
      <c r="Z19" s="61">
        <v>0</v>
      </c>
      <c r="AA19" s="61">
        <v>0</v>
      </c>
      <c r="AB19" s="61">
        <v>0</v>
      </c>
      <c r="AC19" s="61">
        <v>0</v>
      </c>
      <c r="AD19" s="61">
        <v>0</v>
      </c>
      <c r="AE19" s="61">
        <v>0</v>
      </c>
      <c r="AF19" s="61">
        <v>0</v>
      </c>
      <c r="AG19" s="61">
        <v>0</v>
      </c>
      <c r="AH19" s="61">
        <v>0</v>
      </c>
      <c r="AI19" s="61">
        <v>0</v>
      </c>
      <c r="AJ19" s="61">
        <v>0</v>
      </c>
      <c r="AK19" s="61">
        <v>0</v>
      </c>
      <c r="AL19" s="61">
        <v>0</v>
      </c>
      <c r="AM19" s="61">
        <v>0</v>
      </c>
      <c r="AN19" s="61">
        <v>0</v>
      </c>
      <c r="AO19" s="61">
        <v>0</v>
      </c>
      <c r="AP19" s="61">
        <v>0</v>
      </c>
      <c r="AQ19" s="61">
        <v>0</v>
      </c>
      <c r="AR19" s="61">
        <v>0</v>
      </c>
      <c r="AS19" s="61">
        <v>0</v>
      </c>
      <c r="AT19" s="61">
        <v>0</v>
      </c>
      <c r="AU19" s="61">
        <v>0</v>
      </c>
      <c r="AV19" s="61">
        <v>0</v>
      </c>
      <c r="AW19" s="61">
        <v>0</v>
      </c>
      <c r="AX19" s="61">
        <v>0</v>
      </c>
      <c r="AY19" s="61">
        <v>0</v>
      </c>
      <c r="AZ19" s="61">
        <v>0</v>
      </c>
      <c r="BA19" s="61">
        <v>0</v>
      </c>
      <c r="BB19" s="61">
        <v>0</v>
      </c>
      <c r="BC19" s="61">
        <v>0</v>
      </c>
      <c r="BD19" s="61">
        <v>0</v>
      </c>
      <c r="BE19" s="61">
        <v>0</v>
      </c>
      <c r="BF19" s="61">
        <v>0</v>
      </c>
      <c r="BG19" s="61">
        <v>0</v>
      </c>
      <c r="BH19" s="61">
        <v>0</v>
      </c>
      <c r="BI19" s="61">
        <v>0</v>
      </c>
      <c r="BJ19" s="61">
        <v>0</v>
      </c>
      <c r="BK19" s="61">
        <v>0</v>
      </c>
      <c r="BL19" s="61">
        <v>0</v>
      </c>
      <c r="BM19" s="61">
        <v>0</v>
      </c>
      <c r="BN19" s="61">
        <v>0</v>
      </c>
      <c r="BO19" s="61">
        <v>0</v>
      </c>
      <c r="BP19" s="61">
        <v>0</v>
      </c>
      <c r="BQ19" s="61">
        <v>0</v>
      </c>
      <c r="BR19" s="61">
        <v>0</v>
      </c>
      <c r="BS19" s="61">
        <v>0</v>
      </c>
      <c r="BT19" s="61">
        <v>0</v>
      </c>
      <c r="BU19" s="61">
        <v>0</v>
      </c>
      <c r="BV19" s="61">
        <v>0</v>
      </c>
      <c r="BW19" s="61">
        <v>0</v>
      </c>
      <c r="BX19" s="61">
        <v>0</v>
      </c>
      <c r="BY19" s="61">
        <v>0</v>
      </c>
      <c r="BZ19" s="61">
        <v>0</v>
      </c>
      <c r="CA19" s="61">
        <v>0</v>
      </c>
      <c r="CB19" s="61">
        <v>0</v>
      </c>
      <c r="CC19" s="61">
        <v>0</v>
      </c>
      <c r="CD19" s="61">
        <v>0</v>
      </c>
      <c r="CE19" s="61">
        <v>0</v>
      </c>
      <c r="CF19" s="61">
        <v>0</v>
      </c>
      <c r="CG19" s="61">
        <v>0</v>
      </c>
      <c r="CH19" s="61">
        <v>0</v>
      </c>
      <c r="CI19" s="61">
        <v>0</v>
      </c>
      <c r="CJ19" s="61">
        <v>0</v>
      </c>
      <c r="CK19" s="61">
        <v>0</v>
      </c>
      <c r="CL19" s="61">
        <v>0</v>
      </c>
    </row>
    <row r="20" spans="1:90" ht="12.75" customHeight="1">
      <c r="A20" s="43" t="s">
        <v>27</v>
      </c>
      <c r="B20" s="59">
        <v>1017</v>
      </c>
      <c r="C20" s="60" t="s">
        <v>376</v>
      </c>
      <c r="D20" s="61">
        <v>2265237537.0899992</v>
      </c>
      <c r="E20" s="61">
        <v>1446175095.1299999</v>
      </c>
      <c r="F20" s="61">
        <v>1647463285.4199998</v>
      </c>
      <c r="G20" s="61">
        <v>-74741008.730000004</v>
      </c>
      <c r="H20" s="61">
        <v>-126547181.56</v>
      </c>
      <c r="I20" s="61">
        <v>667312648.45999992</v>
      </c>
      <c r="J20" s="61">
        <v>734932627.03999996</v>
      </c>
      <c r="K20" s="61">
        <v>-2331247043.48</v>
      </c>
      <c r="L20" s="61">
        <v>3066179670.52</v>
      </c>
      <c r="M20" s="61">
        <v>-12476249.86999999</v>
      </c>
      <c r="N20" s="61">
        <v>91299783.900000006</v>
      </c>
      <c r="O20" s="61">
        <v>-103776033.77</v>
      </c>
      <c r="P20" s="61">
        <v>-55143728.710000008</v>
      </c>
      <c r="Q20" s="61">
        <v>182226792.78999999</v>
      </c>
      <c r="R20" s="61">
        <v>-237370521.5</v>
      </c>
      <c r="S20" s="61">
        <v>7155884</v>
      </c>
      <c r="T20" s="61">
        <v>7155884</v>
      </c>
      <c r="U20" s="61">
        <v>-242460550</v>
      </c>
      <c r="V20" s="61">
        <v>249616434</v>
      </c>
      <c r="W20" s="61">
        <v>0</v>
      </c>
      <c r="X20" s="61">
        <v>0</v>
      </c>
      <c r="Y20" s="61">
        <v>0</v>
      </c>
      <c r="Z20" s="61">
        <v>108456479.75999999</v>
      </c>
      <c r="AA20" s="61">
        <v>81438002.069999993</v>
      </c>
      <c r="AB20" s="61">
        <v>0</v>
      </c>
      <c r="AC20" s="61">
        <v>27018477.689999998</v>
      </c>
      <c r="AD20" s="61">
        <v>0</v>
      </c>
      <c r="AE20" s="61">
        <v>0</v>
      </c>
      <c r="AF20" s="61">
        <v>0</v>
      </c>
      <c r="AG20" s="61">
        <v>0</v>
      </c>
      <c r="AH20" s="61">
        <v>0</v>
      </c>
      <c r="AI20" s="61">
        <v>0</v>
      </c>
      <c r="AJ20" s="61">
        <v>-12159.26</v>
      </c>
      <c r="AK20" s="61">
        <v>-12159.26</v>
      </c>
      <c r="AL20" s="61">
        <v>0</v>
      </c>
      <c r="AM20" s="61">
        <v>36149589</v>
      </c>
      <c r="AN20" s="61">
        <v>35163390</v>
      </c>
      <c r="AO20" s="61">
        <v>-726632</v>
      </c>
      <c r="AP20" s="61">
        <v>0</v>
      </c>
      <c r="AQ20" s="61">
        <v>0</v>
      </c>
      <c r="AR20" s="61">
        <v>1712831</v>
      </c>
      <c r="AS20" s="61">
        <v>-2811516104.4699998</v>
      </c>
      <c r="AT20" s="61">
        <v>-1556883654.3799999</v>
      </c>
      <c r="AU20" s="61">
        <v>-1645507520.4499998</v>
      </c>
      <c r="AV20" s="61">
        <v>88623866.069999993</v>
      </c>
      <c r="AW20" s="61">
        <v>-640884934.19000006</v>
      </c>
      <c r="AX20" s="61">
        <v>-696419137.82999992</v>
      </c>
      <c r="AY20" s="61">
        <v>-4809869892</v>
      </c>
      <c r="AZ20" s="61">
        <v>-1973101205.21</v>
      </c>
      <c r="BA20" s="61">
        <v>-6291392560.3599997</v>
      </c>
      <c r="BB20" s="61">
        <v>0</v>
      </c>
      <c r="BC20" s="61">
        <v>3454623873.5699997</v>
      </c>
      <c r="BD20" s="61">
        <v>4113450754.1700001</v>
      </c>
      <c r="BE20" s="61">
        <v>55534203.639999926</v>
      </c>
      <c r="BF20" s="61">
        <v>410899149.32999992</v>
      </c>
      <c r="BG20" s="61">
        <v>101757265.67999999</v>
      </c>
      <c r="BH20" s="61">
        <v>603229635.53999996</v>
      </c>
      <c r="BI20" s="61">
        <v>0</v>
      </c>
      <c r="BJ20" s="61">
        <v>-294087751.88999999</v>
      </c>
      <c r="BK20" s="61">
        <v>-355364945.69</v>
      </c>
      <c r="BL20" s="61">
        <v>0</v>
      </c>
      <c r="BM20" s="61">
        <v>0</v>
      </c>
      <c r="BN20" s="61">
        <v>0</v>
      </c>
      <c r="BO20" s="61">
        <v>0</v>
      </c>
      <c r="BP20" s="61">
        <v>0</v>
      </c>
      <c r="BQ20" s="61">
        <v>0</v>
      </c>
      <c r="BR20" s="61">
        <v>0</v>
      </c>
      <c r="BS20" s="61">
        <v>-561071443.10000002</v>
      </c>
      <c r="BT20" s="61">
        <v>-260108883.81999999</v>
      </c>
      <c r="BU20" s="61">
        <v>-215742414.89000002</v>
      </c>
      <c r="BV20" s="61">
        <v>-27256741.66</v>
      </c>
      <c r="BW20" s="61">
        <v>-170180</v>
      </c>
      <c r="BX20" s="61">
        <v>-17405149.27</v>
      </c>
      <c r="BY20" s="61">
        <v>-54933705.25</v>
      </c>
      <c r="BZ20" s="61">
        <v>14512560.58</v>
      </c>
      <c r="CA20" s="61">
        <v>33071.21</v>
      </c>
      <c r="CB20" s="61">
        <v>0</v>
      </c>
      <c r="CC20" s="61">
        <v>0</v>
      </c>
      <c r="CD20" s="61">
        <v>0</v>
      </c>
      <c r="CE20" s="61">
        <v>0</v>
      </c>
      <c r="CF20" s="61">
        <v>0</v>
      </c>
      <c r="CG20" s="61">
        <v>0</v>
      </c>
      <c r="CH20" s="61">
        <v>0</v>
      </c>
      <c r="CI20" s="61">
        <v>-52676072.799999997</v>
      </c>
      <c r="CJ20" s="61">
        <v>-52676072.799999997</v>
      </c>
      <c r="CK20" s="61">
        <v>0</v>
      </c>
      <c r="CL20" s="61">
        <v>-546278567.38000059</v>
      </c>
    </row>
    <row r="21" spans="1:90" ht="12.75" customHeight="1">
      <c r="A21" s="43" t="s">
        <v>29</v>
      </c>
      <c r="B21" s="59">
        <v>1018</v>
      </c>
      <c r="C21" s="60" t="s">
        <v>376</v>
      </c>
      <c r="D21" s="61">
        <v>3890552249.3399992</v>
      </c>
      <c r="E21" s="61">
        <v>3149330373.7499995</v>
      </c>
      <c r="F21" s="61">
        <v>3489040806.9499998</v>
      </c>
      <c r="G21" s="61">
        <v>-14641553.07</v>
      </c>
      <c r="H21" s="61">
        <v>-325068880.13</v>
      </c>
      <c r="I21" s="61">
        <v>-384560929.05000019</v>
      </c>
      <c r="J21" s="61">
        <v>-468277422.57000017</v>
      </c>
      <c r="K21" s="61">
        <v>-4025907857.27</v>
      </c>
      <c r="L21" s="61">
        <v>3557630434.6999998</v>
      </c>
      <c r="M21" s="61">
        <v>8448486.4299999997</v>
      </c>
      <c r="N21" s="61">
        <v>9824116.25</v>
      </c>
      <c r="O21" s="61">
        <v>-1375629.82</v>
      </c>
      <c r="P21" s="61">
        <v>75268007.089999974</v>
      </c>
      <c r="Q21" s="61">
        <v>364560083.63999999</v>
      </c>
      <c r="R21" s="61">
        <v>-289292076.55000001</v>
      </c>
      <c r="S21" s="61">
        <v>12175836.289999999</v>
      </c>
      <c r="T21" s="61">
        <v>12175836.289999999</v>
      </c>
      <c r="U21" s="61">
        <v>0</v>
      </c>
      <c r="V21" s="61">
        <v>12175836.289999999</v>
      </c>
      <c r="W21" s="61">
        <v>0</v>
      </c>
      <c r="X21" s="61">
        <v>0</v>
      </c>
      <c r="Y21" s="61">
        <v>0</v>
      </c>
      <c r="Z21" s="61">
        <v>1102186955.25</v>
      </c>
      <c r="AA21" s="61">
        <v>749333318.53000009</v>
      </c>
      <c r="AB21" s="61">
        <v>0</v>
      </c>
      <c r="AC21" s="61">
        <v>317097269.52999997</v>
      </c>
      <c r="AD21" s="61">
        <v>35756367.189999998</v>
      </c>
      <c r="AE21" s="61">
        <v>0</v>
      </c>
      <c r="AF21" s="61">
        <v>0</v>
      </c>
      <c r="AG21" s="61">
        <v>0</v>
      </c>
      <c r="AH21" s="61">
        <v>0</v>
      </c>
      <c r="AI21" s="61">
        <v>0</v>
      </c>
      <c r="AJ21" s="61">
        <v>0</v>
      </c>
      <c r="AK21" s="61">
        <v>0</v>
      </c>
      <c r="AL21" s="61">
        <v>0</v>
      </c>
      <c r="AM21" s="61">
        <v>11420013.1</v>
      </c>
      <c r="AN21" s="61">
        <v>14932873.029999999</v>
      </c>
      <c r="AO21" s="61">
        <v>43909.91</v>
      </c>
      <c r="AP21" s="61">
        <v>0</v>
      </c>
      <c r="AQ21" s="61">
        <v>0</v>
      </c>
      <c r="AR21" s="61">
        <v>-3556769.84</v>
      </c>
      <c r="AS21" s="61">
        <v>-3026728497.0100002</v>
      </c>
      <c r="AT21" s="61">
        <v>-1021073016.1000001</v>
      </c>
      <c r="AU21" s="61">
        <v>-1021951382.4600002</v>
      </c>
      <c r="AV21" s="61">
        <v>878366.36</v>
      </c>
      <c r="AW21" s="61">
        <v>-1550135695.5800004</v>
      </c>
      <c r="AX21" s="61">
        <v>-1525340908.6700003</v>
      </c>
      <c r="AY21" s="61">
        <v>-2638475577.0100002</v>
      </c>
      <c r="AZ21" s="61">
        <v>-1232330285.52</v>
      </c>
      <c r="BA21" s="61">
        <v>-3441261522.9899998</v>
      </c>
      <c r="BB21" s="61">
        <v>0</v>
      </c>
      <c r="BC21" s="61">
        <v>2035116231.5</v>
      </c>
      <c r="BD21" s="61">
        <v>1113134668.3399999</v>
      </c>
      <c r="BE21" s="61">
        <v>-24794786.910000004</v>
      </c>
      <c r="BF21" s="61">
        <v>4983069.540000001</v>
      </c>
      <c r="BG21" s="61">
        <v>4910602.1500000004</v>
      </c>
      <c r="BH21" s="61">
        <v>186089.03</v>
      </c>
      <c r="BI21" s="61">
        <v>0</v>
      </c>
      <c r="BJ21" s="61">
        <v>-113621.64</v>
      </c>
      <c r="BK21" s="61">
        <v>-29777856.450000003</v>
      </c>
      <c r="BL21" s="61">
        <v>0</v>
      </c>
      <c r="BM21" s="61">
        <v>0</v>
      </c>
      <c r="BN21" s="61">
        <v>0</v>
      </c>
      <c r="BO21" s="61">
        <v>0</v>
      </c>
      <c r="BP21" s="61">
        <v>0</v>
      </c>
      <c r="BQ21" s="61">
        <v>0</v>
      </c>
      <c r="BR21" s="61">
        <v>0</v>
      </c>
      <c r="BS21" s="61">
        <v>-399057652.46999997</v>
      </c>
      <c r="BT21" s="61">
        <v>-301539132.26999998</v>
      </c>
      <c r="BU21" s="61">
        <v>-69680747.780000001</v>
      </c>
      <c r="BV21" s="61">
        <v>-26208930.239999998</v>
      </c>
      <c r="BW21" s="61">
        <v>0</v>
      </c>
      <c r="BX21" s="61">
        <v>-733489.90999999992</v>
      </c>
      <c r="BY21" s="61">
        <v>-1573042.43</v>
      </c>
      <c r="BZ21" s="61">
        <v>677690.15999999992</v>
      </c>
      <c r="CA21" s="61">
        <v>0</v>
      </c>
      <c r="CB21" s="61">
        <v>0</v>
      </c>
      <c r="CC21" s="61">
        <v>0</v>
      </c>
      <c r="CD21" s="61">
        <v>0</v>
      </c>
      <c r="CE21" s="61">
        <v>0</v>
      </c>
      <c r="CF21" s="61">
        <v>0</v>
      </c>
      <c r="CG21" s="61">
        <v>0</v>
      </c>
      <c r="CH21" s="61">
        <v>0</v>
      </c>
      <c r="CI21" s="61">
        <v>-56462132.859999999</v>
      </c>
      <c r="CJ21" s="61">
        <v>-56462132.859999999</v>
      </c>
      <c r="CK21" s="61">
        <v>0</v>
      </c>
      <c r="CL21" s="61">
        <v>863823752.32999897</v>
      </c>
    </row>
    <row r="22" spans="1:90" ht="12.75" customHeight="1">
      <c r="A22" s="43" t="s">
        <v>31</v>
      </c>
      <c r="B22" s="59">
        <v>1020</v>
      </c>
      <c r="C22" s="60" t="s">
        <v>376</v>
      </c>
      <c r="D22" s="61">
        <v>7892447194.3471279</v>
      </c>
      <c r="E22" s="61">
        <v>6330150372.9899998</v>
      </c>
      <c r="F22" s="61">
        <v>8275006542.5</v>
      </c>
      <c r="G22" s="61">
        <v>-1327817640.1599998</v>
      </c>
      <c r="H22" s="61">
        <v>-617038529.35000002</v>
      </c>
      <c r="I22" s="61">
        <v>595970527.12</v>
      </c>
      <c r="J22" s="61">
        <v>400705365</v>
      </c>
      <c r="K22" s="61">
        <v>-9439957276.0499992</v>
      </c>
      <c r="L22" s="61">
        <v>9840662641.0499992</v>
      </c>
      <c r="M22" s="61">
        <v>235661704.47000003</v>
      </c>
      <c r="N22" s="61">
        <v>1289670523.5</v>
      </c>
      <c r="O22" s="61">
        <v>-1054008819.03</v>
      </c>
      <c r="P22" s="61">
        <v>-40396542.350000024</v>
      </c>
      <c r="Q22" s="61">
        <v>718198479.11000001</v>
      </c>
      <c r="R22" s="61">
        <v>-758595021.46000004</v>
      </c>
      <c r="S22" s="61">
        <v>537172440.28999996</v>
      </c>
      <c r="T22" s="61">
        <v>227064990</v>
      </c>
      <c r="U22" s="61">
        <v>-1105132744</v>
      </c>
      <c r="V22" s="61">
        <v>1332197734</v>
      </c>
      <c r="W22" s="61">
        <v>310107450.29000002</v>
      </c>
      <c r="X22" s="61">
        <v>361557569.29000002</v>
      </c>
      <c r="Y22" s="61">
        <v>-51450119</v>
      </c>
      <c r="Z22" s="61">
        <v>168660123.61712873</v>
      </c>
      <c r="AA22" s="61">
        <v>148439955.35880411</v>
      </c>
      <c r="AB22" s="61">
        <v>0</v>
      </c>
      <c r="AC22" s="61">
        <v>12353366.425514147</v>
      </c>
      <c r="AD22" s="61">
        <v>5736251.1642812295</v>
      </c>
      <c r="AE22" s="61">
        <v>2073148.8646842511</v>
      </c>
      <c r="AF22" s="61">
        <v>0</v>
      </c>
      <c r="AG22" s="61">
        <v>48598.5214131662</v>
      </c>
      <c r="AH22" s="61">
        <v>0</v>
      </c>
      <c r="AI22" s="61">
        <v>8803.2824318186995</v>
      </c>
      <c r="AJ22" s="61">
        <v>2866296.3</v>
      </c>
      <c r="AK22" s="61">
        <v>2866296.3</v>
      </c>
      <c r="AL22" s="61">
        <v>0</v>
      </c>
      <c r="AM22" s="61">
        <v>257627434.03000003</v>
      </c>
      <c r="AN22" s="61">
        <v>-6490376</v>
      </c>
      <c r="AO22" s="61">
        <v>3766.77</v>
      </c>
      <c r="AP22" s="61">
        <v>0</v>
      </c>
      <c r="AQ22" s="61">
        <v>0</v>
      </c>
      <c r="AR22" s="61">
        <v>264114043.26000002</v>
      </c>
      <c r="AS22" s="61">
        <v>-8947609462.9818954</v>
      </c>
      <c r="AT22" s="61">
        <v>-6797978168.1500006</v>
      </c>
      <c r="AU22" s="61">
        <v>-7842180167.750001</v>
      </c>
      <c r="AV22" s="61">
        <v>1044201999.6000001</v>
      </c>
      <c r="AW22" s="61">
        <v>-946117235.19999933</v>
      </c>
      <c r="AX22" s="61">
        <v>-852660497.36999893</v>
      </c>
      <c r="AY22" s="61">
        <v>-22069477536.670002</v>
      </c>
      <c r="AZ22" s="61">
        <v>-7883477999.4500008</v>
      </c>
      <c r="BA22" s="61">
        <v>-34667614332.150002</v>
      </c>
      <c r="BB22" s="61">
        <v>0</v>
      </c>
      <c r="BC22" s="61">
        <v>20481614794.930004</v>
      </c>
      <c r="BD22" s="61">
        <v>21216817039.300003</v>
      </c>
      <c r="BE22" s="61">
        <v>-93456737.830000401</v>
      </c>
      <c r="BF22" s="61">
        <v>3107443905.21</v>
      </c>
      <c r="BG22" s="61">
        <v>1400582083</v>
      </c>
      <c r="BH22" s="61">
        <v>4600246669.8400002</v>
      </c>
      <c r="BI22" s="61">
        <v>0</v>
      </c>
      <c r="BJ22" s="61">
        <v>-2893384847.6300001</v>
      </c>
      <c r="BK22" s="61">
        <v>-3200900643.0400004</v>
      </c>
      <c r="BL22" s="61">
        <v>0</v>
      </c>
      <c r="BM22" s="61">
        <v>0</v>
      </c>
      <c r="BN22" s="61">
        <v>0</v>
      </c>
      <c r="BO22" s="61">
        <v>0</v>
      </c>
      <c r="BP22" s="61">
        <v>0</v>
      </c>
      <c r="BQ22" s="61">
        <v>0</v>
      </c>
      <c r="BR22" s="61">
        <v>0</v>
      </c>
      <c r="BS22" s="61">
        <v>-1203514059.6318958</v>
      </c>
      <c r="BT22" s="61">
        <v>-858585283.6400001</v>
      </c>
      <c r="BU22" s="61">
        <v>-321613999.00170052</v>
      </c>
      <c r="BV22" s="61">
        <v>-12651547.314669663</v>
      </c>
      <c r="BW22" s="61">
        <v>0</v>
      </c>
      <c r="BX22" s="61">
        <v>-24471006.381687678</v>
      </c>
      <c r="BY22" s="61">
        <v>-25860851.253837824</v>
      </c>
      <c r="BZ22" s="61">
        <v>182226120.81999996</v>
      </c>
      <c r="CA22" s="61">
        <v>-142557492.85999998</v>
      </c>
      <c r="CB22" s="61">
        <v>0</v>
      </c>
      <c r="CC22" s="61">
        <v>0</v>
      </c>
      <c r="CD22" s="61">
        <v>0</v>
      </c>
      <c r="CE22" s="61">
        <v>0</v>
      </c>
      <c r="CF22" s="61">
        <v>0</v>
      </c>
      <c r="CG22" s="61">
        <v>0</v>
      </c>
      <c r="CH22" s="61">
        <v>0</v>
      </c>
      <c r="CI22" s="61">
        <v>0</v>
      </c>
      <c r="CJ22" s="61">
        <v>0</v>
      </c>
      <c r="CK22" s="61">
        <v>0</v>
      </c>
      <c r="CL22" s="61">
        <v>-1055162268.6347675</v>
      </c>
    </row>
    <row r="23" spans="1:90" ht="12.75" customHeight="1">
      <c r="A23" s="43" t="s">
        <v>33</v>
      </c>
      <c r="B23" s="59">
        <v>1022</v>
      </c>
      <c r="C23" s="60" t="s">
        <v>376</v>
      </c>
      <c r="D23" s="61">
        <v>11905052132.26</v>
      </c>
      <c r="E23" s="61">
        <v>8215702165.1100006</v>
      </c>
      <c r="F23" s="61">
        <v>10682231325.51</v>
      </c>
      <c r="G23" s="61">
        <v>-1623992355.1299999</v>
      </c>
      <c r="H23" s="61">
        <v>-842536805.26999998</v>
      </c>
      <c r="I23" s="61">
        <v>148251780.30999827</v>
      </c>
      <c r="J23" s="61">
        <v>584013595.43999863</v>
      </c>
      <c r="K23" s="61">
        <v>-11717891570.040001</v>
      </c>
      <c r="L23" s="61">
        <v>12301905165.48</v>
      </c>
      <c r="M23" s="61">
        <v>-436049252.68000031</v>
      </c>
      <c r="N23" s="61">
        <v>1908588426.6699996</v>
      </c>
      <c r="O23" s="61">
        <v>-2344637679.3499999</v>
      </c>
      <c r="P23" s="61">
        <v>287437.54999995232</v>
      </c>
      <c r="Q23" s="61">
        <v>915533313.80999994</v>
      </c>
      <c r="R23" s="61">
        <v>-915245876.25999999</v>
      </c>
      <c r="S23" s="61">
        <v>318126410.42000008</v>
      </c>
      <c r="T23" s="61">
        <v>382284330.70000005</v>
      </c>
      <c r="U23" s="61">
        <v>0</v>
      </c>
      <c r="V23" s="61">
        <v>382284330.70000005</v>
      </c>
      <c r="W23" s="61">
        <v>-64157920.280000001</v>
      </c>
      <c r="X23" s="61">
        <v>0</v>
      </c>
      <c r="Y23" s="61">
        <v>-64157920.280000001</v>
      </c>
      <c r="Z23" s="61">
        <v>3127949908.2800002</v>
      </c>
      <c r="AA23" s="61">
        <v>2467265310.9700003</v>
      </c>
      <c r="AB23" s="61">
        <v>251262593.84</v>
      </c>
      <c r="AC23" s="61">
        <v>105299990.2</v>
      </c>
      <c r="AD23" s="61">
        <v>185122901.34</v>
      </c>
      <c r="AE23" s="61">
        <v>1872471.7</v>
      </c>
      <c r="AF23" s="61">
        <v>111022125.38</v>
      </c>
      <c r="AG23" s="61">
        <v>6104514.8500000006</v>
      </c>
      <c r="AH23" s="61">
        <v>0</v>
      </c>
      <c r="AI23" s="61">
        <v>0</v>
      </c>
      <c r="AJ23" s="61">
        <v>0</v>
      </c>
      <c r="AK23" s="61">
        <v>0</v>
      </c>
      <c r="AL23" s="61">
        <v>0</v>
      </c>
      <c r="AM23" s="61">
        <v>95021868.140000001</v>
      </c>
      <c r="AN23" s="61">
        <v>137108866.72</v>
      </c>
      <c r="AO23" s="61">
        <v>-41943088.579999998</v>
      </c>
      <c r="AP23" s="61">
        <v>0</v>
      </c>
      <c r="AQ23" s="61">
        <v>0</v>
      </c>
      <c r="AR23" s="61">
        <v>-143909.99999999988</v>
      </c>
      <c r="AS23" s="61">
        <v>-10309658652.259996</v>
      </c>
      <c r="AT23" s="61">
        <v>-4569258229.1099949</v>
      </c>
      <c r="AU23" s="61">
        <v>-6317394556.2700005</v>
      </c>
      <c r="AV23" s="61">
        <v>1748136327.160006</v>
      </c>
      <c r="AW23" s="61">
        <v>-4239431622.0900011</v>
      </c>
      <c r="AX23" s="61">
        <v>-5989530711.8100014</v>
      </c>
      <c r="AY23" s="61">
        <v>-25691283595.610001</v>
      </c>
      <c r="AZ23" s="61">
        <v>-6908438840.2700005</v>
      </c>
      <c r="BA23" s="61">
        <v>-33818537802.169998</v>
      </c>
      <c r="BB23" s="61">
        <v>0</v>
      </c>
      <c r="BC23" s="61">
        <v>15035693046.830002</v>
      </c>
      <c r="BD23" s="61">
        <v>19701752883.799999</v>
      </c>
      <c r="BE23" s="61">
        <v>1750099089.7200003</v>
      </c>
      <c r="BF23" s="61">
        <v>6076778351.9499998</v>
      </c>
      <c r="BG23" s="61">
        <v>1696217202.0499997</v>
      </c>
      <c r="BH23" s="61">
        <v>7914186333.2700005</v>
      </c>
      <c r="BI23" s="61">
        <v>0</v>
      </c>
      <c r="BJ23" s="61">
        <v>-3533625183.3699999</v>
      </c>
      <c r="BK23" s="61">
        <v>-4326679262.2299995</v>
      </c>
      <c r="BL23" s="61">
        <v>0</v>
      </c>
      <c r="BM23" s="61">
        <v>0</v>
      </c>
      <c r="BN23" s="61">
        <v>0</v>
      </c>
      <c r="BO23" s="61">
        <v>0</v>
      </c>
      <c r="BP23" s="61">
        <v>0</v>
      </c>
      <c r="BQ23" s="61">
        <v>0</v>
      </c>
      <c r="BR23" s="61">
        <v>0</v>
      </c>
      <c r="BS23" s="61">
        <v>-1269245090.4000001</v>
      </c>
      <c r="BT23" s="61">
        <v>-1166987097.8000002</v>
      </c>
      <c r="BU23" s="61">
        <v>-340387107.21000004</v>
      </c>
      <c r="BV23" s="61">
        <v>-8286357.3099999996</v>
      </c>
      <c r="BW23" s="61">
        <v>0</v>
      </c>
      <c r="BX23" s="61">
        <v>-36277670.980000004</v>
      </c>
      <c r="BY23" s="61">
        <v>-87275459.340000004</v>
      </c>
      <c r="BZ23" s="61">
        <v>377556132.25000006</v>
      </c>
      <c r="CA23" s="61">
        <v>-7587530.0099999998</v>
      </c>
      <c r="CB23" s="61">
        <v>0</v>
      </c>
      <c r="CC23" s="61">
        <v>0</v>
      </c>
      <c r="CD23" s="61">
        <v>0</v>
      </c>
      <c r="CE23" s="61">
        <v>0</v>
      </c>
      <c r="CF23" s="61">
        <v>0</v>
      </c>
      <c r="CG23" s="61">
        <v>0</v>
      </c>
      <c r="CH23" s="61">
        <v>0</v>
      </c>
      <c r="CI23" s="61">
        <v>-231723710.66</v>
      </c>
      <c r="CJ23" s="61">
        <v>-248306098.44</v>
      </c>
      <c r="CK23" s="61">
        <v>16582387.780000001</v>
      </c>
      <c r="CL23" s="61">
        <v>1595393480.0000038</v>
      </c>
    </row>
    <row r="24" spans="1:90" ht="12.75" customHeight="1">
      <c r="A24" s="43" t="s">
        <v>35</v>
      </c>
      <c r="B24" s="59">
        <v>1025</v>
      </c>
      <c r="C24" s="60" t="s">
        <v>376</v>
      </c>
      <c r="D24" s="61">
        <v>1933623352.8199999</v>
      </c>
      <c r="E24" s="61">
        <v>1641597487.7999997</v>
      </c>
      <c r="F24" s="61">
        <v>2779450196.3199997</v>
      </c>
      <c r="G24" s="61">
        <v>-897676753.39999998</v>
      </c>
      <c r="H24" s="61">
        <v>-240175955.12</v>
      </c>
      <c r="I24" s="61">
        <v>50500147.640000224</v>
      </c>
      <c r="J24" s="61">
        <v>47157491.860000134</v>
      </c>
      <c r="K24" s="61">
        <v>-3060409027.21</v>
      </c>
      <c r="L24" s="61">
        <v>3107566519.0700002</v>
      </c>
      <c r="M24" s="61">
        <v>-15174366.7299999</v>
      </c>
      <c r="N24" s="61">
        <v>988371706.53000009</v>
      </c>
      <c r="O24" s="61">
        <v>-1003546073.26</v>
      </c>
      <c r="P24" s="61">
        <v>18517022.50999999</v>
      </c>
      <c r="Q24" s="61">
        <v>259624117.44999999</v>
      </c>
      <c r="R24" s="61">
        <v>-241107094.94</v>
      </c>
      <c r="S24" s="61">
        <v>-19892233.460000038</v>
      </c>
      <c r="T24" s="61">
        <v>-36766124.700000048</v>
      </c>
      <c r="U24" s="61">
        <v>-574236509.75999999</v>
      </c>
      <c r="V24" s="61">
        <v>537470385.05999994</v>
      </c>
      <c r="W24" s="61">
        <v>16873891.24000001</v>
      </c>
      <c r="X24" s="61">
        <v>237278181.66</v>
      </c>
      <c r="Y24" s="61">
        <v>-220404290.41999999</v>
      </c>
      <c r="Z24" s="61">
        <v>265953791.83999994</v>
      </c>
      <c r="AA24" s="61">
        <v>206499274.54999995</v>
      </c>
      <c r="AB24" s="61">
        <v>0</v>
      </c>
      <c r="AC24" s="61">
        <v>59454517.289999992</v>
      </c>
      <c r="AD24" s="61">
        <v>0</v>
      </c>
      <c r="AE24" s="61">
        <v>0</v>
      </c>
      <c r="AF24" s="61">
        <v>0</v>
      </c>
      <c r="AG24" s="61">
        <v>0</v>
      </c>
      <c r="AH24" s="61">
        <v>0</v>
      </c>
      <c r="AI24" s="61">
        <v>0</v>
      </c>
      <c r="AJ24" s="61">
        <v>0</v>
      </c>
      <c r="AK24" s="61">
        <v>0</v>
      </c>
      <c r="AL24" s="61">
        <v>0</v>
      </c>
      <c r="AM24" s="61">
        <v>-4535840.9999999963</v>
      </c>
      <c r="AN24" s="61">
        <v>38865324.040000007</v>
      </c>
      <c r="AO24" s="61">
        <v>-15900091.27</v>
      </c>
      <c r="AP24" s="61">
        <v>0</v>
      </c>
      <c r="AQ24" s="61">
        <v>0</v>
      </c>
      <c r="AR24" s="61">
        <v>-27501073.770000003</v>
      </c>
      <c r="AS24" s="61">
        <v>-2483416721.6800008</v>
      </c>
      <c r="AT24" s="61">
        <v>-1235984311.5900002</v>
      </c>
      <c r="AU24" s="61">
        <v>-1884403591.5699999</v>
      </c>
      <c r="AV24" s="61">
        <v>648419279.9799999</v>
      </c>
      <c r="AW24" s="61">
        <v>-795729334.18000054</v>
      </c>
      <c r="AX24" s="61">
        <v>-1211295715.5900011</v>
      </c>
      <c r="AY24" s="61">
        <v>-5458642552.7600012</v>
      </c>
      <c r="AZ24" s="61">
        <v>-1944688982.3700001</v>
      </c>
      <c r="BA24" s="61">
        <v>-8008187446.1700001</v>
      </c>
      <c r="BB24" s="61">
        <v>0</v>
      </c>
      <c r="BC24" s="61">
        <v>4494233875.7799997</v>
      </c>
      <c r="BD24" s="61">
        <v>4247346837.1700001</v>
      </c>
      <c r="BE24" s="61">
        <v>415566381.41000056</v>
      </c>
      <c r="BF24" s="61">
        <v>1862830510.4000001</v>
      </c>
      <c r="BG24" s="61">
        <v>558974698.26999998</v>
      </c>
      <c r="BH24" s="61">
        <v>2847906958.9000001</v>
      </c>
      <c r="BI24" s="61">
        <v>0</v>
      </c>
      <c r="BJ24" s="61">
        <v>-1544051146.77</v>
      </c>
      <c r="BK24" s="61">
        <v>-1447264128.9899995</v>
      </c>
      <c r="BL24" s="61">
        <v>0</v>
      </c>
      <c r="BM24" s="61">
        <v>0</v>
      </c>
      <c r="BN24" s="61">
        <v>0</v>
      </c>
      <c r="BO24" s="61">
        <v>0</v>
      </c>
      <c r="BP24" s="61">
        <v>0</v>
      </c>
      <c r="BQ24" s="61">
        <v>0</v>
      </c>
      <c r="BR24" s="61">
        <v>0</v>
      </c>
      <c r="BS24" s="61">
        <v>-451703075.90999997</v>
      </c>
      <c r="BT24" s="61">
        <v>-280399921.85000002</v>
      </c>
      <c r="BU24" s="61">
        <v>-141496880.01999998</v>
      </c>
      <c r="BV24" s="61">
        <v>-20368092.779999997</v>
      </c>
      <c r="BW24" s="61">
        <v>0</v>
      </c>
      <c r="BX24" s="61">
        <v>-15588579.760000002</v>
      </c>
      <c r="BY24" s="61">
        <v>-31584432.540000003</v>
      </c>
      <c r="BZ24" s="61">
        <v>157204056.13999999</v>
      </c>
      <c r="CA24" s="61">
        <v>-119469225.09999999</v>
      </c>
      <c r="CB24" s="61">
        <v>0</v>
      </c>
      <c r="CC24" s="61">
        <v>0</v>
      </c>
      <c r="CD24" s="61">
        <v>0</v>
      </c>
      <c r="CE24" s="61">
        <v>0</v>
      </c>
      <c r="CF24" s="61">
        <v>0</v>
      </c>
      <c r="CG24" s="61">
        <v>0</v>
      </c>
      <c r="CH24" s="61">
        <v>0</v>
      </c>
      <c r="CI24" s="61">
        <v>0</v>
      </c>
      <c r="CJ24" s="61">
        <v>0</v>
      </c>
      <c r="CK24" s="61">
        <v>0</v>
      </c>
      <c r="CL24" s="61">
        <v>-549793368.86000085</v>
      </c>
    </row>
    <row r="25" spans="1:90" ht="12.75" customHeight="1">
      <c r="A25" s="43" t="s">
        <v>37</v>
      </c>
      <c r="B25" s="59">
        <v>1027</v>
      </c>
      <c r="C25" s="60" t="s">
        <v>376</v>
      </c>
      <c r="D25" s="61">
        <v>1266481164.6799998</v>
      </c>
      <c r="E25" s="61">
        <v>294930715.98000002</v>
      </c>
      <c r="F25" s="61">
        <v>342255704.00999999</v>
      </c>
      <c r="G25" s="61">
        <v>-24204506.399999999</v>
      </c>
      <c r="H25" s="61">
        <v>-23120481.629999999</v>
      </c>
      <c r="I25" s="61">
        <v>968347743.11999989</v>
      </c>
      <c r="J25" s="61">
        <v>1089848522.55</v>
      </c>
      <c r="K25" s="61">
        <v>-725939244.75999999</v>
      </c>
      <c r="L25" s="61">
        <v>1815787767.3099999</v>
      </c>
      <c r="M25" s="61">
        <v>-43233956.859999999</v>
      </c>
      <c r="N25" s="61">
        <v>30346639.219999999</v>
      </c>
      <c r="O25" s="61">
        <v>-73580596.079999998</v>
      </c>
      <c r="P25" s="61">
        <v>-78266822.570000023</v>
      </c>
      <c r="Q25" s="61">
        <v>52981814.529999971</v>
      </c>
      <c r="R25" s="61">
        <v>-131248637.09999999</v>
      </c>
      <c r="S25" s="61">
        <v>-3142412.7600000002</v>
      </c>
      <c r="T25" s="61">
        <v>-5610110.3300000001</v>
      </c>
      <c r="U25" s="61">
        <v>-5610110.3300000001</v>
      </c>
      <c r="V25" s="61">
        <v>0</v>
      </c>
      <c r="W25" s="61">
        <v>2467697.5699999998</v>
      </c>
      <c r="X25" s="61">
        <v>2467697.5699999998</v>
      </c>
      <c r="Y25" s="61">
        <v>0</v>
      </c>
      <c r="Z25" s="61">
        <v>0</v>
      </c>
      <c r="AA25" s="61">
        <v>0</v>
      </c>
      <c r="AB25" s="61">
        <v>0</v>
      </c>
      <c r="AC25" s="61">
        <v>0</v>
      </c>
      <c r="AD25" s="61">
        <v>0</v>
      </c>
      <c r="AE25" s="61">
        <v>0</v>
      </c>
      <c r="AF25" s="61">
        <v>0</v>
      </c>
      <c r="AG25" s="61">
        <v>0</v>
      </c>
      <c r="AH25" s="61">
        <v>0</v>
      </c>
      <c r="AI25" s="61">
        <v>0</v>
      </c>
      <c r="AJ25" s="61">
        <v>0</v>
      </c>
      <c r="AK25" s="61">
        <v>0</v>
      </c>
      <c r="AL25" s="61">
        <v>0</v>
      </c>
      <c r="AM25" s="61">
        <v>6345118.3399999756</v>
      </c>
      <c r="AN25" s="61">
        <v>20167908.159999974</v>
      </c>
      <c r="AO25" s="61">
        <v>0</v>
      </c>
      <c r="AP25" s="61">
        <v>0</v>
      </c>
      <c r="AQ25" s="61">
        <v>0</v>
      </c>
      <c r="AR25" s="61">
        <v>-13822789.819999998</v>
      </c>
      <c r="AS25" s="61">
        <v>-1671881381.3152356</v>
      </c>
      <c r="AT25" s="61">
        <v>-809017029.12000012</v>
      </c>
      <c r="AU25" s="61">
        <v>-886262212.96000016</v>
      </c>
      <c r="AV25" s="61">
        <v>77245183.840000004</v>
      </c>
      <c r="AW25" s="61">
        <v>-423622501.57999897</v>
      </c>
      <c r="AX25" s="61">
        <v>-445400022.91999888</v>
      </c>
      <c r="AY25" s="61">
        <v>-2145106414.5599988</v>
      </c>
      <c r="AZ25" s="61">
        <v>-1089969130.2099986</v>
      </c>
      <c r="BA25" s="61">
        <v>-2362625402</v>
      </c>
      <c r="BB25" s="61">
        <v>0</v>
      </c>
      <c r="BC25" s="61">
        <v>1307488117.6499999</v>
      </c>
      <c r="BD25" s="61">
        <v>1699706391.6399999</v>
      </c>
      <c r="BE25" s="61">
        <v>21777521.339999929</v>
      </c>
      <c r="BF25" s="61">
        <v>136795700.12999994</v>
      </c>
      <c r="BG25" s="61">
        <v>96382647.539999962</v>
      </c>
      <c r="BH25" s="61">
        <v>120939444.26999998</v>
      </c>
      <c r="BI25" s="61">
        <v>0</v>
      </c>
      <c r="BJ25" s="61">
        <v>-80526391.680000007</v>
      </c>
      <c r="BK25" s="61">
        <v>-115018178.79000001</v>
      </c>
      <c r="BL25" s="61">
        <v>0</v>
      </c>
      <c r="BM25" s="61">
        <v>0</v>
      </c>
      <c r="BN25" s="61">
        <v>0</v>
      </c>
      <c r="BO25" s="61">
        <v>0</v>
      </c>
      <c r="BP25" s="61">
        <v>0</v>
      </c>
      <c r="BQ25" s="61">
        <v>0</v>
      </c>
      <c r="BR25" s="61">
        <v>0</v>
      </c>
      <c r="BS25" s="61">
        <v>-428076278.99523658</v>
      </c>
      <c r="BT25" s="61">
        <v>-150997001.24999994</v>
      </c>
      <c r="BU25" s="61">
        <v>-131454042.72297703</v>
      </c>
      <c r="BV25" s="61">
        <v>-43522401.308717392</v>
      </c>
      <c r="BW25" s="61">
        <v>0</v>
      </c>
      <c r="BX25" s="61">
        <v>-90141179.425808892</v>
      </c>
      <c r="BY25" s="61">
        <v>-9979054.4877333865</v>
      </c>
      <c r="BZ25" s="61">
        <v>3101140.3500000015</v>
      </c>
      <c r="CA25" s="61">
        <v>-5083740.1500000004</v>
      </c>
      <c r="CB25" s="61">
        <v>0</v>
      </c>
      <c r="CC25" s="61">
        <v>0</v>
      </c>
      <c r="CD25" s="61">
        <v>0</v>
      </c>
      <c r="CE25" s="61">
        <v>0</v>
      </c>
      <c r="CF25" s="61">
        <v>0</v>
      </c>
      <c r="CG25" s="61">
        <v>0</v>
      </c>
      <c r="CH25" s="61">
        <v>0</v>
      </c>
      <c r="CI25" s="61">
        <v>-11165571.619999999</v>
      </c>
      <c r="CJ25" s="61">
        <v>-11165571.619999999</v>
      </c>
      <c r="CK25" s="61">
        <v>0</v>
      </c>
      <c r="CL25" s="61">
        <v>-405400216.63523579</v>
      </c>
    </row>
    <row r="26" spans="1:90" ht="12.75" customHeight="1">
      <c r="A26" s="43" t="s">
        <v>39</v>
      </c>
      <c r="B26" s="59">
        <v>1028</v>
      </c>
      <c r="C26" s="60" t="s">
        <v>376</v>
      </c>
      <c r="D26" s="61">
        <v>3171196502.4599991</v>
      </c>
      <c r="E26" s="61">
        <v>3098823310.4699993</v>
      </c>
      <c r="F26" s="61">
        <v>3434591173.2699995</v>
      </c>
      <c r="G26" s="61">
        <v>-39236018.920000002</v>
      </c>
      <c r="H26" s="61">
        <v>-296531843.88</v>
      </c>
      <c r="I26" s="61">
        <v>-310733790.30000043</v>
      </c>
      <c r="J26" s="61">
        <v>-370968046.5800004</v>
      </c>
      <c r="K26" s="61">
        <v>-3603234503.5200005</v>
      </c>
      <c r="L26" s="61">
        <v>3232266456.9400001</v>
      </c>
      <c r="M26" s="61">
        <v>-634022.98999999464</v>
      </c>
      <c r="N26" s="61">
        <v>36684224.560000002</v>
      </c>
      <c r="O26" s="61">
        <v>-37318247.549999997</v>
      </c>
      <c r="P26" s="61">
        <v>60868279.269999981</v>
      </c>
      <c r="Q26" s="61">
        <v>305104917.82999998</v>
      </c>
      <c r="R26" s="61">
        <v>-244236638.56</v>
      </c>
      <c r="S26" s="61">
        <v>-27896692.209999997</v>
      </c>
      <c r="T26" s="61">
        <v>-28435535.549999997</v>
      </c>
      <c r="U26" s="61">
        <v>-85347491</v>
      </c>
      <c r="V26" s="61">
        <v>56911955.450000003</v>
      </c>
      <c r="W26" s="61">
        <v>538843.33999999985</v>
      </c>
      <c r="X26" s="61">
        <v>8927927</v>
      </c>
      <c r="Y26" s="61">
        <v>-8389083.6600000001</v>
      </c>
      <c r="Z26" s="61">
        <v>327963629.38999999</v>
      </c>
      <c r="AA26" s="61">
        <v>329164257.88</v>
      </c>
      <c r="AB26" s="61">
        <v>0</v>
      </c>
      <c r="AC26" s="61">
        <v>-2951382.7700000005</v>
      </c>
      <c r="AD26" s="61">
        <v>0</v>
      </c>
      <c r="AE26" s="61">
        <v>0</v>
      </c>
      <c r="AF26" s="61">
        <v>0</v>
      </c>
      <c r="AG26" s="61">
        <v>1750754.2799999998</v>
      </c>
      <c r="AH26" s="61">
        <v>0</v>
      </c>
      <c r="AI26" s="61">
        <v>0</v>
      </c>
      <c r="AJ26" s="61">
        <v>0</v>
      </c>
      <c r="AK26" s="61">
        <v>0</v>
      </c>
      <c r="AL26" s="61">
        <v>0</v>
      </c>
      <c r="AM26" s="61">
        <v>83040045.109999999</v>
      </c>
      <c r="AN26" s="61">
        <v>59933017.810000002</v>
      </c>
      <c r="AO26" s="61">
        <v>165157.21</v>
      </c>
      <c r="AP26" s="61">
        <v>0</v>
      </c>
      <c r="AQ26" s="61">
        <v>0</v>
      </c>
      <c r="AR26" s="61">
        <v>22941870.09</v>
      </c>
      <c r="AS26" s="61">
        <v>-3307854547.9599981</v>
      </c>
      <c r="AT26" s="61">
        <v>-2448692985.27</v>
      </c>
      <c r="AU26" s="61">
        <v>-2477162952</v>
      </c>
      <c r="AV26" s="61">
        <v>28469966.73</v>
      </c>
      <c r="AW26" s="61">
        <v>-206507803.14999813</v>
      </c>
      <c r="AX26" s="61">
        <v>-222066543.95999813</v>
      </c>
      <c r="AY26" s="61">
        <v>-5385971344.8199987</v>
      </c>
      <c r="AZ26" s="61">
        <v>-3242416899.2599998</v>
      </c>
      <c r="BA26" s="61">
        <v>-4802437950.4399996</v>
      </c>
      <c r="BB26" s="61">
        <v>0</v>
      </c>
      <c r="BC26" s="61">
        <v>2658883504.8800001</v>
      </c>
      <c r="BD26" s="61">
        <v>5163904800.8600006</v>
      </c>
      <c r="BE26" s="61">
        <v>15558740.810000002</v>
      </c>
      <c r="BF26" s="61">
        <v>203227373.81</v>
      </c>
      <c r="BG26" s="61">
        <v>88580379.439999998</v>
      </c>
      <c r="BH26" s="61">
        <v>239901192.68000001</v>
      </c>
      <c r="BI26" s="61">
        <v>0</v>
      </c>
      <c r="BJ26" s="61">
        <v>-125254198.31</v>
      </c>
      <c r="BK26" s="61">
        <v>-187668633</v>
      </c>
      <c r="BL26" s="61">
        <v>0</v>
      </c>
      <c r="BM26" s="61">
        <v>0</v>
      </c>
      <c r="BN26" s="61">
        <v>0</v>
      </c>
      <c r="BO26" s="61">
        <v>-38726.89</v>
      </c>
      <c r="BP26" s="61">
        <v>-38726.89</v>
      </c>
      <c r="BQ26" s="61">
        <v>0</v>
      </c>
      <c r="BR26" s="61">
        <v>0</v>
      </c>
      <c r="BS26" s="61">
        <v>-637795366.21000016</v>
      </c>
      <c r="BT26" s="61">
        <v>-317984224.94000006</v>
      </c>
      <c r="BU26" s="61">
        <v>-203945534.94</v>
      </c>
      <c r="BV26" s="61">
        <v>-38302160</v>
      </c>
      <c r="BW26" s="61">
        <v>0</v>
      </c>
      <c r="BX26" s="61">
        <v>-16094398.060000001</v>
      </c>
      <c r="BY26" s="61">
        <v>-32701235.84</v>
      </c>
      <c r="BZ26" s="61">
        <v>7028540.1600000001</v>
      </c>
      <c r="CA26" s="61">
        <v>-35796352.589999996</v>
      </c>
      <c r="CB26" s="61">
        <v>0</v>
      </c>
      <c r="CC26" s="61">
        <v>0</v>
      </c>
      <c r="CD26" s="61">
        <v>0</v>
      </c>
      <c r="CE26" s="61">
        <v>0</v>
      </c>
      <c r="CF26" s="61">
        <v>0</v>
      </c>
      <c r="CG26" s="61">
        <v>0</v>
      </c>
      <c r="CH26" s="61">
        <v>0</v>
      </c>
      <c r="CI26" s="61">
        <v>-14819666.439999999</v>
      </c>
      <c r="CJ26" s="61">
        <v>-14819666.439999999</v>
      </c>
      <c r="CK26" s="61">
        <v>0</v>
      </c>
      <c r="CL26" s="61">
        <v>-136658045.49999905</v>
      </c>
    </row>
    <row r="27" spans="1:90" ht="12.75" customHeight="1">
      <c r="A27" s="43" t="s">
        <v>41</v>
      </c>
      <c r="B27" s="59">
        <v>1030</v>
      </c>
      <c r="C27" s="60" t="s">
        <v>376</v>
      </c>
      <c r="D27" s="61">
        <v>7389100935.1800013</v>
      </c>
      <c r="E27" s="61">
        <v>5939789333.0900002</v>
      </c>
      <c r="F27" s="61">
        <v>8099126638.8299999</v>
      </c>
      <c r="G27" s="61">
        <v>-1457995072.3799999</v>
      </c>
      <c r="H27" s="61">
        <v>-701342233.36000001</v>
      </c>
      <c r="I27" s="61">
        <v>26096333.130000353</v>
      </c>
      <c r="J27" s="61">
        <v>-1045669599.3599997</v>
      </c>
      <c r="K27" s="61">
        <v>-8576532657.6099997</v>
      </c>
      <c r="L27" s="61">
        <v>7530863058.25</v>
      </c>
      <c r="M27" s="61">
        <v>970786211.5</v>
      </c>
      <c r="N27" s="61">
        <v>1201086892.5</v>
      </c>
      <c r="O27" s="61">
        <v>-230300681</v>
      </c>
      <c r="P27" s="61">
        <v>100979720.99000001</v>
      </c>
      <c r="Q27" s="61">
        <v>744166798.52999997</v>
      </c>
      <c r="R27" s="61">
        <v>-643187077.53999996</v>
      </c>
      <c r="S27" s="61">
        <v>-96684811.480000004</v>
      </c>
      <c r="T27" s="61">
        <v>-192681290.87</v>
      </c>
      <c r="U27" s="61">
        <v>-746826466.21000004</v>
      </c>
      <c r="V27" s="61">
        <v>554145175.34000003</v>
      </c>
      <c r="W27" s="61">
        <v>95996479.390000001</v>
      </c>
      <c r="X27" s="61">
        <v>114525227.2</v>
      </c>
      <c r="Y27" s="61">
        <v>-18528747.809999999</v>
      </c>
      <c r="Z27" s="61">
        <v>1469039808.2600002</v>
      </c>
      <c r="AA27" s="61">
        <v>414656811.90000004</v>
      </c>
      <c r="AB27" s="61">
        <v>58331008.539999992</v>
      </c>
      <c r="AC27" s="61">
        <v>996051987.82000005</v>
      </c>
      <c r="AD27" s="61">
        <v>0</v>
      </c>
      <c r="AE27" s="61">
        <v>0</v>
      </c>
      <c r="AF27" s="61">
        <v>0</v>
      </c>
      <c r="AG27" s="61">
        <v>0</v>
      </c>
      <c r="AH27" s="61">
        <v>0</v>
      </c>
      <c r="AI27" s="61">
        <v>0</v>
      </c>
      <c r="AJ27" s="61">
        <v>0</v>
      </c>
      <c r="AK27" s="61">
        <v>0</v>
      </c>
      <c r="AL27" s="61">
        <v>0</v>
      </c>
      <c r="AM27" s="61">
        <v>50860272.180000007</v>
      </c>
      <c r="AN27" s="61">
        <v>78844563.829999998</v>
      </c>
      <c r="AO27" s="61">
        <v>-2062038.77</v>
      </c>
      <c r="AP27" s="61">
        <v>0</v>
      </c>
      <c r="AQ27" s="61">
        <v>0</v>
      </c>
      <c r="AR27" s="61">
        <v>-25922252.879999999</v>
      </c>
      <c r="AS27" s="61">
        <v>-9473804183.5899982</v>
      </c>
      <c r="AT27" s="61">
        <v>-3985172801.3600001</v>
      </c>
      <c r="AU27" s="61">
        <v>-4274585519.71</v>
      </c>
      <c r="AV27" s="61">
        <v>289412718.34999996</v>
      </c>
      <c r="AW27" s="61">
        <v>-4123486974.0799971</v>
      </c>
      <c r="AX27" s="61">
        <v>-4386185272.2899971</v>
      </c>
      <c r="AY27" s="61">
        <v>-21790468301.759998</v>
      </c>
      <c r="AZ27" s="61">
        <v>-7166858577.4000006</v>
      </c>
      <c r="BA27" s="61">
        <v>-29966984543.52</v>
      </c>
      <c r="BB27" s="61">
        <v>0</v>
      </c>
      <c r="BC27" s="61">
        <v>15343374819.16</v>
      </c>
      <c r="BD27" s="61">
        <v>17404283029.470001</v>
      </c>
      <c r="BE27" s="61">
        <v>262698298.21000004</v>
      </c>
      <c r="BF27" s="61">
        <v>724362731.72000003</v>
      </c>
      <c r="BG27" s="61">
        <v>747124784.73000002</v>
      </c>
      <c r="BH27" s="61">
        <v>523111108.20999998</v>
      </c>
      <c r="BI27" s="61">
        <v>0</v>
      </c>
      <c r="BJ27" s="61">
        <v>-545873161.22000003</v>
      </c>
      <c r="BK27" s="61">
        <v>-461664433.50999999</v>
      </c>
      <c r="BL27" s="61">
        <v>0</v>
      </c>
      <c r="BM27" s="61">
        <v>0</v>
      </c>
      <c r="BN27" s="61">
        <v>0</v>
      </c>
      <c r="BO27" s="61">
        <v>0</v>
      </c>
      <c r="BP27" s="61">
        <v>0</v>
      </c>
      <c r="BQ27" s="61">
        <v>0</v>
      </c>
      <c r="BR27" s="61">
        <v>0</v>
      </c>
      <c r="BS27" s="61">
        <v>-1283987223.5500002</v>
      </c>
      <c r="BT27" s="61">
        <v>-736512997.5400002</v>
      </c>
      <c r="BU27" s="61">
        <v>-426037901.71000004</v>
      </c>
      <c r="BV27" s="61">
        <v>-80110609.549999997</v>
      </c>
      <c r="BW27" s="61">
        <v>0</v>
      </c>
      <c r="BX27" s="61">
        <v>-75679721.5</v>
      </c>
      <c r="BY27" s="61">
        <v>-46855615.740000002</v>
      </c>
      <c r="BZ27" s="61">
        <v>81209622.489999995</v>
      </c>
      <c r="CA27" s="61">
        <v>0</v>
      </c>
      <c r="CB27" s="61">
        <v>0</v>
      </c>
      <c r="CC27" s="61">
        <v>0</v>
      </c>
      <c r="CD27" s="61">
        <v>0</v>
      </c>
      <c r="CE27" s="61">
        <v>0</v>
      </c>
      <c r="CF27" s="61">
        <v>0</v>
      </c>
      <c r="CG27" s="61">
        <v>0</v>
      </c>
      <c r="CH27" s="61">
        <v>0</v>
      </c>
      <c r="CI27" s="61">
        <v>-81157184.600000009</v>
      </c>
      <c r="CJ27" s="61">
        <v>-81157184.600000009</v>
      </c>
      <c r="CK27" s="61">
        <v>0</v>
      </c>
      <c r="CL27" s="61">
        <v>-2084703248.409997</v>
      </c>
    </row>
    <row r="28" spans="1:90" ht="12.75" customHeight="1">
      <c r="A28" s="43" t="s">
        <v>43</v>
      </c>
      <c r="B28" s="59">
        <v>1031</v>
      </c>
      <c r="C28" s="60" t="s">
        <v>376</v>
      </c>
      <c r="D28" s="61">
        <v>74143953.579999998</v>
      </c>
      <c r="E28" s="61">
        <v>46400555.25</v>
      </c>
      <c r="F28" s="61">
        <v>46400555.25</v>
      </c>
      <c r="G28" s="61">
        <v>0</v>
      </c>
      <c r="H28" s="61">
        <v>0</v>
      </c>
      <c r="I28" s="61">
        <v>-6786250.7400000021</v>
      </c>
      <c r="J28" s="61">
        <v>-6786250.7400000021</v>
      </c>
      <c r="K28" s="61">
        <v>-47522225.5</v>
      </c>
      <c r="L28" s="61">
        <v>40735974.759999998</v>
      </c>
      <c r="M28" s="61">
        <v>0</v>
      </c>
      <c r="N28" s="61">
        <v>0</v>
      </c>
      <c r="O28" s="61">
        <v>0</v>
      </c>
      <c r="P28" s="61">
        <v>0</v>
      </c>
      <c r="Q28" s="61">
        <v>0</v>
      </c>
      <c r="R28" s="61">
        <v>0</v>
      </c>
      <c r="S28" s="61">
        <v>0</v>
      </c>
      <c r="T28" s="61">
        <v>0</v>
      </c>
      <c r="U28" s="61">
        <v>0</v>
      </c>
      <c r="V28" s="61">
        <v>0</v>
      </c>
      <c r="W28" s="61">
        <v>0</v>
      </c>
      <c r="X28" s="61">
        <v>0</v>
      </c>
      <c r="Y28" s="61">
        <v>0</v>
      </c>
      <c r="Z28" s="61">
        <v>36852654.93</v>
      </c>
      <c r="AA28" s="61">
        <v>16929037.539999999</v>
      </c>
      <c r="AB28" s="61">
        <v>0</v>
      </c>
      <c r="AC28" s="61">
        <v>0</v>
      </c>
      <c r="AD28" s="61">
        <v>19923617.390000001</v>
      </c>
      <c r="AE28" s="61">
        <v>0</v>
      </c>
      <c r="AF28" s="61">
        <v>0</v>
      </c>
      <c r="AG28" s="61">
        <v>0</v>
      </c>
      <c r="AH28" s="61">
        <v>0</v>
      </c>
      <c r="AI28" s="61">
        <v>0</v>
      </c>
      <c r="AJ28" s="61">
        <v>0</v>
      </c>
      <c r="AK28" s="61">
        <v>0</v>
      </c>
      <c r="AL28" s="61">
        <v>0</v>
      </c>
      <c r="AM28" s="61">
        <v>-2323005.8600000003</v>
      </c>
      <c r="AN28" s="61">
        <v>-14538.060000000289</v>
      </c>
      <c r="AO28" s="61">
        <v>0</v>
      </c>
      <c r="AP28" s="61">
        <v>0</v>
      </c>
      <c r="AQ28" s="61">
        <v>0</v>
      </c>
      <c r="AR28" s="61">
        <v>-2308467.8000000003</v>
      </c>
      <c r="AS28" s="61">
        <v>-25821313.499999981</v>
      </c>
      <c r="AT28" s="61">
        <v>-9926946.7199999988</v>
      </c>
      <c r="AU28" s="61">
        <v>-11630181.199999999</v>
      </c>
      <c r="AV28" s="61">
        <v>1703234.48</v>
      </c>
      <c r="AW28" s="61">
        <v>-4586817.5299999844</v>
      </c>
      <c r="AX28" s="61">
        <v>-3509688.3999999836</v>
      </c>
      <c r="AY28" s="61">
        <v>-67787524.689999983</v>
      </c>
      <c r="AZ28" s="61">
        <v>-43376586.240000002</v>
      </c>
      <c r="BA28" s="61">
        <v>-64086736.679999992</v>
      </c>
      <c r="BB28" s="61">
        <v>0</v>
      </c>
      <c r="BC28" s="61">
        <v>39675798.230000004</v>
      </c>
      <c r="BD28" s="61">
        <v>64277836.289999999</v>
      </c>
      <c r="BE28" s="61">
        <v>-1077129.1300000008</v>
      </c>
      <c r="BF28" s="61">
        <v>8679118.75</v>
      </c>
      <c r="BG28" s="61">
        <v>4062790.56</v>
      </c>
      <c r="BH28" s="61">
        <v>9661259.6300000008</v>
      </c>
      <c r="BI28" s="61">
        <v>0</v>
      </c>
      <c r="BJ28" s="61">
        <v>-5044931.4400000004</v>
      </c>
      <c r="BK28" s="61">
        <v>-9756247.8800000008</v>
      </c>
      <c r="BL28" s="61">
        <v>0</v>
      </c>
      <c r="BM28" s="61">
        <v>0</v>
      </c>
      <c r="BN28" s="61">
        <v>0</v>
      </c>
      <c r="BO28" s="61">
        <v>0</v>
      </c>
      <c r="BP28" s="61">
        <v>0</v>
      </c>
      <c r="BQ28" s="61">
        <v>0</v>
      </c>
      <c r="BR28" s="61">
        <v>0</v>
      </c>
      <c r="BS28" s="61">
        <v>-11304690.529999999</v>
      </c>
      <c r="BT28" s="61">
        <v>-8256519.7400000002</v>
      </c>
      <c r="BU28" s="61">
        <v>-2036337.49</v>
      </c>
      <c r="BV28" s="61">
        <v>-614511.67999999993</v>
      </c>
      <c r="BW28" s="61">
        <v>0</v>
      </c>
      <c r="BX28" s="61">
        <v>-10009.44</v>
      </c>
      <c r="BY28" s="61">
        <v>-387312.18</v>
      </c>
      <c r="BZ28" s="61">
        <v>0</v>
      </c>
      <c r="CA28" s="61">
        <v>0</v>
      </c>
      <c r="CB28" s="61">
        <v>0</v>
      </c>
      <c r="CC28" s="61">
        <v>0</v>
      </c>
      <c r="CD28" s="61">
        <v>0</v>
      </c>
      <c r="CE28" s="61">
        <v>0</v>
      </c>
      <c r="CF28" s="61">
        <v>0</v>
      </c>
      <c r="CG28" s="61">
        <v>0</v>
      </c>
      <c r="CH28" s="61">
        <v>0</v>
      </c>
      <c r="CI28" s="61">
        <v>-2858.72</v>
      </c>
      <c r="CJ28" s="61">
        <v>-2858.72</v>
      </c>
      <c r="CK28" s="61">
        <v>0</v>
      </c>
      <c r="CL28" s="61">
        <v>48322640.080000013</v>
      </c>
    </row>
    <row r="29" spans="1:90" ht="12.75" customHeight="1">
      <c r="A29" s="43" t="s">
        <v>45</v>
      </c>
      <c r="B29" s="59">
        <v>1032</v>
      </c>
      <c r="C29" s="60" t="s">
        <v>376</v>
      </c>
      <c r="D29" s="61">
        <v>7094611840.4367561</v>
      </c>
      <c r="E29" s="61">
        <v>4919480009.0099983</v>
      </c>
      <c r="F29" s="61">
        <v>5549724256.079999</v>
      </c>
      <c r="G29" s="61">
        <v>-144357205.34000009</v>
      </c>
      <c r="H29" s="61">
        <v>-485887041.73000002</v>
      </c>
      <c r="I29" s="61">
        <v>1767297277.8099985</v>
      </c>
      <c r="J29" s="61">
        <v>2259031319.329999</v>
      </c>
      <c r="K29" s="61">
        <v>-6547802886.4800005</v>
      </c>
      <c r="L29" s="61">
        <v>8806834205.8099995</v>
      </c>
      <c r="M29" s="61">
        <v>-438035313.61000001</v>
      </c>
      <c r="N29" s="61">
        <v>312881676.26999998</v>
      </c>
      <c r="O29" s="61">
        <v>-750916989.88</v>
      </c>
      <c r="P29" s="61">
        <v>-53698727.910000324</v>
      </c>
      <c r="Q29" s="61">
        <v>519390538.03999972</v>
      </c>
      <c r="R29" s="61">
        <v>-573089265.95000005</v>
      </c>
      <c r="S29" s="61">
        <v>0</v>
      </c>
      <c r="T29" s="61">
        <v>0</v>
      </c>
      <c r="U29" s="61">
        <v>0</v>
      </c>
      <c r="V29" s="61">
        <v>0</v>
      </c>
      <c r="W29" s="61">
        <v>0</v>
      </c>
      <c r="X29" s="61">
        <v>0</v>
      </c>
      <c r="Y29" s="61">
        <v>0</v>
      </c>
      <c r="Z29" s="61">
        <v>194609621.80675864</v>
      </c>
      <c r="AA29" s="61">
        <v>194609621.80675864</v>
      </c>
      <c r="AB29" s="61">
        <v>0</v>
      </c>
      <c r="AC29" s="61">
        <v>0</v>
      </c>
      <c r="AD29" s="61">
        <v>0</v>
      </c>
      <c r="AE29" s="61">
        <v>0</v>
      </c>
      <c r="AF29" s="61">
        <v>0</v>
      </c>
      <c r="AG29" s="61">
        <v>0</v>
      </c>
      <c r="AH29" s="61">
        <v>0</v>
      </c>
      <c r="AI29" s="61">
        <v>0</v>
      </c>
      <c r="AJ29" s="61">
        <v>35496104.599999987</v>
      </c>
      <c r="AK29" s="61">
        <v>35496104.599999987</v>
      </c>
      <c r="AL29" s="61">
        <v>0</v>
      </c>
      <c r="AM29" s="61">
        <v>177728827.20999998</v>
      </c>
      <c r="AN29" s="61">
        <v>194126668.11999997</v>
      </c>
      <c r="AO29" s="61">
        <v>-15356357.669999992</v>
      </c>
      <c r="AP29" s="61">
        <v>1124745.98</v>
      </c>
      <c r="AQ29" s="61">
        <v>-498774.48</v>
      </c>
      <c r="AR29" s="61">
        <v>-1667454.7399999998</v>
      </c>
      <c r="AS29" s="61">
        <v>-8499160332.5283108</v>
      </c>
      <c r="AT29" s="61">
        <v>-5470538801.6900063</v>
      </c>
      <c r="AU29" s="61">
        <v>-6128540395.4000063</v>
      </c>
      <c r="AV29" s="61">
        <v>658001593.71000004</v>
      </c>
      <c r="AW29" s="61">
        <v>-1295122583.5799932</v>
      </c>
      <c r="AX29" s="61">
        <v>-1458741985.8899937</v>
      </c>
      <c r="AY29" s="61">
        <v>-12193357348.429996</v>
      </c>
      <c r="AZ29" s="61">
        <v>-6276310730.5699968</v>
      </c>
      <c r="BA29" s="61">
        <v>-14952181813.25</v>
      </c>
      <c r="BB29" s="61">
        <v>0</v>
      </c>
      <c r="BC29" s="61">
        <v>9035135195.3899994</v>
      </c>
      <c r="BD29" s="61">
        <v>10734615362.540003</v>
      </c>
      <c r="BE29" s="61">
        <v>163619402.31000042</v>
      </c>
      <c r="BF29" s="61">
        <v>2408965504.6100006</v>
      </c>
      <c r="BG29" s="61">
        <v>1179212425.9700003</v>
      </c>
      <c r="BH29" s="61">
        <v>3006762041.6200004</v>
      </c>
      <c r="BI29" s="61">
        <v>0</v>
      </c>
      <c r="BJ29" s="61">
        <v>-1777008962.9799998</v>
      </c>
      <c r="BK29" s="61">
        <v>-2245346102.3000002</v>
      </c>
      <c r="BL29" s="61">
        <v>0</v>
      </c>
      <c r="BM29" s="61">
        <v>0</v>
      </c>
      <c r="BN29" s="61">
        <v>0</v>
      </c>
      <c r="BO29" s="61">
        <v>0</v>
      </c>
      <c r="BP29" s="61">
        <v>0</v>
      </c>
      <c r="BQ29" s="61">
        <v>0</v>
      </c>
      <c r="BR29" s="61">
        <v>0</v>
      </c>
      <c r="BS29" s="61">
        <v>-1556437209.248311</v>
      </c>
      <c r="BT29" s="61">
        <v>-846343828.01999938</v>
      </c>
      <c r="BU29" s="61">
        <v>-481674289.73214406</v>
      </c>
      <c r="BV29" s="61">
        <v>-59207870.383210555</v>
      </c>
      <c r="BW29" s="61">
        <v>0</v>
      </c>
      <c r="BX29" s="61">
        <v>-130125702.6857921</v>
      </c>
      <c r="BY29" s="61">
        <v>-133054721.10648175</v>
      </c>
      <c r="BZ29" s="61">
        <v>89946078.640000045</v>
      </c>
      <c r="CA29" s="61">
        <v>4023124.0393168065</v>
      </c>
      <c r="CB29" s="61">
        <v>0</v>
      </c>
      <c r="CC29" s="61">
        <v>0</v>
      </c>
      <c r="CD29" s="61">
        <v>0</v>
      </c>
      <c r="CE29" s="61">
        <v>0</v>
      </c>
      <c r="CF29" s="61">
        <v>0</v>
      </c>
      <c r="CG29" s="61">
        <v>0</v>
      </c>
      <c r="CH29" s="61">
        <v>0</v>
      </c>
      <c r="CI29" s="61">
        <v>-177061738.01000002</v>
      </c>
      <c r="CJ29" s="61">
        <v>-177061738.01000002</v>
      </c>
      <c r="CK29" s="61">
        <v>0</v>
      </c>
      <c r="CL29" s="61">
        <v>-1404548492.0915546</v>
      </c>
    </row>
    <row r="30" spans="1:90" ht="12.75" customHeight="1">
      <c r="A30" s="43" t="s">
        <v>47</v>
      </c>
      <c r="B30" s="59">
        <v>1034</v>
      </c>
      <c r="C30" s="60" t="s">
        <v>376</v>
      </c>
      <c r="D30" s="61">
        <v>1791423977.035176</v>
      </c>
      <c r="E30" s="61">
        <v>1553222930.3899999</v>
      </c>
      <c r="F30" s="61">
        <v>1705225174.0799999</v>
      </c>
      <c r="G30" s="61">
        <v>-1282050.4099999999</v>
      </c>
      <c r="H30" s="61">
        <v>-150720193.28</v>
      </c>
      <c r="I30" s="61">
        <v>-268701683.00999987</v>
      </c>
      <c r="J30" s="61">
        <v>-307763293.40999985</v>
      </c>
      <c r="K30" s="61">
        <v>-1743131038.75</v>
      </c>
      <c r="L30" s="61">
        <v>1435367745.3400002</v>
      </c>
      <c r="M30" s="61">
        <v>336645.64</v>
      </c>
      <c r="N30" s="61">
        <v>1037995.51</v>
      </c>
      <c r="O30" s="61">
        <v>-701349.87</v>
      </c>
      <c r="P30" s="61">
        <v>38724964.760000005</v>
      </c>
      <c r="Q30" s="61">
        <v>151581559.78</v>
      </c>
      <c r="R30" s="61">
        <v>-112856595.02</v>
      </c>
      <c r="S30" s="61">
        <v>0</v>
      </c>
      <c r="T30" s="61">
        <v>0</v>
      </c>
      <c r="U30" s="61">
        <v>0</v>
      </c>
      <c r="V30" s="61">
        <v>0</v>
      </c>
      <c r="W30" s="61">
        <v>0</v>
      </c>
      <c r="X30" s="61">
        <v>0</v>
      </c>
      <c r="Y30" s="61">
        <v>0</v>
      </c>
      <c r="Z30" s="61">
        <v>513317982.26517576</v>
      </c>
      <c r="AA30" s="61">
        <v>281119879.61291528</v>
      </c>
      <c r="AB30" s="61">
        <v>232198102.65226048</v>
      </c>
      <c r="AC30" s="61">
        <v>0</v>
      </c>
      <c r="AD30" s="61">
        <v>0</v>
      </c>
      <c r="AE30" s="61">
        <v>0</v>
      </c>
      <c r="AF30" s="61">
        <v>0</v>
      </c>
      <c r="AG30" s="61">
        <v>0</v>
      </c>
      <c r="AH30" s="61">
        <v>0</v>
      </c>
      <c r="AI30" s="61">
        <v>0</v>
      </c>
      <c r="AJ30" s="61">
        <v>0</v>
      </c>
      <c r="AK30" s="61">
        <v>0</v>
      </c>
      <c r="AL30" s="61">
        <v>0</v>
      </c>
      <c r="AM30" s="61">
        <v>-6415252.6100000003</v>
      </c>
      <c r="AN30" s="61">
        <v>-6415252.6100000003</v>
      </c>
      <c r="AO30" s="61">
        <v>0</v>
      </c>
      <c r="AP30" s="61">
        <v>0</v>
      </c>
      <c r="AQ30" s="61">
        <v>0</v>
      </c>
      <c r="AR30" s="61">
        <v>0</v>
      </c>
      <c r="AS30" s="61">
        <v>-1846188819.4367876</v>
      </c>
      <c r="AT30" s="61">
        <v>-963663071.47000003</v>
      </c>
      <c r="AU30" s="61">
        <v>-1008207775.33</v>
      </c>
      <c r="AV30" s="61">
        <v>44544703.859999999</v>
      </c>
      <c r="AW30" s="61">
        <v>-605915575.86999965</v>
      </c>
      <c r="AX30" s="61">
        <v>-595389158.58999968</v>
      </c>
      <c r="AY30" s="61">
        <v>-3317895983.6599998</v>
      </c>
      <c r="AZ30" s="61">
        <v>-1335969826.9699998</v>
      </c>
      <c r="BA30" s="61">
        <v>-3916320902.3499999</v>
      </c>
      <c r="BB30" s="61">
        <v>0</v>
      </c>
      <c r="BC30" s="61">
        <v>1934394745.6599998</v>
      </c>
      <c r="BD30" s="61">
        <v>2722506825.0700002</v>
      </c>
      <c r="BE30" s="61">
        <v>-10526417.280000001</v>
      </c>
      <c r="BF30" s="61">
        <v>68432865.489999995</v>
      </c>
      <c r="BG30" s="61">
        <v>108210995.38</v>
      </c>
      <c r="BH30" s="61">
        <v>0</v>
      </c>
      <c r="BI30" s="61">
        <v>0</v>
      </c>
      <c r="BJ30" s="61">
        <v>-39778129.890000001</v>
      </c>
      <c r="BK30" s="61">
        <v>-78959282.769999996</v>
      </c>
      <c r="BL30" s="61">
        <v>0</v>
      </c>
      <c r="BM30" s="61">
        <v>0</v>
      </c>
      <c r="BN30" s="61">
        <v>0</v>
      </c>
      <c r="BO30" s="61">
        <v>0</v>
      </c>
      <c r="BP30" s="61">
        <v>0</v>
      </c>
      <c r="BQ30" s="61">
        <v>0</v>
      </c>
      <c r="BR30" s="61">
        <v>0</v>
      </c>
      <c r="BS30" s="61">
        <v>-276610172.09678805</v>
      </c>
      <c r="BT30" s="61">
        <v>-150452637.05000001</v>
      </c>
      <c r="BU30" s="61">
        <v>-71469648.833203495</v>
      </c>
      <c r="BV30" s="61">
        <v>-28158772.414147407</v>
      </c>
      <c r="BW30" s="61">
        <v>0</v>
      </c>
      <c r="BX30" s="61">
        <v>-4120999.714393991</v>
      </c>
      <c r="BY30" s="61">
        <v>-4433449.4750431441</v>
      </c>
      <c r="BZ30" s="61">
        <v>157567.46</v>
      </c>
      <c r="CA30" s="61">
        <v>-18132232.07</v>
      </c>
      <c r="CB30" s="61">
        <v>0</v>
      </c>
      <c r="CC30" s="61">
        <v>0</v>
      </c>
      <c r="CD30" s="61">
        <v>0</v>
      </c>
      <c r="CE30" s="61">
        <v>0</v>
      </c>
      <c r="CF30" s="61">
        <v>0</v>
      </c>
      <c r="CG30" s="61">
        <v>0</v>
      </c>
      <c r="CH30" s="61">
        <v>0</v>
      </c>
      <c r="CI30" s="61">
        <v>0</v>
      </c>
      <c r="CJ30" s="61">
        <v>0</v>
      </c>
      <c r="CK30" s="61">
        <v>0</v>
      </c>
      <c r="CL30" s="61">
        <v>-54764842.401611567</v>
      </c>
    </row>
    <row r="31" spans="1:90" ht="12.75" customHeight="1">
      <c r="A31" s="43" t="s">
        <v>49</v>
      </c>
      <c r="B31" s="59">
        <v>1035</v>
      </c>
      <c r="C31" s="60" t="s">
        <v>376</v>
      </c>
      <c r="D31" s="61">
        <v>13531694438.355791</v>
      </c>
      <c r="E31" s="61">
        <v>11005037536.588951</v>
      </c>
      <c r="F31" s="61">
        <v>12464122504.538952</v>
      </c>
      <c r="G31" s="61">
        <v>-377285419.75</v>
      </c>
      <c r="H31" s="61">
        <v>-1081799548.2</v>
      </c>
      <c r="I31" s="61">
        <v>-1058446771.3600007</v>
      </c>
      <c r="J31" s="61">
        <v>-1029342672.9500008</v>
      </c>
      <c r="K31" s="61">
        <v>-12763173424.07</v>
      </c>
      <c r="L31" s="61">
        <v>11733830751.119999</v>
      </c>
      <c r="M31" s="61">
        <v>-128724053.97000003</v>
      </c>
      <c r="N31" s="61">
        <v>407411207.44999999</v>
      </c>
      <c r="O31" s="61">
        <v>-536135261.42000002</v>
      </c>
      <c r="P31" s="61">
        <v>99619955.560000062</v>
      </c>
      <c r="Q31" s="61">
        <v>1105476402.4200001</v>
      </c>
      <c r="R31" s="61">
        <v>-1005856446.86</v>
      </c>
      <c r="S31" s="61">
        <v>45964435.099999964</v>
      </c>
      <c r="T31" s="61">
        <v>45964435.099999964</v>
      </c>
      <c r="U31" s="61">
        <v>-373515015.22000003</v>
      </c>
      <c r="V31" s="61">
        <v>419479450.31999999</v>
      </c>
      <c r="W31" s="61">
        <v>0</v>
      </c>
      <c r="X31" s="61">
        <v>0</v>
      </c>
      <c r="Y31" s="61">
        <v>0</v>
      </c>
      <c r="Z31" s="61">
        <v>3427707310.3168411</v>
      </c>
      <c r="AA31" s="61">
        <v>3427707310.3168411</v>
      </c>
      <c r="AB31" s="61">
        <v>0</v>
      </c>
      <c r="AC31" s="61">
        <v>0</v>
      </c>
      <c r="AD31" s="61">
        <v>0</v>
      </c>
      <c r="AE31" s="61">
        <v>0</v>
      </c>
      <c r="AF31" s="61">
        <v>0</v>
      </c>
      <c r="AG31" s="61">
        <v>0</v>
      </c>
      <c r="AH31" s="61">
        <v>0</v>
      </c>
      <c r="AI31" s="61">
        <v>0</v>
      </c>
      <c r="AJ31" s="61">
        <v>0</v>
      </c>
      <c r="AK31" s="61">
        <v>0</v>
      </c>
      <c r="AL31" s="61">
        <v>0</v>
      </c>
      <c r="AM31" s="61">
        <v>111431927.71000001</v>
      </c>
      <c r="AN31" s="61">
        <v>107824357.37</v>
      </c>
      <c r="AO31" s="61">
        <v>64079.87</v>
      </c>
      <c r="AP31" s="61">
        <v>0</v>
      </c>
      <c r="AQ31" s="61">
        <v>0</v>
      </c>
      <c r="AR31" s="61">
        <v>3543490.4699999997</v>
      </c>
      <c r="AS31" s="61">
        <v>-13667909666.239981</v>
      </c>
      <c r="AT31" s="61">
        <v>-6026991462.7799997</v>
      </c>
      <c r="AU31" s="61">
        <v>-6839749862.4499998</v>
      </c>
      <c r="AV31" s="61">
        <v>812758399.67000008</v>
      </c>
      <c r="AW31" s="61">
        <v>-5566260870.4100018</v>
      </c>
      <c r="AX31" s="61">
        <v>-5704182600.1500015</v>
      </c>
      <c r="AY31" s="61">
        <v>-27755442155.150002</v>
      </c>
      <c r="AZ31" s="61">
        <v>-7941677316.7800007</v>
      </c>
      <c r="BA31" s="61">
        <v>-35943351032.370003</v>
      </c>
      <c r="BB31" s="61">
        <v>0</v>
      </c>
      <c r="BC31" s="61">
        <v>16129586194</v>
      </c>
      <c r="BD31" s="61">
        <v>22051259555</v>
      </c>
      <c r="BE31" s="61">
        <v>137921729.73999989</v>
      </c>
      <c r="BF31" s="61">
        <v>1079506593.3599999</v>
      </c>
      <c r="BG31" s="61">
        <v>1694588516.0699999</v>
      </c>
      <c r="BH31" s="61">
        <v>0</v>
      </c>
      <c r="BI31" s="61">
        <v>0</v>
      </c>
      <c r="BJ31" s="61">
        <v>-615081922.71000004</v>
      </c>
      <c r="BK31" s="61">
        <v>-941584863.62</v>
      </c>
      <c r="BL31" s="61">
        <v>-308.97999999999996</v>
      </c>
      <c r="BM31" s="61">
        <v>-308.97999999999996</v>
      </c>
      <c r="BN31" s="61">
        <v>0</v>
      </c>
      <c r="BO31" s="61">
        <v>0</v>
      </c>
      <c r="BP31" s="61">
        <v>0</v>
      </c>
      <c r="BQ31" s="61">
        <v>0</v>
      </c>
      <c r="BR31" s="61">
        <v>0</v>
      </c>
      <c r="BS31" s="61">
        <v>-2036799008.6299787</v>
      </c>
      <c r="BT31" s="61">
        <v>-1209863309.1299999</v>
      </c>
      <c r="BU31" s="61">
        <v>-520543066.76370168</v>
      </c>
      <c r="BV31" s="61">
        <v>-225375620.95886368</v>
      </c>
      <c r="BW31" s="61">
        <v>0</v>
      </c>
      <c r="BX31" s="61">
        <v>-62666484.457413398</v>
      </c>
      <c r="BY31" s="61">
        <v>0</v>
      </c>
      <c r="BZ31" s="61">
        <v>86329179.700000003</v>
      </c>
      <c r="CA31" s="61">
        <v>-104679707.02</v>
      </c>
      <c r="CB31" s="61">
        <v>0</v>
      </c>
      <c r="CC31" s="61">
        <v>0</v>
      </c>
      <c r="CD31" s="61">
        <v>0</v>
      </c>
      <c r="CE31" s="61">
        <v>0</v>
      </c>
      <c r="CF31" s="61">
        <v>0</v>
      </c>
      <c r="CG31" s="61">
        <v>0</v>
      </c>
      <c r="CH31" s="61">
        <v>0</v>
      </c>
      <c r="CI31" s="61">
        <v>-37858015.439999998</v>
      </c>
      <c r="CJ31" s="61">
        <v>-37858015.439999998</v>
      </c>
      <c r="CK31" s="61">
        <v>0</v>
      </c>
      <c r="CL31" s="61">
        <v>-136215227.88418961</v>
      </c>
    </row>
    <row r="32" spans="1:90" ht="12.75" customHeight="1">
      <c r="A32" s="43" t="s">
        <v>51</v>
      </c>
      <c r="B32" s="59">
        <v>1036</v>
      </c>
      <c r="C32" s="60" t="s">
        <v>376</v>
      </c>
      <c r="D32" s="61">
        <v>6959809575.7607851</v>
      </c>
      <c r="E32" s="61">
        <v>6465825039.4300013</v>
      </c>
      <c r="F32" s="61">
        <v>9390883506.5500011</v>
      </c>
      <c r="G32" s="61">
        <v>-2083670283.55</v>
      </c>
      <c r="H32" s="61">
        <v>-841388183.57000005</v>
      </c>
      <c r="I32" s="61">
        <v>-788148962.3999995</v>
      </c>
      <c r="J32" s="61">
        <v>-1499621509.8099995</v>
      </c>
      <c r="K32" s="61">
        <v>-9528630007.039999</v>
      </c>
      <c r="L32" s="61">
        <v>8029008497.2299995</v>
      </c>
      <c r="M32" s="61">
        <v>478077469.28999996</v>
      </c>
      <c r="N32" s="61">
        <v>2118906191.6800001</v>
      </c>
      <c r="O32" s="61">
        <v>-1640828722.3900001</v>
      </c>
      <c r="P32" s="61">
        <v>233395078.12</v>
      </c>
      <c r="Q32" s="61">
        <v>824831917.16999996</v>
      </c>
      <c r="R32" s="61">
        <v>-591436839.04999995</v>
      </c>
      <c r="S32" s="61">
        <v>-535157722.73999995</v>
      </c>
      <c r="T32" s="61">
        <v>-617029162.54999995</v>
      </c>
      <c r="U32" s="61">
        <v>-801454512.54999995</v>
      </c>
      <c r="V32" s="61">
        <v>184425350</v>
      </c>
      <c r="W32" s="61">
        <v>81871439.810000002</v>
      </c>
      <c r="X32" s="61">
        <v>165224522.81</v>
      </c>
      <c r="Y32" s="61">
        <v>-83353083</v>
      </c>
      <c r="Z32" s="61">
        <v>1656533709.5007825</v>
      </c>
      <c r="AA32" s="61">
        <v>776049069.48271883</v>
      </c>
      <c r="AB32" s="61">
        <v>0</v>
      </c>
      <c r="AC32" s="61">
        <v>29586454.225840796</v>
      </c>
      <c r="AD32" s="61">
        <v>710042311.68212163</v>
      </c>
      <c r="AE32" s="61">
        <v>3102590.2461284483</v>
      </c>
      <c r="AF32" s="61">
        <v>0</v>
      </c>
      <c r="AG32" s="61">
        <v>137753283.8639726</v>
      </c>
      <c r="AH32" s="61">
        <v>0</v>
      </c>
      <c r="AI32" s="61">
        <v>0</v>
      </c>
      <c r="AJ32" s="61">
        <v>24532419.599999998</v>
      </c>
      <c r="AK32" s="61">
        <v>24532419.599999998</v>
      </c>
      <c r="AL32" s="61">
        <v>0</v>
      </c>
      <c r="AM32" s="61">
        <v>136225092.37</v>
      </c>
      <c r="AN32" s="61">
        <v>153944718</v>
      </c>
      <c r="AO32" s="61">
        <v>-19240746.440000001</v>
      </c>
      <c r="AP32" s="61">
        <v>0</v>
      </c>
      <c r="AQ32" s="61">
        <v>0</v>
      </c>
      <c r="AR32" s="61">
        <v>1521120.8099999998</v>
      </c>
      <c r="AS32" s="61">
        <v>-7218091760.7104158</v>
      </c>
      <c r="AT32" s="61">
        <v>-4468187628.8299999</v>
      </c>
      <c r="AU32" s="61">
        <v>-5670244369.3499994</v>
      </c>
      <c r="AV32" s="61">
        <v>1202056740.52</v>
      </c>
      <c r="AW32" s="61">
        <v>-1887033141.1999993</v>
      </c>
      <c r="AX32" s="61">
        <v>-2580160021.4299994</v>
      </c>
      <c r="AY32" s="61">
        <v>-10252251570.029999</v>
      </c>
      <c r="AZ32" s="61">
        <v>-5692981431.79</v>
      </c>
      <c r="BA32" s="61">
        <v>-11679653922.329998</v>
      </c>
      <c r="BB32" s="61">
        <v>0</v>
      </c>
      <c r="BC32" s="61">
        <v>7120383784.0900002</v>
      </c>
      <c r="BD32" s="61">
        <v>7672091548.5999994</v>
      </c>
      <c r="BE32" s="61">
        <v>693126880.23000002</v>
      </c>
      <c r="BF32" s="61">
        <v>2798162732.79</v>
      </c>
      <c r="BG32" s="61">
        <v>1449445626.7599993</v>
      </c>
      <c r="BH32" s="61">
        <v>3275044811.1600003</v>
      </c>
      <c r="BI32" s="61">
        <v>0</v>
      </c>
      <c r="BJ32" s="61">
        <v>-1926327705.1300001</v>
      </c>
      <c r="BK32" s="61">
        <v>-2105035852.5599999</v>
      </c>
      <c r="BL32" s="61">
        <v>0</v>
      </c>
      <c r="BM32" s="61">
        <v>0</v>
      </c>
      <c r="BN32" s="61">
        <v>0</v>
      </c>
      <c r="BO32" s="61">
        <v>0</v>
      </c>
      <c r="BP32" s="61">
        <v>0</v>
      </c>
      <c r="BQ32" s="61">
        <v>0</v>
      </c>
      <c r="BR32" s="61">
        <v>0</v>
      </c>
      <c r="BS32" s="61">
        <v>-862910794.53943288</v>
      </c>
      <c r="BT32" s="61">
        <v>-791008573.24000001</v>
      </c>
      <c r="BU32" s="61">
        <v>-171959298.21716207</v>
      </c>
      <c r="BV32" s="61">
        <v>-149445283.53926232</v>
      </c>
      <c r="BW32" s="61">
        <v>0</v>
      </c>
      <c r="BX32" s="61">
        <v>-18122823.080676004</v>
      </c>
      <c r="BY32" s="61">
        <v>-28366118.592332248</v>
      </c>
      <c r="BZ32" s="61">
        <v>396996293.02999997</v>
      </c>
      <c r="CA32" s="61">
        <v>-101004990.90000001</v>
      </c>
      <c r="CB32" s="61">
        <v>0</v>
      </c>
      <c r="CC32" s="61">
        <v>0</v>
      </c>
      <c r="CD32" s="61">
        <v>0</v>
      </c>
      <c r="CE32" s="61">
        <v>0</v>
      </c>
      <c r="CF32" s="61">
        <v>0</v>
      </c>
      <c r="CG32" s="61">
        <v>0</v>
      </c>
      <c r="CH32" s="61">
        <v>0</v>
      </c>
      <c r="CI32" s="61">
        <v>39803.859015636845</v>
      </c>
      <c r="CJ32" s="61">
        <v>39803.859015636845</v>
      </c>
      <c r="CK32" s="61">
        <v>0</v>
      </c>
      <c r="CL32" s="61">
        <v>-258282184.94963074</v>
      </c>
    </row>
    <row r="33" spans="1:90" ht="12.75" customHeight="1">
      <c r="A33" s="43" t="s">
        <v>53</v>
      </c>
      <c r="B33" s="59">
        <v>1037</v>
      </c>
      <c r="C33" s="60" t="s">
        <v>376</v>
      </c>
      <c r="D33" s="61">
        <v>1772635586.1779089</v>
      </c>
      <c r="E33" s="61">
        <v>1562106603.6600001</v>
      </c>
      <c r="F33" s="61">
        <v>2326753330.9200001</v>
      </c>
      <c r="G33" s="61">
        <v>-550001704.27999997</v>
      </c>
      <c r="H33" s="61">
        <v>-214645022.97999999</v>
      </c>
      <c r="I33" s="61">
        <v>-372516872.00000006</v>
      </c>
      <c r="J33" s="61">
        <v>-854476017.44000006</v>
      </c>
      <c r="K33" s="61">
        <v>-2153410779.5</v>
      </c>
      <c r="L33" s="61">
        <v>1298934762.0599999</v>
      </c>
      <c r="M33" s="61">
        <v>402314452.31999999</v>
      </c>
      <c r="N33" s="61">
        <v>470668347.74000001</v>
      </c>
      <c r="O33" s="61">
        <v>-68353895.420000002</v>
      </c>
      <c r="P33" s="61">
        <v>79644693.11999999</v>
      </c>
      <c r="Q33" s="61">
        <v>199883560.13999999</v>
      </c>
      <c r="R33" s="61">
        <v>-120238867.02</v>
      </c>
      <c r="S33" s="61">
        <v>-25504737.280000001</v>
      </c>
      <c r="T33" s="61">
        <v>-25504737.280000001</v>
      </c>
      <c r="U33" s="61">
        <v>-35971781.280000001</v>
      </c>
      <c r="V33" s="61">
        <v>10467044</v>
      </c>
      <c r="W33" s="61">
        <v>0</v>
      </c>
      <c r="X33" s="61">
        <v>0</v>
      </c>
      <c r="Y33" s="61">
        <v>0</v>
      </c>
      <c r="Z33" s="61">
        <v>387889098.48790866</v>
      </c>
      <c r="AA33" s="61">
        <v>387889098.48790866</v>
      </c>
      <c r="AB33" s="61">
        <v>0</v>
      </c>
      <c r="AC33" s="61">
        <v>0</v>
      </c>
      <c r="AD33" s="61">
        <v>0</v>
      </c>
      <c r="AE33" s="61">
        <v>0</v>
      </c>
      <c r="AF33" s="61">
        <v>0</v>
      </c>
      <c r="AG33" s="61">
        <v>0</v>
      </c>
      <c r="AH33" s="61">
        <v>0</v>
      </c>
      <c r="AI33" s="61">
        <v>0</v>
      </c>
      <c r="AJ33" s="61">
        <v>152380.96</v>
      </c>
      <c r="AK33" s="61">
        <v>152380.96</v>
      </c>
      <c r="AL33" s="61">
        <v>0</v>
      </c>
      <c r="AM33" s="61">
        <v>220509112.35000005</v>
      </c>
      <c r="AN33" s="61">
        <v>219327325.16000003</v>
      </c>
      <c r="AO33" s="61">
        <v>-350900.42000000004</v>
      </c>
      <c r="AP33" s="61">
        <v>0</v>
      </c>
      <c r="AQ33" s="61">
        <v>0</v>
      </c>
      <c r="AR33" s="61">
        <v>1532687.61</v>
      </c>
      <c r="AS33" s="61">
        <v>-1690498964.0187249</v>
      </c>
      <c r="AT33" s="61">
        <v>-1160451664.4600003</v>
      </c>
      <c r="AU33" s="61">
        <v>-1208430902.6700003</v>
      </c>
      <c r="AV33" s="61">
        <v>47979238.210000001</v>
      </c>
      <c r="AW33" s="61">
        <v>-255499976.79999995</v>
      </c>
      <c r="AX33" s="61">
        <v>-505806322.05999994</v>
      </c>
      <c r="AY33" s="61">
        <v>-2750687764.27</v>
      </c>
      <c r="AZ33" s="61">
        <v>-1465815492.1400001</v>
      </c>
      <c r="BA33" s="61">
        <v>-3710437793.4099998</v>
      </c>
      <c r="BB33" s="61">
        <v>0</v>
      </c>
      <c r="BC33" s="61">
        <v>2425565521.2800002</v>
      </c>
      <c r="BD33" s="61">
        <v>2244881442.21</v>
      </c>
      <c r="BE33" s="61">
        <v>250306345.25999999</v>
      </c>
      <c r="BF33" s="61">
        <v>334389760.56</v>
      </c>
      <c r="BG33" s="61">
        <v>111506487.47999999</v>
      </c>
      <c r="BH33" s="61">
        <v>414779846.26999998</v>
      </c>
      <c r="BI33" s="61">
        <v>0</v>
      </c>
      <c r="BJ33" s="61">
        <v>-191896573.19</v>
      </c>
      <c r="BK33" s="61">
        <v>-84083415.299999997</v>
      </c>
      <c r="BL33" s="61">
        <v>0</v>
      </c>
      <c r="BM33" s="61">
        <v>0</v>
      </c>
      <c r="BN33" s="61">
        <v>0</v>
      </c>
      <c r="BO33" s="61">
        <v>0</v>
      </c>
      <c r="BP33" s="61">
        <v>0</v>
      </c>
      <c r="BQ33" s="61">
        <v>0</v>
      </c>
      <c r="BR33" s="61">
        <v>0</v>
      </c>
      <c r="BS33" s="61">
        <v>-252582969.66872486</v>
      </c>
      <c r="BT33" s="61">
        <v>-149882201.59999996</v>
      </c>
      <c r="BU33" s="61">
        <v>-77208085.148336142</v>
      </c>
      <c r="BV33" s="61">
        <v>-42500976.359751761</v>
      </c>
      <c r="BW33" s="61">
        <v>0</v>
      </c>
      <c r="BX33" s="61">
        <v>-2177947.4893385093</v>
      </c>
      <c r="BY33" s="61">
        <v>-5383536.2912984369</v>
      </c>
      <c r="BZ33" s="61">
        <v>24569777.219999995</v>
      </c>
      <c r="CA33" s="61">
        <v>0</v>
      </c>
      <c r="CB33" s="61">
        <v>0</v>
      </c>
      <c r="CC33" s="61">
        <v>0</v>
      </c>
      <c r="CD33" s="61">
        <v>0</v>
      </c>
      <c r="CE33" s="61">
        <v>0</v>
      </c>
      <c r="CF33" s="61">
        <v>0</v>
      </c>
      <c r="CG33" s="61">
        <v>0</v>
      </c>
      <c r="CH33" s="61">
        <v>0</v>
      </c>
      <c r="CI33" s="61">
        <v>-21964353.09</v>
      </c>
      <c r="CJ33" s="61">
        <v>-21964353.09</v>
      </c>
      <c r="CK33" s="61">
        <v>0</v>
      </c>
      <c r="CL33" s="61">
        <v>82136622.159183979</v>
      </c>
    </row>
    <row r="34" spans="1:90" ht="12.75" customHeight="1">
      <c r="A34" s="43" t="s">
        <v>55</v>
      </c>
      <c r="B34" s="59">
        <v>1038</v>
      </c>
      <c r="C34" s="60" t="s">
        <v>376</v>
      </c>
      <c r="D34" s="61">
        <v>16599741.311074082</v>
      </c>
      <c r="E34" s="61">
        <v>15679876.34</v>
      </c>
      <c r="F34" s="61">
        <v>16917565.23</v>
      </c>
      <c r="G34" s="61">
        <v>-1237688.8900000001</v>
      </c>
      <c r="H34" s="61">
        <v>0</v>
      </c>
      <c r="I34" s="61">
        <v>-1554151.6199999996</v>
      </c>
      <c r="J34" s="61">
        <v>-1693054.1799999997</v>
      </c>
      <c r="K34" s="61">
        <v>-18971497.710000001</v>
      </c>
      <c r="L34" s="61">
        <v>17278443.530000001</v>
      </c>
      <c r="M34" s="61">
        <v>138902.55999999997</v>
      </c>
      <c r="N34" s="61">
        <v>378613.98</v>
      </c>
      <c r="O34" s="61">
        <v>-239711.42</v>
      </c>
      <c r="P34" s="61">
        <v>0</v>
      </c>
      <c r="Q34" s="61">
        <v>0</v>
      </c>
      <c r="R34" s="61">
        <v>0</v>
      </c>
      <c r="S34" s="61">
        <v>0</v>
      </c>
      <c r="T34" s="61">
        <v>0</v>
      </c>
      <c r="U34" s="61">
        <v>0</v>
      </c>
      <c r="V34" s="61">
        <v>0</v>
      </c>
      <c r="W34" s="61">
        <v>0</v>
      </c>
      <c r="X34" s="61">
        <v>0</v>
      </c>
      <c r="Y34" s="61">
        <v>0</v>
      </c>
      <c r="Z34" s="61">
        <v>2474016.5910740821</v>
      </c>
      <c r="AA34" s="61">
        <v>1393364.2755746446</v>
      </c>
      <c r="AB34" s="61">
        <v>0</v>
      </c>
      <c r="AC34" s="61">
        <v>1080652.3154994373</v>
      </c>
      <c r="AD34" s="61">
        <v>0</v>
      </c>
      <c r="AE34" s="61">
        <v>0</v>
      </c>
      <c r="AF34" s="61">
        <v>0</v>
      </c>
      <c r="AG34" s="61">
        <v>0</v>
      </c>
      <c r="AH34" s="61">
        <v>0</v>
      </c>
      <c r="AI34" s="61">
        <v>0</v>
      </c>
      <c r="AJ34" s="61">
        <v>0</v>
      </c>
      <c r="AK34" s="61">
        <v>0</v>
      </c>
      <c r="AL34" s="61">
        <v>0</v>
      </c>
      <c r="AM34" s="61">
        <v>0</v>
      </c>
      <c r="AN34" s="61">
        <v>0</v>
      </c>
      <c r="AO34" s="61">
        <v>0</v>
      </c>
      <c r="AP34" s="61">
        <v>0</v>
      </c>
      <c r="AQ34" s="61">
        <v>0</v>
      </c>
      <c r="AR34" s="61">
        <v>0</v>
      </c>
      <c r="AS34" s="61">
        <v>-15478776.407030687</v>
      </c>
      <c r="AT34" s="61">
        <v>-6160393.0099999998</v>
      </c>
      <c r="AU34" s="61">
        <v>-7134904.9900000002</v>
      </c>
      <c r="AV34" s="61">
        <v>974511.98</v>
      </c>
      <c r="AW34" s="61">
        <v>-2162424.8600000199</v>
      </c>
      <c r="AX34" s="61">
        <v>-2095057.3100000173</v>
      </c>
      <c r="AY34" s="61">
        <v>-50272126.360000014</v>
      </c>
      <c r="AZ34" s="61">
        <v>-28450947.203877665</v>
      </c>
      <c r="BA34" s="61">
        <v>-53155106.338280395</v>
      </c>
      <c r="BB34" s="61">
        <v>0</v>
      </c>
      <c r="BC34" s="61">
        <v>31333927.182158057</v>
      </c>
      <c r="BD34" s="61">
        <v>48177069.049999997</v>
      </c>
      <c r="BE34" s="61">
        <v>-67367.550000002608</v>
      </c>
      <c r="BF34" s="61">
        <v>2333680.2899999972</v>
      </c>
      <c r="BG34" s="61">
        <v>3187227.2252578554</v>
      </c>
      <c r="BH34" s="61">
        <v>843674.91154629691</v>
      </c>
      <c r="BI34" s="61">
        <v>0</v>
      </c>
      <c r="BJ34" s="61">
        <v>-1697221.8468041553</v>
      </c>
      <c r="BK34" s="61">
        <v>-2401047.84</v>
      </c>
      <c r="BL34" s="61">
        <v>0</v>
      </c>
      <c r="BM34" s="61">
        <v>0</v>
      </c>
      <c r="BN34" s="61">
        <v>0</v>
      </c>
      <c r="BO34" s="61">
        <v>0</v>
      </c>
      <c r="BP34" s="61">
        <v>0</v>
      </c>
      <c r="BQ34" s="61">
        <v>0</v>
      </c>
      <c r="BR34" s="61">
        <v>0</v>
      </c>
      <c r="BS34" s="61">
        <v>-7155958.5370306661</v>
      </c>
      <c r="BT34" s="61">
        <v>-2501687.63</v>
      </c>
      <c r="BU34" s="61">
        <v>-2355015.4326756448</v>
      </c>
      <c r="BV34" s="61">
        <v>-2513763.2799706785</v>
      </c>
      <c r="BW34" s="61">
        <v>0</v>
      </c>
      <c r="BX34" s="61">
        <v>-8541.0788855000301</v>
      </c>
      <c r="BY34" s="61">
        <v>-17529.802216853339</v>
      </c>
      <c r="BZ34" s="61">
        <v>240775.11000000004</v>
      </c>
      <c r="CA34" s="61">
        <v>-196.42328199001051</v>
      </c>
      <c r="CB34" s="61">
        <v>0</v>
      </c>
      <c r="CC34" s="61">
        <v>0</v>
      </c>
      <c r="CD34" s="61">
        <v>0</v>
      </c>
      <c r="CE34" s="61">
        <v>0</v>
      </c>
      <c r="CF34" s="61">
        <v>0</v>
      </c>
      <c r="CG34" s="61">
        <v>0</v>
      </c>
      <c r="CH34" s="61">
        <v>0</v>
      </c>
      <c r="CI34" s="61">
        <v>0</v>
      </c>
      <c r="CJ34" s="61">
        <v>0</v>
      </c>
      <c r="CK34" s="61">
        <v>0</v>
      </c>
      <c r="CL34" s="61">
        <v>1120964.9040433951</v>
      </c>
    </row>
    <row r="35" spans="1:90" ht="12.75" customHeight="1">
      <c r="A35" s="43" t="s">
        <v>57</v>
      </c>
      <c r="B35" s="59">
        <v>1039</v>
      </c>
      <c r="C35" s="60" t="s">
        <v>376</v>
      </c>
      <c r="D35" s="61">
        <v>796336394.26999986</v>
      </c>
      <c r="E35" s="61">
        <v>691103200.05999994</v>
      </c>
      <c r="F35" s="61">
        <v>784859940.65999997</v>
      </c>
      <c r="G35" s="61">
        <v>-25956636.440000001</v>
      </c>
      <c r="H35" s="61">
        <v>-67800104.159999996</v>
      </c>
      <c r="I35" s="61">
        <v>43161491.850000024</v>
      </c>
      <c r="J35" s="61">
        <v>46443895.720000029</v>
      </c>
      <c r="K35" s="61">
        <v>-550765078.06999993</v>
      </c>
      <c r="L35" s="61">
        <v>597208973.78999996</v>
      </c>
      <c r="M35" s="61">
        <v>-1126884.370000001</v>
      </c>
      <c r="N35" s="61">
        <v>25398957.73</v>
      </c>
      <c r="O35" s="61">
        <v>-26525842.100000001</v>
      </c>
      <c r="P35" s="61">
        <v>-2155519.5</v>
      </c>
      <c r="Q35" s="61">
        <v>43545211.32</v>
      </c>
      <c r="R35" s="61">
        <v>-45700730.82</v>
      </c>
      <c r="S35" s="61">
        <v>-1201550.83</v>
      </c>
      <c r="T35" s="61">
        <v>-1201550.83</v>
      </c>
      <c r="U35" s="61">
        <v>-3202369</v>
      </c>
      <c r="V35" s="61">
        <v>2000818.17</v>
      </c>
      <c r="W35" s="61">
        <v>0</v>
      </c>
      <c r="X35" s="61">
        <v>0</v>
      </c>
      <c r="Y35" s="61">
        <v>0</v>
      </c>
      <c r="Z35" s="61">
        <v>62068383.420000002</v>
      </c>
      <c r="AA35" s="61">
        <v>62068383.420000002</v>
      </c>
      <c r="AB35" s="61">
        <v>0</v>
      </c>
      <c r="AC35" s="61">
        <v>0</v>
      </c>
      <c r="AD35" s="61">
        <v>0</v>
      </c>
      <c r="AE35" s="61">
        <v>0</v>
      </c>
      <c r="AF35" s="61">
        <v>0</v>
      </c>
      <c r="AG35" s="61">
        <v>0</v>
      </c>
      <c r="AH35" s="61">
        <v>0</v>
      </c>
      <c r="AI35" s="61">
        <v>0</v>
      </c>
      <c r="AJ35" s="61">
        <v>0</v>
      </c>
      <c r="AK35" s="61">
        <v>0</v>
      </c>
      <c r="AL35" s="61">
        <v>0</v>
      </c>
      <c r="AM35" s="61">
        <v>1204869.7700000003</v>
      </c>
      <c r="AN35" s="61">
        <v>2187271.81</v>
      </c>
      <c r="AO35" s="61">
        <v>399301.22</v>
      </c>
      <c r="AP35" s="61">
        <v>0</v>
      </c>
      <c r="AQ35" s="61">
        <v>0</v>
      </c>
      <c r="AR35" s="61">
        <v>-1381703.26</v>
      </c>
      <c r="AS35" s="61">
        <v>-922038595.32499993</v>
      </c>
      <c r="AT35" s="61">
        <v>-630089429.74000001</v>
      </c>
      <c r="AU35" s="61">
        <v>-738660101.83000004</v>
      </c>
      <c r="AV35" s="61">
        <v>108570672.09</v>
      </c>
      <c r="AW35" s="61">
        <v>-34746050.479999885</v>
      </c>
      <c r="AX35" s="61">
        <v>-40068837.389999866</v>
      </c>
      <c r="AY35" s="61">
        <v>-1364618440.0299997</v>
      </c>
      <c r="AZ35" s="61">
        <v>-1210246481.03</v>
      </c>
      <c r="BA35" s="61">
        <v>-1282245995</v>
      </c>
      <c r="BB35" s="61">
        <v>0</v>
      </c>
      <c r="BC35" s="61">
        <v>1127874036</v>
      </c>
      <c r="BD35" s="61">
        <v>1324549602.6399999</v>
      </c>
      <c r="BE35" s="61">
        <v>5322786.9099999815</v>
      </c>
      <c r="BF35" s="61">
        <v>78589092.079999983</v>
      </c>
      <c r="BG35" s="61">
        <v>145210041.07999998</v>
      </c>
      <c r="BH35" s="61">
        <v>0</v>
      </c>
      <c r="BI35" s="61">
        <v>0</v>
      </c>
      <c r="BJ35" s="61">
        <v>-66620949</v>
      </c>
      <c r="BK35" s="61">
        <v>-73266305.170000002</v>
      </c>
      <c r="BL35" s="61">
        <v>0</v>
      </c>
      <c r="BM35" s="61">
        <v>0</v>
      </c>
      <c r="BN35" s="61">
        <v>0</v>
      </c>
      <c r="BO35" s="61">
        <v>0</v>
      </c>
      <c r="BP35" s="61">
        <v>0</v>
      </c>
      <c r="BQ35" s="61">
        <v>0</v>
      </c>
      <c r="BR35" s="61">
        <v>0</v>
      </c>
      <c r="BS35" s="61">
        <v>-246650871.20499998</v>
      </c>
      <c r="BT35" s="61">
        <v>-163537672.93999997</v>
      </c>
      <c r="BU35" s="61">
        <v>-52853311.450000003</v>
      </c>
      <c r="BV35" s="61">
        <v>-30110632.4175</v>
      </c>
      <c r="BW35" s="61">
        <v>0</v>
      </c>
      <c r="BX35" s="61">
        <v>-4916094.0275000008</v>
      </c>
      <c r="BY35" s="61">
        <v>0</v>
      </c>
      <c r="BZ35" s="61">
        <v>4766839.63</v>
      </c>
      <c r="CA35" s="61">
        <v>0</v>
      </c>
      <c r="CB35" s="61">
        <v>0</v>
      </c>
      <c r="CC35" s="61">
        <v>0</v>
      </c>
      <c r="CD35" s="61">
        <v>0</v>
      </c>
      <c r="CE35" s="61">
        <v>0</v>
      </c>
      <c r="CF35" s="61">
        <v>0</v>
      </c>
      <c r="CG35" s="61">
        <v>0</v>
      </c>
      <c r="CH35" s="61">
        <v>0</v>
      </c>
      <c r="CI35" s="61">
        <v>-10552243.9</v>
      </c>
      <c r="CJ35" s="61">
        <v>-10552243.9</v>
      </c>
      <c r="CK35" s="61">
        <v>0</v>
      </c>
      <c r="CL35" s="61">
        <v>-125702201.05500007</v>
      </c>
    </row>
    <row r="36" spans="1:90" ht="12.75" customHeight="1">
      <c r="A36" s="43" t="s">
        <v>59</v>
      </c>
      <c r="B36" s="59">
        <v>1040</v>
      </c>
      <c r="C36" s="60" t="s">
        <v>376</v>
      </c>
      <c r="D36" s="61">
        <v>0</v>
      </c>
      <c r="E36" s="61">
        <v>0</v>
      </c>
      <c r="F36" s="61">
        <v>0</v>
      </c>
      <c r="G36" s="61">
        <v>0</v>
      </c>
      <c r="H36" s="61">
        <v>0</v>
      </c>
      <c r="I36" s="61">
        <v>0</v>
      </c>
      <c r="J36" s="61">
        <v>0</v>
      </c>
      <c r="K36" s="61">
        <v>0</v>
      </c>
      <c r="L36" s="61">
        <v>0</v>
      </c>
      <c r="M36" s="61">
        <v>0</v>
      </c>
      <c r="N36" s="61">
        <v>0</v>
      </c>
      <c r="O36" s="61">
        <v>0</v>
      </c>
      <c r="P36" s="61">
        <v>0</v>
      </c>
      <c r="Q36" s="61">
        <v>0</v>
      </c>
      <c r="R36" s="61">
        <v>0</v>
      </c>
      <c r="S36" s="61">
        <v>0</v>
      </c>
      <c r="T36" s="61">
        <v>0</v>
      </c>
      <c r="U36" s="61">
        <v>0</v>
      </c>
      <c r="V36" s="61">
        <v>0</v>
      </c>
      <c r="W36" s="61">
        <v>0</v>
      </c>
      <c r="X36" s="61">
        <v>0</v>
      </c>
      <c r="Y36" s="61">
        <v>0</v>
      </c>
      <c r="Z36" s="61">
        <v>0</v>
      </c>
      <c r="AA36" s="61">
        <v>0</v>
      </c>
      <c r="AB36" s="61">
        <v>0</v>
      </c>
      <c r="AC36" s="61">
        <v>0</v>
      </c>
      <c r="AD36" s="61">
        <v>0</v>
      </c>
      <c r="AE36" s="61">
        <v>0</v>
      </c>
      <c r="AF36" s="61">
        <v>0</v>
      </c>
      <c r="AG36" s="61">
        <v>0</v>
      </c>
      <c r="AH36" s="61">
        <v>0</v>
      </c>
      <c r="AI36" s="61">
        <v>0</v>
      </c>
      <c r="AJ36" s="61">
        <v>0</v>
      </c>
      <c r="AK36" s="61">
        <v>0</v>
      </c>
      <c r="AL36" s="61">
        <v>0</v>
      </c>
      <c r="AM36" s="61">
        <v>0</v>
      </c>
      <c r="AN36" s="61">
        <v>0</v>
      </c>
      <c r="AO36" s="61">
        <v>0</v>
      </c>
      <c r="AP36" s="61">
        <v>0</v>
      </c>
      <c r="AQ36" s="61">
        <v>0</v>
      </c>
      <c r="AR36" s="61">
        <v>0</v>
      </c>
      <c r="AS36" s="61">
        <v>0</v>
      </c>
      <c r="AT36" s="61">
        <v>0</v>
      </c>
      <c r="AU36" s="61">
        <v>0</v>
      </c>
      <c r="AV36" s="61">
        <v>0</v>
      </c>
      <c r="AW36" s="61">
        <v>0</v>
      </c>
      <c r="AX36" s="61">
        <v>0</v>
      </c>
      <c r="AY36" s="61">
        <v>0</v>
      </c>
      <c r="AZ36" s="61">
        <v>0</v>
      </c>
      <c r="BA36" s="61">
        <v>0</v>
      </c>
      <c r="BB36" s="61">
        <v>0</v>
      </c>
      <c r="BC36" s="61">
        <v>0</v>
      </c>
      <c r="BD36" s="61">
        <v>0</v>
      </c>
      <c r="BE36" s="61">
        <v>0</v>
      </c>
      <c r="BF36" s="61">
        <v>0</v>
      </c>
      <c r="BG36" s="61">
        <v>0</v>
      </c>
      <c r="BH36" s="61">
        <v>0</v>
      </c>
      <c r="BI36" s="61">
        <v>0</v>
      </c>
      <c r="BJ36" s="61">
        <v>0</v>
      </c>
      <c r="BK36" s="61">
        <v>0</v>
      </c>
      <c r="BL36" s="61">
        <v>0</v>
      </c>
      <c r="BM36" s="61">
        <v>0</v>
      </c>
      <c r="BN36" s="61">
        <v>0</v>
      </c>
      <c r="BO36" s="61">
        <v>0</v>
      </c>
      <c r="BP36" s="61">
        <v>0</v>
      </c>
      <c r="BQ36" s="61">
        <v>0</v>
      </c>
      <c r="BR36" s="61">
        <v>0</v>
      </c>
      <c r="BS36" s="61">
        <v>0</v>
      </c>
      <c r="BT36" s="61">
        <v>0</v>
      </c>
      <c r="BU36" s="61">
        <v>0</v>
      </c>
      <c r="BV36" s="61">
        <v>0</v>
      </c>
      <c r="BW36" s="61">
        <v>0</v>
      </c>
      <c r="BX36" s="61">
        <v>0</v>
      </c>
      <c r="BY36" s="61">
        <v>0</v>
      </c>
      <c r="BZ36" s="61">
        <v>0</v>
      </c>
      <c r="CA36" s="61">
        <v>0</v>
      </c>
      <c r="CB36" s="61">
        <v>0</v>
      </c>
      <c r="CC36" s="61">
        <v>0</v>
      </c>
      <c r="CD36" s="61">
        <v>0</v>
      </c>
      <c r="CE36" s="61">
        <v>0</v>
      </c>
      <c r="CF36" s="61">
        <v>0</v>
      </c>
      <c r="CG36" s="61">
        <v>0</v>
      </c>
      <c r="CH36" s="61">
        <v>0</v>
      </c>
      <c r="CI36" s="61">
        <v>0</v>
      </c>
      <c r="CJ36" s="61">
        <v>0</v>
      </c>
      <c r="CK36" s="61">
        <v>0</v>
      </c>
      <c r="CL36" s="61">
        <v>0</v>
      </c>
    </row>
    <row r="37" spans="1:90" ht="12.75" customHeight="1">
      <c r="A37" s="43" t="s">
        <v>61</v>
      </c>
      <c r="B37" s="59">
        <v>1043</v>
      </c>
      <c r="C37" s="60" t="s">
        <v>376</v>
      </c>
      <c r="D37" s="61">
        <v>3644405246.8421192</v>
      </c>
      <c r="E37" s="61">
        <v>6701242495.3699999</v>
      </c>
      <c r="F37" s="61">
        <v>7442347613.8500004</v>
      </c>
      <c r="G37" s="61">
        <v>-79601028.010000005</v>
      </c>
      <c r="H37" s="61">
        <v>-661504090.47000003</v>
      </c>
      <c r="I37" s="61">
        <v>-3415497242.3500004</v>
      </c>
      <c r="J37" s="61">
        <v>-3619177034.5</v>
      </c>
      <c r="K37" s="61">
        <v>-7199272147.5900002</v>
      </c>
      <c r="L37" s="61">
        <v>3580095113.0900002</v>
      </c>
      <c r="M37" s="61">
        <v>-141341388.22000003</v>
      </c>
      <c r="N37" s="61">
        <v>127907292.62</v>
      </c>
      <c r="O37" s="61">
        <v>-269248680.84000003</v>
      </c>
      <c r="P37" s="61">
        <v>345021180.37</v>
      </c>
      <c r="Q37" s="61">
        <v>637803862.14999998</v>
      </c>
      <c r="R37" s="61">
        <v>-292782681.77999997</v>
      </c>
      <c r="S37" s="61">
        <v>0</v>
      </c>
      <c r="T37" s="61">
        <v>0</v>
      </c>
      <c r="U37" s="61">
        <v>0</v>
      </c>
      <c r="V37" s="61">
        <v>0</v>
      </c>
      <c r="W37" s="61">
        <v>0</v>
      </c>
      <c r="X37" s="61">
        <v>0</v>
      </c>
      <c r="Y37" s="61">
        <v>0</v>
      </c>
      <c r="Z37" s="61">
        <v>355674662.9121201</v>
      </c>
      <c r="AA37" s="61">
        <v>355674662.9121201</v>
      </c>
      <c r="AB37" s="61">
        <v>0</v>
      </c>
      <c r="AC37" s="61">
        <v>0</v>
      </c>
      <c r="AD37" s="61">
        <v>0</v>
      </c>
      <c r="AE37" s="61">
        <v>0</v>
      </c>
      <c r="AF37" s="61">
        <v>0</v>
      </c>
      <c r="AG37" s="61">
        <v>0</v>
      </c>
      <c r="AH37" s="61">
        <v>0</v>
      </c>
      <c r="AI37" s="61">
        <v>0</v>
      </c>
      <c r="AJ37" s="61">
        <v>2985330.91</v>
      </c>
      <c r="AK37" s="61">
        <v>2985330.91</v>
      </c>
      <c r="AL37" s="61">
        <v>0</v>
      </c>
      <c r="AM37" s="61">
        <v>0</v>
      </c>
      <c r="AN37" s="61">
        <v>2512150.21</v>
      </c>
      <c r="AO37" s="61">
        <v>-114852.57</v>
      </c>
      <c r="AP37" s="61">
        <v>0</v>
      </c>
      <c r="AQ37" s="61">
        <v>0</v>
      </c>
      <c r="AR37" s="61">
        <v>-2397297.64</v>
      </c>
      <c r="AS37" s="61">
        <v>-3839293182.3843589</v>
      </c>
      <c r="AT37" s="61">
        <v>-2550694085.1899996</v>
      </c>
      <c r="AU37" s="61">
        <v>-2718508803.9699998</v>
      </c>
      <c r="AV37" s="61">
        <v>167814718.78000003</v>
      </c>
      <c r="AW37" s="61">
        <v>-451240129.65999937</v>
      </c>
      <c r="AX37" s="61">
        <v>-484177808.34999943</v>
      </c>
      <c r="AY37" s="61">
        <v>-3638070315.4799991</v>
      </c>
      <c r="AZ37" s="61">
        <v>-3032182212.4899993</v>
      </c>
      <c r="BA37" s="61">
        <v>-4076907717.3399997</v>
      </c>
      <c r="BB37" s="61">
        <v>0</v>
      </c>
      <c r="BC37" s="61">
        <v>3471019614.3499999</v>
      </c>
      <c r="BD37" s="61">
        <v>3153892507.1299996</v>
      </c>
      <c r="BE37" s="61">
        <v>32937678.690000057</v>
      </c>
      <c r="BF37" s="61">
        <v>185944836.88000003</v>
      </c>
      <c r="BG37" s="61">
        <v>156102185.90000001</v>
      </c>
      <c r="BH37" s="61">
        <v>214432920.44</v>
      </c>
      <c r="BI37" s="61">
        <v>0</v>
      </c>
      <c r="BJ37" s="61">
        <v>-184590269.46000001</v>
      </c>
      <c r="BK37" s="61">
        <v>-153007158.18999997</v>
      </c>
      <c r="BL37" s="61">
        <v>0</v>
      </c>
      <c r="BM37" s="61">
        <v>0</v>
      </c>
      <c r="BN37" s="61">
        <v>0</v>
      </c>
      <c r="BO37" s="61">
        <v>0</v>
      </c>
      <c r="BP37" s="61">
        <v>0</v>
      </c>
      <c r="BQ37" s="61">
        <v>0</v>
      </c>
      <c r="BR37" s="61">
        <v>0</v>
      </c>
      <c r="BS37" s="61">
        <v>-837358967.53436005</v>
      </c>
      <c r="BT37" s="61">
        <v>-404565401.19999987</v>
      </c>
      <c r="BU37" s="61">
        <v>-304895128.78526992</v>
      </c>
      <c r="BV37" s="61">
        <v>-12641510.828247754</v>
      </c>
      <c r="BW37" s="61">
        <v>0</v>
      </c>
      <c r="BX37" s="61">
        <v>-34420276.169884808</v>
      </c>
      <c r="BY37" s="61">
        <v>-92066209.937159717</v>
      </c>
      <c r="BZ37" s="61">
        <v>33883798.600000001</v>
      </c>
      <c r="CA37" s="61">
        <v>-22654239.213797998</v>
      </c>
      <c r="CB37" s="61">
        <v>0</v>
      </c>
      <c r="CC37" s="61">
        <v>0</v>
      </c>
      <c r="CD37" s="61">
        <v>0</v>
      </c>
      <c r="CE37" s="61">
        <v>0</v>
      </c>
      <c r="CF37" s="61">
        <v>0</v>
      </c>
      <c r="CG37" s="61">
        <v>0</v>
      </c>
      <c r="CH37" s="61">
        <v>0</v>
      </c>
      <c r="CI37" s="61">
        <v>0</v>
      </c>
      <c r="CJ37" s="61">
        <v>0</v>
      </c>
      <c r="CK37" s="61">
        <v>0</v>
      </c>
      <c r="CL37" s="61">
        <v>-194887935.54223967</v>
      </c>
    </row>
    <row r="38" spans="1:90" ht="12.75" customHeight="1">
      <c r="A38" s="43" t="s">
        <v>63</v>
      </c>
      <c r="B38" s="59">
        <v>1044</v>
      </c>
      <c r="C38" s="60" t="s">
        <v>376</v>
      </c>
      <c r="D38" s="61">
        <v>6788545949.4899998</v>
      </c>
      <c r="E38" s="61">
        <v>6178262784.75</v>
      </c>
      <c r="F38" s="61">
        <v>6794247661.6599998</v>
      </c>
      <c r="G38" s="61">
        <v>-638396.37</v>
      </c>
      <c r="H38" s="61">
        <v>-615346480.53999996</v>
      </c>
      <c r="I38" s="61">
        <v>-1106562782.8200002</v>
      </c>
      <c r="J38" s="61">
        <v>-1214343993.4700003</v>
      </c>
      <c r="K38" s="61">
        <v>-7045035678.9499998</v>
      </c>
      <c r="L38" s="61">
        <v>5830691685.4799995</v>
      </c>
      <c r="M38" s="61">
        <v>85186.640000000014</v>
      </c>
      <c r="N38" s="61">
        <v>405296.55</v>
      </c>
      <c r="O38" s="61">
        <v>-320109.90999999997</v>
      </c>
      <c r="P38" s="61">
        <v>107696024.00999993</v>
      </c>
      <c r="Q38" s="61">
        <v>641984789.30999994</v>
      </c>
      <c r="R38" s="61">
        <v>-534288765.30000001</v>
      </c>
      <c r="S38" s="61">
        <v>-29887872.890000004</v>
      </c>
      <c r="T38" s="61">
        <v>-29887872.890000004</v>
      </c>
      <c r="U38" s="61">
        <v>-54921365.700000003</v>
      </c>
      <c r="V38" s="61">
        <v>25033492.809999999</v>
      </c>
      <c r="W38" s="61">
        <v>0</v>
      </c>
      <c r="X38" s="61">
        <v>0</v>
      </c>
      <c r="Y38" s="61">
        <v>0</v>
      </c>
      <c r="Z38" s="61">
        <v>1685432611.5699999</v>
      </c>
      <c r="AA38" s="61">
        <v>1535239409.5799999</v>
      </c>
      <c r="AB38" s="61">
        <v>68510944.090000004</v>
      </c>
      <c r="AC38" s="61">
        <v>93829085.669999987</v>
      </c>
      <c r="AD38" s="61">
        <v>-12146827.77</v>
      </c>
      <c r="AE38" s="61">
        <v>0</v>
      </c>
      <c r="AF38" s="61">
        <v>0</v>
      </c>
      <c r="AG38" s="61">
        <v>0</v>
      </c>
      <c r="AH38" s="61">
        <v>0</v>
      </c>
      <c r="AI38" s="61">
        <v>0</v>
      </c>
      <c r="AJ38" s="61">
        <v>340649.26</v>
      </c>
      <c r="AK38" s="61">
        <v>340649.26</v>
      </c>
      <c r="AL38" s="61">
        <v>0</v>
      </c>
      <c r="AM38" s="61">
        <v>60960559.620000012</v>
      </c>
      <c r="AN38" s="61">
        <v>64420440.07</v>
      </c>
      <c r="AO38" s="61">
        <v>6083822.4400000004</v>
      </c>
      <c r="AP38" s="61">
        <v>0</v>
      </c>
      <c r="AQ38" s="61">
        <v>0</v>
      </c>
      <c r="AR38" s="61">
        <v>-9543702.8899999931</v>
      </c>
      <c r="AS38" s="61">
        <v>-6577601046.6399994</v>
      </c>
      <c r="AT38" s="61">
        <v>-3850824615.1699996</v>
      </c>
      <c r="AU38" s="61">
        <v>-3943246239.9399996</v>
      </c>
      <c r="AV38" s="61">
        <v>92421624.769999996</v>
      </c>
      <c r="AW38" s="61">
        <v>-1873192480.4100001</v>
      </c>
      <c r="AX38" s="61">
        <v>-1886490724.71</v>
      </c>
      <c r="AY38" s="61">
        <v>-8514722532.5499992</v>
      </c>
      <c r="AZ38" s="61">
        <v>-3319399949.46</v>
      </c>
      <c r="BA38" s="61">
        <v>-11049456025.860001</v>
      </c>
      <c r="BB38" s="61">
        <v>0</v>
      </c>
      <c r="BC38" s="61">
        <v>5854133442.7700005</v>
      </c>
      <c r="BD38" s="61">
        <v>6628231807.8399992</v>
      </c>
      <c r="BE38" s="61">
        <v>13298244.299999952</v>
      </c>
      <c r="BF38" s="61">
        <v>454551766.56999993</v>
      </c>
      <c r="BG38" s="61">
        <v>222594037.42999998</v>
      </c>
      <c r="BH38" s="61">
        <v>543631966.00999999</v>
      </c>
      <c r="BI38" s="61">
        <v>0</v>
      </c>
      <c r="BJ38" s="61">
        <v>-311674236.87</v>
      </c>
      <c r="BK38" s="61">
        <v>-441253522.26999998</v>
      </c>
      <c r="BL38" s="61">
        <v>0</v>
      </c>
      <c r="BM38" s="61">
        <v>0</v>
      </c>
      <c r="BN38" s="61">
        <v>0</v>
      </c>
      <c r="BO38" s="61">
        <v>0</v>
      </c>
      <c r="BP38" s="61">
        <v>0</v>
      </c>
      <c r="BQ38" s="61">
        <v>0</v>
      </c>
      <c r="BR38" s="61">
        <v>0</v>
      </c>
      <c r="BS38" s="61">
        <v>-849206357.6500001</v>
      </c>
      <c r="BT38" s="61">
        <v>-549144801.23000014</v>
      </c>
      <c r="BU38" s="61">
        <v>-136684232.36000001</v>
      </c>
      <c r="BV38" s="61">
        <v>-28131855.52</v>
      </c>
      <c r="BW38" s="61">
        <v>0</v>
      </c>
      <c r="BX38" s="61">
        <v>-6248441.8900000006</v>
      </c>
      <c r="BY38" s="61">
        <v>-9734296.4299999997</v>
      </c>
      <c r="BZ38" s="61">
        <v>50049.709999978542</v>
      </c>
      <c r="CA38" s="61">
        <v>-119312779.93000001</v>
      </c>
      <c r="CB38" s="61">
        <v>0</v>
      </c>
      <c r="CC38" s="61">
        <v>0</v>
      </c>
      <c r="CD38" s="61">
        <v>0</v>
      </c>
      <c r="CE38" s="61">
        <v>0</v>
      </c>
      <c r="CF38" s="61">
        <v>0</v>
      </c>
      <c r="CG38" s="61">
        <v>0</v>
      </c>
      <c r="CH38" s="61">
        <v>0</v>
      </c>
      <c r="CI38" s="61">
        <v>-4377593.41</v>
      </c>
      <c r="CJ38" s="61">
        <v>-4381750.12</v>
      </c>
      <c r="CK38" s="61">
        <v>4156.71</v>
      </c>
      <c r="CL38" s="61">
        <v>210944902.85000038</v>
      </c>
    </row>
    <row r="39" spans="1:90" ht="12.75" customHeight="1">
      <c r="A39" s="43" t="s">
        <v>65</v>
      </c>
      <c r="B39" s="59">
        <v>1045</v>
      </c>
      <c r="C39" s="60" t="s">
        <v>376</v>
      </c>
      <c r="D39" s="61">
        <v>16977222464.996632</v>
      </c>
      <c r="E39" s="61">
        <v>10150486036.26</v>
      </c>
      <c r="F39" s="61">
        <v>12398317054.83</v>
      </c>
      <c r="G39" s="61">
        <v>-1124993602.4000001</v>
      </c>
      <c r="H39" s="61">
        <v>-1122837416.1700001</v>
      </c>
      <c r="I39" s="61">
        <v>3430487051.590003</v>
      </c>
      <c r="J39" s="61">
        <v>3906472836.3600025</v>
      </c>
      <c r="K39" s="61">
        <v>-14575212583.74</v>
      </c>
      <c r="L39" s="61">
        <v>18481685420.100002</v>
      </c>
      <c r="M39" s="61">
        <v>-239534416.58000016</v>
      </c>
      <c r="N39" s="61">
        <v>1209130650.05</v>
      </c>
      <c r="O39" s="61">
        <v>-1448665066.6300001</v>
      </c>
      <c r="P39" s="61">
        <v>-236451368.18999982</v>
      </c>
      <c r="Q39" s="61">
        <v>1313565320.4300001</v>
      </c>
      <c r="R39" s="61">
        <v>-1550016688.6199999</v>
      </c>
      <c r="S39" s="61">
        <v>-2643996684.3099999</v>
      </c>
      <c r="T39" s="61">
        <v>-2643996684.3099999</v>
      </c>
      <c r="U39" s="61">
        <v>-2702643635.25</v>
      </c>
      <c r="V39" s="61">
        <v>58646950.939999998</v>
      </c>
      <c r="W39" s="61">
        <v>0</v>
      </c>
      <c r="X39" s="61">
        <v>0</v>
      </c>
      <c r="Y39" s="61">
        <v>0</v>
      </c>
      <c r="Z39" s="61">
        <v>5679877516.7366295</v>
      </c>
      <c r="AA39" s="61">
        <v>6282854070.6882906</v>
      </c>
      <c r="AB39" s="61">
        <v>564872645.23544502</v>
      </c>
      <c r="AC39" s="61">
        <v>-1243703381.3998353</v>
      </c>
      <c r="AD39" s="61">
        <v>42288467.815075003</v>
      </c>
      <c r="AE39" s="61">
        <v>0</v>
      </c>
      <c r="AF39" s="61">
        <v>33565714.397654995</v>
      </c>
      <c r="AG39" s="61">
        <v>0</v>
      </c>
      <c r="AH39" s="61">
        <v>0</v>
      </c>
      <c r="AI39" s="61">
        <v>0</v>
      </c>
      <c r="AJ39" s="61">
        <v>0</v>
      </c>
      <c r="AK39" s="61">
        <v>0</v>
      </c>
      <c r="AL39" s="61">
        <v>0</v>
      </c>
      <c r="AM39" s="61">
        <v>360368544.71999991</v>
      </c>
      <c r="AN39" s="61">
        <v>1019056428.8299999</v>
      </c>
      <c r="AO39" s="61">
        <v>-27982054.969999999</v>
      </c>
      <c r="AP39" s="61">
        <v>0</v>
      </c>
      <c r="AQ39" s="61">
        <v>0</v>
      </c>
      <c r="AR39" s="61">
        <v>-630705829.13999999</v>
      </c>
      <c r="AS39" s="61">
        <v>-19108534617.141533</v>
      </c>
      <c r="AT39" s="61">
        <v>-11752453747.449997</v>
      </c>
      <c r="AU39" s="61">
        <v>-12873236940.809998</v>
      </c>
      <c r="AV39" s="61">
        <v>1120783193.3600001</v>
      </c>
      <c r="AW39" s="61">
        <v>-4785615890.770009</v>
      </c>
      <c r="AX39" s="61">
        <v>-4408209660.3600082</v>
      </c>
      <c r="AY39" s="61">
        <v>-41285448535.830009</v>
      </c>
      <c r="AZ39" s="61">
        <v>-19423218461.990002</v>
      </c>
      <c r="BA39" s="61">
        <v>-65637714412.360001</v>
      </c>
      <c r="BB39" s="61">
        <v>0</v>
      </c>
      <c r="BC39" s="61">
        <v>43775484338.519997</v>
      </c>
      <c r="BD39" s="61">
        <v>36877238875.470001</v>
      </c>
      <c r="BE39" s="61">
        <v>-377406230.4100008</v>
      </c>
      <c r="BF39" s="61">
        <v>4711993292.1799994</v>
      </c>
      <c r="BG39" s="61">
        <v>2854060496.5299997</v>
      </c>
      <c r="BH39" s="61">
        <v>7220665671.1800003</v>
      </c>
      <c r="BI39" s="61">
        <v>0</v>
      </c>
      <c r="BJ39" s="61">
        <v>-5362732875.5299997</v>
      </c>
      <c r="BK39" s="61">
        <v>-5089399522.5900002</v>
      </c>
      <c r="BL39" s="61">
        <v>0</v>
      </c>
      <c r="BM39" s="61">
        <v>0</v>
      </c>
      <c r="BN39" s="61">
        <v>0</v>
      </c>
      <c r="BO39" s="61">
        <v>0</v>
      </c>
      <c r="BP39" s="61">
        <v>0</v>
      </c>
      <c r="BQ39" s="61">
        <v>0</v>
      </c>
      <c r="BR39" s="61">
        <v>0</v>
      </c>
      <c r="BS39" s="61">
        <v>-2458160560.861526</v>
      </c>
      <c r="BT39" s="61">
        <v>-1638285573.904222</v>
      </c>
      <c r="BU39" s="61">
        <v>-317926473.28332603</v>
      </c>
      <c r="BV39" s="61">
        <v>-468229632.83691001</v>
      </c>
      <c r="BW39" s="61">
        <v>0</v>
      </c>
      <c r="BX39" s="61">
        <v>-45817095.266319998</v>
      </c>
      <c r="BY39" s="61">
        <v>-267870495.37726802</v>
      </c>
      <c r="BZ39" s="61">
        <v>279994988.38999999</v>
      </c>
      <c r="CA39" s="61">
        <v>-26278.583480000001</v>
      </c>
      <c r="CB39" s="61">
        <v>0</v>
      </c>
      <c r="CC39" s="61">
        <v>0</v>
      </c>
      <c r="CD39" s="61">
        <v>0</v>
      </c>
      <c r="CE39" s="61">
        <v>0</v>
      </c>
      <c r="CF39" s="61">
        <v>0</v>
      </c>
      <c r="CG39" s="61">
        <v>0</v>
      </c>
      <c r="CH39" s="61">
        <v>0</v>
      </c>
      <c r="CI39" s="61">
        <v>-112304418.05999999</v>
      </c>
      <c r="CJ39" s="61">
        <v>-112304418.05999999</v>
      </c>
      <c r="CK39" s="61">
        <v>0</v>
      </c>
      <c r="CL39" s="61">
        <v>-2131312152.1449013</v>
      </c>
    </row>
    <row r="40" spans="1:90" ht="12.75" customHeight="1">
      <c r="A40" s="43" t="s">
        <v>67</v>
      </c>
      <c r="B40" s="59">
        <v>1046</v>
      </c>
      <c r="C40" s="60" t="s">
        <v>376</v>
      </c>
      <c r="D40" s="61">
        <v>80189332.800000012</v>
      </c>
      <c r="E40" s="61">
        <v>86632328.200000003</v>
      </c>
      <c r="F40" s="61">
        <v>86822520.640000001</v>
      </c>
      <c r="G40" s="61">
        <v>-190192.44</v>
      </c>
      <c r="H40" s="61">
        <v>0</v>
      </c>
      <c r="I40" s="61">
        <v>-28629156.099999994</v>
      </c>
      <c r="J40" s="61">
        <v>-28629156.099999994</v>
      </c>
      <c r="K40" s="61">
        <v>-87603244.189999998</v>
      </c>
      <c r="L40" s="61">
        <v>58974088.090000004</v>
      </c>
      <c r="M40" s="61">
        <v>0</v>
      </c>
      <c r="N40" s="61">
        <v>0</v>
      </c>
      <c r="O40" s="61">
        <v>0</v>
      </c>
      <c r="P40" s="61">
        <v>0</v>
      </c>
      <c r="Q40" s="61">
        <v>0</v>
      </c>
      <c r="R40" s="61">
        <v>0</v>
      </c>
      <c r="S40" s="61">
        <v>1517872.44</v>
      </c>
      <c r="T40" s="61">
        <v>1517872.44</v>
      </c>
      <c r="U40" s="61">
        <v>-356332.13</v>
      </c>
      <c r="V40" s="61">
        <v>1874204.57</v>
      </c>
      <c r="W40" s="61">
        <v>0</v>
      </c>
      <c r="X40" s="61">
        <v>0</v>
      </c>
      <c r="Y40" s="61">
        <v>0</v>
      </c>
      <c r="Z40" s="61">
        <v>21189132.789999999</v>
      </c>
      <c r="AA40" s="61">
        <v>14222122.77</v>
      </c>
      <c r="AB40" s="61">
        <v>1016942.72</v>
      </c>
      <c r="AC40" s="61">
        <v>5950067.2999999998</v>
      </c>
      <c r="AD40" s="61">
        <v>0</v>
      </c>
      <c r="AE40" s="61">
        <v>0</v>
      </c>
      <c r="AF40" s="61">
        <v>0</v>
      </c>
      <c r="AG40" s="61">
        <v>0</v>
      </c>
      <c r="AH40" s="61">
        <v>0</v>
      </c>
      <c r="AI40" s="61">
        <v>0</v>
      </c>
      <c r="AJ40" s="61">
        <v>0</v>
      </c>
      <c r="AK40" s="61">
        <v>0</v>
      </c>
      <c r="AL40" s="61">
        <v>0</v>
      </c>
      <c r="AM40" s="61">
        <v>-520844.53</v>
      </c>
      <c r="AN40" s="61">
        <v>-520844.53</v>
      </c>
      <c r="AO40" s="61">
        <v>0</v>
      </c>
      <c r="AP40" s="61">
        <v>0</v>
      </c>
      <c r="AQ40" s="61">
        <v>0</v>
      </c>
      <c r="AR40" s="61">
        <v>0</v>
      </c>
      <c r="AS40" s="61">
        <v>-69396527.170000002</v>
      </c>
      <c r="AT40" s="61">
        <v>-18813449.09</v>
      </c>
      <c r="AU40" s="61">
        <v>-18813449.09</v>
      </c>
      <c r="AV40" s="61">
        <v>0</v>
      </c>
      <c r="AW40" s="61">
        <v>-35302646.289999999</v>
      </c>
      <c r="AX40" s="61">
        <v>-35302646.289999999</v>
      </c>
      <c r="AY40" s="61">
        <v>-100485940.16</v>
      </c>
      <c r="AZ40" s="61">
        <v>-15057094.779999999</v>
      </c>
      <c r="BA40" s="61">
        <v>-145449391.53999999</v>
      </c>
      <c r="BB40" s="61">
        <v>0</v>
      </c>
      <c r="BC40" s="61">
        <v>60020546.159999996</v>
      </c>
      <c r="BD40" s="61">
        <v>65183293.869999997</v>
      </c>
      <c r="BE40" s="61">
        <v>0</v>
      </c>
      <c r="BF40" s="61">
        <v>0</v>
      </c>
      <c r="BG40" s="61">
        <v>0</v>
      </c>
      <c r="BH40" s="61">
        <v>0</v>
      </c>
      <c r="BI40" s="61">
        <v>0</v>
      </c>
      <c r="BJ40" s="61">
        <v>0</v>
      </c>
      <c r="BK40" s="61">
        <v>0</v>
      </c>
      <c r="BL40" s="61">
        <v>0</v>
      </c>
      <c r="BM40" s="61">
        <v>0</v>
      </c>
      <c r="BN40" s="61">
        <v>0</v>
      </c>
      <c r="BO40" s="61">
        <v>0</v>
      </c>
      <c r="BP40" s="61">
        <v>0</v>
      </c>
      <c r="BQ40" s="61">
        <v>0</v>
      </c>
      <c r="BR40" s="61">
        <v>0</v>
      </c>
      <c r="BS40" s="61">
        <v>-15280431.790000001</v>
      </c>
      <c r="BT40" s="61">
        <v>-8674228.5999999996</v>
      </c>
      <c r="BU40" s="61">
        <v>-3399266.7</v>
      </c>
      <c r="BV40" s="61">
        <v>-2377073.14</v>
      </c>
      <c r="BW40" s="61">
        <v>0</v>
      </c>
      <c r="BX40" s="61">
        <v>-585313.48</v>
      </c>
      <c r="BY40" s="61">
        <v>-244549.87</v>
      </c>
      <c r="BZ40" s="61">
        <v>0</v>
      </c>
      <c r="CA40" s="61">
        <v>0</v>
      </c>
      <c r="CB40" s="61">
        <v>0</v>
      </c>
      <c r="CC40" s="61">
        <v>0</v>
      </c>
      <c r="CD40" s="61">
        <v>0</v>
      </c>
      <c r="CE40" s="61">
        <v>0</v>
      </c>
      <c r="CF40" s="61">
        <v>0</v>
      </c>
      <c r="CG40" s="61">
        <v>0</v>
      </c>
      <c r="CH40" s="61">
        <v>0</v>
      </c>
      <c r="CI40" s="61">
        <v>0</v>
      </c>
      <c r="CJ40" s="61">
        <v>0</v>
      </c>
      <c r="CK40" s="61">
        <v>0</v>
      </c>
      <c r="CL40" s="61">
        <v>10792805.63000001</v>
      </c>
    </row>
    <row r="41" spans="1:90" ht="12.75" customHeight="1">
      <c r="A41" s="43" t="s">
        <v>69</v>
      </c>
      <c r="B41" s="59">
        <v>1048</v>
      </c>
      <c r="C41" s="60" t="s">
        <v>376</v>
      </c>
      <c r="D41" s="61">
        <v>1194724027.2650139</v>
      </c>
      <c r="E41" s="61">
        <v>2669776119.7702432</v>
      </c>
      <c r="F41" s="61">
        <v>3562239194.4402432</v>
      </c>
      <c r="G41" s="61">
        <v>-587888425.85000002</v>
      </c>
      <c r="H41" s="61">
        <v>-304574648.81999999</v>
      </c>
      <c r="I41" s="61">
        <v>-1453451386.2999997</v>
      </c>
      <c r="J41" s="61">
        <v>-1147770889.8799996</v>
      </c>
      <c r="K41" s="61">
        <v>-3295950124.2399998</v>
      </c>
      <c r="L41" s="61">
        <v>2148179234.3600001</v>
      </c>
      <c r="M41" s="61">
        <v>-408996084.32000005</v>
      </c>
      <c r="N41" s="61">
        <v>810582459.69999993</v>
      </c>
      <c r="O41" s="61">
        <v>-1219578544.02</v>
      </c>
      <c r="P41" s="61">
        <v>103315587.90000004</v>
      </c>
      <c r="Q41" s="61">
        <v>280766215.22000003</v>
      </c>
      <c r="R41" s="61">
        <v>-177450627.31999999</v>
      </c>
      <c r="S41" s="61">
        <v>-269226660.79999995</v>
      </c>
      <c r="T41" s="61">
        <v>-150004658.44</v>
      </c>
      <c r="U41" s="61">
        <v>-623174688.62</v>
      </c>
      <c r="V41" s="61">
        <v>473170030.18000001</v>
      </c>
      <c r="W41" s="61">
        <v>-119222002.35999992</v>
      </c>
      <c r="X41" s="61">
        <v>173597625.70000002</v>
      </c>
      <c r="Y41" s="61">
        <v>-292819628.05999994</v>
      </c>
      <c r="Z41" s="61">
        <v>237392300.39477029</v>
      </c>
      <c r="AA41" s="61">
        <v>237392300.39477029</v>
      </c>
      <c r="AB41" s="61">
        <v>0</v>
      </c>
      <c r="AC41" s="61">
        <v>0</v>
      </c>
      <c r="AD41" s="61">
        <v>0</v>
      </c>
      <c r="AE41" s="61">
        <v>0</v>
      </c>
      <c r="AF41" s="61">
        <v>0</v>
      </c>
      <c r="AG41" s="61">
        <v>0</v>
      </c>
      <c r="AH41" s="61">
        <v>0</v>
      </c>
      <c r="AI41" s="61">
        <v>0</v>
      </c>
      <c r="AJ41" s="61">
        <v>0</v>
      </c>
      <c r="AK41" s="61">
        <v>0</v>
      </c>
      <c r="AL41" s="61">
        <v>0</v>
      </c>
      <c r="AM41" s="61">
        <v>10233654.200000001</v>
      </c>
      <c r="AN41" s="61">
        <v>42900048.650000006</v>
      </c>
      <c r="AO41" s="61">
        <v>-44691939.960000001</v>
      </c>
      <c r="AP41" s="61">
        <v>218900.61</v>
      </c>
      <c r="AQ41" s="61">
        <v>0</v>
      </c>
      <c r="AR41" s="61">
        <v>11806644.899999997</v>
      </c>
      <c r="AS41" s="61">
        <v>-1744644133.420001</v>
      </c>
      <c r="AT41" s="61">
        <v>-644936161.86000025</v>
      </c>
      <c r="AU41" s="61">
        <v>-1308134937.8400002</v>
      </c>
      <c r="AV41" s="61">
        <v>663198775.9799999</v>
      </c>
      <c r="AW41" s="61">
        <v>-780761891.0000006</v>
      </c>
      <c r="AX41" s="61">
        <v>-1227956909.4700005</v>
      </c>
      <c r="AY41" s="61">
        <v>-2728296901.6000004</v>
      </c>
      <c r="AZ41" s="61">
        <v>-1024463884.6800002</v>
      </c>
      <c r="BA41" s="61">
        <v>-3824820587.6700001</v>
      </c>
      <c r="BB41" s="61">
        <v>0</v>
      </c>
      <c r="BC41" s="61">
        <v>2120987570.75</v>
      </c>
      <c r="BD41" s="61">
        <v>1500339992.1299999</v>
      </c>
      <c r="BE41" s="61">
        <v>447195018.46999991</v>
      </c>
      <c r="BF41" s="61">
        <v>1125208152.8299999</v>
      </c>
      <c r="BG41" s="61">
        <v>452716524.26999998</v>
      </c>
      <c r="BH41" s="61">
        <v>1545891497.03</v>
      </c>
      <c r="BI41" s="61">
        <v>0</v>
      </c>
      <c r="BJ41" s="61">
        <v>-873399868.47000003</v>
      </c>
      <c r="BK41" s="61">
        <v>-678013134.36000001</v>
      </c>
      <c r="BL41" s="61">
        <v>0</v>
      </c>
      <c r="BM41" s="61">
        <v>0</v>
      </c>
      <c r="BN41" s="61">
        <v>0</v>
      </c>
      <c r="BO41" s="61">
        <v>0</v>
      </c>
      <c r="BP41" s="61">
        <v>0</v>
      </c>
      <c r="BQ41" s="61">
        <v>0</v>
      </c>
      <c r="BR41" s="61">
        <v>0</v>
      </c>
      <c r="BS41" s="61">
        <v>-318946080.56000006</v>
      </c>
      <c r="BT41" s="61">
        <v>-245749710.79000002</v>
      </c>
      <c r="BU41" s="61">
        <v>-150778648.90000001</v>
      </c>
      <c r="BV41" s="61">
        <v>-49143573.280000001</v>
      </c>
      <c r="BW41" s="61">
        <v>0</v>
      </c>
      <c r="BX41" s="61">
        <v>-41522156.82</v>
      </c>
      <c r="BY41" s="61">
        <v>-24875956.039999999</v>
      </c>
      <c r="BZ41" s="61">
        <v>193123965.27000001</v>
      </c>
      <c r="CA41" s="61">
        <v>0</v>
      </c>
      <c r="CB41" s="61">
        <v>0</v>
      </c>
      <c r="CC41" s="61">
        <v>0</v>
      </c>
      <c r="CD41" s="61">
        <v>0</v>
      </c>
      <c r="CE41" s="61">
        <v>0</v>
      </c>
      <c r="CF41" s="61">
        <v>0</v>
      </c>
      <c r="CG41" s="61">
        <v>0</v>
      </c>
      <c r="CH41" s="61">
        <v>0</v>
      </c>
      <c r="CI41" s="61">
        <v>0</v>
      </c>
      <c r="CJ41" s="61">
        <v>0</v>
      </c>
      <c r="CK41" s="61">
        <v>0</v>
      </c>
      <c r="CL41" s="61">
        <v>-549920106.1549871</v>
      </c>
    </row>
    <row r="42" spans="1:90" ht="12.75" customHeight="1">
      <c r="A42" s="43" t="s">
        <v>71</v>
      </c>
      <c r="B42" s="59">
        <v>1049</v>
      </c>
      <c r="C42" s="60" t="s">
        <v>376</v>
      </c>
      <c r="D42" s="61">
        <v>2271108843.4654136</v>
      </c>
      <c r="E42" s="61">
        <v>1414737339.3400004</v>
      </c>
      <c r="F42" s="61">
        <v>1609597817.7600002</v>
      </c>
      <c r="G42" s="61">
        <v>-75137252.859999999</v>
      </c>
      <c r="H42" s="61">
        <v>-119723225.56</v>
      </c>
      <c r="I42" s="61">
        <v>311764256.21000093</v>
      </c>
      <c r="J42" s="61">
        <v>346556596.09000087</v>
      </c>
      <c r="K42" s="61">
        <v>-1556248629.1999991</v>
      </c>
      <c r="L42" s="61">
        <v>1902805225.29</v>
      </c>
      <c r="M42" s="61">
        <v>6098914.5500000045</v>
      </c>
      <c r="N42" s="61">
        <v>30170464.510000005</v>
      </c>
      <c r="O42" s="61">
        <v>-24071549.960000001</v>
      </c>
      <c r="P42" s="61">
        <v>-40891254.429999948</v>
      </c>
      <c r="Q42" s="61">
        <v>115117522.20000005</v>
      </c>
      <c r="R42" s="61">
        <v>-156008776.63</v>
      </c>
      <c r="S42" s="61">
        <v>3551654.46</v>
      </c>
      <c r="T42" s="61">
        <v>3965617.28</v>
      </c>
      <c r="U42" s="61">
        <v>0</v>
      </c>
      <c r="V42" s="61">
        <v>3965617.28</v>
      </c>
      <c r="W42" s="61">
        <v>-413962.82</v>
      </c>
      <c r="X42" s="61">
        <v>0</v>
      </c>
      <c r="Y42" s="61">
        <v>-413962.82</v>
      </c>
      <c r="Z42" s="61">
        <v>536315341.24541193</v>
      </c>
      <c r="AA42" s="61">
        <v>319692072.37442249</v>
      </c>
      <c r="AB42" s="61">
        <v>204495955.67361525</v>
      </c>
      <c r="AC42" s="61">
        <v>11158822.482400091</v>
      </c>
      <c r="AD42" s="61">
        <v>968490.71497401618</v>
      </c>
      <c r="AE42" s="61">
        <v>0</v>
      </c>
      <c r="AF42" s="61">
        <v>0</v>
      </c>
      <c r="AG42" s="61">
        <v>0</v>
      </c>
      <c r="AH42" s="61">
        <v>0</v>
      </c>
      <c r="AI42" s="61">
        <v>0</v>
      </c>
      <c r="AJ42" s="61">
        <v>405024.38</v>
      </c>
      <c r="AK42" s="61">
        <v>405024.38</v>
      </c>
      <c r="AL42" s="61">
        <v>0</v>
      </c>
      <c r="AM42" s="61">
        <v>4335227.8300000485</v>
      </c>
      <c r="AN42" s="61">
        <v>15472022.640000021</v>
      </c>
      <c r="AO42" s="61">
        <v>0</v>
      </c>
      <c r="AP42" s="61">
        <v>0</v>
      </c>
      <c r="AQ42" s="61">
        <v>0</v>
      </c>
      <c r="AR42" s="61">
        <v>-11136794.809999973</v>
      </c>
      <c r="AS42" s="61">
        <v>-2052084795.9964194</v>
      </c>
      <c r="AT42" s="61">
        <v>-977882242.18000007</v>
      </c>
      <c r="AU42" s="61">
        <v>-995854390.74000001</v>
      </c>
      <c r="AV42" s="61">
        <v>17972148.560000002</v>
      </c>
      <c r="AW42" s="61">
        <v>-594087356.41000068</v>
      </c>
      <c r="AX42" s="61">
        <v>-593467958.33000064</v>
      </c>
      <c r="AY42" s="61">
        <v>-2312128416.9000006</v>
      </c>
      <c r="AZ42" s="61">
        <v>-1065010371.2800002</v>
      </c>
      <c r="BA42" s="61">
        <v>-2593101060.3000002</v>
      </c>
      <c r="BB42" s="61">
        <v>0</v>
      </c>
      <c r="BC42" s="61">
        <v>1345983014.6800001</v>
      </c>
      <c r="BD42" s="61">
        <v>1718660458.5699999</v>
      </c>
      <c r="BE42" s="61">
        <v>-619398.07999999821</v>
      </c>
      <c r="BF42" s="61">
        <v>85220060.600000009</v>
      </c>
      <c r="BG42" s="61">
        <v>31641417.599999994</v>
      </c>
      <c r="BH42" s="61">
        <v>103114704.87</v>
      </c>
      <c r="BI42" s="61">
        <v>0</v>
      </c>
      <c r="BJ42" s="61">
        <v>-49536061.86999999</v>
      </c>
      <c r="BK42" s="61">
        <v>-85839458.680000007</v>
      </c>
      <c r="BL42" s="61">
        <v>0</v>
      </c>
      <c r="BM42" s="61">
        <v>0</v>
      </c>
      <c r="BN42" s="61">
        <v>0</v>
      </c>
      <c r="BO42" s="61">
        <v>0</v>
      </c>
      <c r="BP42" s="61">
        <v>0</v>
      </c>
      <c r="BQ42" s="61">
        <v>0</v>
      </c>
      <c r="BR42" s="61">
        <v>0</v>
      </c>
      <c r="BS42" s="61">
        <v>-419113569.70641875</v>
      </c>
      <c r="BT42" s="61">
        <v>-327337798.97000003</v>
      </c>
      <c r="BU42" s="61">
        <v>-54272813.249999031</v>
      </c>
      <c r="BV42" s="61">
        <v>-37855790.922317341</v>
      </c>
      <c r="BW42" s="61">
        <v>0</v>
      </c>
      <c r="BX42" s="61">
        <v>-4308146.6242394522</v>
      </c>
      <c r="BY42" s="61">
        <v>-3348424.6398628755</v>
      </c>
      <c r="BZ42" s="61">
        <v>8009404.700000003</v>
      </c>
      <c r="CA42" s="61">
        <v>0</v>
      </c>
      <c r="CB42" s="61">
        <v>0</v>
      </c>
      <c r="CC42" s="61">
        <v>0</v>
      </c>
      <c r="CD42" s="61">
        <v>0</v>
      </c>
      <c r="CE42" s="61">
        <v>0</v>
      </c>
      <c r="CF42" s="61">
        <v>0</v>
      </c>
      <c r="CG42" s="61">
        <v>0</v>
      </c>
      <c r="CH42" s="61">
        <v>0</v>
      </c>
      <c r="CI42" s="61">
        <v>-61001627.699999996</v>
      </c>
      <c r="CJ42" s="61">
        <v>-61001627.699999996</v>
      </c>
      <c r="CK42" s="61">
        <v>0</v>
      </c>
      <c r="CL42" s="61">
        <v>219024047.46899414</v>
      </c>
    </row>
    <row r="43" spans="1:90" ht="12.75" customHeight="1">
      <c r="A43" s="43" t="s">
        <v>73</v>
      </c>
      <c r="B43" s="59">
        <v>1051</v>
      </c>
      <c r="C43" s="60" t="s">
        <v>376</v>
      </c>
      <c r="D43" s="61">
        <v>134598.28</v>
      </c>
      <c r="E43" s="61">
        <v>-3901.26</v>
      </c>
      <c r="F43" s="61">
        <v>-3901.26</v>
      </c>
      <c r="G43" s="61">
        <v>0</v>
      </c>
      <c r="H43" s="61">
        <v>0</v>
      </c>
      <c r="I43" s="61">
        <v>49430.6</v>
      </c>
      <c r="J43" s="61">
        <v>49430.6</v>
      </c>
      <c r="K43" s="61">
        <v>-212.54</v>
      </c>
      <c r="L43" s="61">
        <v>49643.14</v>
      </c>
      <c r="M43" s="61">
        <v>0</v>
      </c>
      <c r="N43" s="61">
        <v>0</v>
      </c>
      <c r="O43" s="61">
        <v>0</v>
      </c>
      <c r="P43" s="61">
        <v>0</v>
      </c>
      <c r="Q43" s="61">
        <v>0</v>
      </c>
      <c r="R43" s="61">
        <v>0</v>
      </c>
      <c r="S43" s="61">
        <v>89068.94</v>
      </c>
      <c r="T43" s="61">
        <v>89068.94</v>
      </c>
      <c r="U43" s="61">
        <v>0</v>
      </c>
      <c r="V43" s="61">
        <v>89068.94</v>
      </c>
      <c r="W43" s="61">
        <v>0</v>
      </c>
      <c r="X43" s="61">
        <v>0</v>
      </c>
      <c r="Y43" s="61">
        <v>0</v>
      </c>
      <c r="Z43" s="61">
        <v>0</v>
      </c>
      <c r="AA43" s="61">
        <v>0</v>
      </c>
      <c r="AB43" s="61">
        <v>0</v>
      </c>
      <c r="AC43" s="61">
        <v>0</v>
      </c>
      <c r="AD43" s="61">
        <v>0</v>
      </c>
      <c r="AE43" s="61">
        <v>0</v>
      </c>
      <c r="AF43" s="61">
        <v>0</v>
      </c>
      <c r="AG43" s="61">
        <v>0</v>
      </c>
      <c r="AH43" s="61">
        <v>0</v>
      </c>
      <c r="AI43" s="61">
        <v>0</v>
      </c>
      <c r="AJ43" s="61">
        <v>0</v>
      </c>
      <c r="AK43" s="61">
        <v>0</v>
      </c>
      <c r="AL43" s="61">
        <v>0</v>
      </c>
      <c r="AM43" s="61">
        <v>0</v>
      </c>
      <c r="AN43" s="61">
        <v>0</v>
      </c>
      <c r="AO43" s="61">
        <v>0</v>
      </c>
      <c r="AP43" s="61">
        <v>0</v>
      </c>
      <c r="AQ43" s="61">
        <v>0</v>
      </c>
      <c r="AR43" s="61">
        <v>0</v>
      </c>
      <c r="AS43" s="61">
        <v>1126717.4183735528</v>
      </c>
      <c r="AT43" s="61">
        <v>-1407321</v>
      </c>
      <c r="AU43" s="61">
        <v>-1407321</v>
      </c>
      <c r="AV43" s="61">
        <v>0</v>
      </c>
      <c r="AW43" s="61">
        <v>2744870.17</v>
      </c>
      <c r="AX43" s="61">
        <v>2744870.17</v>
      </c>
      <c r="AY43" s="61">
        <v>-22500</v>
      </c>
      <c r="AZ43" s="61">
        <v>-22500</v>
      </c>
      <c r="BA43" s="61">
        <v>0</v>
      </c>
      <c r="BB43" s="61">
        <v>0</v>
      </c>
      <c r="BC43" s="61">
        <v>0</v>
      </c>
      <c r="BD43" s="61">
        <v>2767370.17</v>
      </c>
      <c r="BE43" s="61">
        <v>0</v>
      </c>
      <c r="BF43" s="61">
        <v>0</v>
      </c>
      <c r="BG43" s="61">
        <v>0</v>
      </c>
      <c r="BH43" s="61">
        <v>0</v>
      </c>
      <c r="BI43" s="61">
        <v>0</v>
      </c>
      <c r="BJ43" s="61">
        <v>0</v>
      </c>
      <c r="BK43" s="61">
        <v>0</v>
      </c>
      <c r="BL43" s="61">
        <v>0</v>
      </c>
      <c r="BM43" s="61">
        <v>0</v>
      </c>
      <c r="BN43" s="61">
        <v>0</v>
      </c>
      <c r="BO43" s="61">
        <v>0</v>
      </c>
      <c r="BP43" s="61">
        <v>0</v>
      </c>
      <c r="BQ43" s="61">
        <v>0</v>
      </c>
      <c r="BR43" s="61">
        <v>0</v>
      </c>
      <c r="BS43" s="61">
        <v>-210831.75162644711</v>
      </c>
      <c r="BT43" s="61">
        <v>-6278.78</v>
      </c>
      <c r="BU43" s="61">
        <v>-143820.8060999091</v>
      </c>
      <c r="BV43" s="61">
        <v>-57262.511866764733</v>
      </c>
      <c r="BW43" s="61">
        <v>0</v>
      </c>
      <c r="BX43" s="61">
        <v>-483.21410563321592</v>
      </c>
      <c r="BY43" s="61">
        <v>-2986.439554140059</v>
      </c>
      <c r="BZ43" s="61">
        <v>0</v>
      </c>
      <c r="CA43" s="61">
        <v>0</v>
      </c>
      <c r="CB43" s="61">
        <v>0</v>
      </c>
      <c r="CC43" s="61">
        <v>0</v>
      </c>
      <c r="CD43" s="61">
        <v>0</v>
      </c>
      <c r="CE43" s="61">
        <v>0</v>
      </c>
      <c r="CF43" s="61">
        <v>0</v>
      </c>
      <c r="CG43" s="61">
        <v>0</v>
      </c>
      <c r="CH43" s="61">
        <v>0</v>
      </c>
      <c r="CI43" s="61">
        <v>0</v>
      </c>
      <c r="CJ43" s="61">
        <v>0</v>
      </c>
      <c r="CK43" s="61">
        <v>0</v>
      </c>
      <c r="CL43" s="61">
        <v>1261315.6983735529</v>
      </c>
    </row>
    <row r="44" spans="1:90">
      <c r="A44" s="43" t="s">
        <v>75</v>
      </c>
      <c r="B44" s="59">
        <v>1052</v>
      </c>
      <c r="C44" s="60" t="s">
        <v>376</v>
      </c>
      <c r="D44" s="61">
        <v>17264069.843171228</v>
      </c>
      <c r="E44" s="61">
        <v>3709123.28</v>
      </c>
      <c r="F44" s="61">
        <v>3709123.28</v>
      </c>
      <c r="G44" s="61">
        <v>0</v>
      </c>
      <c r="H44" s="61">
        <v>0</v>
      </c>
      <c r="I44" s="61">
        <v>-384471.40000000014</v>
      </c>
      <c r="J44" s="61">
        <v>-384471.89000000013</v>
      </c>
      <c r="K44" s="61">
        <v>-2868830.91</v>
      </c>
      <c r="L44" s="61">
        <v>2484359.02</v>
      </c>
      <c r="M44" s="61">
        <v>0.49</v>
      </c>
      <c r="N44" s="61">
        <v>0.49</v>
      </c>
      <c r="O44" s="61">
        <v>0</v>
      </c>
      <c r="P44" s="61">
        <v>0</v>
      </c>
      <c r="Q44" s="61">
        <v>0</v>
      </c>
      <c r="R44" s="61">
        <v>0</v>
      </c>
      <c r="S44" s="61">
        <v>375000</v>
      </c>
      <c r="T44" s="61">
        <v>375000</v>
      </c>
      <c r="U44" s="61">
        <v>-934505</v>
      </c>
      <c r="V44" s="61">
        <v>1309505</v>
      </c>
      <c r="W44" s="61">
        <v>0</v>
      </c>
      <c r="X44" s="61">
        <v>0</v>
      </c>
      <c r="Y44" s="61">
        <v>0</v>
      </c>
      <c r="Z44" s="61">
        <v>13564418.773171226</v>
      </c>
      <c r="AA44" s="61">
        <v>10514178.76182295</v>
      </c>
      <c r="AB44" s="61">
        <v>0</v>
      </c>
      <c r="AC44" s="61">
        <v>0</v>
      </c>
      <c r="AD44" s="61">
        <v>159272.17475817652</v>
      </c>
      <c r="AE44" s="61">
        <v>0</v>
      </c>
      <c r="AF44" s="61">
        <v>0</v>
      </c>
      <c r="AG44" s="61">
        <v>0</v>
      </c>
      <c r="AH44" s="61">
        <v>0</v>
      </c>
      <c r="AI44" s="61">
        <v>2890967.8365900982</v>
      </c>
      <c r="AJ44" s="61">
        <v>0</v>
      </c>
      <c r="AK44" s="61">
        <v>0</v>
      </c>
      <c r="AL44" s="61">
        <v>0</v>
      </c>
      <c r="AM44" s="61">
        <v>-0.81</v>
      </c>
      <c r="AN44" s="61">
        <v>-0.81</v>
      </c>
      <c r="AO44" s="61">
        <v>0</v>
      </c>
      <c r="AP44" s="61">
        <v>0</v>
      </c>
      <c r="AQ44" s="61">
        <v>0</v>
      </c>
      <c r="AR44" s="61">
        <v>0</v>
      </c>
      <c r="AS44" s="61">
        <v>-3994287.661709358</v>
      </c>
      <c r="AT44" s="61">
        <v>-2525019.4900000002</v>
      </c>
      <c r="AU44" s="61">
        <v>-2525180.29</v>
      </c>
      <c r="AV44" s="61">
        <v>160.80000000000001</v>
      </c>
      <c r="AW44" s="61">
        <v>93364.10000000149</v>
      </c>
      <c r="AX44" s="61">
        <v>56845.10000000149</v>
      </c>
      <c r="AY44" s="61">
        <v>-18998432.809999999</v>
      </c>
      <c r="AZ44" s="61">
        <v>-2088549.81</v>
      </c>
      <c r="BA44" s="61">
        <v>-28257702</v>
      </c>
      <c r="BB44" s="61">
        <v>0</v>
      </c>
      <c r="BC44" s="61">
        <v>11347819</v>
      </c>
      <c r="BD44" s="61">
        <v>19055277.91</v>
      </c>
      <c r="BE44" s="61">
        <v>36519</v>
      </c>
      <c r="BF44" s="61">
        <v>36519</v>
      </c>
      <c r="BG44" s="61">
        <v>58332</v>
      </c>
      <c r="BH44" s="61">
        <v>0</v>
      </c>
      <c r="BI44" s="61">
        <v>0</v>
      </c>
      <c r="BJ44" s="61">
        <v>-21813</v>
      </c>
      <c r="BK44" s="61">
        <v>0</v>
      </c>
      <c r="BL44" s="61">
        <v>0</v>
      </c>
      <c r="BM44" s="61">
        <v>0</v>
      </c>
      <c r="BN44" s="61">
        <v>0</v>
      </c>
      <c r="BO44" s="61">
        <v>0</v>
      </c>
      <c r="BP44" s="61">
        <v>0</v>
      </c>
      <c r="BQ44" s="61">
        <v>0</v>
      </c>
      <c r="BR44" s="61">
        <v>0</v>
      </c>
      <c r="BS44" s="61">
        <v>-1562632.2717093593</v>
      </c>
      <c r="BT44" s="61">
        <v>-498542.28</v>
      </c>
      <c r="BU44" s="61">
        <v>-564386.08905318379</v>
      </c>
      <c r="BV44" s="61">
        <v>-432116.3774823058</v>
      </c>
      <c r="BW44" s="61">
        <v>0</v>
      </c>
      <c r="BX44" s="61">
        <v>-3384.1162176607695</v>
      </c>
      <c r="BY44" s="61">
        <v>-64203.208956208968</v>
      </c>
      <c r="BZ44" s="61">
        <v>-0.2</v>
      </c>
      <c r="CA44" s="61">
        <v>0</v>
      </c>
      <c r="CB44" s="61">
        <v>0</v>
      </c>
      <c r="CC44" s="61">
        <v>0</v>
      </c>
      <c r="CD44" s="61">
        <v>0</v>
      </c>
      <c r="CE44" s="61">
        <v>0</v>
      </c>
      <c r="CF44" s="61">
        <v>0</v>
      </c>
      <c r="CG44" s="61">
        <v>0</v>
      </c>
      <c r="CH44" s="61">
        <v>0</v>
      </c>
      <c r="CI44" s="61">
        <v>0</v>
      </c>
      <c r="CJ44" s="61">
        <v>0</v>
      </c>
      <c r="CK44" s="61">
        <v>0</v>
      </c>
      <c r="CL44" s="61">
        <v>13269782.181461871</v>
      </c>
    </row>
    <row r="45" spans="1:90" ht="12.75" customHeight="1">
      <c r="A45" s="43" t="s">
        <v>77</v>
      </c>
      <c r="B45" s="59">
        <v>1053</v>
      </c>
      <c r="C45" s="60" t="s">
        <v>376</v>
      </c>
      <c r="D45" s="61">
        <v>11089618460.110001</v>
      </c>
      <c r="E45" s="61">
        <v>8727825228.3199997</v>
      </c>
      <c r="F45" s="61">
        <v>10479263522.07</v>
      </c>
      <c r="G45" s="61">
        <v>-791090284.99000001</v>
      </c>
      <c r="H45" s="61">
        <v>-960348008.75999999</v>
      </c>
      <c r="I45" s="61">
        <v>-748549823.2799989</v>
      </c>
      <c r="J45" s="61">
        <v>-1539488778.6999989</v>
      </c>
      <c r="K45" s="61">
        <v>-10627977138.42</v>
      </c>
      <c r="L45" s="61">
        <v>9088488359.7200012</v>
      </c>
      <c r="M45" s="61">
        <v>561079475.89999998</v>
      </c>
      <c r="N45" s="61">
        <v>674090728.60000002</v>
      </c>
      <c r="O45" s="61">
        <v>-113011252.70000005</v>
      </c>
      <c r="P45" s="61">
        <v>229859479.51999998</v>
      </c>
      <c r="Q45" s="61">
        <v>954116250.88999999</v>
      </c>
      <c r="R45" s="61">
        <v>-724256771.37</v>
      </c>
      <c r="S45" s="61">
        <v>234903807.06999999</v>
      </c>
      <c r="T45" s="61">
        <v>238111885.16999999</v>
      </c>
      <c r="U45" s="61">
        <v>0</v>
      </c>
      <c r="V45" s="61">
        <v>238111885.16999999</v>
      </c>
      <c r="W45" s="61">
        <v>-3208078.1</v>
      </c>
      <c r="X45" s="61">
        <v>0</v>
      </c>
      <c r="Y45" s="61">
        <v>-3208078.1</v>
      </c>
      <c r="Z45" s="61">
        <v>2954399651.0800004</v>
      </c>
      <c r="AA45" s="61">
        <v>259849181.60999998</v>
      </c>
      <c r="AB45" s="61">
        <v>0</v>
      </c>
      <c r="AC45" s="61">
        <v>2475815353.8900003</v>
      </c>
      <c r="AD45" s="61">
        <v>217800834.88999999</v>
      </c>
      <c r="AE45" s="61">
        <v>0</v>
      </c>
      <c r="AF45" s="61">
        <v>0</v>
      </c>
      <c r="AG45" s="61">
        <v>0</v>
      </c>
      <c r="AH45" s="61">
        <v>934280.69000000006</v>
      </c>
      <c r="AI45" s="61">
        <v>0</v>
      </c>
      <c r="AJ45" s="61">
        <v>0</v>
      </c>
      <c r="AK45" s="61">
        <v>0</v>
      </c>
      <c r="AL45" s="61">
        <v>0</v>
      </c>
      <c r="AM45" s="61">
        <v>-78960403.079999983</v>
      </c>
      <c r="AN45" s="61">
        <v>329693603.29000002</v>
      </c>
      <c r="AO45" s="61">
        <v>-145420613.34</v>
      </c>
      <c r="AP45" s="61">
        <v>0</v>
      </c>
      <c r="AQ45" s="61">
        <v>0</v>
      </c>
      <c r="AR45" s="61">
        <v>-263233393.03</v>
      </c>
      <c r="AS45" s="61">
        <v>-8273823960.3989573</v>
      </c>
      <c r="AT45" s="61">
        <v>-4039370174.7799997</v>
      </c>
      <c r="AU45" s="61">
        <v>-4594991348.9499998</v>
      </c>
      <c r="AV45" s="61">
        <v>555621174.16999996</v>
      </c>
      <c r="AW45" s="61">
        <v>-2873724639.7800007</v>
      </c>
      <c r="AX45" s="61">
        <v>-2820048767.0500011</v>
      </c>
      <c r="AY45" s="61">
        <v>-16414321702.280001</v>
      </c>
      <c r="AZ45" s="61">
        <v>-3981535002.1400003</v>
      </c>
      <c r="BA45" s="61">
        <v>-25221577536.780003</v>
      </c>
      <c r="BB45" s="61">
        <v>0</v>
      </c>
      <c r="BC45" s="61">
        <v>12788790836.640001</v>
      </c>
      <c r="BD45" s="61">
        <v>13594272935.23</v>
      </c>
      <c r="BE45" s="61">
        <v>-53675872.729999781</v>
      </c>
      <c r="BF45" s="61">
        <v>2109359132.1900003</v>
      </c>
      <c r="BG45" s="61">
        <v>705898885.17000008</v>
      </c>
      <c r="BH45" s="61">
        <v>3034284764.5900002</v>
      </c>
      <c r="BI45" s="61">
        <v>0</v>
      </c>
      <c r="BJ45" s="61">
        <v>-1630824517.5699999</v>
      </c>
      <c r="BK45" s="61">
        <v>-2163035004.9200001</v>
      </c>
      <c r="BL45" s="61">
        <v>0</v>
      </c>
      <c r="BM45" s="61">
        <v>0</v>
      </c>
      <c r="BN45" s="61">
        <v>0</v>
      </c>
      <c r="BO45" s="61">
        <v>0</v>
      </c>
      <c r="BP45" s="61">
        <v>0</v>
      </c>
      <c r="BQ45" s="61">
        <v>0</v>
      </c>
      <c r="BR45" s="61">
        <v>0</v>
      </c>
      <c r="BS45" s="61">
        <v>-1360729145.8389566</v>
      </c>
      <c r="BT45" s="61">
        <v>-866536924</v>
      </c>
      <c r="BU45" s="61">
        <v>-224197483.54134029</v>
      </c>
      <c r="BV45" s="61">
        <v>-19490455.993026573</v>
      </c>
      <c r="BW45" s="61">
        <v>0</v>
      </c>
      <c r="BX45" s="61">
        <v>-92367821.148949042</v>
      </c>
      <c r="BY45" s="61">
        <v>-141711590.50657144</v>
      </c>
      <c r="BZ45" s="61">
        <v>38335134.799999997</v>
      </c>
      <c r="CA45" s="61">
        <v>-54760005.449069098</v>
      </c>
      <c r="CB45" s="61">
        <v>0</v>
      </c>
      <c r="CC45" s="61">
        <v>0</v>
      </c>
      <c r="CD45" s="61">
        <v>0</v>
      </c>
      <c r="CE45" s="61">
        <v>0</v>
      </c>
      <c r="CF45" s="61">
        <v>0</v>
      </c>
      <c r="CG45" s="61">
        <v>0</v>
      </c>
      <c r="CH45" s="61">
        <v>0</v>
      </c>
      <c r="CI45" s="61">
        <v>0</v>
      </c>
      <c r="CJ45" s="61">
        <v>0</v>
      </c>
      <c r="CK45" s="61">
        <v>0</v>
      </c>
      <c r="CL45" s="61">
        <v>2815794499.7110434</v>
      </c>
    </row>
    <row r="46" spans="1:90" ht="12.75" customHeight="1">
      <c r="A46" s="43" t="s">
        <v>79</v>
      </c>
      <c r="B46" s="59">
        <v>1054</v>
      </c>
      <c r="C46" s="60" t="s">
        <v>376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  <c r="O46" s="61">
        <v>0</v>
      </c>
      <c r="P46" s="61">
        <v>0</v>
      </c>
      <c r="Q46" s="61">
        <v>0</v>
      </c>
      <c r="R46" s="61">
        <v>0</v>
      </c>
      <c r="S46" s="61">
        <v>0</v>
      </c>
      <c r="T46" s="61">
        <v>0</v>
      </c>
      <c r="U46" s="61">
        <v>0</v>
      </c>
      <c r="V46" s="61">
        <v>0</v>
      </c>
      <c r="W46" s="61">
        <v>0</v>
      </c>
      <c r="X46" s="61">
        <v>0</v>
      </c>
      <c r="Y46" s="61">
        <v>0</v>
      </c>
      <c r="Z46" s="61">
        <v>0</v>
      </c>
      <c r="AA46" s="61">
        <v>0</v>
      </c>
      <c r="AB46" s="61">
        <v>0</v>
      </c>
      <c r="AC46" s="61">
        <v>0</v>
      </c>
      <c r="AD46" s="61">
        <v>0</v>
      </c>
      <c r="AE46" s="61">
        <v>0</v>
      </c>
      <c r="AF46" s="61">
        <v>0</v>
      </c>
      <c r="AG46" s="61">
        <v>0</v>
      </c>
      <c r="AH46" s="61">
        <v>0</v>
      </c>
      <c r="AI46" s="61">
        <v>0</v>
      </c>
      <c r="AJ46" s="61">
        <v>0</v>
      </c>
      <c r="AK46" s="61">
        <v>0</v>
      </c>
      <c r="AL46" s="61">
        <v>0</v>
      </c>
      <c r="AM46" s="61">
        <v>0</v>
      </c>
      <c r="AN46" s="61">
        <v>0</v>
      </c>
      <c r="AO46" s="61">
        <v>0</v>
      </c>
      <c r="AP46" s="61">
        <v>0</v>
      </c>
      <c r="AQ46" s="61">
        <v>0</v>
      </c>
      <c r="AR46" s="61">
        <v>0</v>
      </c>
      <c r="AS46" s="61">
        <v>0</v>
      </c>
      <c r="AT46" s="61">
        <v>0</v>
      </c>
      <c r="AU46" s="61">
        <v>0</v>
      </c>
      <c r="AV46" s="61">
        <v>0</v>
      </c>
      <c r="AW46" s="61">
        <v>0</v>
      </c>
      <c r="AX46" s="61">
        <v>0</v>
      </c>
      <c r="AY46" s="61">
        <v>0</v>
      </c>
      <c r="AZ46" s="61">
        <v>0</v>
      </c>
      <c r="BA46" s="61">
        <v>0</v>
      </c>
      <c r="BB46" s="61">
        <v>0</v>
      </c>
      <c r="BC46" s="61">
        <v>0</v>
      </c>
      <c r="BD46" s="61">
        <v>0</v>
      </c>
      <c r="BE46" s="61">
        <v>0</v>
      </c>
      <c r="BF46" s="61">
        <v>0</v>
      </c>
      <c r="BG46" s="61">
        <v>0</v>
      </c>
      <c r="BH46" s="61">
        <v>0</v>
      </c>
      <c r="BI46" s="61">
        <v>0</v>
      </c>
      <c r="BJ46" s="61">
        <v>0</v>
      </c>
      <c r="BK46" s="61">
        <v>0</v>
      </c>
      <c r="BL46" s="61">
        <v>0</v>
      </c>
      <c r="BM46" s="61">
        <v>0</v>
      </c>
      <c r="BN46" s="61">
        <v>0</v>
      </c>
      <c r="BO46" s="61">
        <v>0</v>
      </c>
      <c r="BP46" s="61">
        <v>0</v>
      </c>
      <c r="BQ46" s="61">
        <v>0</v>
      </c>
      <c r="BR46" s="61">
        <v>0</v>
      </c>
      <c r="BS46" s="61">
        <v>0</v>
      </c>
      <c r="BT46" s="61">
        <v>0</v>
      </c>
      <c r="BU46" s="61">
        <v>0</v>
      </c>
      <c r="BV46" s="61">
        <v>0</v>
      </c>
      <c r="BW46" s="61">
        <v>0</v>
      </c>
      <c r="BX46" s="61">
        <v>0</v>
      </c>
      <c r="BY46" s="61">
        <v>0</v>
      </c>
      <c r="BZ46" s="61">
        <v>0</v>
      </c>
      <c r="CA46" s="61">
        <v>0</v>
      </c>
      <c r="CB46" s="61">
        <v>0</v>
      </c>
      <c r="CC46" s="61">
        <v>0</v>
      </c>
      <c r="CD46" s="61">
        <v>0</v>
      </c>
      <c r="CE46" s="61">
        <v>0</v>
      </c>
      <c r="CF46" s="61">
        <v>0</v>
      </c>
      <c r="CG46" s="61">
        <v>0</v>
      </c>
      <c r="CH46" s="61">
        <v>0</v>
      </c>
      <c r="CI46" s="61">
        <v>0</v>
      </c>
      <c r="CJ46" s="61">
        <v>0</v>
      </c>
      <c r="CK46" s="61">
        <v>0</v>
      </c>
      <c r="CL46" s="61">
        <v>0</v>
      </c>
    </row>
    <row r="47" spans="1:90" ht="12.75" customHeight="1">
      <c r="A47" s="43" t="s">
        <v>81</v>
      </c>
      <c r="B47" s="59">
        <v>1055</v>
      </c>
      <c r="C47" s="60" t="s">
        <v>376</v>
      </c>
      <c r="D47" s="61">
        <v>0</v>
      </c>
      <c r="E47" s="61">
        <v>0</v>
      </c>
      <c r="F47" s="61">
        <v>0</v>
      </c>
      <c r="G47" s="61">
        <v>0</v>
      </c>
      <c r="H47" s="61">
        <v>0</v>
      </c>
      <c r="I47" s="61">
        <v>0</v>
      </c>
      <c r="J47" s="61">
        <v>0</v>
      </c>
      <c r="K47" s="61">
        <v>0</v>
      </c>
      <c r="L47" s="61">
        <v>0</v>
      </c>
      <c r="M47" s="61">
        <v>0</v>
      </c>
      <c r="N47" s="61">
        <v>0</v>
      </c>
      <c r="O47" s="61">
        <v>0</v>
      </c>
      <c r="P47" s="61">
        <v>0</v>
      </c>
      <c r="Q47" s="61">
        <v>0</v>
      </c>
      <c r="R47" s="61">
        <v>0</v>
      </c>
      <c r="S47" s="61">
        <v>0</v>
      </c>
      <c r="T47" s="61">
        <v>0</v>
      </c>
      <c r="U47" s="61">
        <v>0</v>
      </c>
      <c r="V47" s="61">
        <v>0</v>
      </c>
      <c r="W47" s="61">
        <v>0</v>
      </c>
      <c r="X47" s="61">
        <v>0</v>
      </c>
      <c r="Y47" s="61">
        <v>0</v>
      </c>
      <c r="Z47" s="61">
        <v>0</v>
      </c>
      <c r="AA47" s="61">
        <v>0</v>
      </c>
      <c r="AB47" s="61">
        <v>0</v>
      </c>
      <c r="AC47" s="61">
        <v>0</v>
      </c>
      <c r="AD47" s="61">
        <v>0</v>
      </c>
      <c r="AE47" s="61">
        <v>0</v>
      </c>
      <c r="AF47" s="61">
        <v>0</v>
      </c>
      <c r="AG47" s="61">
        <v>0</v>
      </c>
      <c r="AH47" s="61">
        <v>0</v>
      </c>
      <c r="AI47" s="61">
        <v>0</v>
      </c>
      <c r="AJ47" s="61">
        <v>0</v>
      </c>
      <c r="AK47" s="61">
        <v>0</v>
      </c>
      <c r="AL47" s="61">
        <v>0</v>
      </c>
      <c r="AM47" s="61">
        <v>0</v>
      </c>
      <c r="AN47" s="61">
        <v>0</v>
      </c>
      <c r="AO47" s="61">
        <v>0</v>
      </c>
      <c r="AP47" s="61">
        <v>0</v>
      </c>
      <c r="AQ47" s="61">
        <v>0</v>
      </c>
      <c r="AR47" s="61">
        <v>0</v>
      </c>
      <c r="AS47" s="61">
        <v>0</v>
      </c>
      <c r="AT47" s="61">
        <v>0</v>
      </c>
      <c r="AU47" s="61">
        <v>0</v>
      </c>
      <c r="AV47" s="61">
        <v>0</v>
      </c>
      <c r="AW47" s="61">
        <v>0</v>
      </c>
      <c r="AX47" s="61">
        <v>0</v>
      </c>
      <c r="AY47" s="61">
        <v>0</v>
      </c>
      <c r="AZ47" s="61">
        <v>0</v>
      </c>
      <c r="BA47" s="61">
        <v>0</v>
      </c>
      <c r="BB47" s="61">
        <v>0</v>
      </c>
      <c r="BC47" s="61">
        <v>0</v>
      </c>
      <c r="BD47" s="61">
        <v>0</v>
      </c>
      <c r="BE47" s="61">
        <v>0</v>
      </c>
      <c r="BF47" s="61">
        <v>0</v>
      </c>
      <c r="BG47" s="61">
        <v>0</v>
      </c>
      <c r="BH47" s="61">
        <v>0</v>
      </c>
      <c r="BI47" s="61">
        <v>0</v>
      </c>
      <c r="BJ47" s="61">
        <v>0</v>
      </c>
      <c r="BK47" s="61">
        <v>0</v>
      </c>
      <c r="BL47" s="61">
        <v>0</v>
      </c>
      <c r="BM47" s="61">
        <v>0</v>
      </c>
      <c r="BN47" s="61">
        <v>0</v>
      </c>
      <c r="BO47" s="61">
        <v>0</v>
      </c>
      <c r="BP47" s="61">
        <v>0</v>
      </c>
      <c r="BQ47" s="61">
        <v>0</v>
      </c>
      <c r="BR47" s="61">
        <v>0</v>
      </c>
      <c r="BS47" s="61">
        <v>0</v>
      </c>
      <c r="BT47" s="61">
        <v>0</v>
      </c>
      <c r="BU47" s="61">
        <v>0</v>
      </c>
      <c r="BV47" s="61">
        <v>0</v>
      </c>
      <c r="BW47" s="61">
        <v>0</v>
      </c>
      <c r="BX47" s="61">
        <v>0</v>
      </c>
      <c r="BY47" s="61">
        <v>0</v>
      </c>
      <c r="BZ47" s="61">
        <v>0</v>
      </c>
      <c r="CA47" s="61">
        <v>0</v>
      </c>
      <c r="CB47" s="61">
        <v>0</v>
      </c>
      <c r="CC47" s="61">
        <v>0</v>
      </c>
      <c r="CD47" s="61">
        <v>0</v>
      </c>
      <c r="CE47" s="61">
        <v>0</v>
      </c>
      <c r="CF47" s="61">
        <v>0</v>
      </c>
      <c r="CG47" s="61">
        <v>0</v>
      </c>
      <c r="CH47" s="61">
        <v>0</v>
      </c>
      <c r="CI47" s="61">
        <v>0</v>
      </c>
      <c r="CJ47" s="61">
        <v>0</v>
      </c>
      <c r="CK47" s="61">
        <v>0</v>
      </c>
      <c r="CL47" s="61">
        <v>0</v>
      </c>
    </row>
    <row r="48" spans="1:90" ht="12.75" customHeight="1">
      <c r="A48" s="43" t="s">
        <v>83</v>
      </c>
      <c r="B48" s="59">
        <v>1056</v>
      </c>
      <c r="C48" s="60" t="s">
        <v>376</v>
      </c>
      <c r="D48" s="61">
        <v>2012229593.9099994</v>
      </c>
      <c r="E48" s="61">
        <v>2374065675.5099993</v>
      </c>
      <c r="F48" s="61">
        <v>2707113753.0699997</v>
      </c>
      <c r="G48" s="61">
        <v>-80827571.819999993</v>
      </c>
      <c r="H48" s="61">
        <v>-252220505.74000001</v>
      </c>
      <c r="I48" s="61">
        <v>-986954698.62999964</v>
      </c>
      <c r="J48" s="61">
        <v>-1139570420.6299996</v>
      </c>
      <c r="K48" s="61">
        <v>-2551783915.1399999</v>
      </c>
      <c r="L48" s="61">
        <v>1412213494.5100002</v>
      </c>
      <c r="M48" s="61">
        <v>152615722</v>
      </c>
      <c r="N48" s="61">
        <v>318634642</v>
      </c>
      <c r="O48" s="61">
        <v>-166018920</v>
      </c>
      <c r="P48" s="61">
        <v>0</v>
      </c>
      <c r="Q48" s="61">
        <v>0</v>
      </c>
      <c r="R48" s="61">
        <v>0</v>
      </c>
      <c r="S48" s="61">
        <v>-243558743.44999999</v>
      </c>
      <c r="T48" s="61">
        <v>-243558743.44999999</v>
      </c>
      <c r="U48" s="61">
        <v>-449767906.38999999</v>
      </c>
      <c r="V48" s="61">
        <v>206209162.94</v>
      </c>
      <c r="W48" s="61">
        <v>0</v>
      </c>
      <c r="X48" s="61">
        <v>0</v>
      </c>
      <c r="Y48" s="61">
        <v>0</v>
      </c>
      <c r="Z48" s="61">
        <v>833835539.24999988</v>
      </c>
      <c r="AA48" s="61">
        <v>355894219.19999999</v>
      </c>
      <c r="AB48" s="61">
        <v>0</v>
      </c>
      <c r="AC48" s="61">
        <v>424374494.13</v>
      </c>
      <c r="AD48" s="61">
        <v>53566825.920000002</v>
      </c>
      <c r="AE48" s="61">
        <v>0</v>
      </c>
      <c r="AF48" s="61">
        <v>0</v>
      </c>
      <c r="AG48" s="61">
        <v>0</v>
      </c>
      <c r="AH48" s="61">
        <v>0</v>
      </c>
      <c r="AI48" s="61">
        <v>0</v>
      </c>
      <c r="AJ48" s="61">
        <v>0</v>
      </c>
      <c r="AK48" s="61">
        <v>0</v>
      </c>
      <c r="AL48" s="61">
        <v>0</v>
      </c>
      <c r="AM48" s="61">
        <v>34841821.230000004</v>
      </c>
      <c r="AN48" s="61">
        <v>34841821.230000004</v>
      </c>
      <c r="AO48" s="61">
        <v>0</v>
      </c>
      <c r="AP48" s="61">
        <v>0</v>
      </c>
      <c r="AQ48" s="61">
        <v>0</v>
      </c>
      <c r="AR48" s="61">
        <v>0</v>
      </c>
      <c r="AS48" s="61">
        <v>-1880444552.4699996</v>
      </c>
      <c r="AT48" s="61">
        <v>-942999199.08999991</v>
      </c>
      <c r="AU48" s="61">
        <v>-1008088619.8599999</v>
      </c>
      <c r="AV48" s="61">
        <v>65089420.770000003</v>
      </c>
      <c r="AW48" s="61">
        <v>-616326181.13999975</v>
      </c>
      <c r="AX48" s="61">
        <v>-627053558.25999975</v>
      </c>
      <c r="AY48" s="61">
        <v>-3501720231.1499996</v>
      </c>
      <c r="AZ48" s="61">
        <v>-1511284305.3599999</v>
      </c>
      <c r="BA48" s="61">
        <v>-4433600026</v>
      </c>
      <c r="BB48" s="61">
        <v>0</v>
      </c>
      <c r="BC48" s="61">
        <v>2443164100.21</v>
      </c>
      <c r="BD48" s="61">
        <v>2874666672.8899999</v>
      </c>
      <c r="BE48" s="61">
        <v>10727377.119999975</v>
      </c>
      <c r="BF48" s="61">
        <v>203600320.39999998</v>
      </c>
      <c r="BG48" s="61">
        <v>133387820</v>
      </c>
      <c r="BH48" s="61">
        <v>210675167.78999999</v>
      </c>
      <c r="BI48" s="61">
        <v>0</v>
      </c>
      <c r="BJ48" s="61">
        <v>-140462667.38999999</v>
      </c>
      <c r="BK48" s="61">
        <v>-192872943.28</v>
      </c>
      <c r="BL48" s="61">
        <v>0</v>
      </c>
      <c r="BM48" s="61">
        <v>0</v>
      </c>
      <c r="BN48" s="61">
        <v>0</v>
      </c>
      <c r="BO48" s="61">
        <v>0</v>
      </c>
      <c r="BP48" s="61">
        <v>0</v>
      </c>
      <c r="BQ48" s="61">
        <v>0</v>
      </c>
      <c r="BR48" s="61">
        <v>0</v>
      </c>
      <c r="BS48" s="61">
        <v>-295861917.44999999</v>
      </c>
      <c r="BT48" s="61">
        <v>-164404871.38999999</v>
      </c>
      <c r="BU48" s="61">
        <v>-36000662.32</v>
      </c>
      <c r="BV48" s="61">
        <v>-61761817.190000005</v>
      </c>
      <c r="BW48" s="61">
        <v>0</v>
      </c>
      <c r="BX48" s="61">
        <v>-873695.46000000008</v>
      </c>
      <c r="BY48" s="61">
        <v>-13919733.6</v>
      </c>
      <c r="BZ48" s="61">
        <v>0</v>
      </c>
      <c r="CA48" s="61">
        <v>-18901137.490000002</v>
      </c>
      <c r="CB48" s="61">
        <v>0</v>
      </c>
      <c r="CC48" s="61">
        <v>0</v>
      </c>
      <c r="CD48" s="61">
        <v>0</v>
      </c>
      <c r="CE48" s="61">
        <v>0</v>
      </c>
      <c r="CF48" s="61">
        <v>0</v>
      </c>
      <c r="CG48" s="61">
        <v>0</v>
      </c>
      <c r="CH48" s="61">
        <v>0</v>
      </c>
      <c r="CI48" s="61">
        <v>-25257254.789999999</v>
      </c>
      <c r="CJ48" s="61">
        <v>-25257254.789999999</v>
      </c>
      <c r="CK48" s="61">
        <v>0</v>
      </c>
      <c r="CL48" s="61">
        <v>131785041.43999982</v>
      </c>
    </row>
    <row r="49" spans="1:90" ht="12.75" customHeight="1">
      <c r="A49" s="43" t="s">
        <v>85</v>
      </c>
      <c r="B49" s="59">
        <v>1057</v>
      </c>
      <c r="C49" s="60" t="s">
        <v>376</v>
      </c>
      <c r="D49" s="61">
        <v>9382714.5299999993</v>
      </c>
      <c r="E49" s="61">
        <v>11446973.869999999</v>
      </c>
      <c r="F49" s="61">
        <v>11446973.869999999</v>
      </c>
      <c r="G49" s="61">
        <v>0</v>
      </c>
      <c r="H49" s="61">
        <v>0</v>
      </c>
      <c r="I49" s="61">
        <v>-375671.83999999985</v>
      </c>
      <c r="J49" s="61">
        <v>-375671.83999999985</v>
      </c>
      <c r="K49" s="61">
        <v>-12980864.890000001</v>
      </c>
      <c r="L49" s="61">
        <v>12605193.050000001</v>
      </c>
      <c r="M49" s="61">
        <v>0</v>
      </c>
      <c r="N49" s="61">
        <v>0</v>
      </c>
      <c r="O49" s="61">
        <v>0</v>
      </c>
      <c r="P49" s="61">
        <v>0</v>
      </c>
      <c r="Q49" s="61">
        <v>0</v>
      </c>
      <c r="R49" s="61">
        <v>0</v>
      </c>
      <c r="S49" s="61">
        <v>-4307063.3899999997</v>
      </c>
      <c r="T49" s="61">
        <v>-4307063.3899999997</v>
      </c>
      <c r="U49" s="61">
        <v>-4307063.3899999997</v>
      </c>
      <c r="V49" s="61">
        <v>0</v>
      </c>
      <c r="W49" s="61">
        <v>0</v>
      </c>
      <c r="X49" s="61">
        <v>0</v>
      </c>
      <c r="Y49" s="61">
        <v>0</v>
      </c>
      <c r="Z49" s="61">
        <v>2618475.89</v>
      </c>
      <c r="AA49" s="61">
        <v>2532368.96</v>
      </c>
      <c r="AB49" s="61">
        <v>0</v>
      </c>
      <c r="AC49" s="61">
        <v>0</v>
      </c>
      <c r="AD49" s="61">
        <v>86106.93</v>
      </c>
      <c r="AE49" s="61">
        <v>0</v>
      </c>
      <c r="AF49" s="61">
        <v>0</v>
      </c>
      <c r="AG49" s="61">
        <v>0</v>
      </c>
      <c r="AH49" s="61">
        <v>0</v>
      </c>
      <c r="AI49" s="61">
        <v>0</v>
      </c>
      <c r="AJ49" s="61">
        <v>0</v>
      </c>
      <c r="AK49" s="61">
        <v>0</v>
      </c>
      <c r="AL49" s="61">
        <v>0</v>
      </c>
      <c r="AM49" s="61">
        <v>0</v>
      </c>
      <c r="AN49" s="61">
        <v>0</v>
      </c>
      <c r="AO49" s="61">
        <v>0</v>
      </c>
      <c r="AP49" s="61">
        <v>0</v>
      </c>
      <c r="AQ49" s="61">
        <v>0</v>
      </c>
      <c r="AR49" s="61">
        <v>0</v>
      </c>
      <c r="AS49" s="61">
        <v>-7180132.1500000004</v>
      </c>
      <c r="AT49" s="61">
        <v>-562013.52</v>
      </c>
      <c r="AU49" s="61">
        <v>-562013.52</v>
      </c>
      <c r="AV49" s="61">
        <v>0</v>
      </c>
      <c r="AW49" s="61">
        <v>-3923974.1900000013</v>
      </c>
      <c r="AX49" s="61">
        <v>-3923974.1900000013</v>
      </c>
      <c r="AY49" s="61">
        <v>-28957631.890000001</v>
      </c>
      <c r="AZ49" s="61">
        <v>-2558875.9900000002</v>
      </c>
      <c r="BA49" s="61">
        <v>-43695234.189999998</v>
      </c>
      <c r="BB49" s="61">
        <v>0</v>
      </c>
      <c r="BC49" s="61">
        <v>17296478.289999999</v>
      </c>
      <c r="BD49" s="61">
        <v>25033657.699999999</v>
      </c>
      <c r="BE49" s="61">
        <v>0</v>
      </c>
      <c r="BF49" s="61">
        <v>0</v>
      </c>
      <c r="BG49" s="61">
        <v>0</v>
      </c>
      <c r="BH49" s="61">
        <v>0</v>
      </c>
      <c r="BI49" s="61">
        <v>0</v>
      </c>
      <c r="BJ49" s="61">
        <v>0</v>
      </c>
      <c r="BK49" s="61">
        <v>0</v>
      </c>
      <c r="BL49" s="61">
        <v>0</v>
      </c>
      <c r="BM49" s="61">
        <v>0</v>
      </c>
      <c r="BN49" s="61">
        <v>0</v>
      </c>
      <c r="BO49" s="61">
        <v>0</v>
      </c>
      <c r="BP49" s="61">
        <v>0</v>
      </c>
      <c r="BQ49" s="61">
        <v>0</v>
      </c>
      <c r="BR49" s="61">
        <v>0</v>
      </c>
      <c r="BS49" s="61">
        <v>-2617554.34</v>
      </c>
      <c r="BT49" s="61">
        <v>-1814307.64</v>
      </c>
      <c r="BU49" s="61">
        <v>-633385.35</v>
      </c>
      <c r="BV49" s="61">
        <v>-7787.5</v>
      </c>
      <c r="BW49" s="61">
        <v>0</v>
      </c>
      <c r="BX49" s="61">
        <v>-920.79</v>
      </c>
      <c r="BY49" s="61">
        <v>-135905.46</v>
      </c>
      <c r="BZ49" s="61">
        <v>0</v>
      </c>
      <c r="CA49" s="61">
        <v>-25247.599999999999</v>
      </c>
      <c r="CB49" s="61">
        <v>0</v>
      </c>
      <c r="CC49" s="61">
        <v>0</v>
      </c>
      <c r="CD49" s="61">
        <v>0</v>
      </c>
      <c r="CE49" s="61">
        <v>0</v>
      </c>
      <c r="CF49" s="61">
        <v>0</v>
      </c>
      <c r="CG49" s="61">
        <v>0</v>
      </c>
      <c r="CH49" s="61">
        <v>0</v>
      </c>
      <c r="CI49" s="61">
        <v>-76590.100000000006</v>
      </c>
      <c r="CJ49" s="61">
        <v>-76590.100000000006</v>
      </c>
      <c r="CK49" s="61">
        <v>0</v>
      </c>
      <c r="CL49" s="61">
        <v>2202582.379999999</v>
      </c>
    </row>
    <row r="50" spans="1:90" ht="12.75" customHeight="1">
      <c r="A50" s="43" t="s">
        <v>87</v>
      </c>
      <c r="B50" s="59">
        <v>1058</v>
      </c>
      <c r="C50" s="60" t="s">
        <v>376</v>
      </c>
      <c r="D50" s="61">
        <v>0</v>
      </c>
      <c r="E50" s="61">
        <v>0</v>
      </c>
      <c r="F50" s="61">
        <v>0</v>
      </c>
      <c r="G50" s="61">
        <v>0</v>
      </c>
      <c r="H50" s="61">
        <v>0</v>
      </c>
      <c r="I50" s="61">
        <v>0</v>
      </c>
      <c r="J50" s="61">
        <v>0</v>
      </c>
      <c r="K50" s="61">
        <v>0</v>
      </c>
      <c r="L50" s="61">
        <v>0</v>
      </c>
      <c r="M50" s="61">
        <v>0</v>
      </c>
      <c r="N50" s="61">
        <v>0</v>
      </c>
      <c r="O50" s="61">
        <v>0</v>
      </c>
      <c r="P50" s="61">
        <v>0</v>
      </c>
      <c r="Q50" s="61">
        <v>0</v>
      </c>
      <c r="R50" s="61">
        <v>0</v>
      </c>
      <c r="S50" s="61">
        <v>0</v>
      </c>
      <c r="T50" s="61">
        <v>0</v>
      </c>
      <c r="U50" s="61">
        <v>0</v>
      </c>
      <c r="V50" s="61">
        <v>0</v>
      </c>
      <c r="W50" s="61">
        <v>0</v>
      </c>
      <c r="X50" s="61">
        <v>0</v>
      </c>
      <c r="Y50" s="61">
        <v>0</v>
      </c>
      <c r="Z50" s="61">
        <v>0</v>
      </c>
      <c r="AA50" s="61">
        <v>0</v>
      </c>
      <c r="AB50" s="61">
        <v>0</v>
      </c>
      <c r="AC50" s="61">
        <v>0</v>
      </c>
      <c r="AD50" s="61">
        <v>0</v>
      </c>
      <c r="AE50" s="61">
        <v>0</v>
      </c>
      <c r="AF50" s="61">
        <v>0</v>
      </c>
      <c r="AG50" s="61">
        <v>0</v>
      </c>
      <c r="AH50" s="61">
        <v>0</v>
      </c>
      <c r="AI50" s="61">
        <v>0</v>
      </c>
      <c r="AJ50" s="61">
        <v>0</v>
      </c>
      <c r="AK50" s="61">
        <v>0</v>
      </c>
      <c r="AL50" s="61">
        <v>0</v>
      </c>
      <c r="AM50" s="61">
        <v>0</v>
      </c>
      <c r="AN50" s="61">
        <v>0</v>
      </c>
      <c r="AO50" s="61">
        <v>0</v>
      </c>
      <c r="AP50" s="61">
        <v>0</v>
      </c>
      <c r="AQ50" s="61">
        <v>0</v>
      </c>
      <c r="AR50" s="61">
        <v>0</v>
      </c>
      <c r="AS50" s="61">
        <v>0</v>
      </c>
      <c r="AT50" s="61">
        <v>0</v>
      </c>
      <c r="AU50" s="61">
        <v>0</v>
      </c>
      <c r="AV50" s="61">
        <v>0</v>
      </c>
      <c r="AW50" s="61">
        <v>0</v>
      </c>
      <c r="AX50" s="61">
        <v>0</v>
      </c>
      <c r="AY50" s="61">
        <v>0</v>
      </c>
      <c r="AZ50" s="61">
        <v>0</v>
      </c>
      <c r="BA50" s="61">
        <v>0</v>
      </c>
      <c r="BB50" s="61">
        <v>0</v>
      </c>
      <c r="BC50" s="61">
        <v>0</v>
      </c>
      <c r="BD50" s="61">
        <v>0</v>
      </c>
      <c r="BE50" s="61">
        <v>0</v>
      </c>
      <c r="BF50" s="61">
        <v>0</v>
      </c>
      <c r="BG50" s="61">
        <v>0</v>
      </c>
      <c r="BH50" s="61">
        <v>0</v>
      </c>
      <c r="BI50" s="61">
        <v>0</v>
      </c>
      <c r="BJ50" s="61">
        <v>0</v>
      </c>
      <c r="BK50" s="61">
        <v>0</v>
      </c>
      <c r="BL50" s="61">
        <v>0</v>
      </c>
      <c r="BM50" s="61">
        <v>0</v>
      </c>
      <c r="BN50" s="61">
        <v>0</v>
      </c>
      <c r="BO50" s="61">
        <v>0</v>
      </c>
      <c r="BP50" s="61">
        <v>0</v>
      </c>
      <c r="BQ50" s="61">
        <v>0</v>
      </c>
      <c r="BR50" s="61">
        <v>0</v>
      </c>
      <c r="BS50" s="61">
        <v>0</v>
      </c>
      <c r="BT50" s="61">
        <v>0</v>
      </c>
      <c r="BU50" s="61">
        <v>0</v>
      </c>
      <c r="BV50" s="61">
        <v>0</v>
      </c>
      <c r="BW50" s="61">
        <v>0</v>
      </c>
      <c r="BX50" s="61">
        <v>0</v>
      </c>
      <c r="BY50" s="61">
        <v>0</v>
      </c>
      <c r="BZ50" s="61">
        <v>0</v>
      </c>
      <c r="CA50" s="61">
        <v>0</v>
      </c>
      <c r="CB50" s="61">
        <v>0</v>
      </c>
      <c r="CC50" s="61">
        <v>0</v>
      </c>
      <c r="CD50" s="61">
        <v>0</v>
      </c>
      <c r="CE50" s="61">
        <v>0</v>
      </c>
      <c r="CF50" s="61">
        <v>0</v>
      </c>
      <c r="CG50" s="61">
        <v>0</v>
      </c>
      <c r="CH50" s="61">
        <v>0</v>
      </c>
      <c r="CI50" s="61">
        <v>0</v>
      </c>
      <c r="CJ50" s="61">
        <v>0</v>
      </c>
      <c r="CK50" s="61">
        <v>0</v>
      </c>
      <c r="CL50" s="61">
        <v>0</v>
      </c>
    </row>
    <row r="51" spans="1:90" ht="12.75" customHeight="1">
      <c r="A51" s="43" t="s">
        <v>89</v>
      </c>
      <c r="B51" s="59">
        <v>1059</v>
      </c>
      <c r="C51" s="60" t="s">
        <v>376</v>
      </c>
      <c r="D51" s="61">
        <v>0</v>
      </c>
      <c r="E51" s="61">
        <v>0</v>
      </c>
      <c r="F51" s="61">
        <v>0</v>
      </c>
      <c r="G51" s="61">
        <v>0</v>
      </c>
      <c r="H51" s="61">
        <v>0</v>
      </c>
      <c r="I51" s="61">
        <v>0</v>
      </c>
      <c r="J51" s="61">
        <v>0</v>
      </c>
      <c r="K51" s="61">
        <v>0</v>
      </c>
      <c r="L51" s="61">
        <v>0</v>
      </c>
      <c r="M51" s="61">
        <v>0</v>
      </c>
      <c r="N51" s="61">
        <v>0</v>
      </c>
      <c r="O51" s="61">
        <v>0</v>
      </c>
      <c r="P51" s="61">
        <v>0</v>
      </c>
      <c r="Q51" s="61">
        <v>0</v>
      </c>
      <c r="R51" s="61">
        <v>0</v>
      </c>
      <c r="S51" s="61">
        <v>0</v>
      </c>
      <c r="T51" s="61">
        <v>0</v>
      </c>
      <c r="U51" s="61">
        <v>0</v>
      </c>
      <c r="V51" s="61">
        <v>0</v>
      </c>
      <c r="W51" s="61">
        <v>0</v>
      </c>
      <c r="X51" s="61">
        <v>0</v>
      </c>
      <c r="Y51" s="61">
        <v>0</v>
      </c>
      <c r="Z51" s="61">
        <v>0</v>
      </c>
      <c r="AA51" s="61">
        <v>0</v>
      </c>
      <c r="AB51" s="61">
        <v>0</v>
      </c>
      <c r="AC51" s="61">
        <v>0</v>
      </c>
      <c r="AD51" s="61">
        <v>0</v>
      </c>
      <c r="AE51" s="61">
        <v>0</v>
      </c>
      <c r="AF51" s="61">
        <v>0</v>
      </c>
      <c r="AG51" s="61">
        <v>0</v>
      </c>
      <c r="AH51" s="61">
        <v>0</v>
      </c>
      <c r="AI51" s="61">
        <v>0</v>
      </c>
      <c r="AJ51" s="61">
        <v>0</v>
      </c>
      <c r="AK51" s="61">
        <v>0</v>
      </c>
      <c r="AL51" s="61">
        <v>0</v>
      </c>
      <c r="AM51" s="61">
        <v>0</v>
      </c>
      <c r="AN51" s="61">
        <v>0</v>
      </c>
      <c r="AO51" s="61">
        <v>0</v>
      </c>
      <c r="AP51" s="61">
        <v>0</v>
      </c>
      <c r="AQ51" s="61">
        <v>0</v>
      </c>
      <c r="AR51" s="61">
        <v>0</v>
      </c>
      <c r="AS51" s="61">
        <v>0</v>
      </c>
      <c r="AT51" s="61">
        <v>0</v>
      </c>
      <c r="AU51" s="61">
        <v>0</v>
      </c>
      <c r="AV51" s="61">
        <v>0</v>
      </c>
      <c r="AW51" s="61">
        <v>0</v>
      </c>
      <c r="AX51" s="61">
        <v>0</v>
      </c>
      <c r="AY51" s="61">
        <v>0</v>
      </c>
      <c r="AZ51" s="61">
        <v>0</v>
      </c>
      <c r="BA51" s="61">
        <v>0</v>
      </c>
      <c r="BB51" s="61">
        <v>0</v>
      </c>
      <c r="BC51" s="61">
        <v>0</v>
      </c>
      <c r="BD51" s="61">
        <v>0</v>
      </c>
      <c r="BE51" s="61">
        <v>0</v>
      </c>
      <c r="BF51" s="61">
        <v>0</v>
      </c>
      <c r="BG51" s="61">
        <v>0</v>
      </c>
      <c r="BH51" s="61">
        <v>0</v>
      </c>
      <c r="BI51" s="61">
        <v>0</v>
      </c>
      <c r="BJ51" s="61">
        <v>0</v>
      </c>
      <c r="BK51" s="61">
        <v>0</v>
      </c>
      <c r="BL51" s="61">
        <v>0</v>
      </c>
      <c r="BM51" s="61">
        <v>0</v>
      </c>
      <c r="BN51" s="61">
        <v>0</v>
      </c>
      <c r="BO51" s="61">
        <v>0</v>
      </c>
      <c r="BP51" s="61">
        <v>0</v>
      </c>
      <c r="BQ51" s="61">
        <v>0</v>
      </c>
      <c r="BR51" s="61">
        <v>0</v>
      </c>
      <c r="BS51" s="61">
        <v>0</v>
      </c>
      <c r="BT51" s="61">
        <v>0</v>
      </c>
      <c r="BU51" s="61">
        <v>0</v>
      </c>
      <c r="BV51" s="61">
        <v>0</v>
      </c>
      <c r="BW51" s="61">
        <v>0</v>
      </c>
      <c r="BX51" s="61">
        <v>0</v>
      </c>
      <c r="BY51" s="61">
        <v>0</v>
      </c>
      <c r="BZ51" s="61">
        <v>0</v>
      </c>
      <c r="CA51" s="61">
        <v>0</v>
      </c>
      <c r="CB51" s="61">
        <v>0</v>
      </c>
      <c r="CC51" s="61">
        <v>0</v>
      </c>
      <c r="CD51" s="61">
        <v>0</v>
      </c>
      <c r="CE51" s="61">
        <v>0</v>
      </c>
      <c r="CF51" s="61">
        <v>0</v>
      </c>
      <c r="CG51" s="61">
        <v>0</v>
      </c>
      <c r="CH51" s="61">
        <v>0</v>
      </c>
      <c r="CI51" s="61">
        <v>0</v>
      </c>
      <c r="CJ51" s="61">
        <v>0</v>
      </c>
      <c r="CK51" s="61">
        <v>0</v>
      </c>
      <c r="CL51" s="61">
        <v>0</v>
      </c>
    </row>
    <row r="52" spans="1:90" ht="12.75" customHeight="1">
      <c r="A52" s="43" t="s">
        <v>91</v>
      </c>
      <c r="B52" s="59">
        <v>1060</v>
      </c>
      <c r="C52" s="60" t="s">
        <v>376</v>
      </c>
      <c r="D52" s="61">
        <v>0</v>
      </c>
      <c r="E52" s="61">
        <v>0</v>
      </c>
      <c r="F52" s="61">
        <v>0</v>
      </c>
      <c r="G52" s="61">
        <v>0</v>
      </c>
      <c r="H52" s="61">
        <v>0</v>
      </c>
      <c r="I52" s="61">
        <v>0</v>
      </c>
      <c r="J52" s="61">
        <v>0</v>
      </c>
      <c r="K52" s="61">
        <v>0</v>
      </c>
      <c r="L52" s="61">
        <v>0</v>
      </c>
      <c r="M52" s="61">
        <v>0</v>
      </c>
      <c r="N52" s="61">
        <v>0</v>
      </c>
      <c r="O52" s="61">
        <v>0</v>
      </c>
      <c r="P52" s="61">
        <v>0</v>
      </c>
      <c r="Q52" s="61">
        <v>0</v>
      </c>
      <c r="R52" s="61">
        <v>0</v>
      </c>
      <c r="S52" s="61">
        <v>0</v>
      </c>
      <c r="T52" s="61">
        <v>0</v>
      </c>
      <c r="U52" s="61">
        <v>0</v>
      </c>
      <c r="V52" s="61">
        <v>0</v>
      </c>
      <c r="W52" s="61">
        <v>0</v>
      </c>
      <c r="X52" s="61">
        <v>0</v>
      </c>
      <c r="Y52" s="61">
        <v>0</v>
      </c>
      <c r="Z52" s="61">
        <v>0</v>
      </c>
      <c r="AA52" s="61">
        <v>0</v>
      </c>
      <c r="AB52" s="61">
        <v>0</v>
      </c>
      <c r="AC52" s="61">
        <v>0</v>
      </c>
      <c r="AD52" s="61">
        <v>0</v>
      </c>
      <c r="AE52" s="61">
        <v>0</v>
      </c>
      <c r="AF52" s="61">
        <v>0</v>
      </c>
      <c r="AG52" s="61">
        <v>0</v>
      </c>
      <c r="AH52" s="61">
        <v>0</v>
      </c>
      <c r="AI52" s="61">
        <v>0</v>
      </c>
      <c r="AJ52" s="61">
        <v>0</v>
      </c>
      <c r="AK52" s="61">
        <v>0</v>
      </c>
      <c r="AL52" s="61">
        <v>0</v>
      </c>
      <c r="AM52" s="61">
        <v>0</v>
      </c>
      <c r="AN52" s="61">
        <v>0</v>
      </c>
      <c r="AO52" s="61">
        <v>0</v>
      </c>
      <c r="AP52" s="61">
        <v>0</v>
      </c>
      <c r="AQ52" s="61">
        <v>0</v>
      </c>
      <c r="AR52" s="61">
        <v>0</v>
      </c>
      <c r="AS52" s="61">
        <v>0</v>
      </c>
      <c r="AT52" s="61">
        <v>0</v>
      </c>
      <c r="AU52" s="61">
        <v>0</v>
      </c>
      <c r="AV52" s="61">
        <v>0</v>
      </c>
      <c r="AW52" s="61">
        <v>0</v>
      </c>
      <c r="AX52" s="61">
        <v>0</v>
      </c>
      <c r="AY52" s="61">
        <v>0</v>
      </c>
      <c r="AZ52" s="61">
        <v>0</v>
      </c>
      <c r="BA52" s="61">
        <v>0</v>
      </c>
      <c r="BB52" s="61">
        <v>0</v>
      </c>
      <c r="BC52" s="61">
        <v>0</v>
      </c>
      <c r="BD52" s="61">
        <v>0</v>
      </c>
      <c r="BE52" s="61">
        <v>0</v>
      </c>
      <c r="BF52" s="61">
        <v>0</v>
      </c>
      <c r="BG52" s="61">
        <v>0</v>
      </c>
      <c r="BH52" s="61">
        <v>0</v>
      </c>
      <c r="BI52" s="61">
        <v>0</v>
      </c>
      <c r="BJ52" s="61">
        <v>0</v>
      </c>
      <c r="BK52" s="61">
        <v>0</v>
      </c>
      <c r="BL52" s="61">
        <v>0</v>
      </c>
      <c r="BM52" s="61">
        <v>0</v>
      </c>
      <c r="BN52" s="61">
        <v>0</v>
      </c>
      <c r="BO52" s="61">
        <v>0</v>
      </c>
      <c r="BP52" s="61">
        <v>0</v>
      </c>
      <c r="BQ52" s="61">
        <v>0</v>
      </c>
      <c r="BR52" s="61">
        <v>0</v>
      </c>
      <c r="BS52" s="61">
        <v>0</v>
      </c>
      <c r="BT52" s="61">
        <v>0</v>
      </c>
      <c r="BU52" s="61">
        <v>0</v>
      </c>
      <c r="BV52" s="61">
        <v>0</v>
      </c>
      <c r="BW52" s="61">
        <v>0</v>
      </c>
      <c r="BX52" s="61">
        <v>0</v>
      </c>
      <c r="BY52" s="61">
        <v>0</v>
      </c>
      <c r="BZ52" s="61">
        <v>0</v>
      </c>
      <c r="CA52" s="61">
        <v>0</v>
      </c>
      <c r="CB52" s="61">
        <v>0</v>
      </c>
      <c r="CC52" s="61">
        <v>0</v>
      </c>
      <c r="CD52" s="61">
        <v>0</v>
      </c>
      <c r="CE52" s="61">
        <v>0</v>
      </c>
      <c r="CF52" s="61">
        <v>0</v>
      </c>
      <c r="CG52" s="61">
        <v>0</v>
      </c>
      <c r="CH52" s="61">
        <v>0</v>
      </c>
      <c r="CI52" s="61">
        <v>0</v>
      </c>
      <c r="CJ52" s="61">
        <v>0</v>
      </c>
      <c r="CK52" s="61">
        <v>0</v>
      </c>
      <c r="CL52" s="61">
        <v>0</v>
      </c>
    </row>
    <row r="53" spans="1:90" ht="12.75" customHeight="1">
      <c r="A53" s="43" t="s">
        <v>93</v>
      </c>
      <c r="B53" s="59">
        <v>1061</v>
      </c>
      <c r="C53" s="60" t="s">
        <v>376</v>
      </c>
      <c r="D53" s="61">
        <v>0</v>
      </c>
      <c r="E53" s="61">
        <v>0</v>
      </c>
      <c r="F53" s="61">
        <v>0</v>
      </c>
      <c r="G53" s="61">
        <v>0</v>
      </c>
      <c r="H53" s="61">
        <v>0</v>
      </c>
      <c r="I53" s="61">
        <v>0</v>
      </c>
      <c r="J53" s="61">
        <v>0</v>
      </c>
      <c r="K53" s="61">
        <v>0</v>
      </c>
      <c r="L53" s="61">
        <v>0</v>
      </c>
      <c r="M53" s="61">
        <v>0</v>
      </c>
      <c r="N53" s="61">
        <v>0</v>
      </c>
      <c r="O53" s="61">
        <v>0</v>
      </c>
      <c r="P53" s="61">
        <v>0</v>
      </c>
      <c r="Q53" s="61">
        <v>0</v>
      </c>
      <c r="R53" s="61">
        <v>0</v>
      </c>
      <c r="S53" s="61">
        <v>0</v>
      </c>
      <c r="T53" s="61">
        <v>0</v>
      </c>
      <c r="U53" s="61">
        <v>0</v>
      </c>
      <c r="V53" s="61">
        <v>0</v>
      </c>
      <c r="W53" s="61">
        <v>0</v>
      </c>
      <c r="X53" s="61">
        <v>0</v>
      </c>
      <c r="Y53" s="61">
        <v>0</v>
      </c>
      <c r="Z53" s="61">
        <v>0</v>
      </c>
      <c r="AA53" s="61">
        <v>0</v>
      </c>
      <c r="AB53" s="61">
        <v>0</v>
      </c>
      <c r="AC53" s="61">
        <v>0</v>
      </c>
      <c r="AD53" s="61">
        <v>0</v>
      </c>
      <c r="AE53" s="61">
        <v>0</v>
      </c>
      <c r="AF53" s="61">
        <v>0</v>
      </c>
      <c r="AG53" s="61">
        <v>0</v>
      </c>
      <c r="AH53" s="61">
        <v>0</v>
      </c>
      <c r="AI53" s="61">
        <v>0</v>
      </c>
      <c r="AJ53" s="61">
        <v>0</v>
      </c>
      <c r="AK53" s="61">
        <v>0</v>
      </c>
      <c r="AL53" s="61">
        <v>0</v>
      </c>
      <c r="AM53" s="61">
        <v>0</v>
      </c>
      <c r="AN53" s="61">
        <v>0</v>
      </c>
      <c r="AO53" s="61">
        <v>0</v>
      </c>
      <c r="AP53" s="61">
        <v>0</v>
      </c>
      <c r="AQ53" s="61">
        <v>0</v>
      </c>
      <c r="AR53" s="61">
        <v>0</v>
      </c>
      <c r="AS53" s="61">
        <v>0</v>
      </c>
      <c r="AT53" s="61">
        <v>0</v>
      </c>
      <c r="AU53" s="61">
        <v>0</v>
      </c>
      <c r="AV53" s="61">
        <v>0</v>
      </c>
      <c r="AW53" s="61">
        <v>0</v>
      </c>
      <c r="AX53" s="61">
        <v>0</v>
      </c>
      <c r="AY53" s="61">
        <v>0</v>
      </c>
      <c r="AZ53" s="61">
        <v>0</v>
      </c>
      <c r="BA53" s="61">
        <v>0</v>
      </c>
      <c r="BB53" s="61">
        <v>0</v>
      </c>
      <c r="BC53" s="61">
        <v>0</v>
      </c>
      <c r="BD53" s="61">
        <v>0</v>
      </c>
      <c r="BE53" s="61">
        <v>0</v>
      </c>
      <c r="BF53" s="61">
        <v>0</v>
      </c>
      <c r="BG53" s="61">
        <v>0</v>
      </c>
      <c r="BH53" s="61">
        <v>0</v>
      </c>
      <c r="BI53" s="61">
        <v>0</v>
      </c>
      <c r="BJ53" s="61">
        <v>0</v>
      </c>
      <c r="BK53" s="61">
        <v>0</v>
      </c>
      <c r="BL53" s="61">
        <v>0</v>
      </c>
      <c r="BM53" s="61">
        <v>0</v>
      </c>
      <c r="BN53" s="61">
        <v>0</v>
      </c>
      <c r="BO53" s="61">
        <v>0</v>
      </c>
      <c r="BP53" s="61">
        <v>0</v>
      </c>
      <c r="BQ53" s="61">
        <v>0</v>
      </c>
      <c r="BR53" s="61">
        <v>0</v>
      </c>
      <c r="BS53" s="61">
        <v>0</v>
      </c>
      <c r="BT53" s="61">
        <v>0</v>
      </c>
      <c r="BU53" s="61">
        <v>0</v>
      </c>
      <c r="BV53" s="61">
        <v>0</v>
      </c>
      <c r="BW53" s="61">
        <v>0</v>
      </c>
      <c r="BX53" s="61">
        <v>0</v>
      </c>
      <c r="BY53" s="61">
        <v>0</v>
      </c>
      <c r="BZ53" s="61">
        <v>0</v>
      </c>
      <c r="CA53" s="61">
        <v>0</v>
      </c>
      <c r="CB53" s="61">
        <v>0</v>
      </c>
      <c r="CC53" s="61">
        <v>0</v>
      </c>
      <c r="CD53" s="61">
        <v>0</v>
      </c>
      <c r="CE53" s="61">
        <v>0</v>
      </c>
      <c r="CF53" s="61">
        <v>0</v>
      </c>
      <c r="CG53" s="61">
        <v>0</v>
      </c>
      <c r="CH53" s="61">
        <v>0</v>
      </c>
      <c r="CI53" s="61">
        <v>0</v>
      </c>
      <c r="CJ53" s="61">
        <v>0</v>
      </c>
      <c r="CK53" s="61">
        <v>0</v>
      </c>
      <c r="CL53" s="61">
        <v>0</v>
      </c>
    </row>
    <row r="54" spans="1:90" ht="12.75" customHeight="1">
      <c r="A54" s="43" t="s">
        <v>95</v>
      </c>
      <c r="B54" s="59">
        <v>2001</v>
      </c>
      <c r="C54" s="60" t="s">
        <v>376</v>
      </c>
      <c r="D54" s="61">
        <v>0</v>
      </c>
      <c r="E54" s="61">
        <v>0</v>
      </c>
      <c r="F54" s="61">
        <v>0</v>
      </c>
      <c r="G54" s="61">
        <v>0</v>
      </c>
      <c r="H54" s="61">
        <v>0</v>
      </c>
      <c r="I54" s="61">
        <v>0</v>
      </c>
      <c r="J54" s="61">
        <v>0</v>
      </c>
      <c r="K54" s="61">
        <v>0</v>
      </c>
      <c r="L54" s="61">
        <v>0</v>
      </c>
      <c r="M54" s="61">
        <v>0</v>
      </c>
      <c r="N54" s="61">
        <v>0</v>
      </c>
      <c r="O54" s="61">
        <v>0</v>
      </c>
      <c r="P54" s="61">
        <v>0</v>
      </c>
      <c r="Q54" s="61">
        <v>0</v>
      </c>
      <c r="R54" s="61">
        <v>0</v>
      </c>
      <c r="S54" s="61">
        <v>0</v>
      </c>
      <c r="T54" s="61">
        <v>0</v>
      </c>
      <c r="U54" s="61">
        <v>0</v>
      </c>
      <c r="V54" s="61">
        <v>0</v>
      </c>
      <c r="W54" s="61">
        <v>0</v>
      </c>
      <c r="X54" s="61">
        <v>0</v>
      </c>
      <c r="Y54" s="61">
        <v>0</v>
      </c>
      <c r="Z54" s="61">
        <v>0</v>
      </c>
      <c r="AA54" s="61">
        <v>0</v>
      </c>
      <c r="AB54" s="61">
        <v>0</v>
      </c>
      <c r="AC54" s="61">
        <v>0</v>
      </c>
      <c r="AD54" s="61">
        <v>0</v>
      </c>
      <c r="AE54" s="61">
        <v>0</v>
      </c>
      <c r="AF54" s="61">
        <v>0</v>
      </c>
      <c r="AG54" s="61">
        <v>0</v>
      </c>
      <c r="AH54" s="61">
        <v>0</v>
      </c>
      <c r="AI54" s="61">
        <v>0</v>
      </c>
      <c r="AJ54" s="61">
        <v>0</v>
      </c>
      <c r="AK54" s="61">
        <v>0</v>
      </c>
      <c r="AL54" s="61">
        <v>0</v>
      </c>
      <c r="AM54" s="61">
        <v>0</v>
      </c>
      <c r="AN54" s="61">
        <v>0</v>
      </c>
      <c r="AO54" s="61">
        <v>0</v>
      </c>
      <c r="AP54" s="61">
        <v>0</v>
      </c>
      <c r="AQ54" s="61">
        <v>0</v>
      </c>
      <c r="AR54" s="61">
        <v>0</v>
      </c>
      <c r="AS54" s="61">
        <v>0</v>
      </c>
      <c r="AT54" s="61">
        <v>0</v>
      </c>
      <c r="AU54" s="61">
        <v>0</v>
      </c>
      <c r="AV54" s="61">
        <v>0</v>
      </c>
      <c r="AW54" s="61">
        <v>0</v>
      </c>
      <c r="AX54" s="61">
        <v>0</v>
      </c>
      <c r="AY54" s="61">
        <v>0</v>
      </c>
      <c r="AZ54" s="61">
        <v>0</v>
      </c>
      <c r="BA54" s="61">
        <v>0</v>
      </c>
      <c r="BB54" s="61">
        <v>0</v>
      </c>
      <c r="BC54" s="61">
        <v>0</v>
      </c>
      <c r="BD54" s="61">
        <v>0</v>
      </c>
      <c r="BE54" s="61">
        <v>0</v>
      </c>
      <c r="BF54" s="61">
        <v>0</v>
      </c>
      <c r="BG54" s="61">
        <v>0</v>
      </c>
      <c r="BH54" s="61">
        <v>0</v>
      </c>
      <c r="BI54" s="61">
        <v>0</v>
      </c>
      <c r="BJ54" s="61">
        <v>0</v>
      </c>
      <c r="BK54" s="61">
        <v>0</v>
      </c>
      <c r="BL54" s="61">
        <v>0</v>
      </c>
      <c r="BM54" s="61">
        <v>0</v>
      </c>
      <c r="BN54" s="61">
        <v>0</v>
      </c>
      <c r="BO54" s="61">
        <v>0</v>
      </c>
      <c r="BP54" s="61">
        <v>0</v>
      </c>
      <c r="BQ54" s="61">
        <v>0</v>
      </c>
      <c r="BR54" s="61">
        <v>0</v>
      </c>
      <c r="BS54" s="61">
        <v>0</v>
      </c>
      <c r="BT54" s="61">
        <v>0</v>
      </c>
      <c r="BU54" s="61">
        <v>0</v>
      </c>
      <c r="BV54" s="61">
        <v>0</v>
      </c>
      <c r="BW54" s="61">
        <v>0</v>
      </c>
      <c r="BX54" s="61">
        <v>0</v>
      </c>
      <c r="BY54" s="61">
        <v>0</v>
      </c>
      <c r="BZ54" s="61">
        <v>0</v>
      </c>
      <c r="CA54" s="61">
        <v>0</v>
      </c>
      <c r="CB54" s="61">
        <v>0</v>
      </c>
      <c r="CC54" s="61">
        <v>0</v>
      </c>
      <c r="CD54" s="61">
        <v>0</v>
      </c>
      <c r="CE54" s="61">
        <v>0</v>
      </c>
      <c r="CF54" s="61">
        <v>0</v>
      </c>
      <c r="CG54" s="61">
        <v>0</v>
      </c>
      <c r="CH54" s="61">
        <v>0</v>
      </c>
      <c r="CI54" s="61">
        <v>0</v>
      </c>
      <c r="CJ54" s="61">
        <v>0</v>
      </c>
      <c r="CK54" s="61">
        <v>0</v>
      </c>
      <c r="CL54" s="61">
        <v>0</v>
      </c>
    </row>
    <row r="55" spans="1:90" ht="12.75" customHeight="1">
      <c r="A55" s="43" t="s">
        <v>97</v>
      </c>
      <c r="B55" s="59">
        <v>2002</v>
      </c>
      <c r="C55" s="60" t="s">
        <v>377</v>
      </c>
      <c r="D55" s="61">
        <v>0</v>
      </c>
      <c r="E55" s="61">
        <v>0</v>
      </c>
      <c r="F55" s="61">
        <v>0</v>
      </c>
      <c r="G55" s="61">
        <v>0</v>
      </c>
      <c r="H55" s="61">
        <v>0</v>
      </c>
      <c r="I55" s="61">
        <v>0</v>
      </c>
      <c r="J55" s="61">
        <v>0</v>
      </c>
      <c r="K55" s="61">
        <v>0</v>
      </c>
      <c r="L55" s="61">
        <v>0</v>
      </c>
      <c r="M55" s="61">
        <v>0</v>
      </c>
      <c r="N55" s="61">
        <v>0</v>
      </c>
      <c r="O55" s="61">
        <v>0</v>
      </c>
      <c r="P55" s="61">
        <v>0</v>
      </c>
      <c r="Q55" s="61">
        <v>0</v>
      </c>
      <c r="R55" s="61">
        <v>0</v>
      </c>
      <c r="S55" s="61">
        <v>0</v>
      </c>
      <c r="T55" s="61">
        <v>0</v>
      </c>
      <c r="U55" s="61">
        <v>0</v>
      </c>
      <c r="V55" s="61">
        <v>0</v>
      </c>
      <c r="W55" s="61">
        <v>0</v>
      </c>
      <c r="X55" s="61">
        <v>0</v>
      </c>
      <c r="Y55" s="61">
        <v>0</v>
      </c>
      <c r="Z55" s="61">
        <v>0</v>
      </c>
      <c r="AA55" s="61">
        <v>0</v>
      </c>
      <c r="AB55" s="61">
        <v>0</v>
      </c>
      <c r="AC55" s="61">
        <v>0</v>
      </c>
      <c r="AD55" s="61">
        <v>0</v>
      </c>
      <c r="AE55" s="61">
        <v>0</v>
      </c>
      <c r="AF55" s="61">
        <v>0</v>
      </c>
      <c r="AG55" s="61">
        <v>0</v>
      </c>
      <c r="AH55" s="61">
        <v>0</v>
      </c>
      <c r="AI55" s="61">
        <v>0</v>
      </c>
      <c r="AJ55" s="61">
        <v>0</v>
      </c>
      <c r="AK55" s="61">
        <v>0</v>
      </c>
      <c r="AL55" s="61">
        <v>0</v>
      </c>
      <c r="AM55" s="61">
        <v>0</v>
      </c>
      <c r="AN55" s="61">
        <v>0</v>
      </c>
      <c r="AO55" s="61">
        <v>0</v>
      </c>
      <c r="AP55" s="61">
        <v>0</v>
      </c>
      <c r="AQ55" s="61">
        <v>0</v>
      </c>
      <c r="AR55" s="61">
        <v>0</v>
      </c>
      <c r="AS55" s="61">
        <v>0</v>
      </c>
      <c r="AT55" s="61">
        <v>0</v>
      </c>
      <c r="AU55" s="61">
        <v>0</v>
      </c>
      <c r="AV55" s="61">
        <v>0</v>
      </c>
      <c r="AW55" s="61">
        <v>0</v>
      </c>
      <c r="AX55" s="61">
        <v>0</v>
      </c>
      <c r="AY55" s="61">
        <v>0</v>
      </c>
      <c r="AZ55" s="61">
        <v>0</v>
      </c>
      <c r="BA55" s="61">
        <v>0</v>
      </c>
      <c r="BB55" s="61">
        <v>0</v>
      </c>
      <c r="BC55" s="61">
        <v>0</v>
      </c>
      <c r="BD55" s="61">
        <v>0</v>
      </c>
      <c r="BE55" s="61">
        <v>0</v>
      </c>
      <c r="BF55" s="61">
        <v>0</v>
      </c>
      <c r="BG55" s="61">
        <v>0</v>
      </c>
      <c r="BH55" s="61">
        <v>0</v>
      </c>
      <c r="BI55" s="61">
        <v>0</v>
      </c>
      <c r="BJ55" s="61">
        <v>0</v>
      </c>
      <c r="BK55" s="61">
        <v>0</v>
      </c>
      <c r="BL55" s="61">
        <v>0</v>
      </c>
      <c r="BM55" s="61">
        <v>0</v>
      </c>
      <c r="BN55" s="61">
        <v>0</v>
      </c>
      <c r="BO55" s="61">
        <v>0</v>
      </c>
      <c r="BP55" s="61">
        <v>0</v>
      </c>
      <c r="BQ55" s="61">
        <v>0</v>
      </c>
      <c r="BR55" s="61">
        <v>0</v>
      </c>
      <c r="BS55" s="61">
        <v>0</v>
      </c>
      <c r="BT55" s="61">
        <v>0</v>
      </c>
      <c r="BU55" s="61">
        <v>0</v>
      </c>
      <c r="BV55" s="61">
        <v>0</v>
      </c>
      <c r="BW55" s="61">
        <v>0</v>
      </c>
      <c r="BX55" s="61">
        <v>0</v>
      </c>
      <c r="BY55" s="61">
        <v>0</v>
      </c>
      <c r="BZ55" s="61">
        <v>0</v>
      </c>
      <c r="CA55" s="61">
        <v>0</v>
      </c>
      <c r="CB55" s="61">
        <v>0</v>
      </c>
      <c r="CC55" s="61">
        <v>0</v>
      </c>
      <c r="CD55" s="61">
        <v>0</v>
      </c>
      <c r="CE55" s="61">
        <v>0</v>
      </c>
      <c r="CF55" s="61">
        <v>0</v>
      </c>
      <c r="CG55" s="61">
        <v>0</v>
      </c>
      <c r="CH55" s="61">
        <v>0</v>
      </c>
      <c r="CI55" s="61">
        <v>0</v>
      </c>
      <c r="CJ55" s="61">
        <v>0</v>
      </c>
      <c r="CK55" s="61">
        <v>0</v>
      </c>
      <c r="CL55" s="61">
        <v>0</v>
      </c>
    </row>
    <row r="56" spans="1:90" ht="12.75" customHeight="1">
      <c r="A56" s="43" t="s">
        <v>99</v>
      </c>
      <c r="B56" s="59">
        <v>2005</v>
      </c>
      <c r="C56" s="60" t="s">
        <v>377</v>
      </c>
      <c r="D56" s="61">
        <v>0</v>
      </c>
      <c r="E56" s="61">
        <v>0</v>
      </c>
      <c r="F56" s="61">
        <v>0</v>
      </c>
      <c r="G56" s="61">
        <v>0</v>
      </c>
      <c r="H56" s="61">
        <v>0</v>
      </c>
      <c r="I56" s="61">
        <v>0</v>
      </c>
      <c r="J56" s="61">
        <v>0</v>
      </c>
      <c r="K56" s="61">
        <v>0</v>
      </c>
      <c r="L56" s="61">
        <v>0</v>
      </c>
      <c r="M56" s="61">
        <v>0</v>
      </c>
      <c r="N56" s="61">
        <v>0</v>
      </c>
      <c r="O56" s="61">
        <v>0</v>
      </c>
      <c r="P56" s="61">
        <v>0</v>
      </c>
      <c r="Q56" s="61">
        <v>0</v>
      </c>
      <c r="R56" s="61">
        <v>0</v>
      </c>
      <c r="S56" s="61">
        <v>0</v>
      </c>
      <c r="T56" s="61">
        <v>0</v>
      </c>
      <c r="U56" s="61">
        <v>0</v>
      </c>
      <c r="V56" s="61">
        <v>0</v>
      </c>
      <c r="W56" s="61">
        <v>0</v>
      </c>
      <c r="X56" s="61">
        <v>0</v>
      </c>
      <c r="Y56" s="61">
        <v>0</v>
      </c>
      <c r="Z56" s="61">
        <v>0</v>
      </c>
      <c r="AA56" s="61">
        <v>0</v>
      </c>
      <c r="AB56" s="61">
        <v>0</v>
      </c>
      <c r="AC56" s="61">
        <v>0</v>
      </c>
      <c r="AD56" s="61">
        <v>0</v>
      </c>
      <c r="AE56" s="61">
        <v>0</v>
      </c>
      <c r="AF56" s="61">
        <v>0</v>
      </c>
      <c r="AG56" s="61">
        <v>0</v>
      </c>
      <c r="AH56" s="61">
        <v>0</v>
      </c>
      <c r="AI56" s="61">
        <v>0</v>
      </c>
      <c r="AJ56" s="61">
        <v>0</v>
      </c>
      <c r="AK56" s="61">
        <v>0</v>
      </c>
      <c r="AL56" s="61">
        <v>0</v>
      </c>
      <c r="AM56" s="61">
        <v>0</v>
      </c>
      <c r="AN56" s="61">
        <v>0</v>
      </c>
      <c r="AO56" s="61">
        <v>0</v>
      </c>
      <c r="AP56" s="61">
        <v>0</v>
      </c>
      <c r="AQ56" s="61">
        <v>0</v>
      </c>
      <c r="AR56" s="61">
        <v>0</v>
      </c>
      <c r="AS56" s="61">
        <v>0</v>
      </c>
      <c r="AT56" s="61">
        <v>0</v>
      </c>
      <c r="AU56" s="61">
        <v>0</v>
      </c>
      <c r="AV56" s="61">
        <v>0</v>
      </c>
      <c r="AW56" s="61">
        <v>0</v>
      </c>
      <c r="AX56" s="61">
        <v>0</v>
      </c>
      <c r="AY56" s="61">
        <v>0</v>
      </c>
      <c r="AZ56" s="61">
        <v>0</v>
      </c>
      <c r="BA56" s="61">
        <v>0</v>
      </c>
      <c r="BB56" s="61">
        <v>0</v>
      </c>
      <c r="BC56" s="61">
        <v>0</v>
      </c>
      <c r="BD56" s="61">
        <v>0</v>
      </c>
      <c r="BE56" s="61">
        <v>0</v>
      </c>
      <c r="BF56" s="61">
        <v>0</v>
      </c>
      <c r="BG56" s="61">
        <v>0</v>
      </c>
      <c r="BH56" s="61">
        <v>0</v>
      </c>
      <c r="BI56" s="61">
        <v>0</v>
      </c>
      <c r="BJ56" s="61">
        <v>0</v>
      </c>
      <c r="BK56" s="61">
        <v>0</v>
      </c>
      <c r="BL56" s="61">
        <v>0</v>
      </c>
      <c r="BM56" s="61">
        <v>0</v>
      </c>
      <c r="BN56" s="61">
        <v>0</v>
      </c>
      <c r="BO56" s="61">
        <v>0</v>
      </c>
      <c r="BP56" s="61">
        <v>0</v>
      </c>
      <c r="BQ56" s="61">
        <v>0</v>
      </c>
      <c r="BR56" s="61">
        <v>0</v>
      </c>
      <c r="BS56" s="61">
        <v>0</v>
      </c>
      <c r="BT56" s="61">
        <v>0</v>
      </c>
      <c r="BU56" s="61">
        <v>0</v>
      </c>
      <c r="BV56" s="61">
        <v>0</v>
      </c>
      <c r="BW56" s="61">
        <v>0</v>
      </c>
      <c r="BX56" s="61">
        <v>0</v>
      </c>
      <c r="BY56" s="61">
        <v>0</v>
      </c>
      <c r="BZ56" s="61">
        <v>0</v>
      </c>
      <c r="CA56" s="61">
        <v>0</v>
      </c>
      <c r="CB56" s="61">
        <v>0</v>
      </c>
      <c r="CC56" s="61">
        <v>0</v>
      </c>
      <c r="CD56" s="61">
        <v>0</v>
      </c>
      <c r="CE56" s="61">
        <v>0</v>
      </c>
      <c r="CF56" s="61">
        <v>0</v>
      </c>
      <c r="CG56" s="61">
        <v>0</v>
      </c>
      <c r="CH56" s="61">
        <v>0</v>
      </c>
      <c r="CI56" s="61">
        <v>0</v>
      </c>
      <c r="CJ56" s="61">
        <v>0</v>
      </c>
      <c r="CK56" s="61">
        <v>0</v>
      </c>
      <c r="CL56" s="61">
        <v>0</v>
      </c>
    </row>
    <row r="57" spans="1:90" ht="12.75" customHeight="1">
      <c r="A57" s="43" t="s">
        <v>101</v>
      </c>
      <c r="B57" s="59">
        <v>2006</v>
      </c>
      <c r="C57" s="60" t="s">
        <v>378</v>
      </c>
      <c r="D57" s="61">
        <v>0</v>
      </c>
      <c r="E57" s="61">
        <v>0</v>
      </c>
      <c r="F57" s="61">
        <v>0</v>
      </c>
      <c r="G57" s="61">
        <v>0</v>
      </c>
      <c r="H57" s="61">
        <v>0</v>
      </c>
      <c r="I57" s="61">
        <v>0</v>
      </c>
      <c r="J57" s="61">
        <v>0</v>
      </c>
      <c r="K57" s="61">
        <v>0</v>
      </c>
      <c r="L57" s="61">
        <v>0</v>
      </c>
      <c r="M57" s="61">
        <v>0</v>
      </c>
      <c r="N57" s="61">
        <v>0</v>
      </c>
      <c r="O57" s="61">
        <v>0</v>
      </c>
      <c r="P57" s="61">
        <v>0</v>
      </c>
      <c r="Q57" s="61">
        <v>0</v>
      </c>
      <c r="R57" s="61">
        <v>0</v>
      </c>
      <c r="S57" s="61">
        <v>0</v>
      </c>
      <c r="T57" s="61">
        <v>0</v>
      </c>
      <c r="U57" s="61">
        <v>0</v>
      </c>
      <c r="V57" s="61">
        <v>0</v>
      </c>
      <c r="W57" s="61">
        <v>0</v>
      </c>
      <c r="X57" s="61">
        <v>0</v>
      </c>
      <c r="Y57" s="61">
        <v>0</v>
      </c>
      <c r="Z57" s="61">
        <v>0</v>
      </c>
      <c r="AA57" s="61">
        <v>0</v>
      </c>
      <c r="AB57" s="61">
        <v>0</v>
      </c>
      <c r="AC57" s="61">
        <v>0</v>
      </c>
      <c r="AD57" s="61">
        <v>0</v>
      </c>
      <c r="AE57" s="61">
        <v>0</v>
      </c>
      <c r="AF57" s="61">
        <v>0</v>
      </c>
      <c r="AG57" s="61">
        <v>0</v>
      </c>
      <c r="AH57" s="61">
        <v>0</v>
      </c>
      <c r="AI57" s="61">
        <v>0</v>
      </c>
      <c r="AJ57" s="61">
        <v>0</v>
      </c>
      <c r="AK57" s="61">
        <v>0</v>
      </c>
      <c r="AL57" s="61">
        <v>0</v>
      </c>
      <c r="AM57" s="61">
        <v>0</v>
      </c>
      <c r="AN57" s="61">
        <v>0</v>
      </c>
      <c r="AO57" s="61">
        <v>0</v>
      </c>
      <c r="AP57" s="61">
        <v>0</v>
      </c>
      <c r="AQ57" s="61">
        <v>0</v>
      </c>
      <c r="AR57" s="61">
        <v>0</v>
      </c>
      <c r="AS57" s="61">
        <v>0</v>
      </c>
      <c r="AT57" s="61">
        <v>0</v>
      </c>
      <c r="AU57" s="61">
        <v>0</v>
      </c>
      <c r="AV57" s="61">
        <v>0</v>
      </c>
      <c r="AW57" s="61">
        <v>0</v>
      </c>
      <c r="AX57" s="61">
        <v>0</v>
      </c>
      <c r="AY57" s="61">
        <v>0</v>
      </c>
      <c r="AZ57" s="61">
        <v>0</v>
      </c>
      <c r="BA57" s="61">
        <v>0</v>
      </c>
      <c r="BB57" s="61">
        <v>0</v>
      </c>
      <c r="BC57" s="61">
        <v>0</v>
      </c>
      <c r="BD57" s="61">
        <v>0</v>
      </c>
      <c r="BE57" s="61">
        <v>0</v>
      </c>
      <c r="BF57" s="61">
        <v>0</v>
      </c>
      <c r="BG57" s="61">
        <v>0</v>
      </c>
      <c r="BH57" s="61">
        <v>0</v>
      </c>
      <c r="BI57" s="61">
        <v>0</v>
      </c>
      <c r="BJ57" s="61">
        <v>0</v>
      </c>
      <c r="BK57" s="61">
        <v>0</v>
      </c>
      <c r="BL57" s="61">
        <v>0</v>
      </c>
      <c r="BM57" s="61">
        <v>0</v>
      </c>
      <c r="BN57" s="61">
        <v>0</v>
      </c>
      <c r="BO57" s="61">
        <v>0</v>
      </c>
      <c r="BP57" s="61">
        <v>0</v>
      </c>
      <c r="BQ57" s="61">
        <v>0</v>
      </c>
      <c r="BR57" s="61">
        <v>0</v>
      </c>
      <c r="BS57" s="61">
        <v>0</v>
      </c>
      <c r="BT57" s="61">
        <v>0</v>
      </c>
      <c r="BU57" s="61">
        <v>0</v>
      </c>
      <c r="BV57" s="61">
        <v>0</v>
      </c>
      <c r="BW57" s="61">
        <v>0</v>
      </c>
      <c r="BX57" s="61">
        <v>0</v>
      </c>
      <c r="BY57" s="61">
        <v>0</v>
      </c>
      <c r="BZ57" s="61">
        <v>0</v>
      </c>
      <c r="CA57" s="61">
        <v>0</v>
      </c>
      <c r="CB57" s="61">
        <v>0</v>
      </c>
      <c r="CC57" s="61">
        <v>0</v>
      </c>
      <c r="CD57" s="61">
        <v>0</v>
      </c>
      <c r="CE57" s="61">
        <v>0</v>
      </c>
      <c r="CF57" s="61">
        <v>0</v>
      </c>
      <c r="CG57" s="61">
        <v>0</v>
      </c>
      <c r="CH57" s="61">
        <v>0</v>
      </c>
      <c r="CI57" s="61">
        <v>0</v>
      </c>
      <c r="CJ57" s="61">
        <v>0</v>
      </c>
      <c r="CK57" s="61">
        <v>0</v>
      </c>
      <c r="CL57" s="61">
        <v>0</v>
      </c>
    </row>
    <row r="58" spans="1:90" ht="12.75" customHeight="1">
      <c r="A58" s="43" t="s">
        <v>103</v>
      </c>
      <c r="B58" s="59">
        <v>2007</v>
      </c>
      <c r="C58" s="60" t="s">
        <v>377</v>
      </c>
      <c r="D58" s="61">
        <v>0</v>
      </c>
      <c r="E58" s="61">
        <v>0</v>
      </c>
      <c r="F58" s="61">
        <v>0</v>
      </c>
      <c r="G58" s="61">
        <v>0</v>
      </c>
      <c r="H58" s="61">
        <v>0</v>
      </c>
      <c r="I58" s="61">
        <v>0</v>
      </c>
      <c r="J58" s="61">
        <v>0</v>
      </c>
      <c r="K58" s="61">
        <v>0</v>
      </c>
      <c r="L58" s="61">
        <v>0</v>
      </c>
      <c r="M58" s="61">
        <v>0</v>
      </c>
      <c r="N58" s="61">
        <v>0</v>
      </c>
      <c r="O58" s="61">
        <v>0</v>
      </c>
      <c r="P58" s="61">
        <v>0</v>
      </c>
      <c r="Q58" s="61">
        <v>0</v>
      </c>
      <c r="R58" s="61">
        <v>0</v>
      </c>
      <c r="S58" s="61">
        <v>0</v>
      </c>
      <c r="T58" s="61">
        <v>0</v>
      </c>
      <c r="U58" s="61">
        <v>0</v>
      </c>
      <c r="V58" s="61">
        <v>0</v>
      </c>
      <c r="W58" s="61">
        <v>0</v>
      </c>
      <c r="X58" s="61">
        <v>0</v>
      </c>
      <c r="Y58" s="61">
        <v>0</v>
      </c>
      <c r="Z58" s="61">
        <v>0</v>
      </c>
      <c r="AA58" s="61">
        <v>0</v>
      </c>
      <c r="AB58" s="61">
        <v>0</v>
      </c>
      <c r="AC58" s="61">
        <v>0</v>
      </c>
      <c r="AD58" s="61">
        <v>0</v>
      </c>
      <c r="AE58" s="61">
        <v>0</v>
      </c>
      <c r="AF58" s="61">
        <v>0</v>
      </c>
      <c r="AG58" s="61">
        <v>0</v>
      </c>
      <c r="AH58" s="61">
        <v>0</v>
      </c>
      <c r="AI58" s="61">
        <v>0</v>
      </c>
      <c r="AJ58" s="61">
        <v>0</v>
      </c>
      <c r="AK58" s="61">
        <v>0</v>
      </c>
      <c r="AL58" s="61">
        <v>0</v>
      </c>
      <c r="AM58" s="61">
        <v>0</v>
      </c>
      <c r="AN58" s="61">
        <v>0</v>
      </c>
      <c r="AO58" s="61">
        <v>0</v>
      </c>
      <c r="AP58" s="61">
        <v>0</v>
      </c>
      <c r="AQ58" s="61">
        <v>0</v>
      </c>
      <c r="AR58" s="61">
        <v>0</v>
      </c>
      <c r="AS58" s="61">
        <v>0</v>
      </c>
      <c r="AT58" s="61">
        <v>0</v>
      </c>
      <c r="AU58" s="61">
        <v>0</v>
      </c>
      <c r="AV58" s="61">
        <v>0</v>
      </c>
      <c r="AW58" s="61">
        <v>0</v>
      </c>
      <c r="AX58" s="61">
        <v>0</v>
      </c>
      <c r="AY58" s="61">
        <v>0</v>
      </c>
      <c r="AZ58" s="61">
        <v>0</v>
      </c>
      <c r="BA58" s="61">
        <v>0</v>
      </c>
      <c r="BB58" s="61">
        <v>0</v>
      </c>
      <c r="BC58" s="61">
        <v>0</v>
      </c>
      <c r="BD58" s="61">
        <v>0</v>
      </c>
      <c r="BE58" s="61">
        <v>0</v>
      </c>
      <c r="BF58" s="61">
        <v>0</v>
      </c>
      <c r="BG58" s="61">
        <v>0</v>
      </c>
      <c r="BH58" s="61">
        <v>0</v>
      </c>
      <c r="BI58" s="61">
        <v>0</v>
      </c>
      <c r="BJ58" s="61">
        <v>0</v>
      </c>
      <c r="BK58" s="61">
        <v>0</v>
      </c>
      <c r="BL58" s="61">
        <v>0</v>
      </c>
      <c r="BM58" s="61">
        <v>0</v>
      </c>
      <c r="BN58" s="61">
        <v>0</v>
      </c>
      <c r="BO58" s="61">
        <v>0</v>
      </c>
      <c r="BP58" s="61">
        <v>0</v>
      </c>
      <c r="BQ58" s="61">
        <v>0</v>
      </c>
      <c r="BR58" s="61">
        <v>0</v>
      </c>
      <c r="BS58" s="61">
        <v>0</v>
      </c>
      <c r="BT58" s="61">
        <v>0</v>
      </c>
      <c r="BU58" s="61">
        <v>0</v>
      </c>
      <c r="BV58" s="61">
        <v>0</v>
      </c>
      <c r="BW58" s="61">
        <v>0</v>
      </c>
      <c r="BX58" s="61">
        <v>0</v>
      </c>
      <c r="BY58" s="61">
        <v>0</v>
      </c>
      <c r="BZ58" s="61">
        <v>0</v>
      </c>
      <c r="CA58" s="61">
        <v>0</v>
      </c>
      <c r="CB58" s="61">
        <v>0</v>
      </c>
      <c r="CC58" s="61">
        <v>0</v>
      </c>
      <c r="CD58" s="61">
        <v>0</v>
      </c>
      <c r="CE58" s="61">
        <v>0</v>
      </c>
      <c r="CF58" s="61">
        <v>0</v>
      </c>
      <c r="CG58" s="61">
        <v>0</v>
      </c>
      <c r="CH58" s="61">
        <v>0</v>
      </c>
      <c r="CI58" s="61">
        <v>0</v>
      </c>
      <c r="CJ58" s="61">
        <v>0</v>
      </c>
      <c r="CK58" s="61">
        <v>0</v>
      </c>
      <c r="CL58" s="61">
        <v>0</v>
      </c>
    </row>
    <row r="59" spans="1:90" ht="12.75" customHeight="1">
      <c r="A59" s="43" t="s">
        <v>105</v>
      </c>
      <c r="B59" s="59">
        <v>2008</v>
      </c>
      <c r="C59" s="60" t="s">
        <v>377</v>
      </c>
      <c r="D59" s="61">
        <v>0</v>
      </c>
      <c r="E59" s="61">
        <v>0</v>
      </c>
      <c r="F59" s="61">
        <v>0</v>
      </c>
      <c r="G59" s="61">
        <v>0</v>
      </c>
      <c r="H59" s="61">
        <v>0</v>
      </c>
      <c r="I59" s="61">
        <v>0</v>
      </c>
      <c r="J59" s="61">
        <v>0</v>
      </c>
      <c r="K59" s="61">
        <v>0</v>
      </c>
      <c r="L59" s="61">
        <v>0</v>
      </c>
      <c r="M59" s="61">
        <v>0</v>
      </c>
      <c r="N59" s="61">
        <v>0</v>
      </c>
      <c r="O59" s="61">
        <v>0</v>
      </c>
      <c r="P59" s="61">
        <v>0</v>
      </c>
      <c r="Q59" s="61">
        <v>0</v>
      </c>
      <c r="R59" s="61">
        <v>0</v>
      </c>
      <c r="S59" s="61">
        <v>0</v>
      </c>
      <c r="T59" s="61">
        <v>0</v>
      </c>
      <c r="U59" s="61">
        <v>0</v>
      </c>
      <c r="V59" s="61">
        <v>0</v>
      </c>
      <c r="W59" s="61">
        <v>0</v>
      </c>
      <c r="X59" s="61">
        <v>0</v>
      </c>
      <c r="Y59" s="61">
        <v>0</v>
      </c>
      <c r="Z59" s="61">
        <v>0</v>
      </c>
      <c r="AA59" s="61">
        <v>0</v>
      </c>
      <c r="AB59" s="61">
        <v>0</v>
      </c>
      <c r="AC59" s="61">
        <v>0</v>
      </c>
      <c r="AD59" s="61">
        <v>0</v>
      </c>
      <c r="AE59" s="61">
        <v>0</v>
      </c>
      <c r="AF59" s="61">
        <v>0</v>
      </c>
      <c r="AG59" s="61">
        <v>0</v>
      </c>
      <c r="AH59" s="61">
        <v>0</v>
      </c>
      <c r="AI59" s="61">
        <v>0</v>
      </c>
      <c r="AJ59" s="61">
        <v>0</v>
      </c>
      <c r="AK59" s="61">
        <v>0</v>
      </c>
      <c r="AL59" s="61">
        <v>0</v>
      </c>
      <c r="AM59" s="61">
        <v>0</v>
      </c>
      <c r="AN59" s="61">
        <v>0</v>
      </c>
      <c r="AO59" s="61">
        <v>0</v>
      </c>
      <c r="AP59" s="61">
        <v>0</v>
      </c>
      <c r="AQ59" s="61">
        <v>0</v>
      </c>
      <c r="AR59" s="61">
        <v>0</v>
      </c>
      <c r="AS59" s="61">
        <v>0</v>
      </c>
      <c r="AT59" s="61">
        <v>0</v>
      </c>
      <c r="AU59" s="61">
        <v>0</v>
      </c>
      <c r="AV59" s="61">
        <v>0</v>
      </c>
      <c r="AW59" s="61">
        <v>0</v>
      </c>
      <c r="AX59" s="61">
        <v>0</v>
      </c>
      <c r="AY59" s="61">
        <v>0</v>
      </c>
      <c r="AZ59" s="61">
        <v>0</v>
      </c>
      <c r="BA59" s="61">
        <v>0</v>
      </c>
      <c r="BB59" s="61">
        <v>0</v>
      </c>
      <c r="BC59" s="61">
        <v>0</v>
      </c>
      <c r="BD59" s="61">
        <v>0</v>
      </c>
      <c r="BE59" s="61">
        <v>0</v>
      </c>
      <c r="BF59" s="61">
        <v>0</v>
      </c>
      <c r="BG59" s="61">
        <v>0</v>
      </c>
      <c r="BH59" s="61">
        <v>0</v>
      </c>
      <c r="BI59" s="61">
        <v>0</v>
      </c>
      <c r="BJ59" s="61">
        <v>0</v>
      </c>
      <c r="BK59" s="61">
        <v>0</v>
      </c>
      <c r="BL59" s="61">
        <v>0</v>
      </c>
      <c r="BM59" s="61">
        <v>0</v>
      </c>
      <c r="BN59" s="61">
        <v>0</v>
      </c>
      <c r="BO59" s="61">
        <v>0</v>
      </c>
      <c r="BP59" s="61">
        <v>0</v>
      </c>
      <c r="BQ59" s="61">
        <v>0</v>
      </c>
      <c r="BR59" s="61">
        <v>0</v>
      </c>
      <c r="BS59" s="61">
        <v>0</v>
      </c>
      <c r="BT59" s="61">
        <v>0</v>
      </c>
      <c r="BU59" s="61">
        <v>0</v>
      </c>
      <c r="BV59" s="61">
        <v>0</v>
      </c>
      <c r="BW59" s="61">
        <v>0</v>
      </c>
      <c r="BX59" s="61">
        <v>0</v>
      </c>
      <c r="BY59" s="61">
        <v>0</v>
      </c>
      <c r="BZ59" s="61">
        <v>0</v>
      </c>
      <c r="CA59" s="61">
        <v>0</v>
      </c>
      <c r="CB59" s="61">
        <v>0</v>
      </c>
      <c r="CC59" s="61">
        <v>0</v>
      </c>
      <c r="CD59" s="61">
        <v>0</v>
      </c>
      <c r="CE59" s="61">
        <v>0</v>
      </c>
      <c r="CF59" s="61">
        <v>0</v>
      </c>
      <c r="CG59" s="61">
        <v>0</v>
      </c>
      <c r="CH59" s="61">
        <v>0</v>
      </c>
      <c r="CI59" s="61">
        <v>0</v>
      </c>
      <c r="CJ59" s="61">
        <v>0</v>
      </c>
      <c r="CK59" s="61">
        <v>0</v>
      </c>
      <c r="CL59" s="61">
        <v>0</v>
      </c>
    </row>
    <row r="60" spans="1:90" ht="12.75" customHeight="1">
      <c r="A60" s="43" t="s">
        <v>107</v>
      </c>
      <c r="B60" s="59">
        <v>3001</v>
      </c>
      <c r="C60" s="60" t="s">
        <v>378</v>
      </c>
      <c r="D60" s="61">
        <v>0</v>
      </c>
      <c r="E60" s="61">
        <v>0</v>
      </c>
      <c r="F60" s="61">
        <v>0</v>
      </c>
      <c r="G60" s="61">
        <v>0</v>
      </c>
      <c r="H60" s="61">
        <v>0</v>
      </c>
      <c r="I60" s="61">
        <v>0</v>
      </c>
      <c r="J60" s="61">
        <v>0</v>
      </c>
      <c r="K60" s="61">
        <v>0</v>
      </c>
      <c r="L60" s="61">
        <v>0</v>
      </c>
      <c r="M60" s="61">
        <v>0</v>
      </c>
      <c r="N60" s="61">
        <v>0</v>
      </c>
      <c r="O60" s="61">
        <v>0</v>
      </c>
      <c r="P60" s="61">
        <v>0</v>
      </c>
      <c r="Q60" s="61">
        <v>0</v>
      </c>
      <c r="R60" s="61">
        <v>0</v>
      </c>
      <c r="S60" s="61">
        <v>0</v>
      </c>
      <c r="T60" s="61">
        <v>0</v>
      </c>
      <c r="U60" s="61">
        <v>0</v>
      </c>
      <c r="V60" s="61">
        <v>0</v>
      </c>
      <c r="W60" s="61">
        <v>0</v>
      </c>
      <c r="X60" s="61">
        <v>0</v>
      </c>
      <c r="Y60" s="61">
        <v>0</v>
      </c>
      <c r="Z60" s="61">
        <v>0</v>
      </c>
      <c r="AA60" s="61">
        <v>0</v>
      </c>
      <c r="AB60" s="61">
        <v>0</v>
      </c>
      <c r="AC60" s="61">
        <v>0</v>
      </c>
      <c r="AD60" s="61">
        <v>0</v>
      </c>
      <c r="AE60" s="61">
        <v>0</v>
      </c>
      <c r="AF60" s="61">
        <v>0</v>
      </c>
      <c r="AG60" s="61">
        <v>0</v>
      </c>
      <c r="AH60" s="61">
        <v>0</v>
      </c>
      <c r="AI60" s="61">
        <v>0</v>
      </c>
      <c r="AJ60" s="61">
        <v>0</v>
      </c>
      <c r="AK60" s="61">
        <v>0</v>
      </c>
      <c r="AL60" s="61">
        <v>0</v>
      </c>
      <c r="AM60" s="61">
        <v>0</v>
      </c>
      <c r="AN60" s="61">
        <v>0</v>
      </c>
      <c r="AO60" s="61">
        <v>0</v>
      </c>
      <c r="AP60" s="61">
        <v>0</v>
      </c>
      <c r="AQ60" s="61">
        <v>0</v>
      </c>
      <c r="AR60" s="61">
        <v>0</v>
      </c>
      <c r="AS60" s="61">
        <v>0</v>
      </c>
      <c r="AT60" s="61">
        <v>0</v>
      </c>
      <c r="AU60" s="61">
        <v>0</v>
      </c>
      <c r="AV60" s="61">
        <v>0</v>
      </c>
      <c r="AW60" s="61">
        <v>0</v>
      </c>
      <c r="AX60" s="61">
        <v>0</v>
      </c>
      <c r="AY60" s="61">
        <v>0</v>
      </c>
      <c r="AZ60" s="61">
        <v>0</v>
      </c>
      <c r="BA60" s="61">
        <v>0</v>
      </c>
      <c r="BB60" s="61">
        <v>0</v>
      </c>
      <c r="BC60" s="61">
        <v>0</v>
      </c>
      <c r="BD60" s="61">
        <v>0</v>
      </c>
      <c r="BE60" s="61">
        <v>0</v>
      </c>
      <c r="BF60" s="61">
        <v>0</v>
      </c>
      <c r="BG60" s="61">
        <v>0</v>
      </c>
      <c r="BH60" s="61">
        <v>0</v>
      </c>
      <c r="BI60" s="61">
        <v>0</v>
      </c>
      <c r="BJ60" s="61">
        <v>0</v>
      </c>
      <c r="BK60" s="61">
        <v>0</v>
      </c>
      <c r="BL60" s="61">
        <v>0</v>
      </c>
      <c r="BM60" s="61">
        <v>0</v>
      </c>
      <c r="BN60" s="61">
        <v>0</v>
      </c>
      <c r="BO60" s="61">
        <v>0</v>
      </c>
      <c r="BP60" s="61">
        <v>0</v>
      </c>
      <c r="BQ60" s="61">
        <v>0</v>
      </c>
      <c r="BR60" s="61">
        <v>0</v>
      </c>
      <c r="BS60" s="61">
        <v>0</v>
      </c>
      <c r="BT60" s="61">
        <v>0</v>
      </c>
      <c r="BU60" s="61">
        <v>0</v>
      </c>
      <c r="BV60" s="61">
        <v>0</v>
      </c>
      <c r="BW60" s="61">
        <v>0</v>
      </c>
      <c r="BX60" s="61">
        <v>0</v>
      </c>
      <c r="BY60" s="61">
        <v>0</v>
      </c>
      <c r="BZ60" s="61">
        <v>0</v>
      </c>
      <c r="CA60" s="61">
        <v>0</v>
      </c>
      <c r="CB60" s="61">
        <v>0</v>
      </c>
      <c r="CC60" s="61">
        <v>0</v>
      </c>
      <c r="CD60" s="61">
        <v>0</v>
      </c>
      <c r="CE60" s="61">
        <v>0</v>
      </c>
      <c r="CF60" s="61">
        <v>0</v>
      </c>
      <c r="CG60" s="61">
        <v>0</v>
      </c>
      <c r="CH60" s="61">
        <v>0</v>
      </c>
      <c r="CI60" s="61">
        <v>0</v>
      </c>
      <c r="CJ60" s="61">
        <v>0</v>
      </c>
      <c r="CK60" s="61">
        <v>0</v>
      </c>
      <c r="CL60" s="61">
        <v>0</v>
      </c>
    </row>
    <row r="61" spans="1:90" ht="12.75" customHeight="1">
      <c r="A61" s="43" t="s">
        <v>109</v>
      </c>
      <c r="B61" s="59">
        <v>3002</v>
      </c>
      <c r="C61" s="60" t="s">
        <v>378</v>
      </c>
      <c r="D61" s="61">
        <v>0</v>
      </c>
      <c r="E61" s="61">
        <v>0</v>
      </c>
      <c r="F61" s="61">
        <v>0</v>
      </c>
      <c r="G61" s="61">
        <v>0</v>
      </c>
      <c r="H61" s="61">
        <v>0</v>
      </c>
      <c r="I61" s="61">
        <v>0</v>
      </c>
      <c r="J61" s="61">
        <v>0</v>
      </c>
      <c r="K61" s="61">
        <v>0</v>
      </c>
      <c r="L61" s="61">
        <v>0</v>
      </c>
      <c r="M61" s="61">
        <v>0</v>
      </c>
      <c r="N61" s="61">
        <v>0</v>
      </c>
      <c r="O61" s="61">
        <v>0</v>
      </c>
      <c r="P61" s="61">
        <v>0</v>
      </c>
      <c r="Q61" s="61">
        <v>0</v>
      </c>
      <c r="R61" s="61">
        <v>0</v>
      </c>
      <c r="S61" s="61">
        <v>0</v>
      </c>
      <c r="T61" s="61">
        <v>0</v>
      </c>
      <c r="U61" s="61">
        <v>0</v>
      </c>
      <c r="V61" s="61">
        <v>0</v>
      </c>
      <c r="W61" s="61">
        <v>0</v>
      </c>
      <c r="X61" s="61">
        <v>0</v>
      </c>
      <c r="Y61" s="61">
        <v>0</v>
      </c>
      <c r="Z61" s="61">
        <v>0</v>
      </c>
      <c r="AA61" s="61">
        <v>0</v>
      </c>
      <c r="AB61" s="61">
        <v>0</v>
      </c>
      <c r="AC61" s="61">
        <v>0</v>
      </c>
      <c r="AD61" s="61">
        <v>0</v>
      </c>
      <c r="AE61" s="61">
        <v>0</v>
      </c>
      <c r="AF61" s="61">
        <v>0</v>
      </c>
      <c r="AG61" s="61">
        <v>0</v>
      </c>
      <c r="AH61" s="61">
        <v>0</v>
      </c>
      <c r="AI61" s="61">
        <v>0</v>
      </c>
      <c r="AJ61" s="61">
        <v>0</v>
      </c>
      <c r="AK61" s="61">
        <v>0</v>
      </c>
      <c r="AL61" s="61">
        <v>0</v>
      </c>
      <c r="AM61" s="61">
        <v>0</v>
      </c>
      <c r="AN61" s="61">
        <v>0</v>
      </c>
      <c r="AO61" s="61">
        <v>0</v>
      </c>
      <c r="AP61" s="61">
        <v>0</v>
      </c>
      <c r="AQ61" s="61">
        <v>0</v>
      </c>
      <c r="AR61" s="61">
        <v>0</v>
      </c>
      <c r="AS61" s="61">
        <v>0</v>
      </c>
      <c r="AT61" s="61">
        <v>0</v>
      </c>
      <c r="AU61" s="61">
        <v>0</v>
      </c>
      <c r="AV61" s="61">
        <v>0</v>
      </c>
      <c r="AW61" s="61">
        <v>0</v>
      </c>
      <c r="AX61" s="61">
        <v>0</v>
      </c>
      <c r="AY61" s="61">
        <v>0</v>
      </c>
      <c r="AZ61" s="61">
        <v>0</v>
      </c>
      <c r="BA61" s="61">
        <v>0</v>
      </c>
      <c r="BB61" s="61">
        <v>0</v>
      </c>
      <c r="BC61" s="61">
        <v>0</v>
      </c>
      <c r="BD61" s="61">
        <v>0</v>
      </c>
      <c r="BE61" s="61">
        <v>0</v>
      </c>
      <c r="BF61" s="61">
        <v>0</v>
      </c>
      <c r="BG61" s="61">
        <v>0</v>
      </c>
      <c r="BH61" s="61">
        <v>0</v>
      </c>
      <c r="BI61" s="61">
        <v>0</v>
      </c>
      <c r="BJ61" s="61">
        <v>0</v>
      </c>
      <c r="BK61" s="61">
        <v>0</v>
      </c>
      <c r="BL61" s="61">
        <v>0</v>
      </c>
      <c r="BM61" s="61">
        <v>0</v>
      </c>
      <c r="BN61" s="61">
        <v>0</v>
      </c>
      <c r="BO61" s="61">
        <v>0</v>
      </c>
      <c r="BP61" s="61">
        <v>0</v>
      </c>
      <c r="BQ61" s="61">
        <v>0</v>
      </c>
      <c r="BR61" s="61">
        <v>0</v>
      </c>
      <c r="BS61" s="61">
        <v>0</v>
      </c>
      <c r="BT61" s="61">
        <v>0</v>
      </c>
      <c r="BU61" s="61">
        <v>0</v>
      </c>
      <c r="BV61" s="61">
        <v>0</v>
      </c>
      <c r="BW61" s="61">
        <v>0</v>
      </c>
      <c r="BX61" s="61">
        <v>0</v>
      </c>
      <c r="BY61" s="61">
        <v>0</v>
      </c>
      <c r="BZ61" s="61">
        <v>0</v>
      </c>
      <c r="CA61" s="61">
        <v>0</v>
      </c>
      <c r="CB61" s="61">
        <v>0</v>
      </c>
      <c r="CC61" s="61">
        <v>0</v>
      </c>
      <c r="CD61" s="61">
        <v>0</v>
      </c>
      <c r="CE61" s="61">
        <v>0</v>
      </c>
      <c r="CF61" s="61">
        <v>0</v>
      </c>
      <c r="CG61" s="61">
        <v>0</v>
      </c>
      <c r="CH61" s="61">
        <v>0</v>
      </c>
      <c r="CI61" s="61">
        <v>0</v>
      </c>
      <c r="CJ61" s="61">
        <v>0</v>
      </c>
      <c r="CK61" s="61">
        <v>0</v>
      </c>
      <c r="CL61" s="61">
        <v>0</v>
      </c>
    </row>
    <row r="62" spans="1:90" ht="12.75" customHeight="1">
      <c r="A62" s="43" t="s">
        <v>111</v>
      </c>
      <c r="B62" s="59">
        <v>3003</v>
      </c>
      <c r="C62" s="60" t="s">
        <v>378</v>
      </c>
      <c r="D62" s="61">
        <v>0</v>
      </c>
      <c r="E62" s="61">
        <v>0</v>
      </c>
      <c r="F62" s="61">
        <v>0</v>
      </c>
      <c r="G62" s="61">
        <v>0</v>
      </c>
      <c r="H62" s="61">
        <v>0</v>
      </c>
      <c r="I62" s="61">
        <v>0</v>
      </c>
      <c r="J62" s="61">
        <v>0</v>
      </c>
      <c r="K62" s="61">
        <v>0</v>
      </c>
      <c r="L62" s="61">
        <v>0</v>
      </c>
      <c r="M62" s="61">
        <v>0</v>
      </c>
      <c r="N62" s="61">
        <v>0</v>
      </c>
      <c r="O62" s="61">
        <v>0</v>
      </c>
      <c r="P62" s="61">
        <v>0</v>
      </c>
      <c r="Q62" s="61">
        <v>0</v>
      </c>
      <c r="R62" s="61">
        <v>0</v>
      </c>
      <c r="S62" s="61">
        <v>0</v>
      </c>
      <c r="T62" s="61">
        <v>0</v>
      </c>
      <c r="U62" s="61">
        <v>0</v>
      </c>
      <c r="V62" s="61">
        <v>0</v>
      </c>
      <c r="W62" s="61">
        <v>0</v>
      </c>
      <c r="X62" s="61">
        <v>0</v>
      </c>
      <c r="Y62" s="61">
        <v>0</v>
      </c>
      <c r="Z62" s="61">
        <v>0</v>
      </c>
      <c r="AA62" s="61">
        <v>0</v>
      </c>
      <c r="AB62" s="61">
        <v>0</v>
      </c>
      <c r="AC62" s="61">
        <v>0</v>
      </c>
      <c r="AD62" s="61">
        <v>0</v>
      </c>
      <c r="AE62" s="61">
        <v>0</v>
      </c>
      <c r="AF62" s="61">
        <v>0</v>
      </c>
      <c r="AG62" s="61">
        <v>0</v>
      </c>
      <c r="AH62" s="61">
        <v>0</v>
      </c>
      <c r="AI62" s="61">
        <v>0</v>
      </c>
      <c r="AJ62" s="61">
        <v>0</v>
      </c>
      <c r="AK62" s="61">
        <v>0</v>
      </c>
      <c r="AL62" s="61">
        <v>0</v>
      </c>
      <c r="AM62" s="61">
        <v>0</v>
      </c>
      <c r="AN62" s="61">
        <v>0</v>
      </c>
      <c r="AO62" s="61">
        <v>0</v>
      </c>
      <c r="AP62" s="61">
        <v>0</v>
      </c>
      <c r="AQ62" s="61">
        <v>0</v>
      </c>
      <c r="AR62" s="61">
        <v>0</v>
      </c>
      <c r="AS62" s="61">
        <v>0</v>
      </c>
      <c r="AT62" s="61">
        <v>0</v>
      </c>
      <c r="AU62" s="61">
        <v>0</v>
      </c>
      <c r="AV62" s="61">
        <v>0</v>
      </c>
      <c r="AW62" s="61">
        <v>0</v>
      </c>
      <c r="AX62" s="61">
        <v>0</v>
      </c>
      <c r="AY62" s="61">
        <v>0</v>
      </c>
      <c r="AZ62" s="61">
        <v>0</v>
      </c>
      <c r="BA62" s="61">
        <v>0</v>
      </c>
      <c r="BB62" s="61">
        <v>0</v>
      </c>
      <c r="BC62" s="61">
        <v>0</v>
      </c>
      <c r="BD62" s="61">
        <v>0</v>
      </c>
      <c r="BE62" s="61">
        <v>0</v>
      </c>
      <c r="BF62" s="61">
        <v>0</v>
      </c>
      <c r="BG62" s="61">
        <v>0</v>
      </c>
      <c r="BH62" s="61">
        <v>0</v>
      </c>
      <c r="BI62" s="61">
        <v>0</v>
      </c>
      <c r="BJ62" s="61">
        <v>0</v>
      </c>
      <c r="BK62" s="61">
        <v>0</v>
      </c>
      <c r="BL62" s="61">
        <v>0</v>
      </c>
      <c r="BM62" s="61">
        <v>0</v>
      </c>
      <c r="BN62" s="61">
        <v>0</v>
      </c>
      <c r="BO62" s="61">
        <v>0</v>
      </c>
      <c r="BP62" s="61">
        <v>0</v>
      </c>
      <c r="BQ62" s="61">
        <v>0</v>
      </c>
      <c r="BR62" s="61">
        <v>0</v>
      </c>
      <c r="BS62" s="61">
        <v>0</v>
      </c>
      <c r="BT62" s="61">
        <v>0</v>
      </c>
      <c r="BU62" s="61">
        <v>0</v>
      </c>
      <c r="BV62" s="61">
        <v>0</v>
      </c>
      <c r="BW62" s="61">
        <v>0</v>
      </c>
      <c r="BX62" s="61">
        <v>0</v>
      </c>
      <c r="BY62" s="61">
        <v>0</v>
      </c>
      <c r="BZ62" s="61">
        <v>0</v>
      </c>
      <c r="CA62" s="61">
        <v>0</v>
      </c>
      <c r="CB62" s="61">
        <v>0</v>
      </c>
      <c r="CC62" s="61">
        <v>0</v>
      </c>
      <c r="CD62" s="61">
        <v>0</v>
      </c>
      <c r="CE62" s="61">
        <v>0</v>
      </c>
      <c r="CF62" s="61">
        <v>0</v>
      </c>
      <c r="CG62" s="61">
        <v>0</v>
      </c>
      <c r="CH62" s="61">
        <v>0</v>
      </c>
      <c r="CI62" s="61">
        <v>0</v>
      </c>
      <c r="CJ62" s="61">
        <v>0</v>
      </c>
      <c r="CK62" s="61">
        <v>0</v>
      </c>
      <c r="CL62" s="61">
        <v>0</v>
      </c>
    </row>
    <row r="63" spans="1:90" ht="12.75" customHeight="1">
      <c r="A63" s="43" t="s">
        <v>113</v>
      </c>
      <c r="B63" s="59">
        <v>3004</v>
      </c>
      <c r="C63" s="60" t="s">
        <v>378</v>
      </c>
      <c r="D63" s="61">
        <v>0</v>
      </c>
      <c r="E63" s="61">
        <v>0</v>
      </c>
      <c r="F63" s="61">
        <v>0</v>
      </c>
      <c r="G63" s="61">
        <v>0</v>
      </c>
      <c r="H63" s="61">
        <v>0</v>
      </c>
      <c r="I63" s="61">
        <v>0</v>
      </c>
      <c r="J63" s="61">
        <v>0</v>
      </c>
      <c r="K63" s="61">
        <v>0</v>
      </c>
      <c r="L63" s="61">
        <v>0</v>
      </c>
      <c r="M63" s="61">
        <v>0</v>
      </c>
      <c r="N63" s="61">
        <v>0</v>
      </c>
      <c r="O63" s="61">
        <v>0</v>
      </c>
      <c r="P63" s="61">
        <v>0</v>
      </c>
      <c r="Q63" s="61">
        <v>0</v>
      </c>
      <c r="R63" s="61">
        <v>0</v>
      </c>
      <c r="S63" s="61">
        <v>0</v>
      </c>
      <c r="T63" s="61">
        <v>0</v>
      </c>
      <c r="U63" s="61">
        <v>0</v>
      </c>
      <c r="V63" s="61">
        <v>0</v>
      </c>
      <c r="W63" s="61">
        <v>0</v>
      </c>
      <c r="X63" s="61">
        <v>0</v>
      </c>
      <c r="Y63" s="61">
        <v>0</v>
      </c>
      <c r="Z63" s="61">
        <v>0</v>
      </c>
      <c r="AA63" s="61">
        <v>0</v>
      </c>
      <c r="AB63" s="61">
        <v>0</v>
      </c>
      <c r="AC63" s="61">
        <v>0</v>
      </c>
      <c r="AD63" s="61">
        <v>0</v>
      </c>
      <c r="AE63" s="61">
        <v>0</v>
      </c>
      <c r="AF63" s="61">
        <v>0</v>
      </c>
      <c r="AG63" s="61">
        <v>0</v>
      </c>
      <c r="AH63" s="61">
        <v>0</v>
      </c>
      <c r="AI63" s="61">
        <v>0</v>
      </c>
      <c r="AJ63" s="61">
        <v>0</v>
      </c>
      <c r="AK63" s="61">
        <v>0</v>
      </c>
      <c r="AL63" s="61">
        <v>0</v>
      </c>
      <c r="AM63" s="61">
        <v>0</v>
      </c>
      <c r="AN63" s="61">
        <v>0</v>
      </c>
      <c r="AO63" s="61">
        <v>0</v>
      </c>
      <c r="AP63" s="61">
        <v>0</v>
      </c>
      <c r="AQ63" s="61">
        <v>0</v>
      </c>
      <c r="AR63" s="61">
        <v>0</v>
      </c>
      <c r="AS63" s="61">
        <v>0</v>
      </c>
      <c r="AT63" s="61">
        <v>0</v>
      </c>
      <c r="AU63" s="61">
        <v>0</v>
      </c>
      <c r="AV63" s="61">
        <v>0</v>
      </c>
      <c r="AW63" s="61">
        <v>0</v>
      </c>
      <c r="AX63" s="61">
        <v>0</v>
      </c>
      <c r="AY63" s="61">
        <v>0</v>
      </c>
      <c r="AZ63" s="61">
        <v>0</v>
      </c>
      <c r="BA63" s="61">
        <v>0</v>
      </c>
      <c r="BB63" s="61">
        <v>0</v>
      </c>
      <c r="BC63" s="61">
        <v>0</v>
      </c>
      <c r="BD63" s="61">
        <v>0</v>
      </c>
      <c r="BE63" s="61">
        <v>0</v>
      </c>
      <c r="BF63" s="61">
        <v>0</v>
      </c>
      <c r="BG63" s="61">
        <v>0</v>
      </c>
      <c r="BH63" s="61">
        <v>0</v>
      </c>
      <c r="BI63" s="61">
        <v>0</v>
      </c>
      <c r="BJ63" s="61">
        <v>0</v>
      </c>
      <c r="BK63" s="61">
        <v>0</v>
      </c>
      <c r="BL63" s="61">
        <v>0</v>
      </c>
      <c r="BM63" s="61">
        <v>0</v>
      </c>
      <c r="BN63" s="61">
        <v>0</v>
      </c>
      <c r="BO63" s="61">
        <v>0</v>
      </c>
      <c r="BP63" s="61">
        <v>0</v>
      </c>
      <c r="BQ63" s="61">
        <v>0</v>
      </c>
      <c r="BR63" s="61">
        <v>0</v>
      </c>
      <c r="BS63" s="61">
        <v>0</v>
      </c>
      <c r="BT63" s="61">
        <v>0</v>
      </c>
      <c r="BU63" s="61">
        <v>0</v>
      </c>
      <c r="BV63" s="61">
        <v>0</v>
      </c>
      <c r="BW63" s="61">
        <v>0</v>
      </c>
      <c r="BX63" s="61">
        <v>0</v>
      </c>
      <c r="BY63" s="61">
        <v>0</v>
      </c>
      <c r="BZ63" s="61">
        <v>0</v>
      </c>
      <c r="CA63" s="61">
        <v>0</v>
      </c>
      <c r="CB63" s="61">
        <v>0</v>
      </c>
      <c r="CC63" s="61">
        <v>0</v>
      </c>
      <c r="CD63" s="61">
        <v>0</v>
      </c>
      <c r="CE63" s="61">
        <v>0</v>
      </c>
      <c r="CF63" s="61">
        <v>0</v>
      </c>
      <c r="CG63" s="61">
        <v>0</v>
      </c>
      <c r="CH63" s="61">
        <v>0</v>
      </c>
      <c r="CI63" s="61">
        <v>0</v>
      </c>
      <c r="CJ63" s="61">
        <v>0</v>
      </c>
      <c r="CK63" s="61">
        <v>0</v>
      </c>
      <c r="CL63" s="61">
        <v>0</v>
      </c>
    </row>
    <row r="64" spans="1:90" ht="12.75" customHeight="1">
      <c r="A64" s="43" t="s">
        <v>115</v>
      </c>
      <c r="B64" s="59">
        <v>3005</v>
      </c>
      <c r="C64" s="60" t="s">
        <v>378</v>
      </c>
      <c r="D64" s="61">
        <v>0</v>
      </c>
      <c r="E64" s="61">
        <v>0</v>
      </c>
      <c r="F64" s="61">
        <v>0</v>
      </c>
      <c r="G64" s="61">
        <v>0</v>
      </c>
      <c r="H64" s="61">
        <v>0</v>
      </c>
      <c r="I64" s="61">
        <v>0</v>
      </c>
      <c r="J64" s="61">
        <v>0</v>
      </c>
      <c r="K64" s="61">
        <v>0</v>
      </c>
      <c r="L64" s="61">
        <v>0</v>
      </c>
      <c r="M64" s="61">
        <v>0</v>
      </c>
      <c r="N64" s="61">
        <v>0</v>
      </c>
      <c r="O64" s="61">
        <v>0</v>
      </c>
      <c r="P64" s="61">
        <v>0</v>
      </c>
      <c r="Q64" s="61">
        <v>0</v>
      </c>
      <c r="R64" s="61">
        <v>0</v>
      </c>
      <c r="S64" s="61">
        <v>0</v>
      </c>
      <c r="T64" s="61">
        <v>0</v>
      </c>
      <c r="U64" s="61">
        <v>0</v>
      </c>
      <c r="V64" s="61">
        <v>0</v>
      </c>
      <c r="W64" s="61">
        <v>0</v>
      </c>
      <c r="X64" s="61">
        <v>0</v>
      </c>
      <c r="Y64" s="61">
        <v>0</v>
      </c>
      <c r="Z64" s="61">
        <v>0</v>
      </c>
      <c r="AA64" s="61">
        <v>0</v>
      </c>
      <c r="AB64" s="61">
        <v>0</v>
      </c>
      <c r="AC64" s="61">
        <v>0</v>
      </c>
      <c r="AD64" s="61">
        <v>0</v>
      </c>
      <c r="AE64" s="61">
        <v>0</v>
      </c>
      <c r="AF64" s="61">
        <v>0</v>
      </c>
      <c r="AG64" s="61">
        <v>0</v>
      </c>
      <c r="AH64" s="61">
        <v>0</v>
      </c>
      <c r="AI64" s="61">
        <v>0</v>
      </c>
      <c r="AJ64" s="61">
        <v>0</v>
      </c>
      <c r="AK64" s="61">
        <v>0</v>
      </c>
      <c r="AL64" s="61">
        <v>0</v>
      </c>
      <c r="AM64" s="61">
        <v>0</v>
      </c>
      <c r="AN64" s="61">
        <v>0</v>
      </c>
      <c r="AO64" s="61">
        <v>0</v>
      </c>
      <c r="AP64" s="61">
        <v>0</v>
      </c>
      <c r="AQ64" s="61">
        <v>0</v>
      </c>
      <c r="AR64" s="61">
        <v>0</v>
      </c>
      <c r="AS64" s="61">
        <v>0</v>
      </c>
      <c r="AT64" s="61">
        <v>0</v>
      </c>
      <c r="AU64" s="61">
        <v>0</v>
      </c>
      <c r="AV64" s="61">
        <v>0</v>
      </c>
      <c r="AW64" s="61">
        <v>0</v>
      </c>
      <c r="AX64" s="61">
        <v>0</v>
      </c>
      <c r="AY64" s="61">
        <v>0</v>
      </c>
      <c r="AZ64" s="61">
        <v>0</v>
      </c>
      <c r="BA64" s="61">
        <v>0</v>
      </c>
      <c r="BB64" s="61">
        <v>0</v>
      </c>
      <c r="BC64" s="61">
        <v>0</v>
      </c>
      <c r="BD64" s="61">
        <v>0</v>
      </c>
      <c r="BE64" s="61">
        <v>0</v>
      </c>
      <c r="BF64" s="61">
        <v>0</v>
      </c>
      <c r="BG64" s="61">
        <v>0</v>
      </c>
      <c r="BH64" s="61">
        <v>0</v>
      </c>
      <c r="BI64" s="61">
        <v>0</v>
      </c>
      <c r="BJ64" s="61">
        <v>0</v>
      </c>
      <c r="BK64" s="61">
        <v>0</v>
      </c>
      <c r="BL64" s="61">
        <v>0</v>
      </c>
      <c r="BM64" s="61">
        <v>0</v>
      </c>
      <c r="BN64" s="61">
        <v>0</v>
      </c>
      <c r="BO64" s="61">
        <v>0</v>
      </c>
      <c r="BP64" s="61">
        <v>0</v>
      </c>
      <c r="BQ64" s="61">
        <v>0</v>
      </c>
      <c r="BR64" s="61">
        <v>0</v>
      </c>
      <c r="BS64" s="61">
        <v>0</v>
      </c>
      <c r="BT64" s="61">
        <v>0</v>
      </c>
      <c r="BU64" s="61">
        <v>0</v>
      </c>
      <c r="BV64" s="61">
        <v>0</v>
      </c>
      <c r="BW64" s="61">
        <v>0</v>
      </c>
      <c r="BX64" s="61">
        <v>0</v>
      </c>
      <c r="BY64" s="61">
        <v>0</v>
      </c>
      <c r="BZ64" s="61">
        <v>0</v>
      </c>
      <c r="CA64" s="61">
        <v>0</v>
      </c>
      <c r="CB64" s="61">
        <v>0</v>
      </c>
      <c r="CC64" s="61">
        <v>0</v>
      </c>
      <c r="CD64" s="61">
        <v>0</v>
      </c>
      <c r="CE64" s="61">
        <v>0</v>
      </c>
      <c r="CF64" s="61">
        <v>0</v>
      </c>
      <c r="CG64" s="61">
        <v>0</v>
      </c>
      <c r="CH64" s="61">
        <v>0</v>
      </c>
      <c r="CI64" s="61">
        <v>0</v>
      </c>
      <c r="CJ64" s="61">
        <v>0</v>
      </c>
      <c r="CK64" s="61">
        <v>0</v>
      </c>
      <c r="CL64" s="61">
        <v>0</v>
      </c>
    </row>
    <row r="65" spans="1:90" ht="12.75" customHeight="1">
      <c r="A65" s="43" t="s">
        <v>116</v>
      </c>
      <c r="B65" s="59">
        <v>3006</v>
      </c>
      <c r="C65" s="60" t="s">
        <v>378</v>
      </c>
      <c r="D65" s="61">
        <v>0</v>
      </c>
      <c r="E65" s="61">
        <v>0</v>
      </c>
      <c r="F65" s="61">
        <v>0</v>
      </c>
      <c r="G65" s="61">
        <v>0</v>
      </c>
      <c r="H65" s="61">
        <v>0</v>
      </c>
      <c r="I65" s="61">
        <v>0</v>
      </c>
      <c r="J65" s="61">
        <v>0</v>
      </c>
      <c r="K65" s="61">
        <v>0</v>
      </c>
      <c r="L65" s="61">
        <v>0</v>
      </c>
      <c r="M65" s="61">
        <v>0</v>
      </c>
      <c r="N65" s="61">
        <v>0</v>
      </c>
      <c r="O65" s="61">
        <v>0</v>
      </c>
      <c r="P65" s="61">
        <v>0</v>
      </c>
      <c r="Q65" s="61">
        <v>0</v>
      </c>
      <c r="R65" s="61">
        <v>0</v>
      </c>
      <c r="S65" s="61">
        <v>0</v>
      </c>
      <c r="T65" s="61">
        <v>0</v>
      </c>
      <c r="U65" s="61">
        <v>0</v>
      </c>
      <c r="V65" s="61">
        <v>0</v>
      </c>
      <c r="W65" s="61">
        <v>0</v>
      </c>
      <c r="X65" s="61">
        <v>0</v>
      </c>
      <c r="Y65" s="61">
        <v>0</v>
      </c>
      <c r="Z65" s="61">
        <v>0</v>
      </c>
      <c r="AA65" s="61">
        <v>0</v>
      </c>
      <c r="AB65" s="61">
        <v>0</v>
      </c>
      <c r="AC65" s="61">
        <v>0</v>
      </c>
      <c r="AD65" s="61">
        <v>0</v>
      </c>
      <c r="AE65" s="61">
        <v>0</v>
      </c>
      <c r="AF65" s="61">
        <v>0</v>
      </c>
      <c r="AG65" s="61">
        <v>0</v>
      </c>
      <c r="AH65" s="61">
        <v>0</v>
      </c>
      <c r="AI65" s="61">
        <v>0</v>
      </c>
      <c r="AJ65" s="61">
        <v>0</v>
      </c>
      <c r="AK65" s="61">
        <v>0</v>
      </c>
      <c r="AL65" s="61">
        <v>0</v>
      </c>
      <c r="AM65" s="61">
        <v>0</v>
      </c>
      <c r="AN65" s="61">
        <v>0</v>
      </c>
      <c r="AO65" s="61">
        <v>0</v>
      </c>
      <c r="AP65" s="61">
        <v>0</v>
      </c>
      <c r="AQ65" s="61">
        <v>0</v>
      </c>
      <c r="AR65" s="61">
        <v>0</v>
      </c>
      <c r="AS65" s="61">
        <v>0</v>
      </c>
      <c r="AT65" s="61">
        <v>0</v>
      </c>
      <c r="AU65" s="61">
        <v>0</v>
      </c>
      <c r="AV65" s="61">
        <v>0</v>
      </c>
      <c r="AW65" s="61">
        <v>0</v>
      </c>
      <c r="AX65" s="61">
        <v>0</v>
      </c>
      <c r="AY65" s="61">
        <v>0</v>
      </c>
      <c r="AZ65" s="61">
        <v>0</v>
      </c>
      <c r="BA65" s="61">
        <v>0</v>
      </c>
      <c r="BB65" s="61">
        <v>0</v>
      </c>
      <c r="BC65" s="61">
        <v>0</v>
      </c>
      <c r="BD65" s="61">
        <v>0</v>
      </c>
      <c r="BE65" s="61">
        <v>0</v>
      </c>
      <c r="BF65" s="61">
        <v>0</v>
      </c>
      <c r="BG65" s="61">
        <v>0</v>
      </c>
      <c r="BH65" s="61">
        <v>0</v>
      </c>
      <c r="BI65" s="61">
        <v>0</v>
      </c>
      <c r="BJ65" s="61">
        <v>0</v>
      </c>
      <c r="BK65" s="61">
        <v>0</v>
      </c>
      <c r="BL65" s="61">
        <v>0</v>
      </c>
      <c r="BM65" s="61">
        <v>0</v>
      </c>
      <c r="BN65" s="61">
        <v>0</v>
      </c>
      <c r="BO65" s="61">
        <v>0</v>
      </c>
      <c r="BP65" s="61">
        <v>0</v>
      </c>
      <c r="BQ65" s="61">
        <v>0</v>
      </c>
      <c r="BR65" s="61">
        <v>0</v>
      </c>
      <c r="BS65" s="61">
        <v>0</v>
      </c>
      <c r="BT65" s="61">
        <v>0</v>
      </c>
      <c r="BU65" s="61">
        <v>0</v>
      </c>
      <c r="BV65" s="61">
        <v>0</v>
      </c>
      <c r="BW65" s="61">
        <v>0</v>
      </c>
      <c r="BX65" s="61">
        <v>0</v>
      </c>
      <c r="BY65" s="61">
        <v>0</v>
      </c>
      <c r="BZ65" s="61">
        <v>0</v>
      </c>
      <c r="CA65" s="61">
        <v>0</v>
      </c>
      <c r="CB65" s="61">
        <v>0</v>
      </c>
      <c r="CC65" s="61">
        <v>0</v>
      </c>
      <c r="CD65" s="61">
        <v>0</v>
      </c>
      <c r="CE65" s="61">
        <v>0</v>
      </c>
      <c r="CF65" s="61">
        <v>0</v>
      </c>
      <c r="CG65" s="61">
        <v>0</v>
      </c>
      <c r="CH65" s="61">
        <v>0</v>
      </c>
      <c r="CI65" s="61">
        <v>0</v>
      </c>
      <c r="CJ65" s="61">
        <v>0</v>
      </c>
      <c r="CK65" s="61">
        <v>0</v>
      </c>
      <c r="CL65" s="61">
        <v>0</v>
      </c>
    </row>
    <row r="66" spans="1:90" ht="12.75" customHeight="1">
      <c r="A66" s="43" t="s">
        <v>117</v>
      </c>
      <c r="B66" s="59">
        <v>3007</v>
      </c>
      <c r="C66" s="60" t="s">
        <v>378</v>
      </c>
      <c r="D66" s="61">
        <v>0</v>
      </c>
      <c r="E66" s="61">
        <v>0</v>
      </c>
      <c r="F66" s="61">
        <v>0</v>
      </c>
      <c r="G66" s="61">
        <v>0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1">
        <v>0</v>
      </c>
      <c r="P66" s="61">
        <v>0</v>
      </c>
      <c r="Q66" s="61">
        <v>0</v>
      </c>
      <c r="R66" s="61">
        <v>0</v>
      </c>
      <c r="S66" s="61">
        <v>0</v>
      </c>
      <c r="T66" s="61">
        <v>0</v>
      </c>
      <c r="U66" s="61">
        <v>0</v>
      </c>
      <c r="V66" s="61">
        <v>0</v>
      </c>
      <c r="W66" s="61">
        <v>0</v>
      </c>
      <c r="X66" s="61">
        <v>0</v>
      </c>
      <c r="Y66" s="61">
        <v>0</v>
      </c>
      <c r="Z66" s="61">
        <v>0</v>
      </c>
      <c r="AA66" s="61">
        <v>0</v>
      </c>
      <c r="AB66" s="61">
        <v>0</v>
      </c>
      <c r="AC66" s="61">
        <v>0</v>
      </c>
      <c r="AD66" s="61">
        <v>0</v>
      </c>
      <c r="AE66" s="61">
        <v>0</v>
      </c>
      <c r="AF66" s="61">
        <v>0</v>
      </c>
      <c r="AG66" s="61">
        <v>0</v>
      </c>
      <c r="AH66" s="61">
        <v>0</v>
      </c>
      <c r="AI66" s="61">
        <v>0</v>
      </c>
      <c r="AJ66" s="61">
        <v>0</v>
      </c>
      <c r="AK66" s="61">
        <v>0</v>
      </c>
      <c r="AL66" s="61">
        <v>0</v>
      </c>
      <c r="AM66" s="61">
        <v>0</v>
      </c>
      <c r="AN66" s="61">
        <v>0</v>
      </c>
      <c r="AO66" s="61">
        <v>0</v>
      </c>
      <c r="AP66" s="61">
        <v>0</v>
      </c>
      <c r="AQ66" s="61">
        <v>0</v>
      </c>
      <c r="AR66" s="61">
        <v>0</v>
      </c>
      <c r="AS66" s="61">
        <v>0</v>
      </c>
      <c r="AT66" s="61">
        <v>0</v>
      </c>
      <c r="AU66" s="61">
        <v>0</v>
      </c>
      <c r="AV66" s="61">
        <v>0</v>
      </c>
      <c r="AW66" s="61">
        <v>0</v>
      </c>
      <c r="AX66" s="61">
        <v>0</v>
      </c>
      <c r="AY66" s="61">
        <v>0</v>
      </c>
      <c r="AZ66" s="61">
        <v>0</v>
      </c>
      <c r="BA66" s="61">
        <v>0</v>
      </c>
      <c r="BB66" s="61">
        <v>0</v>
      </c>
      <c r="BC66" s="61">
        <v>0</v>
      </c>
      <c r="BD66" s="61">
        <v>0</v>
      </c>
      <c r="BE66" s="61">
        <v>0</v>
      </c>
      <c r="BF66" s="61">
        <v>0</v>
      </c>
      <c r="BG66" s="61">
        <v>0</v>
      </c>
      <c r="BH66" s="61">
        <v>0</v>
      </c>
      <c r="BI66" s="61">
        <v>0</v>
      </c>
      <c r="BJ66" s="61">
        <v>0</v>
      </c>
      <c r="BK66" s="61">
        <v>0</v>
      </c>
      <c r="BL66" s="61">
        <v>0</v>
      </c>
      <c r="BM66" s="61">
        <v>0</v>
      </c>
      <c r="BN66" s="61">
        <v>0</v>
      </c>
      <c r="BO66" s="61">
        <v>0</v>
      </c>
      <c r="BP66" s="61">
        <v>0</v>
      </c>
      <c r="BQ66" s="61">
        <v>0</v>
      </c>
      <c r="BR66" s="61">
        <v>0</v>
      </c>
      <c r="BS66" s="61">
        <v>0</v>
      </c>
      <c r="BT66" s="61">
        <v>0</v>
      </c>
      <c r="BU66" s="61">
        <v>0</v>
      </c>
      <c r="BV66" s="61">
        <v>0</v>
      </c>
      <c r="BW66" s="61">
        <v>0</v>
      </c>
      <c r="BX66" s="61">
        <v>0</v>
      </c>
      <c r="BY66" s="61">
        <v>0</v>
      </c>
      <c r="BZ66" s="61">
        <v>0</v>
      </c>
      <c r="CA66" s="61">
        <v>0</v>
      </c>
      <c r="CB66" s="61">
        <v>0</v>
      </c>
      <c r="CC66" s="61">
        <v>0</v>
      </c>
      <c r="CD66" s="61">
        <v>0</v>
      </c>
      <c r="CE66" s="61">
        <v>0</v>
      </c>
      <c r="CF66" s="61">
        <v>0</v>
      </c>
      <c r="CG66" s="61">
        <v>0</v>
      </c>
      <c r="CH66" s="61">
        <v>0</v>
      </c>
      <c r="CI66" s="61">
        <v>0</v>
      </c>
      <c r="CJ66" s="61">
        <v>0</v>
      </c>
      <c r="CK66" s="61">
        <v>0</v>
      </c>
      <c r="CL66" s="61">
        <v>0</v>
      </c>
    </row>
    <row r="67" spans="1:90" ht="12.75" customHeight="1">
      <c r="A67" s="43" t="s">
        <v>118</v>
      </c>
      <c r="B67" s="59">
        <v>3008</v>
      </c>
      <c r="C67" s="60" t="s">
        <v>378</v>
      </c>
      <c r="D67" s="61">
        <v>0</v>
      </c>
      <c r="E67" s="61">
        <v>0</v>
      </c>
      <c r="F67" s="61">
        <v>0</v>
      </c>
      <c r="G67" s="61">
        <v>0</v>
      </c>
      <c r="H67" s="61">
        <v>0</v>
      </c>
      <c r="I67" s="61">
        <v>0</v>
      </c>
      <c r="J67" s="61">
        <v>0</v>
      </c>
      <c r="K67" s="61">
        <v>0</v>
      </c>
      <c r="L67" s="61">
        <v>0</v>
      </c>
      <c r="M67" s="61">
        <v>0</v>
      </c>
      <c r="N67" s="61">
        <v>0</v>
      </c>
      <c r="O67" s="61">
        <v>0</v>
      </c>
      <c r="P67" s="61">
        <v>0</v>
      </c>
      <c r="Q67" s="61">
        <v>0</v>
      </c>
      <c r="R67" s="61">
        <v>0</v>
      </c>
      <c r="S67" s="61">
        <v>0</v>
      </c>
      <c r="T67" s="61">
        <v>0</v>
      </c>
      <c r="U67" s="61">
        <v>0</v>
      </c>
      <c r="V67" s="61">
        <v>0</v>
      </c>
      <c r="W67" s="61">
        <v>0</v>
      </c>
      <c r="X67" s="61">
        <v>0</v>
      </c>
      <c r="Y67" s="61">
        <v>0</v>
      </c>
      <c r="Z67" s="61">
        <v>0</v>
      </c>
      <c r="AA67" s="61">
        <v>0</v>
      </c>
      <c r="AB67" s="61">
        <v>0</v>
      </c>
      <c r="AC67" s="61">
        <v>0</v>
      </c>
      <c r="AD67" s="61">
        <v>0</v>
      </c>
      <c r="AE67" s="61">
        <v>0</v>
      </c>
      <c r="AF67" s="61">
        <v>0</v>
      </c>
      <c r="AG67" s="61">
        <v>0</v>
      </c>
      <c r="AH67" s="61">
        <v>0</v>
      </c>
      <c r="AI67" s="61">
        <v>0</v>
      </c>
      <c r="AJ67" s="61">
        <v>0</v>
      </c>
      <c r="AK67" s="61">
        <v>0</v>
      </c>
      <c r="AL67" s="61">
        <v>0</v>
      </c>
      <c r="AM67" s="61">
        <v>0</v>
      </c>
      <c r="AN67" s="61">
        <v>0</v>
      </c>
      <c r="AO67" s="61">
        <v>0</v>
      </c>
      <c r="AP67" s="61">
        <v>0</v>
      </c>
      <c r="AQ67" s="61">
        <v>0</v>
      </c>
      <c r="AR67" s="61">
        <v>0</v>
      </c>
      <c r="AS67" s="61">
        <v>0</v>
      </c>
      <c r="AT67" s="61">
        <v>0</v>
      </c>
      <c r="AU67" s="61">
        <v>0</v>
      </c>
      <c r="AV67" s="61">
        <v>0</v>
      </c>
      <c r="AW67" s="61">
        <v>0</v>
      </c>
      <c r="AX67" s="61">
        <v>0</v>
      </c>
      <c r="AY67" s="61">
        <v>0</v>
      </c>
      <c r="AZ67" s="61">
        <v>0</v>
      </c>
      <c r="BA67" s="61">
        <v>0</v>
      </c>
      <c r="BB67" s="61">
        <v>0</v>
      </c>
      <c r="BC67" s="61">
        <v>0</v>
      </c>
      <c r="BD67" s="61">
        <v>0</v>
      </c>
      <c r="BE67" s="61">
        <v>0</v>
      </c>
      <c r="BF67" s="61">
        <v>0</v>
      </c>
      <c r="BG67" s="61">
        <v>0</v>
      </c>
      <c r="BH67" s="61">
        <v>0</v>
      </c>
      <c r="BI67" s="61">
        <v>0</v>
      </c>
      <c r="BJ67" s="61">
        <v>0</v>
      </c>
      <c r="BK67" s="61">
        <v>0</v>
      </c>
      <c r="BL67" s="61">
        <v>0</v>
      </c>
      <c r="BM67" s="61">
        <v>0</v>
      </c>
      <c r="BN67" s="61">
        <v>0</v>
      </c>
      <c r="BO67" s="61">
        <v>0</v>
      </c>
      <c r="BP67" s="61">
        <v>0</v>
      </c>
      <c r="BQ67" s="61">
        <v>0</v>
      </c>
      <c r="BR67" s="61">
        <v>0</v>
      </c>
      <c r="BS67" s="61">
        <v>0</v>
      </c>
      <c r="BT67" s="61">
        <v>0</v>
      </c>
      <c r="BU67" s="61">
        <v>0</v>
      </c>
      <c r="BV67" s="61">
        <v>0</v>
      </c>
      <c r="BW67" s="61">
        <v>0</v>
      </c>
      <c r="BX67" s="61">
        <v>0</v>
      </c>
      <c r="BY67" s="61">
        <v>0</v>
      </c>
      <c r="BZ67" s="61">
        <v>0</v>
      </c>
      <c r="CA67" s="61">
        <v>0</v>
      </c>
      <c r="CB67" s="61">
        <v>0</v>
      </c>
      <c r="CC67" s="61">
        <v>0</v>
      </c>
      <c r="CD67" s="61">
        <v>0</v>
      </c>
      <c r="CE67" s="61">
        <v>0</v>
      </c>
      <c r="CF67" s="61">
        <v>0</v>
      </c>
      <c r="CG67" s="61">
        <v>0</v>
      </c>
      <c r="CH67" s="61">
        <v>0</v>
      </c>
      <c r="CI67" s="61">
        <v>0</v>
      </c>
      <c r="CJ67" s="61">
        <v>0</v>
      </c>
      <c r="CK67" s="61">
        <v>0</v>
      </c>
      <c r="CL67" s="61">
        <v>0</v>
      </c>
    </row>
    <row r="68" spans="1:90" ht="12.75" customHeight="1">
      <c r="A68" s="43" t="s">
        <v>119</v>
      </c>
      <c r="B68" s="59">
        <v>3009</v>
      </c>
      <c r="C68" s="60" t="s">
        <v>378</v>
      </c>
      <c r="D68" s="61">
        <v>0</v>
      </c>
      <c r="E68" s="61">
        <v>0</v>
      </c>
      <c r="F68" s="61">
        <v>0</v>
      </c>
      <c r="G68" s="61">
        <v>0</v>
      </c>
      <c r="H68" s="61">
        <v>0</v>
      </c>
      <c r="I68" s="61">
        <v>0</v>
      </c>
      <c r="J68" s="61">
        <v>0</v>
      </c>
      <c r="K68" s="61">
        <v>0</v>
      </c>
      <c r="L68" s="61">
        <v>0</v>
      </c>
      <c r="M68" s="61">
        <v>0</v>
      </c>
      <c r="N68" s="61">
        <v>0</v>
      </c>
      <c r="O68" s="61">
        <v>0</v>
      </c>
      <c r="P68" s="61">
        <v>0</v>
      </c>
      <c r="Q68" s="61">
        <v>0</v>
      </c>
      <c r="R68" s="61">
        <v>0</v>
      </c>
      <c r="S68" s="61">
        <v>0</v>
      </c>
      <c r="T68" s="61">
        <v>0</v>
      </c>
      <c r="U68" s="61">
        <v>0</v>
      </c>
      <c r="V68" s="61">
        <v>0</v>
      </c>
      <c r="W68" s="61">
        <v>0</v>
      </c>
      <c r="X68" s="61">
        <v>0</v>
      </c>
      <c r="Y68" s="61">
        <v>0</v>
      </c>
      <c r="Z68" s="61">
        <v>0</v>
      </c>
      <c r="AA68" s="61">
        <v>0</v>
      </c>
      <c r="AB68" s="61">
        <v>0</v>
      </c>
      <c r="AC68" s="61">
        <v>0</v>
      </c>
      <c r="AD68" s="61">
        <v>0</v>
      </c>
      <c r="AE68" s="61">
        <v>0</v>
      </c>
      <c r="AF68" s="61">
        <v>0</v>
      </c>
      <c r="AG68" s="61">
        <v>0</v>
      </c>
      <c r="AH68" s="61">
        <v>0</v>
      </c>
      <c r="AI68" s="61">
        <v>0</v>
      </c>
      <c r="AJ68" s="61">
        <v>0</v>
      </c>
      <c r="AK68" s="61">
        <v>0</v>
      </c>
      <c r="AL68" s="61">
        <v>0</v>
      </c>
      <c r="AM68" s="61">
        <v>0</v>
      </c>
      <c r="AN68" s="61">
        <v>0</v>
      </c>
      <c r="AO68" s="61">
        <v>0</v>
      </c>
      <c r="AP68" s="61">
        <v>0</v>
      </c>
      <c r="AQ68" s="61">
        <v>0</v>
      </c>
      <c r="AR68" s="61">
        <v>0</v>
      </c>
      <c r="AS68" s="61">
        <v>0</v>
      </c>
      <c r="AT68" s="61">
        <v>0</v>
      </c>
      <c r="AU68" s="61">
        <v>0</v>
      </c>
      <c r="AV68" s="61">
        <v>0</v>
      </c>
      <c r="AW68" s="61">
        <v>0</v>
      </c>
      <c r="AX68" s="61">
        <v>0</v>
      </c>
      <c r="AY68" s="61">
        <v>0</v>
      </c>
      <c r="AZ68" s="61">
        <v>0</v>
      </c>
      <c r="BA68" s="61">
        <v>0</v>
      </c>
      <c r="BB68" s="61">
        <v>0</v>
      </c>
      <c r="BC68" s="61">
        <v>0</v>
      </c>
      <c r="BD68" s="61">
        <v>0</v>
      </c>
      <c r="BE68" s="61">
        <v>0</v>
      </c>
      <c r="BF68" s="61">
        <v>0</v>
      </c>
      <c r="BG68" s="61">
        <v>0</v>
      </c>
      <c r="BH68" s="61">
        <v>0</v>
      </c>
      <c r="BI68" s="61">
        <v>0</v>
      </c>
      <c r="BJ68" s="61">
        <v>0</v>
      </c>
      <c r="BK68" s="61">
        <v>0</v>
      </c>
      <c r="BL68" s="61">
        <v>0</v>
      </c>
      <c r="BM68" s="61">
        <v>0</v>
      </c>
      <c r="BN68" s="61">
        <v>0</v>
      </c>
      <c r="BO68" s="61">
        <v>0</v>
      </c>
      <c r="BP68" s="61">
        <v>0</v>
      </c>
      <c r="BQ68" s="61">
        <v>0</v>
      </c>
      <c r="BR68" s="61">
        <v>0</v>
      </c>
      <c r="BS68" s="61">
        <v>0</v>
      </c>
      <c r="BT68" s="61">
        <v>0</v>
      </c>
      <c r="BU68" s="61">
        <v>0</v>
      </c>
      <c r="BV68" s="61">
        <v>0</v>
      </c>
      <c r="BW68" s="61">
        <v>0</v>
      </c>
      <c r="BX68" s="61">
        <v>0</v>
      </c>
      <c r="BY68" s="61">
        <v>0</v>
      </c>
      <c r="BZ68" s="61">
        <v>0</v>
      </c>
      <c r="CA68" s="61">
        <v>0</v>
      </c>
      <c r="CB68" s="61">
        <v>0</v>
      </c>
      <c r="CC68" s="61">
        <v>0</v>
      </c>
      <c r="CD68" s="61">
        <v>0</v>
      </c>
      <c r="CE68" s="61">
        <v>0</v>
      </c>
      <c r="CF68" s="61">
        <v>0</v>
      </c>
      <c r="CG68" s="61">
        <v>0</v>
      </c>
      <c r="CH68" s="61">
        <v>0</v>
      </c>
      <c r="CI68" s="61">
        <v>0</v>
      </c>
      <c r="CJ68" s="61">
        <v>0</v>
      </c>
      <c r="CK68" s="61">
        <v>0</v>
      </c>
      <c r="CL68" s="61">
        <v>0</v>
      </c>
    </row>
    <row r="69" spans="1:90" ht="12.75" customHeight="1">
      <c r="A69" s="43" t="s">
        <v>120</v>
      </c>
      <c r="B69" s="59">
        <v>3011</v>
      </c>
      <c r="C69" s="60" t="s">
        <v>378</v>
      </c>
      <c r="D69" s="61">
        <v>0</v>
      </c>
      <c r="E69" s="61">
        <v>0</v>
      </c>
      <c r="F69" s="61">
        <v>0</v>
      </c>
      <c r="G69" s="61">
        <v>0</v>
      </c>
      <c r="H69" s="61">
        <v>0</v>
      </c>
      <c r="I69" s="61">
        <v>0</v>
      </c>
      <c r="J69" s="61">
        <v>0</v>
      </c>
      <c r="K69" s="61">
        <v>0</v>
      </c>
      <c r="L69" s="61">
        <v>0</v>
      </c>
      <c r="M69" s="61">
        <v>0</v>
      </c>
      <c r="N69" s="61">
        <v>0</v>
      </c>
      <c r="O69" s="61">
        <v>0</v>
      </c>
      <c r="P69" s="61">
        <v>0</v>
      </c>
      <c r="Q69" s="61">
        <v>0</v>
      </c>
      <c r="R69" s="61">
        <v>0</v>
      </c>
      <c r="S69" s="61">
        <v>0</v>
      </c>
      <c r="T69" s="61">
        <v>0</v>
      </c>
      <c r="U69" s="61">
        <v>0</v>
      </c>
      <c r="V69" s="61">
        <v>0</v>
      </c>
      <c r="W69" s="61">
        <v>0</v>
      </c>
      <c r="X69" s="61">
        <v>0</v>
      </c>
      <c r="Y69" s="61">
        <v>0</v>
      </c>
      <c r="Z69" s="61">
        <v>0</v>
      </c>
      <c r="AA69" s="61">
        <v>0</v>
      </c>
      <c r="AB69" s="61">
        <v>0</v>
      </c>
      <c r="AC69" s="61">
        <v>0</v>
      </c>
      <c r="AD69" s="61">
        <v>0</v>
      </c>
      <c r="AE69" s="61">
        <v>0</v>
      </c>
      <c r="AF69" s="61">
        <v>0</v>
      </c>
      <c r="AG69" s="61">
        <v>0</v>
      </c>
      <c r="AH69" s="61">
        <v>0</v>
      </c>
      <c r="AI69" s="61">
        <v>0</v>
      </c>
      <c r="AJ69" s="61">
        <v>0</v>
      </c>
      <c r="AK69" s="61">
        <v>0</v>
      </c>
      <c r="AL69" s="61">
        <v>0</v>
      </c>
      <c r="AM69" s="61">
        <v>0</v>
      </c>
      <c r="AN69" s="61">
        <v>0</v>
      </c>
      <c r="AO69" s="61">
        <v>0</v>
      </c>
      <c r="AP69" s="61">
        <v>0</v>
      </c>
      <c r="AQ69" s="61">
        <v>0</v>
      </c>
      <c r="AR69" s="61">
        <v>0</v>
      </c>
      <c r="AS69" s="61">
        <v>0</v>
      </c>
      <c r="AT69" s="61">
        <v>0</v>
      </c>
      <c r="AU69" s="61">
        <v>0</v>
      </c>
      <c r="AV69" s="61">
        <v>0</v>
      </c>
      <c r="AW69" s="61">
        <v>0</v>
      </c>
      <c r="AX69" s="61">
        <v>0</v>
      </c>
      <c r="AY69" s="61">
        <v>0</v>
      </c>
      <c r="AZ69" s="61">
        <v>0</v>
      </c>
      <c r="BA69" s="61">
        <v>0</v>
      </c>
      <c r="BB69" s="61">
        <v>0</v>
      </c>
      <c r="BC69" s="61">
        <v>0</v>
      </c>
      <c r="BD69" s="61">
        <v>0</v>
      </c>
      <c r="BE69" s="61">
        <v>0</v>
      </c>
      <c r="BF69" s="61">
        <v>0</v>
      </c>
      <c r="BG69" s="61">
        <v>0</v>
      </c>
      <c r="BH69" s="61">
        <v>0</v>
      </c>
      <c r="BI69" s="61">
        <v>0</v>
      </c>
      <c r="BJ69" s="61">
        <v>0</v>
      </c>
      <c r="BK69" s="61">
        <v>0</v>
      </c>
      <c r="BL69" s="61">
        <v>0</v>
      </c>
      <c r="BM69" s="61">
        <v>0</v>
      </c>
      <c r="BN69" s="61">
        <v>0</v>
      </c>
      <c r="BO69" s="61">
        <v>0</v>
      </c>
      <c r="BP69" s="61">
        <v>0</v>
      </c>
      <c r="BQ69" s="61">
        <v>0</v>
      </c>
      <c r="BR69" s="61">
        <v>0</v>
      </c>
      <c r="BS69" s="61">
        <v>0</v>
      </c>
      <c r="BT69" s="61">
        <v>0</v>
      </c>
      <c r="BU69" s="61">
        <v>0</v>
      </c>
      <c r="BV69" s="61">
        <v>0</v>
      </c>
      <c r="BW69" s="61">
        <v>0</v>
      </c>
      <c r="BX69" s="61">
        <v>0</v>
      </c>
      <c r="BY69" s="61">
        <v>0</v>
      </c>
      <c r="BZ69" s="61">
        <v>0</v>
      </c>
      <c r="CA69" s="61">
        <v>0</v>
      </c>
      <c r="CB69" s="61">
        <v>0</v>
      </c>
      <c r="CC69" s="61">
        <v>0</v>
      </c>
      <c r="CD69" s="61">
        <v>0</v>
      </c>
      <c r="CE69" s="61">
        <v>0</v>
      </c>
      <c r="CF69" s="61">
        <v>0</v>
      </c>
      <c r="CG69" s="61">
        <v>0</v>
      </c>
      <c r="CH69" s="61">
        <v>0</v>
      </c>
      <c r="CI69" s="61">
        <v>0</v>
      </c>
      <c r="CJ69" s="61">
        <v>0</v>
      </c>
      <c r="CK69" s="61">
        <v>0</v>
      </c>
      <c r="CL69" s="61">
        <v>0</v>
      </c>
    </row>
    <row r="70" spans="1:90" ht="12.75" customHeight="1">
      <c r="A70" s="43" t="s">
        <v>121</v>
      </c>
      <c r="B70" s="59">
        <v>3012</v>
      </c>
      <c r="C70" s="60" t="s">
        <v>378</v>
      </c>
      <c r="D70" s="61">
        <v>0</v>
      </c>
      <c r="E70" s="61">
        <v>0</v>
      </c>
      <c r="F70" s="61">
        <v>0</v>
      </c>
      <c r="G70" s="61">
        <v>0</v>
      </c>
      <c r="H70" s="61">
        <v>0</v>
      </c>
      <c r="I70" s="61">
        <v>0</v>
      </c>
      <c r="J70" s="61">
        <v>0</v>
      </c>
      <c r="K70" s="61">
        <v>0</v>
      </c>
      <c r="L70" s="61">
        <v>0</v>
      </c>
      <c r="M70" s="61">
        <v>0</v>
      </c>
      <c r="N70" s="61">
        <v>0</v>
      </c>
      <c r="O70" s="61">
        <v>0</v>
      </c>
      <c r="P70" s="61">
        <v>0</v>
      </c>
      <c r="Q70" s="61">
        <v>0</v>
      </c>
      <c r="R70" s="61">
        <v>0</v>
      </c>
      <c r="S70" s="61">
        <v>0</v>
      </c>
      <c r="T70" s="61">
        <v>0</v>
      </c>
      <c r="U70" s="61">
        <v>0</v>
      </c>
      <c r="V70" s="61">
        <v>0</v>
      </c>
      <c r="W70" s="61">
        <v>0</v>
      </c>
      <c r="X70" s="61">
        <v>0</v>
      </c>
      <c r="Y70" s="61">
        <v>0</v>
      </c>
      <c r="Z70" s="61">
        <v>0</v>
      </c>
      <c r="AA70" s="61">
        <v>0</v>
      </c>
      <c r="AB70" s="61">
        <v>0</v>
      </c>
      <c r="AC70" s="61">
        <v>0</v>
      </c>
      <c r="AD70" s="61">
        <v>0</v>
      </c>
      <c r="AE70" s="61">
        <v>0</v>
      </c>
      <c r="AF70" s="61">
        <v>0</v>
      </c>
      <c r="AG70" s="61">
        <v>0</v>
      </c>
      <c r="AH70" s="61">
        <v>0</v>
      </c>
      <c r="AI70" s="61">
        <v>0</v>
      </c>
      <c r="AJ70" s="61">
        <v>0</v>
      </c>
      <c r="AK70" s="61">
        <v>0</v>
      </c>
      <c r="AL70" s="61">
        <v>0</v>
      </c>
      <c r="AM70" s="61">
        <v>0</v>
      </c>
      <c r="AN70" s="61">
        <v>0</v>
      </c>
      <c r="AO70" s="61">
        <v>0</v>
      </c>
      <c r="AP70" s="61">
        <v>0</v>
      </c>
      <c r="AQ70" s="61">
        <v>0</v>
      </c>
      <c r="AR70" s="61">
        <v>0</v>
      </c>
      <c r="AS70" s="61">
        <v>0</v>
      </c>
      <c r="AT70" s="61">
        <v>0</v>
      </c>
      <c r="AU70" s="61">
        <v>0</v>
      </c>
      <c r="AV70" s="61">
        <v>0</v>
      </c>
      <c r="AW70" s="61">
        <v>0</v>
      </c>
      <c r="AX70" s="61">
        <v>0</v>
      </c>
      <c r="AY70" s="61">
        <v>0</v>
      </c>
      <c r="AZ70" s="61">
        <v>0</v>
      </c>
      <c r="BA70" s="61">
        <v>0</v>
      </c>
      <c r="BB70" s="61">
        <v>0</v>
      </c>
      <c r="BC70" s="61">
        <v>0</v>
      </c>
      <c r="BD70" s="61">
        <v>0</v>
      </c>
      <c r="BE70" s="61">
        <v>0</v>
      </c>
      <c r="BF70" s="61">
        <v>0</v>
      </c>
      <c r="BG70" s="61">
        <v>0</v>
      </c>
      <c r="BH70" s="61">
        <v>0</v>
      </c>
      <c r="BI70" s="61">
        <v>0</v>
      </c>
      <c r="BJ70" s="61">
        <v>0</v>
      </c>
      <c r="BK70" s="61">
        <v>0</v>
      </c>
      <c r="BL70" s="61">
        <v>0</v>
      </c>
      <c r="BM70" s="61">
        <v>0</v>
      </c>
      <c r="BN70" s="61">
        <v>0</v>
      </c>
      <c r="BO70" s="61">
        <v>0</v>
      </c>
      <c r="BP70" s="61">
        <v>0</v>
      </c>
      <c r="BQ70" s="61">
        <v>0</v>
      </c>
      <c r="BR70" s="61">
        <v>0</v>
      </c>
      <c r="BS70" s="61">
        <v>0</v>
      </c>
      <c r="BT70" s="61">
        <v>0</v>
      </c>
      <c r="BU70" s="61">
        <v>0</v>
      </c>
      <c r="BV70" s="61">
        <v>0</v>
      </c>
      <c r="BW70" s="61">
        <v>0</v>
      </c>
      <c r="BX70" s="61">
        <v>0</v>
      </c>
      <c r="BY70" s="61">
        <v>0</v>
      </c>
      <c r="BZ70" s="61">
        <v>0</v>
      </c>
      <c r="CA70" s="61">
        <v>0</v>
      </c>
      <c r="CB70" s="61">
        <v>0</v>
      </c>
      <c r="CC70" s="61">
        <v>0</v>
      </c>
      <c r="CD70" s="61">
        <v>0</v>
      </c>
      <c r="CE70" s="61">
        <v>0</v>
      </c>
      <c r="CF70" s="61">
        <v>0</v>
      </c>
      <c r="CG70" s="61">
        <v>0</v>
      </c>
      <c r="CH70" s="61">
        <v>0</v>
      </c>
      <c r="CI70" s="61">
        <v>0</v>
      </c>
      <c r="CJ70" s="61">
        <v>0</v>
      </c>
      <c r="CK70" s="61">
        <v>0</v>
      </c>
      <c r="CL70" s="61">
        <v>0</v>
      </c>
    </row>
    <row r="71" spans="1:90" ht="12.75" customHeight="1">
      <c r="A71" s="43" t="s">
        <v>122</v>
      </c>
      <c r="B71" s="59">
        <v>3016</v>
      </c>
      <c r="C71" s="60" t="s">
        <v>378</v>
      </c>
      <c r="D71" s="61">
        <v>0</v>
      </c>
      <c r="E71" s="61">
        <v>0</v>
      </c>
      <c r="F71" s="61">
        <v>0</v>
      </c>
      <c r="G71" s="61">
        <v>0</v>
      </c>
      <c r="H71" s="61">
        <v>0</v>
      </c>
      <c r="I71" s="61">
        <v>0</v>
      </c>
      <c r="J71" s="61">
        <v>0</v>
      </c>
      <c r="K71" s="61">
        <v>0</v>
      </c>
      <c r="L71" s="61">
        <v>0</v>
      </c>
      <c r="M71" s="61">
        <v>0</v>
      </c>
      <c r="N71" s="61">
        <v>0</v>
      </c>
      <c r="O71" s="61">
        <v>0</v>
      </c>
      <c r="P71" s="61">
        <v>0</v>
      </c>
      <c r="Q71" s="61">
        <v>0</v>
      </c>
      <c r="R71" s="61">
        <v>0</v>
      </c>
      <c r="S71" s="61">
        <v>0</v>
      </c>
      <c r="T71" s="61">
        <v>0</v>
      </c>
      <c r="U71" s="61">
        <v>0</v>
      </c>
      <c r="V71" s="61">
        <v>0</v>
      </c>
      <c r="W71" s="61">
        <v>0</v>
      </c>
      <c r="X71" s="61">
        <v>0</v>
      </c>
      <c r="Y71" s="61">
        <v>0</v>
      </c>
      <c r="Z71" s="61">
        <v>0</v>
      </c>
      <c r="AA71" s="61">
        <v>0</v>
      </c>
      <c r="AB71" s="61">
        <v>0</v>
      </c>
      <c r="AC71" s="61">
        <v>0</v>
      </c>
      <c r="AD71" s="61">
        <v>0</v>
      </c>
      <c r="AE71" s="61">
        <v>0</v>
      </c>
      <c r="AF71" s="61">
        <v>0</v>
      </c>
      <c r="AG71" s="61">
        <v>0</v>
      </c>
      <c r="AH71" s="61">
        <v>0</v>
      </c>
      <c r="AI71" s="61">
        <v>0</v>
      </c>
      <c r="AJ71" s="61">
        <v>0</v>
      </c>
      <c r="AK71" s="61">
        <v>0</v>
      </c>
      <c r="AL71" s="61">
        <v>0</v>
      </c>
      <c r="AM71" s="61">
        <v>0</v>
      </c>
      <c r="AN71" s="61">
        <v>0</v>
      </c>
      <c r="AO71" s="61">
        <v>0</v>
      </c>
      <c r="AP71" s="61">
        <v>0</v>
      </c>
      <c r="AQ71" s="61">
        <v>0</v>
      </c>
      <c r="AR71" s="61">
        <v>0</v>
      </c>
      <c r="AS71" s="61">
        <v>0</v>
      </c>
      <c r="AT71" s="61">
        <v>0</v>
      </c>
      <c r="AU71" s="61">
        <v>0</v>
      </c>
      <c r="AV71" s="61">
        <v>0</v>
      </c>
      <c r="AW71" s="61">
        <v>0</v>
      </c>
      <c r="AX71" s="61">
        <v>0</v>
      </c>
      <c r="AY71" s="61">
        <v>0</v>
      </c>
      <c r="AZ71" s="61">
        <v>0</v>
      </c>
      <c r="BA71" s="61">
        <v>0</v>
      </c>
      <c r="BB71" s="61">
        <v>0</v>
      </c>
      <c r="BC71" s="61">
        <v>0</v>
      </c>
      <c r="BD71" s="61">
        <v>0</v>
      </c>
      <c r="BE71" s="61">
        <v>0</v>
      </c>
      <c r="BF71" s="61">
        <v>0</v>
      </c>
      <c r="BG71" s="61">
        <v>0</v>
      </c>
      <c r="BH71" s="61">
        <v>0</v>
      </c>
      <c r="BI71" s="61">
        <v>0</v>
      </c>
      <c r="BJ71" s="61">
        <v>0</v>
      </c>
      <c r="BK71" s="61">
        <v>0</v>
      </c>
      <c r="BL71" s="61">
        <v>0</v>
      </c>
      <c r="BM71" s="61">
        <v>0</v>
      </c>
      <c r="BN71" s="61">
        <v>0</v>
      </c>
      <c r="BO71" s="61">
        <v>0</v>
      </c>
      <c r="BP71" s="61">
        <v>0</v>
      </c>
      <c r="BQ71" s="61">
        <v>0</v>
      </c>
      <c r="BR71" s="61">
        <v>0</v>
      </c>
      <c r="BS71" s="61">
        <v>0</v>
      </c>
      <c r="BT71" s="61">
        <v>0</v>
      </c>
      <c r="BU71" s="61">
        <v>0</v>
      </c>
      <c r="BV71" s="61">
        <v>0</v>
      </c>
      <c r="BW71" s="61">
        <v>0</v>
      </c>
      <c r="BX71" s="61">
        <v>0</v>
      </c>
      <c r="BY71" s="61">
        <v>0</v>
      </c>
      <c r="BZ71" s="61">
        <v>0</v>
      </c>
      <c r="CA71" s="61">
        <v>0</v>
      </c>
      <c r="CB71" s="61">
        <v>0</v>
      </c>
      <c r="CC71" s="61">
        <v>0</v>
      </c>
      <c r="CD71" s="61">
        <v>0</v>
      </c>
      <c r="CE71" s="61">
        <v>0</v>
      </c>
      <c r="CF71" s="61">
        <v>0</v>
      </c>
      <c r="CG71" s="61">
        <v>0</v>
      </c>
      <c r="CH71" s="61">
        <v>0</v>
      </c>
      <c r="CI71" s="61">
        <v>0</v>
      </c>
      <c r="CJ71" s="61">
        <v>0</v>
      </c>
      <c r="CK71" s="61">
        <v>0</v>
      </c>
      <c r="CL71" s="61">
        <v>0</v>
      </c>
    </row>
    <row r="72" spans="1:90" ht="12.75" customHeight="1">
      <c r="A72" s="43" t="s">
        <v>123</v>
      </c>
      <c r="B72" s="59">
        <v>3017</v>
      </c>
      <c r="C72" s="60" t="s">
        <v>378</v>
      </c>
      <c r="D72" s="61">
        <v>0</v>
      </c>
      <c r="E72" s="61">
        <v>0</v>
      </c>
      <c r="F72" s="61">
        <v>0</v>
      </c>
      <c r="G72" s="61">
        <v>0</v>
      </c>
      <c r="H72" s="61">
        <v>0</v>
      </c>
      <c r="I72" s="61">
        <v>0</v>
      </c>
      <c r="J72" s="61">
        <v>0</v>
      </c>
      <c r="K72" s="61">
        <v>0</v>
      </c>
      <c r="L72" s="61">
        <v>0</v>
      </c>
      <c r="M72" s="61">
        <v>0</v>
      </c>
      <c r="N72" s="61">
        <v>0</v>
      </c>
      <c r="O72" s="61">
        <v>0</v>
      </c>
      <c r="P72" s="61">
        <v>0</v>
      </c>
      <c r="Q72" s="61">
        <v>0</v>
      </c>
      <c r="R72" s="61">
        <v>0</v>
      </c>
      <c r="S72" s="61">
        <v>0</v>
      </c>
      <c r="T72" s="61">
        <v>0</v>
      </c>
      <c r="U72" s="61">
        <v>0</v>
      </c>
      <c r="V72" s="61">
        <v>0</v>
      </c>
      <c r="W72" s="61">
        <v>0</v>
      </c>
      <c r="X72" s="61">
        <v>0</v>
      </c>
      <c r="Y72" s="61">
        <v>0</v>
      </c>
      <c r="Z72" s="61">
        <v>0</v>
      </c>
      <c r="AA72" s="61">
        <v>0</v>
      </c>
      <c r="AB72" s="61">
        <v>0</v>
      </c>
      <c r="AC72" s="61">
        <v>0</v>
      </c>
      <c r="AD72" s="61">
        <v>0</v>
      </c>
      <c r="AE72" s="61">
        <v>0</v>
      </c>
      <c r="AF72" s="61">
        <v>0</v>
      </c>
      <c r="AG72" s="61">
        <v>0</v>
      </c>
      <c r="AH72" s="61">
        <v>0</v>
      </c>
      <c r="AI72" s="61">
        <v>0</v>
      </c>
      <c r="AJ72" s="61">
        <v>0</v>
      </c>
      <c r="AK72" s="61">
        <v>0</v>
      </c>
      <c r="AL72" s="61">
        <v>0</v>
      </c>
      <c r="AM72" s="61">
        <v>0</v>
      </c>
      <c r="AN72" s="61">
        <v>0</v>
      </c>
      <c r="AO72" s="61">
        <v>0</v>
      </c>
      <c r="AP72" s="61">
        <v>0</v>
      </c>
      <c r="AQ72" s="61">
        <v>0</v>
      </c>
      <c r="AR72" s="61">
        <v>0</v>
      </c>
      <c r="AS72" s="61">
        <v>0</v>
      </c>
      <c r="AT72" s="61">
        <v>0</v>
      </c>
      <c r="AU72" s="61">
        <v>0</v>
      </c>
      <c r="AV72" s="61">
        <v>0</v>
      </c>
      <c r="AW72" s="61">
        <v>0</v>
      </c>
      <c r="AX72" s="61">
        <v>0</v>
      </c>
      <c r="AY72" s="61">
        <v>0</v>
      </c>
      <c r="AZ72" s="61">
        <v>0</v>
      </c>
      <c r="BA72" s="61">
        <v>0</v>
      </c>
      <c r="BB72" s="61">
        <v>0</v>
      </c>
      <c r="BC72" s="61">
        <v>0</v>
      </c>
      <c r="BD72" s="61">
        <v>0</v>
      </c>
      <c r="BE72" s="61">
        <v>0</v>
      </c>
      <c r="BF72" s="61">
        <v>0</v>
      </c>
      <c r="BG72" s="61">
        <v>0</v>
      </c>
      <c r="BH72" s="61">
        <v>0</v>
      </c>
      <c r="BI72" s="61">
        <v>0</v>
      </c>
      <c r="BJ72" s="61">
        <v>0</v>
      </c>
      <c r="BK72" s="61">
        <v>0</v>
      </c>
      <c r="BL72" s="61">
        <v>0</v>
      </c>
      <c r="BM72" s="61">
        <v>0</v>
      </c>
      <c r="BN72" s="61">
        <v>0</v>
      </c>
      <c r="BO72" s="61">
        <v>0</v>
      </c>
      <c r="BP72" s="61">
        <v>0</v>
      </c>
      <c r="BQ72" s="61">
        <v>0</v>
      </c>
      <c r="BR72" s="61">
        <v>0</v>
      </c>
      <c r="BS72" s="61">
        <v>0</v>
      </c>
      <c r="BT72" s="61">
        <v>0</v>
      </c>
      <c r="BU72" s="61">
        <v>0</v>
      </c>
      <c r="BV72" s="61">
        <v>0</v>
      </c>
      <c r="BW72" s="61">
        <v>0</v>
      </c>
      <c r="BX72" s="61">
        <v>0</v>
      </c>
      <c r="BY72" s="61">
        <v>0</v>
      </c>
      <c r="BZ72" s="61">
        <v>0</v>
      </c>
      <c r="CA72" s="61">
        <v>0</v>
      </c>
      <c r="CB72" s="61">
        <v>0</v>
      </c>
      <c r="CC72" s="61">
        <v>0</v>
      </c>
      <c r="CD72" s="61">
        <v>0</v>
      </c>
      <c r="CE72" s="61">
        <v>0</v>
      </c>
      <c r="CF72" s="61">
        <v>0</v>
      </c>
      <c r="CG72" s="61">
        <v>0</v>
      </c>
      <c r="CH72" s="61">
        <v>0</v>
      </c>
      <c r="CI72" s="61">
        <v>0</v>
      </c>
      <c r="CJ72" s="61">
        <v>0</v>
      </c>
      <c r="CK72" s="61">
        <v>0</v>
      </c>
      <c r="CL72" s="61">
        <v>0</v>
      </c>
    </row>
    <row r="73" spans="1:90" ht="12.75" customHeight="1">
      <c r="A73" s="43" t="s">
        <v>124</v>
      </c>
      <c r="B73" s="59">
        <v>3018</v>
      </c>
      <c r="C73" s="60" t="s">
        <v>378</v>
      </c>
      <c r="D73" s="61">
        <v>0</v>
      </c>
      <c r="E73" s="61">
        <v>0</v>
      </c>
      <c r="F73" s="61">
        <v>0</v>
      </c>
      <c r="G73" s="61">
        <v>0</v>
      </c>
      <c r="H73" s="61">
        <v>0</v>
      </c>
      <c r="I73" s="61">
        <v>0</v>
      </c>
      <c r="J73" s="61">
        <v>0</v>
      </c>
      <c r="K73" s="61">
        <v>0</v>
      </c>
      <c r="L73" s="61">
        <v>0</v>
      </c>
      <c r="M73" s="61">
        <v>0</v>
      </c>
      <c r="N73" s="61">
        <v>0</v>
      </c>
      <c r="O73" s="61">
        <v>0</v>
      </c>
      <c r="P73" s="61">
        <v>0</v>
      </c>
      <c r="Q73" s="61">
        <v>0</v>
      </c>
      <c r="R73" s="61">
        <v>0</v>
      </c>
      <c r="S73" s="61">
        <v>0</v>
      </c>
      <c r="T73" s="61">
        <v>0</v>
      </c>
      <c r="U73" s="61">
        <v>0</v>
      </c>
      <c r="V73" s="61">
        <v>0</v>
      </c>
      <c r="W73" s="61">
        <v>0</v>
      </c>
      <c r="X73" s="61">
        <v>0</v>
      </c>
      <c r="Y73" s="61">
        <v>0</v>
      </c>
      <c r="Z73" s="61">
        <v>0</v>
      </c>
      <c r="AA73" s="61">
        <v>0</v>
      </c>
      <c r="AB73" s="61">
        <v>0</v>
      </c>
      <c r="AC73" s="61">
        <v>0</v>
      </c>
      <c r="AD73" s="61">
        <v>0</v>
      </c>
      <c r="AE73" s="61">
        <v>0</v>
      </c>
      <c r="AF73" s="61">
        <v>0</v>
      </c>
      <c r="AG73" s="61">
        <v>0</v>
      </c>
      <c r="AH73" s="61">
        <v>0</v>
      </c>
      <c r="AI73" s="61">
        <v>0</v>
      </c>
      <c r="AJ73" s="61">
        <v>0</v>
      </c>
      <c r="AK73" s="61">
        <v>0</v>
      </c>
      <c r="AL73" s="61">
        <v>0</v>
      </c>
      <c r="AM73" s="61">
        <v>0</v>
      </c>
      <c r="AN73" s="61">
        <v>0</v>
      </c>
      <c r="AO73" s="61">
        <v>0</v>
      </c>
      <c r="AP73" s="61">
        <v>0</v>
      </c>
      <c r="AQ73" s="61">
        <v>0</v>
      </c>
      <c r="AR73" s="61">
        <v>0</v>
      </c>
      <c r="AS73" s="61">
        <v>0</v>
      </c>
      <c r="AT73" s="61">
        <v>0</v>
      </c>
      <c r="AU73" s="61">
        <v>0</v>
      </c>
      <c r="AV73" s="61">
        <v>0</v>
      </c>
      <c r="AW73" s="61">
        <v>0</v>
      </c>
      <c r="AX73" s="61">
        <v>0</v>
      </c>
      <c r="AY73" s="61">
        <v>0</v>
      </c>
      <c r="AZ73" s="61">
        <v>0</v>
      </c>
      <c r="BA73" s="61">
        <v>0</v>
      </c>
      <c r="BB73" s="61">
        <v>0</v>
      </c>
      <c r="BC73" s="61">
        <v>0</v>
      </c>
      <c r="BD73" s="61">
        <v>0</v>
      </c>
      <c r="BE73" s="61">
        <v>0</v>
      </c>
      <c r="BF73" s="61">
        <v>0</v>
      </c>
      <c r="BG73" s="61">
        <v>0</v>
      </c>
      <c r="BH73" s="61">
        <v>0</v>
      </c>
      <c r="BI73" s="61">
        <v>0</v>
      </c>
      <c r="BJ73" s="61">
        <v>0</v>
      </c>
      <c r="BK73" s="61">
        <v>0</v>
      </c>
      <c r="BL73" s="61">
        <v>0</v>
      </c>
      <c r="BM73" s="61">
        <v>0</v>
      </c>
      <c r="BN73" s="61">
        <v>0</v>
      </c>
      <c r="BO73" s="61">
        <v>0</v>
      </c>
      <c r="BP73" s="61">
        <v>0</v>
      </c>
      <c r="BQ73" s="61">
        <v>0</v>
      </c>
      <c r="BR73" s="61">
        <v>0</v>
      </c>
      <c r="BS73" s="61">
        <v>0</v>
      </c>
      <c r="BT73" s="61">
        <v>0</v>
      </c>
      <c r="BU73" s="61">
        <v>0</v>
      </c>
      <c r="BV73" s="61">
        <v>0</v>
      </c>
      <c r="BW73" s="61">
        <v>0</v>
      </c>
      <c r="BX73" s="61">
        <v>0</v>
      </c>
      <c r="BY73" s="61">
        <v>0</v>
      </c>
      <c r="BZ73" s="61">
        <v>0</v>
      </c>
      <c r="CA73" s="61">
        <v>0</v>
      </c>
      <c r="CB73" s="61">
        <v>0</v>
      </c>
      <c r="CC73" s="61">
        <v>0</v>
      </c>
      <c r="CD73" s="61">
        <v>0</v>
      </c>
      <c r="CE73" s="61">
        <v>0</v>
      </c>
      <c r="CF73" s="61">
        <v>0</v>
      </c>
      <c r="CG73" s="61">
        <v>0</v>
      </c>
      <c r="CH73" s="61">
        <v>0</v>
      </c>
      <c r="CI73" s="61">
        <v>0</v>
      </c>
      <c r="CJ73" s="61">
        <v>0</v>
      </c>
      <c r="CK73" s="61">
        <v>0</v>
      </c>
      <c r="CL73" s="61">
        <v>0</v>
      </c>
    </row>
    <row r="74" spans="1:90" ht="13.5" customHeight="1">
      <c r="A74" s="43" t="s">
        <v>125</v>
      </c>
      <c r="B74" s="59">
        <v>4002</v>
      </c>
      <c r="C74" s="60" t="s">
        <v>379</v>
      </c>
      <c r="D74" s="61">
        <v>0</v>
      </c>
      <c r="E74" s="61">
        <v>0</v>
      </c>
      <c r="F74" s="61">
        <v>0</v>
      </c>
      <c r="G74" s="61">
        <v>0</v>
      </c>
      <c r="H74" s="61">
        <v>0</v>
      </c>
      <c r="I74" s="61">
        <v>0</v>
      </c>
      <c r="J74" s="61">
        <v>0</v>
      </c>
      <c r="K74" s="61">
        <v>0</v>
      </c>
      <c r="L74" s="61">
        <v>0</v>
      </c>
      <c r="M74" s="61">
        <v>0</v>
      </c>
      <c r="N74" s="61">
        <v>0</v>
      </c>
      <c r="O74" s="61">
        <v>0</v>
      </c>
      <c r="P74" s="61">
        <v>0</v>
      </c>
      <c r="Q74" s="61">
        <v>0</v>
      </c>
      <c r="R74" s="61">
        <v>0</v>
      </c>
      <c r="S74" s="61">
        <v>0</v>
      </c>
      <c r="T74" s="61">
        <v>0</v>
      </c>
      <c r="U74" s="61">
        <v>0</v>
      </c>
      <c r="V74" s="61">
        <v>0</v>
      </c>
      <c r="W74" s="61">
        <v>0</v>
      </c>
      <c r="X74" s="61">
        <v>0</v>
      </c>
      <c r="Y74" s="61">
        <v>0</v>
      </c>
      <c r="Z74" s="61">
        <v>0</v>
      </c>
      <c r="AA74" s="61">
        <v>0</v>
      </c>
      <c r="AB74" s="61">
        <v>0</v>
      </c>
      <c r="AC74" s="61">
        <v>0</v>
      </c>
      <c r="AD74" s="61">
        <v>0</v>
      </c>
      <c r="AE74" s="61">
        <v>0</v>
      </c>
      <c r="AF74" s="61">
        <v>0</v>
      </c>
      <c r="AG74" s="61">
        <v>0</v>
      </c>
      <c r="AH74" s="61">
        <v>0</v>
      </c>
      <c r="AI74" s="61">
        <v>0</v>
      </c>
      <c r="AJ74" s="61">
        <v>0</v>
      </c>
      <c r="AK74" s="61">
        <v>0</v>
      </c>
      <c r="AL74" s="61">
        <v>0</v>
      </c>
      <c r="AM74" s="61">
        <v>0</v>
      </c>
      <c r="AN74" s="61">
        <v>0</v>
      </c>
      <c r="AO74" s="61">
        <v>0</v>
      </c>
      <c r="AP74" s="61">
        <v>0</v>
      </c>
      <c r="AQ74" s="61">
        <v>0</v>
      </c>
      <c r="AR74" s="61">
        <v>0</v>
      </c>
      <c r="AS74" s="61">
        <v>0</v>
      </c>
      <c r="AT74" s="61">
        <v>0</v>
      </c>
      <c r="AU74" s="61">
        <v>0</v>
      </c>
      <c r="AV74" s="61">
        <v>0</v>
      </c>
      <c r="AW74" s="61">
        <v>0</v>
      </c>
      <c r="AX74" s="61">
        <v>0</v>
      </c>
      <c r="AY74" s="61">
        <v>0</v>
      </c>
      <c r="AZ74" s="61">
        <v>0</v>
      </c>
      <c r="BA74" s="61">
        <v>0</v>
      </c>
      <c r="BB74" s="61">
        <v>0</v>
      </c>
      <c r="BC74" s="61">
        <v>0</v>
      </c>
      <c r="BD74" s="61">
        <v>0</v>
      </c>
      <c r="BE74" s="61">
        <v>0</v>
      </c>
      <c r="BF74" s="61">
        <v>0</v>
      </c>
      <c r="BG74" s="61">
        <v>0</v>
      </c>
      <c r="BH74" s="61">
        <v>0</v>
      </c>
      <c r="BI74" s="61">
        <v>0</v>
      </c>
      <c r="BJ74" s="61">
        <v>0</v>
      </c>
      <c r="BK74" s="61">
        <v>0</v>
      </c>
      <c r="BL74" s="61">
        <v>0</v>
      </c>
      <c r="BM74" s="61">
        <v>0</v>
      </c>
      <c r="BN74" s="61">
        <v>0</v>
      </c>
      <c r="BO74" s="61">
        <v>0</v>
      </c>
      <c r="BP74" s="61">
        <v>0</v>
      </c>
      <c r="BQ74" s="61">
        <v>0</v>
      </c>
      <c r="BR74" s="61">
        <v>0</v>
      </c>
      <c r="BS74" s="61">
        <v>0</v>
      </c>
      <c r="BT74" s="61">
        <v>0</v>
      </c>
      <c r="BU74" s="61">
        <v>0</v>
      </c>
      <c r="BV74" s="61">
        <v>0</v>
      </c>
      <c r="BW74" s="61">
        <v>0</v>
      </c>
      <c r="BX74" s="61">
        <v>0</v>
      </c>
      <c r="BY74" s="61">
        <v>0</v>
      </c>
      <c r="BZ74" s="61">
        <v>0</v>
      </c>
      <c r="CA74" s="61">
        <v>0</v>
      </c>
      <c r="CB74" s="61">
        <v>0</v>
      </c>
      <c r="CC74" s="61">
        <v>0</v>
      </c>
      <c r="CD74" s="61">
        <v>0</v>
      </c>
      <c r="CE74" s="61">
        <v>0</v>
      </c>
      <c r="CF74" s="61">
        <v>0</v>
      </c>
      <c r="CG74" s="61">
        <v>0</v>
      </c>
      <c r="CH74" s="61">
        <v>0</v>
      </c>
      <c r="CI74" s="61">
        <v>0</v>
      </c>
      <c r="CJ74" s="61">
        <v>0</v>
      </c>
      <c r="CK74" s="61">
        <v>0</v>
      </c>
      <c r="CL74" s="61">
        <v>0</v>
      </c>
    </row>
    <row r="75" spans="1:90" ht="13.5" customHeight="1">
      <c r="A75" s="45" t="s">
        <v>126</v>
      </c>
      <c r="B75" s="62">
        <v>4003</v>
      </c>
      <c r="C75" s="60" t="s">
        <v>379</v>
      </c>
      <c r="D75" s="61">
        <v>0</v>
      </c>
      <c r="E75" s="61">
        <v>0</v>
      </c>
      <c r="F75" s="61">
        <v>0</v>
      </c>
      <c r="G75" s="61">
        <v>0</v>
      </c>
      <c r="H75" s="61">
        <v>0</v>
      </c>
      <c r="I75" s="61">
        <v>0</v>
      </c>
      <c r="J75" s="61">
        <v>0</v>
      </c>
      <c r="K75" s="61">
        <v>0</v>
      </c>
      <c r="L75" s="61">
        <v>0</v>
      </c>
      <c r="M75" s="61">
        <v>0</v>
      </c>
      <c r="N75" s="61">
        <v>0</v>
      </c>
      <c r="O75" s="61">
        <v>0</v>
      </c>
      <c r="P75" s="61">
        <v>0</v>
      </c>
      <c r="Q75" s="61">
        <v>0</v>
      </c>
      <c r="R75" s="61">
        <v>0</v>
      </c>
      <c r="S75" s="61">
        <v>0</v>
      </c>
      <c r="T75" s="61">
        <v>0</v>
      </c>
      <c r="U75" s="61">
        <v>0</v>
      </c>
      <c r="V75" s="61">
        <v>0</v>
      </c>
      <c r="W75" s="61">
        <v>0</v>
      </c>
      <c r="X75" s="61">
        <v>0</v>
      </c>
      <c r="Y75" s="61">
        <v>0</v>
      </c>
      <c r="Z75" s="61">
        <v>0</v>
      </c>
      <c r="AA75" s="61">
        <v>0</v>
      </c>
      <c r="AB75" s="61">
        <v>0</v>
      </c>
      <c r="AC75" s="61">
        <v>0</v>
      </c>
      <c r="AD75" s="61">
        <v>0</v>
      </c>
      <c r="AE75" s="61">
        <v>0</v>
      </c>
      <c r="AF75" s="61">
        <v>0</v>
      </c>
      <c r="AG75" s="61">
        <v>0</v>
      </c>
      <c r="AH75" s="61">
        <v>0</v>
      </c>
      <c r="AI75" s="61">
        <v>0</v>
      </c>
      <c r="AJ75" s="61">
        <v>0</v>
      </c>
      <c r="AK75" s="61">
        <v>0</v>
      </c>
      <c r="AL75" s="61">
        <v>0</v>
      </c>
      <c r="AM75" s="61">
        <v>0</v>
      </c>
      <c r="AN75" s="61">
        <v>0</v>
      </c>
      <c r="AO75" s="61">
        <v>0</v>
      </c>
      <c r="AP75" s="61">
        <v>0</v>
      </c>
      <c r="AQ75" s="61">
        <v>0</v>
      </c>
      <c r="AR75" s="61">
        <v>0</v>
      </c>
      <c r="AS75" s="61">
        <v>0</v>
      </c>
      <c r="AT75" s="61">
        <v>0</v>
      </c>
      <c r="AU75" s="61">
        <v>0</v>
      </c>
      <c r="AV75" s="61">
        <v>0</v>
      </c>
      <c r="AW75" s="61">
        <v>0</v>
      </c>
      <c r="AX75" s="61">
        <v>0</v>
      </c>
      <c r="AY75" s="61">
        <v>0</v>
      </c>
      <c r="AZ75" s="61">
        <v>0</v>
      </c>
      <c r="BA75" s="61">
        <v>0</v>
      </c>
      <c r="BB75" s="61">
        <v>0</v>
      </c>
      <c r="BC75" s="61">
        <v>0</v>
      </c>
      <c r="BD75" s="61">
        <v>0</v>
      </c>
      <c r="BE75" s="61">
        <v>0</v>
      </c>
      <c r="BF75" s="61">
        <v>0</v>
      </c>
      <c r="BG75" s="61">
        <v>0</v>
      </c>
      <c r="BH75" s="61">
        <v>0</v>
      </c>
      <c r="BI75" s="61">
        <v>0</v>
      </c>
      <c r="BJ75" s="61">
        <v>0</v>
      </c>
      <c r="BK75" s="61">
        <v>0</v>
      </c>
      <c r="BL75" s="61">
        <v>0</v>
      </c>
      <c r="BM75" s="61">
        <v>0</v>
      </c>
      <c r="BN75" s="61">
        <v>0</v>
      </c>
      <c r="BO75" s="61">
        <v>0</v>
      </c>
      <c r="BP75" s="61">
        <v>0</v>
      </c>
      <c r="BQ75" s="61">
        <v>0</v>
      </c>
      <c r="BR75" s="61">
        <v>0</v>
      </c>
      <c r="BS75" s="61">
        <v>0</v>
      </c>
      <c r="BT75" s="61">
        <v>0</v>
      </c>
      <c r="BU75" s="61">
        <v>0</v>
      </c>
      <c r="BV75" s="61">
        <v>0</v>
      </c>
      <c r="BW75" s="61">
        <v>0</v>
      </c>
      <c r="BX75" s="61">
        <v>0</v>
      </c>
      <c r="BY75" s="61">
        <v>0</v>
      </c>
      <c r="BZ75" s="61">
        <v>0</v>
      </c>
      <c r="CA75" s="61">
        <v>0</v>
      </c>
      <c r="CB75" s="61">
        <v>0</v>
      </c>
      <c r="CC75" s="61">
        <v>0</v>
      </c>
      <c r="CD75" s="61">
        <v>0</v>
      </c>
      <c r="CE75" s="61">
        <v>0</v>
      </c>
      <c r="CF75" s="61">
        <v>0</v>
      </c>
      <c r="CG75" s="61">
        <v>0</v>
      </c>
      <c r="CH75" s="61">
        <v>0</v>
      </c>
      <c r="CI75" s="61">
        <v>0</v>
      </c>
      <c r="CJ75" s="61">
        <v>0</v>
      </c>
      <c r="CK75" s="61">
        <v>0</v>
      </c>
      <c r="CL75" s="61">
        <v>0</v>
      </c>
    </row>
    <row r="76" spans="1:90" ht="12.75" customHeight="1">
      <c r="A76" s="45" t="s">
        <v>127</v>
      </c>
      <c r="B76" s="62">
        <v>4004</v>
      </c>
      <c r="C76" s="60" t="s">
        <v>379</v>
      </c>
      <c r="D76" s="61">
        <v>0</v>
      </c>
      <c r="E76" s="61">
        <v>0</v>
      </c>
      <c r="F76" s="61">
        <v>0</v>
      </c>
      <c r="G76" s="61">
        <v>0</v>
      </c>
      <c r="H76" s="61">
        <v>0</v>
      </c>
      <c r="I76" s="61">
        <v>0</v>
      </c>
      <c r="J76" s="61">
        <v>0</v>
      </c>
      <c r="K76" s="61">
        <v>0</v>
      </c>
      <c r="L76" s="61">
        <v>0</v>
      </c>
      <c r="M76" s="61">
        <v>0</v>
      </c>
      <c r="N76" s="61">
        <v>0</v>
      </c>
      <c r="O76" s="61">
        <v>0</v>
      </c>
      <c r="P76" s="61">
        <v>0</v>
      </c>
      <c r="Q76" s="61">
        <v>0</v>
      </c>
      <c r="R76" s="61">
        <v>0</v>
      </c>
      <c r="S76" s="61">
        <v>0</v>
      </c>
      <c r="T76" s="61">
        <v>0</v>
      </c>
      <c r="U76" s="61">
        <v>0</v>
      </c>
      <c r="V76" s="61">
        <v>0</v>
      </c>
      <c r="W76" s="61">
        <v>0</v>
      </c>
      <c r="X76" s="61">
        <v>0</v>
      </c>
      <c r="Y76" s="61">
        <v>0</v>
      </c>
      <c r="Z76" s="61">
        <v>0</v>
      </c>
      <c r="AA76" s="61">
        <v>0</v>
      </c>
      <c r="AB76" s="61">
        <v>0</v>
      </c>
      <c r="AC76" s="61">
        <v>0</v>
      </c>
      <c r="AD76" s="61">
        <v>0</v>
      </c>
      <c r="AE76" s="61">
        <v>0</v>
      </c>
      <c r="AF76" s="61">
        <v>0</v>
      </c>
      <c r="AG76" s="61">
        <v>0</v>
      </c>
      <c r="AH76" s="61">
        <v>0</v>
      </c>
      <c r="AI76" s="61">
        <v>0</v>
      </c>
      <c r="AJ76" s="61">
        <v>0</v>
      </c>
      <c r="AK76" s="61">
        <v>0</v>
      </c>
      <c r="AL76" s="61">
        <v>0</v>
      </c>
      <c r="AM76" s="61">
        <v>0</v>
      </c>
      <c r="AN76" s="61">
        <v>0</v>
      </c>
      <c r="AO76" s="61">
        <v>0</v>
      </c>
      <c r="AP76" s="61">
        <v>0</v>
      </c>
      <c r="AQ76" s="61">
        <v>0</v>
      </c>
      <c r="AR76" s="61">
        <v>0</v>
      </c>
      <c r="AS76" s="61">
        <v>0</v>
      </c>
      <c r="AT76" s="61">
        <v>0</v>
      </c>
      <c r="AU76" s="61">
        <v>0</v>
      </c>
      <c r="AV76" s="61">
        <v>0</v>
      </c>
      <c r="AW76" s="61">
        <v>0</v>
      </c>
      <c r="AX76" s="61">
        <v>0</v>
      </c>
      <c r="AY76" s="61">
        <v>0</v>
      </c>
      <c r="AZ76" s="61">
        <v>0</v>
      </c>
      <c r="BA76" s="61">
        <v>0</v>
      </c>
      <c r="BB76" s="61">
        <v>0</v>
      </c>
      <c r="BC76" s="61">
        <v>0</v>
      </c>
      <c r="BD76" s="61">
        <v>0</v>
      </c>
      <c r="BE76" s="61">
        <v>0</v>
      </c>
      <c r="BF76" s="61">
        <v>0</v>
      </c>
      <c r="BG76" s="61">
        <v>0</v>
      </c>
      <c r="BH76" s="61">
        <v>0</v>
      </c>
      <c r="BI76" s="61">
        <v>0</v>
      </c>
      <c r="BJ76" s="61">
        <v>0</v>
      </c>
      <c r="BK76" s="61">
        <v>0</v>
      </c>
      <c r="BL76" s="61">
        <v>0</v>
      </c>
      <c r="BM76" s="61">
        <v>0</v>
      </c>
      <c r="BN76" s="61">
        <v>0</v>
      </c>
      <c r="BO76" s="61">
        <v>0</v>
      </c>
      <c r="BP76" s="61">
        <v>0</v>
      </c>
      <c r="BQ76" s="61">
        <v>0</v>
      </c>
      <c r="BR76" s="61">
        <v>0</v>
      </c>
      <c r="BS76" s="61">
        <v>0</v>
      </c>
      <c r="BT76" s="61">
        <v>0</v>
      </c>
      <c r="BU76" s="61">
        <v>0</v>
      </c>
      <c r="BV76" s="61">
        <v>0</v>
      </c>
      <c r="BW76" s="61">
        <v>0</v>
      </c>
      <c r="BX76" s="61">
        <v>0</v>
      </c>
      <c r="BY76" s="61">
        <v>0</v>
      </c>
      <c r="BZ76" s="61">
        <v>0</v>
      </c>
      <c r="CA76" s="61">
        <v>0</v>
      </c>
      <c r="CB76" s="61">
        <v>0</v>
      </c>
      <c r="CC76" s="61">
        <v>0</v>
      </c>
      <c r="CD76" s="61">
        <v>0</v>
      </c>
      <c r="CE76" s="61">
        <v>0</v>
      </c>
      <c r="CF76" s="61">
        <v>0</v>
      </c>
      <c r="CG76" s="61">
        <v>0</v>
      </c>
      <c r="CH76" s="61">
        <v>0</v>
      </c>
      <c r="CI76" s="61">
        <v>0</v>
      </c>
      <c r="CJ76" s="61">
        <v>0</v>
      </c>
      <c r="CK76" s="61">
        <v>0</v>
      </c>
      <c r="CL76" s="61">
        <v>0</v>
      </c>
    </row>
    <row r="77" spans="1:90" ht="12.75" customHeight="1">
      <c r="A77" s="45" t="s">
        <v>128</v>
      </c>
      <c r="B77" s="62">
        <v>4005</v>
      </c>
      <c r="C77" s="60" t="s">
        <v>379</v>
      </c>
      <c r="D77" s="61">
        <v>0</v>
      </c>
      <c r="E77" s="61">
        <v>0</v>
      </c>
      <c r="F77" s="61">
        <v>0</v>
      </c>
      <c r="G77" s="61">
        <v>0</v>
      </c>
      <c r="H77" s="61">
        <v>0</v>
      </c>
      <c r="I77" s="61">
        <v>0</v>
      </c>
      <c r="J77" s="61">
        <v>0</v>
      </c>
      <c r="K77" s="61">
        <v>0</v>
      </c>
      <c r="L77" s="61">
        <v>0</v>
      </c>
      <c r="M77" s="61">
        <v>0</v>
      </c>
      <c r="N77" s="61">
        <v>0</v>
      </c>
      <c r="O77" s="61">
        <v>0</v>
      </c>
      <c r="P77" s="61">
        <v>0</v>
      </c>
      <c r="Q77" s="61">
        <v>0</v>
      </c>
      <c r="R77" s="61">
        <v>0</v>
      </c>
      <c r="S77" s="61">
        <v>0</v>
      </c>
      <c r="T77" s="61">
        <v>0</v>
      </c>
      <c r="U77" s="61">
        <v>0</v>
      </c>
      <c r="V77" s="61">
        <v>0</v>
      </c>
      <c r="W77" s="61">
        <v>0</v>
      </c>
      <c r="X77" s="61">
        <v>0</v>
      </c>
      <c r="Y77" s="61">
        <v>0</v>
      </c>
      <c r="Z77" s="61">
        <v>0</v>
      </c>
      <c r="AA77" s="61">
        <v>0</v>
      </c>
      <c r="AB77" s="61">
        <v>0</v>
      </c>
      <c r="AC77" s="61">
        <v>0</v>
      </c>
      <c r="AD77" s="61">
        <v>0</v>
      </c>
      <c r="AE77" s="61">
        <v>0</v>
      </c>
      <c r="AF77" s="61">
        <v>0</v>
      </c>
      <c r="AG77" s="61">
        <v>0</v>
      </c>
      <c r="AH77" s="61">
        <v>0</v>
      </c>
      <c r="AI77" s="61">
        <v>0</v>
      </c>
      <c r="AJ77" s="61">
        <v>0</v>
      </c>
      <c r="AK77" s="61">
        <v>0</v>
      </c>
      <c r="AL77" s="61">
        <v>0</v>
      </c>
      <c r="AM77" s="61">
        <v>0</v>
      </c>
      <c r="AN77" s="61">
        <v>0</v>
      </c>
      <c r="AO77" s="61">
        <v>0</v>
      </c>
      <c r="AP77" s="61">
        <v>0</v>
      </c>
      <c r="AQ77" s="61">
        <v>0</v>
      </c>
      <c r="AR77" s="61">
        <v>0</v>
      </c>
      <c r="AS77" s="61">
        <v>0</v>
      </c>
      <c r="AT77" s="61">
        <v>0</v>
      </c>
      <c r="AU77" s="61">
        <v>0</v>
      </c>
      <c r="AV77" s="61">
        <v>0</v>
      </c>
      <c r="AW77" s="61">
        <v>0</v>
      </c>
      <c r="AX77" s="61">
        <v>0</v>
      </c>
      <c r="AY77" s="61">
        <v>0</v>
      </c>
      <c r="AZ77" s="61">
        <v>0</v>
      </c>
      <c r="BA77" s="61">
        <v>0</v>
      </c>
      <c r="BB77" s="61">
        <v>0</v>
      </c>
      <c r="BC77" s="61">
        <v>0</v>
      </c>
      <c r="BD77" s="61">
        <v>0</v>
      </c>
      <c r="BE77" s="61">
        <v>0</v>
      </c>
      <c r="BF77" s="61">
        <v>0</v>
      </c>
      <c r="BG77" s="61">
        <v>0</v>
      </c>
      <c r="BH77" s="61">
        <v>0</v>
      </c>
      <c r="BI77" s="61">
        <v>0</v>
      </c>
      <c r="BJ77" s="61">
        <v>0</v>
      </c>
      <c r="BK77" s="61">
        <v>0</v>
      </c>
      <c r="BL77" s="61">
        <v>0</v>
      </c>
      <c r="BM77" s="61">
        <v>0</v>
      </c>
      <c r="BN77" s="61">
        <v>0</v>
      </c>
      <c r="BO77" s="61">
        <v>0</v>
      </c>
      <c r="BP77" s="61">
        <v>0</v>
      </c>
      <c r="BQ77" s="61">
        <v>0</v>
      </c>
      <c r="BR77" s="61">
        <v>0</v>
      </c>
      <c r="BS77" s="61">
        <v>0</v>
      </c>
      <c r="BT77" s="61">
        <v>0</v>
      </c>
      <c r="BU77" s="61">
        <v>0</v>
      </c>
      <c r="BV77" s="61">
        <v>0</v>
      </c>
      <c r="BW77" s="61">
        <v>0</v>
      </c>
      <c r="BX77" s="61">
        <v>0</v>
      </c>
      <c r="BY77" s="61">
        <v>0</v>
      </c>
      <c r="BZ77" s="61">
        <v>0</v>
      </c>
      <c r="CA77" s="61">
        <v>0</v>
      </c>
      <c r="CB77" s="61">
        <v>0</v>
      </c>
      <c r="CC77" s="61">
        <v>0</v>
      </c>
      <c r="CD77" s="61">
        <v>0</v>
      </c>
      <c r="CE77" s="61">
        <v>0</v>
      </c>
      <c r="CF77" s="61">
        <v>0</v>
      </c>
      <c r="CG77" s="61">
        <v>0</v>
      </c>
      <c r="CH77" s="61">
        <v>0</v>
      </c>
      <c r="CI77" s="61">
        <v>0</v>
      </c>
      <c r="CJ77" s="61">
        <v>0</v>
      </c>
      <c r="CK77" s="61">
        <v>0</v>
      </c>
      <c r="CL77" s="61">
        <v>0</v>
      </c>
    </row>
    <row r="78" spans="1:90" ht="12.75" customHeight="1">
      <c r="A78" s="46" t="s">
        <v>129</v>
      </c>
      <c r="B78" s="63">
        <v>9000</v>
      </c>
      <c r="C78" s="60" t="s">
        <v>380</v>
      </c>
      <c r="D78" s="64">
        <v>165192192343.67688</v>
      </c>
      <c r="E78" s="64">
        <v>137241260515.50917</v>
      </c>
      <c r="F78" s="64">
        <v>166381144897.99924</v>
      </c>
      <c r="G78" s="64">
        <v>-14967910890.34</v>
      </c>
      <c r="H78" s="64">
        <v>-14171973492.149998</v>
      </c>
      <c r="I78" s="64">
        <v>-5455942755.009901</v>
      </c>
      <c r="J78" s="64">
        <v>-8385181435.7198982</v>
      </c>
      <c r="K78" s="64">
        <v>-177002651312.45996</v>
      </c>
      <c r="L78" s="64">
        <v>168617469876.73993</v>
      </c>
      <c r="M78" s="64">
        <v>1116417550.1199996</v>
      </c>
      <c r="N78" s="64">
        <v>15754714425.93</v>
      </c>
      <c r="O78" s="64">
        <v>-14638296875.810001</v>
      </c>
      <c r="P78" s="64">
        <v>1812821130.5899997</v>
      </c>
      <c r="Q78" s="64">
        <v>14701791714.719997</v>
      </c>
      <c r="R78" s="64">
        <v>-12888970584.130001</v>
      </c>
      <c r="S78" s="64">
        <v>-2550296273.0799994</v>
      </c>
      <c r="T78" s="64">
        <v>-2685835066.4999995</v>
      </c>
      <c r="U78" s="64">
        <v>-18530455417.169998</v>
      </c>
      <c r="V78" s="64">
        <v>15844620350.670004</v>
      </c>
      <c r="W78" s="64">
        <v>135538793.42000014</v>
      </c>
      <c r="X78" s="64">
        <v>1942227498.3300002</v>
      </c>
      <c r="Y78" s="64">
        <v>-1806688704.9099998</v>
      </c>
      <c r="Z78" s="64">
        <v>33750623236.317612</v>
      </c>
      <c r="AA78" s="64">
        <v>23784665830.242016</v>
      </c>
      <c r="AB78" s="64">
        <v>1571194294.3163271</v>
      </c>
      <c r="AC78" s="64">
        <v>5416673714.202384</v>
      </c>
      <c r="AD78" s="64">
        <v>2146866751.3858397</v>
      </c>
      <c r="AE78" s="64">
        <v>32579285.850012697</v>
      </c>
      <c r="AF78" s="64">
        <v>224872074.87788469</v>
      </c>
      <c r="AG78" s="64">
        <v>522174128.48148847</v>
      </c>
      <c r="AH78" s="64">
        <v>48347043.789999999</v>
      </c>
      <c r="AI78" s="64">
        <v>3250113.1716639167</v>
      </c>
      <c r="AJ78" s="64">
        <v>85077262.689999968</v>
      </c>
      <c r="AK78" s="64">
        <v>85016191.089999974</v>
      </c>
      <c r="AL78" s="64">
        <v>61071.6</v>
      </c>
      <c r="AM78" s="64">
        <v>2121470357.250001</v>
      </c>
      <c r="AN78" s="64">
        <v>3315940059.4500008</v>
      </c>
      <c r="AO78" s="64">
        <v>-380682873.66999996</v>
      </c>
      <c r="AP78" s="64">
        <v>1343636.5899999999</v>
      </c>
      <c r="AQ78" s="64">
        <v>-498774.48</v>
      </c>
      <c r="AR78" s="64">
        <v>-814631690.63999987</v>
      </c>
      <c r="AS78" s="64">
        <v>-175819437149.95416</v>
      </c>
      <c r="AT78" s="64">
        <v>-94311403192.910004</v>
      </c>
      <c r="AU78" s="64">
        <v>-107524151793.43002</v>
      </c>
      <c r="AV78" s="64">
        <v>13212748600.520004</v>
      </c>
      <c r="AW78" s="64">
        <v>-52443318111.449997</v>
      </c>
      <c r="AX78" s="64">
        <v>-55803052293.419991</v>
      </c>
      <c r="AY78" s="64">
        <v>-341121500751.06</v>
      </c>
      <c r="AZ78" s="64">
        <v>-134570084567.48384</v>
      </c>
      <c r="BA78" s="64">
        <v>-472827337603.68817</v>
      </c>
      <c r="BB78" s="64">
        <v>0</v>
      </c>
      <c r="BC78" s="64">
        <v>266275921420.11218</v>
      </c>
      <c r="BD78" s="64">
        <v>285318448457.64014</v>
      </c>
      <c r="BE78" s="64">
        <v>3359734181.9699955</v>
      </c>
      <c r="BF78" s="64">
        <v>42946672054.730019</v>
      </c>
      <c r="BG78" s="64">
        <v>20626066691.655258</v>
      </c>
      <c r="BH78" s="64">
        <v>56956991852.701546</v>
      </c>
      <c r="BI78" s="64">
        <v>0</v>
      </c>
      <c r="BJ78" s="64">
        <v>-34636386489.626808</v>
      </c>
      <c r="BK78" s="64">
        <v>-39586937872.759995</v>
      </c>
      <c r="BL78" s="64">
        <v>-308.97999999999996</v>
      </c>
      <c r="BM78" s="64">
        <v>-308.97999999999996</v>
      </c>
      <c r="BN78" s="64">
        <v>0</v>
      </c>
      <c r="BO78" s="64">
        <v>-38726.89</v>
      </c>
      <c r="BP78" s="64">
        <v>-38726.89</v>
      </c>
      <c r="BQ78" s="64">
        <v>0</v>
      </c>
      <c r="BR78" s="64">
        <v>0</v>
      </c>
      <c r="BS78" s="64">
        <v>-27547075807.443169</v>
      </c>
      <c r="BT78" s="64">
        <v>-16389721719.104221</v>
      </c>
      <c r="BU78" s="64">
        <v>-7416332114.951376</v>
      </c>
      <c r="BV78" s="64">
        <v>-2651795169.1460676</v>
      </c>
      <c r="BW78" s="64">
        <v>-935236.08</v>
      </c>
      <c r="BX78" s="64">
        <v>-963942314.86146593</v>
      </c>
      <c r="BY78" s="64">
        <v>-1189184227.9407647</v>
      </c>
      <c r="BZ78" s="64">
        <v>2407972563.7100005</v>
      </c>
      <c r="CA78" s="64">
        <v>-1343137589.0692749</v>
      </c>
      <c r="CB78" s="64">
        <v>0</v>
      </c>
      <c r="CC78" s="64">
        <v>0</v>
      </c>
      <c r="CD78" s="64">
        <v>0</v>
      </c>
      <c r="CE78" s="64">
        <v>0</v>
      </c>
      <c r="CF78" s="64">
        <v>0</v>
      </c>
      <c r="CG78" s="64">
        <v>0</v>
      </c>
      <c r="CH78" s="64">
        <v>0</v>
      </c>
      <c r="CI78" s="64">
        <v>-1517601002.2809844</v>
      </c>
      <c r="CJ78" s="64">
        <v>-1543950249.0909841</v>
      </c>
      <c r="CK78" s="64">
        <v>26349246.810000002</v>
      </c>
      <c r="CL78" s="64">
        <v>-10627244806.277245</v>
      </c>
    </row>
    <row r="79" spans="1:90" ht="12.75" customHeight="1">
      <c r="A79" s="46" t="s">
        <v>130</v>
      </c>
      <c r="B79" s="63">
        <v>9001</v>
      </c>
      <c r="C79" s="60" t="s">
        <v>381</v>
      </c>
      <c r="D79" s="64">
        <v>0</v>
      </c>
      <c r="E79" s="64">
        <v>0</v>
      </c>
      <c r="F79" s="64">
        <v>0</v>
      </c>
      <c r="G79" s="64">
        <v>0</v>
      </c>
      <c r="H79" s="64">
        <v>0</v>
      </c>
      <c r="I79" s="64">
        <v>0</v>
      </c>
      <c r="J79" s="64">
        <v>0</v>
      </c>
      <c r="K79" s="64">
        <v>0</v>
      </c>
      <c r="L79" s="64">
        <v>0</v>
      </c>
      <c r="M79" s="64">
        <v>0</v>
      </c>
      <c r="N79" s="64">
        <v>0</v>
      </c>
      <c r="O79" s="64">
        <v>0</v>
      </c>
      <c r="P79" s="64">
        <v>0</v>
      </c>
      <c r="Q79" s="64">
        <v>0</v>
      </c>
      <c r="R79" s="64">
        <v>0</v>
      </c>
      <c r="S79" s="64">
        <v>0</v>
      </c>
      <c r="T79" s="64">
        <v>0</v>
      </c>
      <c r="U79" s="64">
        <v>0</v>
      </c>
      <c r="V79" s="64">
        <v>0</v>
      </c>
      <c r="W79" s="64">
        <v>0</v>
      </c>
      <c r="X79" s="64">
        <v>0</v>
      </c>
      <c r="Y79" s="64">
        <v>0</v>
      </c>
      <c r="Z79" s="64">
        <v>0</v>
      </c>
      <c r="AA79" s="64">
        <v>0</v>
      </c>
      <c r="AB79" s="64">
        <v>0</v>
      </c>
      <c r="AC79" s="64">
        <v>0</v>
      </c>
      <c r="AD79" s="64">
        <v>0</v>
      </c>
      <c r="AE79" s="64">
        <v>0</v>
      </c>
      <c r="AF79" s="64">
        <v>0</v>
      </c>
      <c r="AG79" s="64">
        <v>0</v>
      </c>
      <c r="AH79" s="64">
        <v>0</v>
      </c>
      <c r="AI79" s="64">
        <v>0</v>
      </c>
      <c r="AJ79" s="64">
        <v>0</v>
      </c>
      <c r="AK79" s="64">
        <v>0</v>
      </c>
      <c r="AL79" s="64">
        <v>0</v>
      </c>
      <c r="AM79" s="64">
        <v>0</v>
      </c>
      <c r="AN79" s="64">
        <v>0</v>
      </c>
      <c r="AO79" s="64">
        <v>0</v>
      </c>
      <c r="AP79" s="64">
        <v>0</v>
      </c>
      <c r="AQ79" s="64">
        <v>0</v>
      </c>
      <c r="AR79" s="64">
        <v>0</v>
      </c>
      <c r="AS79" s="64">
        <v>0</v>
      </c>
      <c r="AT79" s="64">
        <v>0</v>
      </c>
      <c r="AU79" s="64">
        <v>0</v>
      </c>
      <c r="AV79" s="64">
        <v>0</v>
      </c>
      <c r="AW79" s="64">
        <v>0</v>
      </c>
      <c r="AX79" s="64">
        <v>0</v>
      </c>
      <c r="AY79" s="64">
        <v>0</v>
      </c>
      <c r="AZ79" s="64">
        <v>0</v>
      </c>
      <c r="BA79" s="64">
        <v>0</v>
      </c>
      <c r="BB79" s="64">
        <v>0</v>
      </c>
      <c r="BC79" s="64">
        <v>0</v>
      </c>
      <c r="BD79" s="64">
        <v>0</v>
      </c>
      <c r="BE79" s="64">
        <v>0</v>
      </c>
      <c r="BF79" s="64">
        <v>0</v>
      </c>
      <c r="BG79" s="64">
        <v>0</v>
      </c>
      <c r="BH79" s="64">
        <v>0</v>
      </c>
      <c r="BI79" s="64">
        <v>0</v>
      </c>
      <c r="BJ79" s="64">
        <v>0</v>
      </c>
      <c r="BK79" s="64">
        <v>0</v>
      </c>
      <c r="BL79" s="64">
        <v>0</v>
      </c>
      <c r="BM79" s="64">
        <v>0</v>
      </c>
      <c r="BN79" s="64">
        <v>0</v>
      </c>
      <c r="BO79" s="64">
        <v>0</v>
      </c>
      <c r="BP79" s="64">
        <v>0</v>
      </c>
      <c r="BQ79" s="64">
        <v>0</v>
      </c>
      <c r="BR79" s="64">
        <v>0</v>
      </c>
      <c r="BS79" s="64">
        <v>0</v>
      </c>
      <c r="BT79" s="64">
        <v>0</v>
      </c>
      <c r="BU79" s="64">
        <v>0</v>
      </c>
      <c r="BV79" s="64">
        <v>0</v>
      </c>
      <c r="BW79" s="64">
        <v>0</v>
      </c>
      <c r="BX79" s="64">
        <v>0</v>
      </c>
      <c r="BY79" s="64">
        <v>0</v>
      </c>
      <c r="BZ79" s="64">
        <v>0</v>
      </c>
      <c r="CA79" s="64">
        <v>0</v>
      </c>
      <c r="CB79" s="64">
        <v>0</v>
      </c>
      <c r="CC79" s="64">
        <v>0</v>
      </c>
      <c r="CD79" s="64">
        <v>0</v>
      </c>
      <c r="CE79" s="64">
        <v>0</v>
      </c>
      <c r="CF79" s="64">
        <v>0</v>
      </c>
      <c r="CG79" s="64">
        <v>0</v>
      </c>
      <c r="CH79" s="64">
        <v>0</v>
      </c>
      <c r="CI79" s="64">
        <v>0</v>
      </c>
      <c r="CJ79" s="64">
        <v>0</v>
      </c>
      <c r="CK79" s="64">
        <v>0</v>
      </c>
      <c r="CL79" s="64">
        <v>0</v>
      </c>
    </row>
    <row r="80" spans="1:90" ht="12.75" customHeight="1">
      <c r="A80" s="46" t="s">
        <v>132</v>
      </c>
      <c r="B80" s="63">
        <v>9002</v>
      </c>
      <c r="C80" s="60" t="s">
        <v>382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0</v>
      </c>
      <c r="AJ80" s="64">
        <v>0</v>
      </c>
      <c r="AK80" s="64">
        <v>0</v>
      </c>
      <c r="AL80" s="64">
        <v>0</v>
      </c>
      <c r="AM80" s="64">
        <v>0</v>
      </c>
      <c r="AN80" s="64">
        <v>0</v>
      </c>
      <c r="AO80" s="64">
        <v>0</v>
      </c>
      <c r="AP80" s="64">
        <v>0</v>
      </c>
      <c r="AQ80" s="64">
        <v>0</v>
      </c>
      <c r="AR80" s="64">
        <v>0</v>
      </c>
      <c r="AS80" s="64">
        <v>0</v>
      </c>
      <c r="AT80" s="64">
        <v>0</v>
      </c>
      <c r="AU80" s="64">
        <v>0</v>
      </c>
      <c r="AV80" s="64">
        <v>0</v>
      </c>
      <c r="AW80" s="64">
        <v>0</v>
      </c>
      <c r="AX80" s="64">
        <v>0</v>
      </c>
      <c r="AY80" s="64">
        <v>0</v>
      </c>
      <c r="AZ80" s="64">
        <v>0</v>
      </c>
      <c r="BA80" s="64">
        <v>0</v>
      </c>
      <c r="BB80" s="64">
        <v>0</v>
      </c>
      <c r="BC80" s="64">
        <v>0</v>
      </c>
      <c r="BD80" s="64">
        <v>0</v>
      </c>
      <c r="BE80" s="64">
        <v>0</v>
      </c>
      <c r="BF80" s="64">
        <v>0</v>
      </c>
      <c r="BG80" s="64">
        <v>0</v>
      </c>
      <c r="BH80" s="64">
        <v>0</v>
      </c>
      <c r="BI80" s="64">
        <v>0</v>
      </c>
      <c r="BJ80" s="64">
        <v>0</v>
      </c>
      <c r="BK80" s="64">
        <v>0</v>
      </c>
      <c r="BL80" s="64">
        <v>0</v>
      </c>
      <c r="BM80" s="64">
        <v>0</v>
      </c>
      <c r="BN80" s="64">
        <v>0</v>
      </c>
      <c r="BO80" s="64">
        <v>0</v>
      </c>
      <c r="BP80" s="64">
        <v>0</v>
      </c>
      <c r="BQ80" s="64">
        <v>0</v>
      </c>
      <c r="BR80" s="64">
        <v>0</v>
      </c>
      <c r="BS80" s="64">
        <v>0</v>
      </c>
      <c r="BT80" s="64">
        <v>0</v>
      </c>
      <c r="BU80" s="64">
        <v>0</v>
      </c>
      <c r="BV80" s="64">
        <v>0</v>
      </c>
      <c r="BW80" s="64">
        <v>0</v>
      </c>
      <c r="BX80" s="64">
        <v>0</v>
      </c>
      <c r="BY80" s="64">
        <v>0</v>
      </c>
      <c r="BZ80" s="64">
        <v>0</v>
      </c>
      <c r="CA80" s="64">
        <v>0</v>
      </c>
      <c r="CB80" s="64">
        <v>0</v>
      </c>
      <c r="CC80" s="64">
        <v>0</v>
      </c>
      <c r="CD80" s="64">
        <v>0</v>
      </c>
      <c r="CE80" s="64">
        <v>0</v>
      </c>
      <c r="CF80" s="64">
        <v>0</v>
      </c>
      <c r="CG80" s="64">
        <v>0</v>
      </c>
      <c r="CH80" s="64">
        <v>0</v>
      </c>
      <c r="CI80" s="64">
        <v>0</v>
      </c>
      <c r="CJ80" s="64">
        <v>0</v>
      </c>
      <c r="CK80" s="64">
        <v>0</v>
      </c>
      <c r="CL80" s="64">
        <v>0</v>
      </c>
    </row>
    <row r="81" spans="1:90" ht="12.75" customHeight="1">
      <c r="A81" s="46" t="s">
        <v>134</v>
      </c>
      <c r="B81" s="63">
        <v>9003</v>
      </c>
      <c r="C81" s="60" t="s">
        <v>383</v>
      </c>
      <c r="D81" s="64">
        <v>165192192343.67688</v>
      </c>
      <c r="E81" s="64">
        <v>137241260515.50917</v>
      </c>
      <c r="F81" s="64">
        <v>166381144897.99924</v>
      </c>
      <c r="G81" s="64">
        <v>-14967910890.34</v>
      </c>
      <c r="H81" s="64">
        <v>-14171973492.149998</v>
      </c>
      <c r="I81" s="64">
        <v>-5455942755.009901</v>
      </c>
      <c r="J81" s="64">
        <v>-8385181435.7198982</v>
      </c>
      <c r="K81" s="64">
        <v>-177002651312.45996</v>
      </c>
      <c r="L81" s="64">
        <v>168617469876.73993</v>
      </c>
      <c r="M81" s="64">
        <v>1116417550.1199996</v>
      </c>
      <c r="N81" s="64">
        <v>15754714425.93</v>
      </c>
      <c r="O81" s="64">
        <v>-14638296875.810001</v>
      </c>
      <c r="P81" s="64">
        <v>1812821130.5899997</v>
      </c>
      <c r="Q81" s="64">
        <v>14701791714.719997</v>
      </c>
      <c r="R81" s="64">
        <v>-12888970584.130001</v>
      </c>
      <c r="S81" s="64">
        <v>-2550296273.0799994</v>
      </c>
      <c r="T81" s="64">
        <v>-2685835066.4999995</v>
      </c>
      <c r="U81" s="64">
        <v>-18530455417.169998</v>
      </c>
      <c r="V81" s="64">
        <v>15844620350.670004</v>
      </c>
      <c r="W81" s="64">
        <v>135538793.42000014</v>
      </c>
      <c r="X81" s="64">
        <v>1942227498.3300002</v>
      </c>
      <c r="Y81" s="64">
        <v>-1806688704.9099998</v>
      </c>
      <c r="Z81" s="64">
        <v>33750623236.317612</v>
      </c>
      <c r="AA81" s="64">
        <v>23784665830.242016</v>
      </c>
      <c r="AB81" s="64">
        <v>1571194294.3163271</v>
      </c>
      <c r="AC81" s="64">
        <v>5416673714.202384</v>
      </c>
      <c r="AD81" s="64">
        <v>2146866751.3858397</v>
      </c>
      <c r="AE81" s="64">
        <v>32579285.850012697</v>
      </c>
      <c r="AF81" s="64">
        <v>224872074.87788469</v>
      </c>
      <c r="AG81" s="64">
        <v>522174128.48148847</v>
      </c>
      <c r="AH81" s="64">
        <v>48347043.789999999</v>
      </c>
      <c r="AI81" s="64">
        <v>3250113.1716639167</v>
      </c>
      <c r="AJ81" s="64">
        <v>85077262.689999968</v>
      </c>
      <c r="AK81" s="64">
        <v>85016191.089999974</v>
      </c>
      <c r="AL81" s="64">
        <v>61071.6</v>
      </c>
      <c r="AM81" s="64">
        <v>2121470357.250001</v>
      </c>
      <c r="AN81" s="64">
        <v>3315940059.4500008</v>
      </c>
      <c r="AO81" s="64">
        <v>-380682873.66999996</v>
      </c>
      <c r="AP81" s="64">
        <v>1343636.5899999999</v>
      </c>
      <c r="AQ81" s="64">
        <v>-498774.48</v>
      </c>
      <c r="AR81" s="64">
        <v>-814631690.63999987</v>
      </c>
      <c r="AS81" s="64">
        <v>-175819437149.95416</v>
      </c>
      <c r="AT81" s="64">
        <v>-94311403192.910004</v>
      </c>
      <c r="AU81" s="64">
        <v>-107524151793.43002</v>
      </c>
      <c r="AV81" s="64">
        <v>13212748600.520004</v>
      </c>
      <c r="AW81" s="64">
        <v>-52443318111.449997</v>
      </c>
      <c r="AX81" s="64">
        <v>-55803052293.419991</v>
      </c>
      <c r="AY81" s="64">
        <v>-341121500751.06</v>
      </c>
      <c r="AZ81" s="64">
        <v>-134570084567.48384</v>
      </c>
      <c r="BA81" s="64">
        <v>-472827337603.68817</v>
      </c>
      <c r="BB81" s="64">
        <v>0</v>
      </c>
      <c r="BC81" s="64">
        <v>266275921420.11218</v>
      </c>
      <c r="BD81" s="64">
        <v>285318448457.64014</v>
      </c>
      <c r="BE81" s="64">
        <v>3359734181.9699955</v>
      </c>
      <c r="BF81" s="64">
        <v>42946672054.730019</v>
      </c>
      <c r="BG81" s="64">
        <v>20626066691.655258</v>
      </c>
      <c r="BH81" s="64">
        <v>56956991852.701546</v>
      </c>
      <c r="BI81" s="64">
        <v>0</v>
      </c>
      <c r="BJ81" s="64">
        <v>-34636386489.626808</v>
      </c>
      <c r="BK81" s="64">
        <v>-39586937872.759995</v>
      </c>
      <c r="BL81" s="64">
        <v>-308.97999999999996</v>
      </c>
      <c r="BM81" s="64">
        <v>-308.97999999999996</v>
      </c>
      <c r="BN81" s="64">
        <v>0</v>
      </c>
      <c r="BO81" s="64">
        <v>-38726.89</v>
      </c>
      <c r="BP81" s="64">
        <v>-38726.89</v>
      </c>
      <c r="BQ81" s="64">
        <v>0</v>
      </c>
      <c r="BR81" s="64">
        <v>0</v>
      </c>
      <c r="BS81" s="64">
        <v>-27547075807.443169</v>
      </c>
      <c r="BT81" s="64">
        <v>-16389721719.104221</v>
      </c>
      <c r="BU81" s="64">
        <v>-7416332114.951376</v>
      </c>
      <c r="BV81" s="64">
        <v>-2651795169.1460676</v>
      </c>
      <c r="BW81" s="64">
        <v>-935236.08</v>
      </c>
      <c r="BX81" s="64">
        <v>-963942314.86146593</v>
      </c>
      <c r="BY81" s="64">
        <v>-1189184227.9407647</v>
      </c>
      <c r="BZ81" s="64">
        <v>2407972563.7100005</v>
      </c>
      <c r="CA81" s="64">
        <v>-1343137589.0692749</v>
      </c>
      <c r="CB81" s="64">
        <v>0</v>
      </c>
      <c r="CC81" s="64">
        <v>0</v>
      </c>
      <c r="CD81" s="64">
        <v>0</v>
      </c>
      <c r="CE81" s="64">
        <v>0</v>
      </c>
      <c r="CF81" s="64">
        <v>0</v>
      </c>
      <c r="CG81" s="64">
        <v>0</v>
      </c>
      <c r="CH81" s="64">
        <v>0</v>
      </c>
      <c r="CI81" s="64">
        <v>-1517601002.2809844</v>
      </c>
      <c r="CJ81" s="64">
        <v>-1543950249.0909841</v>
      </c>
      <c r="CK81" s="64">
        <v>26349246.810000002</v>
      </c>
      <c r="CL81" s="64">
        <v>-10627244806.277245</v>
      </c>
    </row>
    <row r="82" spans="1:90">
      <c r="A82" s="47" t="s">
        <v>136</v>
      </c>
      <c r="B82" s="65"/>
      <c r="C82" s="60" t="s">
        <v>384</v>
      </c>
      <c r="D82" s="64">
        <v>165192192343.67688</v>
      </c>
      <c r="E82" s="64">
        <v>137241260515.50917</v>
      </c>
      <c r="F82" s="64">
        <v>166381144897.99924</v>
      </c>
      <c r="G82" s="64">
        <v>-14967910890.34</v>
      </c>
      <c r="H82" s="64">
        <v>-14171973492.149998</v>
      </c>
      <c r="I82" s="64">
        <v>-5455942755.009901</v>
      </c>
      <c r="J82" s="64">
        <v>-8385181435.7198982</v>
      </c>
      <c r="K82" s="64">
        <v>-177002651312.45996</v>
      </c>
      <c r="L82" s="64">
        <v>168617469876.73993</v>
      </c>
      <c r="M82" s="64">
        <v>1116417550.1199996</v>
      </c>
      <c r="N82" s="64">
        <v>15754714425.93</v>
      </c>
      <c r="O82" s="64">
        <v>-14638296875.810001</v>
      </c>
      <c r="P82" s="64">
        <v>1812821130.5899997</v>
      </c>
      <c r="Q82" s="64">
        <v>14701791714.719997</v>
      </c>
      <c r="R82" s="64">
        <v>-12888970584.130001</v>
      </c>
      <c r="S82" s="64">
        <v>-2550296273.0799994</v>
      </c>
      <c r="T82" s="64">
        <v>-2685835066.4999995</v>
      </c>
      <c r="U82" s="64">
        <v>-18530455417.169998</v>
      </c>
      <c r="V82" s="64">
        <v>15844620350.670004</v>
      </c>
      <c r="W82" s="64">
        <v>135538793.42000014</v>
      </c>
      <c r="X82" s="64">
        <v>1942227498.3300002</v>
      </c>
      <c r="Y82" s="64">
        <v>-1806688704.9099998</v>
      </c>
      <c r="Z82" s="64">
        <v>33750623236.317612</v>
      </c>
      <c r="AA82" s="64">
        <v>23784665830.242016</v>
      </c>
      <c r="AB82" s="64">
        <v>1571194294.3163271</v>
      </c>
      <c r="AC82" s="64">
        <v>5416673714.202384</v>
      </c>
      <c r="AD82" s="64">
        <v>2146866751.3858397</v>
      </c>
      <c r="AE82" s="64">
        <v>32579285.850012697</v>
      </c>
      <c r="AF82" s="64">
        <v>224872074.87788469</v>
      </c>
      <c r="AG82" s="64">
        <v>522174128.48148847</v>
      </c>
      <c r="AH82" s="64">
        <v>48347043.789999999</v>
      </c>
      <c r="AI82" s="64">
        <v>3250113.1716639167</v>
      </c>
      <c r="AJ82" s="64">
        <v>85077262.689999968</v>
      </c>
      <c r="AK82" s="64">
        <v>85016191.089999974</v>
      </c>
      <c r="AL82" s="64">
        <v>61071.6</v>
      </c>
      <c r="AM82" s="64">
        <v>2121470357.250001</v>
      </c>
      <c r="AN82" s="64">
        <v>3315940059.4500008</v>
      </c>
      <c r="AO82" s="64">
        <v>-380682873.66999996</v>
      </c>
      <c r="AP82" s="64">
        <v>1343636.5899999999</v>
      </c>
      <c r="AQ82" s="64">
        <v>-498774.48</v>
      </c>
      <c r="AR82" s="64">
        <v>-814631690.63999987</v>
      </c>
      <c r="AS82" s="64">
        <v>-175819437149.95416</v>
      </c>
      <c r="AT82" s="64">
        <v>-94311403192.910004</v>
      </c>
      <c r="AU82" s="64">
        <v>-107524151793.43002</v>
      </c>
      <c r="AV82" s="64">
        <v>13212748600.520004</v>
      </c>
      <c r="AW82" s="64">
        <v>-52443318111.449997</v>
      </c>
      <c r="AX82" s="64">
        <v>-55803052293.419991</v>
      </c>
      <c r="AY82" s="64">
        <v>-341121500751.06</v>
      </c>
      <c r="AZ82" s="64">
        <v>-134570084567.48384</v>
      </c>
      <c r="BA82" s="64">
        <v>-472827337603.68817</v>
      </c>
      <c r="BB82" s="64">
        <v>0</v>
      </c>
      <c r="BC82" s="64">
        <v>266275921420.11218</v>
      </c>
      <c r="BD82" s="64">
        <v>285318448457.64014</v>
      </c>
      <c r="BE82" s="64">
        <v>3359734181.9699955</v>
      </c>
      <c r="BF82" s="64">
        <v>42946672054.730019</v>
      </c>
      <c r="BG82" s="64">
        <v>20626066691.655258</v>
      </c>
      <c r="BH82" s="64">
        <v>56956991852.701546</v>
      </c>
      <c r="BI82" s="64">
        <v>0</v>
      </c>
      <c r="BJ82" s="64">
        <v>-34636386489.626808</v>
      </c>
      <c r="BK82" s="64">
        <v>-39586937872.759995</v>
      </c>
      <c r="BL82" s="64">
        <v>-308.97999999999996</v>
      </c>
      <c r="BM82" s="64">
        <v>-308.97999999999996</v>
      </c>
      <c r="BN82" s="64">
        <v>0</v>
      </c>
      <c r="BO82" s="64">
        <v>-38726.89</v>
      </c>
      <c r="BP82" s="64">
        <v>-38726.89</v>
      </c>
      <c r="BQ82" s="64">
        <v>0</v>
      </c>
      <c r="BR82" s="64">
        <v>0</v>
      </c>
      <c r="BS82" s="64">
        <v>-27547075807.443169</v>
      </c>
      <c r="BT82" s="64">
        <v>-16389721719.104221</v>
      </c>
      <c r="BU82" s="64">
        <v>-7416332114.951376</v>
      </c>
      <c r="BV82" s="64">
        <v>-2651795169.1460676</v>
      </c>
      <c r="BW82" s="64">
        <v>-935236.08</v>
      </c>
      <c r="BX82" s="64">
        <v>-963942314.86146593</v>
      </c>
      <c r="BY82" s="64">
        <v>-1189184227.9407647</v>
      </c>
      <c r="BZ82" s="64">
        <v>2407972563.7100005</v>
      </c>
      <c r="CA82" s="64">
        <v>-1343137589.0692749</v>
      </c>
      <c r="CB82" s="64">
        <v>0</v>
      </c>
      <c r="CC82" s="64">
        <v>0</v>
      </c>
      <c r="CD82" s="64">
        <v>0</v>
      </c>
      <c r="CE82" s="64">
        <v>0</v>
      </c>
      <c r="CF82" s="64">
        <v>0</v>
      </c>
      <c r="CG82" s="64">
        <v>0</v>
      </c>
      <c r="CH82" s="64">
        <v>0</v>
      </c>
      <c r="CI82" s="64">
        <v>-1517601002.2809844</v>
      </c>
      <c r="CJ82" s="64">
        <v>-1543950249.0909841</v>
      </c>
      <c r="CK82" s="64">
        <v>26349246.810000002</v>
      </c>
      <c r="CL82" s="64">
        <v>-10627244806.277245</v>
      </c>
    </row>
    <row r="83" spans="1:90" ht="12.75" customHeight="1"/>
  </sheetData>
  <pageMargins left="0.75" right="0.75" top="1" bottom="1" header="0.5" footer="0.5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B6D34-AF81-4FF0-AA90-648A76874F2E}">
  <sheetPr>
    <tabColor theme="2" tint="-0.499984740745262"/>
  </sheetPr>
  <dimension ref="B1:PG83"/>
  <sheetViews>
    <sheetView showGridLines="0" zoomScale="80" zoomScaleNormal="80" workbookViewId="0">
      <selection activeCell="E3" sqref="E3:F3"/>
    </sheetView>
  </sheetViews>
  <sheetFormatPr defaultColWidth="9.140625" defaultRowHeight="12.75"/>
  <cols>
    <col min="1" max="1" width="9.140625" style="4"/>
    <col min="2" max="2" width="65.42578125" style="4" customWidth="1"/>
    <col min="3" max="3" width="15.7109375" style="4" customWidth="1"/>
    <col min="4" max="4" width="9.140625" style="4"/>
    <col min="5" max="5" width="65.42578125" style="4" customWidth="1"/>
    <col min="6" max="6" width="15.7109375" style="4" customWidth="1"/>
    <col min="7" max="51" width="9.140625" style="4"/>
    <col min="52" max="52" width="29.85546875" style="42" customWidth="1"/>
    <col min="53" max="55" width="9.140625" style="42"/>
    <col min="56" max="56" width="18.42578125" style="42" customWidth="1"/>
    <col min="57" max="57" width="29.85546875" style="42" customWidth="1"/>
    <col min="58" max="58" width="19.85546875" style="42" bestFit="1" customWidth="1"/>
    <col min="59" max="62" width="10" style="42" customWidth="1"/>
    <col min="63" max="80" width="9.140625" style="42"/>
    <col min="81" max="16384" width="9.140625" style="4"/>
  </cols>
  <sheetData>
    <row r="1" spans="2:423"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  <c r="IU1" s="5"/>
      <c r="IV1" s="5"/>
      <c r="IW1" s="5"/>
      <c r="IX1" s="5"/>
      <c r="IY1" s="5"/>
      <c r="IZ1" s="5"/>
      <c r="JA1" s="5"/>
      <c r="JB1" s="5"/>
      <c r="JC1" s="5"/>
      <c r="JD1" s="5"/>
      <c r="JE1" s="5"/>
      <c r="JF1" s="5"/>
      <c r="JG1" s="5"/>
      <c r="JH1" s="5"/>
      <c r="JI1" s="5"/>
      <c r="JJ1" s="5"/>
      <c r="JK1" s="5"/>
      <c r="JL1" s="5"/>
      <c r="JM1" s="5"/>
      <c r="JN1" s="5"/>
      <c r="JO1" s="5"/>
      <c r="JP1" s="5"/>
      <c r="JQ1" s="5"/>
      <c r="JR1" s="5"/>
      <c r="JS1" s="5"/>
      <c r="JT1" s="5"/>
      <c r="JU1" s="5"/>
      <c r="JV1" s="5"/>
      <c r="JW1" s="5"/>
      <c r="JX1" s="5"/>
      <c r="JY1" s="5"/>
      <c r="JZ1" s="5"/>
      <c r="KA1" s="5"/>
      <c r="KB1" s="5"/>
      <c r="KC1" s="5"/>
      <c r="KD1" s="5"/>
      <c r="KE1" s="5"/>
      <c r="KF1" s="5"/>
      <c r="KG1" s="5"/>
      <c r="KH1" s="5"/>
      <c r="KI1" s="5"/>
      <c r="KJ1" s="5"/>
      <c r="KK1" s="5"/>
      <c r="KL1" s="5"/>
      <c r="KM1" s="5"/>
      <c r="KN1" s="5"/>
      <c r="KO1" s="5"/>
      <c r="KP1" s="5"/>
      <c r="KQ1" s="5"/>
      <c r="KR1" s="5"/>
      <c r="KS1" s="5"/>
      <c r="KT1" s="5"/>
      <c r="KU1" s="5"/>
      <c r="KV1" s="5"/>
      <c r="KW1" s="5"/>
      <c r="KX1" s="5"/>
      <c r="KY1" s="5"/>
      <c r="KZ1" s="5"/>
      <c r="LA1" s="5"/>
      <c r="LB1" s="5"/>
      <c r="LC1" s="5"/>
      <c r="LD1" s="5"/>
      <c r="LE1" s="5"/>
      <c r="LF1" s="5"/>
      <c r="LG1" s="5"/>
      <c r="LH1" s="5"/>
      <c r="LI1" s="5"/>
      <c r="LJ1" s="5"/>
      <c r="LK1" s="5"/>
      <c r="LL1" s="5"/>
      <c r="LM1" s="5"/>
      <c r="LN1" s="5"/>
      <c r="LO1" s="5"/>
      <c r="LP1" s="5"/>
      <c r="LQ1" s="5"/>
      <c r="LR1" s="5"/>
      <c r="LS1" s="5"/>
      <c r="LT1" s="5"/>
      <c r="LU1" s="5"/>
      <c r="LV1" s="5"/>
      <c r="LW1" s="5"/>
      <c r="LX1" s="5"/>
      <c r="LY1" s="5"/>
      <c r="LZ1" s="5"/>
      <c r="MA1" s="5"/>
      <c r="MB1" s="5"/>
      <c r="MC1" s="5"/>
      <c r="MD1" s="5"/>
      <c r="ME1" s="5"/>
      <c r="MF1" s="5"/>
      <c r="MG1" s="5"/>
      <c r="MH1" s="5"/>
      <c r="MI1" s="5"/>
      <c r="MJ1" s="5"/>
      <c r="MK1" s="5"/>
      <c r="ML1" s="5"/>
      <c r="MM1" s="5"/>
      <c r="MN1" s="5"/>
      <c r="MO1" s="5"/>
      <c r="MP1" s="5"/>
      <c r="MQ1" s="5"/>
      <c r="MR1" s="5"/>
      <c r="MS1" s="5"/>
      <c r="MT1" s="5"/>
      <c r="MU1" s="5"/>
      <c r="MV1" s="5"/>
      <c r="MW1" s="5"/>
      <c r="MX1" s="5"/>
      <c r="MY1" s="5"/>
      <c r="MZ1" s="5"/>
      <c r="NA1" s="5"/>
      <c r="NB1" s="5"/>
      <c r="NC1" s="5"/>
      <c r="ND1" s="5"/>
      <c r="NE1" s="5"/>
      <c r="NF1" s="5"/>
      <c r="NG1" s="5"/>
      <c r="NH1" s="5"/>
      <c r="NI1" s="5"/>
      <c r="NJ1" s="5"/>
      <c r="NK1" s="5"/>
      <c r="NL1" s="5"/>
      <c r="NM1" s="5"/>
      <c r="NN1" s="5"/>
      <c r="NO1" s="5"/>
      <c r="NP1" s="5"/>
      <c r="NQ1" s="5"/>
      <c r="NR1" s="5"/>
      <c r="NS1" s="5"/>
      <c r="NT1" s="5"/>
      <c r="NU1" s="5"/>
      <c r="NV1" s="5"/>
      <c r="NW1" s="5"/>
      <c r="NX1" s="5"/>
      <c r="NY1" s="5"/>
      <c r="NZ1" s="5"/>
      <c r="OA1" s="5"/>
      <c r="OB1" s="5"/>
      <c r="OC1" s="5"/>
      <c r="OD1" s="5"/>
      <c r="OE1" s="5"/>
      <c r="OF1" s="5"/>
      <c r="OG1" s="5"/>
      <c r="OH1" s="5"/>
      <c r="OI1" s="5"/>
      <c r="OJ1" s="5"/>
      <c r="OK1" s="5"/>
      <c r="OL1" s="5"/>
      <c r="OM1" s="5"/>
      <c r="ON1" s="5"/>
      <c r="OO1" s="5"/>
      <c r="OP1" s="5"/>
      <c r="OQ1" s="5"/>
      <c r="OR1" s="5"/>
      <c r="OS1" s="5"/>
      <c r="OT1" s="5"/>
      <c r="OU1" s="5"/>
      <c r="OV1" s="5"/>
      <c r="OW1" s="5"/>
      <c r="OX1" s="5"/>
      <c r="OY1" s="5"/>
      <c r="OZ1" s="5"/>
      <c r="PA1" s="5"/>
      <c r="PB1" s="5"/>
      <c r="PC1" s="5"/>
      <c r="PD1" s="5"/>
      <c r="PE1" s="5"/>
      <c r="PF1" s="5"/>
      <c r="PG1" s="5"/>
    </row>
    <row r="2" spans="2:423"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  <c r="IV2" s="5"/>
      <c r="IW2" s="5"/>
      <c r="IX2" s="5"/>
      <c r="IY2" s="5"/>
      <c r="IZ2" s="5"/>
      <c r="JA2" s="5"/>
      <c r="JB2" s="5"/>
      <c r="JC2" s="5"/>
      <c r="JD2" s="5"/>
      <c r="JE2" s="5"/>
      <c r="JF2" s="5"/>
      <c r="JG2" s="5"/>
      <c r="JH2" s="5"/>
      <c r="JI2" s="5"/>
      <c r="JJ2" s="5"/>
      <c r="JK2" s="5"/>
      <c r="JL2" s="5"/>
      <c r="JM2" s="5"/>
      <c r="JN2" s="5"/>
      <c r="JO2" s="5"/>
      <c r="JP2" s="5"/>
      <c r="JQ2" s="5"/>
      <c r="JR2" s="5"/>
      <c r="JS2" s="5"/>
      <c r="JT2" s="5"/>
      <c r="JU2" s="5"/>
      <c r="JV2" s="5"/>
      <c r="JW2" s="5"/>
      <c r="JX2" s="5"/>
      <c r="JY2" s="5"/>
      <c r="JZ2" s="5"/>
      <c r="KA2" s="5"/>
      <c r="KB2" s="5"/>
      <c r="KC2" s="5"/>
      <c r="KD2" s="5"/>
      <c r="KE2" s="5"/>
      <c r="KF2" s="5"/>
      <c r="KG2" s="5"/>
      <c r="KH2" s="5"/>
      <c r="KI2" s="5"/>
      <c r="KJ2" s="5"/>
      <c r="KK2" s="5"/>
      <c r="KL2" s="5"/>
      <c r="KM2" s="5"/>
      <c r="KN2" s="5"/>
      <c r="KO2" s="5"/>
      <c r="KP2" s="5"/>
      <c r="KQ2" s="5"/>
      <c r="KR2" s="5"/>
      <c r="KS2" s="5"/>
      <c r="KT2" s="5"/>
      <c r="KU2" s="5"/>
      <c r="KV2" s="5"/>
      <c r="KW2" s="5"/>
      <c r="KX2" s="5"/>
      <c r="KY2" s="5"/>
      <c r="KZ2" s="5"/>
      <c r="LA2" s="5"/>
      <c r="LB2" s="5"/>
      <c r="LC2" s="5"/>
      <c r="LD2" s="5"/>
      <c r="LE2" s="5"/>
      <c r="LF2" s="5"/>
      <c r="LG2" s="5"/>
      <c r="LH2" s="5"/>
      <c r="LI2" s="5"/>
      <c r="LJ2" s="5"/>
      <c r="LK2" s="5"/>
      <c r="LL2" s="5"/>
      <c r="LM2" s="5"/>
      <c r="LN2" s="5"/>
      <c r="LO2" s="5"/>
      <c r="LP2" s="5"/>
      <c r="LQ2" s="5"/>
      <c r="LR2" s="5"/>
      <c r="LS2" s="5"/>
      <c r="LT2" s="5"/>
      <c r="LU2" s="5"/>
      <c r="LV2" s="5"/>
      <c r="LW2" s="5"/>
      <c r="LX2" s="5"/>
      <c r="LY2" s="5"/>
      <c r="LZ2" s="5"/>
      <c r="MA2" s="5"/>
      <c r="MB2" s="5"/>
      <c r="MC2" s="5"/>
      <c r="MD2" s="5"/>
      <c r="ME2" s="5"/>
      <c r="MF2" s="5"/>
      <c r="MG2" s="5"/>
      <c r="MH2" s="5"/>
      <c r="MI2" s="5"/>
      <c r="MJ2" s="5"/>
      <c r="MK2" s="5"/>
      <c r="ML2" s="5"/>
      <c r="MM2" s="5"/>
      <c r="MN2" s="5"/>
      <c r="MO2" s="5"/>
      <c r="MP2" s="5"/>
      <c r="MQ2" s="5"/>
      <c r="MR2" s="5"/>
      <c r="MS2" s="5"/>
      <c r="MT2" s="5"/>
      <c r="MU2" s="5"/>
      <c r="MV2" s="5"/>
      <c r="MW2" s="5"/>
      <c r="MX2" s="5"/>
      <c r="MY2" s="5"/>
      <c r="MZ2" s="5"/>
      <c r="NA2" s="5"/>
      <c r="NB2" s="5"/>
      <c r="NC2" s="5"/>
      <c r="ND2" s="5"/>
      <c r="NE2" s="5"/>
      <c r="NF2" s="5"/>
      <c r="NG2" s="5"/>
      <c r="NH2" s="5"/>
      <c r="NI2" s="5"/>
      <c r="NJ2" s="5"/>
      <c r="NK2" s="5"/>
      <c r="NL2" s="5"/>
      <c r="NM2" s="5"/>
      <c r="NN2" s="5"/>
      <c r="NO2" s="5"/>
      <c r="NP2" s="5"/>
      <c r="NQ2" s="5"/>
      <c r="NR2" s="5"/>
      <c r="NS2" s="5"/>
      <c r="NT2" s="5"/>
      <c r="NU2" s="5"/>
      <c r="NV2" s="5"/>
      <c r="NW2" s="5"/>
      <c r="NX2" s="5"/>
      <c r="NY2" s="5"/>
      <c r="NZ2" s="5"/>
      <c r="OA2" s="5"/>
      <c r="OB2" s="5"/>
      <c r="OC2" s="5"/>
      <c r="OD2" s="5"/>
      <c r="OE2" s="5"/>
      <c r="OF2" s="5"/>
      <c r="OG2" s="5"/>
      <c r="OH2" s="5"/>
      <c r="OI2" s="5"/>
      <c r="OJ2" s="5"/>
      <c r="OK2" s="5"/>
      <c r="OL2" s="5"/>
      <c r="OM2" s="5"/>
      <c r="ON2" s="5"/>
      <c r="OO2" s="5"/>
      <c r="OP2" s="5"/>
      <c r="OQ2" s="5"/>
      <c r="OR2" s="5"/>
      <c r="OS2" s="5"/>
      <c r="OT2" s="5"/>
      <c r="OU2" s="5"/>
      <c r="OV2" s="5"/>
      <c r="OW2" s="5"/>
      <c r="OX2" s="5"/>
      <c r="OY2" s="5"/>
      <c r="OZ2" s="5"/>
      <c r="PA2" s="5"/>
      <c r="PB2" s="5"/>
      <c r="PC2" s="5"/>
      <c r="PD2" s="5"/>
      <c r="PE2" s="5"/>
      <c r="PF2" s="5"/>
      <c r="PG2" s="5"/>
    </row>
    <row r="3" spans="2:423" ht="12.75" customHeight="1">
      <c r="B3" s="88" t="s">
        <v>214</v>
      </c>
      <c r="C3" s="89"/>
      <c r="E3" s="88" t="s">
        <v>214</v>
      </c>
      <c r="F3" s="89"/>
      <c r="H3" s="90" t="s">
        <v>1</v>
      </c>
      <c r="I3" s="91"/>
      <c r="J3" s="91"/>
      <c r="K3" s="92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 t="s">
        <v>2</v>
      </c>
      <c r="BA3" s="5">
        <v>1001</v>
      </c>
      <c r="BB3" s="5"/>
      <c r="BC3" s="5"/>
      <c r="BD3" s="5" t="s">
        <v>214</v>
      </c>
      <c r="BE3" s="5" t="s">
        <v>215</v>
      </c>
      <c r="BF3" s="5" t="s">
        <v>216</v>
      </c>
      <c r="BG3" s="5">
        <v>60001</v>
      </c>
      <c r="BH3" s="5">
        <v>62001</v>
      </c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  <c r="IV3" s="5"/>
      <c r="IW3" s="5"/>
      <c r="IX3" s="5"/>
      <c r="IY3" s="5"/>
      <c r="IZ3" s="5"/>
      <c r="JA3" s="5"/>
      <c r="JB3" s="5"/>
      <c r="JC3" s="5"/>
      <c r="JD3" s="5"/>
      <c r="JE3" s="5"/>
      <c r="JF3" s="5"/>
      <c r="JG3" s="5"/>
      <c r="JH3" s="5"/>
      <c r="JI3" s="5"/>
      <c r="JJ3" s="5"/>
      <c r="JK3" s="5"/>
      <c r="JL3" s="5"/>
      <c r="JM3" s="5"/>
      <c r="JN3" s="5"/>
      <c r="JO3" s="5"/>
      <c r="JP3" s="5"/>
      <c r="JQ3" s="5"/>
      <c r="JR3" s="5"/>
      <c r="JS3" s="5"/>
      <c r="JT3" s="5"/>
      <c r="JU3" s="5"/>
      <c r="JV3" s="5"/>
      <c r="JW3" s="5"/>
      <c r="JX3" s="5"/>
      <c r="JY3" s="5"/>
      <c r="JZ3" s="5"/>
      <c r="KA3" s="5"/>
      <c r="KB3" s="5"/>
      <c r="KC3" s="5"/>
      <c r="KD3" s="5"/>
      <c r="KE3" s="5"/>
      <c r="KF3" s="5"/>
      <c r="KG3" s="5"/>
      <c r="KH3" s="5"/>
      <c r="KI3" s="5"/>
      <c r="KJ3" s="5"/>
      <c r="KK3" s="5"/>
      <c r="KL3" s="5"/>
      <c r="KM3" s="5"/>
      <c r="KN3" s="5"/>
      <c r="KO3" s="5"/>
      <c r="KP3" s="5"/>
      <c r="KQ3" s="5"/>
      <c r="KR3" s="5"/>
      <c r="KS3" s="5"/>
      <c r="KT3" s="5"/>
      <c r="KU3" s="5"/>
      <c r="KV3" s="5"/>
      <c r="KW3" s="5"/>
      <c r="KX3" s="5"/>
      <c r="KY3" s="5"/>
      <c r="KZ3" s="5"/>
      <c r="LA3" s="5"/>
      <c r="LB3" s="5"/>
      <c r="LC3" s="5"/>
      <c r="LD3" s="5"/>
      <c r="LE3" s="5"/>
      <c r="LF3" s="5"/>
      <c r="LG3" s="5"/>
      <c r="LH3" s="5"/>
      <c r="LI3" s="5"/>
      <c r="LJ3" s="5"/>
      <c r="LK3" s="5"/>
      <c r="LL3" s="5"/>
      <c r="LM3" s="5"/>
      <c r="LN3" s="5"/>
      <c r="LO3" s="5"/>
      <c r="LP3" s="5"/>
      <c r="LQ3" s="5"/>
      <c r="LR3" s="5"/>
      <c r="LS3" s="5"/>
      <c r="LT3" s="5"/>
      <c r="LU3" s="5"/>
      <c r="LV3" s="5"/>
      <c r="LW3" s="5"/>
      <c r="LX3" s="5"/>
      <c r="LY3" s="5"/>
      <c r="LZ3" s="5"/>
      <c r="MA3" s="5"/>
      <c r="MB3" s="5"/>
      <c r="MC3" s="5"/>
      <c r="MD3" s="5"/>
      <c r="ME3" s="5"/>
      <c r="MF3" s="5"/>
      <c r="MG3" s="5"/>
      <c r="MH3" s="5"/>
      <c r="MI3" s="5"/>
      <c r="MJ3" s="5"/>
      <c r="MK3" s="5"/>
      <c r="ML3" s="5"/>
      <c r="MM3" s="5"/>
      <c r="MN3" s="5"/>
      <c r="MO3" s="5"/>
      <c r="MP3" s="5"/>
      <c r="MQ3" s="5"/>
      <c r="MR3" s="5"/>
      <c r="MS3" s="5"/>
      <c r="MT3" s="5"/>
      <c r="MU3" s="5"/>
      <c r="MV3" s="5"/>
      <c r="MW3" s="5"/>
      <c r="MX3" s="5"/>
      <c r="MY3" s="5"/>
      <c r="MZ3" s="5"/>
      <c r="NA3" s="5"/>
      <c r="NB3" s="5"/>
      <c r="NC3" s="5"/>
      <c r="ND3" s="5"/>
      <c r="NE3" s="5"/>
      <c r="NF3" s="5"/>
      <c r="NG3" s="5"/>
      <c r="NH3" s="5"/>
      <c r="NI3" s="5"/>
      <c r="NJ3" s="5"/>
      <c r="NK3" s="5"/>
      <c r="NL3" s="5"/>
      <c r="NM3" s="5"/>
      <c r="NN3" s="5"/>
      <c r="NO3" s="5"/>
      <c r="NP3" s="5"/>
      <c r="NQ3" s="5"/>
      <c r="NR3" s="5"/>
      <c r="NS3" s="5"/>
      <c r="NT3" s="5"/>
      <c r="NU3" s="5"/>
      <c r="NV3" s="5"/>
      <c r="NW3" s="5"/>
      <c r="NX3" s="5"/>
      <c r="NY3" s="5"/>
      <c r="NZ3" s="5"/>
      <c r="OA3" s="5"/>
      <c r="OB3" s="5"/>
      <c r="OC3" s="5"/>
      <c r="OD3" s="5"/>
      <c r="OE3" s="5"/>
      <c r="OF3" s="5"/>
      <c r="OG3" s="5"/>
      <c r="OH3" s="5"/>
      <c r="OI3" s="5"/>
      <c r="OJ3" s="5"/>
      <c r="OK3" s="5"/>
      <c r="OL3" s="5"/>
      <c r="OM3" s="5"/>
      <c r="ON3" s="5"/>
      <c r="OO3" s="5"/>
      <c r="OP3" s="5"/>
      <c r="OQ3" s="5"/>
      <c r="OR3" s="5"/>
      <c r="OS3" s="5"/>
      <c r="OT3" s="5"/>
      <c r="OU3" s="5"/>
      <c r="OV3" s="5"/>
      <c r="OW3" s="5"/>
      <c r="OX3" s="5"/>
      <c r="OY3" s="5"/>
      <c r="OZ3" s="5"/>
      <c r="PA3" s="5"/>
      <c r="PB3" s="5"/>
      <c r="PC3" s="5"/>
      <c r="PD3" s="5"/>
      <c r="PE3" s="5"/>
      <c r="PF3" s="5"/>
      <c r="PG3" s="5"/>
    </row>
    <row r="4" spans="2:423" ht="12.75" customHeight="1">
      <c r="B4" s="88" t="s">
        <v>216</v>
      </c>
      <c r="C4" s="89"/>
      <c r="E4" s="88" t="s">
        <v>216</v>
      </c>
      <c r="F4" s="89"/>
      <c r="H4" s="93"/>
      <c r="I4" s="94"/>
      <c r="J4" s="94"/>
      <c r="K4" s="9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 t="s">
        <v>4</v>
      </c>
      <c r="BA4" s="5">
        <v>1003</v>
      </c>
      <c r="BB4" s="5"/>
      <c r="BC4" s="5"/>
      <c r="BD4" s="5" t="s">
        <v>217</v>
      </c>
      <c r="BE4" s="5" t="s">
        <v>218</v>
      </c>
      <c r="BF4" s="5" t="s">
        <v>219</v>
      </c>
      <c r="BG4" s="5">
        <v>60001</v>
      </c>
      <c r="BH4" s="5">
        <v>62001</v>
      </c>
      <c r="BI4" s="5">
        <v>60003</v>
      </c>
      <c r="BJ4" s="5">
        <v>60101</v>
      </c>
      <c r="BK4" s="5">
        <v>62101</v>
      </c>
      <c r="BL4" s="5">
        <v>60103</v>
      </c>
      <c r="BM4" s="5">
        <v>60201</v>
      </c>
      <c r="BN4" s="5">
        <v>62201</v>
      </c>
      <c r="BO4" s="5"/>
      <c r="BP4" s="5"/>
      <c r="BQ4" s="5"/>
      <c r="BR4" s="5"/>
      <c r="BS4" s="5"/>
      <c r="BT4" s="5"/>
      <c r="BU4" s="5"/>
      <c r="BV4" s="5"/>
      <c r="BW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  <c r="IT4" s="5"/>
      <c r="IU4" s="5"/>
      <c r="IV4" s="5"/>
      <c r="IW4" s="5"/>
      <c r="IX4" s="5"/>
      <c r="IY4" s="5"/>
      <c r="IZ4" s="5"/>
      <c r="JA4" s="5"/>
      <c r="JB4" s="5"/>
      <c r="JC4" s="5"/>
      <c r="JD4" s="5"/>
      <c r="JE4" s="5"/>
      <c r="JF4" s="5"/>
      <c r="JG4" s="5"/>
      <c r="JH4" s="5"/>
      <c r="JI4" s="5"/>
      <c r="JJ4" s="5"/>
      <c r="JK4" s="5"/>
      <c r="JL4" s="5"/>
      <c r="JM4" s="5"/>
      <c r="JN4" s="5"/>
      <c r="JO4" s="5"/>
      <c r="JP4" s="5"/>
      <c r="JQ4" s="5"/>
      <c r="JR4" s="5"/>
      <c r="JS4" s="5"/>
      <c r="JT4" s="5"/>
      <c r="JU4" s="5"/>
      <c r="JV4" s="5"/>
      <c r="JW4" s="5"/>
      <c r="JX4" s="5"/>
      <c r="JY4" s="5"/>
      <c r="JZ4" s="5"/>
      <c r="KA4" s="5"/>
      <c r="KB4" s="5"/>
      <c r="KC4" s="5"/>
      <c r="KD4" s="5"/>
      <c r="KE4" s="5"/>
      <c r="KF4" s="5"/>
      <c r="KG4" s="5"/>
      <c r="KH4" s="5"/>
      <c r="KI4" s="5"/>
      <c r="KJ4" s="5"/>
      <c r="KK4" s="5"/>
      <c r="KL4" s="5"/>
      <c r="KM4" s="5"/>
      <c r="KN4" s="5"/>
      <c r="KO4" s="5"/>
      <c r="KP4" s="5"/>
      <c r="KQ4" s="5"/>
      <c r="KR4" s="5"/>
      <c r="KS4" s="5"/>
      <c r="KT4" s="5"/>
      <c r="KU4" s="5"/>
      <c r="KV4" s="5"/>
      <c r="KW4" s="5"/>
      <c r="KX4" s="5"/>
      <c r="KY4" s="5"/>
      <c r="KZ4" s="5"/>
      <c r="LA4" s="5"/>
      <c r="LB4" s="5"/>
      <c r="LC4" s="5"/>
      <c r="LD4" s="5"/>
      <c r="LE4" s="5"/>
      <c r="LF4" s="5"/>
      <c r="LG4" s="5"/>
      <c r="LH4" s="5"/>
      <c r="LI4" s="5"/>
      <c r="LJ4" s="5"/>
      <c r="LK4" s="5"/>
      <c r="LL4" s="5"/>
      <c r="LM4" s="5"/>
      <c r="LN4" s="5"/>
      <c r="LO4" s="5"/>
      <c r="LP4" s="5"/>
      <c r="LQ4" s="5"/>
      <c r="LR4" s="5"/>
      <c r="LS4" s="5"/>
      <c r="LT4" s="5"/>
      <c r="LU4" s="5"/>
      <c r="LV4" s="5"/>
      <c r="LW4" s="5"/>
      <c r="LX4" s="5"/>
      <c r="LY4" s="5"/>
      <c r="LZ4" s="5"/>
      <c r="MA4" s="5"/>
      <c r="MB4" s="5"/>
      <c r="MC4" s="5"/>
      <c r="MD4" s="5"/>
      <c r="ME4" s="5"/>
      <c r="MF4" s="5"/>
      <c r="MG4" s="5"/>
      <c r="MH4" s="5"/>
      <c r="MI4" s="5"/>
      <c r="MJ4" s="5"/>
      <c r="MK4" s="5"/>
      <c r="ML4" s="5"/>
      <c r="MM4" s="5"/>
      <c r="MN4" s="5"/>
      <c r="MO4" s="5"/>
      <c r="MP4" s="5"/>
      <c r="MQ4" s="5"/>
      <c r="MR4" s="5"/>
      <c r="MS4" s="5"/>
      <c r="MT4" s="5"/>
      <c r="MU4" s="5"/>
      <c r="MV4" s="5"/>
      <c r="MW4" s="5"/>
      <c r="MX4" s="5"/>
      <c r="MY4" s="5"/>
      <c r="MZ4" s="5"/>
      <c r="NA4" s="5"/>
      <c r="NB4" s="5"/>
      <c r="NC4" s="5"/>
      <c r="ND4" s="5"/>
      <c r="NE4" s="5"/>
      <c r="NF4" s="5"/>
      <c r="NG4" s="5"/>
      <c r="NH4" s="5"/>
      <c r="NI4" s="5"/>
      <c r="NJ4" s="5"/>
      <c r="NK4" s="5"/>
      <c r="NL4" s="5"/>
      <c r="NM4" s="5"/>
      <c r="NN4" s="5"/>
      <c r="NO4" s="5"/>
      <c r="NP4" s="5"/>
      <c r="NQ4" s="5"/>
      <c r="NR4" s="5"/>
      <c r="NS4" s="5"/>
      <c r="NT4" s="5"/>
      <c r="NU4" s="5"/>
      <c r="NV4" s="5"/>
      <c r="NW4" s="5"/>
      <c r="NX4" s="5"/>
      <c r="NY4" s="5"/>
      <c r="NZ4" s="5"/>
      <c r="OA4" s="5"/>
      <c r="OB4" s="5"/>
      <c r="OC4" s="5"/>
      <c r="OD4" s="5"/>
      <c r="OE4" s="5"/>
      <c r="OF4" s="5"/>
      <c r="OG4" s="5"/>
      <c r="OH4" s="5"/>
      <c r="OI4" s="5"/>
      <c r="OJ4" s="5"/>
      <c r="OK4" s="5"/>
      <c r="OL4" s="5"/>
      <c r="OM4" s="5"/>
      <c r="ON4" s="5"/>
      <c r="OO4" s="5"/>
      <c r="OP4" s="5"/>
      <c r="OQ4" s="5"/>
      <c r="OR4" s="5"/>
      <c r="OS4" s="5"/>
      <c r="OT4" s="5"/>
      <c r="OU4" s="5"/>
      <c r="OV4" s="5"/>
      <c r="OW4" s="5"/>
      <c r="OX4" s="5"/>
      <c r="OY4" s="5"/>
      <c r="OZ4" s="5"/>
      <c r="PA4" s="5"/>
      <c r="PB4" s="5"/>
      <c r="PC4" s="5"/>
      <c r="PD4" s="5"/>
      <c r="PE4" s="5"/>
      <c r="PF4" s="5"/>
      <c r="PG4" s="5"/>
    </row>
    <row r="5" spans="2:423" ht="12.75" customHeight="1"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 t="s">
        <v>5</v>
      </c>
      <c r="BA5" s="5">
        <v>1004</v>
      </c>
      <c r="BB5" s="5"/>
      <c r="BC5" s="5"/>
      <c r="BD5" s="5" t="s">
        <v>220</v>
      </c>
      <c r="BE5" s="5" t="s">
        <v>221</v>
      </c>
      <c r="BF5" s="5" t="s">
        <v>222</v>
      </c>
      <c r="BG5" s="5">
        <v>61001</v>
      </c>
      <c r="BH5" s="5">
        <v>63001</v>
      </c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  <c r="IU5" s="5"/>
      <c r="IV5" s="5"/>
      <c r="IW5" s="5"/>
      <c r="IX5" s="5"/>
      <c r="IY5" s="5"/>
      <c r="IZ5" s="5"/>
      <c r="JA5" s="5"/>
      <c r="JB5" s="5"/>
      <c r="JC5" s="5"/>
      <c r="JD5" s="5"/>
      <c r="JE5" s="5"/>
      <c r="JF5" s="5"/>
      <c r="JG5" s="5"/>
      <c r="JH5" s="5"/>
      <c r="JI5" s="5"/>
      <c r="JJ5" s="5"/>
      <c r="JK5" s="5"/>
      <c r="JL5" s="5"/>
      <c r="JM5" s="5"/>
      <c r="JN5" s="5"/>
      <c r="JO5" s="5"/>
      <c r="JP5" s="5"/>
      <c r="JQ5" s="5"/>
      <c r="JR5" s="5"/>
      <c r="JS5" s="5"/>
      <c r="JT5" s="5"/>
      <c r="JU5" s="5"/>
      <c r="JV5" s="5"/>
      <c r="JW5" s="5"/>
      <c r="JX5" s="5"/>
      <c r="JY5" s="5"/>
      <c r="JZ5" s="5"/>
      <c r="KA5" s="5"/>
      <c r="KB5" s="5"/>
      <c r="KC5" s="5"/>
      <c r="KD5" s="5"/>
      <c r="KE5" s="5"/>
      <c r="KF5" s="5"/>
      <c r="KG5" s="5"/>
      <c r="KH5" s="5"/>
      <c r="KI5" s="5"/>
      <c r="KJ5" s="5"/>
      <c r="KK5" s="5"/>
      <c r="KL5" s="5"/>
      <c r="KM5" s="5"/>
      <c r="KN5" s="5"/>
      <c r="KO5" s="5"/>
      <c r="KP5" s="5"/>
      <c r="KQ5" s="5"/>
      <c r="KR5" s="5"/>
      <c r="KS5" s="5"/>
      <c r="KT5" s="5"/>
      <c r="KU5" s="5"/>
      <c r="KV5" s="5"/>
      <c r="KW5" s="5"/>
      <c r="KX5" s="5"/>
      <c r="KY5" s="5"/>
      <c r="KZ5" s="5"/>
      <c r="LA5" s="5"/>
      <c r="LB5" s="5"/>
      <c r="LC5" s="5"/>
      <c r="LD5" s="5"/>
      <c r="LE5" s="5"/>
      <c r="LF5" s="5"/>
      <c r="LG5" s="5"/>
      <c r="LH5" s="5"/>
      <c r="LI5" s="5"/>
      <c r="LJ5" s="5"/>
      <c r="LK5" s="5"/>
      <c r="LL5" s="5"/>
      <c r="LM5" s="5"/>
      <c r="LN5" s="5"/>
      <c r="LO5" s="5"/>
      <c r="LP5" s="5"/>
      <c r="LQ5" s="5"/>
      <c r="LR5" s="5"/>
      <c r="LS5" s="5"/>
      <c r="LT5" s="5"/>
      <c r="LU5" s="5"/>
      <c r="LV5" s="5"/>
      <c r="LW5" s="5"/>
      <c r="LX5" s="5"/>
      <c r="LY5" s="5"/>
      <c r="LZ5" s="5"/>
      <c r="MA5" s="5"/>
      <c r="MB5" s="5"/>
      <c r="MC5" s="5"/>
      <c r="MD5" s="5"/>
      <c r="ME5" s="5"/>
      <c r="MF5" s="5"/>
      <c r="MG5" s="5"/>
      <c r="MH5" s="5"/>
      <c r="MI5" s="5"/>
      <c r="MJ5" s="5"/>
      <c r="MK5" s="5"/>
      <c r="ML5" s="5"/>
      <c r="MM5" s="5"/>
      <c r="MN5" s="5"/>
      <c r="MO5" s="5"/>
      <c r="MP5" s="5"/>
      <c r="MQ5" s="5"/>
      <c r="MR5" s="5"/>
      <c r="MS5" s="5"/>
      <c r="MT5" s="5"/>
      <c r="MU5" s="5"/>
      <c r="MV5" s="5"/>
      <c r="MW5" s="5"/>
      <c r="MX5" s="5"/>
      <c r="MY5" s="5"/>
      <c r="MZ5" s="5"/>
      <c r="NA5" s="5"/>
      <c r="NB5" s="5"/>
      <c r="NC5" s="5"/>
      <c r="ND5" s="5"/>
      <c r="NE5" s="5"/>
      <c r="NF5" s="5"/>
      <c r="NG5" s="5"/>
      <c r="NH5" s="5"/>
      <c r="NI5" s="5"/>
      <c r="NJ5" s="5"/>
      <c r="NK5" s="5"/>
      <c r="NL5" s="5"/>
      <c r="NM5" s="5"/>
      <c r="NN5" s="5"/>
      <c r="NO5" s="5"/>
      <c r="NP5" s="5"/>
      <c r="NQ5" s="5"/>
      <c r="NR5" s="5"/>
      <c r="NS5" s="5"/>
      <c r="NT5" s="5"/>
      <c r="NU5" s="5"/>
      <c r="NV5" s="5"/>
      <c r="NW5" s="5"/>
      <c r="NX5" s="5"/>
      <c r="NY5" s="5"/>
      <c r="NZ5" s="5"/>
      <c r="OA5" s="5"/>
      <c r="OB5" s="5"/>
      <c r="OC5" s="5"/>
      <c r="OD5" s="5"/>
      <c r="OE5" s="5"/>
      <c r="OF5" s="5"/>
      <c r="OG5" s="5"/>
      <c r="OH5" s="5"/>
      <c r="OI5" s="5"/>
      <c r="OJ5" s="5"/>
      <c r="OK5" s="5"/>
      <c r="OL5" s="5"/>
      <c r="OM5" s="5"/>
      <c r="ON5" s="5"/>
      <c r="OO5" s="5"/>
      <c r="OP5" s="5"/>
      <c r="OQ5" s="5"/>
      <c r="OR5" s="5"/>
      <c r="OS5" s="5"/>
      <c r="OT5" s="5"/>
      <c r="OU5" s="5"/>
      <c r="OV5" s="5"/>
      <c r="OW5" s="5"/>
      <c r="OX5" s="5"/>
      <c r="OY5" s="5"/>
      <c r="OZ5" s="5"/>
      <c r="PA5" s="5"/>
      <c r="PB5" s="5"/>
      <c r="PC5" s="5"/>
      <c r="PD5" s="5"/>
      <c r="PE5" s="5"/>
      <c r="PF5" s="5"/>
      <c r="PG5" s="5"/>
    </row>
    <row r="6" spans="2:423" ht="12.75" customHeight="1">
      <c r="B6" s="43" t="s">
        <v>2</v>
      </c>
      <c r="C6" s="22">
        <f t="shared" ref="C6:C37" ca="1" si="0">IFERROR(INDIRECT("'"&amp;VLOOKUP($B$3,$BD$3:$BE$83,2,0)&amp;"'!"&amp;ADDRESS(IFERROR(MATCH(VLOOKUP(B6,$AZ$3:$BB$83,2,0),INDIRECT("'"&amp;VLOOKUP($B$3,$BD$3:$BE$83,2,0)&amp;"'!$B:$B"),0),MATCH(9003,INDIRECT("'"&amp;VLOOKUP($B$3,$BD$3:$BE$83,2,0)&amp;"'!$B:$B"),0)+1),MATCH(VLOOKUP($B$4,$BF$3:$BR$21,2,0),INDIRECT("'"&amp;VLOOKUP($B$3,$BD$3:$BE$83,2,0)&amp;"'!$5:$5"),0))),0)+IFERROR(INDIRECT("'"&amp;VLOOKUP($B$3,$BD$3:$BE$83,2,0)&amp;"'!"&amp;ADDRESS(IFERROR(MATCH(VLOOKUP(B6,$AZ$3:$BB$83,2,0),INDIRECT("'"&amp;VLOOKUP($B$3,$BD$3:$BE$83,2,0)&amp;"'!$B:$B"),0),MATCH(9003,INDIRECT("'"&amp;VLOOKUP($B$3,$BD$3:$BE$83,2,0)&amp;"'!$B:$B"),0)+1),MATCH(VLOOKUP($B$4,$BF$3:$BR$21,3,0),INDIRECT("'"&amp;VLOOKUP($B$3,$BD$3:$BE$83,2,0)&amp;"'!$5:$5"),0))),0)+IFERROR(INDIRECT("'"&amp;VLOOKUP($B$3,$BD$3:$BE$83,2,0)&amp;"'!"&amp;ADDRESS(IFERROR(MATCH(VLOOKUP(B6,$AZ$3:$BB$83,2,0),INDIRECT("'"&amp;VLOOKUP($B$3,$BD$3:$BE$83,2,0)&amp;"'!$B:$B"),0),MATCH(9003,INDIRECT("'"&amp;VLOOKUP($B$3,$BD$3:$BE$83,2,0)&amp;"'!$B:$B"),0)+1),MATCH(VLOOKUP($B$4,$BF$3:$BR$21,4,0),INDIRECT("'"&amp;VLOOKUP($B$3,$BD$3:$BE$83,2,0)&amp;"'!$5:$5"),0))),0)+IFERROR(INDIRECT("'"&amp;VLOOKUP($B$3,$BD$3:$BE$83,2,0)&amp;"'!"&amp;ADDRESS(IFERROR(MATCH(VLOOKUP(B6,$AZ$3:$BB$83,2,0),INDIRECT("'"&amp;VLOOKUP($B$3,$BD$3:$BE$83,2,0)&amp;"'!$B:$B"),0),MATCH(9003,INDIRECT("'"&amp;VLOOKUP($B$3,$BD$3:$BE$83,2,0)&amp;"'!$B:$B"),0)+1),MATCH(VLOOKUP($B$4,$BF$3:$BR$21,5,0),INDIRECT("'"&amp;VLOOKUP($B$3,$BD$3:$BE$83,2,0)&amp;"'!$5:$5"),0))),0)+IFERROR(INDIRECT("'"&amp;VLOOKUP($B$3,$BD$3:$BE$83,2,0)&amp;"'!"&amp;ADDRESS(IFERROR(MATCH(VLOOKUP(B6,$AZ$3:$BB$83,2,0),INDIRECT("'"&amp;VLOOKUP($B$3,$BD$3:$BE$83,2,0)&amp;"'!$B:$B"),0),MATCH(9003,INDIRECT("'"&amp;VLOOKUP($B$3,$BD$3:$BE$83,2,0)&amp;"'!$B:$B"),0)+1),MATCH(VLOOKUP($B$4,$BF$3:$BR$21,6,0),INDIRECT("'"&amp;VLOOKUP($B$3,$BD$3:$BE$83,2,0)&amp;"'!$5:$5"),0))),0)+IFERROR(INDIRECT("'"&amp;VLOOKUP($B$3,$BD$3:$BE$83,2,0)&amp;"'!"&amp;ADDRESS(IFERROR(MATCH(VLOOKUP(B6,$AZ$3:$BB$83,2,0),INDIRECT("'"&amp;VLOOKUP($B$3,$BD$3:$BE$83,2,0)&amp;"'!$B:$B"),0),MATCH(9003,INDIRECT("'"&amp;VLOOKUP($B$3,$BD$3:$BE$83,2,0)&amp;"'!$B:$B"),0)+1),MATCH(VLOOKUP($B$4,$BF$3:$BR$21,7,0),INDIRECT("'"&amp;VLOOKUP($B$3,$BD$3:$BE$83,2,0)&amp;"'!$5:$5"),0))),0)+IFERROR(INDIRECT("'"&amp;VLOOKUP($B$3,$BD$3:$BE$83,2,0)&amp;"'!"&amp;ADDRESS(IFERROR(MATCH(VLOOKUP(B6,$AZ$3:$BB$83,2,0),INDIRECT("'"&amp;VLOOKUP($B$3,$BD$3:$BE$83,2,0)&amp;"'!$B:$B"),0),MATCH(9003,INDIRECT("'"&amp;VLOOKUP($B$3,$BD$3:$BE$83,2,0)&amp;"'!$B:$B"),0)+1),MATCH(VLOOKUP($B$4,$BF$3:$BR$21,8,0),INDIRECT("'"&amp;VLOOKUP($B$3,$BD$3:$BE$83,2,0)&amp;"'!$5:$5"),0))),0)+IFERROR(INDIRECT("'"&amp;VLOOKUP($B$3,$BD$3:$BE$83,2,0)&amp;"'!"&amp;ADDRESS(IFERROR(MATCH(VLOOKUP(B6,$AZ$3:$BB$83,2,0),INDIRECT("'"&amp;VLOOKUP($B$3,$BD$3:$BE$83,2,0)&amp;"'!$B:$B"),0),MATCH(9003,INDIRECT("'"&amp;VLOOKUP($B$3,$BD$3:$BE$83,2,0)&amp;"'!$B:$B"),0)+1),MATCH(VLOOKUP($B$4,$BF$3:$BR$21,9,0),INDIRECT("'"&amp;VLOOKUP($B$3,$BD$3:$BE$83,2,0)&amp;"'!$5:$5"),0))),0)+IFERROR(INDIRECT("'"&amp;VLOOKUP($B$3,$BD$3:$BE$83,2,0)&amp;"'!"&amp;ADDRESS(IFERROR(MATCH(VLOOKUP(B6,$AZ$3:$BB$83,2,0),INDIRECT("'"&amp;VLOOKUP($B$3,$BD$3:$BE$83,2,0)&amp;"'!$B:$B"),0),MATCH(9003,INDIRECT("'"&amp;VLOOKUP($B$3,$BD$3:$BE$83,2,0)&amp;"'!$B:$B"),0)+1),MATCH(VLOOKUP($B$4,$BF$3:$BR$21,10,0),INDIRECT("'"&amp;VLOOKUP($B$3,$BD$3:$BE$83,2,0)&amp;"'!$5:$5"),0))),0)+IFERROR(INDIRECT("'"&amp;VLOOKUP($B$3,$BD$3:$BE$83,2,0)&amp;"'!"&amp;ADDRESS(IFERROR(MATCH(VLOOKUP(B6,$AZ$3:$BB$83,2,0),INDIRECT("'"&amp;VLOOKUP($B$3,$BD$3:$BE$83,2,0)&amp;"'!$B:$B"),0),MATCH(9003,INDIRECT("'"&amp;VLOOKUP($B$3,$BD$3:$BE$83,2,0)&amp;"'!$B:$B"),0)+1),MATCH(VLOOKUP($B$4,$BF$3:$BR$21,11,0),INDIRECT("'"&amp;VLOOKUP($B$3,$BD$3:$BE$83,2,0)&amp;"'!$5:$5"),0))),0)</f>
        <v>1557004208.2000003</v>
      </c>
      <c r="E6" s="43" t="s">
        <v>2</v>
      </c>
      <c r="F6" s="22">
        <f t="shared" ref="F6:F37" ca="1" si="1">IFERROR(INDIRECT("'"&amp;VLOOKUP($E$3,$BD$3:$BE$83,2,0)&amp;"'!"&amp;ADDRESS(IFERROR(MATCH(VLOOKUP(E6,$AZ$3:$BB$83,2,0),INDIRECT("'"&amp;VLOOKUP($E$3,$BD$3:$BE$83,2,0)&amp;"'!$B:$B"),0),MATCH(9003,INDIRECT("'"&amp;VLOOKUP($E$3,$BD$3:$BE$83,2,0)&amp;"'!$B:$B"),0)+1),MATCH(VLOOKUP($E$4,$BF$3:$BR$21,2,0),INDIRECT("'"&amp;VLOOKUP($E$3,$BD$3:$BE$83,2,0)&amp;"'!$5:$5"),0))),0)+IFERROR(INDIRECT("'"&amp;VLOOKUP($E$3,$BD$3:$BE$83,2,0)&amp;"'!"&amp;ADDRESS(IFERROR(MATCH(VLOOKUP(E6,$AZ$3:$BB$83,2,0),INDIRECT("'"&amp;VLOOKUP($E$3,$BD$3:$BE$83,2,0)&amp;"'!$B:$B"),0),MATCH(9003,INDIRECT("'"&amp;VLOOKUP($E$3,$BD$3:$BE$83,2,0)&amp;"'!$B:$B"),0)+1),MATCH(VLOOKUP($E$4,$BF$3:$BR$21,3,0),INDIRECT("'"&amp;VLOOKUP($E$3,$BD$3:$BE$83,2,0)&amp;"'!$5:$5"),0))),0)+IFERROR(INDIRECT("'"&amp;VLOOKUP($E$3,$BD$3:$BE$83,2,0)&amp;"'!"&amp;ADDRESS(IFERROR(MATCH(VLOOKUP(E6,$AZ$3:$BB$83,2,0),INDIRECT("'"&amp;VLOOKUP($E$3,$BD$3:$BE$83,2,0)&amp;"'!$B:$B"),0),MATCH(9003,INDIRECT("'"&amp;VLOOKUP($E$3,$BD$3:$BE$83,2,0)&amp;"'!$B:$B"),0)+1),MATCH(VLOOKUP($E$4,$BF$3:$BR$21,4,0),INDIRECT("'"&amp;VLOOKUP($E$3,$BD$3:$BE$83,2,0)&amp;"'!$5:$5"),0))),0)+IFERROR(INDIRECT("'"&amp;VLOOKUP($E$3,$BD$3:$BE$83,2,0)&amp;"'!"&amp;ADDRESS(IFERROR(MATCH(VLOOKUP(E6,$AZ$3:$BB$83,2,0),INDIRECT("'"&amp;VLOOKUP($E$3,$BD$3:$BE$83,2,0)&amp;"'!$B:$B"),0),MATCH(9003,INDIRECT("'"&amp;VLOOKUP($E$3,$BD$3:$BE$83,2,0)&amp;"'!$B:$B"),0)+1),MATCH(VLOOKUP($E$4,$BF$3:$BR$21,5,0),INDIRECT("'"&amp;VLOOKUP($E$3,$BD$3:$BE$83,2,0)&amp;"'!$5:$5"),0))),0)+IFERROR(INDIRECT("'"&amp;VLOOKUP($E$3,$BD$3:$BE$83,2,0)&amp;"'!"&amp;ADDRESS(IFERROR(MATCH(VLOOKUP(E6,$AZ$3:$BB$83,2,0),INDIRECT("'"&amp;VLOOKUP($E$3,$BD$3:$BE$83,2,0)&amp;"'!$B:$B"),0),MATCH(9003,INDIRECT("'"&amp;VLOOKUP($E$3,$BD$3:$BE$83,2,0)&amp;"'!$B:$B"),0)+1),MATCH(VLOOKUP($E$4,$BF$3:$BR$21,6,0),INDIRECT("'"&amp;VLOOKUP($E$3,$BD$3:$BE$83,2,0)&amp;"'!$5:$5"),0))),0)+IFERROR(INDIRECT("'"&amp;VLOOKUP($E$3,$BD$3:$BE$83,2,0)&amp;"'!"&amp;ADDRESS(IFERROR(MATCH(VLOOKUP(E6,$AZ$3:$BB$83,2,0),INDIRECT("'"&amp;VLOOKUP($E$3,$BD$3:$BE$83,2,0)&amp;"'!$B:$B"),0),MATCH(9003,INDIRECT("'"&amp;VLOOKUP($E$3,$BD$3:$BE$83,2,0)&amp;"'!$B:$B"),0)+1),MATCH(VLOOKUP($E$4,$BF$3:$BR$21,7,0),INDIRECT("'"&amp;VLOOKUP($E$3,$BD$3:$BE$83,2,0)&amp;"'!$5:$5"),0))),0)+IFERROR(INDIRECT("'"&amp;VLOOKUP($E$3,$BD$3:$BE$83,2,0)&amp;"'!"&amp;ADDRESS(IFERROR(MATCH(VLOOKUP(E6,$AZ$3:$BB$83,2,0),INDIRECT("'"&amp;VLOOKUP($E$3,$BD$3:$BE$83,2,0)&amp;"'!$B:$B"),0),MATCH(9003,INDIRECT("'"&amp;VLOOKUP($E$3,$BD$3:$BE$83,2,0)&amp;"'!$B:$B"),0)+1),MATCH(VLOOKUP($E$4,$BF$3:$BR$21,8,0),INDIRECT("'"&amp;VLOOKUP($E$3,$BD$3:$BE$83,2,0)&amp;"'!$5:$5"),0))),0)+IFERROR(INDIRECT("'"&amp;VLOOKUP($E$3,$BD$3:$BE$83,2,0)&amp;"'!"&amp;ADDRESS(IFERROR(MATCH(VLOOKUP(E6,$AZ$3:$BB$83,2,0),INDIRECT("'"&amp;VLOOKUP($E$3,$BD$3:$BE$83,2,0)&amp;"'!$B:$B"),0),MATCH(9003,INDIRECT("'"&amp;VLOOKUP($E$3,$BD$3:$BE$83,2,0)&amp;"'!$B:$B"),0)+1),MATCH(VLOOKUP($E$4,$BF$3:$BR$21,9,0),INDIRECT("'"&amp;VLOOKUP($E$3,$BD$3:$BE$83,2,0)&amp;"'!$5:$5"),0))),0)+IFERROR(INDIRECT("'"&amp;VLOOKUP($E$3,$BD$3:$BE$83,2,0)&amp;"'!"&amp;ADDRESS(IFERROR(MATCH(VLOOKUP(E6,$AZ$3:$BB$83,2,0),INDIRECT("'"&amp;VLOOKUP($E$3,$BD$3:$BE$83,2,0)&amp;"'!$B:$B"),0),MATCH(9003,INDIRECT("'"&amp;VLOOKUP($E$3,$BD$3:$BE$83,2,0)&amp;"'!$B:$B"),0)+1),MATCH(VLOOKUP($E$4,$BF$3:$BR$21,10,0),INDIRECT("'"&amp;VLOOKUP($E$3,$BD$3:$BE$83,2,0)&amp;"'!$5:$5"),0))),0)+IFERROR(INDIRECT("'"&amp;VLOOKUP($E$3,$BD$3:$BE$83,2,0)&amp;"'!"&amp;ADDRESS(IFERROR(MATCH(VLOOKUP(E6,$AZ$3:$BB$83,2,0),INDIRECT("'"&amp;VLOOKUP($E$3,$BD$3:$BE$83,2,0)&amp;"'!$B:$B"),0),MATCH(9003,INDIRECT("'"&amp;VLOOKUP($E$3,$BD$3:$BE$83,2,0)&amp;"'!$B:$B"),0)+1),MATCH(VLOOKUP($E$4,$BF$3:$BR$21,11,0),INDIRECT("'"&amp;VLOOKUP($E$3,$BD$3:$BE$83,2,0)&amp;"'!$5:$5"),0))),0)</f>
        <v>1557004208.2000003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 t="s">
        <v>7</v>
      </c>
      <c r="BA6" s="5">
        <v>1005</v>
      </c>
      <c r="BB6" s="5"/>
      <c r="BC6" s="5"/>
      <c r="BD6" s="5" t="s">
        <v>223</v>
      </c>
      <c r="BE6" s="5" t="s">
        <v>224</v>
      </c>
      <c r="BF6" s="5" t="s">
        <v>225</v>
      </c>
      <c r="BG6" s="5">
        <v>611011</v>
      </c>
      <c r="BH6" s="5">
        <v>631011</v>
      </c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  <c r="IW6" s="5"/>
      <c r="IX6" s="5"/>
      <c r="IY6" s="5"/>
      <c r="IZ6" s="5"/>
      <c r="JA6" s="5"/>
      <c r="JB6" s="5"/>
      <c r="JC6" s="5"/>
      <c r="JD6" s="5"/>
      <c r="JE6" s="5"/>
      <c r="JF6" s="5"/>
      <c r="JG6" s="5"/>
      <c r="JH6" s="5"/>
      <c r="JI6" s="5"/>
      <c r="JJ6" s="5"/>
      <c r="JK6" s="5"/>
      <c r="JL6" s="5"/>
      <c r="JM6" s="5"/>
      <c r="JN6" s="5"/>
      <c r="JO6" s="5"/>
      <c r="JP6" s="5"/>
      <c r="JQ6" s="5"/>
      <c r="JR6" s="5"/>
      <c r="JS6" s="5"/>
      <c r="JT6" s="5"/>
      <c r="JU6" s="5"/>
      <c r="JV6" s="5"/>
      <c r="JW6" s="5"/>
      <c r="JX6" s="5"/>
      <c r="JY6" s="5"/>
      <c r="JZ6" s="5"/>
      <c r="KA6" s="5"/>
      <c r="KB6" s="5"/>
      <c r="KC6" s="5"/>
      <c r="KD6" s="5"/>
      <c r="KE6" s="5"/>
      <c r="KF6" s="5"/>
      <c r="KG6" s="5"/>
      <c r="KH6" s="5"/>
      <c r="KI6" s="5"/>
      <c r="KJ6" s="5"/>
      <c r="KK6" s="5"/>
      <c r="KL6" s="5"/>
      <c r="KM6" s="5"/>
      <c r="KN6" s="5"/>
      <c r="KO6" s="5"/>
      <c r="KP6" s="5"/>
      <c r="KQ6" s="5"/>
      <c r="KR6" s="5"/>
      <c r="KS6" s="5"/>
      <c r="KT6" s="5"/>
      <c r="KU6" s="5"/>
      <c r="KV6" s="5"/>
      <c r="KW6" s="5"/>
      <c r="KX6" s="5"/>
      <c r="KY6" s="5"/>
      <c r="KZ6" s="5"/>
      <c r="LA6" s="5"/>
      <c r="LB6" s="5"/>
      <c r="LC6" s="5"/>
      <c r="LD6" s="5"/>
      <c r="LE6" s="5"/>
      <c r="LF6" s="5"/>
      <c r="LG6" s="5"/>
      <c r="LH6" s="5"/>
      <c r="LI6" s="5"/>
      <c r="LJ6" s="5"/>
      <c r="LK6" s="5"/>
      <c r="LL6" s="5"/>
      <c r="LM6" s="5"/>
      <c r="LN6" s="5"/>
      <c r="LO6" s="5"/>
      <c r="LP6" s="5"/>
      <c r="LQ6" s="5"/>
      <c r="LR6" s="5"/>
      <c r="LS6" s="5"/>
      <c r="LT6" s="5"/>
      <c r="LU6" s="5"/>
      <c r="LV6" s="5"/>
      <c r="LW6" s="5"/>
      <c r="LX6" s="5"/>
      <c r="LY6" s="5"/>
      <c r="LZ6" s="5"/>
      <c r="MA6" s="5"/>
      <c r="MB6" s="5"/>
      <c r="MC6" s="5"/>
      <c r="MD6" s="5"/>
      <c r="ME6" s="5"/>
      <c r="MF6" s="5"/>
      <c r="MG6" s="5"/>
      <c r="MH6" s="5"/>
      <c r="MI6" s="5"/>
      <c r="MJ6" s="5"/>
      <c r="MK6" s="5"/>
      <c r="ML6" s="5"/>
      <c r="MM6" s="5"/>
      <c r="MN6" s="5"/>
      <c r="MO6" s="5"/>
      <c r="MP6" s="5"/>
      <c r="MQ6" s="5"/>
      <c r="MR6" s="5"/>
      <c r="MS6" s="5"/>
      <c r="MT6" s="5"/>
      <c r="MU6" s="5"/>
      <c r="MV6" s="5"/>
      <c r="MW6" s="5"/>
      <c r="MX6" s="5"/>
      <c r="MY6" s="5"/>
      <c r="MZ6" s="5"/>
      <c r="NA6" s="5"/>
      <c r="NB6" s="5"/>
      <c r="NC6" s="5"/>
      <c r="ND6" s="5"/>
      <c r="NE6" s="5"/>
      <c r="NF6" s="5"/>
      <c r="NG6" s="5"/>
      <c r="NH6" s="5"/>
      <c r="NI6" s="5"/>
      <c r="NJ6" s="5"/>
      <c r="NK6" s="5"/>
      <c r="NL6" s="5"/>
      <c r="NM6" s="5"/>
      <c r="NN6" s="5"/>
      <c r="NO6" s="5"/>
      <c r="NP6" s="5"/>
      <c r="NQ6" s="5"/>
      <c r="NR6" s="5"/>
      <c r="NS6" s="5"/>
      <c r="NT6" s="5"/>
      <c r="NU6" s="5"/>
      <c r="NV6" s="5"/>
      <c r="NW6" s="5"/>
      <c r="NX6" s="5"/>
      <c r="NY6" s="5"/>
      <c r="NZ6" s="5"/>
      <c r="OA6" s="5"/>
      <c r="OB6" s="5"/>
      <c r="OC6" s="5"/>
      <c r="OD6" s="5"/>
      <c r="OE6" s="5"/>
      <c r="OF6" s="5"/>
      <c r="OG6" s="5"/>
      <c r="OH6" s="5"/>
      <c r="OI6" s="5"/>
      <c r="OJ6" s="5"/>
      <c r="OK6" s="5"/>
      <c r="OL6" s="5"/>
      <c r="OM6" s="5"/>
      <c r="ON6" s="5"/>
      <c r="OO6" s="5"/>
      <c r="OP6" s="5"/>
      <c r="OQ6" s="5"/>
      <c r="OR6" s="5"/>
      <c r="OS6" s="5"/>
      <c r="OT6" s="5"/>
      <c r="OU6" s="5"/>
      <c r="OV6" s="5"/>
      <c r="OW6" s="5"/>
      <c r="OX6" s="5"/>
      <c r="OY6" s="5"/>
      <c r="OZ6" s="5"/>
      <c r="PA6" s="5"/>
      <c r="PB6" s="5"/>
      <c r="PC6" s="5"/>
      <c r="PD6" s="5"/>
      <c r="PE6" s="5"/>
      <c r="PF6" s="5"/>
      <c r="PG6" s="5"/>
    </row>
    <row r="7" spans="2:423" ht="12.75" customHeight="1">
      <c r="B7" s="43" t="s">
        <v>4</v>
      </c>
      <c r="C7" s="22">
        <f t="shared" ca="1" si="0"/>
        <v>22096932144.050003</v>
      </c>
      <c r="E7" s="43" t="s">
        <v>4</v>
      </c>
      <c r="F7" s="22">
        <f t="shared" ca="1" si="1"/>
        <v>22096932144.050003</v>
      </c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 t="s">
        <v>9</v>
      </c>
      <c r="BA7" s="5">
        <v>1006</v>
      </c>
      <c r="BB7" s="5"/>
      <c r="BC7" s="5"/>
      <c r="BD7" s="5" t="s">
        <v>226</v>
      </c>
      <c r="BE7" s="5" t="s">
        <v>227</v>
      </c>
      <c r="BF7" s="5" t="s">
        <v>228</v>
      </c>
      <c r="BG7" s="5">
        <v>61101102</v>
      </c>
      <c r="BH7" s="5">
        <v>63101102</v>
      </c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  <c r="IT7" s="5"/>
      <c r="IU7" s="5"/>
      <c r="IV7" s="5"/>
      <c r="IW7" s="5"/>
      <c r="IX7" s="5"/>
      <c r="IY7" s="5"/>
      <c r="IZ7" s="5"/>
      <c r="JA7" s="5"/>
      <c r="JB7" s="5"/>
      <c r="JC7" s="5"/>
      <c r="JD7" s="5"/>
      <c r="JE7" s="5"/>
      <c r="JF7" s="5"/>
      <c r="JG7" s="5"/>
      <c r="JH7" s="5"/>
      <c r="JI7" s="5"/>
      <c r="JJ7" s="5"/>
      <c r="JK7" s="5"/>
      <c r="JL7" s="5"/>
      <c r="JM7" s="5"/>
      <c r="JN7" s="5"/>
      <c r="JO7" s="5"/>
      <c r="JP7" s="5"/>
      <c r="JQ7" s="5"/>
      <c r="JR7" s="5"/>
      <c r="JS7" s="5"/>
      <c r="JT7" s="5"/>
      <c r="JU7" s="5"/>
      <c r="JV7" s="5"/>
      <c r="JW7" s="5"/>
      <c r="JX7" s="5"/>
      <c r="JY7" s="5"/>
      <c r="JZ7" s="5"/>
      <c r="KA7" s="5"/>
      <c r="KB7" s="5"/>
      <c r="KC7" s="5"/>
      <c r="KD7" s="5"/>
      <c r="KE7" s="5"/>
      <c r="KF7" s="5"/>
      <c r="KG7" s="5"/>
      <c r="KH7" s="5"/>
      <c r="KI7" s="5"/>
      <c r="KJ7" s="5"/>
      <c r="KK7" s="5"/>
      <c r="KL7" s="5"/>
      <c r="KM7" s="5"/>
      <c r="KN7" s="5"/>
      <c r="KO7" s="5"/>
      <c r="KP7" s="5"/>
      <c r="KQ7" s="5"/>
      <c r="KR7" s="5"/>
      <c r="KS7" s="5"/>
      <c r="KT7" s="5"/>
      <c r="KU7" s="5"/>
      <c r="KV7" s="5"/>
      <c r="KW7" s="5"/>
      <c r="KX7" s="5"/>
      <c r="KY7" s="5"/>
      <c r="KZ7" s="5"/>
      <c r="LA7" s="5"/>
      <c r="LB7" s="5"/>
      <c r="LC7" s="5"/>
      <c r="LD7" s="5"/>
      <c r="LE7" s="5"/>
      <c r="LF7" s="5"/>
      <c r="LG7" s="5"/>
      <c r="LH7" s="5"/>
      <c r="LI7" s="5"/>
      <c r="LJ7" s="5"/>
      <c r="LK7" s="5"/>
      <c r="LL7" s="5"/>
      <c r="LM7" s="5"/>
      <c r="LN7" s="5"/>
      <c r="LO7" s="5"/>
      <c r="LP7" s="5"/>
      <c r="LQ7" s="5"/>
      <c r="LR7" s="5"/>
      <c r="LS7" s="5"/>
      <c r="LT7" s="5"/>
      <c r="LU7" s="5"/>
      <c r="LV7" s="5"/>
      <c r="LW7" s="5"/>
      <c r="LX7" s="5"/>
      <c r="LY7" s="5"/>
      <c r="LZ7" s="5"/>
      <c r="MA7" s="5"/>
      <c r="MB7" s="5"/>
      <c r="MC7" s="5"/>
      <c r="MD7" s="5"/>
      <c r="ME7" s="5"/>
      <c r="MF7" s="5"/>
      <c r="MG7" s="5"/>
      <c r="MH7" s="5"/>
      <c r="MI7" s="5"/>
      <c r="MJ7" s="5"/>
      <c r="MK7" s="5"/>
      <c r="ML7" s="5"/>
      <c r="MM7" s="5"/>
      <c r="MN7" s="5"/>
      <c r="MO7" s="5"/>
      <c r="MP7" s="5"/>
      <c r="MQ7" s="5"/>
      <c r="MR7" s="5"/>
      <c r="MS7" s="5"/>
      <c r="MT7" s="5"/>
      <c r="MU7" s="5"/>
      <c r="MV7" s="5"/>
      <c r="MW7" s="5"/>
      <c r="MX7" s="5"/>
      <c r="MY7" s="5"/>
      <c r="MZ7" s="5"/>
      <c r="NA7" s="5"/>
      <c r="NB7" s="5"/>
      <c r="NC7" s="5"/>
      <c r="ND7" s="5"/>
      <c r="NE7" s="5"/>
      <c r="NF7" s="5"/>
      <c r="NG7" s="5"/>
      <c r="NH7" s="5"/>
      <c r="NI7" s="5"/>
      <c r="NJ7" s="5"/>
      <c r="NK7" s="5"/>
      <c r="NL7" s="5"/>
      <c r="NM7" s="5"/>
      <c r="NN7" s="5"/>
      <c r="NO7" s="5"/>
      <c r="NP7" s="5"/>
      <c r="NQ7" s="5"/>
      <c r="NR7" s="5"/>
      <c r="NS7" s="5"/>
      <c r="NT7" s="5"/>
      <c r="NU7" s="5"/>
      <c r="NV7" s="5"/>
      <c r="NW7" s="5"/>
      <c r="NX7" s="5"/>
      <c r="NY7" s="5"/>
      <c r="NZ7" s="5"/>
      <c r="OA7" s="5"/>
      <c r="OB7" s="5"/>
      <c r="OC7" s="5"/>
      <c r="OD7" s="5"/>
      <c r="OE7" s="5"/>
      <c r="OF7" s="5"/>
      <c r="OG7" s="5"/>
      <c r="OH7" s="5"/>
      <c r="OI7" s="5"/>
      <c r="OJ7" s="5"/>
      <c r="OK7" s="5"/>
      <c r="OL7" s="5"/>
      <c r="OM7" s="5"/>
      <c r="ON7" s="5"/>
      <c r="OO7" s="5"/>
      <c r="OP7" s="5"/>
      <c r="OQ7" s="5"/>
      <c r="OR7" s="5"/>
      <c r="OS7" s="5"/>
      <c r="OT7" s="5"/>
      <c r="OU7" s="5"/>
      <c r="OV7" s="5"/>
      <c r="OW7" s="5"/>
      <c r="OX7" s="5"/>
      <c r="OY7" s="5"/>
      <c r="OZ7" s="5"/>
      <c r="PA7" s="5"/>
      <c r="PB7" s="5"/>
      <c r="PC7" s="5"/>
      <c r="PD7" s="5"/>
      <c r="PE7" s="5"/>
      <c r="PF7" s="5"/>
      <c r="PG7" s="5"/>
    </row>
    <row r="8" spans="2:423" ht="12.75" customHeight="1">
      <c r="B8" s="43" t="s">
        <v>5</v>
      </c>
      <c r="C8" s="22">
        <f t="shared" ca="1" si="0"/>
        <v>76033218284.700012</v>
      </c>
      <c r="E8" s="43" t="s">
        <v>5</v>
      </c>
      <c r="F8" s="22">
        <f t="shared" ca="1" si="1"/>
        <v>76033218284.700012</v>
      </c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 t="s">
        <v>11</v>
      </c>
      <c r="BA8" s="5">
        <v>1007</v>
      </c>
      <c r="BB8" s="5"/>
      <c r="BC8" s="5"/>
      <c r="BD8" s="5" t="s">
        <v>229</v>
      </c>
      <c r="BE8" s="5" t="s">
        <v>230</v>
      </c>
      <c r="BF8" s="5" t="s">
        <v>231</v>
      </c>
      <c r="BG8" s="5">
        <v>61001</v>
      </c>
      <c r="BH8" s="5">
        <v>63001</v>
      </c>
      <c r="BI8" s="5">
        <v>61101</v>
      </c>
      <c r="BJ8" s="5">
        <v>63101</v>
      </c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  <c r="IT8" s="5"/>
      <c r="IU8" s="5"/>
      <c r="IV8" s="5"/>
      <c r="IW8" s="5"/>
      <c r="IX8" s="5"/>
      <c r="IY8" s="5"/>
      <c r="IZ8" s="5"/>
      <c r="JA8" s="5"/>
      <c r="JB8" s="5"/>
      <c r="JC8" s="5"/>
      <c r="JD8" s="5"/>
      <c r="JE8" s="5"/>
      <c r="JF8" s="5"/>
      <c r="JG8" s="5"/>
      <c r="JH8" s="5"/>
      <c r="JI8" s="5"/>
      <c r="JJ8" s="5"/>
      <c r="JK8" s="5"/>
      <c r="JL8" s="5"/>
      <c r="JM8" s="5"/>
      <c r="JN8" s="5"/>
      <c r="JO8" s="5"/>
      <c r="JP8" s="5"/>
      <c r="JQ8" s="5"/>
      <c r="JR8" s="5"/>
      <c r="JS8" s="5"/>
      <c r="JT8" s="5"/>
      <c r="JU8" s="5"/>
      <c r="JV8" s="5"/>
      <c r="JW8" s="5"/>
      <c r="JX8" s="5"/>
      <c r="JY8" s="5"/>
      <c r="JZ8" s="5"/>
      <c r="KA8" s="5"/>
      <c r="KB8" s="5"/>
      <c r="KC8" s="5"/>
      <c r="KD8" s="5"/>
      <c r="KE8" s="5"/>
      <c r="KF8" s="5"/>
      <c r="KG8" s="5"/>
      <c r="KH8" s="5"/>
      <c r="KI8" s="5"/>
      <c r="KJ8" s="5"/>
      <c r="KK8" s="5"/>
      <c r="KL8" s="5"/>
      <c r="KM8" s="5"/>
      <c r="KN8" s="5"/>
      <c r="KO8" s="5"/>
      <c r="KP8" s="5"/>
      <c r="KQ8" s="5"/>
      <c r="KR8" s="5"/>
      <c r="KS8" s="5"/>
      <c r="KT8" s="5"/>
      <c r="KU8" s="5"/>
      <c r="KV8" s="5"/>
      <c r="KW8" s="5"/>
      <c r="KX8" s="5"/>
      <c r="KY8" s="5"/>
      <c r="KZ8" s="5"/>
      <c r="LA8" s="5"/>
      <c r="LB8" s="5"/>
      <c r="LC8" s="5"/>
      <c r="LD8" s="5"/>
      <c r="LE8" s="5"/>
      <c r="LF8" s="5"/>
      <c r="LG8" s="5"/>
      <c r="LH8" s="5"/>
      <c r="LI8" s="5"/>
      <c r="LJ8" s="5"/>
      <c r="LK8" s="5"/>
      <c r="LL8" s="5"/>
      <c r="LM8" s="5"/>
      <c r="LN8" s="5"/>
      <c r="LO8" s="5"/>
      <c r="LP8" s="5"/>
      <c r="LQ8" s="5"/>
      <c r="LR8" s="5"/>
      <c r="LS8" s="5"/>
      <c r="LT8" s="5"/>
      <c r="LU8" s="5"/>
      <c r="LV8" s="5"/>
      <c r="LW8" s="5"/>
      <c r="LX8" s="5"/>
      <c r="LY8" s="5"/>
      <c r="LZ8" s="5"/>
      <c r="MA8" s="5"/>
      <c r="MB8" s="5"/>
      <c r="MC8" s="5"/>
      <c r="MD8" s="5"/>
      <c r="ME8" s="5"/>
      <c r="MF8" s="5"/>
      <c r="MG8" s="5"/>
      <c r="MH8" s="5"/>
      <c r="MI8" s="5"/>
      <c r="MJ8" s="5"/>
      <c r="MK8" s="5"/>
      <c r="ML8" s="5"/>
      <c r="MM8" s="5"/>
      <c r="MN8" s="5"/>
      <c r="MO8" s="5"/>
      <c r="MP8" s="5"/>
      <c r="MQ8" s="5"/>
      <c r="MR8" s="5"/>
      <c r="MS8" s="5"/>
      <c r="MT8" s="5"/>
      <c r="MU8" s="5"/>
      <c r="MV8" s="5"/>
      <c r="MW8" s="5"/>
      <c r="MX8" s="5"/>
      <c r="MY8" s="5"/>
      <c r="MZ8" s="5"/>
      <c r="NA8" s="5"/>
      <c r="NB8" s="5"/>
      <c r="NC8" s="5"/>
      <c r="ND8" s="5"/>
      <c r="NE8" s="5"/>
      <c r="NF8" s="5"/>
      <c r="NG8" s="5"/>
      <c r="NH8" s="5"/>
      <c r="NI8" s="5"/>
      <c r="NJ8" s="5"/>
      <c r="NK8" s="5"/>
      <c r="NL8" s="5"/>
      <c r="NM8" s="5"/>
      <c r="NN8" s="5"/>
      <c r="NO8" s="5"/>
      <c r="NP8" s="5"/>
      <c r="NQ8" s="5"/>
      <c r="NR8" s="5"/>
      <c r="NS8" s="5"/>
      <c r="NT8" s="5"/>
      <c r="NU8" s="5"/>
      <c r="NV8" s="5"/>
      <c r="NW8" s="5"/>
      <c r="NX8" s="5"/>
      <c r="NY8" s="5"/>
      <c r="NZ8" s="5"/>
      <c r="OA8" s="5"/>
      <c r="OB8" s="5"/>
      <c r="OC8" s="5"/>
      <c r="OD8" s="5"/>
      <c r="OE8" s="5"/>
      <c r="OF8" s="5"/>
      <c r="OG8" s="5"/>
      <c r="OH8" s="5"/>
      <c r="OI8" s="5"/>
      <c r="OJ8" s="5"/>
      <c r="OK8" s="5"/>
      <c r="OL8" s="5"/>
      <c r="OM8" s="5"/>
      <c r="ON8" s="5"/>
      <c r="OO8" s="5"/>
      <c r="OP8" s="5"/>
      <c r="OQ8" s="5"/>
      <c r="OR8" s="5"/>
      <c r="OS8" s="5"/>
      <c r="OT8" s="5"/>
      <c r="OU8" s="5"/>
      <c r="OV8" s="5"/>
      <c r="OW8" s="5"/>
      <c r="OX8" s="5"/>
      <c r="OY8" s="5"/>
      <c r="OZ8" s="5"/>
      <c r="PA8" s="5"/>
      <c r="PB8" s="5"/>
      <c r="PC8" s="5"/>
      <c r="PD8" s="5"/>
      <c r="PE8" s="5"/>
      <c r="PF8" s="5"/>
      <c r="PG8" s="5"/>
    </row>
    <row r="9" spans="2:423" ht="12.75" customHeight="1">
      <c r="B9" s="43" t="s">
        <v>7</v>
      </c>
      <c r="C9" s="22">
        <f t="shared" ca="1" si="0"/>
        <v>54189705323.420013</v>
      </c>
      <c r="E9" s="43" t="s">
        <v>7</v>
      </c>
      <c r="F9" s="22">
        <f t="shared" ca="1" si="1"/>
        <v>54189705323.420013</v>
      </c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 t="s">
        <v>13</v>
      </c>
      <c r="BA9" s="5">
        <v>1008</v>
      </c>
      <c r="BB9" s="5"/>
      <c r="BC9" s="5"/>
      <c r="BD9" s="5" t="s">
        <v>232</v>
      </c>
      <c r="BE9" s="5" t="s">
        <v>233</v>
      </c>
      <c r="BF9" s="5" t="s">
        <v>234</v>
      </c>
      <c r="BG9" s="5">
        <v>600</v>
      </c>
      <c r="BH9" s="5">
        <v>620</v>
      </c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  <c r="IS9" s="5"/>
      <c r="IT9" s="5"/>
      <c r="IU9" s="5"/>
      <c r="IV9" s="5"/>
      <c r="IW9" s="5"/>
      <c r="IX9" s="5"/>
      <c r="IY9" s="5"/>
      <c r="IZ9" s="5"/>
      <c r="JA9" s="5"/>
      <c r="JB9" s="5"/>
      <c r="JC9" s="5"/>
      <c r="JD9" s="5"/>
      <c r="JE9" s="5"/>
      <c r="JF9" s="5"/>
      <c r="JG9" s="5"/>
      <c r="JH9" s="5"/>
      <c r="JI9" s="5"/>
      <c r="JJ9" s="5"/>
      <c r="JK9" s="5"/>
      <c r="JL9" s="5"/>
      <c r="JM9" s="5"/>
      <c r="JN9" s="5"/>
      <c r="JO9" s="5"/>
      <c r="JP9" s="5"/>
      <c r="JQ9" s="5"/>
      <c r="JR9" s="5"/>
      <c r="JS9" s="5"/>
      <c r="JT9" s="5"/>
      <c r="JU9" s="5"/>
      <c r="JV9" s="5"/>
      <c r="JW9" s="5"/>
      <c r="JX9" s="5"/>
      <c r="JY9" s="5"/>
      <c r="JZ9" s="5"/>
      <c r="KA9" s="5"/>
      <c r="KB9" s="5"/>
      <c r="KC9" s="5"/>
      <c r="KD9" s="5"/>
      <c r="KE9" s="5"/>
      <c r="KF9" s="5"/>
      <c r="KG9" s="5"/>
      <c r="KH9" s="5"/>
      <c r="KI9" s="5"/>
      <c r="KJ9" s="5"/>
      <c r="KK9" s="5"/>
      <c r="KL9" s="5"/>
      <c r="KM9" s="5"/>
      <c r="KN9" s="5"/>
      <c r="KO9" s="5"/>
      <c r="KP9" s="5"/>
      <c r="KQ9" s="5"/>
      <c r="KR9" s="5"/>
      <c r="KS9" s="5"/>
      <c r="KT9" s="5"/>
      <c r="KU9" s="5"/>
      <c r="KV9" s="5"/>
      <c r="KW9" s="5"/>
      <c r="KX9" s="5"/>
      <c r="KY9" s="5"/>
      <c r="KZ9" s="5"/>
      <c r="LA9" s="5"/>
      <c r="LB9" s="5"/>
      <c r="LC9" s="5"/>
      <c r="LD9" s="5"/>
      <c r="LE9" s="5"/>
      <c r="LF9" s="5"/>
      <c r="LG9" s="5"/>
      <c r="LH9" s="5"/>
      <c r="LI9" s="5"/>
      <c r="LJ9" s="5"/>
      <c r="LK9" s="5"/>
      <c r="LL9" s="5"/>
      <c r="LM9" s="5"/>
      <c r="LN9" s="5"/>
      <c r="LO9" s="5"/>
      <c r="LP9" s="5"/>
      <c r="LQ9" s="5"/>
      <c r="LR9" s="5"/>
      <c r="LS9" s="5"/>
      <c r="LT9" s="5"/>
      <c r="LU9" s="5"/>
      <c r="LV9" s="5"/>
      <c r="LW9" s="5"/>
      <c r="LX9" s="5"/>
      <c r="LY9" s="5"/>
      <c r="LZ9" s="5"/>
      <c r="MA9" s="5"/>
      <c r="MB9" s="5"/>
      <c r="MC9" s="5"/>
      <c r="MD9" s="5"/>
      <c r="ME9" s="5"/>
      <c r="MF9" s="5"/>
      <c r="MG9" s="5"/>
      <c r="MH9" s="5"/>
      <c r="MI9" s="5"/>
      <c r="MJ9" s="5"/>
      <c r="MK9" s="5"/>
      <c r="ML9" s="5"/>
      <c r="MM9" s="5"/>
      <c r="MN9" s="5"/>
      <c r="MO9" s="5"/>
      <c r="MP9" s="5"/>
      <c r="MQ9" s="5"/>
      <c r="MR9" s="5"/>
      <c r="MS9" s="5"/>
      <c r="MT9" s="5"/>
      <c r="MU9" s="5"/>
      <c r="MV9" s="5"/>
      <c r="MW9" s="5"/>
      <c r="MX9" s="5"/>
      <c r="MY9" s="5"/>
      <c r="MZ9" s="5"/>
      <c r="NA9" s="5"/>
      <c r="NB9" s="5"/>
      <c r="NC9" s="5"/>
      <c r="ND9" s="5"/>
      <c r="NE9" s="5"/>
      <c r="NF9" s="5"/>
      <c r="NG9" s="5"/>
      <c r="NH9" s="5"/>
      <c r="NI9" s="5"/>
      <c r="NJ9" s="5"/>
      <c r="NK9" s="5"/>
      <c r="NL9" s="5"/>
      <c r="NM9" s="5"/>
      <c r="NN9" s="5"/>
      <c r="NO9" s="5"/>
      <c r="NP9" s="5"/>
      <c r="NQ9" s="5"/>
      <c r="NR9" s="5"/>
      <c r="NS9" s="5"/>
      <c r="NT9" s="5"/>
      <c r="NU9" s="5"/>
      <c r="NV9" s="5"/>
      <c r="NW9" s="5"/>
      <c r="NX9" s="5"/>
      <c r="NY9" s="5"/>
      <c r="NZ9" s="5"/>
      <c r="OA9" s="5"/>
      <c r="OB9" s="5"/>
      <c r="OC9" s="5"/>
      <c r="OD9" s="5"/>
      <c r="OE9" s="5"/>
      <c r="OF9" s="5"/>
      <c r="OG9" s="5"/>
      <c r="OH9" s="5"/>
      <c r="OI9" s="5"/>
      <c r="OJ9" s="5"/>
      <c r="OK9" s="5"/>
      <c r="OL9" s="5"/>
      <c r="OM9" s="5"/>
      <c r="ON9" s="5"/>
      <c r="OO9" s="5"/>
      <c r="OP9" s="5"/>
      <c r="OQ9" s="5"/>
      <c r="OR9" s="5"/>
      <c r="OS9" s="5"/>
      <c r="OT9" s="5"/>
      <c r="OU9" s="5"/>
      <c r="OV9" s="5"/>
      <c r="OW9" s="5"/>
      <c r="OX9" s="5"/>
      <c r="OY9" s="5"/>
      <c r="OZ9" s="5"/>
      <c r="PA9" s="5"/>
      <c r="PB9" s="5"/>
      <c r="PC9" s="5"/>
      <c r="PD9" s="5"/>
      <c r="PE9" s="5"/>
      <c r="PF9" s="5"/>
      <c r="PG9" s="5"/>
    </row>
    <row r="10" spans="2:423" ht="12.75" customHeight="1">
      <c r="B10" s="43" t="s">
        <v>9</v>
      </c>
      <c r="C10" s="22">
        <f t="shared" ca="1" si="0"/>
        <v>10476225783.880003</v>
      </c>
      <c r="E10" s="43" t="s">
        <v>9</v>
      </c>
      <c r="F10" s="22">
        <f t="shared" ca="1" si="1"/>
        <v>10476225783.880003</v>
      </c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 t="s">
        <v>15</v>
      </c>
      <c r="BA10" s="5">
        <v>1009</v>
      </c>
      <c r="BB10" s="5"/>
      <c r="BC10" s="5"/>
      <c r="BD10" s="5" t="s">
        <v>235</v>
      </c>
      <c r="BE10" s="5" t="s">
        <v>236</v>
      </c>
      <c r="BF10" s="5" t="s">
        <v>237</v>
      </c>
      <c r="BG10" s="5">
        <v>600</v>
      </c>
      <c r="BH10" s="5">
        <v>601</v>
      </c>
      <c r="BI10" s="5">
        <v>602</v>
      </c>
      <c r="BJ10" s="5">
        <v>620</v>
      </c>
      <c r="BK10" s="5">
        <v>621</v>
      </c>
      <c r="BL10" s="5">
        <v>622</v>
      </c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  <c r="IR10" s="5"/>
      <c r="IS10" s="5"/>
      <c r="IT10" s="5"/>
      <c r="IU10" s="5"/>
      <c r="IV10" s="5"/>
      <c r="IW10" s="5"/>
      <c r="IX10" s="5"/>
      <c r="IY10" s="5"/>
      <c r="IZ10" s="5"/>
      <c r="JA10" s="5"/>
      <c r="JB10" s="5"/>
      <c r="JC10" s="5"/>
      <c r="JD10" s="5"/>
      <c r="JE10" s="5"/>
      <c r="JF10" s="5"/>
      <c r="JG10" s="5"/>
      <c r="JH10" s="5"/>
      <c r="JI10" s="5"/>
      <c r="JJ10" s="5"/>
      <c r="JK10" s="5"/>
      <c r="JL10" s="5"/>
      <c r="JM10" s="5"/>
      <c r="JN10" s="5"/>
      <c r="JO10" s="5"/>
      <c r="JP10" s="5"/>
      <c r="JQ10" s="5"/>
      <c r="JR10" s="5"/>
      <c r="JS10" s="5"/>
      <c r="JT10" s="5"/>
      <c r="JU10" s="5"/>
      <c r="JV10" s="5"/>
      <c r="JW10" s="5"/>
      <c r="JX10" s="5"/>
      <c r="JY10" s="5"/>
      <c r="JZ10" s="5"/>
      <c r="KA10" s="5"/>
      <c r="KB10" s="5"/>
      <c r="KC10" s="5"/>
      <c r="KD10" s="5"/>
      <c r="KE10" s="5"/>
      <c r="KF10" s="5"/>
      <c r="KG10" s="5"/>
      <c r="KH10" s="5"/>
      <c r="KI10" s="5"/>
      <c r="KJ10" s="5"/>
      <c r="KK10" s="5"/>
      <c r="KL10" s="5"/>
      <c r="KM10" s="5"/>
      <c r="KN10" s="5"/>
      <c r="KO10" s="5"/>
      <c r="KP10" s="5"/>
      <c r="KQ10" s="5"/>
      <c r="KR10" s="5"/>
      <c r="KS10" s="5"/>
      <c r="KT10" s="5"/>
      <c r="KU10" s="5"/>
      <c r="KV10" s="5"/>
      <c r="KW10" s="5"/>
      <c r="KX10" s="5"/>
      <c r="KY10" s="5"/>
      <c r="KZ10" s="5"/>
      <c r="LA10" s="5"/>
      <c r="LB10" s="5"/>
      <c r="LC10" s="5"/>
      <c r="LD10" s="5"/>
      <c r="LE10" s="5"/>
      <c r="LF10" s="5"/>
      <c r="LG10" s="5"/>
      <c r="LH10" s="5"/>
      <c r="LI10" s="5"/>
      <c r="LJ10" s="5"/>
      <c r="LK10" s="5"/>
      <c r="LL10" s="5"/>
      <c r="LM10" s="5"/>
      <c r="LN10" s="5"/>
      <c r="LO10" s="5"/>
      <c r="LP10" s="5"/>
      <c r="LQ10" s="5"/>
      <c r="LR10" s="5"/>
      <c r="LS10" s="5"/>
      <c r="LT10" s="5"/>
      <c r="LU10" s="5"/>
      <c r="LV10" s="5"/>
      <c r="LW10" s="5"/>
      <c r="LX10" s="5"/>
      <c r="LY10" s="5"/>
      <c r="LZ10" s="5"/>
      <c r="MA10" s="5"/>
      <c r="MB10" s="5"/>
      <c r="MC10" s="5"/>
      <c r="MD10" s="5"/>
      <c r="ME10" s="5"/>
      <c r="MF10" s="5"/>
      <c r="MG10" s="5"/>
      <c r="MH10" s="5"/>
      <c r="MI10" s="5"/>
      <c r="MJ10" s="5"/>
      <c r="MK10" s="5"/>
      <c r="ML10" s="5"/>
      <c r="MM10" s="5"/>
      <c r="MN10" s="5"/>
      <c r="MO10" s="5"/>
      <c r="MP10" s="5"/>
      <c r="MQ10" s="5"/>
      <c r="MR10" s="5"/>
      <c r="MS10" s="5"/>
      <c r="MT10" s="5"/>
      <c r="MU10" s="5"/>
      <c r="MV10" s="5"/>
      <c r="MW10" s="5"/>
      <c r="MX10" s="5"/>
      <c r="MY10" s="5"/>
      <c r="MZ10" s="5"/>
      <c r="NA10" s="5"/>
      <c r="NB10" s="5"/>
      <c r="NC10" s="5"/>
      <c r="ND10" s="5"/>
      <c r="NE10" s="5"/>
      <c r="NF10" s="5"/>
      <c r="NG10" s="5"/>
      <c r="NH10" s="5"/>
      <c r="NI10" s="5"/>
      <c r="NJ10" s="5"/>
      <c r="NK10" s="5"/>
      <c r="NL10" s="5"/>
      <c r="NM10" s="5"/>
      <c r="NN10" s="5"/>
      <c r="NO10" s="5"/>
      <c r="NP10" s="5"/>
      <c r="NQ10" s="5"/>
      <c r="NR10" s="5"/>
      <c r="NS10" s="5"/>
      <c r="NT10" s="5"/>
      <c r="NU10" s="5"/>
      <c r="NV10" s="5"/>
      <c r="NW10" s="5"/>
      <c r="NX10" s="5"/>
      <c r="NY10" s="5"/>
      <c r="NZ10" s="5"/>
      <c r="OA10" s="5"/>
      <c r="OB10" s="5"/>
      <c r="OC10" s="5"/>
      <c r="OD10" s="5"/>
      <c r="OE10" s="5"/>
      <c r="OF10" s="5"/>
      <c r="OG10" s="5"/>
      <c r="OH10" s="5"/>
      <c r="OI10" s="5"/>
      <c r="OJ10" s="5"/>
      <c r="OK10" s="5"/>
      <c r="OL10" s="5"/>
      <c r="OM10" s="5"/>
      <c r="ON10" s="5"/>
      <c r="OO10" s="5"/>
      <c r="OP10" s="5"/>
      <c r="OQ10" s="5"/>
      <c r="OR10" s="5"/>
      <c r="OS10" s="5"/>
      <c r="OT10" s="5"/>
      <c r="OU10" s="5"/>
      <c r="OV10" s="5"/>
      <c r="OW10" s="5"/>
      <c r="OX10" s="5"/>
      <c r="OY10" s="5"/>
      <c r="OZ10" s="5"/>
      <c r="PA10" s="5"/>
      <c r="PB10" s="5"/>
      <c r="PC10" s="5"/>
      <c r="PD10" s="5"/>
      <c r="PE10" s="5"/>
      <c r="PF10" s="5"/>
      <c r="PG10" s="5"/>
    </row>
    <row r="11" spans="2:423" ht="12.75" customHeight="1">
      <c r="B11" s="43" t="s">
        <v>11</v>
      </c>
      <c r="C11" s="22">
        <f t="shared" ca="1" si="0"/>
        <v>458684519.95000005</v>
      </c>
      <c r="E11" s="43" t="s">
        <v>11</v>
      </c>
      <c r="F11" s="22">
        <f t="shared" ca="1" si="1"/>
        <v>458684519.95000005</v>
      </c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 t="s">
        <v>17</v>
      </c>
      <c r="BA11" s="5">
        <v>1010</v>
      </c>
      <c r="BB11" s="5"/>
      <c r="BC11" s="5"/>
      <c r="BD11" s="5" t="s">
        <v>238</v>
      </c>
      <c r="BE11" s="5" t="s">
        <v>239</v>
      </c>
      <c r="BF11" s="5" t="s">
        <v>240</v>
      </c>
      <c r="BG11" s="5">
        <v>610</v>
      </c>
      <c r="BH11" s="5">
        <v>630</v>
      </c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  <c r="IG11" s="5"/>
      <c r="IH11" s="5"/>
      <c r="II11" s="5"/>
      <c r="IJ11" s="5"/>
      <c r="IK11" s="5"/>
      <c r="IL11" s="5"/>
      <c r="IM11" s="5"/>
      <c r="IN11" s="5"/>
      <c r="IO11" s="5"/>
      <c r="IP11" s="5"/>
      <c r="IQ11" s="5"/>
      <c r="IR11" s="5"/>
      <c r="IS11" s="5"/>
      <c r="IT11" s="5"/>
      <c r="IU11" s="5"/>
      <c r="IV11" s="5"/>
      <c r="IW11" s="5"/>
      <c r="IX11" s="5"/>
      <c r="IY11" s="5"/>
      <c r="IZ11" s="5"/>
      <c r="JA11" s="5"/>
      <c r="JB11" s="5"/>
      <c r="JC11" s="5"/>
      <c r="JD11" s="5"/>
      <c r="JE11" s="5"/>
      <c r="JF11" s="5"/>
      <c r="JG11" s="5"/>
      <c r="JH11" s="5"/>
      <c r="JI11" s="5"/>
      <c r="JJ11" s="5"/>
      <c r="JK11" s="5"/>
      <c r="JL11" s="5"/>
      <c r="JM11" s="5"/>
      <c r="JN11" s="5"/>
      <c r="JO11" s="5"/>
      <c r="JP11" s="5"/>
      <c r="JQ11" s="5"/>
      <c r="JR11" s="5"/>
      <c r="JS11" s="5"/>
      <c r="JT11" s="5"/>
      <c r="JU11" s="5"/>
      <c r="JV11" s="5"/>
      <c r="JW11" s="5"/>
      <c r="JX11" s="5"/>
      <c r="JY11" s="5"/>
      <c r="JZ11" s="5"/>
      <c r="KA11" s="5"/>
      <c r="KB11" s="5"/>
      <c r="KC11" s="5"/>
      <c r="KD11" s="5"/>
      <c r="KE11" s="5"/>
      <c r="KF11" s="5"/>
      <c r="KG11" s="5"/>
      <c r="KH11" s="5"/>
      <c r="KI11" s="5"/>
      <c r="KJ11" s="5"/>
      <c r="KK11" s="5"/>
      <c r="KL11" s="5"/>
      <c r="KM11" s="5"/>
      <c r="KN11" s="5"/>
      <c r="KO11" s="5"/>
      <c r="KP11" s="5"/>
      <c r="KQ11" s="5"/>
      <c r="KR11" s="5"/>
      <c r="KS11" s="5"/>
      <c r="KT11" s="5"/>
      <c r="KU11" s="5"/>
      <c r="KV11" s="5"/>
      <c r="KW11" s="5"/>
      <c r="KX11" s="5"/>
      <c r="KY11" s="5"/>
      <c r="KZ11" s="5"/>
      <c r="LA11" s="5"/>
      <c r="LB11" s="5"/>
      <c r="LC11" s="5"/>
      <c r="LD11" s="5"/>
      <c r="LE11" s="5"/>
      <c r="LF11" s="5"/>
      <c r="LG11" s="5"/>
      <c r="LH11" s="5"/>
      <c r="LI11" s="5"/>
      <c r="LJ11" s="5"/>
      <c r="LK11" s="5"/>
      <c r="LL11" s="5"/>
      <c r="LM11" s="5"/>
      <c r="LN11" s="5"/>
      <c r="LO11" s="5"/>
      <c r="LP11" s="5"/>
      <c r="LQ11" s="5"/>
      <c r="LR11" s="5"/>
      <c r="LS11" s="5"/>
      <c r="LT11" s="5"/>
      <c r="LU11" s="5"/>
      <c r="LV11" s="5"/>
      <c r="LW11" s="5"/>
      <c r="LX11" s="5"/>
      <c r="LY11" s="5"/>
      <c r="LZ11" s="5"/>
      <c r="MA11" s="5"/>
      <c r="MB11" s="5"/>
      <c r="MC11" s="5"/>
      <c r="MD11" s="5"/>
      <c r="ME11" s="5"/>
      <c r="MF11" s="5"/>
      <c r="MG11" s="5"/>
      <c r="MH11" s="5"/>
      <c r="MI11" s="5"/>
      <c r="MJ11" s="5"/>
      <c r="MK11" s="5"/>
      <c r="ML11" s="5"/>
      <c r="MM11" s="5"/>
      <c r="MN11" s="5"/>
      <c r="MO11" s="5"/>
      <c r="MP11" s="5"/>
      <c r="MQ11" s="5"/>
      <c r="MR11" s="5"/>
      <c r="MS11" s="5"/>
      <c r="MT11" s="5"/>
      <c r="MU11" s="5"/>
      <c r="MV11" s="5"/>
      <c r="MW11" s="5"/>
      <c r="MX11" s="5"/>
      <c r="MY11" s="5"/>
      <c r="MZ11" s="5"/>
      <c r="NA11" s="5"/>
      <c r="NB11" s="5"/>
      <c r="NC11" s="5"/>
      <c r="ND11" s="5"/>
      <c r="NE11" s="5"/>
      <c r="NF11" s="5"/>
      <c r="NG11" s="5"/>
      <c r="NH11" s="5"/>
      <c r="NI11" s="5"/>
      <c r="NJ11" s="5"/>
      <c r="NK11" s="5"/>
      <c r="NL11" s="5"/>
      <c r="NM11" s="5"/>
      <c r="NN11" s="5"/>
      <c r="NO11" s="5"/>
      <c r="NP11" s="5"/>
      <c r="NQ11" s="5"/>
      <c r="NR11" s="5"/>
      <c r="NS11" s="5"/>
      <c r="NT11" s="5"/>
      <c r="NU11" s="5"/>
      <c r="NV11" s="5"/>
      <c r="NW11" s="5"/>
      <c r="NX11" s="5"/>
      <c r="NY11" s="5"/>
      <c r="NZ11" s="5"/>
      <c r="OA11" s="5"/>
      <c r="OB11" s="5"/>
      <c r="OC11" s="5"/>
      <c r="OD11" s="5"/>
      <c r="OE11" s="5"/>
      <c r="OF11" s="5"/>
      <c r="OG11" s="5"/>
      <c r="OH11" s="5"/>
      <c r="OI11" s="5"/>
      <c r="OJ11" s="5"/>
      <c r="OK11" s="5"/>
      <c r="OL11" s="5"/>
      <c r="OM11" s="5"/>
      <c r="ON11" s="5"/>
      <c r="OO11" s="5"/>
      <c r="OP11" s="5"/>
      <c r="OQ11" s="5"/>
      <c r="OR11" s="5"/>
      <c r="OS11" s="5"/>
      <c r="OT11" s="5"/>
      <c r="OU11" s="5"/>
      <c r="OV11" s="5"/>
      <c r="OW11" s="5"/>
      <c r="OX11" s="5"/>
      <c r="OY11" s="5"/>
      <c r="OZ11" s="5"/>
      <c r="PA11" s="5"/>
      <c r="PB11" s="5"/>
      <c r="PC11" s="5"/>
      <c r="PD11" s="5"/>
      <c r="PE11" s="5"/>
      <c r="PF11" s="5"/>
      <c r="PG11" s="5"/>
    </row>
    <row r="12" spans="2:423" ht="12.75" customHeight="1">
      <c r="B12" s="43" t="s">
        <v>13</v>
      </c>
      <c r="C12" s="22">
        <f t="shared" ca="1" si="0"/>
        <v>12675088625.129997</v>
      </c>
      <c r="E12" s="43" t="s">
        <v>13</v>
      </c>
      <c r="F12" s="22">
        <f t="shared" ca="1" si="1"/>
        <v>12675088625.129997</v>
      </c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 t="s">
        <v>19</v>
      </c>
      <c r="BA12" s="5">
        <v>1011</v>
      </c>
      <c r="BB12" s="5"/>
      <c r="BC12" s="5"/>
      <c r="BD12" s="5" t="s">
        <v>241</v>
      </c>
      <c r="BE12" s="5" t="s">
        <v>242</v>
      </c>
      <c r="BF12" s="5" t="s">
        <v>243</v>
      </c>
      <c r="BG12" s="5">
        <v>611011</v>
      </c>
      <c r="BH12" s="5">
        <v>631011</v>
      </c>
      <c r="BI12" s="5">
        <v>611021</v>
      </c>
      <c r="BJ12" s="5">
        <v>631021</v>
      </c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  <c r="IE12" s="5"/>
      <c r="IF12" s="5"/>
      <c r="IG12" s="5"/>
      <c r="IH12" s="5"/>
      <c r="II12" s="5"/>
      <c r="IJ12" s="5"/>
      <c r="IK12" s="5"/>
      <c r="IL12" s="5"/>
      <c r="IM12" s="5"/>
      <c r="IN12" s="5"/>
      <c r="IO12" s="5"/>
      <c r="IP12" s="5"/>
      <c r="IQ12" s="5"/>
      <c r="IR12" s="5"/>
      <c r="IS12" s="5"/>
      <c r="IT12" s="5"/>
      <c r="IU12" s="5"/>
      <c r="IV12" s="5"/>
      <c r="IW12" s="5"/>
      <c r="IX12" s="5"/>
      <c r="IY12" s="5"/>
      <c r="IZ12" s="5"/>
      <c r="JA12" s="5"/>
      <c r="JB12" s="5"/>
      <c r="JC12" s="5"/>
      <c r="JD12" s="5"/>
      <c r="JE12" s="5"/>
      <c r="JF12" s="5"/>
      <c r="JG12" s="5"/>
      <c r="JH12" s="5"/>
      <c r="JI12" s="5"/>
      <c r="JJ12" s="5"/>
      <c r="JK12" s="5"/>
      <c r="JL12" s="5"/>
      <c r="JM12" s="5"/>
      <c r="JN12" s="5"/>
      <c r="JO12" s="5"/>
      <c r="JP12" s="5"/>
      <c r="JQ12" s="5"/>
      <c r="JR12" s="5"/>
      <c r="JS12" s="5"/>
      <c r="JT12" s="5"/>
      <c r="JU12" s="5"/>
      <c r="JV12" s="5"/>
      <c r="JW12" s="5"/>
      <c r="JX12" s="5"/>
      <c r="JY12" s="5"/>
      <c r="JZ12" s="5"/>
      <c r="KA12" s="5"/>
      <c r="KB12" s="5"/>
      <c r="KC12" s="5"/>
      <c r="KD12" s="5"/>
      <c r="KE12" s="5"/>
      <c r="KF12" s="5"/>
      <c r="KG12" s="5"/>
      <c r="KH12" s="5"/>
      <c r="KI12" s="5"/>
      <c r="KJ12" s="5"/>
      <c r="KK12" s="5"/>
      <c r="KL12" s="5"/>
      <c r="KM12" s="5"/>
      <c r="KN12" s="5"/>
      <c r="KO12" s="5"/>
      <c r="KP12" s="5"/>
      <c r="KQ12" s="5"/>
      <c r="KR12" s="5"/>
      <c r="KS12" s="5"/>
      <c r="KT12" s="5"/>
      <c r="KU12" s="5"/>
      <c r="KV12" s="5"/>
      <c r="KW12" s="5"/>
      <c r="KX12" s="5"/>
      <c r="KY12" s="5"/>
      <c r="KZ12" s="5"/>
      <c r="LA12" s="5"/>
      <c r="LB12" s="5"/>
      <c r="LC12" s="5"/>
      <c r="LD12" s="5"/>
      <c r="LE12" s="5"/>
      <c r="LF12" s="5"/>
      <c r="LG12" s="5"/>
      <c r="LH12" s="5"/>
      <c r="LI12" s="5"/>
      <c r="LJ12" s="5"/>
      <c r="LK12" s="5"/>
      <c r="LL12" s="5"/>
      <c r="LM12" s="5"/>
      <c r="LN12" s="5"/>
      <c r="LO12" s="5"/>
      <c r="LP12" s="5"/>
      <c r="LQ12" s="5"/>
      <c r="LR12" s="5"/>
      <c r="LS12" s="5"/>
      <c r="LT12" s="5"/>
      <c r="LU12" s="5"/>
      <c r="LV12" s="5"/>
      <c r="LW12" s="5"/>
      <c r="LX12" s="5"/>
      <c r="LY12" s="5"/>
      <c r="LZ12" s="5"/>
      <c r="MA12" s="5"/>
      <c r="MB12" s="5"/>
      <c r="MC12" s="5"/>
      <c r="MD12" s="5"/>
      <c r="ME12" s="5"/>
      <c r="MF12" s="5"/>
      <c r="MG12" s="5"/>
      <c r="MH12" s="5"/>
      <c r="MI12" s="5"/>
      <c r="MJ12" s="5"/>
      <c r="MK12" s="5"/>
      <c r="ML12" s="5"/>
      <c r="MM12" s="5"/>
      <c r="MN12" s="5"/>
      <c r="MO12" s="5"/>
      <c r="MP12" s="5"/>
      <c r="MQ12" s="5"/>
      <c r="MR12" s="5"/>
      <c r="MS12" s="5"/>
      <c r="MT12" s="5"/>
      <c r="MU12" s="5"/>
      <c r="MV12" s="5"/>
      <c r="MW12" s="5"/>
      <c r="MX12" s="5"/>
      <c r="MY12" s="5"/>
      <c r="MZ12" s="5"/>
      <c r="NA12" s="5"/>
      <c r="NB12" s="5"/>
      <c r="NC12" s="5"/>
      <c r="ND12" s="5"/>
      <c r="NE12" s="5"/>
      <c r="NF12" s="5"/>
      <c r="NG12" s="5"/>
      <c r="NH12" s="5"/>
      <c r="NI12" s="5"/>
      <c r="NJ12" s="5"/>
      <c r="NK12" s="5"/>
      <c r="NL12" s="5"/>
      <c r="NM12" s="5"/>
      <c r="NN12" s="5"/>
      <c r="NO12" s="5"/>
      <c r="NP12" s="5"/>
      <c r="NQ12" s="5"/>
      <c r="NR12" s="5"/>
      <c r="NS12" s="5"/>
      <c r="NT12" s="5"/>
      <c r="NU12" s="5"/>
      <c r="NV12" s="5"/>
      <c r="NW12" s="5"/>
      <c r="NX12" s="5"/>
      <c r="NY12" s="5"/>
      <c r="NZ12" s="5"/>
      <c r="OA12" s="5"/>
      <c r="OB12" s="5"/>
      <c r="OC12" s="5"/>
      <c r="OD12" s="5"/>
      <c r="OE12" s="5"/>
      <c r="OF12" s="5"/>
      <c r="OG12" s="5"/>
      <c r="OH12" s="5"/>
      <c r="OI12" s="5"/>
      <c r="OJ12" s="5"/>
      <c r="OK12" s="5"/>
      <c r="OL12" s="5"/>
      <c r="OM12" s="5"/>
      <c r="ON12" s="5"/>
      <c r="OO12" s="5"/>
      <c r="OP12" s="5"/>
      <c r="OQ12" s="5"/>
      <c r="OR12" s="5"/>
      <c r="OS12" s="5"/>
      <c r="OT12" s="5"/>
      <c r="OU12" s="5"/>
      <c r="OV12" s="5"/>
      <c r="OW12" s="5"/>
      <c r="OX12" s="5"/>
      <c r="OY12" s="5"/>
      <c r="OZ12" s="5"/>
      <c r="PA12" s="5"/>
      <c r="PB12" s="5"/>
      <c r="PC12" s="5"/>
      <c r="PD12" s="5"/>
      <c r="PE12" s="5"/>
      <c r="PF12" s="5"/>
      <c r="PG12" s="5"/>
    </row>
    <row r="13" spans="2:423" ht="12.75" customHeight="1">
      <c r="B13" s="43" t="s">
        <v>15</v>
      </c>
      <c r="C13" s="22">
        <f t="shared" ca="1" si="0"/>
        <v>54418278587.219994</v>
      </c>
      <c r="E13" s="43" t="s">
        <v>15</v>
      </c>
      <c r="F13" s="22">
        <f t="shared" ca="1" si="1"/>
        <v>54418278587.219994</v>
      </c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 t="s">
        <v>21</v>
      </c>
      <c r="BA13" s="5">
        <v>1012</v>
      </c>
      <c r="BB13" s="5"/>
      <c r="BC13" s="5"/>
      <c r="BD13" s="5" t="s">
        <v>244</v>
      </c>
      <c r="BE13" s="5" t="s">
        <v>245</v>
      </c>
      <c r="BF13" s="5" t="s">
        <v>246</v>
      </c>
      <c r="BG13" s="5">
        <v>61101102</v>
      </c>
      <c r="BH13" s="5">
        <v>63101102</v>
      </c>
      <c r="BI13" s="5">
        <v>61102102</v>
      </c>
      <c r="BJ13" s="5">
        <v>63102102</v>
      </c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  <c r="IE13" s="5"/>
      <c r="IF13" s="5"/>
      <c r="IG13" s="5"/>
      <c r="IH13" s="5"/>
      <c r="II13" s="5"/>
      <c r="IJ13" s="5"/>
      <c r="IK13" s="5"/>
      <c r="IL13" s="5"/>
      <c r="IM13" s="5"/>
      <c r="IN13" s="5"/>
      <c r="IO13" s="5"/>
      <c r="IP13" s="5"/>
      <c r="IQ13" s="5"/>
      <c r="IR13" s="5"/>
      <c r="IS13" s="5"/>
      <c r="IT13" s="5"/>
      <c r="IU13" s="5"/>
      <c r="IV13" s="5"/>
      <c r="IW13" s="5"/>
      <c r="IX13" s="5"/>
      <c r="IY13" s="5"/>
      <c r="IZ13" s="5"/>
      <c r="JA13" s="5"/>
      <c r="JB13" s="5"/>
      <c r="JC13" s="5"/>
      <c r="JD13" s="5"/>
      <c r="JE13" s="5"/>
      <c r="JF13" s="5"/>
      <c r="JG13" s="5"/>
      <c r="JH13" s="5"/>
      <c r="JI13" s="5"/>
      <c r="JJ13" s="5"/>
      <c r="JK13" s="5"/>
      <c r="JL13" s="5"/>
      <c r="JM13" s="5"/>
      <c r="JN13" s="5"/>
      <c r="JO13" s="5"/>
      <c r="JP13" s="5"/>
      <c r="JQ13" s="5"/>
      <c r="JR13" s="5"/>
      <c r="JS13" s="5"/>
      <c r="JT13" s="5"/>
      <c r="JU13" s="5"/>
      <c r="JV13" s="5"/>
      <c r="JW13" s="5"/>
      <c r="JX13" s="5"/>
      <c r="JY13" s="5"/>
      <c r="JZ13" s="5"/>
      <c r="KA13" s="5"/>
      <c r="KB13" s="5"/>
      <c r="KC13" s="5"/>
      <c r="KD13" s="5"/>
      <c r="KE13" s="5"/>
      <c r="KF13" s="5"/>
      <c r="KG13" s="5"/>
      <c r="KH13" s="5"/>
      <c r="KI13" s="5"/>
      <c r="KJ13" s="5"/>
      <c r="KK13" s="5"/>
      <c r="KL13" s="5"/>
      <c r="KM13" s="5"/>
      <c r="KN13" s="5"/>
      <c r="KO13" s="5"/>
      <c r="KP13" s="5"/>
      <c r="KQ13" s="5"/>
      <c r="KR13" s="5"/>
      <c r="KS13" s="5"/>
      <c r="KT13" s="5"/>
      <c r="KU13" s="5"/>
      <c r="KV13" s="5"/>
      <c r="KW13" s="5"/>
      <c r="KX13" s="5"/>
      <c r="KY13" s="5"/>
      <c r="KZ13" s="5"/>
      <c r="LA13" s="5"/>
      <c r="LB13" s="5"/>
      <c r="LC13" s="5"/>
      <c r="LD13" s="5"/>
      <c r="LE13" s="5"/>
      <c r="LF13" s="5"/>
      <c r="LG13" s="5"/>
      <c r="LH13" s="5"/>
      <c r="LI13" s="5"/>
      <c r="LJ13" s="5"/>
      <c r="LK13" s="5"/>
      <c r="LL13" s="5"/>
      <c r="LM13" s="5"/>
      <c r="LN13" s="5"/>
      <c r="LO13" s="5"/>
      <c r="LP13" s="5"/>
      <c r="LQ13" s="5"/>
      <c r="LR13" s="5"/>
      <c r="LS13" s="5"/>
      <c r="LT13" s="5"/>
      <c r="LU13" s="5"/>
      <c r="LV13" s="5"/>
      <c r="LW13" s="5"/>
      <c r="LX13" s="5"/>
      <c r="LY13" s="5"/>
      <c r="LZ13" s="5"/>
      <c r="MA13" s="5"/>
      <c r="MB13" s="5"/>
      <c r="MC13" s="5"/>
      <c r="MD13" s="5"/>
      <c r="ME13" s="5"/>
      <c r="MF13" s="5"/>
      <c r="MG13" s="5"/>
      <c r="MH13" s="5"/>
      <c r="MI13" s="5"/>
      <c r="MJ13" s="5"/>
      <c r="MK13" s="5"/>
      <c r="ML13" s="5"/>
      <c r="MM13" s="5"/>
      <c r="MN13" s="5"/>
      <c r="MO13" s="5"/>
      <c r="MP13" s="5"/>
      <c r="MQ13" s="5"/>
      <c r="MR13" s="5"/>
      <c r="MS13" s="5"/>
      <c r="MT13" s="5"/>
      <c r="MU13" s="5"/>
      <c r="MV13" s="5"/>
      <c r="MW13" s="5"/>
      <c r="MX13" s="5"/>
      <c r="MY13" s="5"/>
      <c r="MZ13" s="5"/>
      <c r="NA13" s="5"/>
      <c r="NB13" s="5"/>
      <c r="NC13" s="5"/>
      <c r="ND13" s="5"/>
      <c r="NE13" s="5"/>
      <c r="NF13" s="5"/>
      <c r="NG13" s="5"/>
      <c r="NH13" s="5"/>
      <c r="NI13" s="5"/>
      <c r="NJ13" s="5"/>
      <c r="NK13" s="5"/>
      <c r="NL13" s="5"/>
      <c r="NM13" s="5"/>
      <c r="NN13" s="5"/>
      <c r="NO13" s="5"/>
      <c r="NP13" s="5"/>
      <c r="NQ13" s="5"/>
      <c r="NR13" s="5"/>
      <c r="NS13" s="5"/>
      <c r="NT13" s="5"/>
      <c r="NU13" s="5"/>
      <c r="NV13" s="5"/>
      <c r="NW13" s="5"/>
      <c r="NX13" s="5"/>
      <c r="NY13" s="5"/>
      <c r="NZ13" s="5"/>
      <c r="OA13" s="5"/>
      <c r="OB13" s="5"/>
      <c r="OC13" s="5"/>
      <c r="OD13" s="5"/>
      <c r="OE13" s="5"/>
      <c r="OF13" s="5"/>
      <c r="OG13" s="5"/>
      <c r="OH13" s="5"/>
      <c r="OI13" s="5"/>
      <c r="OJ13" s="5"/>
      <c r="OK13" s="5"/>
      <c r="OL13" s="5"/>
      <c r="OM13" s="5"/>
      <c r="ON13" s="5"/>
      <c r="OO13" s="5"/>
      <c r="OP13" s="5"/>
      <c r="OQ13" s="5"/>
      <c r="OR13" s="5"/>
      <c r="OS13" s="5"/>
      <c r="OT13" s="5"/>
      <c r="OU13" s="5"/>
      <c r="OV13" s="5"/>
      <c r="OW13" s="5"/>
      <c r="OX13" s="5"/>
      <c r="OY13" s="5"/>
      <c r="OZ13" s="5"/>
      <c r="PA13" s="5"/>
      <c r="PB13" s="5"/>
      <c r="PC13" s="5"/>
      <c r="PD13" s="5"/>
      <c r="PE13" s="5"/>
      <c r="PF13" s="5"/>
      <c r="PG13" s="5"/>
    </row>
    <row r="14" spans="2:423" ht="12.75" customHeight="1">
      <c r="B14" s="43" t="s">
        <v>17</v>
      </c>
      <c r="C14" s="22">
        <f t="shared" ca="1" si="0"/>
        <v>3667256421.8199997</v>
      </c>
      <c r="E14" s="43" t="s">
        <v>17</v>
      </c>
      <c r="F14" s="22">
        <f t="shared" ca="1" si="1"/>
        <v>3667256421.8199997</v>
      </c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 t="s">
        <v>23</v>
      </c>
      <c r="BA14" s="5">
        <v>1013</v>
      </c>
      <c r="BB14" s="5"/>
      <c r="BC14" s="5"/>
      <c r="BD14" s="5" t="s">
        <v>247</v>
      </c>
      <c r="BE14" s="5" t="s">
        <v>248</v>
      </c>
      <c r="BF14" s="5" t="s">
        <v>249</v>
      </c>
      <c r="BG14" s="5">
        <v>610</v>
      </c>
      <c r="BH14" s="5">
        <v>630</v>
      </c>
      <c r="BI14" s="5">
        <v>611</v>
      </c>
      <c r="BJ14" s="5">
        <v>631</v>
      </c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  <c r="IC14" s="5"/>
      <c r="ID14" s="5"/>
      <c r="IE14" s="5"/>
      <c r="IF14" s="5"/>
      <c r="IG14" s="5"/>
      <c r="IH14" s="5"/>
      <c r="II14" s="5"/>
      <c r="IJ14" s="5"/>
      <c r="IK14" s="5"/>
      <c r="IL14" s="5"/>
      <c r="IM14" s="5"/>
      <c r="IN14" s="5"/>
      <c r="IO14" s="5"/>
      <c r="IP14" s="5"/>
      <c r="IQ14" s="5"/>
      <c r="IR14" s="5"/>
      <c r="IS14" s="5"/>
      <c r="IT14" s="5"/>
      <c r="IU14" s="5"/>
      <c r="IV14" s="5"/>
      <c r="IW14" s="5"/>
      <c r="IX14" s="5"/>
      <c r="IY14" s="5"/>
      <c r="IZ14" s="5"/>
      <c r="JA14" s="5"/>
      <c r="JB14" s="5"/>
      <c r="JC14" s="5"/>
      <c r="JD14" s="5"/>
      <c r="JE14" s="5"/>
      <c r="JF14" s="5"/>
      <c r="JG14" s="5"/>
      <c r="JH14" s="5"/>
      <c r="JI14" s="5"/>
      <c r="JJ14" s="5"/>
      <c r="JK14" s="5"/>
      <c r="JL14" s="5"/>
      <c r="JM14" s="5"/>
      <c r="JN14" s="5"/>
      <c r="JO14" s="5"/>
      <c r="JP14" s="5"/>
      <c r="JQ14" s="5"/>
      <c r="JR14" s="5"/>
      <c r="JS14" s="5"/>
      <c r="JT14" s="5"/>
      <c r="JU14" s="5"/>
      <c r="JV14" s="5"/>
      <c r="JW14" s="5"/>
      <c r="JX14" s="5"/>
      <c r="JY14" s="5"/>
      <c r="JZ14" s="5"/>
      <c r="KA14" s="5"/>
      <c r="KB14" s="5"/>
      <c r="KC14" s="5"/>
      <c r="KD14" s="5"/>
      <c r="KE14" s="5"/>
      <c r="KF14" s="5"/>
      <c r="KG14" s="5"/>
      <c r="KH14" s="5"/>
      <c r="KI14" s="5"/>
      <c r="KJ14" s="5"/>
      <c r="KK14" s="5"/>
      <c r="KL14" s="5"/>
      <c r="KM14" s="5"/>
      <c r="KN14" s="5"/>
      <c r="KO14" s="5"/>
      <c r="KP14" s="5"/>
      <c r="KQ14" s="5"/>
      <c r="KR14" s="5"/>
      <c r="KS14" s="5"/>
      <c r="KT14" s="5"/>
      <c r="KU14" s="5"/>
      <c r="KV14" s="5"/>
      <c r="KW14" s="5"/>
      <c r="KX14" s="5"/>
      <c r="KY14" s="5"/>
      <c r="KZ14" s="5"/>
      <c r="LA14" s="5"/>
      <c r="LB14" s="5"/>
      <c r="LC14" s="5"/>
      <c r="LD14" s="5"/>
      <c r="LE14" s="5"/>
      <c r="LF14" s="5"/>
      <c r="LG14" s="5"/>
      <c r="LH14" s="5"/>
      <c r="LI14" s="5"/>
      <c r="LJ14" s="5"/>
      <c r="LK14" s="5"/>
      <c r="LL14" s="5"/>
      <c r="LM14" s="5"/>
      <c r="LN14" s="5"/>
      <c r="LO14" s="5"/>
      <c r="LP14" s="5"/>
      <c r="LQ14" s="5"/>
      <c r="LR14" s="5"/>
      <c r="LS14" s="5"/>
      <c r="LT14" s="5"/>
      <c r="LU14" s="5"/>
      <c r="LV14" s="5"/>
      <c r="LW14" s="5"/>
      <c r="LX14" s="5"/>
      <c r="LY14" s="5"/>
      <c r="LZ14" s="5"/>
      <c r="MA14" s="5"/>
      <c r="MB14" s="5"/>
      <c r="MC14" s="5"/>
      <c r="MD14" s="5"/>
      <c r="ME14" s="5"/>
      <c r="MF14" s="5"/>
      <c r="MG14" s="5"/>
      <c r="MH14" s="5"/>
      <c r="MI14" s="5"/>
      <c r="MJ14" s="5"/>
      <c r="MK14" s="5"/>
      <c r="ML14" s="5"/>
      <c r="MM14" s="5"/>
      <c r="MN14" s="5"/>
      <c r="MO14" s="5"/>
      <c r="MP14" s="5"/>
      <c r="MQ14" s="5"/>
      <c r="MR14" s="5"/>
      <c r="MS14" s="5"/>
      <c r="MT14" s="5"/>
      <c r="MU14" s="5"/>
      <c r="MV14" s="5"/>
      <c r="MW14" s="5"/>
      <c r="MX14" s="5"/>
      <c r="MY14" s="5"/>
      <c r="MZ14" s="5"/>
      <c r="NA14" s="5"/>
      <c r="NB14" s="5"/>
      <c r="NC14" s="5"/>
      <c r="ND14" s="5"/>
      <c r="NE14" s="5"/>
      <c r="NF14" s="5"/>
      <c r="NG14" s="5"/>
      <c r="NH14" s="5"/>
      <c r="NI14" s="5"/>
      <c r="NJ14" s="5"/>
      <c r="NK14" s="5"/>
      <c r="NL14" s="5"/>
      <c r="NM14" s="5"/>
      <c r="NN14" s="5"/>
      <c r="NO14" s="5"/>
      <c r="NP14" s="5"/>
      <c r="NQ14" s="5"/>
      <c r="NR14" s="5"/>
      <c r="NS14" s="5"/>
      <c r="NT14" s="5"/>
      <c r="NU14" s="5"/>
      <c r="NV14" s="5"/>
      <c r="NW14" s="5"/>
      <c r="NX14" s="5"/>
      <c r="NY14" s="5"/>
      <c r="NZ14" s="5"/>
      <c r="OA14" s="5"/>
      <c r="OB14" s="5"/>
      <c r="OC14" s="5"/>
      <c r="OD14" s="5"/>
      <c r="OE14" s="5"/>
      <c r="OF14" s="5"/>
      <c r="OG14" s="5"/>
      <c r="OH14" s="5"/>
      <c r="OI14" s="5"/>
      <c r="OJ14" s="5"/>
      <c r="OK14" s="5"/>
      <c r="OL14" s="5"/>
      <c r="OM14" s="5"/>
      <c r="ON14" s="5"/>
      <c r="OO14" s="5"/>
      <c r="OP14" s="5"/>
      <c r="OQ14" s="5"/>
      <c r="OR14" s="5"/>
      <c r="OS14" s="5"/>
      <c r="OT14" s="5"/>
      <c r="OU14" s="5"/>
      <c r="OV14" s="5"/>
      <c r="OW14" s="5"/>
      <c r="OX14" s="5"/>
      <c r="OY14" s="5"/>
      <c r="OZ14" s="5"/>
      <c r="PA14" s="5"/>
      <c r="PB14" s="5"/>
      <c r="PC14" s="5"/>
      <c r="PD14" s="5"/>
      <c r="PE14" s="5"/>
      <c r="PF14" s="5"/>
      <c r="PG14" s="5"/>
    </row>
    <row r="15" spans="2:423" ht="12.75" customHeight="1">
      <c r="B15" s="43" t="s">
        <v>19</v>
      </c>
      <c r="C15" s="22">
        <f t="shared" ca="1" si="0"/>
        <v>911011610.74999988</v>
      </c>
      <c r="E15" s="43" t="s">
        <v>19</v>
      </c>
      <c r="F15" s="22">
        <f t="shared" ca="1" si="1"/>
        <v>911011610.74999988</v>
      </c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 t="s">
        <v>25</v>
      </c>
      <c r="BA15" s="5">
        <v>1016</v>
      </c>
      <c r="BB15" s="5"/>
      <c r="BC15" s="5"/>
      <c r="BD15" s="5" t="s">
        <v>250</v>
      </c>
      <c r="BE15" s="5" t="s">
        <v>251</v>
      </c>
      <c r="BF15" s="5" t="s">
        <v>252</v>
      </c>
      <c r="BG15" s="5" t="s">
        <v>253</v>
      </c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  <c r="HV15" s="5"/>
      <c r="HW15" s="5"/>
      <c r="HX15" s="5"/>
      <c r="HY15" s="5"/>
      <c r="HZ15" s="5"/>
      <c r="IA15" s="5"/>
      <c r="IB15" s="5"/>
      <c r="IC15" s="5"/>
      <c r="ID15" s="5"/>
      <c r="IE15" s="5"/>
      <c r="IF15" s="5"/>
      <c r="IG15" s="5"/>
      <c r="IH15" s="5"/>
      <c r="II15" s="5"/>
      <c r="IJ15" s="5"/>
      <c r="IK15" s="5"/>
      <c r="IL15" s="5"/>
      <c r="IM15" s="5"/>
      <c r="IN15" s="5"/>
      <c r="IO15" s="5"/>
      <c r="IP15" s="5"/>
      <c r="IQ15" s="5"/>
      <c r="IR15" s="5"/>
      <c r="IS15" s="5"/>
      <c r="IT15" s="5"/>
      <c r="IU15" s="5"/>
      <c r="IV15" s="5"/>
      <c r="IW15" s="5"/>
      <c r="IX15" s="5"/>
      <c r="IY15" s="5"/>
      <c r="IZ15" s="5"/>
      <c r="JA15" s="5"/>
      <c r="JB15" s="5"/>
      <c r="JC15" s="5"/>
      <c r="JD15" s="5"/>
      <c r="JE15" s="5"/>
      <c r="JF15" s="5"/>
      <c r="JG15" s="5"/>
      <c r="JH15" s="5"/>
      <c r="JI15" s="5"/>
      <c r="JJ15" s="5"/>
      <c r="JK15" s="5"/>
      <c r="JL15" s="5"/>
      <c r="JM15" s="5"/>
      <c r="JN15" s="5"/>
      <c r="JO15" s="5"/>
      <c r="JP15" s="5"/>
      <c r="JQ15" s="5"/>
      <c r="JR15" s="5"/>
      <c r="JS15" s="5"/>
      <c r="JT15" s="5"/>
      <c r="JU15" s="5"/>
      <c r="JV15" s="5"/>
      <c r="JW15" s="5"/>
      <c r="JX15" s="5"/>
      <c r="JY15" s="5"/>
      <c r="JZ15" s="5"/>
      <c r="KA15" s="5"/>
      <c r="KB15" s="5"/>
      <c r="KC15" s="5"/>
      <c r="KD15" s="5"/>
      <c r="KE15" s="5"/>
      <c r="KF15" s="5"/>
      <c r="KG15" s="5"/>
      <c r="KH15" s="5"/>
      <c r="KI15" s="5"/>
      <c r="KJ15" s="5"/>
      <c r="KK15" s="5"/>
      <c r="KL15" s="5"/>
      <c r="KM15" s="5"/>
      <c r="KN15" s="5"/>
      <c r="KO15" s="5"/>
      <c r="KP15" s="5"/>
      <c r="KQ15" s="5"/>
      <c r="KR15" s="5"/>
      <c r="KS15" s="5"/>
      <c r="KT15" s="5"/>
      <c r="KU15" s="5"/>
      <c r="KV15" s="5"/>
      <c r="KW15" s="5"/>
      <c r="KX15" s="5"/>
      <c r="KY15" s="5"/>
      <c r="KZ15" s="5"/>
      <c r="LA15" s="5"/>
      <c r="LB15" s="5"/>
      <c r="LC15" s="5"/>
      <c r="LD15" s="5"/>
      <c r="LE15" s="5"/>
      <c r="LF15" s="5"/>
      <c r="LG15" s="5"/>
      <c r="LH15" s="5"/>
      <c r="LI15" s="5"/>
      <c r="LJ15" s="5"/>
      <c r="LK15" s="5"/>
      <c r="LL15" s="5"/>
      <c r="LM15" s="5"/>
      <c r="LN15" s="5"/>
      <c r="LO15" s="5"/>
      <c r="LP15" s="5"/>
      <c r="LQ15" s="5"/>
      <c r="LR15" s="5"/>
      <c r="LS15" s="5"/>
      <c r="LT15" s="5"/>
      <c r="LU15" s="5"/>
      <c r="LV15" s="5"/>
      <c r="LW15" s="5"/>
      <c r="LX15" s="5"/>
      <c r="LY15" s="5"/>
      <c r="LZ15" s="5"/>
      <c r="MA15" s="5"/>
      <c r="MB15" s="5"/>
      <c r="MC15" s="5"/>
      <c r="MD15" s="5"/>
      <c r="ME15" s="5"/>
      <c r="MF15" s="5"/>
      <c r="MG15" s="5"/>
      <c r="MH15" s="5"/>
      <c r="MI15" s="5"/>
      <c r="MJ15" s="5"/>
      <c r="MK15" s="5"/>
      <c r="ML15" s="5"/>
      <c r="MM15" s="5"/>
      <c r="MN15" s="5"/>
      <c r="MO15" s="5"/>
      <c r="MP15" s="5"/>
      <c r="MQ15" s="5"/>
      <c r="MR15" s="5"/>
      <c r="MS15" s="5"/>
      <c r="MT15" s="5"/>
      <c r="MU15" s="5"/>
      <c r="MV15" s="5"/>
      <c r="MW15" s="5"/>
      <c r="MX15" s="5"/>
      <c r="MY15" s="5"/>
      <c r="MZ15" s="5"/>
      <c r="NA15" s="5"/>
      <c r="NB15" s="5"/>
      <c r="NC15" s="5"/>
      <c r="ND15" s="5"/>
      <c r="NE15" s="5"/>
      <c r="NF15" s="5"/>
      <c r="NG15" s="5"/>
      <c r="NH15" s="5"/>
      <c r="NI15" s="5"/>
      <c r="NJ15" s="5"/>
      <c r="NK15" s="5"/>
      <c r="NL15" s="5"/>
      <c r="NM15" s="5"/>
      <c r="NN15" s="5"/>
      <c r="NO15" s="5"/>
      <c r="NP15" s="5"/>
      <c r="NQ15" s="5"/>
      <c r="NR15" s="5"/>
      <c r="NS15" s="5"/>
      <c r="NT15" s="5"/>
      <c r="NU15" s="5"/>
      <c r="NV15" s="5"/>
      <c r="NW15" s="5"/>
      <c r="NX15" s="5"/>
      <c r="NY15" s="5"/>
      <c r="NZ15" s="5"/>
      <c r="OA15" s="5"/>
      <c r="OB15" s="5"/>
      <c r="OC15" s="5"/>
      <c r="OD15" s="5"/>
      <c r="OE15" s="5"/>
      <c r="OF15" s="5"/>
      <c r="OG15" s="5"/>
      <c r="OH15" s="5"/>
      <c r="OI15" s="5"/>
      <c r="OJ15" s="5"/>
      <c r="OK15" s="5"/>
      <c r="OL15" s="5"/>
      <c r="OM15" s="5"/>
      <c r="ON15" s="5"/>
      <c r="OO15" s="5"/>
      <c r="OP15" s="5"/>
      <c r="OQ15" s="5"/>
      <c r="OR15" s="5"/>
      <c r="OS15" s="5"/>
      <c r="OT15" s="5"/>
      <c r="OU15" s="5"/>
      <c r="OV15" s="5"/>
      <c r="OW15" s="5"/>
      <c r="OX15" s="5"/>
      <c r="OY15" s="5"/>
      <c r="OZ15" s="5"/>
      <c r="PA15" s="5"/>
      <c r="PB15" s="5"/>
      <c r="PC15" s="5"/>
      <c r="PD15" s="5"/>
      <c r="PE15" s="5"/>
      <c r="PF15" s="5"/>
      <c r="PG15" s="5"/>
    </row>
    <row r="16" spans="2:423" ht="12.75" customHeight="1">
      <c r="B16" s="43" t="s">
        <v>21</v>
      </c>
      <c r="C16" s="22">
        <f t="shared" ca="1" si="0"/>
        <v>4950569193.0500011</v>
      </c>
      <c r="E16" s="43" t="s">
        <v>21</v>
      </c>
      <c r="F16" s="22">
        <f t="shared" ca="1" si="1"/>
        <v>4950569193.0500011</v>
      </c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 t="s">
        <v>27</v>
      </c>
      <c r="BA16" s="5">
        <v>1017</v>
      </c>
      <c r="BB16" s="5"/>
      <c r="BC16" s="5"/>
      <c r="BD16" s="5" t="s">
        <v>254</v>
      </c>
      <c r="BE16" s="5" t="s">
        <v>255</v>
      </c>
      <c r="BF16" s="44" t="e">
        <f>#REF!</f>
        <v>#REF!</v>
      </c>
      <c r="BG16" s="5" t="e">
        <f>#REF!</f>
        <v>#REF!</v>
      </c>
      <c r="BH16" s="5" t="e">
        <f>#REF!</f>
        <v>#REF!</v>
      </c>
      <c r="BI16" s="5" t="e">
        <f>#REF!</f>
        <v>#REF!</v>
      </c>
      <c r="BJ16" s="5" t="e">
        <f>#REF!</f>
        <v>#REF!</v>
      </c>
      <c r="BK16" s="5" t="e">
        <f>#REF!</f>
        <v>#REF!</v>
      </c>
      <c r="BL16" s="5" t="e">
        <f>#REF!</f>
        <v>#REF!</v>
      </c>
      <c r="BM16" s="5" t="e">
        <f>#REF!</f>
        <v>#REF!</v>
      </c>
      <c r="BN16" s="5" t="e">
        <f>#REF!</f>
        <v>#REF!</v>
      </c>
      <c r="BO16" s="5" t="e">
        <f>#REF!</f>
        <v>#REF!</v>
      </c>
      <c r="BP16" s="5" t="e">
        <f>#REF!</f>
        <v>#REF!</v>
      </c>
      <c r="BQ16" s="5"/>
      <c r="BR16" s="5"/>
      <c r="BS16" s="5"/>
      <c r="BT16" s="5"/>
      <c r="BU16" s="5"/>
      <c r="BV16" s="5"/>
      <c r="BW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  <c r="IE16" s="5"/>
      <c r="IF16" s="5"/>
      <c r="IG16" s="5"/>
      <c r="IH16" s="5"/>
      <c r="II16" s="5"/>
      <c r="IJ16" s="5"/>
      <c r="IK16" s="5"/>
      <c r="IL16" s="5"/>
      <c r="IM16" s="5"/>
      <c r="IN16" s="5"/>
      <c r="IO16" s="5"/>
      <c r="IP16" s="5"/>
      <c r="IQ16" s="5"/>
      <c r="IR16" s="5"/>
      <c r="IS16" s="5"/>
      <c r="IT16" s="5"/>
      <c r="IU16" s="5"/>
      <c r="IV16" s="5"/>
      <c r="IW16" s="5"/>
      <c r="IX16" s="5"/>
      <c r="IY16" s="5"/>
      <c r="IZ16" s="5"/>
      <c r="JA16" s="5"/>
      <c r="JB16" s="5"/>
      <c r="JC16" s="5"/>
      <c r="JD16" s="5"/>
      <c r="JE16" s="5"/>
      <c r="JF16" s="5"/>
      <c r="JG16" s="5"/>
      <c r="JH16" s="5"/>
      <c r="JI16" s="5"/>
      <c r="JJ16" s="5"/>
      <c r="JK16" s="5"/>
      <c r="JL16" s="5"/>
      <c r="JM16" s="5"/>
      <c r="JN16" s="5"/>
      <c r="JO16" s="5"/>
      <c r="JP16" s="5"/>
      <c r="JQ16" s="5"/>
      <c r="JR16" s="5"/>
      <c r="JS16" s="5"/>
      <c r="JT16" s="5"/>
      <c r="JU16" s="5"/>
      <c r="JV16" s="5"/>
      <c r="JW16" s="5"/>
      <c r="JX16" s="5"/>
      <c r="JY16" s="5"/>
      <c r="JZ16" s="5"/>
      <c r="KA16" s="5"/>
      <c r="KB16" s="5"/>
      <c r="KC16" s="5"/>
      <c r="KD16" s="5"/>
      <c r="KE16" s="5"/>
      <c r="KF16" s="5"/>
      <c r="KG16" s="5"/>
      <c r="KH16" s="5"/>
      <c r="KI16" s="5"/>
      <c r="KJ16" s="5"/>
      <c r="KK16" s="5"/>
      <c r="KL16" s="5"/>
      <c r="KM16" s="5"/>
      <c r="KN16" s="5"/>
      <c r="KO16" s="5"/>
      <c r="KP16" s="5"/>
      <c r="KQ16" s="5"/>
      <c r="KR16" s="5"/>
      <c r="KS16" s="5"/>
      <c r="KT16" s="5"/>
      <c r="KU16" s="5"/>
      <c r="KV16" s="5"/>
      <c r="KW16" s="5"/>
      <c r="KX16" s="5"/>
      <c r="KY16" s="5"/>
      <c r="KZ16" s="5"/>
      <c r="LA16" s="5"/>
      <c r="LB16" s="5"/>
      <c r="LC16" s="5"/>
      <c r="LD16" s="5"/>
      <c r="LE16" s="5"/>
      <c r="LF16" s="5"/>
      <c r="LG16" s="5"/>
      <c r="LH16" s="5"/>
      <c r="LI16" s="5"/>
      <c r="LJ16" s="5"/>
      <c r="LK16" s="5"/>
      <c r="LL16" s="5"/>
      <c r="LM16" s="5"/>
      <c r="LN16" s="5"/>
      <c r="LO16" s="5"/>
      <c r="LP16" s="5"/>
      <c r="LQ16" s="5"/>
      <c r="LR16" s="5"/>
      <c r="LS16" s="5"/>
      <c r="LT16" s="5"/>
      <c r="LU16" s="5"/>
      <c r="LV16" s="5"/>
      <c r="LW16" s="5"/>
      <c r="LX16" s="5"/>
      <c r="LY16" s="5"/>
      <c r="LZ16" s="5"/>
      <c r="MA16" s="5"/>
      <c r="MB16" s="5"/>
      <c r="MC16" s="5"/>
      <c r="MD16" s="5"/>
      <c r="ME16" s="5"/>
      <c r="MF16" s="5"/>
      <c r="MG16" s="5"/>
      <c r="MH16" s="5"/>
      <c r="MI16" s="5"/>
      <c r="MJ16" s="5"/>
      <c r="MK16" s="5"/>
      <c r="ML16" s="5"/>
      <c r="MM16" s="5"/>
      <c r="MN16" s="5"/>
      <c r="MO16" s="5"/>
      <c r="MP16" s="5"/>
      <c r="MQ16" s="5"/>
      <c r="MR16" s="5"/>
      <c r="MS16" s="5"/>
      <c r="MT16" s="5"/>
      <c r="MU16" s="5"/>
      <c r="MV16" s="5"/>
      <c r="MW16" s="5"/>
      <c r="MX16" s="5"/>
      <c r="MY16" s="5"/>
      <c r="MZ16" s="5"/>
      <c r="NA16" s="5"/>
      <c r="NB16" s="5"/>
      <c r="NC16" s="5"/>
      <c r="ND16" s="5"/>
      <c r="NE16" s="5"/>
      <c r="NF16" s="5"/>
      <c r="NG16" s="5"/>
      <c r="NH16" s="5"/>
      <c r="NI16" s="5"/>
      <c r="NJ16" s="5"/>
      <c r="NK16" s="5"/>
      <c r="NL16" s="5"/>
      <c r="NM16" s="5"/>
      <c r="NN16" s="5"/>
      <c r="NO16" s="5"/>
      <c r="NP16" s="5"/>
      <c r="NQ16" s="5"/>
      <c r="NR16" s="5"/>
      <c r="NS16" s="5"/>
      <c r="NT16" s="5"/>
      <c r="NU16" s="5"/>
      <c r="NV16" s="5"/>
      <c r="NW16" s="5"/>
      <c r="NX16" s="5"/>
      <c r="NY16" s="5"/>
      <c r="NZ16" s="5"/>
      <c r="OA16" s="5"/>
      <c r="OB16" s="5"/>
      <c r="OC16" s="5"/>
      <c r="OD16" s="5"/>
      <c r="OE16" s="5"/>
      <c r="OF16" s="5"/>
      <c r="OG16" s="5"/>
      <c r="OH16" s="5"/>
      <c r="OI16" s="5"/>
      <c r="OJ16" s="5"/>
      <c r="OK16" s="5"/>
      <c r="OL16" s="5"/>
      <c r="OM16" s="5"/>
      <c r="ON16" s="5"/>
      <c r="OO16" s="5"/>
      <c r="OP16" s="5"/>
      <c r="OQ16" s="5"/>
      <c r="OR16" s="5"/>
      <c r="OS16" s="5"/>
      <c r="OT16" s="5"/>
      <c r="OU16" s="5"/>
      <c r="OV16" s="5"/>
      <c r="OW16" s="5"/>
      <c r="OX16" s="5"/>
      <c r="OY16" s="5"/>
      <c r="OZ16" s="5"/>
      <c r="PA16" s="5"/>
      <c r="PB16" s="5"/>
      <c r="PC16" s="5"/>
      <c r="PD16" s="5"/>
      <c r="PE16" s="5"/>
      <c r="PF16" s="5"/>
      <c r="PG16" s="5"/>
    </row>
    <row r="17" spans="2:423" ht="12.75" customHeight="1">
      <c r="B17" s="43" t="s">
        <v>23</v>
      </c>
      <c r="C17" s="22">
        <f t="shared" ca="1" si="0"/>
        <v>1348555133.2499998</v>
      </c>
      <c r="E17" s="43" t="s">
        <v>23</v>
      </c>
      <c r="F17" s="22">
        <f t="shared" ca="1" si="1"/>
        <v>1348555133.2499998</v>
      </c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 t="s">
        <v>29</v>
      </c>
      <c r="BA17" s="5">
        <v>1018</v>
      </c>
      <c r="BB17" s="5"/>
      <c r="BC17" s="5"/>
      <c r="BD17" s="5" t="s">
        <v>256</v>
      </c>
      <c r="BE17" s="5" t="s">
        <v>257</v>
      </c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  <c r="IC17" s="5"/>
      <c r="ID17" s="5"/>
      <c r="IE17" s="5"/>
      <c r="IF17" s="5"/>
      <c r="IG17" s="5"/>
      <c r="IH17" s="5"/>
      <c r="II17" s="5"/>
      <c r="IJ17" s="5"/>
      <c r="IK17" s="5"/>
      <c r="IL17" s="5"/>
      <c r="IM17" s="5"/>
      <c r="IN17" s="5"/>
      <c r="IO17" s="5"/>
      <c r="IP17" s="5"/>
      <c r="IQ17" s="5"/>
      <c r="IR17" s="5"/>
      <c r="IS17" s="5"/>
      <c r="IT17" s="5"/>
      <c r="IU17" s="5"/>
      <c r="IV17" s="5"/>
      <c r="IW17" s="5"/>
      <c r="IX17" s="5"/>
      <c r="IY17" s="5"/>
      <c r="IZ17" s="5"/>
      <c r="JA17" s="5"/>
      <c r="JB17" s="5"/>
      <c r="JC17" s="5"/>
      <c r="JD17" s="5"/>
      <c r="JE17" s="5"/>
      <c r="JF17" s="5"/>
      <c r="JG17" s="5"/>
      <c r="JH17" s="5"/>
      <c r="JI17" s="5"/>
      <c r="JJ17" s="5"/>
      <c r="JK17" s="5"/>
      <c r="JL17" s="5"/>
      <c r="JM17" s="5"/>
      <c r="JN17" s="5"/>
      <c r="JO17" s="5"/>
      <c r="JP17" s="5"/>
      <c r="JQ17" s="5"/>
      <c r="JR17" s="5"/>
      <c r="JS17" s="5"/>
      <c r="JT17" s="5"/>
      <c r="JU17" s="5"/>
      <c r="JV17" s="5"/>
      <c r="JW17" s="5"/>
      <c r="JX17" s="5"/>
      <c r="JY17" s="5"/>
      <c r="JZ17" s="5"/>
      <c r="KA17" s="5"/>
      <c r="KB17" s="5"/>
      <c r="KC17" s="5"/>
      <c r="KD17" s="5"/>
      <c r="KE17" s="5"/>
      <c r="KF17" s="5"/>
      <c r="KG17" s="5"/>
      <c r="KH17" s="5"/>
      <c r="KI17" s="5"/>
      <c r="KJ17" s="5"/>
      <c r="KK17" s="5"/>
      <c r="KL17" s="5"/>
      <c r="KM17" s="5"/>
      <c r="KN17" s="5"/>
      <c r="KO17" s="5"/>
      <c r="KP17" s="5"/>
      <c r="KQ17" s="5"/>
      <c r="KR17" s="5"/>
      <c r="KS17" s="5"/>
      <c r="KT17" s="5"/>
      <c r="KU17" s="5"/>
      <c r="KV17" s="5"/>
      <c r="KW17" s="5"/>
      <c r="KX17" s="5"/>
      <c r="KY17" s="5"/>
      <c r="KZ17" s="5"/>
      <c r="LA17" s="5"/>
      <c r="LB17" s="5"/>
      <c r="LC17" s="5"/>
      <c r="LD17" s="5"/>
      <c r="LE17" s="5"/>
      <c r="LF17" s="5"/>
      <c r="LG17" s="5"/>
      <c r="LH17" s="5"/>
      <c r="LI17" s="5"/>
      <c r="LJ17" s="5"/>
      <c r="LK17" s="5"/>
      <c r="LL17" s="5"/>
      <c r="LM17" s="5"/>
      <c r="LN17" s="5"/>
      <c r="LO17" s="5"/>
      <c r="LP17" s="5"/>
      <c r="LQ17" s="5"/>
      <c r="LR17" s="5"/>
      <c r="LS17" s="5"/>
      <c r="LT17" s="5"/>
      <c r="LU17" s="5"/>
      <c r="LV17" s="5"/>
      <c r="LW17" s="5"/>
      <c r="LX17" s="5"/>
      <c r="LY17" s="5"/>
      <c r="LZ17" s="5"/>
      <c r="MA17" s="5"/>
      <c r="MB17" s="5"/>
      <c r="MC17" s="5"/>
      <c r="MD17" s="5"/>
      <c r="ME17" s="5"/>
      <c r="MF17" s="5"/>
      <c r="MG17" s="5"/>
      <c r="MH17" s="5"/>
      <c r="MI17" s="5"/>
      <c r="MJ17" s="5"/>
      <c r="MK17" s="5"/>
      <c r="ML17" s="5"/>
      <c r="MM17" s="5"/>
      <c r="MN17" s="5"/>
      <c r="MO17" s="5"/>
      <c r="MP17" s="5"/>
      <c r="MQ17" s="5"/>
      <c r="MR17" s="5"/>
      <c r="MS17" s="5"/>
      <c r="MT17" s="5"/>
      <c r="MU17" s="5"/>
      <c r="MV17" s="5"/>
      <c r="MW17" s="5"/>
      <c r="MX17" s="5"/>
      <c r="MY17" s="5"/>
      <c r="MZ17" s="5"/>
      <c r="NA17" s="5"/>
      <c r="NB17" s="5"/>
      <c r="NC17" s="5"/>
      <c r="ND17" s="5"/>
      <c r="NE17" s="5"/>
      <c r="NF17" s="5"/>
      <c r="NG17" s="5"/>
      <c r="NH17" s="5"/>
      <c r="NI17" s="5"/>
      <c r="NJ17" s="5"/>
      <c r="NK17" s="5"/>
      <c r="NL17" s="5"/>
      <c r="NM17" s="5"/>
      <c r="NN17" s="5"/>
      <c r="NO17" s="5"/>
      <c r="NP17" s="5"/>
      <c r="NQ17" s="5"/>
      <c r="NR17" s="5"/>
      <c r="NS17" s="5"/>
      <c r="NT17" s="5"/>
      <c r="NU17" s="5"/>
      <c r="NV17" s="5"/>
      <c r="NW17" s="5"/>
      <c r="NX17" s="5"/>
      <c r="NY17" s="5"/>
      <c r="NZ17" s="5"/>
      <c r="OA17" s="5"/>
      <c r="OB17" s="5"/>
      <c r="OC17" s="5"/>
      <c r="OD17" s="5"/>
      <c r="OE17" s="5"/>
      <c r="OF17" s="5"/>
      <c r="OG17" s="5"/>
      <c r="OH17" s="5"/>
      <c r="OI17" s="5"/>
      <c r="OJ17" s="5"/>
      <c r="OK17" s="5"/>
      <c r="OL17" s="5"/>
      <c r="OM17" s="5"/>
      <c r="ON17" s="5"/>
      <c r="OO17" s="5"/>
      <c r="OP17" s="5"/>
      <c r="OQ17" s="5"/>
      <c r="OR17" s="5"/>
      <c r="OS17" s="5"/>
      <c r="OT17" s="5"/>
      <c r="OU17" s="5"/>
      <c r="OV17" s="5"/>
      <c r="OW17" s="5"/>
      <c r="OX17" s="5"/>
      <c r="OY17" s="5"/>
      <c r="OZ17" s="5"/>
      <c r="PA17" s="5"/>
      <c r="PB17" s="5"/>
      <c r="PC17" s="5"/>
      <c r="PD17" s="5"/>
      <c r="PE17" s="5"/>
      <c r="PF17" s="5"/>
      <c r="PG17" s="5"/>
    </row>
    <row r="18" spans="2:423" ht="12.75" customHeight="1">
      <c r="B18" s="43" t="s">
        <v>25</v>
      </c>
      <c r="C18" s="22">
        <f t="shared" ca="1" si="0"/>
        <v>618339848.4399991</v>
      </c>
      <c r="E18" s="43" t="s">
        <v>25</v>
      </c>
      <c r="F18" s="22">
        <f t="shared" ca="1" si="1"/>
        <v>618339848.4399991</v>
      </c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 t="s">
        <v>31</v>
      </c>
      <c r="BA18" s="5">
        <v>1020</v>
      </c>
      <c r="BB18" s="5"/>
      <c r="BC18" s="5"/>
      <c r="BD18" s="5" t="s">
        <v>258</v>
      </c>
      <c r="BE18" s="5" t="s">
        <v>259</v>
      </c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  <c r="HN18" s="5"/>
      <c r="HO18" s="5"/>
      <c r="HP18" s="5"/>
      <c r="HQ18" s="5"/>
      <c r="HR18" s="5"/>
      <c r="HS18" s="5"/>
      <c r="HT18" s="5"/>
      <c r="HU18" s="5"/>
      <c r="HV18" s="5"/>
      <c r="HW18" s="5"/>
      <c r="HX18" s="5"/>
      <c r="HY18" s="5"/>
      <c r="HZ18" s="5"/>
      <c r="IA18" s="5"/>
      <c r="IB18" s="5"/>
      <c r="IC18" s="5"/>
      <c r="ID18" s="5"/>
      <c r="IE18" s="5"/>
      <c r="IF18" s="5"/>
      <c r="IG18" s="5"/>
      <c r="IH18" s="5"/>
      <c r="II18" s="5"/>
      <c r="IJ18" s="5"/>
      <c r="IK18" s="5"/>
      <c r="IL18" s="5"/>
      <c r="IM18" s="5"/>
      <c r="IN18" s="5"/>
      <c r="IO18" s="5"/>
      <c r="IP18" s="5"/>
      <c r="IQ18" s="5"/>
      <c r="IR18" s="5"/>
      <c r="IS18" s="5"/>
      <c r="IT18" s="5"/>
      <c r="IU18" s="5"/>
      <c r="IV18" s="5"/>
      <c r="IW18" s="5"/>
      <c r="IX18" s="5"/>
      <c r="IY18" s="5"/>
      <c r="IZ18" s="5"/>
      <c r="JA18" s="5"/>
      <c r="JB18" s="5"/>
      <c r="JC18" s="5"/>
      <c r="JD18" s="5"/>
      <c r="JE18" s="5"/>
      <c r="JF18" s="5"/>
      <c r="JG18" s="5"/>
      <c r="JH18" s="5"/>
      <c r="JI18" s="5"/>
      <c r="JJ18" s="5"/>
      <c r="JK18" s="5"/>
      <c r="JL18" s="5"/>
      <c r="JM18" s="5"/>
      <c r="JN18" s="5"/>
      <c r="JO18" s="5"/>
      <c r="JP18" s="5"/>
      <c r="JQ18" s="5"/>
      <c r="JR18" s="5"/>
      <c r="JS18" s="5"/>
      <c r="JT18" s="5"/>
      <c r="JU18" s="5"/>
      <c r="JV18" s="5"/>
      <c r="JW18" s="5"/>
      <c r="JX18" s="5"/>
      <c r="JY18" s="5"/>
      <c r="JZ18" s="5"/>
      <c r="KA18" s="5"/>
      <c r="KB18" s="5"/>
      <c r="KC18" s="5"/>
      <c r="KD18" s="5"/>
      <c r="KE18" s="5"/>
      <c r="KF18" s="5"/>
      <c r="KG18" s="5"/>
      <c r="KH18" s="5"/>
      <c r="KI18" s="5"/>
      <c r="KJ18" s="5"/>
      <c r="KK18" s="5"/>
      <c r="KL18" s="5"/>
      <c r="KM18" s="5"/>
      <c r="KN18" s="5"/>
      <c r="KO18" s="5"/>
      <c r="KP18" s="5"/>
      <c r="KQ18" s="5"/>
      <c r="KR18" s="5"/>
      <c r="KS18" s="5"/>
      <c r="KT18" s="5"/>
      <c r="KU18" s="5"/>
      <c r="KV18" s="5"/>
      <c r="KW18" s="5"/>
      <c r="KX18" s="5"/>
      <c r="KY18" s="5"/>
      <c r="KZ18" s="5"/>
      <c r="LA18" s="5"/>
      <c r="LB18" s="5"/>
      <c r="LC18" s="5"/>
      <c r="LD18" s="5"/>
      <c r="LE18" s="5"/>
      <c r="LF18" s="5"/>
      <c r="LG18" s="5"/>
      <c r="LH18" s="5"/>
      <c r="LI18" s="5"/>
      <c r="LJ18" s="5"/>
      <c r="LK18" s="5"/>
      <c r="LL18" s="5"/>
      <c r="LM18" s="5"/>
      <c r="LN18" s="5"/>
      <c r="LO18" s="5"/>
      <c r="LP18" s="5"/>
      <c r="LQ18" s="5"/>
      <c r="LR18" s="5"/>
      <c r="LS18" s="5"/>
      <c r="LT18" s="5"/>
      <c r="LU18" s="5"/>
      <c r="LV18" s="5"/>
      <c r="LW18" s="5"/>
      <c r="LX18" s="5"/>
      <c r="LY18" s="5"/>
      <c r="LZ18" s="5"/>
      <c r="MA18" s="5"/>
      <c r="MB18" s="5"/>
      <c r="MC18" s="5"/>
      <c r="MD18" s="5"/>
      <c r="ME18" s="5"/>
      <c r="MF18" s="5"/>
      <c r="MG18" s="5"/>
      <c r="MH18" s="5"/>
      <c r="MI18" s="5"/>
      <c r="MJ18" s="5"/>
      <c r="MK18" s="5"/>
      <c r="ML18" s="5"/>
      <c r="MM18" s="5"/>
      <c r="MN18" s="5"/>
      <c r="MO18" s="5"/>
      <c r="MP18" s="5"/>
      <c r="MQ18" s="5"/>
      <c r="MR18" s="5"/>
      <c r="MS18" s="5"/>
      <c r="MT18" s="5"/>
      <c r="MU18" s="5"/>
      <c r="MV18" s="5"/>
      <c r="MW18" s="5"/>
      <c r="MX18" s="5"/>
      <c r="MY18" s="5"/>
      <c r="MZ18" s="5"/>
      <c r="NA18" s="5"/>
      <c r="NB18" s="5"/>
      <c r="NC18" s="5"/>
      <c r="ND18" s="5"/>
      <c r="NE18" s="5"/>
      <c r="NF18" s="5"/>
      <c r="NG18" s="5"/>
      <c r="NH18" s="5"/>
      <c r="NI18" s="5"/>
      <c r="NJ18" s="5"/>
      <c r="NK18" s="5"/>
      <c r="NL18" s="5"/>
      <c r="NM18" s="5"/>
      <c r="NN18" s="5"/>
      <c r="NO18" s="5"/>
      <c r="NP18" s="5"/>
      <c r="NQ18" s="5"/>
      <c r="NR18" s="5"/>
      <c r="NS18" s="5"/>
      <c r="NT18" s="5"/>
      <c r="NU18" s="5"/>
      <c r="NV18" s="5"/>
      <c r="NW18" s="5"/>
      <c r="NX18" s="5"/>
      <c r="NY18" s="5"/>
      <c r="NZ18" s="5"/>
      <c r="OA18" s="5"/>
      <c r="OB18" s="5"/>
      <c r="OC18" s="5"/>
      <c r="OD18" s="5"/>
      <c r="OE18" s="5"/>
      <c r="OF18" s="5"/>
      <c r="OG18" s="5"/>
      <c r="OH18" s="5"/>
      <c r="OI18" s="5"/>
      <c r="OJ18" s="5"/>
      <c r="OK18" s="5"/>
      <c r="OL18" s="5"/>
      <c r="OM18" s="5"/>
      <c r="ON18" s="5"/>
      <c r="OO18" s="5"/>
      <c r="OP18" s="5"/>
      <c r="OQ18" s="5"/>
      <c r="OR18" s="5"/>
      <c r="OS18" s="5"/>
      <c r="OT18" s="5"/>
      <c r="OU18" s="5"/>
      <c r="OV18" s="5"/>
      <c r="OW18" s="5"/>
      <c r="OX18" s="5"/>
      <c r="OY18" s="5"/>
      <c r="OZ18" s="5"/>
      <c r="PA18" s="5"/>
      <c r="PB18" s="5"/>
      <c r="PC18" s="5"/>
      <c r="PD18" s="5"/>
      <c r="PE18" s="5"/>
      <c r="PF18" s="5"/>
      <c r="PG18" s="5"/>
    </row>
    <row r="19" spans="2:423" ht="12.75" customHeight="1">
      <c r="B19" s="43" t="s">
        <v>27</v>
      </c>
      <c r="C19" s="22">
        <f t="shared" ca="1" si="0"/>
        <v>13885861202.959999</v>
      </c>
      <c r="E19" s="43" t="s">
        <v>27</v>
      </c>
      <c r="F19" s="22">
        <f t="shared" ca="1" si="1"/>
        <v>13885861202.959999</v>
      </c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 t="s">
        <v>33</v>
      </c>
      <c r="BA19" s="5">
        <v>1022</v>
      </c>
      <c r="BB19" s="5"/>
      <c r="BC19" s="5"/>
      <c r="BD19" s="5" t="s">
        <v>260</v>
      </c>
      <c r="BE19" s="5" t="s">
        <v>261</v>
      </c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5"/>
      <c r="HU19" s="5"/>
      <c r="HV19" s="5"/>
      <c r="HW19" s="5"/>
      <c r="HX19" s="5"/>
      <c r="HY19" s="5"/>
      <c r="HZ19" s="5"/>
      <c r="IA19" s="5"/>
      <c r="IB19" s="5"/>
      <c r="IC19" s="5"/>
      <c r="ID19" s="5"/>
      <c r="IE19" s="5"/>
      <c r="IF19" s="5"/>
      <c r="IG19" s="5"/>
      <c r="IH19" s="5"/>
      <c r="II19" s="5"/>
      <c r="IJ19" s="5"/>
      <c r="IK19" s="5"/>
      <c r="IL19" s="5"/>
      <c r="IM19" s="5"/>
      <c r="IN19" s="5"/>
      <c r="IO19" s="5"/>
      <c r="IP19" s="5"/>
      <c r="IQ19" s="5"/>
      <c r="IR19" s="5"/>
      <c r="IS19" s="5"/>
      <c r="IT19" s="5"/>
      <c r="IU19" s="5"/>
      <c r="IV19" s="5"/>
      <c r="IW19" s="5"/>
      <c r="IX19" s="5"/>
      <c r="IY19" s="5"/>
      <c r="IZ19" s="5"/>
      <c r="JA19" s="5"/>
      <c r="JB19" s="5"/>
      <c r="JC19" s="5"/>
      <c r="JD19" s="5"/>
      <c r="JE19" s="5"/>
      <c r="JF19" s="5"/>
      <c r="JG19" s="5"/>
      <c r="JH19" s="5"/>
      <c r="JI19" s="5"/>
      <c r="JJ19" s="5"/>
      <c r="JK19" s="5"/>
      <c r="JL19" s="5"/>
      <c r="JM19" s="5"/>
      <c r="JN19" s="5"/>
      <c r="JO19" s="5"/>
      <c r="JP19" s="5"/>
      <c r="JQ19" s="5"/>
      <c r="JR19" s="5"/>
      <c r="JS19" s="5"/>
      <c r="JT19" s="5"/>
      <c r="JU19" s="5"/>
      <c r="JV19" s="5"/>
      <c r="JW19" s="5"/>
      <c r="JX19" s="5"/>
      <c r="JY19" s="5"/>
      <c r="JZ19" s="5"/>
      <c r="KA19" s="5"/>
      <c r="KB19" s="5"/>
      <c r="KC19" s="5"/>
      <c r="KD19" s="5"/>
      <c r="KE19" s="5"/>
      <c r="KF19" s="5"/>
      <c r="KG19" s="5"/>
      <c r="KH19" s="5"/>
      <c r="KI19" s="5"/>
      <c r="KJ19" s="5"/>
      <c r="KK19" s="5"/>
      <c r="KL19" s="5"/>
      <c r="KM19" s="5"/>
      <c r="KN19" s="5"/>
      <c r="KO19" s="5"/>
      <c r="KP19" s="5"/>
      <c r="KQ19" s="5"/>
      <c r="KR19" s="5"/>
      <c r="KS19" s="5"/>
      <c r="KT19" s="5"/>
      <c r="KU19" s="5"/>
      <c r="KV19" s="5"/>
      <c r="KW19" s="5"/>
      <c r="KX19" s="5"/>
      <c r="KY19" s="5"/>
      <c r="KZ19" s="5"/>
      <c r="LA19" s="5"/>
      <c r="LB19" s="5"/>
      <c r="LC19" s="5"/>
      <c r="LD19" s="5"/>
      <c r="LE19" s="5"/>
      <c r="LF19" s="5"/>
      <c r="LG19" s="5"/>
      <c r="LH19" s="5"/>
      <c r="LI19" s="5"/>
      <c r="LJ19" s="5"/>
      <c r="LK19" s="5"/>
      <c r="LL19" s="5"/>
      <c r="LM19" s="5"/>
      <c r="LN19" s="5"/>
      <c r="LO19" s="5"/>
      <c r="LP19" s="5"/>
      <c r="LQ19" s="5"/>
      <c r="LR19" s="5"/>
      <c r="LS19" s="5"/>
      <c r="LT19" s="5"/>
      <c r="LU19" s="5"/>
      <c r="LV19" s="5"/>
      <c r="LW19" s="5"/>
      <c r="LX19" s="5"/>
      <c r="LY19" s="5"/>
      <c r="LZ19" s="5"/>
      <c r="MA19" s="5"/>
      <c r="MB19" s="5"/>
      <c r="MC19" s="5"/>
      <c r="MD19" s="5"/>
      <c r="ME19" s="5"/>
      <c r="MF19" s="5"/>
      <c r="MG19" s="5"/>
      <c r="MH19" s="5"/>
      <c r="MI19" s="5"/>
      <c r="MJ19" s="5"/>
      <c r="MK19" s="5"/>
      <c r="ML19" s="5"/>
      <c r="MM19" s="5"/>
      <c r="MN19" s="5"/>
      <c r="MO19" s="5"/>
      <c r="MP19" s="5"/>
      <c r="MQ19" s="5"/>
      <c r="MR19" s="5"/>
      <c r="MS19" s="5"/>
      <c r="MT19" s="5"/>
      <c r="MU19" s="5"/>
      <c r="MV19" s="5"/>
      <c r="MW19" s="5"/>
      <c r="MX19" s="5"/>
      <c r="MY19" s="5"/>
      <c r="MZ19" s="5"/>
      <c r="NA19" s="5"/>
      <c r="NB19" s="5"/>
      <c r="NC19" s="5"/>
      <c r="ND19" s="5"/>
      <c r="NE19" s="5"/>
      <c r="NF19" s="5"/>
      <c r="NG19" s="5"/>
      <c r="NH19" s="5"/>
      <c r="NI19" s="5"/>
      <c r="NJ19" s="5"/>
      <c r="NK19" s="5"/>
      <c r="NL19" s="5"/>
      <c r="NM19" s="5"/>
      <c r="NN19" s="5"/>
      <c r="NO19" s="5"/>
      <c r="NP19" s="5"/>
      <c r="NQ19" s="5"/>
      <c r="NR19" s="5"/>
      <c r="NS19" s="5"/>
      <c r="NT19" s="5"/>
      <c r="NU19" s="5"/>
      <c r="NV19" s="5"/>
      <c r="NW19" s="5"/>
      <c r="NX19" s="5"/>
      <c r="NY19" s="5"/>
      <c r="NZ19" s="5"/>
      <c r="OA19" s="5"/>
      <c r="OB19" s="5"/>
      <c r="OC19" s="5"/>
      <c r="OD19" s="5"/>
      <c r="OE19" s="5"/>
      <c r="OF19" s="5"/>
      <c r="OG19" s="5"/>
      <c r="OH19" s="5"/>
      <c r="OI19" s="5"/>
      <c r="OJ19" s="5"/>
      <c r="OK19" s="5"/>
      <c r="OL19" s="5"/>
      <c r="OM19" s="5"/>
      <c r="ON19" s="5"/>
      <c r="OO19" s="5"/>
      <c r="OP19" s="5"/>
      <c r="OQ19" s="5"/>
      <c r="OR19" s="5"/>
      <c r="OS19" s="5"/>
      <c r="OT19" s="5"/>
      <c r="OU19" s="5"/>
      <c r="OV19" s="5"/>
      <c r="OW19" s="5"/>
      <c r="OX19" s="5"/>
      <c r="OY19" s="5"/>
      <c r="OZ19" s="5"/>
      <c r="PA19" s="5"/>
      <c r="PB19" s="5"/>
      <c r="PC19" s="5"/>
      <c r="PD19" s="5"/>
      <c r="PE19" s="5"/>
      <c r="PF19" s="5"/>
      <c r="PG19" s="5"/>
    </row>
    <row r="20" spans="2:423" ht="12.75" customHeight="1">
      <c r="B20" s="43" t="s">
        <v>29</v>
      </c>
      <c r="C20" s="22">
        <f t="shared" ca="1" si="0"/>
        <v>4221309004.6399994</v>
      </c>
      <c r="E20" s="43" t="s">
        <v>29</v>
      </c>
      <c r="F20" s="22">
        <f t="shared" ca="1" si="1"/>
        <v>4221309004.6399994</v>
      </c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 t="s">
        <v>35</v>
      </c>
      <c r="BA20" s="5">
        <v>1025</v>
      </c>
      <c r="BB20" s="5"/>
      <c r="BC20" s="5"/>
      <c r="BD20" s="5" t="s">
        <v>262</v>
      </c>
      <c r="BE20" s="5" t="s">
        <v>263</v>
      </c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  <c r="HK20" s="5"/>
      <c r="HL20" s="5"/>
      <c r="HM20" s="5"/>
      <c r="HN20" s="5"/>
      <c r="HO20" s="5"/>
      <c r="HP20" s="5"/>
      <c r="HQ20" s="5"/>
      <c r="HR20" s="5"/>
      <c r="HS20" s="5"/>
      <c r="HT20" s="5"/>
      <c r="HU20" s="5"/>
      <c r="HV20" s="5"/>
      <c r="HW20" s="5"/>
      <c r="HX20" s="5"/>
      <c r="HY20" s="5"/>
      <c r="HZ20" s="5"/>
      <c r="IA20" s="5"/>
      <c r="IB20" s="5"/>
      <c r="IC20" s="5"/>
      <c r="ID20" s="5"/>
      <c r="IE20" s="5"/>
      <c r="IF20" s="5"/>
      <c r="IG20" s="5"/>
      <c r="IH20" s="5"/>
      <c r="II20" s="5"/>
      <c r="IJ20" s="5"/>
      <c r="IK20" s="5"/>
      <c r="IL20" s="5"/>
      <c r="IM20" s="5"/>
      <c r="IN20" s="5"/>
      <c r="IO20" s="5"/>
      <c r="IP20" s="5"/>
      <c r="IQ20" s="5"/>
      <c r="IR20" s="5"/>
      <c r="IS20" s="5"/>
      <c r="IT20" s="5"/>
      <c r="IU20" s="5"/>
      <c r="IV20" s="5"/>
      <c r="IW20" s="5"/>
      <c r="IX20" s="5"/>
      <c r="IY20" s="5"/>
      <c r="IZ20" s="5"/>
      <c r="JA20" s="5"/>
      <c r="JB20" s="5"/>
      <c r="JC20" s="5"/>
      <c r="JD20" s="5"/>
      <c r="JE20" s="5"/>
      <c r="JF20" s="5"/>
      <c r="JG20" s="5"/>
      <c r="JH20" s="5"/>
      <c r="JI20" s="5"/>
      <c r="JJ20" s="5"/>
      <c r="JK20" s="5"/>
      <c r="JL20" s="5"/>
      <c r="JM20" s="5"/>
      <c r="JN20" s="5"/>
      <c r="JO20" s="5"/>
      <c r="JP20" s="5"/>
      <c r="JQ20" s="5"/>
      <c r="JR20" s="5"/>
      <c r="JS20" s="5"/>
      <c r="JT20" s="5"/>
      <c r="JU20" s="5"/>
      <c r="JV20" s="5"/>
      <c r="JW20" s="5"/>
      <c r="JX20" s="5"/>
      <c r="JY20" s="5"/>
      <c r="JZ20" s="5"/>
      <c r="KA20" s="5"/>
      <c r="KB20" s="5"/>
      <c r="KC20" s="5"/>
      <c r="KD20" s="5"/>
      <c r="KE20" s="5"/>
      <c r="KF20" s="5"/>
      <c r="KG20" s="5"/>
      <c r="KH20" s="5"/>
      <c r="KI20" s="5"/>
      <c r="KJ20" s="5"/>
      <c r="KK20" s="5"/>
      <c r="KL20" s="5"/>
      <c r="KM20" s="5"/>
      <c r="KN20" s="5"/>
      <c r="KO20" s="5"/>
      <c r="KP20" s="5"/>
      <c r="KQ20" s="5"/>
      <c r="KR20" s="5"/>
      <c r="KS20" s="5"/>
      <c r="KT20" s="5"/>
      <c r="KU20" s="5"/>
      <c r="KV20" s="5"/>
      <c r="KW20" s="5"/>
      <c r="KX20" s="5"/>
      <c r="KY20" s="5"/>
      <c r="KZ20" s="5"/>
      <c r="LA20" s="5"/>
      <c r="LB20" s="5"/>
      <c r="LC20" s="5"/>
      <c r="LD20" s="5"/>
      <c r="LE20" s="5"/>
      <c r="LF20" s="5"/>
      <c r="LG20" s="5"/>
      <c r="LH20" s="5"/>
      <c r="LI20" s="5"/>
      <c r="LJ20" s="5"/>
      <c r="LK20" s="5"/>
      <c r="LL20" s="5"/>
      <c r="LM20" s="5"/>
      <c r="LN20" s="5"/>
      <c r="LO20" s="5"/>
      <c r="LP20" s="5"/>
      <c r="LQ20" s="5"/>
      <c r="LR20" s="5"/>
      <c r="LS20" s="5"/>
      <c r="LT20" s="5"/>
      <c r="LU20" s="5"/>
      <c r="LV20" s="5"/>
      <c r="LW20" s="5"/>
      <c r="LX20" s="5"/>
      <c r="LY20" s="5"/>
      <c r="LZ20" s="5"/>
      <c r="MA20" s="5"/>
      <c r="MB20" s="5"/>
      <c r="MC20" s="5"/>
      <c r="MD20" s="5"/>
      <c r="ME20" s="5"/>
      <c r="MF20" s="5"/>
      <c r="MG20" s="5"/>
      <c r="MH20" s="5"/>
      <c r="MI20" s="5"/>
      <c r="MJ20" s="5"/>
      <c r="MK20" s="5"/>
      <c r="ML20" s="5"/>
      <c r="MM20" s="5"/>
      <c r="MN20" s="5"/>
      <c r="MO20" s="5"/>
      <c r="MP20" s="5"/>
      <c r="MQ20" s="5"/>
      <c r="MR20" s="5"/>
      <c r="MS20" s="5"/>
      <c r="MT20" s="5"/>
      <c r="MU20" s="5"/>
      <c r="MV20" s="5"/>
      <c r="MW20" s="5"/>
      <c r="MX20" s="5"/>
      <c r="MY20" s="5"/>
      <c r="MZ20" s="5"/>
      <c r="NA20" s="5"/>
      <c r="NB20" s="5"/>
      <c r="NC20" s="5"/>
      <c r="ND20" s="5"/>
      <c r="NE20" s="5"/>
      <c r="NF20" s="5"/>
      <c r="NG20" s="5"/>
      <c r="NH20" s="5"/>
      <c r="NI20" s="5"/>
      <c r="NJ20" s="5"/>
      <c r="NK20" s="5"/>
      <c r="NL20" s="5"/>
      <c r="NM20" s="5"/>
      <c r="NN20" s="5"/>
      <c r="NO20" s="5"/>
      <c r="NP20" s="5"/>
      <c r="NQ20" s="5"/>
      <c r="NR20" s="5"/>
      <c r="NS20" s="5"/>
      <c r="NT20" s="5"/>
      <c r="NU20" s="5"/>
      <c r="NV20" s="5"/>
      <c r="NW20" s="5"/>
      <c r="NX20" s="5"/>
      <c r="NY20" s="5"/>
      <c r="NZ20" s="5"/>
      <c r="OA20" s="5"/>
      <c r="OB20" s="5"/>
      <c r="OC20" s="5"/>
      <c r="OD20" s="5"/>
      <c r="OE20" s="5"/>
      <c r="OF20" s="5"/>
      <c r="OG20" s="5"/>
      <c r="OH20" s="5"/>
      <c r="OI20" s="5"/>
      <c r="OJ20" s="5"/>
      <c r="OK20" s="5"/>
      <c r="OL20" s="5"/>
      <c r="OM20" s="5"/>
      <c r="ON20" s="5"/>
      <c r="OO20" s="5"/>
      <c r="OP20" s="5"/>
      <c r="OQ20" s="5"/>
      <c r="OR20" s="5"/>
      <c r="OS20" s="5"/>
      <c r="OT20" s="5"/>
      <c r="OU20" s="5"/>
      <c r="OV20" s="5"/>
      <c r="OW20" s="5"/>
      <c r="OX20" s="5"/>
      <c r="OY20" s="5"/>
      <c r="OZ20" s="5"/>
      <c r="PA20" s="5"/>
      <c r="PB20" s="5"/>
      <c r="PC20" s="5"/>
      <c r="PD20" s="5"/>
      <c r="PE20" s="5"/>
      <c r="PF20" s="5"/>
      <c r="PG20" s="5"/>
    </row>
    <row r="21" spans="2:423" ht="12.75" customHeight="1">
      <c r="B21" s="43" t="s">
        <v>31</v>
      </c>
      <c r="C21" s="22">
        <f t="shared" ca="1" si="0"/>
        <v>94213289468.719971</v>
      </c>
      <c r="E21" s="43" t="s">
        <v>31</v>
      </c>
      <c r="F21" s="22">
        <f t="shared" ca="1" si="1"/>
        <v>94213289468.719971</v>
      </c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 t="s">
        <v>37</v>
      </c>
      <c r="BA21" s="5">
        <v>1027</v>
      </c>
      <c r="BB21" s="5"/>
      <c r="BC21" s="5"/>
      <c r="BD21" s="5" t="s">
        <v>264</v>
      </c>
      <c r="BE21" s="5" t="s">
        <v>265</v>
      </c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  <c r="HN21" s="5"/>
      <c r="HO21" s="5"/>
      <c r="HP21" s="5"/>
      <c r="HQ21" s="5"/>
      <c r="HR21" s="5"/>
      <c r="HS21" s="5"/>
      <c r="HT21" s="5"/>
      <c r="HU21" s="5"/>
      <c r="HV21" s="5"/>
      <c r="HW21" s="5"/>
      <c r="HX21" s="5"/>
      <c r="HY21" s="5"/>
      <c r="HZ21" s="5"/>
      <c r="IA21" s="5"/>
      <c r="IB21" s="5"/>
      <c r="IC21" s="5"/>
      <c r="ID21" s="5"/>
      <c r="IE21" s="5"/>
      <c r="IF21" s="5"/>
      <c r="IG21" s="5"/>
      <c r="IH21" s="5"/>
      <c r="II21" s="5"/>
      <c r="IJ21" s="5"/>
      <c r="IK21" s="5"/>
      <c r="IL21" s="5"/>
      <c r="IM21" s="5"/>
      <c r="IN21" s="5"/>
      <c r="IO21" s="5"/>
      <c r="IP21" s="5"/>
      <c r="IQ21" s="5"/>
      <c r="IR21" s="5"/>
      <c r="IS21" s="5"/>
      <c r="IT21" s="5"/>
      <c r="IU21" s="5"/>
      <c r="IV21" s="5"/>
      <c r="IW21" s="5"/>
      <c r="IX21" s="5"/>
      <c r="IY21" s="5"/>
      <c r="IZ21" s="5"/>
      <c r="JA21" s="5"/>
      <c r="JB21" s="5"/>
      <c r="JC21" s="5"/>
      <c r="JD21" s="5"/>
      <c r="JE21" s="5"/>
      <c r="JF21" s="5"/>
      <c r="JG21" s="5"/>
      <c r="JH21" s="5"/>
      <c r="JI21" s="5"/>
      <c r="JJ21" s="5"/>
      <c r="JK21" s="5"/>
      <c r="JL21" s="5"/>
      <c r="JM21" s="5"/>
      <c r="JN21" s="5"/>
      <c r="JO21" s="5"/>
      <c r="JP21" s="5"/>
      <c r="JQ21" s="5"/>
      <c r="JR21" s="5"/>
      <c r="JS21" s="5"/>
      <c r="JT21" s="5"/>
      <c r="JU21" s="5"/>
      <c r="JV21" s="5"/>
      <c r="JW21" s="5"/>
      <c r="JX21" s="5"/>
      <c r="JY21" s="5"/>
      <c r="JZ21" s="5"/>
      <c r="KA21" s="5"/>
      <c r="KB21" s="5"/>
      <c r="KC21" s="5"/>
      <c r="KD21" s="5"/>
      <c r="KE21" s="5"/>
      <c r="KF21" s="5"/>
      <c r="KG21" s="5"/>
      <c r="KH21" s="5"/>
      <c r="KI21" s="5"/>
      <c r="KJ21" s="5"/>
      <c r="KK21" s="5"/>
      <c r="KL21" s="5"/>
      <c r="KM21" s="5"/>
      <c r="KN21" s="5"/>
      <c r="KO21" s="5"/>
      <c r="KP21" s="5"/>
      <c r="KQ21" s="5"/>
      <c r="KR21" s="5"/>
      <c r="KS21" s="5"/>
      <c r="KT21" s="5"/>
      <c r="KU21" s="5"/>
      <c r="KV21" s="5"/>
      <c r="KW21" s="5"/>
      <c r="KX21" s="5"/>
      <c r="KY21" s="5"/>
      <c r="KZ21" s="5"/>
      <c r="LA21" s="5"/>
      <c r="LB21" s="5"/>
      <c r="LC21" s="5"/>
      <c r="LD21" s="5"/>
      <c r="LE21" s="5"/>
      <c r="LF21" s="5"/>
      <c r="LG21" s="5"/>
      <c r="LH21" s="5"/>
      <c r="LI21" s="5"/>
      <c r="LJ21" s="5"/>
      <c r="LK21" s="5"/>
      <c r="LL21" s="5"/>
      <c r="LM21" s="5"/>
      <c r="LN21" s="5"/>
      <c r="LO21" s="5"/>
      <c r="LP21" s="5"/>
      <c r="LQ21" s="5"/>
      <c r="LR21" s="5"/>
      <c r="LS21" s="5"/>
      <c r="LT21" s="5"/>
      <c r="LU21" s="5"/>
      <c r="LV21" s="5"/>
      <c r="LW21" s="5"/>
      <c r="LX21" s="5"/>
      <c r="LY21" s="5"/>
      <c r="LZ21" s="5"/>
      <c r="MA21" s="5"/>
      <c r="MB21" s="5"/>
      <c r="MC21" s="5"/>
      <c r="MD21" s="5"/>
      <c r="ME21" s="5"/>
      <c r="MF21" s="5"/>
      <c r="MG21" s="5"/>
      <c r="MH21" s="5"/>
      <c r="MI21" s="5"/>
      <c r="MJ21" s="5"/>
      <c r="MK21" s="5"/>
      <c r="ML21" s="5"/>
      <c r="MM21" s="5"/>
      <c r="MN21" s="5"/>
      <c r="MO21" s="5"/>
      <c r="MP21" s="5"/>
      <c r="MQ21" s="5"/>
      <c r="MR21" s="5"/>
      <c r="MS21" s="5"/>
      <c r="MT21" s="5"/>
      <c r="MU21" s="5"/>
      <c r="MV21" s="5"/>
      <c r="MW21" s="5"/>
      <c r="MX21" s="5"/>
      <c r="MY21" s="5"/>
      <c r="MZ21" s="5"/>
      <c r="NA21" s="5"/>
      <c r="NB21" s="5"/>
      <c r="NC21" s="5"/>
      <c r="ND21" s="5"/>
      <c r="NE21" s="5"/>
      <c r="NF21" s="5"/>
      <c r="NG21" s="5"/>
      <c r="NH21" s="5"/>
      <c r="NI21" s="5"/>
      <c r="NJ21" s="5"/>
      <c r="NK21" s="5"/>
      <c r="NL21" s="5"/>
      <c r="NM21" s="5"/>
      <c r="NN21" s="5"/>
      <c r="NO21" s="5"/>
      <c r="NP21" s="5"/>
      <c r="NQ21" s="5"/>
      <c r="NR21" s="5"/>
      <c r="NS21" s="5"/>
      <c r="NT21" s="5"/>
      <c r="NU21" s="5"/>
      <c r="NV21" s="5"/>
      <c r="NW21" s="5"/>
      <c r="NX21" s="5"/>
      <c r="NY21" s="5"/>
      <c r="NZ21" s="5"/>
      <c r="OA21" s="5"/>
      <c r="OB21" s="5"/>
      <c r="OC21" s="5"/>
      <c r="OD21" s="5"/>
      <c r="OE21" s="5"/>
      <c r="OF21" s="5"/>
      <c r="OG21" s="5"/>
      <c r="OH21" s="5"/>
      <c r="OI21" s="5"/>
      <c r="OJ21" s="5"/>
      <c r="OK21" s="5"/>
      <c r="OL21" s="5"/>
      <c r="OM21" s="5"/>
      <c r="ON21" s="5"/>
      <c r="OO21" s="5"/>
      <c r="OP21" s="5"/>
      <c r="OQ21" s="5"/>
      <c r="OR21" s="5"/>
      <c r="OS21" s="5"/>
      <c r="OT21" s="5"/>
      <c r="OU21" s="5"/>
      <c r="OV21" s="5"/>
      <c r="OW21" s="5"/>
      <c r="OX21" s="5"/>
      <c r="OY21" s="5"/>
      <c r="OZ21" s="5"/>
      <c r="PA21" s="5"/>
      <c r="PB21" s="5"/>
      <c r="PC21" s="5"/>
      <c r="PD21" s="5"/>
      <c r="PE21" s="5"/>
      <c r="PF21" s="5"/>
      <c r="PG21" s="5"/>
    </row>
    <row r="22" spans="2:423" ht="12.75" customHeight="1">
      <c r="B22" s="43" t="s">
        <v>33</v>
      </c>
      <c r="C22" s="22">
        <f t="shared" ca="1" si="0"/>
        <v>27349935835.610008</v>
      </c>
      <c r="E22" s="43" t="s">
        <v>33</v>
      </c>
      <c r="F22" s="22">
        <f t="shared" ca="1" si="1"/>
        <v>27349935835.610008</v>
      </c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 t="s">
        <v>39</v>
      </c>
      <c r="BA22" s="5">
        <v>1028</v>
      </c>
      <c r="BB22" s="5"/>
      <c r="BC22" s="5"/>
      <c r="BD22" s="5" t="s">
        <v>266</v>
      </c>
      <c r="BE22" s="5" t="s">
        <v>267</v>
      </c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  <c r="HR22" s="5"/>
      <c r="HS22" s="5"/>
      <c r="HT22" s="5"/>
      <c r="HU22" s="5"/>
      <c r="HV22" s="5"/>
      <c r="HW22" s="5"/>
      <c r="HX22" s="5"/>
      <c r="HY22" s="5"/>
      <c r="HZ22" s="5"/>
      <c r="IA22" s="5"/>
      <c r="IB22" s="5"/>
      <c r="IC22" s="5"/>
      <c r="ID22" s="5"/>
      <c r="IE22" s="5"/>
      <c r="IF22" s="5"/>
      <c r="IG22" s="5"/>
      <c r="IH22" s="5"/>
      <c r="II22" s="5"/>
      <c r="IJ22" s="5"/>
      <c r="IK22" s="5"/>
      <c r="IL22" s="5"/>
      <c r="IM22" s="5"/>
      <c r="IN22" s="5"/>
      <c r="IO22" s="5"/>
      <c r="IP22" s="5"/>
      <c r="IQ22" s="5"/>
      <c r="IR22" s="5"/>
      <c r="IS22" s="5"/>
      <c r="IT22" s="5"/>
      <c r="IU22" s="5"/>
      <c r="IV22" s="5"/>
      <c r="IW22" s="5"/>
      <c r="IX22" s="5"/>
      <c r="IY22" s="5"/>
      <c r="IZ22" s="5"/>
      <c r="JA22" s="5"/>
      <c r="JB22" s="5"/>
      <c r="JC22" s="5"/>
      <c r="JD22" s="5"/>
      <c r="JE22" s="5"/>
      <c r="JF22" s="5"/>
      <c r="JG22" s="5"/>
      <c r="JH22" s="5"/>
      <c r="JI22" s="5"/>
      <c r="JJ22" s="5"/>
      <c r="JK22" s="5"/>
      <c r="JL22" s="5"/>
      <c r="JM22" s="5"/>
      <c r="JN22" s="5"/>
      <c r="JO22" s="5"/>
      <c r="JP22" s="5"/>
      <c r="JQ22" s="5"/>
      <c r="JR22" s="5"/>
      <c r="JS22" s="5"/>
      <c r="JT22" s="5"/>
      <c r="JU22" s="5"/>
      <c r="JV22" s="5"/>
      <c r="JW22" s="5"/>
      <c r="JX22" s="5"/>
      <c r="JY22" s="5"/>
      <c r="JZ22" s="5"/>
      <c r="KA22" s="5"/>
      <c r="KB22" s="5"/>
      <c r="KC22" s="5"/>
      <c r="KD22" s="5"/>
      <c r="KE22" s="5"/>
      <c r="KF22" s="5"/>
      <c r="KG22" s="5"/>
      <c r="KH22" s="5"/>
      <c r="KI22" s="5"/>
      <c r="KJ22" s="5"/>
      <c r="KK22" s="5"/>
      <c r="KL22" s="5"/>
      <c r="KM22" s="5"/>
      <c r="KN22" s="5"/>
      <c r="KO22" s="5"/>
      <c r="KP22" s="5"/>
      <c r="KQ22" s="5"/>
      <c r="KR22" s="5"/>
      <c r="KS22" s="5"/>
      <c r="KT22" s="5"/>
      <c r="KU22" s="5"/>
      <c r="KV22" s="5"/>
      <c r="KW22" s="5"/>
      <c r="KX22" s="5"/>
      <c r="KY22" s="5"/>
      <c r="KZ22" s="5"/>
      <c r="LA22" s="5"/>
      <c r="LB22" s="5"/>
      <c r="LC22" s="5"/>
      <c r="LD22" s="5"/>
      <c r="LE22" s="5"/>
      <c r="LF22" s="5"/>
      <c r="LG22" s="5"/>
      <c r="LH22" s="5"/>
      <c r="LI22" s="5"/>
      <c r="LJ22" s="5"/>
      <c r="LK22" s="5"/>
      <c r="LL22" s="5"/>
      <c r="LM22" s="5"/>
      <c r="LN22" s="5"/>
      <c r="LO22" s="5"/>
      <c r="LP22" s="5"/>
      <c r="LQ22" s="5"/>
      <c r="LR22" s="5"/>
      <c r="LS22" s="5"/>
      <c r="LT22" s="5"/>
      <c r="LU22" s="5"/>
      <c r="LV22" s="5"/>
      <c r="LW22" s="5"/>
      <c r="LX22" s="5"/>
      <c r="LY22" s="5"/>
      <c r="LZ22" s="5"/>
      <c r="MA22" s="5"/>
      <c r="MB22" s="5"/>
      <c r="MC22" s="5"/>
      <c r="MD22" s="5"/>
      <c r="ME22" s="5"/>
      <c r="MF22" s="5"/>
      <c r="MG22" s="5"/>
      <c r="MH22" s="5"/>
      <c r="MI22" s="5"/>
      <c r="MJ22" s="5"/>
      <c r="MK22" s="5"/>
      <c r="ML22" s="5"/>
      <c r="MM22" s="5"/>
      <c r="MN22" s="5"/>
      <c r="MO22" s="5"/>
      <c r="MP22" s="5"/>
      <c r="MQ22" s="5"/>
      <c r="MR22" s="5"/>
      <c r="MS22" s="5"/>
      <c r="MT22" s="5"/>
      <c r="MU22" s="5"/>
      <c r="MV22" s="5"/>
      <c r="MW22" s="5"/>
      <c r="MX22" s="5"/>
      <c r="MY22" s="5"/>
      <c r="MZ22" s="5"/>
      <c r="NA22" s="5"/>
      <c r="NB22" s="5"/>
      <c r="NC22" s="5"/>
      <c r="ND22" s="5"/>
      <c r="NE22" s="5"/>
      <c r="NF22" s="5"/>
      <c r="NG22" s="5"/>
      <c r="NH22" s="5"/>
      <c r="NI22" s="5"/>
      <c r="NJ22" s="5"/>
      <c r="NK22" s="5"/>
      <c r="NL22" s="5"/>
      <c r="NM22" s="5"/>
      <c r="NN22" s="5"/>
      <c r="NO22" s="5"/>
      <c r="NP22" s="5"/>
      <c r="NQ22" s="5"/>
      <c r="NR22" s="5"/>
      <c r="NS22" s="5"/>
      <c r="NT22" s="5"/>
      <c r="NU22" s="5"/>
      <c r="NV22" s="5"/>
      <c r="NW22" s="5"/>
      <c r="NX22" s="5"/>
      <c r="NY22" s="5"/>
      <c r="NZ22" s="5"/>
      <c r="OA22" s="5"/>
      <c r="OB22" s="5"/>
      <c r="OC22" s="5"/>
      <c r="OD22" s="5"/>
      <c r="OE22" s="5"/>
      <c r="OF22" s="5"/>
      <c r="OG22" s="5"/>
      <c r="OH22" s="5"/>
      <c r="OI22" s="5"/>
      <c r="OJ22" s="5"/>
      <c r="OK22" s="5"/>
      <c r="OL22" s="5"/>
      <c r="OM22" s="5"/>
      <c r="ON22" s="5"/>
      <c r="OO22" s="5"/>
      <c r="OP22" s="5"/>
      <c r="OQ22" s="5"/>
      <c r="OR22" s="5"/>
      <c r="OS22" s="5"/>
      <c r="OT22" s="5"/>
      <c r="OU22" s="5"/>
      <c r="OV22" s="5"/>
      <c r="OW22" s="5"/>
      <c r="OX22" s="5"/>
      <c r="OY22" s="5"/>
      <c r="OZ22" s="5"/>
      <c r="PA22" s="5"/>
      <c r="PB22" s="5"/>
      <c r="PC22" s="5"/>
      <c r="PD22" s="5"/>
      <c r="PE22" s="5"/>
      <c r="PF22" s="5"/>
      <c r="PG22" s="5"/>
    </row>
    <row r="23" spans="2:423" ht="12.75" customHeight="1">
      <c r="B23" s="43" t="s">
        <v>35</v>
      </c>
      <c r="C23" s="22">
        <f t="shared" ca="1" si="0"/>
        <v>12978606895.909998</v>
      </c>
      <c r="E23" s="43" t="s">
        <v>35</v>
      </c>
      <c r="F23" s="22">
        <f t="shared" ca="1" si="1"/>
        <v>12978606895.909998</v>
      </c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 t="s">
        <v>41</v>
      </c>
      <c r="BA23" s="5">
        <v>1030</v>
      </c>
      <c r="BB23" s="5"/>
      <c r="BC23" s="5"/>
      <c r="BD23" s="5" t="s">
        <v>268</v>
      </c>
      <c r="BE23" s="5" t="s">
        <v>269</v>
      </c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5"/>
      <c r="HU23" s="5"/>
      <c r="HV23" s="5"/>
      <c r="HW23" s="5"/>
      <c r="HX23" s="5"/>
      <c r="HY23" s="5"/>
      <c r="HZ23" s="5"/>
      <c r="IA23" s="5"/>
      <c r="IB23" s="5"/>
      <c r="IC23" s="5"/>
      <c r="ID23" s="5"/>
      <c r="IE23" s="5"/>
      <c r="IF23" s="5"/>
      <c r="IG23" s="5"/>
      <c r="IH23" s="5"/>
      <c r="II23" s="5"/>
      <c r="IJ23" s="5"/>
      <c r="IK23" s="5"/>
      <c r="IL23" s="5"/>
      <c r="IM23" s="5"/>
      <c r="IN23" s="5"/>
      <c r="IO23" s="5"/>
      <c r="IP23" s="5"/>
      <c r="IQ23" s="5"/>
      <c r="IR23" s="5"/>
      <c r="IS23" s="5"/>
      <c r="IT23" s="5"/>
      <c r="IU23" s="5"/>
      <c r="IV23" s="5"/>
      <c r="IW23" s="5"/>
      <c r="IX23" s="5"/>
      <c r="IY23" s="5"/>
      <c r="IZ23" s="5"/>
      <c r="JA23" s="5"/>
      <c r="JB23" s="5"/>
      <c r="JC23" s="5"/>
      <c r="JD23" s="5"/>
      <c r="JE23" s="5"/>
      <c r="JF23" s="5"/>
      <c r="JG23" s="5"/>
      <c r="JH23" s="5"/>
      <c r="JI23" s="5"/>
      <c r="JJ23" s="5"/>
      <c r="JK23" s="5"/>
      <c r="JL23" s="5"/>
      <c r="JM23" s="5"/>
      <c r="JN23" s="5"/>
      <c r="JO23" s="5"/>
      <c r="JP23" s="5"/>
      <c r="JQ23" s="5"/>
      <c r="JR23" s="5"/>
      <c r="JS23" s="5"/>
      <c r="JT23" s="5"/>
      <c r="JU23" s="5"/>
      <c r="JV23" s="5"/>
      <c r="JW23" s="5"/>
      <c r="JX23" s="5"/>
      <c r="JY23" s="5"/>
      <c r="JZ23" s="5"/>
      <c r="KA23" s="5"/>
      <c r="KB23" s="5"/>
      <c r="KC23" s="5"/>
      <c r="KD23" s="5"/>
      <c r="KE23" s="5"/>
      <c r="KF23" s="5"/>
      <c r="KG23" s="5"/>
      <c r="KH23" s="5"/>
      <c r="KI23" s="5"/>
      <c r="KJ23" s="5"/>
      <c r="KK23" s="5"/>
      <c r="KL23" s="5"/>
      <c r="KM23" s="5"/>
      <c r="KN23" s="5"/>
      <c r="KO23" s="5"/>
      <c r="KP23" s="5"/>
      <c r="KQ23" s="5"/>
      <c r="KR23" s="5"/>
      <c r="KS23" s="5"/>
      <c r="KT23" s="5"/>
      <c r="KU23" s="5"/>
      <c r="KV23" s="5"/>
      <c r="KW23" s="5"/>
      <c r="KX23" s="5"/>
      <c r="KY23" s="5"/>
      <c r="KZ23" s="5"/>
      <c r="LA23" s="5"/>
      <c r="LB23" s="5"/>
      <c r="LC23" s="5"/>
      <c r="LD23" s="5"/>
      <c r="LE23" s="5"/>
      <c r="LF23" s="5"/>
      <c r="LG23" s="5"/>
      <c r="LH23" s="5"/>
      <c r="LI23" s="5"/>
      <c r="LJ23" s="5"/>
      <c r="LK23" s="5"/>
      <c r="LL23" s="5"/>
      <c r="LM23" s="5"/>
      <c r="LN23" s="5"/>
      <c r="LO23" s="5"/>
      <c r="LP23" s="5"/>
      <c r="LQ23" s="5"/>
      <c r="LR23" s="5"/>
      <c r="LS23" s="5"/>
      <c r="LT23" s="5"/>
      <c r="LU23" s="5"/>
      <c r="LV23" s="5"/>
      <c r="LW23" s="5"/>
      <c r="LX23" s="5"/>
      <c r="LY23" s="5"/>
      <c r="LZ23" s="5"/>
      <c r="MA23" s="5"/>
      <c r="MB23" s="5"/>
      <c r="MC23" s="5"/>
      <c r="MD23" s="5"/>
      <c r="ME23" s="5"/>
      <c r="MF23" s="5"/>
      <c r="MG23" s="5"/>
      <c r="MH23" s="5"/>
      <c r="MI23" s="5"/>
      <c r="MJ23" s="5"/>
      <c r="MK23" s="5"/>
      <c r="ML23" s="5"/>
      <c r="MM23" s="5"/>
      <c r="MN23" s="5"/>
      <c r="MO23" s="5"/>
      <c r="MP23" s="5"/>
      <c r="MQ23" s="5"/>
      <c r="MR23" s="5"/>
      <c r="MS23" s="5"/>
      <c r="MT23" s="5"/>
      <c r="MU23" s="5"/>
      <c r="MV23" s="5"/>
      <c r="MW23" s="5"/>
      <c r="MX23" s="5"/>
      <c r="MY23" s="5"/>
      <c r="MZ23" s="5"/>
      <c r="NA23" s="5"/>
      <c r="NB23" s="5"/>
      <c r="NC23" s="5"/>
      <c r="ND23" s="5"/>
      <c r="NE23" s="5"/>
      <c r="NF23" s="5"/>
      <c r="NG23" s="5"/>
      <c r="NH23" s="5"/>
      <c r="NI23" s="5"/>
      <c r="NJ23" s="5"/>
      <c r="NK23" s="5"/>
      <c r="NL23" s="5"/>
      <c r="NM23" s="5"/>
      <c r="NN23" s="5"/>
      <c r="NO23" s="5"/>
      <c r="NP23" s="5"/>
      <c r="NQ23" s="5"/>
      <c r="NR23" s="5"/>
      <c r="NS23" s="5"/>
      <c r="NT23" s="5"/>
      <c r="NU23" s="5"/>
      <c r="NV23" s="5"/>
      <c r="NW23" s="5"/>
      <c r="NX23" s="5"/>
      <c r="NY23" s="5"/>
      <c r="NZ23" s="5"/>
      <c r="OA23" s="5"/>
      <c r="OB23" s="5"/>
      <c r="OC23" s="5"/>
      <c r="OD23" s="5"/>
      <c r="OE23" s="5"/>
      <c r="OF23" s="5"/>
      <c r="OG23" s="5"/>
      <c r="OH23" s="5"/>
      <c r="OI23" s="5"/>
      <c r="OJ23" s="5"/>
      <c r="OK23" s="5"/>
      <c r="OL23" s="5"/>
      <c r="OM23" s="5"/>
      <c r="ON23" s="5"/>
      <c r="OO23" s="5"/>
      <c r="OP23" s="5"/>
      <c r="OQ23" s="5"/>
      <c r="OR23" s="5"/>
      <c r="OS23" s="5"/>
      <c r="OT23" s="5"/>
      <c r="OU23" s="5"/>
      <c r="OV23" s="5"/>
      <c r="OW23" s="5"/>
      <c r="OX23" s="5"/>
      <c r="OY23" s="5"/>
      <c r="OZ23" s="5"/>
      <c r="PA23" s="5"/>
      <c r="PB23" s="5"/>
      <c r="PC23" s="5"/>
      <c r="PD23" s="5"/>
      <c r="PE23" s="5"/>
      <c r="PF23" s="5"/>
      <c r="PG23" s="5"/>
    </row>
    <row r="24" spans="2:423" ht="12.75" customHeight="1">
      <c r="B24" s="43" t="s">
        <v>37</v>
      </c>
      <c r="C24" s="22">
        <f t="shared" ca="1" si="0"/>
        <v>1289600653.7600002</v>
      </c>
      <c r="E24" s="43" t="s">
        <v>37</v>
      </c>
      <c r="F24" s="22">
        <f t="shared" ca="1" si="1"/>
        <v>1289600653.7600002</v>
      </c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 t="s">
        <v>43</v>
      </c>
      <c r="BA24" s="5">
        <v>1031</v>
      </c>
      <c r="BB24" s="5"/>
      <c r="BC24" s="5"/>
      <c r="BD24" s="5" t="s">
        <v>270</v>
      </c>
      <c r="BE24" s="5" t="s">
        <v>271</v>
      </c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5"/>
      <c r="HP24" s="5"/>
      <c r="HQ24" s="5"/>
      <c r="HR24" s="5"/>
      <c r="HS24" s="5"/>
      <c r="HT24" s="5"/>
      <c r="HU24" s="5"/>
      <c r="HV24" s="5"/>
      <c r="HW24" s="5"/>
      <c r="HX24" s="5"/>
      <c r="HY24" s="5"/>
      <c r="HZ24" s="5"/>
      <c r="IA24" s="5"/>
      <c r="IB24" s="5"/>
      <c r="IC24" s="5"/>
      <c r="ID24" s="5"/>
      <c r="IE24" s="5"/>
      <c r="IF24" s="5"/>
      <c r="IG24" s="5"/>
      <c r="IH24" s="5"/>
      <c r="II24" s="5"/>
      <c r="IJ24" s="5"/>
      <c r="IK24" s="5"/>
      <c r="IL24" s="5"/>
      <c r="IM24" s="5"/>
      <c r="IN24" s="5"/>
      <c r="IO24" s="5"/>
      <c r="IP24" s="5"/>
      <c r="IQ24" s="5"/>
      <c r="IR24" s="5"/>
      <c r="IS24" s="5"/>
      <c r="IT24" s="5"/>
      <c r="IU24" s="5"/>
      <c r="IV24" s="5"/>
      <c r="IW24" s="5"/>
      <c r="IX24" s="5"/>
      <c r="IY24" s="5"/>
      <c r="IZ24" s="5"/>
      <c r="JA24" s="5"/>
      <c r="JB24" s="5"/>
      <c r="JC24" s="5"/>
      <c r="JD24" s="5"/>
      <c r="JE24" s="5"/>
      <c r="JF24" s="5"/>
      <c r="JG24" s="5"/>
      <c r="JH24" s="5"/>
      <c r="JI24" s="5"/>
      <c r="JJ24" s="5"/>
      <c r="JK24" s="5"/>
      <c r="JL24" s="5"/>
      <c r="JM24" s="5"/>
      <c r="JN24" s="5"/>
      <c r="JO24" s="5"/>
      <c r="JP24" s="5"/>
      <c r="JQ24" s="5"/>
      <c r="JR24" s="5"/>
      <c r="JS24" s="5"/>
      <c r="JT24" s="5"/>
      <c r="JU24" s="5"/>
      <c r="JV24" s="5"/>
      <c r="JW24" s="5"/>
      <c r="JX24" s="5"/>
      <c r="JY24" s="5"/>
      <c r="JZ24" s="5"/>
      <c r="KA24" s="5"/>
      <c r="KB24" s="5"/>
      <c r="KC24" s="5"/>
      <c r="KD24" s="5"/>
      <c r="KE24" s="5"/>
      <c r="KF24" s="5"/>
      <c r="KG24" s="5"/>
      <c r="KH24" s="5"/>
      <c r="KI24" s="5"/>
      <c r="KJ24" s="5"/>
      <c r="KK24" s="5"/>
      <c r="KL24" s="5"/>
      <c r="KM24" s="5"/>
      <c r="KN24" s="5"/>
      <c r="KO24" s="5"/>
      <c r="KP24" s="5"/>
      <c r="KQ24" s="5"/>
      <c r="KR24" s="5"/>
      <c r="KS24" s="5"/>
      <c r="KT24" s="5"/>
      <c r="KU24" s="5"/>
      <c r="KV24" s="5"/>
      <c r="KW24" s="5"/>
      <c r="KX24" s="5"/>
      <c r="KY24" s="5"/>
      <c r="KZ24" s="5"/>
      <c r="LA24" s="5"/>
      <c r="LB24" s="5"/>
      <c r="LC24" s="5"/>
      <c r="LD24" s="5"/>
      <c r="LE24" s="5"/>
      <c r="LF24" s="5"/>
      <c r="LG24" s="5"/>
      <c r="LH24" s="5"/>
      <c r="LI24" s="5"/>
      <c r="LJ24" s="5"/>
      <c r="LK24" s="5"/>
      <c r="LL24" s="5"/>
      <c r="LM24" s="5"/>
      <c r="LN24" s="5"/>
      <c r="LO24" s="5"/>
      <c r="LP24" s="5"/>
      <c r="LQ24" s="5"/>
      <c r="LR24" s="5"/>
      <c r="LS24" s="5"/>
      <c r="LT24" s="5"/>
      <c r="LU24" s="5"/>
      <c r="LV24" s="5"/>
      <c r="LW24" s="5"/>
      <c r="LX24" s="5"/>
      <c r="LY24" s="5"/>
      <c r="LZ24" s="5"/>
      <c r="MA24" s="5"/>
      <c r="MB24" s="5"/>
      <c r="MC24" s="5"/>
      <c r="MD24" s="5"/>
      <c r="ME24" s="5"/>
      <c r="MF24" s="5"/>
      <c r="MG24" s="5"/>
      <c r="MH24" s="5"/>
      <c r="MI24" s="5"/>
      <c r="MJ24" s="5"/>
      <c r="MK24" s="5"/>
      <c r="ML24" s="5"/>
      <c r="MM24" s="5"/>
      <c r="MN24" s="5"/>
      <c r="MO24" s="5"/>
      <c r="MP24" s="5"/>
      <c r="MQ24" s="5"/>
      <c r="MR24" s="5"/>
      <c r="MS24" s="5"/>
      <c r="MT24" s="5"/>
      <c r="MU24" s="5"/>
      <c r="MV24" s="5"/>
      <c r="MW24" s="5"/>
      <c r="MX24" s="5"/>
      <c r="MY24" s="5"/>
      <c r="MZ24" s="5"/>
      <c r="NA24" s="5"/>
      <c r="NB24" s="5"/>
      <c r="NC24" s="5"/>
      <c r="ND24" s="5"/>
      <c r="NE24" s="5"/>
      <c r="NF24" s="5"/>
      <c r="NG24" s="5"/>
      <c r="NH24" s="5"/>
      <c r="NI24" s="5"/>
      <c r="NJ24" s="5"/>
      <c r="NK24" s="5"/>
      <c r="NL24" s="5"/>
      <c r="NM24" s="5"/>
      <c r="NN24" s="5"/>
      <c r="NO24" s="5"/>
      <c r="NP24" s="5"/>
      <c r="NQ24" s="5"/>
      <c r="NR24" s="5"/>
      <c r="NS24" s="5"/>
      <c r="NT24" s="5"/>
      <c r="NU24" s="5"/>
      <c r="NV24" s="5"/>
      <c r="NW24" s="5"/>
      <c r="NX24" s="5"/>
      <c r="NY24" s="5"/>
      <c r="NZ24" s="5"/>
      <c r="OA24" s="5"/>
      <c r="OB24" s="5"/>
      <c r="OC24" s="5"/>
      <c r="OD24" s="5"/>
      <c r="OE24" s="5"/>
      <c r="OF24" s="5"/>
      <c r="OG24" s="5"/>
      <c r="OH24" s="5"/>
      <c r="OI24" s="5"/>
      <c r="OJ24" s="5"/>
      <c r="OK24" s="5"/>
      <c r="OL24" s="5"/>
      <c r="OM24" s="5"/>
      <c r="ON24" s="5"/>
      <c r="OO24" s="5"/>
      <c r="OP24" s="5"/>
      <c r="OQ24" s="5"/>
      <c r="OR24" s="5"/>
      <c r="OS24" s="5"/>
      <c r="OT24" s="5"/>
      <c r="OU24" s="5"/>
      <c r="OV24" s="5"/>
      <c r="OW24" s="5"/>
      <c r="OX24" s="5"/>
      <c r="OY24" s="5"/>
      <c r="OZ24" s="5"/>
      <c r="PA24" s="5"/>
      <c r="PB24" s="5"/>
      <c r="PC24" s="5"/>
      <c r="PD24" s="5"/>
      <c r="PE24" s="5"/>
      <c r="PF24" s="5"/>
      <c r="PG24" s="5"/>
    </row>
    <row r="25" spans="2:423" ht="12.75" customHeight="1">
      <c r="B25" s="43" t="s">
        <v>39</v>
      </c>
      <c r="C25" s="22">
        <f t="shared" ca="1" si="0"/>
        <v>15129231063.669998</v>
      </c>
      <c r="E25" s="43" t="s">
        <v>39</v>
      </c>
      <c r="F25" s="22">
        <f t="shared" ca="1" si="1"/>
        <v>15129231063.669998</v>
      </c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 t="s">
        <v>45</v>
      </c>
      <c r="BA25" s="5">
        <v>1032</v>
      </c>
      <c r="BB25" s="5"/>
      <c r="BC25" s="5"/>
      <c r="BD25" s="5" t="s">
        <v>272</v>
      </c>
      <c r="BE25" s="5" t="s">
        <v>273</v>
      </c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/>
      <c r="HO25" s="5"/>
      <c r="HP25" s="5"/>
      <c r="HQ25" s="5"/>
      <c r="HR25" s="5"/>
      <c r="HS25" s="5"/>
      <c r="HT25" s="5"/>
      <c r="HU25" s="5"/>
      <c r="HV25" s="5"/>
      <c r="HW25" s="5"/>
      <c r="HX25" s="5"/>
      <c r="HY25" s="5"/>
      <c r="HZ25" s="5"/>
      <c r="IA25" s="5"/>
      <c r="IB25" s="5"/>
      <c r="IC25" s="5"/>
      <c r="ID25" s="5"/>
      <c r="IE25" s="5"/>
      <c r="IF25" s="5"/>
      <c r="IG25" s="5"/>
      <c r="IH25" s="5"/>
      <c r="II25" s="5"/>
      <c r="IJ25" s="5"/>
      <c r="IK25" s="5"/>
      <c r="IL25" s="5"/>
      <c r="IM25" s="5"/>
      <c r="IN25" s="5"/>
      <c r="IO25" s="5"/>
      <c r="IP25" s="5"/>
      <c r="IQ25" s="5"/>
      <c r="IR25" s="5"/>
      <c r="IS25" s="5"/>
      <c r="IT25" s="5"/>
      <c r="IU25" s="5"/>
      <c r="IV25" s="5"/>
      <c r="IW25" s="5"/>
      <c r="IX25" s="5"/>
      <c r="IY25" s="5"/>
      <c r="IZ25" s="5"/>
      <c r="JA25" s="5"/>
      <c r="JB25" s="5"/>
      <c r="JC25" s="5"/>
      <c r="JD25" s="5"/>
      <c r="JE25" s="5"/>
      <c r="JF25" s="5"/>
      <c r="JG25" s="5"/>
      <c r="JH25" s="5"/>
      <c r="JI25" s="5"/>
      <c r="JJ25" s="5"/>
      <c r="JK25" s="5"/>
      <c r="JL25" s="5"/>
      <c r="JM25" s="5"/>
      <c r="JN25" s="5"/>
      <c r="JO25" s="5"/>
      <c r="JP25" s="5"/>
      <c r="JQ25" s="5"/>
      <c r="JR25" s="5"/>
      <c r="JS25" s="5"/>
      <c r="JT25" s="5"/>
      <c r="JU25" s="5"/>
      <c r="JV25" s="5"/>
      <c r="JW25" s="5"/>
      <c r="JX25" s="5"/>
      <c r="JY25" s="5"/>
      <c r="JZ25" s="5"/>
      <c r="KA25" s="5"/>
      <c r="KB25" s="5"/>
      <c r="KC25" s="5"/>
      <c r="KD25" s="5"/>
      <c r="KE25" s="5"/>
      <c r="KF25" s="5"/>
      <c r="KG25" s="5"/>
      <c r="KH25" s="5"/>
      <c r="KI25" s="5"/>
      <c r="KJ25" s="5"/>
      <c r="KK25" s="5"/>
      <c r="KL25" s="5"/>
      <c r="KM25" s="5"/>
      <c r="KN25" s="5"/>
      <c r="KO25" s="5"/>
      <c r="KP25" s="5"/>
      <c r="KQ25" s="5"/>
      <c r="KR25" s="5"/>
      <c r="KS25" s="5"/>
      <c r="KT25" s="5"/>
      <c r="KU25" s="5"/>
      <c r="KV25" s="5"/>
      <c r="KW25" s="5"/>
      <c r="KX25" s="5"/>
      <c r="KY25" s="5"/>
      <c r="KZ25" s="5"/>
      <c r="LA25" s="5"/>
      <c r="LB25" s="5"/>
      <c r="LC25" s="5"/>
      <c r="LD25" s="5"/>
      <c r="LE25" s="5"/>
      <c r="LF25" s="5"/>
      <c r="LG25" s="5"/>
      <c r="LH25" s="5"/>
      <c r="LI25" s="5"/>
      <c r="LJ25" s="5"/>
      <c r="LK25" s="5"/>
      <c r="LL25" s="5"/>
      <c r="LM25" s="5"/>
      <c r="LN25" s="5"/>
      <c r="LO25" s="5"/>
      <c r="LP25" s="5"/>
      <c r="LQ25" s="5"/>
      <c r="LR25" s="5"/>
      <c r="LS25" s="5"/>
      <c r="LT25" s="5"/>
      <c r="LU25" s="5"/>
      <c r="LV25" s="5"/>
      <c r="LW25" s="5"/>
      <c r="LX25" s="5"/>
      <c r="LY25" s="5"/>
      <c r="LZ25" s="5"/>
      <c r="MA25" s="5"/>
      <c r="MB25" s="5"/>
      <c r="MC25" s="5"/>
      <c r="MD25" s="5"/>
      <c r="ME25" s="5"/>
      <c r="MF25" s="5"/>
      <c r="MG25" s="5"/>
      <c r="MH25" s="5"/>
      <c r="MI25" s="5"/>
      <c r="MJ25" s="5"/>
      <c r="MK25" s="5"/>
      <c r="ML25" s="5"/>
      <c r="MM25" s="5"/>
      <c r="MN25" s="5"/>
      <c r="MO25" s="5"/>
      <c r="MP25" s="5"/>
      <c r="MQ25" s="5"/>
      <c r="MR25" s="5"/>
      <c r="MS25" s="5"/>
      <c r="MT25" s="5"/>
      <c r="MU25" s="5"/>
      <c r="MV25" s="5"/>
      <c r="MW25" s="5"/>
      <c r="MX25" s="5"/>
      <c r="MY25" s="5"/>
      <c r="MZ25" s="5"/>
      <c r="NA25" s="5"/>
      <c r="NB25" s="5"/>
      <c r="NC25" s="5"/>
      <c r="ND25" s="5"/>
      <c r="NE25" s="5"/>
      <c r="NF25" s="5"/>
      <c r="NG25" s="5"/>
      <c r="NH25" s="5"/>
      <c r="NI25" s="5"/>
      <c r="NJ25" s="5"/>
      <c r="NK25" s="5"/>
      <c r="NL25" s="5"/>
      <c r="NM25" s="5"/>
      <c r="NN25" s="5"/>
      <c r="NO25" s="5"/>
      <c r="NP25" s="5"/>
      <c r="NQ25" s="5"/>
      <c r="NR25" s="5"/>
      <c r="NS25" s="5"/>
      <c r="NT25" s="5"/>
      <c r="NU25" s="5"/>
      <c r="NV25" s="5"/>
      <c r="NW25" s="5"/>
      <c r="NX25" s="5"/>
      <c r="NY25" s="5"/>
      <c r="NZ25" s="5"/>
      <c r="OA25" s="5"/>
      <c r="OB25" s="5"/>
      <c r="OC25" s="5"/>
      <c r="OD25" s="5"/>
      <c r="OE25" s="5"/>
      <c r="OF25" s="5"/>
      <c r="OG25" s="5"/>
      <c r="OH25" s="5"/>
      <c r="OI25" s="5"/>
      <c r="OJ25" s="5"/>
      <c r="OK25" s="5"/>
      <c r="OL25" s="5"/>
      <c r="OM25" s="5"/>
      <c r="ON25" s="5"/>
      <c r="OO25" s="5"/>
      <c r="OP25" s="5"/>
      <c r="OQ25" s="5"/>
      <c r="OR25" s="5"/>
      <c r="OS25" s="5"/>
      <c r="OT25" s="5"/>
      <c r="OU25" s="5"/>
      <c r="OV25" s="5"/>
      <c r="OW25" s="5"/>
      <c r="OX25" s="5"/>
      <c r="OY25" s="5"/>
      <c r="OZ25" s="5"/>
      <c r="PA25" s="5"/>
      <c r="PB25" s="5"/>
      <c r="PC25" s="5"/>
      <c r="PD25" s="5"/>
      <c r="PE25" s="5"/>
      <c r="PF25" s="5"/>
      <c r="PG25" s="5"/>
    </row>
    <row r="26" spans="2:423" ht="12.75" customHeight="1">
      <c r="B26" s="43" t="s">
        <v>41</v>
      </c>
      <c r="C26" s="22">
        <f t="shared" ca="1" si="0"/>
        <v>19880758961.689999</v>
      </c>
      <c r="E26" s="43" t="s">
        <v>41</v>
      </c>
      <c r="F26" s="22">
        <f t="shared" ca="1" si="1"/>
        <v>19880758961.689999</v>
      </c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 t="s">
        <v>47</v>
      </c>
      <c r="BA26" s="5">
        <v>1034</v>
      </c>
      <c r="BB26" s="5"/>
      <c r="BC26" s="5"/>
      <c r="BD26" s="5" t="s">
        <v>274</v>
      </c>
      <c r="BE26" s="5" t="s">
        <v>275</v>
      </c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  <c r="HK26" s="5"/>
      <c r="HL26" s="5"/>
      <c r="HM26" s="5"/>
      <c r="HN26" s="5"/>
      <c r="HO26" s="5"/>
      <c r="HP26" s="5"/>
      <c r="HQ26" s="5"/>
      <c r="HR26" s="5"/>
      <c r="HS26" s="5"/>
      <c r="HT26" s="5"/>
      <c r="HU26" s="5"/>
      <c r="HV26" s="5"/>
      <c r="HW26" s="5"/>
      <c r="HX26" s="5"/>
      <c r="HY26" s="5"/>
      <c r="HZ26" s="5"/>
      <c r="IA26" s="5"/>
      <c r="IB26" s="5"/>
      <c r="IC26" s="5"/>
      <c r="ID26" s="5"/>
      <c r="IE26" s="5"/>
      <c r="IF26" s="5"/>
      <c r="IG26" s="5"/>
      <c r="IH26" s="5"/>
      <c r="II26" s="5"/>
      <c r="IJ26" s="5"/>
      <c r="IK26" s="5"/>
      <c r="IL26" s="5"/>
      <c r="IM26" s="5"/>
      <c r="IN26" s="5"/>
      <c r="IO26" s="5"/>
      <c r="IP26" s="5"/>
      <c r="IQ26" s="5"/>
      <c r="IR26" s="5"/>
      <c r="IS26" s="5"/>
      <c r="IT26" s="5"/>
      <c r="IU26" s="5"/>
      <c r="IV26" s="5"/>
      <c r="IW26" s="5"/>
      <c r="IX26" s="5"/>
      <c r="IY26" s="5"/>
      <c r="IZ26" s="5"/>
      <c r="JA26" s="5"/>
      <c r="JB26" s="5"/>
      <c r="JC26" s="5"/>
      <c r="JD26" s="5"/>
      <c r="JE26" s="5"/>
      <c r="JF26" s="5"/>
      <c r="JG26" s="5"/>
      <c r="JH26" s="5"/>
      <c r="JI26" s="5"/>
      <c r="JJ26" s="5"/>
      <c r="JK26" s="5"/>
      <c r="JL26" s="5"/>
      <c r="JM26" s="5"/>
      <c r="JN26" s="5"/>
      <c r="JO26" s="5"/>
      <c r="JP26" s="5"/>
      <c r="JQ26" s="5"/>
      <c r="JR26" s="5"/>
      <c r="JS26" s="5"/>
      <c r="JT26" s="5"/>
      <c r="JU26" s="5"/>
      <c r="JV26" s="5"/>
      <c r="JW26" s="5"/>
      <c r="JX26" s="5"/>
      <c r="JY26" s="5"/>
      <c r="JZ26" s="5"/>
      <c r="KA26" s="5"/>
      <c r="KB26" s="5"/>
      <c r="KC26" s="5"/>
      <c r="KD26" s="5"/>
      <c r="KE26" s="5"/>
      <c r="KF26" s="5"/>
      <c r="KG26" s="5"/>
      <c r="KH26" s="5"/>
      <c r="KI26" s="5"/>
      <c r="KJ26" s="5"/>
      <c r="KK26" s="5"/>
      <c r="KL26" s="5"/>
      <c r="KM26" s="5"/>
      <c r="KN26" s="5"/>
      <c r="KO26" s="5"/>
      <c r="KP26" s="5"/>
      <c r="KQ26" s="5"/>
      <c r="KR26" s="5"/>
      <c r="KS26" s="5"/>
      <c r="KT26" s="5"/>
      <c r="KU26" s="5"/>
      <c r="KV26" s="5"/>
      <c r="KW26" s="5"/>
      <c r="KX26" s="5"/>
      <c r="KY26" s="5"/>
      <c r="KZ26" s="5"/>
      <c r="LA26" s="5"/>
      <c r="LB26" s="5"/>
      <c r="LC26" s="5"/>
      <c r="LD26" s="5"/>
      <c r="LE26" s="5"/>
      <c r="LF26" s="5"/>
      <c r="LG26" s="5"/>
      <c r="LH26" s="5"/>
      <c r="LI26" s="5"/>
      <c r="LJ26" s="5"/>
      <c r="LK26" s="5"/>
      <c r="LL26" s="5"/>
      <c r="LM26" s="5"/>
      <c r="LN26" s="5"/>
      <c r="LO26" s="5"/>
      <c r="LP26" s="5"/>
      <c r="LQ26" s="5"/>
      <c r="LR26" s="5"/>
      <c r="LS26" s="5"/>
      <c r="LT26" s="5"/>
      <c r="LU26" s="5"/>
      <c r="LV26" s="5"/>
      <c r="LW26" s="5"/>
      <c r="LX26" s="5"/>
      <c r="LY26" s="5"/>
      <c r="LZ26" s="5"/>
      <c r="MA26" s="5"/>
      <c r="MB26" s="5"/>
      <c r="MC26" s="5"/>
      <c r="MD26" s="5"/>
      <c r="ME26" s="5"/>
      <c r="MF26" s="5"/>
      <c r="MG26" s="5"/>
      <c r="MH26" s="5"/>
      <c r="MI26" s="5"/>
      <c r="MJ26" s="5"/>
      <c r="MK26" s="5"/>
      <c r="ML26" s="5"/>
      <c r="MM26" s="5"/>
      <c r="MN26" s="5"/>
      <c r="MO26" s="5"/>
      <c r="MP26" s="5"/>
      <c r="MQ26" s="5"/>
      <c r="MR26" s="5"/>
      <c r="MS26" s="5"/>
      <c r="MT26" s="5"/>
      <c r="MU26" s="5"/>
      <c r="MV26" s="5"/>
      <c r="MW26" s="5"/>
      <c r="MX26" s="5"/>
      <c r="MY26" s="5"/>
      <c r="MZ26" s="5"/>
      <c r="NA26" s="5"/>
      <c r="NB26" s="5"/>
      <c r="NC26" s="5"/>
      <c r="ND26" s="5"/>
      <c r="NE26" s="5"/>
      <c r="NF26" s="5"/>
      <c r="NG26" s="5"/>
      <c r="NH26" s="5"/>
      <c r="NI26" s="5"/>
      <c r="NJ26" s="5"/>
      <c r="NK26" s="5"/>
      <c r="NL26" s="5"/>
      <c r="NM26" s="5"/>
      <c r="NN26" s="5"/>
      <c r="NO26" s="5"/>
      <c r="NP26" s="5"/>
      <c r="NQ26" s="5"/>
      <c r="NR26" s="5"/>
      <c r="NS26" s="5"/>
      <c r="NT26" s="5"/>
      <c r="NU26" s="5"/>
      <c r="NV26" s="5"/>
      <c r="NW26" s="5"/>
      <c r="NX26" s="5"/>
      <c r="NY26" s="5"/>
      <c r="NZ26" s="5"/>
      <c r="OA26" s="5"/>
      <c r="OB26" s="5"/>
      <c r="OC26" s="5"/>
      <c r="OD26" s="5"/>
      <c r="OE26" s="5"/>
      <c r="OF26" s="5"/>
      <c r="OG26" s="5"/>
      <c r="OH26" s="5"/>
      <c r="OI26" s="5"/>
      <c r="OJ26" s="5"/>
      <c r="OK26" s="5"/>
      <c r="OL26" s="5"/>
      <c r="OM26" s="5"/>
      <c r="ON26" s="5"/>
      <c r="OO26" s="5"/>
      <c r="OP26" s="5"/>
      <c r="OQ26" s="5"/>
      <c r="OR26" s="5"/>
      <c r="OS26" s="5"/>
      <c r="OT26" s="5"/>
      <c r="OU26" s="5"/>
      <c r="OV26" s="5"/>
      <c r="OW26" s="5"/>
      <c r="OX26" s="5"/>
      <c r="OY26" s="5"/>
      <c r="OZ26" s="5"/>
      <c r="PA26" s="5"/>
      <c r="PB26" s="5"/>
      <c r="PC26" s="5"/>
      <c r="PD26" s="5"/>
      <c r="PE26" s="5"/>
      <c r="PF26" s="5"/>
      <c r="PG26" s="5"/>
    </row>
    <row r="27" spans="2:423" ht="12.75" customHeight="1">
      <c r="B27" s="43" t="s">
        <v>43</v>
      </c>
      <c r="C27" s="22">
        <f t="shared" ca="1" si="0"/>
        <v>891525606.50999999</v>
      </c>
      <c r="E27" s="43" t="s">
        <v>43</v>
      </c>
      <c r="F27" s="22">
        <f t="shared" ca="1" si="1"/>
        <v>891525606.50999999</v>
      </c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 t="s">
        <v>49</v>
      </c>
      <c r="BA27" s="5">
        <v>1035</v>
      </c>
      <c r="BB27" s="5"/>
      <c r="BC27" s="5"/>
      <c r="BD27" s="5" t="s">
        <v>276</v>
      </c>
      <c r="BE27" s="5" t="s">
        <v>277</v>
      </c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  <c r="HG27" s="5"/>
      <c r="HH27" s="5"/>
      <c r="HI27" s="5"/>
      <c r="HJ27" s="5"/>
      <c r="HK27" s="5"/>
      <c r="HL27" s="5"/>
      <c r="HM27" s="5"/>
      <c r="HN27" s="5"/>
      <c r="HO27" s="5"/>
      <c r="HP27" s="5"/>
      <c r="HQ27" s="5"/>
      <c r="HR27" s="5"/>
      <c r="HS27" s="5"/>
      <c r="HT27" s="5"/>
      <c r="HU27" s="5"/>
      <c r="HV27" s="5"/>
      <c r="HW27" s="5"/>
      <c r="HX27" s="5"/>
      <c r="HY27" s="5"/>
      <c r="HZ27" s="5"/>
      <c r="IA27" s="5"/>
      <c r="IB27" s="5"/>
      <c r="IC27" s="5"/>
      <c r="ID27" s="5"/>
      <c r="IE27" s="5"/>
      <c r="IF27" s="5"/>
      <c r="IG27" s="5"/>
      <c r="IH27" s="5"/>
      <c r="II27" s="5"/>
      <c r="IJ27" s="5"/>
      <c r="IK27" s="5"/>
      <c r="IL27" s="5"/>
      <c r="IM27" s="5"/>
      <c r="IN27" s="5"/>
      <c r="IO27" s="5"/>
      <c r="IP27" s="5"/>
      <c r="IQ27" s="5"/>
      <c r="IR27" s="5"/>
      <c r="IS27" s="5"/>
      <c r="IT27" s="5"/>
      <c r="IU27" s="5"/>
      <c r="IV27" s="5"/>
      <c r="IW27" s="5"/>
      <c r="IX27" s="5"/>
      <c r="IY27" s="5"/>
      <c r="IZ27" s="5"/>
      <c r="JA27" s="5"/>
      <c r="JB27" s="5"/>
      <c r="JC27" s="5"/>
      <c r="JD27" s="5"/>
      <c r="JE27" s="5"/>
      <c r="JF27" s="5"/>
      <c r="JG27" s="5"/>
      <c r="JH27" s="5"/>
      <c r="JI27" s="5"/>
      <c r="JJ27" s="5"/>
      <c r="JK27" s="5"/>
      <c r="JL27" s="5"/>
      <c r="JM27" s="5"/>
      <c r="JN27" s="5"/>
      <c r="JO27" s="5"/>
      <c r="JP27" s="5"/>
      <c r="JQ27" s="5"/>
      <c r="JR27" s="5"/>
      <c r="JS27" s="5"/>
      <c r="JT27" s="5"/>
      <c r="JU27" s="5"/>
      <c r="JV27" s="5"/>
      <c r="JW27" s="5"/>
      <c r="JX27" s="5"/>
      <c r="JY27" s="5"/>
      <c r="JZ27" s="5"/>
      <c r="KA27" s="5"/>
      <c r="KB27" s="5"/>
      <c r="KC27" s="5"/>
      <c r="KD27" s="5"/>
      <c r="KE27" s="5"/>
      <c r="KF27" s="5"/>
      <c r="KG27" s="5"/>
      <c r="KH27" s="5"/>
      <c r="KI27" s="5"/>
      <c r="KJ27" s="5"/>
      <c r="KK27" s="5"/>
      <c r="KL27" s="5"/>
      <c r="KM27" s="5"/>
      <c r="KN27" s="5"/>
      <c r="KO27" s="5"/>
      <c r="KP27" s="5"/>
      <c r="KQ27" s="5"/>
      <c r="KR27" s="5"/>
      <c r="KS27" s="5"/>
      <c r="KT27" s="5"/>
      <c r="KU27" s="5"/>
      <c r="KV27" s="5"/>
      <c r="KW27" s="5"/>
      <c r="KX27" s="5"/>
      <c r="KY27" s="5"/>
      <c r="KZ27" s="5"/>
      <c r="LA27" s="5"/>
      <c r="LB27" s="5"/>
      <c r="LC27" s="5"/>
      <c r="LD27" s="5"/>
      <c r="LE27" s="5"/>
      <c r="LF27" s="5"/>
      <c r="LG27" s="5"/>
      <c r="LH27" s="5"/>
      <c r="LI27" s="5"/>
      <c r="LJ27" s="5"/>
      <c r="LK27" s="5"/>
      <c r="LL27" s="5"/>
      <c r="LM27" s="5"/>
      <c r="LN27" s="5"/>
      <c r="LO27" s="5"/>
      <c r="LP27" s="5"/>
      <c r="LQ27" s="5"/>
      <c r="LR27" s="5"/>
      <c r="LS27" s="5"/>
      <c r="LT27" s="5"/>
      <c r="LU27" s="5"/>
      <c r="LV27" s="5"/>
      <c r="LW27" s="5"/>
      <c r="LX27" s="5"/>
      <c r="LY27" s="5"/>
      <c r="LZ27" s="5"/>
      <c r="MA27" s="5"/>
      <c r="MB27" s="5"/>
      <c r="MC27" s="5"/>
      <c r="MD27" s="5"/>
      <c r="ME27" s="5"/>
      <c r="MF27" s="5"/>
      <c r="MG27" s="5"/>
      <c r="MH27" s="5"/>
      <c r="MI27" s="5"/>
      <c r="MJ27" s="5"/>
      <c r="MK27" s="5"/>
      <c r="ML27" s="5"/>
      <c r="MM27" s="5"/>
      <c r="MN27" s="5"/>
      <c r="MO27" s="5"/>
      <c r="MP27" s="5"/>
      <c r="MQ27" s="5"/>
      <c r="MR27" s="5"/>
      <c r="MS27" s="5"/>
      <c r="MT27" s="5"/>
      <c r="MU27" s="5"/>
      <c r="MV27" s="5"/>
      <c r="MW27" s="5"/>
      <c r="MX27" s="5"/>
      <c r="MY27" s="5"/>
      <c r="MZ27" s="5"/>
      <c r="NA27" s="5"/>
      <c r="NB27" s="5"/>
      <c r="NC27" s="5"/>
      <c r="ND27" s="5"/>
      <c r="NE27" s="5"/>
      <c r="NF27" s="5"/>
      <c r="NG27" s="5"/>
      <c r="NH27" s="5"/>
      <c r="NI27" s="5"/>
      <c r="NJ27" s="5"/>
      <c r="NK27" s="5"/>
      <c r="NL27" s="5"/>
      <c r="NM27" s="5"/>
      <c r="NN27" s="5"/>
      <c r="NO27" s="5"/>
      <c r="NP27" s="5"/>
      <c r="NQ27" s="5"/>
      <c r="NR27" s="5"/>
      <c r="NS27" s="5"/>
      <c r="NT27" s="5"/>
      <c r="NU27" s="5"/>
      <c r="NV27" s="5"/>
      <c r="NW27" s="5"/>
      <c r="NX27" s="5"/>
      <c r="NY27" s="5"/>
      <c r="NZ27" s="5"/>
      <c r="OA27" s="5"/>
      <c r="OB27" s="5"/>
      <c r="OC27" s="5"/>
      <c r="OD27" s="5"/>
      <c r="OE27" s="5"/>
      <c r="OF27" s="5"/>
      <c r="OG27" s="5"/>
      <c r="OH27" s="5"/>
      <c r="OI27" s="5"/>
      <c r="OJ27" s="5"/>
      <c r="OK27" s="5"/>
      <c r="OL27" s="5"/>
      <c r="OM27" s="5"/>
      <c r="ON27" s="5"/>
      <c r="OO27" s="5"/>
      <c r="OP27" s="5"/>
      <c r="OQ27" s="5"/>
      <c r="OR27" s="5"/>
      <c r="OS27" s="5"/>
      <c r="OT27" s="5"/>
      <c r="OU27" s="5"/>
      <c r="OV27" s="5"/>
      <c r="OW27" s="5"/>
      <c r="OX27" s="5"/>
      <c r="OY27" s="5"/>
      <c r="OZ27" s="5"/>
      <c r="PA27" s="5"/>
      <c r="PB27" s="5"/>
      <c r="PC27" s="5"/>
      <c r="PD27" s="5"/>
      <c r="PE27" s="5"/>
      <c r="PF27" s="5"/>
      <c r="PG27" s="5"/>
    </row>
    <row r="28" spans="2:423" ht="12.75" customHeight="1">
      <c r="B28" s="43" t="s">
        <v>45</v>
      </c>
      <c r="C28" s="22">
        <f t="shared" ca="1" si="0"/>
        <v>21025675178.289997</v>
      </c>
      <c r="E28" s="43" t="s">
        <v>45</v>
      </c>
      <c r="F28" s="22">
        <f t="shared" ca="1" si="1"/>
        <v>21025675178.289997</v>
      </c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 t="s">
        <v>51</v>
      </c>
      <c r="BA28" s="5">
        <v>1036</v>
      </c>
      <c r="BB28" s="5"/>
      <c r="BC28" s="5"/>
      <c r="BD28" s="5" t="s">
        <v>278</v>
      </c>
      <c r="BE28" s="5" t="s">
        <v>279</v>
      </c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  <c r="HN28" s="5"/>
      <c r="HO28" s="5"/>
      <c r="HP28" s="5"/>
      <c r="HQ28" s="5"/>
      <c r="HR28" s="5"/>
      <c r="HS28" s="5"/>
      <c r="HT28" s="5"/>
      <c r="HU28" s="5"/>
      <c r="HV28" s="5"/>
      <c r="HW28" s="5"/>
      <c r="HX28" s="5"/>
      <c r="HY28" s="5"/>
      <c r="HZ28" s="5"/>
      <c r="IA28" s="5"/>
      <c r="IB28" s="5"/>
      <c r="IC28" s="5"/>
      <c r="ID28" s="5"/>
      <c r="IE28" s="5"/>
      <c r="IF28" s="5"/>
      <c r="IG28" s="5"/>
      <c r="IH28" s="5"/>
      <c r="II28" s="5"/>
      <c r="IJ28" s="5"/>
      <c r="IK28" s="5"/>
      <c r="IL28" s="5"/>
      <c r="IM28" s="5"/>
      <c r="IN28" s="5"/>
      <c r="IO28" s="5"/>
      <c r="IP28" s="5"/>
      <c r="IQ28" s="5"/>
      <c r="IR28" s="5"/>
      <c r="IS28" s="5"/>
      <c r="IT28" s="5"/>
      <c r="IU28" s="5"/>
      <c r="IV28" s="5"/>
      <c r="IW28" s="5"/>
      <c r="IX28" s="5"/>
      <c r="IY28" s="5"/>
      <c r="IZ28" s="5"/>
      <c r="JA28" s="5"/>
      <c r="JB28" s="5"/>
      <c r="JC28" s="5"/>
      <c r="JD28" s="5"/>
      <c r="JE28" s="5"/>
      <c r="JF28" s="5"/>
      <c r="JG28" s="5"/>
      <c r="JH28" s="5"/>
      <c r="JI28" s="5"/>
      <c r="JJ28" s="5"/>
      <c r="JK28" s="5"/>
      <c r="JL28" s="5"/>
      <c r="JM28" s="5"/>
      <c r="JN28" s="5"/>
      <c r="JO28" s="5"/>
      <c r="JP28" s="5"/>
      <c r="JQ28" s="5"/>
      <c r="JR28" s="5"/>
      <c r="JS28" s="5"/>
      <c r="JT28" s="5"/>
      <c r="JU28" s="5"/>
      <c r="JV28" s="5"/>
      <c r="JW28" s="5"/>
      <c r="JX28" s="5"/>
      <c r="JY28" s="5"/>
      <c r="JZ28" s="5"/>
      <c r="KA28" s="5"/>
      <c r="KB28" s="5"/>
      <c r="KC28" s="5"/>
      <c r="KD28" s="5"/>
      <c r="KE28" s="5"/>
      <c r="KF28" s="5"/>
      <c r="KG28" s="5"/>
      <c r="KH28" s="5"/>
      <c r="KI28" s="5"/>
      <c r="KJ28" s="5"/>
      <c r="KK28" s="5"/>
      <c r="KL28" s="5"/>
      <c r="KM28" s="5"/>
      <c r="KN28" s="5"/>
      <c r="KO28" s="5"/>
      <c r="KP28" s="5"/>
      <c r="KQ28" s="5"/>
      <c r="KR28" s="5"/>
      <c r="KS28" s="5"/>
      <c r="KT28" s="5"/>
      <c r="KU28" s="5"/>
      <c r="KV28" s="5"/>
      <c r="KW28" s="5"/>
      <c r="KX28" s="5"/>
      <c r="KY28" s="5"/>
      <c r="KZ28" s="5"/>
      <c r="LA28" s="5"/>
      <c r="LB28" s="5"/>
      <c r="LC28" s="5"/>
      <c r="LD28" s="5"/>
      <c r="LE28" s="5"/>
      <c r="LF28" s="5"/>
      <c r="LG28" s="5"/>
      <c r="LH28" s="5"/>
      <c r="LI28" s="5"/>
      <c r="LJ28" s="5"/>
      <c r="LK28" s="5"/>
      <c r="LL28" s="5"/>
      <c r="LM28" s="5"/>
      <c r="LN28" s="5"/>
      <c r="LO28" s="5"/>
      <c r="LP28" s="5"/>
      <c r="LQ28" s="5"/>
      <c r="LR28" s="5"/>
      <c r="LS28" s="5"/>
      <c r="LT28" s="5"/>
      <c r="LU28" s="5"/>
      <c r="LV28" s="5"/>
      <c r="LW28" s="5"/>
      <c r="LX28" s="5"/>
      <c r="LY28" s="5"/>
      <c r="LZ28" s="5"/>
      <c r="MA28" s="5"/>
      <c r="MB28" s="5"/>
      <c r="MC28" s="5"/>
      <c r="MD28" s="5"/>
      <c r="ME28" s="5"/>
      <c r="MF28" s="5"/>
      <c r="MG28" s="5"/>
      <c r="MH28" s="5"/>
      <c r="MI28" s="5"/>
      <c r="MJ28" s="5"/>
      <c r="MK28" s="5"/>
      <c r="ML28" s="5"/>
      <c r="MM28" s="5"/>
      <c r="MN28" s="5"/>
      <c r="MO28" s="5"/>
      <c r="MP28" s="5"/>
      <c r="MQ28" s="5"/>
      <c r="MR28" s="5"/>
      <c r="MS28" s="5"/>
      <c r="MT28" s="5"/>
      <c r="MU28" s="5"/>
      <c r="MV28" s="5"/>
      <c r="MW28" s="5"/>
      <c r="MX28" s="5"/>
      <c r="MY28" s="5"/>
      <c r="MZ28" s="5"/>
      <c r="NA28" s="5"/>
      <c r="NB28" s="5"/>
      <c r="NC28" s="5"/>
      <c r="ND28" s="5"/>
      <c r="NE28" s="5"/>
      <c r="NF28" s="5"/>
      <c r="NG28" s="5"/>
      <c r="NH28" s="5"/>
      <c r="NI28" s="5"/>
      <c r="NJ28" s="5"/>
      <c r="NK28" s="5"/>
      <c r="NL28" s="5"/>
      <c r="NM28" s="5"/>
      <c r="NN28" s="5"/>
      <c r="NO28" s="5"/>
      <c r="NP28" s="5"/>
      <c r="NQ28" s="5"/>
      <c r="NR28" s="5"/>
      <c r="NS28" s="5"/>
      <c r="NT28" s="5"/>
      <c r="NU28" s="5"/>
      <c r="NV28" s="5"/>
      <c r="NW28" s="5"/>
      <c r="NX28" s="5"/>
      <c r="NY28" s="5"/>
      <c r="NZ28" s="5"/>
      <c r="OA28" s="5"/>
      <c r="OB28" s="5"/>
      <c r="OC28" s="5"/>
      <c r="OD28" s="5"/>
      <c r="OE28" s="5"/>
      <c r="OF28" s="5"/>
      <c r="OG28" s="5"/>
      <c r="OH28" s="5"/>
      <c r="OI28" s="5"/>
      <c r="OJ28" s="5"/>
      <c r="OK28" s="5"/>
      <c r="OL28" s="5"/>
      <c r="OM28" s="5"/>
      <c r="ON28" s="5"/>
      <c r="OO28" s="5"/>
      <c r="OP28" s="5"/>
      <c r="OQ28" s="5"/>
      <c r="OR28" s="5"/>
      <c r="OS28" s="5"/>
      <c r="OT28" s="5"/>
      <c r="OU28" s="5"/>
      <c r="OV28" s="5"/>
      <c r="OW28" s="5"/>
      <c r="OX28" s="5"/>
      <c r="OY28" s="5"/>
      <c r="OZ28" s="5"/>
      <c r="PA28" s="5"/>
      <c r="PB28" s="5"/>
      <c r="PC28" s="5"/>
      <c r="PD28" s="5"/>
      <c r="PE28" s="5"/>
      <c r="PF28" s="5"/>
      <c r="PG28" s="5"/>
    </row>
    <row r="29" spans="2:423" ht="12.75" customHeight="1">
      <c r="B29" s="43" t="s">
        <v>47</v>
      </c>
      <c r="C29" s="22">
        <f t="shared" ca="1" si="0"/>
        <v>2480157408.77</v>
      </c>
      <c r="E29" s="43" t="s">
        <v>47</v>
      </c>
      <c r="F29" s="22">
        <f t="shared" ca="1" si="1"/>
        <v>2480157408.77</v>
      </c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 t="s">
        <v>53</v>
      </c>
      <c r="BA29" s="5">
        <v>1037</v>
      </c>
      <c r="BB29" s="5"/>
      <c r="BC29" s="5"/>
      <c r="BD29" s="5" t="s">
        <v>280</v>
      </c>
      <c r="BE29" s="5" t="s">
        <v>281</v>
      </c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  <c r="HN29" s="5"/>
      <c r="HO29" s="5"/>
      <c r="HP29" s="5"/>
      <c r="HQ29" s="5"/>
      <c r="HR29" s="5"/>
      <c r="HS29" s="5"/>
      <c r="HT29" s="5"/>
      <c r="HU29" s="5"/>
      <c r="HV29" s="5"/>
      <c r="HW29" s="5"/>
      <c r="HX29" s="5"/>
      <c r="HY29" s="5"/>
      <c r="HZ29" s="5"/>
      <c r="IA29" s="5"/>
      <c r="IB29" s="5"/>
      <c r="IC29" s="5"/>
      <c r="ID29" s="5"/>
      <c r="IE29" s="5"/>
      <c r="IF29" s="5"/>
      <c r="IG29" s="5"/>
      <c r="IH29" s="5"/>
      <c r="II29" s="5"/>
      <c r="IJ29" s="5"/>
      <c r="IK29" s="5"/>
      <c r="IL29" s="5"/>
      <c r="IM29" s="5"/>
      <c r="IN29" s="5"/>
      <c r="IO29" s="5"/>
      <c r="IP29" s="5"/>
      <c r="IQ29" s="5"/>
      <c r="IR29" s="5"/>
      <c r="IS29" s="5"/>
      <c r="IT29" s="5"/>
      <c r="IU29" s="5"/>
      <c r="IV29" s="5"/>
      <c r="IW29" s="5"/>
      <c r="IX29" s="5"/>
      <c r="IY29" s="5"/>
      <c r="IZ29" s="5"/>
      <c r="JA29" s="5"/>
      <c r="JB29" s="5"/>
      <c r="JC29" s="5"/>
      <c r="JD29" s="5"/>
      <c r="JE29" s="5"/>
      <c r="JF29" s="5"/>
      <c r="JG29" s="5"/>
      <c r="JH29" s="5"/>
      <c r="JI29" s="5"/>
      <c r="JJ29" s="5"/>
      <c r="JK29" s="5"/>
      <c r="JL29" s="5"/>
      <c r="JM29" s="5"/>
      <c r="JN29" s="5"/>
      <c r="JO29" s="5"/>
      <c r="JP29" s="5"/>
      <c r="JQ29" s="5"/>
      <c r="JR29" s="5"/>
      <c r="JS29" s="5"/>
      <c r="JT29" s="5"/>
      <c r="JU29" s="5"/>
      <c r="JV29" s="5"/>
      <c r="JW29" s="5"/>
      <c r="JX29" s="5"/>
      <c r="JY29" s="5"/>
      <c r="JZ29" s="5"/>
      <c r="KA29" s="5"/>
      <c r="KB29" s="5"/>
      <c r="KC29" s="5"/>
      <c r="KD29" s="5"/>
      <c r="KE29" s="5"/>
      <c r="KF29" s="5"/>
      <c r="KG29" s="5"/>
      <c r="KH29" s="5"/>
      <c r="KI29" s="5"/>
      <c r="KJ29" s="5"/>
      <c r="KK29" s="5"/>
      <c r="KL29" s="5"/>
      <c r="KM29" s="5"/>
      <c r="KN29" s="5"/>
      <c r="KO29" s="5"/>
      <c r="KP29" s="5"/>
      <c r="KQ29" s="5"/>
      <c r="KR29" s="5"/>
      <c r="KS29" s="5"/>
      <c r="KT29" s="5"/>
      <c r="KU29" s="5"/>
      <c r="KV29" s="5"/>
      <c r="KW29" s="5"/>
      <c r="KX29" s="5"/>
      <c r="KY29" s="5"/>
      <c r="KZ29" s="5"/>
      <c r="LA29" s="5"/>
      <c r="LB29" s="5"/>
      <c r="LC29" s="5"/>
      <c r="LD29" s="5"/>
      <c r="LE29" s="5"/>
      <c r="LF29" s="5"/>
      <c r="LG29" s="5"/>
      <c r="LH29" s="5"/>
      <c r="LI29" s="5"/>
      <c r="LJ29" s="5"/>
      <c r="LK29" s="5"/>
      <c r="LL29" s="5"/>
      <c r="LM29" s="5"/>
      <c r="LN29" s="5"/>
      <c r="LO29" s="5"/>
      <c r="LP29" s="5"/>
      <c r="LQ29" s="5"/>
      <c r="LR29" s="5"/>
      <c r="LS29" s="5"/>
      <c r="LT29" s="5"/>
      <c r="LU29" s="5"/>
      <c r="LV29" s="5"/>
      <c r="LW29" s="5"/>
      <c r="LX29" s="5"/>
      <c r="LY29" s="5"/>
      <c r="LZ29" s="5"/>
      <c r="MA29" s="5"/>
      <c r="MB29" s="5"/>
      <c r="MC29" s="5"/>
      <c r="MD29" s="5"/>
      <c r="ME29" s="5"/>
      <c r="MF29" s="5"/>
      <c r="MG29" s="5"/>
      <c r="MH29" s="5"/>
      <c r="MI29" s="5"/>
      <c r="MJ29" s="5"/>
      <c r="MK29" s="5"/>
      <c r="ML29" s="5"/>
      <c r="MM29" s="5"/>
      <c r="MN29" s="5"/>
      <c r="MO29" s="5"/>
      <c r="MP29" s="5"/>
      <c r="MQ29" s="5"/>
      <c r="MR29" s="5"/>
      <c r="MS29" s="5"/>
      <c r="MT29" s="5"/>
      <c r="MU29" s="5"/>
      <c r="MV29" s="5"/>
      <c r="MW29" s="5"/>
      <c r="MX29" s="5"/>
      <c r="MY29" s="5"/>
      <c r="MZ29" s="5"/>
      <c r="NA29" s="5"/>
      <c r="NB29" s="5"/>
      <c r="NC29" s="5"/>
      <c r="ND29" s="5"/>
      <c r="NE29" s="5"/>
      <c r="NF29" s="5"/>
      <c r="NG29" s="5"/>
      <c r="NH29" s="5"/>
      <c r="NI29" s="5"/>
      <c r="NJ29" s="5"/>
      <c r="NK29" s="5"/>
      <c r="NL29" s="5"/>
      <c r="NM29" s="5"/>
      <c r="NN29" s="5"/>
      <c r="NO29" s="5"/>
      <c r="NP29" s="5"/>
      <c r="NQ29" s="5"/>
      <c r="NR29" s="5"/>
      <c r="NS29" s="5"/>
      <c r="NT29" s="5"/>
      <c r="NU29" s="5"/>
      <c r="NV29" s="5"/>
      <c r="NW29" s="5"/>
      <c r="NX29" s="5"/>
      <c r="NY29" s="5"/>
      <c r="NZ29" s="5"/>
      <c r="OA29" s="5"/>
      <c r="OB29" s="5"/>
      <c r="OC29" s="5"/>
      <c r="OD29" s="5"/>
      <c r="OE29" s="5"/>
      <c r="OF29" s="5"/>
      <c r="OG29" s="5"/>
      <c r="OH29" s="5"/>
      <c r="OI29" s="5"/>
      <c r="OJ29" s="5"/>
      <c r="OK29" s="5"/>
      <c r="OL29" s="5"/>
      <c r="OM29" s="5"/>
      <c r="ON29" s="5"/>
      <c r="OO29" s="5"/>
      <c r="OP29" s="5"/>
      <c r="OQ29" s="5"/>
      <c r="OR29" s="5"/>
      <c r="OS29" s="5"/>
      <c r="OT29" s="5"/>
      <c r="OU29" s="5"/>
      <c r="OV29" s="5"/>
      <c r="OW29" s="5"/>
      <c r="OX29" s="5"/>
      <c r="OY29" s="5"/>
      <c r="OZ29" s="5"/>
      <c r="PA29" s="5"/>
      <c r="PB29" s="5"/>
      <c r="PC29" s="5"/>
      <c r="PD29" s="5"/>
      <c r="PE29" s="5"/>
      <c r="PF29" s="5"/>
      <c r="PG29" s="5"/>
    </row>
    <row r="30" spans="2:423" ht="12.75" customHeight="1">
      <c r="B30" s="43" t="s">
        <v>49</v>
      </c>
      <c r="C30" s="22">
        <f t="shared" ca="1" si="0"/>
        <v>28991555745.028954</v>
      </c>
      <c r="E30" s="43" t="s">
        <v>49</v>
      </c>
      <c r="F30" s="22">
        <f t="shared" ca="1" si="1"/>
        <v>28991555745.028954</v>
      </c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 t="s">
        <v>55</v>
      </c>
      <c r="BA30" s="5">
        <v>1038</v>
      </c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5"/>
      <c r="GJ30" s="5"/>
      <c r="GK30" s="5"/>
      <c r="GL30" s="5"/>
      <c r="GM30" s="5"/>
      <c r="GN30" s="5"/>
      <c r="GO30" s="5"/>
      <c r="GP30" s="5"/>
      <c r="GQ30" s="5"/>
      <c r="GR30" s="5"/>
      <c r="GS30" s="5"/>
      <c r="GT30" s="5"/>
      <c r="GU30" s="5"/>
      <c r="GV30" s="5"/>
      <c r="GW30" s="5"/>
      <c r="GX30" s="5"/>
      <c r="GY30" s="5"/>
      <c r="GZ30" s="5"/>
      <c r="HA30" s="5"/>
      <c r="HB30" s="5"/>
      <c r="HC30" s="5"/>
      <c r="HD30" s="5"/>
      <c r="HE30" s="5"/>
      <c r="HF30" s="5"/>
      <c r="HG30" s="5"/>
      <c r="HH30" s="5"/>
      <c r="HI30" s="5"/>
      <c r="HJ30" s="5"/>
      <c r="HK30" s="5"/>
      <c r="HL30" s="5"/>
      <c r="HM30" s="5"/>
      <c r="HN30" s="5"/>
      <c r="HO30" s="5"/>
      <c r="HP30" s="5"/>
      <c r="HQ30" s="5"/>
      <c r="HR30" s="5"/>
      <c r="HS30" s="5"/>
      <c r="HT30" s="5"/>
      <c r="HU30" s="5"/>
      <c r="HV30" s="5"/>
      <c r="HW30" s="5"/>
      <c r="HX30" s="5"/>
      <c r="HY30" s="5"/>
      <c r="HZ30" s="5"/>
      <c r="IA30" s="5"/>
      <c r="IB30" s="5"/>
      <c r="IC30" s="5"/>
      <c r="ID30" s="5"/>
      <c r="IE30" s="5"/>
      <c r="IF30" s="5"/>
      <c r="IG30" s="5"/>
      <c r="IH30" s="5"/>
      <c r="II30" s="5"/>
      <c r="IJ30" s="5"/>
      <c r="IK30" s="5"/>
      <c r="IL30" s="5"/>
      <c r="IM30" s="5"/>
      <c r="IN30" s="5"/>
      <c r="IO30" s="5"/>
      <c r="IP30" s="5"/>
      <c r="IQ30" s="5"/>
      <c r="IR30" s="5"/>
      <c r="IS30" s="5"/>
      <c r="IT30" s="5"/>
      <c r="IU30" s="5"/>
      <c r="IV30" s="5"/>
      <c r="IW30" s="5"/>
      <c r="IX30" s="5"/>
      <c r="IY30" s="5"/>
      <c r="IZ30" s="5"/>
      <c r="JA30" s="5"/>
      <c r="JB30" s="5"/>
      <c r="JC30" s="5"/>
      <c r="JD30" s="5"/>
      <c r="JE30" s="5"/>
      <c r="JF30" s="5"/>
      <c r="JG30" s="5"/>
      <c r="JH30" s="5"/>
      <c r="JI30" s="5"/>
      <c r="JJ30" s="5"/>
      <c r="JK30" s="5"/>
      <c r="JL30" s="5"/>
      <c r="JM30" s="5"/>
      <c r="JN30" s="5"/>
      <c r="JO30" s="5"/>
      <c r="JP30" s="5"/>
      <c r="JQ30" s="5"/>
      <c r="JR30" s="5"/>
      <c r="JS30" s="5"/>
      <c r="JT30" s="5"/>
      <c r="JU30" s="5"/>
      <c r="JV30" s="5"/>
      <c r="JW30" s="5"/>
      <c r="JX30" s="5"/>
      <c r="JY30" s="5"/>
      <c r="JZ30" s="5"/>
      <c r="KA30" s="5"/>
      <c r="KB30" s="5"/>
      <c r="KC30" s="5"/>
      <c r="KD30" s="5"/>
      <c r="KE30" s="5"/>
      <c r="KF30" s="5"/>
      <c r="KG30" s="5"/>
      <c r="KH30" s="5"/>
      <c r="KI30" s="5"/>
      <c r="KJ30" s="5"/>
      <c r="KK30" s="5"/>
      <c r="KL30" s="5"/>
      <c r="KM30" s="5"/>
      <c r="KN30" s="5"/>
      <c r="KO30" s="5"/>
      <c r="KP30" s="5"/>
      <c r="KQ30" s="5"/>
      <c r="KR30" s="5"/>
      <c r="KS30" s="5"/>
      <c r="KT30" s="5"/>
      <c r="KU30" s="5"/>
      <c r="KV30" s="5"/>
      <c r="KW30" s="5"/>
      <c r="KX30" s="5"/>
      <c r="KY30" s="5"/>
      <c r="KZ30" s="5"/>
      <c r="LA30" s="5"/>
      <c r="LB30" s="5"/>
      <c r="LC30" s="5"/>
      <c r="LD30" s="5"/>
      <c r="LE30" s="5"/>
      <c r="LF30" s="5"/>
      <c r="LG30" s="5"/>
      <c r="LH30" s="5"/>
      <c r="LI30" s="5"/>
      <c r="LJ30" s="5"/>
      <c r="LK30" s="5"/>
      <c r="LL30" s="5"/>
      <c r="LM30" s="5"/>
      <c r="LN30" s="5"/>
      <c r="LO30" s="5"/>
      <c r="LP30" s="5"/>
      <c r="LQ30" s="5"/>
      <c r="LR30" s="5"/>
      <c r="LS30" s="5"/>
      <c r="LT30" s="5"/>
      <c r="LU30" s="5"/>
      <c r="LV30" s="5"/>
      <c r="LW30" s="5"/>
      <c r="LX30" s="5"/>
      <c r="LY30" s="5"/>
      <c r="LZ30" s="5"/>
      <c r="MA30" s="5"/>
      <c r="MB30" s="5"/>
      <c r="MC30" s="5"/>
      <c r="MD30" s="5"/>
      <c r="ME30" s="5"/>
      <c r="MF30" s="5"/>
      <c r="MG30" s="5"/>
      <c r="MH30" s="5"/>
      <c r="MI30" s="5"/>
      <c r="MJ30" s="5"/>
      <c r="MK30" s="5"/>
      <c r="ML30" s="5"/>
      <c r="MM30" s="5"/>
      <c r="MN30" s="5"/>
      <c r="MO30" s="5"/>
      <c r="MP30" s="5"/>
      <c r="MQ30" s="5"/>
      <c r="MR30" s="5"/>
      <c r="MS30" s="5"/>
      <c r="MT30" s="5"/>
      <c r="MU30" s="5"/>
      <c r="MV30" s="5"/>
      <c r="MW30" s="5"/>
      <c r="MX30" s="5"/>
      <c r="MY30" s="5"/>
      <c r="MZ30" s="5"/>
      <c r="NA30" s="5"/>
      <c r="NB30" s="5"/>
      <c r="NC30" s="5"/>
      <c r="ND30" s="5"/>
      <c r="NE30" s="5"/>
      <c r="NF30" s="5"/>
      <c r="NG30" s="5"/>
      <c r="NH30" s="5"/>
      <c r="NI30" s="5"/>
      <c r="NJ30" s="5"/>
      <c r="NK30" s="5"/>
      <c r="NL30" s="5"/>
      <c r="NM30" s="5"/>
      <c r="NN30" s="5"/>
      <c r="NO30" s="5"/>
      <c r="NP30" s="5"/>
      <c r="NQ30" s="5"/>
      <c r="NR30" s="5"/>
      <c r="NS30" s="5"/>
      <c r="NT30" s="5"/>
      <c r="NU30" s="5"/>
      <c r="NV30" s="5"/>
      <c r="NW30" s="5"/>
      <c r="NX30" s="5"/>
      <c r="NY30" s="5"/>
      <c r="NZ30" s="5"/>
      <c r="OA30" s="5"/>
      <c r="OB30" s="5"/>
      <c r="OC30" s="5"/>
      <c r="OD30" s="5"/>
      <c r="OE30" s="5"/>
      <c r="OF30" s="5"/>
      <c r="OG30" s="5"/>
      <c r="OH30" s="5"/>
      <c r="OI30" s="5"/>
      <c r="OJ30" s="5"/>
      <c r="OK30" s="5"/>
      <c r="OL30" s="5"/>
      <c r="OM30" s="5"/>
      <c r="ON30" s="5"/>
      <c r="OO30" s="5"/>
      <c r="OP30" s="5"/>
      <c r="OQ30" s="5"/>
      <c r="OR30" s="5"/>
      <c r="OS30" s="5"/>
      <c r="OT30" s="5"/>
      <c r="OU30" s="5"/>
      <c r="OV30" s="5"/>
      <c r="OW30" s="5"/>
      <c r="OX30" s="5"/>
      <c r="OY30" s="5"/>
      <c r="OZ30" s="5"/>
      <c r="PA30" s="5"/>
      <c r="PB30" s="5"/>
      <c r="PC30" s="5"/>
      <c r="PD30" s="5"/>
      <c r="PE30" s="5"/>
      <c r="PF30" s="5"/>
      <c r="PG30" s="5"/>
    </row>
    <row r="31" spans="2:423" ht="12.75" customHeight="1">
      <c r="B31" s="43" t="s">
        <v>51</v>
      </c>
      <c r="C31" s="22">
        <f t="shared" ca="1" si="0"/>
        <v>17766375044.659996</v>
      </c>
      <c r="E31" s="43" t="s">
        <v>51</v>
      </c>
      <c r="F31" s="22">
        <f t="shared" ca="1" si="1"/>
        <v>17766375044.659996</v>
      </c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 t="s">
        <v>57</v>
      </c>
      <c r="BA31" s="5">
        <v>1039</v>
      </c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5"/>
      <c r="GS31" s="5"/>
      <c r="GT31" s="5"/>
      <c r="GU31" s="5"/>
      <c r="GV31" s="5"/>
      <c r="GW31" s="5"/>
      <c r="GX31" s="5"/>
      <c r="GY31" s="5"/>
      <c r="GZ31" s="5"/>
      <c r="HA31" s="5"/>
      <c r="HB31" s="5"/>
      <c r="HC31" s="5"/>
      <c r="HD31" s="5"/>
      <c r="HE31" s="5"/>
      <c r="HF31" s="5"/>
      <c r="HG31" s="5"/>
      <c r="HH31" s="5"/>
      <c r="HI31" s="5"/>
      <c r="HJ31" s="5"/>
      <c r="HK31" s="5"/>
      <c r="HL31" s="5"/>
      <c r="HM31" s="5"/>
      <c r="HN31" s="5"/>
      <c r="HO31" s="5"/>
      <c r="HP31" s="5"/>
      <c r="HQ31" s="5"/>
      <c r="HR31" s="5"/>
      <c r="HS31" s="5"/>
      <c r="HT31" s="5"/>
      <c r="HU31" s="5"/>
      <c r="HV31" s="5"/>
      <c r="HW31" s="5"/>
      <c r="HX31" s="5"/>
      <c r="HY31" s="5"/>
      <c r="HZ31" s="5"/>
      <c r="IA31" s="5"/>
      <c r="IB31" s="5"/>
      <c r="IC31" s="5"/>
      <c r="ID31" s="5"/>
      <c r="IE31" s="5"/>
      <c r="IF31" s="5"/>
      <c r="IG31" s="5"/>
      <c r="IH31" s="5"/>
      <c r="II31" s="5"/>
      <c r="IJ31" s="5"/>
      <c r="IK31" s="5"/>
      <c r="IL31" s="5"/>
      <c r="IM31" s="5"/>
      <c r="IN31" s="5"/>
      <c r="IO31" s="5"/>
      <c r="IP31" s="5"/>
      <c r="IQ31" s="5"/>
      <c r="IR31" s="5"/>
      <c r="IS31" s="5"/>
      <c r="IT31" s="5"/>
      <c r="IU31" s="5"/>
      <c r="IV31" s="5"/>
      <c r="IW31" s="5"/>
      <c r="IX31" s="5"/>
      <c r="IY31" s="5"/>
      <c r="IZ31" s="5"/>
      <c r="JA31" s="5"/>
      <c r="JB31" s="5"/>
      <c r="JC31" s="5"/>
      <c r="JD31" s="5"/>
      <c r="JE31" s="5"/>
      <c r="JF31" s="5"/>
      <c r="JG31" s="5"/>
      <c r="JH31" s="5"/>
      <c r="JI31" s="5"/>
      <c r="JJ31" s="5"/>
      <c r="JK31" s="5"/>
      <c r="JL31" s="5"/>
      <c r="JM31" s="5"/>
      <c r="JN31" s="5"/>
      <c r="JO31" s="5"/>
      <c r="JP31" s="5"/>
      <c r="JQ31" s="5"/>
      <c r="JR31" s="5"/>
      <c r="JS31" s="5"/>
      <c r="JT31" s="5"/>
      <c r="JU31" s="5"/>
      <c r="JV31" s="5"/>
      <c r="JW31" s="5"/>
      <c r="JX31" s="5"/>
      <c r="JY31" s="5"/>
      <c r="JZ31" s="5"/>
      <c r="KA31" s="5"/>
      <c r="KB31" s="5"/>
      <c r="KC31" s="5"/>
      <c r="KD31" s="5"/>
      <c r="KE31" s="5"/>
      <c r="KF31" s="5"/>
      <c r="KG31" s="5"/>
      <c r="KH31" s="5"/>
      <c r="KI31" s="5"/>
      <c r="KJ31" s="5"/>
      <c r="KK31" s="5"/>
      <c r="KL31" s="5"/>
      <c r="KM31" s="5"/>
      <c r="KN31" s="5"/>
      <c r="KO31" s="5"/>
      <c r="KP31" s="5"/>
      <c r="KQ31" s="5"/>
      <c r="KR31" s="5"/>
      <c r="KS31" s="5"/>
      <c r="KT31" s="5"/>
      <c r="KU31" s="5"/>
      <c r="KV31" s="5"/>
      <c r="KW31" s="5"/>
      <c r="KX31" s="5"/>
      <c r="KY31" s="5"/>
      <c r="KZ31" s="5"/>
      <c r="LA31" s="5"/>
      <c r="LB31" s="5"/>
      <c r="LC31" s="5"/>
      <c r="LD31" s="5"/>
      <c r="LE31" s="5"/>
      <c r="LF31" s="5"/>
      <c r="LG31" s="5"/>
      <c r="LH31" s="5"/>
      <c r="LI31" s="5"/>
      <c r="LJ31" s="5"/>
      <c r="LK31" s="5"/>
      <c r="LL31" s="5"/>
      <c r="LM31" s="5"/>
      <c r="LN31" s="5"/>
      <c r="LO31" s="5"/>
      <c r="LP31" s="5"/>
      <c r="LQ31" s="5"/>
      <c r="LR31" s="5"/>
      <c r="LS31" s="5"/>
      <c r="LT31" s="5"/>
      <c r="LU31" s="5"/>
      <c r="LV31" s="5"/>
      <c r="LW31" s="5"/>
      <c r="LX31" s="5"/>
      <c r="LY31" s="5"/>
      <c r="LZ31" s="5"/>
      <c r="MA31" s="5"/>
      <c r="MB31" s="5"/>
      <c r="MC31" s="5"/>
      <c r="MD31" s="5"/>
      <c r="ME31" s="5"/>
      <c r="MF31" s="5"/>
      <c r="MG31" s="5"/>
      <c r="MH31" s="5"/>
      <c r="MI31" s="5"/>
      <c r="MJ31" s="5"/>
      <c r="MK31" s="5"/>
      <c r="ML31" s="5"/>
      <c r="MM31" s="5"/>
      <c r="MN31" s="5"/>
      <c r="MO31" s="5"/>
      <c r="MP31" s="5"/>
      <c r="MQ31" s="5"/>
      <c r="MR31" s="5"/>
      <c r="MS31" s="5"/>
      <c r="MT31" s="5"/>
      <c r="MU31" s="5"/>
      <c r="MV31" s="5"/>
      <c r="MW31" s="5"/>
      <c r="MX31" s="5"/>
      <c r="MY31" s="5"/>
      <c r="MZ31" s="5"/>
      <c r="NA31" s="5"/>
      <c r="NB31" s="5"/>
      <c r="NC31" s="5"/>
      <c r="ND31" s="5"/>
      <c r="NE31" s="5"/>
      <c r="NF31" s="5"/>
      <c r="NG31" s="5"/>
      <c r="NH31" s="5"/>
      <c r="NI31" s="5"/>
      <c r="NJ31" s="5"/>
      <c r="NK31" s="5"/>
      <c r="NL31" s="5"/>
      <c r="NM31" s="5"/>
      <c r="NN31" s="5"/>
      <c r="NO31" s="5"/>
      <c r="NP31" s="5"/>
      <c r="NQ31" s="5"/>
      <c r="NR31" s="5"/>
      <c r="NS31" s="5"/>
      <c r="NT31" s="5"/>
      <c r="NU31" s="5"/>
      <c r="NV31" s="5"/>
      <c r="NW31" s="5"/>
      <c r="NX31" s="5"/>
      <c r="NY31" s="5"/>
      <c r="NZ31" s="5"/>
      <c r="OA31" s="5"/>
      <c r="OB31" s="5"/>
      <c r="OC31" s="5"/>
      <c r="OD31" s="5"/>
      <c r="OE31" s="5"/>
      <c r="OF31" s="5"/>
      <c r="OG31" s="5"/>
      <c r="OH31" s="5"/>
      <c r="OI31" s="5"/>
      <c r="OJ31" s="5"/>
      <c r="OK31" s="5"/>
      <c r="OL31" s="5"/>
      <c r="OM31" s="5"/>
      <c r="ON31" s="5"/>
      <c r="OO31" s="5"/>
      <c r="OP31" s="5"/>
      <c r="OQ31" s="5"/>
      <c r="OR31" s="5"/>
      <c r="OS31" s="5"/>
      <c r="OT31" s="5"/>
      <c r="OU31" s="5"/>
      <c r="OV31" s="5"/>
      <c r="OW31" s="5"/>
      <c r="OX31" s="5"/>
      <c r="OY31" s="5"/>
      <c r="OZ31" s="5"/>
      <c r="PA31" s="5"/>
      <c r="PB31" s="5"/>
      <c r="PC31" s="5"/>
      <c r="PD31" s="5"/>
      <c r="PE31" s="5"/>
      <c r="PF31" s="5"/>
      <c r="PG31" s="5"/>
    </row>
    <row r="32" spans="2:423" ht="12.75" customHeight="1">
      <c r="B32" s="43" t="s">
        <v>53</v>
      </c>
      <c r="C32" s="22">
        <f t="shared" ca="1" si="0"/>
        <v>3813692876.2200003</v>
      </c>
      <c r="E32" s="43" t="s">
        <v>53</v>
      </c>
      <c r="F32" s="22">
        <f t="shared" ca="1" si="1"/>
        <v>3813692876.2200003</v>
      </c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 t="s">
        <v>59</v>
      </c>
      <c r="BA32" s="5">
        <v>1040</v>
      </c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5"/>
      <c r="GE32" s="5"/>
      <c r="GF32" s="5"/>
      <c r="GG32" s="5"/>
      <c r="GH32" s="5"/>
      <c r="GI32" s="5"/>
      <c r="GJ32" s="5"/>
      <c r="GK32" s="5"/>
      <c r="GL32" s="5"/>
      <c r="GM32" s="5"/>
      <c r="GN32" s="5"/>
      <c r="GO32" s="5"/>
      <c r="GP32" s="5"/>
      <c r="GQ32" s="5"/>
      <c r="GR32" s="5"/>
      <c r="GS32" s="5"/>
      <c r="GT32" s="5"/>
      <c r="GU32" s="5"/>
      <c r="GV32" s="5"/>
      <c r="GW32" s="5"/>
      <c r="GX32" s="5"/>
      <c r="GY32" s="5"/>
      <c r="GZ32" s="5"/>
      <c r="HA32" s="5"/>
      <c r="HB32" s="5"/>
      <c r="HC32" s="5"/>
      <c r="HD32" s="5"/>
      <c r="HE32" s="5"/>
      <c r="HF32" s="5"/>
      <c r="HG32" s="5"/>
      <c r="HH32" s="5"/>
      <c r="HI32" s="5"/>
      <c r="HJ32" s="5"/>
      <c r="HK32" s="5"/>
      <c r="HL32" s="5"/>
      <c r="HM32" s="5"/>
      <c r="HN32" s="5"/>
      <c r="HO32" s="5"/>
      <c r="HP32" s="5"/>
      <c r="HQ32" s="5"/>
      <c r="HR32" s="5"/>
      <c r="HS32" s="5"/>
      <c r="HT32" s="5"/>
      <c r="HU32" s="5"/>
      <c r="HV32" s="5"/>
      <c r="HW32" s="5"/>
      <c r="HX32" s="5"/>
      <c r="HY32" s="5"/>
      <c r="HZ32" s="5"/>
      <c r="IA32" s="5"/>
      <c r="IB32" s="5"/>
      <c r="IC32" s="5"/>
      <c r="ID32" s="5"/>
      <c r="IE32" s="5"/>
      <c r="IF32" s="5"/>
      <c r="IG32" s="5"/>
      <c r="IH32" s="5"/>
      <c r="II32" s="5"/>
      <c r="IJ32" s="5"/>
      <c r="IK32" s="5"/>
      <c r="IL32" s="5"/>
      <c r="IM32" s="5"/>
      <c r="IN32" s="5"/>
      <c r="IO32" s="5"/>
      <c r="IP32" s="5"/>
      <c r="IQ32" s="5"/>
      <c r="IR32" s="5"/>
      <c r="IS32" s="5"/>
      <c r="IT32" s="5"/>
      <c r="IU32" s="5"/>
      <c r="IV32" s="5"/>
      <c r="IW32" s="5"/>
      <c r="IX32" s="5"/>
      <c r="IY32" s="5"/>
      <c r="IZ32" s="5"/>
      <c r="JA32" s="5"/>
      <c r="JB32" s="5"/>
      <c r="JC32" s="5"/>
      <c r="JD32" s="5"/>
      <c r="JE32" s="5"/>
      <c r="JF32" s="5"/>
      <c r="JG32" s="5"/>
      <c r="JH32" s="5"/>
      <c r="JI32" s="5"/>
      <c r="JJ32" s="5"/>
      <c r="JK32" s="5"/>
      <c r="JL32" s="5"/>
      <c r="JM32" s="5"/>
      <c r="JN32" s="5"/>
      <c r="JO32" s="5"/>
      <c r="JP32" s="5"/>
      <c r="JQ32" s="5"/>
      <c r="JR32" s="5"/>
      <c r="JS32" s="5"/>
      <c r="JT32" s="5"/>
      <c r="JU32" s="5"/>
      <c r="JV32" s="5"/>
      <c r="JW32" s="5"/>
      <c r="JX32" s="5"/>
      <c r="JY32" s="5"/>
      <c r="JZ32" s="5"/>
      <c r="KA32" s="5"/>
      <c r="KB32" s="5"/>
      <c r="KC32" s="5"/>
      <c r="KD32" s="5"/>
      <c r="KE32" s="5"/>
      <c r="KF32" s="5"/>
      <c r="KG32" s="5"/>
      <c r="KH32" s="5"/>
      <c r="KI32" s="5"/>
      <c r="KJ32" s="5"/>
      <c r="KK32" s="5"/>
      <c r="KL32" s="5"/>
      <c r="KM32" s="5"/>
      <c r="KN32" s="5"/>
      <c r="KO32" s="5"/>
      <c r="KP32" s="5"/>
      <c r="KQ32" s="5"/>
      <c r="KR32" s="5"/>
      <c r="KS32" s="5"/>
      <c r="KT32" s="5"/>
      <c r="KU32" s="5"/>
      <c r="KV32" s="5"/>
      <c r="KW32" s="5"/>
      <c r="KX32" s="5"/>
      <c r="KY32" s="5"/>
      <c r="KZ32" s="5"/>
      <c r="LA32" s="5"/>
      <c r="LB32" s="5"/>
      <c r="LC32" s="5"/>
      <c r="LD32" s="5"/>
      <c r="LE32" s="5"/>
      <c r="LF32" s="5"/>
      <c r="LG32" s="5"/>
      <c r="LH32" s="5"/>
      <c r="LI32" s="5"/>
      <c r="LJ32" s="5"/>
      <c r="LK32" s="5"/>
      <c r="LL32" s="5"/>
      <c r="LM32" s="5"/>
      <c r="LN32" s="5"/>
      <c r="LO32" s="5"/>
      <c r="LP32" s="5"/>
      <c r="LQ32" s="5"/>
      <c r="LR32" s="5"/>
      <c r="LS32" s="5"/>
      <c r="LT32" s="5"/>
      <c r="LU32" s="5"/>
      <c r="LV32" s="5"/>
      <c r="LW32" s="5"/>
      <c r="LX32" s="5"/>
      <c r="LY32" s="5"/>
      <c r="LZ32" s="5"/>
      <c r="MA32" s="5"/>
      <c r="MB32" s="5"/>
      <c r="MC32" s="5"/>
      <c r="MD32" s="5"/>
      <c r="ME32" s="5"/>
      <c r="MF32" s="5"/>
      <c r="MG32" s="5"/>
      <c r="MH32" s="5"/>
      <c r="MI32" s="5"/>
      <c r="MJ32" s="5"/>
      <c r="MK32" s="5"/>
      <c r="ML32" s="5"/>
      <c r="MM32" s="5"/>
      <c r="MN32" s="5"/>
      <c r="MO32" s="5"/>
      <c r="MP32" s="5"/>
      <c r="MQ32" s="5"/>
      <c r="MR32" s="5"/>
      <c r="MS32" s="5"/>
      <c r="MT32" s="5"/>
      <c r="MU32" s="5"/>
      <c r="MV32" s="5"/>
      <c r="MW32" s="5"/>
      <c r="MX32" s="5"/>
      <c r="MY32" s="5"/>
      <c r="MZ32" s="5"/>
      <c r="NA32" s="5"/>
      <c r="NB32" s="5"/>
      <c r="NC32" s="5"/>
      <c r="ND32" s="5"/>
      <c r="NE32" s="5"/>
      <c r="NF32" s="5"/>
      <c r="NG32" s="5"/>
      <c r="NH32" s="5"/>
      <c r="NI32" s="5"/>
      <c r="NJ32" s="5"/>
      <c r="NK32" s="5"/>
      <c r="NL32" s="5"/>
      <c r="NM32" s="5"/>
      <c r="NN32" s="5"/>
      <c r="NO32" s="5"/>
      <c r="NP32" s="5"/>
      <c r="NQ32" s="5"/>
      <c r="NR32" s="5"/>
      <c r="NS32" s="5"/>
      <c r="NT32" s="5"/>
      <c r="NU32" s="5"/>
      <c r="NV32" s="5"/>
      <c r="NW32" s="5"/>
      <c r="NX32" s="5"/>
      <c r="NY32" s="5"/>
      <c r="NZ32" s="5"/>
      <c r="OA32" s="5"/>
      <c r="OB32" s="5"/>
      <c r="OC32" s="5"/>
      <c r="OD32" s="5"/>
      <c r="OE32" s="5"/>
      <c r="OF32" s="5"/>
      <c r="OG32" s="5"/>
      <c r="OH32" s="5"/>
      <c r="OI32" s="5"/>
      <c r="OJ32" s="5"/>
      <c r="OK32" s="5"/>
      <c r="OL32" s="5"/>
      <c r="OM32" s="5"/>
      <c r="ON32" s="5"/>
      <c r="OO32" s="5"/>
      <c r="OP32" s="5"/>
      <c r="OQ32" s="5"/>
      <c r="OR32" s="5"/>
      <c r="OS32" s="5"/>
      <c r="OT32" s="5"/>
      <c r="OU32" s="5"/>
      <c r="OV32" s="5"/>
      <c r="OW32" s="5"/>
      <c r="OX32" s="5"/>
      <c r="OY32" s="5"/>
      <c r="OZ32" s="5"/>
      <c r="PA32" s="5"/>
      <c r="PB32" s="5"/>
      <c r="PC32" s="5"/>
      <c r="PD32" s="5"/>
      <c r="PE32" s="5"/>
      <c r="PF32" s="5"/>
      <c r="PG32" s="5"/>
    </row>
    <row r="33" spans="2:423" ht="12.75" customHeight="1">
      <c r="B33" s="43" t="s">
        <v>55</v>
      </c>
      <c r="C33" s="22">
        <f t="shared" ca="1" si="0"/>
        <v>4274546716.0100021</v>
      </c>
      <c r="E33" s="43" t="s">
        <v>55</v>
      </c>
      <c r="F33" s="22">
        <f t="shared" ca="1" si="1"/>
        <v>4274546716.0100021</v>
      </c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 t="s">
        <v>61</v>
      </c>
      <c r="BA33" s="5">
        <v>1043</v>
      </c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  <c r="GU33" s="5"/>
      <c r="GV33" s="5"/>
      <c r="GW33" s="5"/>
      <c r="GX33" s="5"/>
      <c r="GY33" s="5"/>
      <c r="GZ33" s="5"/>
      <c r="HA33" s="5"/>
      <c r="HB33" s="5"/>
      <c r="HC33" s="5"/>
      <c r="HD33" s="5"/>
      <c r="HE33" s="5"/>
      <c r="HF33" s="5"/>
      <c r="HG33" s="5"/>
      <c r="HH33" s="5"/>
      <c r="HI33" s="5"/>
      <c r="HJ33" s="5"/>
      <c r="HK33" s="5"/>
      <c r="HL33" s="5"/>
      <c r="HM33" s="5"/>
      <c r="HN33" s="5"/>
      <c r="HO33" s="5"/>
      <c r="HP33" s="5"/>
      <c r="HQ33" s="5"/>
      <c r="HR33" s="5"/>
      <c r="HS33" s="5"/>
      <c r="HT33" s="5"/>
      <c r="HU33" s="5"/>
      <c r="HV33" s="5"/>
      <c r="HW33" s="5"/>
      <c r="HX33" s="5"/>
      <c r="HY33" s="5"/>
      <c r="HZ33" s="5"/>
      <c r="IA33" s="5"/>
      <c r="IB33" s="5"/>
      <c r="IC33" s="5"/>
      <c r="ID33" s="5"/>
      <c r="IE33" s="5"/>
      <c r="IF33" s="5"/>
      <c r="IG33" s="5"/>
      <c r="IH33" s="5"/>
      <c r="II33" s="5"/>
      <c r="IJ33" s="5"/>
      <c r="IK33" s="5"/>
      <c r="IL33" s="5"/>
      <c r="IM33" s="5"/>
      <c r="IN33" s="5"/>
      <c r="IO33" s="5"/>
      <c r="IP33" s="5"/>
      <c r="IQ33" s="5"/>
      <c r="IR33" s="5"/>
      <c r="IS33" s="5"/>
      <c r="IT33" s="5"/>
      <c r="IU33" s="5"/>
      <c r="IV33" s="5"/>
      <c r="IW33" s="5"/>
      <c r="IX33" s="5"/>
      <c r="IY33" s="5"/>
      <c r="IZ33" s="5"/>
      <c r="JA33" s="5"/>
      <c r="JB33" s="5"/>
      <c r="JC33" s="5"/>
      <c r="JD33" s="5"/>
      <c r="JE33" s="5"/>
      <c r="JF33" s="5"/>
      <c r="JG33" s="5"/>
      <c r="JH33" s="5"/>
      <c r="JI33" s="5"/>
      <c r="JJ33" s="5"/>
      <c r="JK33" s="5"/>
      <c r="JL33" s="5"/>
      <c r="JM33" s="5"/>
      <c r="JN33" s="5"/>
      <c r="JO33" s="5"/>
      <c r="JP33" s="5"/>
      <c r="JQ33" s="5"/>
      <c r="JR33" s="5"/>
      <c r="JS33" s="5"/>
      <c r="JT33" s="5"/>
      <c r="JU33" s="5"/>
      <c r="JV33" s="5"/>
      <c r="JW33" s="5"/>
      <c r="JX33" s="5"/>
      <c r="JY33" s="5"/>
      <c r="JZ33" s="5"/>
      <c r="KA33" s="5"/>
      <c r="KB33" s="5"/>
      <c r="KC33" s="5"/>
      <c r="KD33" s="5"/>
      <c r="KE33" s="5"/>
      <c r="KF33" s="5"/>
      <c r="KG33" s="5"/>
      <c r="KH33" s="5"/>
      <c r="KI33" s="5"/>
      <c r="KJ33" s="5"/>
      <c r="KK33" s="5"/>
      <c r="KL33" s="5"/>
      <c r="KM33" s="5"/>
      <c r="KN33" s="5"/>
      <c r="KO33" s="5"/>
      <c r="KP33" s="5"/>
      <c r="KQ33" s="5"/>
      <c r="KR33" s="5"/>
      <c r="KS33" s="5"/>
      <c r="KT33" s="5"/>
      <c r="KU33" s="5"/>
      <c r="KV33" s="5"/>
      <c r="KW33" s="5"/>
      <c r="KX33" s="5"/>
      <c r="KY33" s="5"/>
      <c r="KZ33" s="5"/>
      <c r="LA33" s="5"/>
      <c r="LB33" s="5"/>
      <c r="LC33" s="5"/>
      <c r="LD33" s="5"/>
      <c r="LE33" s="5"/>
      <c r="LF33" s="5"/>
      <c r="LG33" s="5"/>
      <c r="LH33" s="5"/>
      <c r="LI33" s="5"/>
      <c r="LJ33" s="5"/>
      <c r="LK33" s="5"/>
      <c r="LL33" s="5"/>
      <c r="LM33" s="5"/>
      <c r="LN33" s="5"/>
      <c r="LO33" s="5"/>
      <c r="LP33" s="5"/>
      <c r="LQ33" s="5"/>
      <c r="LR33" s="5"/>
      <c r="LS33" s="5"/>
      <c r="LT33" s="5"/>
      <c r="LU33" s="5"/>
      <c r="LV33" s="5"/>
      <c r="LW33" s="5"/>
      <c r="LX33" s="5"/>
      <c r="LY33" s="5"/>
      <c r="LZ33" s="5"/>
      <c r="MA33" s="5"/>
      <c r="MB33" s="5"/>
      <c r="MC33" s="5"/>
      <c r="MD33" s="5"/>
      <c r="ME33" s="5"/>
      <c r="MF33" s="5"/>
      <c r="MG33" s="5"/>
      <c r="MH33" s="5"/>
      <c r="MI33" s="5"/>
      <c r="MJ33" s="5"/>
      <c r="MK33" s="5"/>
      <c r="ML33" s="5"/>
      <c r="MM33" s="5"/>
      <c r="MN33" s="5"/>
      <c r="MO33" s="5"/>
      <c r="MP33" s="5"/>
      <c r="MQ33" s="5"/>
      <c r="MR33" s="5"/>
      <c r="MS33" s="5"/>
      <c r="MT33" s="5"/>
      <c r="MU33" s="5"/>
      <c r="MV33" s="5"/>
      <c r="MW33" s="5"/>
      <c r="MX33" s="5"/>
      <c r="MY33" s="5"/>
      <c r="MZ33" s="5"/>
      <c r="NA33" s="5"/>
      <c r="NB33" s="5"/>
      <c r="NC33" s="5"/>
      <c r="ND33" s="5"/>
      <c r="NE33" s="5"/>
      <c r="NF33" s="5"/>
      <c r="NG33" s="5"/>
      <c r="NH33" s="5"/>
      <c r="NI33" s="5"/>
      <c r="NJ33" s="5"/>
      <c r="NK33" s="5"/>
      <c r="NL33" s="5"/>
      <c r="NM33" s="5"/>
      <c r="NN33" s="5"/>
      <c r="NO33" s="5"/>
      <c r="NP33" s="5"/>
      <c r="NQ33" s="5"/>
      <c r="NR33" s="5"/>
      <c r="NS33" s="5"/>
      <c r="NT33" s="5"/>
      <c r="NU33" s="5"/>
      <c r="NV33" s="5"/>
      <c r="NW33" s="5"/>
      <c r="NX33" s="5"/>
      <c r="NY33" s="5"/>
      <c r="NZ33" s="5"/>
      <c r="OA33" s="5"/>
      <c r="OB33" s="5"/>
      <c r="OC33" s="5"/>
      <c r="OD33" s="5"/>
      <c r="OE33" s="5"/>
      <c r="OF33" s="5"/>
      <c r="OG33" s="5"/>
      <c r="OH33" s="5"/>
      <c r="OI33" s="5"/>
      <c r="OJ33" s="5"/>
      <c r="OK33" s="5"/>
      <c r="OL33" s="5"/>
      <c r="OM33" s="5"/>
      <c r="ON33" s="5"/>
      <c r="OO33" s="5"/>
      <c r="OP33" s="5"/>
      <c r="OQ33" s="5"/>
      <c r="OR33" s="5"/>
      <c r="OS33" s="5"/>
      <c r="OT33" s="5"/>
      <c r="OU33" s="5"/>
      <c r="OV33" s="5"/>
      <c r="OW33" s="5"/>
      <c r="OX33" s="5"/>
      <c r="OY33" s="5"/>
      <c r="OZ33" s="5"/>
      <c r="PA33" s="5"/>
      <c r="PB33" s="5"/>
      <c r="PC33" s="5"/>
      <c r="PD33" s="5"/>
      <c r="PE33" s="5"/>
      <c r="PF33" s="5"/>
      <c r="PG33" s="5"/>
    </row>
    <row r="34" spans="2:423" ht="12.75" customHeight="1">
      <c r="B34" s="43" t="s">
        <v>57</v>
      </c>
      <c r="C34" s="22">
        <f t="shared" ca="1" si="0"/>
        <v>1940075761.9100001</v>
      </c>
      <c r="E34" s="43" t="s">
        <v>57</v>
      </c>
      <c r="F34" s="22">
        <f t="shared" ca="1" si="1"/>
        <v>1940075761.9100001</v>
      </c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 t="s">
        <v>63</v>
      </c>
      <c r="BA34" s="5">
        <v>1044</v>
      </c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5"/>
      <c r="GT34" s="5"/>
      <c r="GU34" s="5"/>
      <c r="GV34" s="5"/>
      <c r="GW34" s="5"/>
      <c r="GX34" s="5"/>
      <c r="GY34" s="5"/>
      <c r="GZ34" s="5"/>
      <c r="HA34" s="5"/>
      <c r="HB34" s="5"/>
      <c r="HC34" s="5"/>
      <c r="HD34" s="5"/>
      <c r="HE34" s="5"/>
      <c r="HF34" s="5"/>
      <c r="HG34" s="5"/>
      <c r="HH34" s="5"/>
      <c r="HI34" s="5"/>
      <c r="HJ34" s="5"/>
      <c r="HK34" s="5"/>
      <c r="HL34" s="5"/>
      <c r="HM34" s="5"/>
      <c r="HN34" s="5"/>
      <c r="HO34" s="5"/>
      <c r="HP34" s="5"/>
      <c r="HQ34" s="5"/>
      <c r="HR34" s="5"/>
      <c r="HS34" s="5"/>
      <c r="HT34" s="5"/>
      <c r="HU34" s="5"/>
      <c r="HV34" s="5"/>
      <c r="HW34" s="5"/>
      <c r="HX34" s="5"/>
      <c r="HY34" s="5"/>
      <c r="HZ34" s="5"/>
      <c r="IA34" s="5"/>
      <c r="IB34" s="5"/>
      <c r="IC34" s="5"/>
      <c r="ID34" s="5"/>
      <c r="IE34" s="5"/>
      <c r="IF34" s="5"/>
      <c r="IG34" s="5"/>
      <c r="IH34" s="5"/>
      <c r="II34" s="5"/>
      <c r="IJ34" s="5"/>
      <c r="IK34" s="5"/>
      <c r="IL34" s="5"/>
      <c r="IM34" s="5"/>
      <c r="IN34" s="5"/>
      <c r="IO34" s="5"/>
      <c r="IP34" s="5"/>
      <c r="IQ34" s="5"/>
      <c r="IR34" s="5"/>
      <c r="IS34" s="5"/>
      <c r="IT34" s="5"/>
      <c r="IU34" s="5"/>
      <c r="IV34" s="5"/>
      <c r="IW34" s="5"/>
      <c r="IX34" s="5"/>
      <c r="IY34" s="5"/>
      <c r="IZ34" s="5"/>
      <c r="JA34" s="5"/>
      <c r="JB34" s="5"/>
      <c r="JC34" s="5"/>
      <c r="JD34" s="5"/>
      <c r="JE34" s="5"/>
      <c r="JF34" s="5"/>
      <c r="JG34" s="5"/>
      <c r="JH34" s="5"/>
      <c r="JI34" s="5"/>
      <c r="JJ34" s="5"/>
      <c r="JK34" s="5"/>
      <c r="JL34" s="5"/>
      <c r="JM34" s="5"/>
      <c r="JN34" s="5"/>
      <c r="JO34" s="5"/>
      <c r="JP34" s="5"/>
      <c r="JQ34" s="5"/>
      <c r="JR34" s="5"/>
      <c r="JS34" s="5"/>
      <c r="JT34" s="5"/>
      <c r="JU34" s="5"/>
      <c r="JV34" s="5"/>
      <c r="JW34" s="5"/>
      <c r="JX34" s="5"/>
      <c r="JY34" s="5"/>
      <c r="JZ34" s="5"/>
      <c r="KA34" s="5"/>
      <c r="KB34" s="5"/>
      <c r="KC34" s="5"/>
      <c r="KD34" s="5"/>
      <c r="KE34" s="5"/>
      <c r="KF34" s="5"/>
      <c r="KG34" s="5"/>
      <c r="KH34" s="5"/>
      <c r="KI34" s="5"/>
      <c r="KJ34" s="5"/>
      <c r="KK34" s="5"/>
      <c r="KL34" s="5"/>
      <c r="KM34" s="5"/>
      <c r="KN34" s="5"/>
      <c r="KO34" s="5"/>
      <c r="KP34" s="5"/>
      <c r="KQ34" s="5"/>
      <c r="KR34" s="5"/>
      <c r="KS34" s="5"/>
      <c r="KT34" s="5"/>
      <c r="KU34" s="5"/>
      <c r="KV34" s="5"/>
      <c r="KW34" s="5"/>
      <c r="KX34" s="5"/>
      <c r="KY34" s="5"/>
      <c r="KZ34" s="5"/>
      <c r="LA34" s="5"/>
      <c r="LB34" s="5"/>
      <c r="LC34" s="5"/>
      <c r="LD34" s="5"/>
      <c r="LE34" s="5"/>
      <c r="LF34" s="5"/>
      <c r="LG34" s="5"/>
      <c r="LH34" s="5"/>
      <c r="LI34" s="5"/>
      <c r="LJ34" s="5"/>
      <c r="LK34" s="5"/>
      <c r="LL34" s="5"/>
      <c r="LM34" s="5"/>
      <c r="LN34" s="5"/>
      <c r="LO34" s="5"/>
      <c r="LP34" s="5"/>
      <c r="LQ34" s="5"/>
      <c r="LR34" s="5"/>
      <c r="LS34" s="5"/>
      <c r="LT34" s="5"/>
      <c r="LU34" s="5"/>
      <c r="LV34" s="5"/>
      <c r="LW34" s="5"/>
      <c r="LX34" s="5"/>
      <c r="LY34" s="5"/>
      <c r="LZ34" s="5"/>
      <c r="MA34" s="5"/>
      <c r="MB34" s="5"/>
      <c r="MC34" s="5"/>
      <c r="MD34" s="5"/>
      <c r="ME34" s="5"/>
      <c r="MF34" s="5"/>
      <c r="MG34" s="5"/>
      <c r="MH34" s="5"/>
      <c r="MI34" s="5"/>
      <c r="MJ34" s="5"/>
      <c r="MK34" s="5"/>
      <c r="ML34" s="5"/>
      <c r="MM34" s="5"/>
      <c r="MN34" s="5"/>
      <c r="MO34" s="5"/>
      <c r="MP34" s="5"/>
      <c r="MQ34" s="5"/>
      <c r="MR34" s="5"/>
      <c r="MS34" s="5"/>
      <c r="MT34" s="5"/>
      <c r="MU34" s="5"/>
      <c r="MV34" s="5"/>
      <c r="MW34" s="5"/>
      <c r="MX34" s="5"/>
      <c r="MY34" s="5"/>
      <c r="MZ34" s="5"/>
      <c r="NA34" s="5"/>
      <c r="NB34" s="5"/>
      <c r="NC34" s="5"/>
      <c r="ND34" s="5"/>
      <c r="NE34" s="5"/>
      <c r="NF34" s="5"/>
      <c r="NG34" s="5"/>
      <c r="NH34" s="5"/>
      <c r="NI34" s="5"/>
      <c r="NJ34" s="5"/>
      <c r="NK34" s="5"/>
      <c r="NL34" s="5"/>
      <c r="NM34" s="5"/>
      <c r="NN34" s="5"/>
      <c r="NO34" s="5"/>
      <c r="NP34" s="5"/>
      <c r="NQ34" s="5"/>
      <c r="NR34" s="5"/>
      <c r="NS34" s="5"/>
      <c r="NT34" s="5"/>
      <c r="NU34" s="5"/>
      <c r="NV34" s="5"/>
      <c r="NW34" s="5"/>
      <c r="NX34" s="5"/>
      <c r="NY34" s="5"/>
      <c r="NZ34" s="5"/>
      <c r="OA34" s="5"/>
      <c r="OB34" s="5"/>
      <c r="OC34" s="5"/>
      <c r="OD34" s="5"/>
      <c r="OE34" s="5"/>
      <c r="OF34" s="5"/>
      <c r="OG34" s="5"/>
      <c r="OH34" s="5"/>
      <c r="OI34" s="5"/>
      <c r="OJ34" s="5"/>
      <c r="OK34" s="5"/>
      <c r="OL34" s="5"/>
      <c r="OM34" s="5"/>
      <c r="ON34" s="5"/>
      <c r="OO34" s="5"/>
      <c r="OP34" s="5"/>
      <c r="OQ34" s="5"/>
      <c r="OR34" s="5"/>
      <c r="OS34" s="5"/>
      <c r="OT34" s="5"/>
      <c r="OU34" s="5"/>
      <c r="OV34" s="5"/>
      <c r="OW34" s="5"/>
      <c r="OX34" s="5"/>
      <c r="OY34" s="5"/>
      <c r="OZ34" s="5"/>
      <c r="PA34" s="5"/>
      <c r="PB34" s="5"/>
      <c r="PC34" s="5"/>
      <c r="PD34" s="5"/>
      <c r="PE34" s="5"/>
      <c r="PF34" s="5"/>
      <c r="PG34" s="5"/>
    </row>
    <row r="35" spans="2:423" ht="12.75" customHeight="1">
      <c r="B35" s="43" t="s">
        <v>59</v>
      </c>
      <c r="C35" s="22">
        <f t="shared" ca="1" si="0"/>
        <v>2016948297</v>
      </c>
      <c r="E35" s="43" t="s">
        <v>59</v>
      </c>
      <c r="F35" s="22">
        <f t="shared" ca="1" si="1"/>
        <v>2016948297</v>
      </c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 t="s">
        <v>65</v>
      </c>
      <c r="BA35" s="5">
        <v>1045</v>
      </c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5"/>
      <c r="GE35" s="5"/>
      <c r="GF35" s="5"/>
      <c r="GG35" s="5"/>
      <c r="GH35" s="5"/>
      <c r="GI35" s="5"/>
      <c r="GJ35" s="5"/>
      <c r="GK35" s="5"/>
      <c r="GL35" s="5"/>
      <c r="GM35" s="5"/>
      <c r="GN35" s="5"/>
      <c r="GO35" s="5"/>
      <c r="GP35" s="5"/>
      <c r="GQ35" s="5"/>
      <c r="GR35" s="5"/>
      <c r="GS35" s="5"/>
      <c r="GT35" s="5"/>
      <c r="GU35" s="5"/>
      <c r="GV35" s="5"/>
      <c r="GW35" s="5"/>
      <c r="GX35" s="5"/>
      <c r="GY35" s="5"/>
      <c r="GZ35" s="5"/>
      <c r="HA35" s="5"/>
      <c r="HB35" s="5"/>
      <c r="HC35" s="5"/>
      <c r="HD35" s="5"/>
      <c r="HE35" s="5"/>
      <c r="HF35" s="5"/>
      <c r="HG35" s="5"/>
      <c r="HH35" s="5"/>
      <c r="HI35" s="5"/>
      <c r="HJ35" s="5"/>
      <c r="HK35" s="5"/>
      <c r="HL35" s="5"/>
      <c r="HM35" s="5"/>
      <c r="HN35" s="5"/>
      <c r="HO35" s="5"/>
      <c r="HP35" s="5"/>
      <c r="HQ35" s="5"/>
      <c r="HR35" s="5"/>
      <c r="HS35" s="5"/>
      <c r="HT35" s="5"/>
      <c r="HU35" s="5"/>
      <c r="HV35" s="5"/>
      <c r="HW35" s="5"/>
      <c r="HX35" s="5"/>
      <c r="HY35" s="5"/>
      <c r="HZ35" s="5"/>
      <c r="IA35" s="5"/>
      <c r="IB35" s="5"/>
      <c r="IC35" s="5"/>
      <c r="ID35" s="5"/>
      <c r="IE35" s="5"/>
      <c r="IF35" s="5"/>
      <c r="IG35" s="5"/>
      <c r="IH35" s="5"/>
      <c r="II35" s="5"/>
      <c r="IJ35" s="5"/>
      <c r="IK35" s="5"/>
      <c r="IL35" s="5"/>
      <c r="IM35" s="5"/>
      <c r="IN35" s="5"/>
      <c r="IO35" s="5"/>
      <c r="IP35" s="5"/>
      <c r="IQ35" s="5"/>
      <c r="IR35" s="5"/>
      <c r="IS35" s="5"/>
      <c r="IT35" s="5"/>
      <c r="IU35" s="5"/>
      <c r="IV35" s="5"/>
      <c r="IW35" s="5"/>
      <c r="IX35" s="5"/>
      <c r="IY35" s="5"/>
      <c r="IZ35" s="5"/>
      <c r="JA35" s="5"/>
      <c r="JB35" s="5"/>
      <c r="JC35" s="5"/>
      <c r="JD35" s="5"/>
      <c r="JE35" s="5"/>
      <c r="JF35" s="5"/>
      <c r="JG35" s="5"/>
      <c r="JH35" s="5"/>
      <c r="JI35" s="5"/>
      <c r="JJ35" s="5"/>
      <c r="JK35" s="5"/>
      <c r="JL35" s="5"/>
      <c r="JM35" s="5"/>
      <c r="JN35" s="5"/>
      <c r="JO35" s="5"/>
      <c r="JP35" s="5"/>
      <c r="JQ35" s="5"/>
      <c r="JR35" s="5"/>
      <c r="JS35" s="5"/>
      <c r="JT35" s="5"/>
      <c r="JU35" s="5"/>
      <c r="JV35" s="5"/>
      <c r="JW35" s="5"/>
      <c r="JX35" s="5"/>
      <c r="JY35" s="5"/>
      <c r="JZ35" s="5"/>
      <c r="KA35" s="5"/>
      <c r="KB35" s="5"/>
      <c r="KC35" s="5"/>
      <c r="KD35" s="5"/>
      <c r="KE35" s="5"/>
      <c r="KF35" s="5"/>
      <c r="KG35" s="5"/>
      <c r="KH35" s="5"/>
      <c r="KI35" s="5"/>
      <c r="KJ35" s="5"/>
      <c r="KK35" s="5"/>
      <c r="KL35" s="5"/>
      <c r="KM35" s="5"/>
      <c r="KN35" s="5"/>
      <c r="KO35" s="5"/>
      <c r="KP35" s="5"/>
      <c r="KQ35" s="5"/>
      <c r="KR35" s="5"/>
      <c r="KS35" s="5"/>
      <c r="KT35" s="5"/>
      <c r="KU35" s="5"/>
      <c r="KV35" s="5"/>
      <c r="KW35" s="5"/>
      <c r="KX35" s="5"/>
      <c r="KY35" s="5"/>
      <c r="KZ35" s="5"/>
      <c r="LA35" s="5"/>
      <c r="LB35" s="5"/>
      <c r="LC35" s="5"/>
      <c r="LD35" s="5"/>
      <c r="LE35" s="5"/>
      <c r="LF35" s="5"/>
      <c r="LG35" s="5"/>
      <c r="LH35" s="5"/>
      <c r="LI35" s="5"/>
      <c r="LJ35" s="5"/>
      <c r="LK35" s="5"/>
      <c r="LL35" s="5"/>
      <c r="LM35" s="5"/>
      <c r="LN35" s="5"/>
      <c r="LO35" s="5"/>
      <c r="LP35" s="5"/>
      <c r="LQ35" s="5"/>
      <c r="LR35" s="5"/>
      <c r="LS35" s="5"/>
      <c r="LT35" s="5"/>
      <c r="LU35" s="5"/>
      <c r="LV35" s="5"/>
      <c r="LW35" s="5"/>
      <c r="LX35" s="5"/>
      <c r="LY35" s="5"/>
      <c r="LZ35" s="5"/>
      <c r="MA35" s="5"/>
      <c r="MB35" s="5"/>
      <c r="MC35" s="5"/>
      <c r="MD35" s="5"/>
      <c r="ME35" s="5"/>
      <c r="MF35" s="5"/>
      <c r="MG35" s="5"/>
      <c r="MH35" s="5"/>
      <c r="MI35" s="5"/>
      <c r="MJ35" s="5"/>
      <c r="MK35" s="5"/>
      <c r="ML35" s="5"/>
      <c r="MM35" s="5"/>
      <c r="MN35" s="5"/>
      <c r="MO35" s="5"/>
      <c r="MP35" s="5"/>
      <c r="MQ35" s="5"/>
      <c r="MR35" s="5"/>
      <c r="MS35" s="5"/>
      <c r="MT35" s="5"/>
      <c r="MU35" s="5"/>
      <c r="MV35" s="5"/>
      <c r="MW35" s="5"/>
      <c r="MX35" s="5"/>
      <c r="MY35" s="5"/>
      <c r="MZ35" s="5"/>
      <c r="NA35" s="5"/>
      <c r="NB35" s="5"/>
      <c r="NC35" s="5"/>
      <c r="ND35" s="5"/>
      <c r="NE35" s="5"/>
      <c r="NF35" s="5"/>
      <c r="NG35" s="5"/>
      <c r="NH35" s="5"/>
      <c r="NI35" s="5"/>
      <c r="NJ35" s="5"/>
      <c r="NK35" s="5"/>
      <c r="NL35" s="5"/>
      <c r="NM35" s="5"/>
      <c r="NN35" s="5"/>
      <c r="NO35" s="5"/>
      <c r="NP35" s="5"/>
      <c r="NQ35" s="5"/>
      <c r="NR35" s="5"/>
      <c r="NS35" s="5"/>
      <c r="NT35" s="5"/>
      <c r="NU35" s="5"/>
      <c r="NV35" s="5"/>
      <c r="NW35" s="5"/>
      <c r="NX35" s="5"/>
      <c r="NY35" s="5"/>
      <c r="NZ35" s="5"/>
      <c r="OA35" s="5"/>
      <c r="OB35" s="5"/>
      <c r="OC35" s="5"/>
      <c r="OD35" s="5"/>
      <c r="OE35" s="5"/>
      <c r="OF35" s="5"/>
      <c r="OG35" s="5"/>
      <c r="OH35" s="5"/>
      <c r="OI35" s="5"/>
      <c r="OJ35" s="5"/>
      <c r="OK35" s="5"/>
      <c r="OL35" s="5"/>
      <c r="OM35" s="5"/>
      <c r="ON35" s="5"/>
      <c r="OO35" s="5"/>
      <c r="OP35" s="5"/>
      <c r="OQ35" s="5"/>
      <c r="OR35" s="5"/>
      <c r="OS35" s="5"/>
      <c r="OT35" s="5"/>
      <c r="OU35" s="5"/>
      <c r="OV35" s="5"/>
      <c r="OW35" s="5"/>
      <c r="OX35" s="5"/>
      <c r="OY35" s="5"/>
      <c r="OZ35" s="5"/>
      <c r="PA35" s="5"/>
      <c r="PB35" s="5"/>
      <c r="PC35" s="5"/>
      <c r="PD35" s="5"/>
      <c r="PE35" s="5"/>
      <c r="PF35" s="5"/>
      <c r="PG35" s="5"/>
    </row>
    <row r="36" spans="2:423" ht="12.75" customHeight="1">
      <c r="B36" s="43" t="s">
        <v>61</v>
      </c>
      <c r="C36" s="22">
        <f t="shared" ca="1" si="0"/>
        <v>14999015589.679998</v>
      </c>
      <c r="E36" s="43" t="s">
        <v>61</v>
      </c>
      <c r="F36" s="22">
        <f t="shared" ca="1" si="1"/>
        <v>14999015589.679998</v>
      </c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 t="s">
        <v>67</v>
      </c>
      <c r="BA36" s="5">
        <v>1046</v>
      </c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  <c r="FW36" s="5"/>
      <c r="FX36" s="5"/>
      <c r="FY36" s="5"/>
      <c r="FZ36" s="5"/>
      <c r="GA36" s="5"/>
      <c r="GB36" s="5"/>
      <c r="GC36" s="5"/>
      <c r="GD36" s="5"/>
      <c r="GE36" s="5"/>
      <c r="GF36" s="5"/>
      <c r="GG36" s="5"/>
      <c r="GH36" s="5"/>
      <c r="GI36" s="5"/>
      <c r="GJ36" s="5"/>
      <c r="GK36" s="5"/>
      <c r="GL36" s="5"/>
      <c r="GM36" s="5"/>
      <c r="GN36" s="5"/>
      <c r="GO36" s="5"/>
      <c r="GP36" s="5"/>
      <c r="GQ36" s="5"/>
      <c r="GR36" s="5"/>
      <c r="GS36" s="5"/>
      <c r="GT36" s="5"/>
      <c r="GU36" s="5"/>
      <c r="GV36" s="5"/>
      <c r="GW36" s="5"/>
      <c r="GX36" s="5"/>
      <c r="GY36" s="5"/>
      <c r="GZ36" s="5"/>
      <c r="HA36" s="5"/>
      <c r="HB36" s="5"/>
      <c r="HC36" s="5"/>
      <c r="HD36" s="5"/>
      <c r="HE36" s="5"/>
      <c r="HF36" s="5"/>
      <c r="HG36" s="5"/>
      <c r="HH36" s="5"/>
      <c r="HI36" s="5"/>
      <c r="HJ36" s="5"/>
      <c r="HK36" s="5"/>
      <c r="HL36" s="5"/>
      <c r="HM36" s="5"/>
      <c r="HN36" s="5"/>
      <c r="HO36" s="5"/>
      <c r="HP36" s="5"/>
      <c r="HQ36" s="5"/>
      <c r="HR36" s="5"/>
      <c r="HS36" s="5"/>
      <c r="HT36" s="5"/>
      <c r="HU36" s="5"/>
      <c r="HV36" s="5"/>
      <c r="HW36" s="5"/>
      <c r="HX36" s="5"/>
      <c r="HY36" s="5"/>
      <c r="HZ36" s="5"/>
      <c r="IA36" s="5"/>
      <c r="IB36" s="5"/>
      <c r="IC36" s="5"/>
      <c r="ID36" s="5"/>
      <c r="IE36" s="5"/>
      <c r="IF36" s="5"/>
      <c r="IG36" s="5"/>
      <c r="IH36" s="5"/>
      <c r="II36" s="5"/>
      <c r="IJ36" s="5"/>
      <c r="IK36" s="5"/>
      <c r="IL36" s="5"/>
      <c r="IM36" s="5"/>
      <c r="IN36" s="5"/>
      <c r="IO36" s="5"/>
      <c r="IP36" s="5"/>
      <c r="IQ36" s="5"/>
      <c r="IR36" s="5"/>
      <c r="IS36" s="5"/>
      <c r="IT36" s="5"/>
      <c r="IU36" s="5"/>
      <c r="IV36" s="5"/>
      <c r="IW36" s="5"/>
      <c r="IX36" s="5"/>
      <c r="IY36" s="5"/>
      <c r="IZ36" s="5"/>
      <c r="JA36" s="5"/>
      <c r="JB36" s="5"/>
      <c r="JC36" s="5"/>
      <c r="JD36" s="5"/>
      <c r="JE36" s="5"/>
      <c r="JF36" s="5"/>
      <c r="JG36" s="5"/>
      <c r="JH36" s="5"/>
      <c r="JI36" s="5"/>
      <c r="JJ36" s="5"/>
      <c r="JK36" s="5"/>
      <c r="JL36" s="5"/>
      <c r="JM36" s="5"/>
      <c r="JN36" s="5"/>
      <c r="JO36" s="5"/>
      <c r="JP36" s="5"/>
      <c r="JQ36" s="5"/>
      <c r="JR36" s="5"/>
      <c r="JS36" s="5"/>
      <c r="JT36" s="5"/>
      <c r="JU36" s="5"/>
      <c r="JV36" s="5"/>
      <c r="JW36" s="5"/>
      <c r="JX36" s="5"/>
      <c r="JY36" s="5"/>
      <c r="JZ36" s="5"/>
      <c r="KA36" s="5"/>
      <c r="KB36" s="5"/>
      <c r="KC36" s="5"/>
      <c r="KD36" s="5"/>
      <c r="KE36" s="5"/>
      <c r="KF36" s="5"/>
      <c r="KG36" s="5"/>
      <c r="KH36" s="5"/>
      <c r="KI36" s="5"/>
      <c r="KJ36" s="5"/>
      <c r="KK36" s="5"/>
      <c r="KL36" s="5"/>
      <c r="KM36" s="5"/>
      <c r="KN36" s="5"/>
      <c r="KO36" s="5"/>
      <c r="KP36" s="5"/>
      <c r="KQ36" s="5"/>
      <c r="KR36" s="5"/>
      <c r="KS36" s="5"/>
      <c r="KT36" s="5"/>
      <c r="KU36" s="5"/>
      <c r="KV36" s="5"/>
      <c r="KW36" s="5"/>
      <c r="KX36" s="5"/>
      <c r="KY36" s="5"/>
      <c r="KZ36" s="5"/>
      <c r="LA36" s="5"/>
      <c r="LB36" s="5"/>
      <c r="LC36" s="5"/>
      <c r="LD36" s="5"/>
      <c r="LE36" s="5"/>
      <c r="LF36" s="5"/>
      <c r="LG36" s="5"/>
      <c r="LH36" s="5"/>
      <c r="LI36" s="5"/>
      <c r="LJ36" s="5"/>
      <c r="LK36" s="5"/>
      <c r="LL36" s="5"/>
      <c r="LM36" s="5"/>
      <c r="LN36" s="5"/>
      <c r="LO36" s="5"/>
      <c r="LP36" s="5"/>
      <c r="LQ36" s="5"/>
      <c r="LR36" s="5"/>
      <c r="LS36" s="5"/>
      <c r="LT36" s="5"/>
      <c r="LU36" s="5"/>
      <c r="LV36" s="5"/>
      <c r="LW36" s="5"/>
      <c r="LX36" s="5"/>
      <c r="LY36" s="5"/>
      <c r="LZ36" s="5"/>
      <c r="MA36" s="5"/>
      <c r="MB36" s="5"/>
      <c r="MC36" s="5"/>
      <c r="MD36" s="5"/>
      <c r="ME36" s="5"/>
      <c r="MF36" s="5"/>
      <c r="MG36" s="5"/>
      <c r="MH36" s="5"/>
      <c r="MI36" s="5"/>
      <c r="MJ36" s="5"/>
      <c r="MK36" s="5"/>
      <c r="ML36" s="5"/>
      <c r="MM36" s="5"/>
      <c r="MN36" s="5"/>
      <c r="MO36" s="5"/>
      <c r="MP36" s="5"/>
      <c r="MQ36" s="5"/>
      <c r="MR36" s="5"/>
      <c r="MS36" s="5"/>
      <c r="MT36" s="5"/>
      <c r="MU36" s="5"/>
      <c r="MV36" s="5"/>
      <c r="MW36" s="5"/>
      <c r="MX36" s="5"/>
      <c r="MY36" s="5"/>
      <c r="MZ36" s="5"/>
      <c r="NA36" s="5"/>
      <c r="NB36" s="5"/>
      <c r="NC36" s="5"/>
      <c r="ND36" s="5"/>
      <c r="NE36" s="5"/>
      <c r="NF36" s="5"/>
      <c r="NG36" s="5"/>
      <c r="NH36" s="5"/>
      <c r="NI36" s="5"/>
      <c r="NJ36" s="5"/>
      <c r="NK36" s="5"/>
      <c r="NL36" s="5"/>
      <c r="NM36" s="5"/>
      <c r="NN36" s="5"/>
      <c r="NO36" s="5"/>
      <c r="NP36" s="5"/>
      <c r="NQ36" s="5"/>
      <c r="NR36" s="5"/>
      <c r="NS36" s="5"/>
      <c r="NT36" s="5"/>
      <c r="NU36" s="5"/>
      <c r="NV36" s="5"/>
      <c r="NW36" s="5"/>
      <c r="NX36" s="5"/>
      <c r="NY36" s="5"/>
      <c r="NZ36" s="5"/>
      <c r="OA36" s="5"/>
      <c r="OB36" s="5"/>
      <c r="OC36" s="5"/>
      <c r="OD36" s="5"/>
      <c r="OE36" s="5"/>
      <c r="OF36" s="5"/>
      <c r="OG36" s="5"/>
      <c r="OH36" s="5"/>
      <c r="OI36" s="5"/>
      <c r="OJ36" s="5"/>
      <c r="OK36" s="5"/>
      <c r="OL36" s="5"/>
      <c r="OM36" s="5"/>
      <c r="ON36" s="5"/>
      <c r="OO36" s="5"/>
      <c r="OP36" s="5"/>
      <c r="OQ36" s="5"/>
      <c r="OR36" s="5"/>
      <c r="OS36" s="5"/>
      <c r="OT36" s="5"/>
      <c r="OU36" s="5"/>
      <c r="OV36" s="5"/>
      <c r="OW36" s="5"/>
      <c r="OX36" s="5"/>
      <c r="OY36" s="5"/>
      <c r="OZ36" s="5"/>
      <c r="PA36" s="5"/>
      <c r="PB36" s="5"/>
      <c r="PC36" s="5"/>
      <c r="PD36" s="5"/>
      <c r="PE36" s="5"/>
      <c r="PF36" s="5"/>
      <c r="PG36" s="5"/>
    </row>
    <row r="37" spans="2:423" ht="12.75" customHeight="1">
      <c r="B37" s="43" t="s">
        <v>63</v>
      </c>
      <c r="C37" s="22">
        <f t="shared" ca="1" si="0"/>
        <v>9071936936.6600018</v>
      </c>
      <c r="E37" s="43" t="s">
        <v>63</v>
      </c>
      <c r="F37" s="22">
        <f t="shared" ca="1" si="1"/>
        <v>9071936936.6600018</v>
      </c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 t="s">
        <v>69</v>
      </c>
      <c r="BA37" s="5">
        <v>1048</v>
      </c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  <c r="GE37" s="5"/>
      <c r="GF37" s="5"/>
      <c r="GG37" s="5"/>
      <c r="GH37" s="5"/>
      <c r="GI37" s="5"/>
      <c r="GJ37" s="5"/>
      <c r="GK37" s="5"/>
      <c r="GL37" s="5"/>
      <c r="GM37" s="5"/>
      <c r="GN37" s="5"/>
      <c r="GO37" s="5"/>
      <c r="GP37" s="5"/>
      <c r="GQ37" s="5"/>
      <c r="GR37" s="5"/>
      <c r="GS37" s="5"/>
      <c r="GT37" s="5"/>
      <c r="GU37" s="5"/>
      <c r="GV37" s="5"/>
      <c r="GW37" s="5"/>
      <c r="GX37" s="5"/>
      <c r="GY37" s="5"/>
      <c r="GZ37" s="5"/>
      <c r="HA37" s="5"/>
      <c r="HB37" s="5"/>
      <c r="HC37" s="5"/>
      <c r="HD37" s="5"/>
      <c r="HE37" s="5"/>
      <c r="HF37" s="5"/>
      <c r="HG37" s="5"/>
      <c r="HH37" s="5"/>
      <c r="HI37" s="5"/>
      <c r="HJ37" s="5"/>
      <c r="HK37" s="5"/>
      <c r="HL37" s="5"/>
      <c r="HM37" s="5"/>
      <c r="HN37" s="5"/>
      <c r="HO37" s="5"/>
      <c r="HP37" s="5"/>
      <c r="HQ37" s="5"/>
      <c r="HR37" s="5"/>
      <c r="HS37" s="5"/>
      <c r="HT37" s="5"/>
      <c r="HU37" s="5"/>
      <c r="HV37" s="5"/>
      <c r="HW37" s="5"/>
      <c r="HX37" s="5"/>
      <c r="HY37" s="5"/>
      <c r="HZ37" s="5"/>
      <c r="IA37" s="5"/>
      <c r="IB37" s="5"/>
      <c r="IC37" s="5"/>
      <c r="ID37" s="5"/>
      <c r="IE37" s="5"/>
      <c r="IF37" s="5"/>
      <c r="IG37" s="5"/>
      <c r="IH37" s="5"/>
      <c r="II37" s="5"/>
      <c r="IJ37" s="5"/>
      <c r="IK37" s="5"/>
      <c r="IL37" s="5"/>
      <c r="IM37" s="5"/>
      <c r="IN37" s="5"/>
      <c r="IO37" s="5"/>
      <c r="IP37" s="5"/>
      <c r="IQ37" s="5"/>
      <c r="IR37" s="5"/>
      <c r="IS37" s="5"/>
      <c r="IT37" s="5"/>
      <c r="IU37" s="5"/>
      <c r="IV37" s="5"/>
      <c r="IW37" s="5"/>
      <c r="IX37" s="5"/>
      <c r="IY37" s="5"/>
      <c r="IZ37" s="5"/>
      <c r="JA37" s="5"/>
      <c r="JB37" s="5"/>
      <c r="JC37" s="5"/>
      <c r="JD37" s="5"/>
      <c r="JE37" s="5"/>
      <c r="JF37" s="5"/>
      <c r="JG37" s="5"/>
      <c r="JH37" s="5"/>
      <c r="JI37" s="5"/>
      <c r="JJ37" s="5"/>
      <c r="JK37" s="5"/>
      <c r="JL37" s="5"/>
      <c r="JM37" s="5"/>
      <c r="JN37" s="5"/>
      <c r="JO37" s="5"/>
      <c r="JP37" s="5"/>
      <c r="JQ37" s="5"/>
      <c r="JR37" s="5"/>
      <c r="JS37" s="5"/>
      <c r="JT37" s="5"/>
      <c r="JU37" s="5"/>
      <c r="JV37" s="5"/>
      <c r="JW37" s="5"/>
      <c r="JX37" s="5"/>
      <c r="JY37" s="5"/>
      <c r="JZ37" s="5"/>
      <c r="KA37" s="5"/>
      <c r="KB37" s="5"/>
      <c r="KC37" s="5"/>
      <c r="KD37" s="5"/>
      <c r="KE37" s="5"/>
      <c r="KF37" s="5"/>
      <c r="KG37" s="5"/>
      <c r="KH37" s="5"/>
      <c r="KI37" s="5"/>
      <c r="KJ37" s="5"/>
      <c r="KK37" s="5"/>
      <c r="KL37" s="5"/>
      <c r="KM37" s="5"/>
      <c r="KN37" s="5"/>
      <c r="KO37" s="5"/>
      <c r="KP37" s="5"/>
      <c r="KQ37" s="5"/>
      <c r="KR37" s="5"/>
      <c r="KS37" s="5"/>
      <c r="KT37" s="5"/>
      <c r="KU37" s="5"/>
      <c r="KV37" s="5"/>
      <c r="KW37" s="5"/>
      <c r="KX37" s="5"/>
      <c r="KY37" s="5"/>
      <c r="KZ37" s="5"/>
      <c r="LA37" s="5"/>
      <c r="LB37" s="5"/>
      <c r="LC37" s="5"/>
      <c r="LD37" s="5"/>
      <c r="LE37" s="5"/>
      <c r="LF37" s="5"/>
      <c r="LG37" s="5"/>
      <c r="LH37" s="5"/>
      <c r="LI37" s="5"/>
      <c r="LJ37" s="5"/>
      <c r="LK37" s="5"/>
      <c r="LL37" s="5"/>
      <c r="LM37" s="5"/>
      <c r="LN37" s="5"/>
      <c r="LO37" s="5"/>
      <c r="LP37" s="5"/>
      <c r="LQ37" s="5"/>
      <c r="LR37" s="5"/>
      <c r="LS37" s="5"/>
      <c r="LT37" s="5"/>
      <c r="LU37" s="5"/>
      <c r="LV37" s="5"/>
      <c r="LW37" s="5"/>
      <c r="LX37" s="5"/>
      <c r="LY37" s="5"/>
      <c r="LZ37" s="5"/>
      <c r="MA37" s="5"/>
      <c r="MB37" s="5"/>
      <c r="MC37" s="5"/>
      <c r="MD37" s="5"/>
      <c r="ME37" s="5"/>
      <c r="MF37" s="5"/>
      <c r="MG37" s="5"/>
      <c r="MH37" s="5"/>
      <c r="MI37" s="5"/>
      <c r="MJ37" s="5"/>
      <c r="MK37" s="5"/>
      <c r="ML37" s="5"/>
      <c r="MM37" s="5"/>
      <c r="MN37" s="5"/>
      <c r="MO37" s="5"/>
      <c r="MP37" s="5"/>
      <c r="MQ37" s="5"/>
      <c r="MR37" s="5"/>
      <c r="MS37" s="5"/>
      <c r="MT37" s="5"/>
      <c r="MU37" s="5"/>
      <c r="MV37" s="5"/>
      <c r="MW37" s="5"/>
      <c r="MX37" s="5"/>
      <c r="MY37" s="5"/>
      <c r="MZ37" s="5"/>
      <c r="NA37" s="5"/>
      <c r="NB37" s="5"/>
      <c r="NC37" s="5"/>
      <c r="ND37" s="5"/>
      <c r="NE37" s="5"/>
      <c r="NF37" s="5"/>
      <c r="NG37" s="5"/>
      <c r="NH37" s="5"/>
      <c r="NI37" s="5"/>
      <c r="NJ37" s="5"/>
      <c r="NK37" s="5"/>
      <c r="NL37" s="5"/>
      <c r="NM37" s="5"/>
      <c r="NN37" s="5"/>
      <c r="NO37" s="5"/>
      <c r="NP37" s="5"/>
      <c r="NQ37" s="5"/>
      <c r="NR37" s="5"/>
      <c r="NS37" s="5"/>
      <c r="NT37" s="5"/>
      <c r="NU37" s="5"/>
      <c r="NV37" s="5"/>
      <c r="NW37" s="5"/>
      <c r="NX37" s="5"/>
      <c r="NY37" s="5"/>
      <c r="NZ37" s="5"/>
      <c r="OA37" s="5"/>
      <c r="OB37" s="5"/>
      <c r="OC37" s="5"/>
      <c r="OD37" s="5"/>
      <c r="OE37" s="5"/>
      <c r="OF37" s="5"/>
      <c r="OG37" s="5"/>
      <c r="OH37" s="5"/>
      <c r="OI37" s="5"/>
      <c r="OJ37" s="5"/>
      <c r="OK37" s="5"/>
      <c r="OL37" s="5"/>
      <c r="OM37" s="5"/>
      <c r="ON37" s="5"/>
      <c r="OO37" s="5"/>
      <c r="OP37" s="5"/>
      <c r="OQ37" s="5"/>
      <c r="OR37" s="5"/>
      <c r="OS37" s="5"/>
      <c r="OT37" s="5"/>
      <c r="OU37" s="5"/>
      <c r="OV37" s="5"/>
      <c r="OW37" s="5"/>
      <c r="OX37" s="5"/>
      <c r="OY37" s="5"/>
      <c r="OZ37" s="5"/>
      <c r="PA37" s="5"/>
      <c r="PB37" s="5"/>
      <c r="PC37" s="5"/>
      <c r="PD37" s="5"/>
      <c r="PE37" s="5"/>
      <c r="PF37" s="5"/>
      <c r="PG37" s="5"/>
    </row>
    <row r="38" spans="2:423" ht="12.75" customHeight="1">
      <c r="B38" s="43" t="s">
        <v>65</v>
      </c>
      <c r="C38" s="22">
        <f t="shared" ref="C38:C69" ca="1" si="2">IFERROR(INDIRECT("'"&amp;VLOOKUP($B$3,$BD$3:$BE$83,2,0)&amp;"'!"&amp;ADDRESS(IFERROR(MATCH(VLOOKUP(B38,$AZ$3:$BB$83,2,0),INDIRECT("'"&amp;VLOOKUP($B$3,$BD$3:$BE$83,2,0)&amp;"'!$B:$B"),0),MATCH(9003,INDIRECT("'"&amp;VLOOKUP($B$3,$BD$3:$BE$83,2,0)&amp;"'!$B:$B"),0)+1),MATCH(VLOOKUP($B$4,$BF$3:$BR$21,2,0),INDIRECT("'"&amp;VLOOKUP($B$3,$BD$3:$BE$83,2,0)&amp;"'!$5:$5"),0))),0)+IFERROR(INDIRECT("'"&amp;VLOOKUP($B$3,$BD$3:$BE$83,2,0)&amp;"'!"&amp;ADDRESS(IFERROR(MATCH(VLOOKUP(B38,$AZ$3:$BB$83,2,0),INDIRECT("'"&amp;VLOOKUP($B$3,$BD$3:$BE$83,2,0)&amp;"'!$B:$B"),0),MATCH(9003,INDIRECT("'"&amp;VLOOKUP($B$3,$BD$3:$BE$83,2,0)&amp;"'!$B:$B"),0)+1),MATCH(VLOOKUP($B$4,$BF$3:$BR$21,3,0),INDIRECT("'"&amp;VLOOKUP($B$3,$BD$3:$BE$83,2,0)&amp;"'!$5:$5"),0))),0)+IFERROR(INDIRECT("'"&amp;VLOOKUP($B$3,$BD$3:$BE$83,2,0)&amp;"'!"&amp;ADDRESS(IFERROR(MATCH(VLOOKUP(B38,$AZ$3:$BB$83,2,0),INDIRECT("'"&amp;VLOOKUP($B$3,$BD$3:$BE$83,2,0)&amp;"'!$B:$B"),0),MATCH(9003,INDIRECT("'"&amp;VLOOKUP($B$3,$BD$3:$BE$83,2,0)&amp;"'!$B:$B"),0)+1),MATCH(VLOOKUP($B$4,$BF$3:$BR$21,4,0),INDIRECT("'"&amp;VLOOKUP($B$3,$BD$3:$BE$83,2,0)&amp;"'!$5:$5"),0))),0)+IFERROR(INDIRECT("'"&amp;VLOOKUP($B$3,$BD$3:$BE$83,2,0)&amp;"'!"&amp;ADDRESS(IFERROR(MATCH(VLOOKUP(B38,$AZ$3:$BB$83,2,0),INDIRECT("'"&amp;VLOOKUP($B$3,$BD$3:$BE$83,2,0)&amp;"'!$B:$B"),0),MATCH(9003,INDIRECT("'"&amp;VLOOKUP($B$3,$BD$3:$BE$83,2,0)&amp;"'!$B:$B"),0)+1),MATCH(VLOOKUP($B$4,$BF$3:$BR$21,5,0),INDIRECT("'"&amp;VLOOKUP($B$3,$BD$3:$BE$83,2,0)&amp;"'!$5:$5"),0))),0)+IFERROR(INDIRECT("'"&amp;VLOOKUP($B$3,$BD$3:$BE$83,2,0)&amp;"'!"&amp;ADDRESS(IFERROR(MATCH(VLOOKUP(B38,$AZ$3:$BB$83,2,0),INDIRECT("'"&amp;VLOOKUP($B$3,$BD$3:$BE$83,2,0)&amp;"'!$B:$B"),0),MATCH(9003,INDIRECT("'"&amp;VLOOKUP($B$3,$BD$3:$BE$83,2,0)&amp;"'!$B:$B"),0)+1),MATCH(VLOOKUP($B$4,$BF$3:$BR$21,6,0),INDIRECT("'"&amp;VLOOKUP($B$3,$BD$3:$BE$83,2,0)&amp;"'!$5:$5"),0))),0)+IFERROR(INDIRECT("'"&amp;VLOOKUP($B$3,$BD$3:$BE$83,2,0)&amp;"'!"&amp;ADDRESS(IFERROR(MATCH(VLOOKUP(B38,$AZ$3:$BB$83,2,0),INDIRECT("'"&amp;VLOOKUP($B$3,$BD$3:$BE$83,2,0)&amp;"'!$B:$B"),0),MATCH(9003,INDIRECT("'"&amp;VLOOKUP($B$3,$BD$3:$BE$83,2,0)&amp;"'!$B:$B"),0)+1),MATCH(VLOOKUP($B$4,$BF$3:$BR$21,7,0),INDIRECT("'"&amp;VLOOKUP($B$3,$BD$3:$BE$83,2,0)&amp;"'!$5:$5"),0))),0)+IFERROR(INDIRECT("'"&amp;VLOOKUP($B$3,$BD$3:$BE$83,2,0)&amp;"'!"&amp;ADDRESS(IFERROR(MATCH(VLOOKUP(B38,$AZ$3:$BB$83,2,0),INDIRECT("'"&amp;VLOOKUP($B$3,$BD$3:$BE$83,2,0)&amp;"'!$B:$B"),0),MATCH(9003,INDIRECT("'"&amp;VLOOKUP($B$3,$BD$3:$BE$83,2,0)&amp;"'!$B:$B"),0)+1),MATCH(VLOOKUP($B$4,$BF$3:$BR$21,8,0),INDIRECT("'"&amp;VLOOKUP($B$3,$BD$3:$BE$83,2,0)&amp;"'!$5:$5"),0))),0)+IFERROR(INDIRECT("'"&amp;VLOOKUP($B$3,$BD$3:$BE$83,2,0)&amp;"'!"&amp;ADDRESS(IFERROR(MATCH(VLOOKUP(B38,$AZ$3:$BB$83,2,0),INDIRECT("'"&amp;VLOOKUP($B$3,$BD$3:$BE$83,2,0)&amp;"'!$B:$B"),0),MATCH(9003,INDIRECT("'"&amp;VLOOKUP($B$3,$BD$3:$BE$83,2,0)&amp;"'!$B:$B"),0)+1),MATCH(VLOOKUP($B$4,$BF$3:$BR$21,9,0),INDIRECT("'"&amp;VLOOKUP($B$3,$BD$3:$BE$83,2,0)&amp;"'!$5:$5"),0))),0)+IFERROR(INDIRECT("'"&amp;VLOOKUP($B$3,$BD$3:$BE$83,2,0)&amp;"'!"&amp;ADDRESS(IFERROR(MATCH(VLOOKUP(B38,$AZ$3:$BB$83,2,0),INDIRECT("'"&amp;VLOOKUP($B$3,$BD$3:$BE$83,2,0)&amp;"'!$B:$B"),0),MATCH(9003,INDIRECT("'"&amp;VLOOKUP($B$3,$BD$3:$BE$83,2,0)&amp;"'!$B:$B"),0)+1),MATCH(VLOOKUP($B$4,$BF$3:$BR$21,10,0),INDIRECT("'"&amp;VLOOKUP($B$3,$BD$3:$BE$83,2,0)&amp;"'!$5:$5"),0))),0)+IFERROR(INDIRECT("'"&amp;VLOOKUP($B$3,$BD$3:$BE$83,2,0)&amp;"'!"&amp;ADDRESS(IFERROR(MATCH(VLOOKUP(B38,$AZ$3:$BB$83,2,0),INDIRECT("'"&amp;VLOOKUP($B$3,$BD$3:$BE$83,2,0)&amp;"'!$B:$B"),0),MATCH(9003,INDIRECT("'"&amp;VLOOKUP($B$3,$BD$3:$BE$83,2,0)&amp;"'!$B:$B"),0)+1),MATCH(VLOOKUP($B$4,$BF$3:$BR$21,11,0),INDIRECT("'"&amp;VLOOKUP($B$3,$BD$3:$BE$83,2,0)&amp;"'!$5:$5"),0))),0)</f>
        <v>15880322824.039997</v>
      </c>
      <c r="E38" s="43" t="s">
        <v>65</v>
      </c>
      <c r="F38" s="22">
        <f t="shared" ref="F38:F69" ca="1" si="3">IFERROR(INDIRECT("'"&amp;VLOOKUP($E$3,$BD$3:$BE$83,2,0)&amp;"'!"&amp;ADDRESS(IFERROR(MATCH(VLOOKUP(E38,$AZ$3:$BB$83,2,0),INDIRECT("'"&amp;VLOOKUP($E$3,$BD$3:$BE$83,2,0)&amp;"'!$B:$B"),0),MATCH(9003,INDIRECT("'"&amp;VLOOKUP($E$3,$BD$3:$BE$83,2,0)&amp;"'!$B:$B"),0)+1),MATCH(VLOOKUP($E$4,$BF$3:$BR$21,2,0),INDIRECT("'"&amp;VLOOKUP($E$3,$BD$3:$BE$83,2,0)&amp;"'!$5:$5"),0))),0)+IFERROR(INDIRECT("'"&amp;VLOOKUP($E$3,$BD$3:$BE$83,2,0)&amp;"'!"&amp;ADDRESS(IFERROR(MATCH(VLOOKUP(E38,$AZ$3:$BB$83,2,0),INDIRECT("'"&amp;VLOOKUP($E$3,$BD$3:$BE$83,2,0)&amp;"'!$B:$B"),0),MATCH(9003,INDIRECT("'"&amp;VLOOKUP($E$3,$BD$3:$BE$83,2,0)&amp;"'!$B:$B"),0)+1),MATCH(VLOOKUP($E$4,$BF$3:$BR$21,3,0),INDIRECT("'"&amp;VLOOKUP($E$3,$BD$3:$BE$83,2,0)&amp;"'!$5:$5"),0))),0)+IFERROR(INDIRECT("'"&amp;VLOOKUP($E$3,$BD$3:$BE$83,2,0)&amp;"'!"&amp;ADDRESS(IFERROR(MATCH(VLOOKUP(E38,$AZ$3:$BB$83,2,0),INDIRECT("'"&amp;VLOOKUP($E$3,$BD$3:$BE$83,2,0)&amp;"'!$B:$B"),0),MATCH(9003,INDIRECT("'"&amp;VLOOKUP($E$3,$BD$3:$BE$83,2,0)&amp;"'!$B:$B"),0)+1),MATCH(VLOOKUP($E$4,$BF$3:$BR$21,4,0),INDIRECT("'"&amp;VLOOKUP($E$3,$BD$3:$BE$83,2,0)&amp;"'!$5:$5"),0))),0)+IFERROR(INDIRECT("'"&amp;VLOOKUP($E$3,$BD$3:$BE$83,2,0)&amp;"'!"&amp;ADDRESS(IFERROR(MATCH(VLOOKUP(E38,$AZ$3:$BB$83,2,0),INDIRECT("'"&amp;VLOOKUP($E$3,$BD$3:$BE$83,2,0)&amp;"'!$B:$B"),0),MATCH(9003,INDIRECT("'"&amp;VLOOKUP($E$3,$BD$3:$BE$83,2,0)&amp;"'!$B:$B"),0)+1),MATCH(VLOOKUP($E$4,$BF$3:$BR$21,5,0),INDIRECT("'"&amp;VLOOKUP($E$3,$BD$3:$BE$83,2,0)&amp;"'!$5:$5"),0))),0)+IFERROR(INDIRECT("'"&amp;VLOOKUP($E$3,$BD$3:$BE$83,2,0)&amp;"'!"&amp;ADDRESS(IFERROR(MATCH(VLOOKUP(E38,$AZ$3:$BB$83,2,0),INDIRECT("'"&amp;VLOOKUP($E$3,$BD$3:$BE$83,2,0)&amp;"'!$B:$B"),0),MATCH(9003,INDIRECT("'"&amp;VLOOKUP($E$3,$BD$3:$BE$83,2,0)&amp;"'!$B:$B"),0)+1),MATCH(VLOOKUP($E$4,$BF$3:$BR$21,6,0),INDIRECT("'"&amp;VLOOKUP($E$3,$BD$3:$BE$83,2,0)&amp;"'!$5:$5"),0))),0)+IFERROR(INDIRECT("'"&amp;VLOOKUP($E$3,$BD$3:$BE$83,2,0)&amp;"'!"&amp;ADDRESS(IFERROR(MATCH(VLOOKUP(E38,$AZ$3:$BB$83,2,0),INDIRECT("'"&amp;VLOOKUP($E$3,$BD$3:$BE$83,2,0)&amp;"'!$B:$B"),0),MATCH(9003,INDIRECT("'"&amp;VLOOKUP($E$3,$BD$3:$BE$83,2,0)&amp;"'!$B:$B"),0)+1),MATCH(VLOOKUP($E$4,$BF$3:$BR$21,7,0),INDIRECT("'"&amp;VLOOKUP($E$3,$BD$3:$BE$83,2,0)&amp;"'!$5:$5"),0))),0)+IFERROR(INDIRECT("'"&amp;VLOOKUP($E$3,$BD$3:$BE$83,2,0)&amp;"'!"&amp;ADDRESS(IFERROR(MATCH(VLOOKUP(E38,$AZ$3:$BB$83,2,0),INDIRECT("'"&amp;VLOOKUP($E$3,$BD$3:$BE$83,2,0)&amp;"'!$B:$B"),0),MATCH(9003,INDIRECT("'"&amp;VLOOKUP($E$3,$BD$3:$BE$83,2,0)&amp;"'!$B:$B"),0)+1),MATCH(VLOOKUP($E$4,$BF$3:$BR$21,8,0),INDIRECT("'"&amp;VLOOKUP($E$3,$BD$3:$BE$83,2,0)&amp;"'!$5:$5"),0))),0)+IFERROR(INDIRECT("'"&amp;VLOOKUP($E$3,$BD$3:$BE$83,2,0)&amp;"'!"&amp;ADDRESS(IFERROR(MATCH(VLOOKUP(E38,$AZ$3:$BB$83,2,0),INDIRECT("'"&amp;VLOOKUP($E$3,$BD$3:$BE$83,2,0)&amp;"'!$B:$B"),0),MATCH(9003,INDIRECT("'"&amp;VLOOKUP($E$3,$BD$3:$BE$83,2,0)&amp;"'!$B:$B"),0)+1),MATCH(VLOOKUP($E$4,$BF$3:$BR$21,9,0),INDIRECT("'"&amp;VLOOKUP($E$3,$BD$3:$BE$83,2,0)&amp;"'!$5:$5"),0))),0)+IFERROR(INDIRECT("'"&amp;VLOOKUP($E$3,$BD$3:$BE$83,2,0)&amp;"'!"&amp;ADDRESS(IFERROR(MATCH(VLOOKUP(E38,$AZ$3:$BB$83,2,0),INDIRECT("'"&amp;VLOOKUP($E$3,$BD$3:$BE$83,2,0)&amp;"'!$B:$B"),0),MATCH(9003,INDIRECT("'"&amp;VLOOKUP($E$3,$BD$3:$BE$83,2,0)&amp;"'!$B:$B"),0)+1),MATCH(VLOOKUP($E$4,$BF$3:$BR$21,10,0),INDIRECT("'"&amp;VLOOKUP($E$3,$BD$3:$BE$83,2,0)&amp;"'!$5:$5"),0))),0)+IFERROR(INDIRECT("'"&amp;VLOOKUP($E$3,$BD$3:$BE$83,2,0)&amp;"'!"&amp;ADDRESS(IFERROR(MATCH(VLOOKUP(E38,$AZ$3:$BB$83,2,0),INDIRECT("'"&amp;VLOOKUP($E$3,$BD$3:$BE$83,2,0)&amp;"'!$B:$B"),0),MATCH(9003,INDIRECT("'"&amp;VLOOKUP($E$3,$BD$3:$BE$83,2,0)&amp;"'!$B:$B"),0)+1),MATCH(VLOOKUP($E$4,$BF$3:$BR$21,11,0),INDIRECT("'"&amp;VLOOKUP($E$3,$BD$3:$BE$83,2,0)&amp;"'!$5:$5"),0))),0)</f>
        <v>15880322824.039997</v>
      </c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 t="s">
        <v>71</v>
      </c>
      <c r="BA38" s="5">
        <v>1049</v>
      </c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  <c r="FW38" s="5"/>
      <c r="FX38" s="5"/>
      <c r="FY38" s="5"/>
      <c r="FZ38" s="5"/>
      <c r="GA38" s="5"/>
      <c r="GB38" s="5"/>
      <c r="GC38" s="5"/>
      <c r="GD38" s="5"/>
      <c r="GE38" s="5"/>
      <c r="GF38" s="5"/>
      <c r="GG38" s="5"/>
      <c r="GH38" s="5"/>
      <c r="GI38" s="5"/>
      <c r="GJ38" s="5"/>
      <c r="GK38" s="5"/>
      <c r="GL38" s="5"/>
      <c r="GM38" s="5"/>
      <c r="GN38" s="5"/>
      <c r="GO38" s="5"/>
      <c r="GP38" s="5"/>
      <c r="GQ38" s="5"/>
      <c r="GR38" s="5"/>
      <c r="GS38" s="5"/>
      <c r="GT38" s="5"/>
      <c r="GU38" s="5"/>
      <c r="GV38" s="5"/>
      <c r="GW38" s="5"/>
      <c r="GX38" s="5"/>
      <c r="GY38" s="5"/>
      <c r="GZ38" s="5"/>
      <c r="HA38" s="5"/>
      <c r="HB38" s="5"/>
      <c r="HC38" s="5"/>
      <c r="HD38" s="5"/>
      <c r="HE38" s="5"/>
      <c r="HF38" s="5"/>
      <c r="HG38" s="5"/>
      <c r="HH38" s="5"/>
      <c r="HI38" s="5"/>
      <c r="HJ38" s="5"/>
      <c r="HK38" s="5"/>
      <c r="HL38" s="5"/>
      <c r="HM38" s="5"/>
      <c r="HN38" s="5"/>
      <c r="HO38" s="5"/>
      <c r="HP38" s="5"/>
      <c r="HQ38" s="5"/>
      <c r="HR38" s="5"/>
      <c r="HS38" s="5"/>
      <c r="HT38" s="5"/>
      <c r="HU38" s="5"/>
      <c r="HV38" s="5"/>
      <c r="HW38" s="5"/>
      <c r="HX38" s="5"/>
      <c r="HY38" s="5"/>
      <c r="HZ38" s="5"/>
      <c r="IA38" s="5"/>
      <c r="IB38" s="5"/>
      <c r="IC38" s="5"/>
      <c r="ID38" s="5"/>
      <c r="IE38" s="5"/>
      <c r="IF38" s="5"/>
      <c r="IG38" s="5"/>
      <c r="IH38" s="5"/>
      <c r="II38" s="5"/>
      <c r="IJ38" s="5"/>
      <c r="IK38" s="5"/>
      <c r="IL38" s="5"/>
      <c r="IM38" s="5"/>
      <c r="IN38" s="5"/>
      <c r="IO38" s="5"/>
      <c r="IP38" s="5"/>
      <c r="IQ38" s="5"/>
      <c r="IR38" s="5"/>
      <c r="IS38" s="5"/>
      <c r="IT38" s="5"/>
      <c r="IU38" s="5"/>
      <c r="IV38" s="5"/>
      <c r="IW38" s="5"/>
      <c r="IX38" s="5"/>
      <c r="IY38" s="5"/>
      <c r="IZ38" s="5"/>
      <c r="JA38" s="5"/>
      <c r="JB38" s="5"/>
      <c r="JC38" s="5"/>
      <c r="JD38" s="5"/>
      <c r="JE38" s="5"/>
      <c r="JF38" s="5"/>
      <c r="JG38" s="5"/>
      <c r="JH38" s="5"/>
      <c r="JI38" s="5"/>
      <c r="JJ38" s="5"/>
      <c r="JK38" s="5"/>
      <c r="JL38" s="5"/>
      <c r="JM38" s="5"/>
      <c r="JN38" s="5"/>
      <c r="JO38" s="5"/>
      <c r="JP38" s="5"/>
      <c r="JQ38" s="5"/>
      <c r="JR38" s="5"/>
      <c r="JS38" s="5"/>
      <c r="JT38" s="5"/>
      <c r="JU38" s="5"/>
      <c r="JV38" s="5"/>
      <c r="JW38" s="5"/>
      <c r="JX38" s="5"/>
      <c r="JY38" s="5"/>
      <c r="JZ38" s="5"/>
      <c r="KA38" s="5"/>
      <c r="KB38" s="5"/>
      <c r="KC38" s="5"/>
      <c r="KD38" s="5"/>
      <c r="KE38" s="5"/>
      <c r="KF38" s="5"/>
      <c r="KG38" s="5"/>
      <c r="KH38" s="5"/>
      <c r="KI38" s="5"/>
      <c r="KJ38" s="5"/>
      <c r="KK38" s="5"/>
      <c r="KL38" s="5"/>
      <c r="KM38" s="5"/>
      <c r="KN38" s="5"/>
      <c r="KO38" s="5"/>
      <c r="KP38" s="5"/>
      <c r="KQ38" s="5"/>
      <c r="KR38" s="5"/>
      <c r="KS38" s="5"/>
      <c r="KT38" s="5"/>
      <c r="KU38" s="5"/>
      <c r="KV38" s="5"/>
      <c r="KW38" s="5"/>
      <c r="KX38" s="5"/>
      <c r="KY38" s="5"/>
      <c r="KZ38" s="5"/>
      <c r="LA38" s="5"/>
      <c r="LB38" s="5"/>
      <c r="LC38" s="5"/>
      <c r="LD38" s="5"/>
      <c r="LE38" s="5"/>
      <c r="LF38" s="5"/>
      <c r="LG38" s="5"/>
      <c r="LH38" s="5"/>
      <c r="LI38" s="5"/>
      <c r="LJ38" s="5"/>
      <c r="LK38" s="5"/>
      <c r="LL38" s="5"/>
      <c r="LM38" s="5"/>
      <c r="LN38" s="5"/>
      <c r="LO38" s="5"/>
      <c r="LP38" s="5"/>
      <c r="LQ38" s="5"/>
      <c r="LR38" s="5"/>
      <c r="LS38" s="5"/>
      <c r="LT38" s="5"/>
      <c r="LU38" s="5"/>
      <c r="LV38" s="5"/>
      <c r="LW38" s="5"/>
      <c r="LX38" s="5"/>
      <c r="LY38" s="5"/>
      <c r="LZ38" s="5"/>
      <c r="MA38" s="5"/>
      <c r="MB38" s="5"/>
      <c r="MC38" s="5"/>
      <c r="MD38" s="5"/>
      <c r="ME38" s="5"/>
      <c r="MF38" s="5"/>
      <c r="MG38" s="5"/>
      <c r="MH38" s="5"/>
      <c r="MI38" s="5"/>
      <c r="MJ38" s="5"/>
      <c r="MK38" s="5"/>
      <c r="ML38" s="5"/>
      <c r="MM38" s="5"/>
      <c r="MN38" s="5"/>
      <c r="MO38" s="5"/>
      <c r="MP38" s="5"/>
      <c r="MQ38" s="5"/>
      <c r="MR38" s="5"/>
      <c r="MS38" s="5"/>
      <c r="MT38" s="5"/>
      <c r="MU38" s="5"/>
      <c r="MV38" s="5"/>
      <c r="MW38" s="5"/>
      <c r="MX38" s="5"/>
      <c r="MY38" s="5"/>
      <c r="MZ38" s="5"/>
      <c r="NA38" s="5"/>
      <c r="NB38" s="5"/>
      <c r="NC38" s="5"/>
      <c r="ND38" s="5"/>
      <c r="NE38" s="5"/>
      <c r="NF38" s="5"/>
      <c r="NG38" s="5"/>
      <c r="NH38" s="5"/>
      <c r="NI38" s="5"/>
      <c r="NJ38" s="5"/>
      <c r="NK38" s="5"/>
      <c r="NL38" s="5"/>
      <c r="NM38" s="5"/>
      <c r="NN38" s="5"/>
      <c r="NO38" s="5"/>
      <c r="NP38" s="5"/>
      <c r="NQ38" s="5"/>
      <c r="NR38" s="5"/>
      <c r="NS38" s="5"/>
      <c r="NT38" s="5"/>
      <c r="NU38" s="5"/>
      <c r="NV38" s="5"/>
      <c r="NW38" s="5"/>
      <c r="NX38" s="5"/>
      <c r="NY38" s="5"/>
      <c r="NZ38" s="5"/>
      <c r="OA38" s="5"/>
      <c r="OB38" s="5"/>
      <c r="OC38" s="5"/>
      <c r="OD38" s="5"/>
      <c r="OE38" s="5"/>
      <c r="OF38" s="5"/>
      <c r="OG38" s="5"/>
      <c r="OH38" s="5"/>
      <c r="OI38" s="5"/>
      <c r="OJ38" s="5"/>
      <c r="OK38" s="5"/>
      <c r="OL38" s="5"/>
      <c r="OM38" s="5"/>
      <c r="ON38" s="5"/>
      <c r="OO38" s="5"/>
      <c r="OP38" s="5"/>
      <c r="OQ38" s="5"/>
      <c r="OR38" s="5"/>
      <c r="OS38" s="5"/>
      <c r="OT38" s="5"/>
      <c r="OU38" s="5"/>
      <c r="OV38" s="5"/>
      <c r="OW38" s="5"/>
      <c r="OX38" s="5"/>
      <c r="OY38" s="5"/>
      <c r="OZ38" s="5"/>
      <c r="PA38" s="5"/>
      <c r="PB38" s="5"/>
      <c r="PC38" s="5"/>
      <c r="PD38" s="5"/>
      <c r="PE38" s="5"/>
      <c r="PF38" s="5"/>
      <c r="PG38" s="5"/>
    </row>
    <row r="39" spans="2:423" ht="12.75" customHeight="1">
      <c r="B39" s="43" t="s">
        <v>67</v>
      </c>
      <c r="C39" s="22">
        <f t="shared" ca="1" si="2"/>
        <v>778138740.64999998</v>
      </c>
      <c r="E39" s="43" t="s">
        <v>67</v>
      </c>
      <c r="F39" s="22">
        <f t="shared" ca="1" si="3"/>
        <v>778138740.64999998</v>
      </c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 t="s">
        <v>73</v>
      </c>
      <c r="BA39" s="5">
        <v>1051</v>
      </c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  <c r="FV39" s="5"/>
      <c r="FW39" s="5"/>
      <c r="FX39" s="5"/>
      <c r="FY39" s="5"/>
      <c r="FZ39" s="5"/>
      <c r="GA39" s="5"/>
      <c r="GB39" s="5"/>
      <c r="GC39" s="5"/>
      <c r="GD39" s="5"/>
      <c r="GE39" s="5"/>
      <c r="GF39" s="5"/>
      <c r="GG39" s="5"/>
      <c r="GH39" s="5"/>
      <c r="GI39" s="5"/>
      <c r="GJ39" s="5"/>
      <c r="GK39" s="5"/>
      <c r="GL39" s="5"/>
      <c r="GM39" s="5"/>
      <c r="GN39" s="5"/>
      <c r="GO39" s="5"/>
      <c r="GP39" s="5"/>
      <c r="GQ39" s="5"/>
      <c r="GR39" s="5"/>
      <c r="GS39" s="5"/>
      <c r="GT39" s="5"/>
      <c r="GU39" s="5"/>
      <c r="GV39" s="5"/>
      <c r="GW39" s="5"/>
      <c r="GX39" s="5"/>
      <c r="GY39" s="5"/>
      <c r="GZ39" s="5"/>
      <c r="HA39" s="5"/>
      <c r="HB39" s="5"/>
      <c r="HC39" s="5"/>
      <c r="HD39" s="5"/>
      <c r="HE39" s="5"/>
      <c r="HF39" s="5"/>
      <c r="HG39" s="5"/>
      <c r="HH39" s="5"/>
      <c r="HI39" s="5"/>
      <c r="HJ39" s="5"/>
      <c r="HK39" s="5"/>
      <c r="HL39" s="5"/>
      <c r="HM39" s="5"/>
      <c r="HN39" s="5"/>
      <c r="HO39" s="5"/>
      <c r="HP39" s="5"/>
      <c r="HQ39" s="5"/>
      <c r="HR39" s="5"/>
      <c r="HS39" s="5"/>
      <c r="HT39" s="5"/>
      <c r="HU39" s="5"/>
      <c r="HV39" s="5"/>
      <c r="HW39" s="5"/>
      <c r="HX39" s="5"/>
      <c r="HY39" s="5"/>
      <c r="HZ39" s="5"/>
      <c r="IA39" s="5"/>
      <c r="IB39" s="5"/>
      <c r="IC39" s="5"/>
      <c r="ID39" s="5"/>
      <c r="IE39" s="5"/>
      <c r="IF39" s="5"/>
      <c r="IG39" s="5"/>
      <c r="IH39" s="5"/>
      <c r="II39" s="5"/>
      <c r="IJ39" s="5"/>
      <c r="IK39" s="5"/>
      <c r="IL39" s="5"/>
      <c r="IM39" s="5"/>
      <c r="IN39" s="5"/>
      <c r="IO39" s="5"/>
      <c r="IP39" s="5"/>
      <c r="IQ39" s="5"/>
      <c r="IR39" s="5"/>
      <c r="IS39" s="5"/>
      <c r="IT39" s="5"/>
      <c r="IU39" s="5"/>
      <c r="IV39" s="5"/>
      <c r="IW39" s="5"/>
      <c r="IX39" s="5"/>
      <c r="IY39" s="5"/>
      <c r="IZ39" s="5"/>
      <c r="JA39" s="5"/>
      <c r="JB39" s="5"/>
      <c r="JC39" s="5"/>
      <c r="JD39" s="5"/>
      <c r="JE39" s="5"/>
      <c r="JF39" s="5"/>
      <c r="JG39" s="5"/>
      <c r="JH39" s="5"/>
      <c r="JI39" s="5"/>
      <c r="JJ39" s="5"/>
      <c r="JK39" s="5"/>
      <c r="JL39" s="5"/>
      <c r="JM39" s="5"/>
      <c r="JN39" s="5"/>
      <c r="JO39" s="5"/>
      <c r="JP39" s="5"/>
      <c r="JQ39" s="5"/>
      <c r="JR39" s="5"/>
      <c r="JS39" s="5"/>
      <c r="JT39" s="5"/>
      <c r="JU39" s="5"/>
      <c r="JV39" s="5"/>
      <c r="JW39" s="5"/>
      <c r="JX39" s="5"/>
      <c r="JY39" s="5"/>
      <c r="JZ39" s="5"/>
      <c r="KA39" s="5"/>
      <c r="KB39" s="5"/>
      <c r="KC39" s="5"/>
      <c r="KD39" s="5"/>
      <c r="KE39" s="5"/>
      <c r="KF39" s="5"/>
      <c r="KG39" s="5"/>
      <c r="KH39" s="5"/>
      <c r="KI39" s="5"/>
      <c r="KJ39" s="5"/>
      <c r="KK39" s="5"/>
      <c r="KL39" s="5"/>
      <c r="KM39" s="5"/>
      <c r="KN39" s="5"/>
      <c r="KO39" s="5"/>
      <c r="KP39" s="5"/>
      <c r="KQ39" s="5"/>
      <c r="KR39" s="5"/>
      <c r="KS39" s="5"/>
      <c r="KT39" s="5"/>
      <c r="KU39" s="5"/>
      <c r="KV39" s="5"/>
      <c r="KW39" s="5"/>
      <c r="KX39" s="5"/>
      <c r="KY39" s="5"/>
      <c r="KZ39" s="5"/>
      <c r="LA39" s="5"/>
      <c r="LB39" s="5"/>
      <c r="LC39" s="5"/>
      <c r="LD39" s="5"/>
      <c r="LE39" s="5"/>
      <c r="LF39" s="5"/>
      <c r="LG39" s="5"/>
      <c r="LH39" s="5"/>
      <c r="LI39" s="5"/>
      <c r="LJ39" s="5"/>
      <c r="LK39" s="5"/>
      <c r="LL39" s="5"/>
      <c r="LM39" s="5"/>
      <c r="LN39" s="5"/>
      <c r="LO39" s="5"/>
      <c r="LP39" s="5"/>
      <c r="LQ39" s="5"/>
      <c r="LR39" s="5"/>
      <c r="LS39" s="5"/>
      <c r="LT39" s="5"/>
      <c r="LU39" s="5"/>
      <c r="LV39" s="5"/>
      <c r="LW39" s="5"/>
      <c r="LX39" s="5"/>
      <c r="LY39" s="5"/>
      <c r="LZ39" s="5"/>
      <c r="MA39" s="5"/>
      <c r="MB39" s="5"/>
      <c r="MC39" s="5"/>
      <c r="MD39" s="5"/>
      <c r="ME39" s="5"/>
      <c r="MF39" s="5"/>
      <c r="MG39" s="5"/>
      <c r="MH39" s="5"/>
      <c r="MI39" s="5"/>
      <c r="MJ39" s="5"/>
      <c r="MK39" s="5"/>
      <c r="ML39" s="5"/>
      <c r="MM39" s="5"/>
      <c r="MN39" s="5"/>
      <c r="MO39" s="5"/>
      <c r="MP39" s="5"/>
      <c r="MQ39" s="5"/>
      <c r="MR39" s="5"/>
      <c r="MS39" s="5"/>
      <c r="MT39" s="5"/>
      <c r="MU39" s="5"/>
      <c r="MV39" s="5"/>
      <c r="MW39" s="5"/>
      <c r="MX39" s="5"/>
      <c r="MY39" s="5"/>
      <c r="MZ39" s="5"/>
      <c r="NA39" s="5"/>
      <c r="NB39" s="5"/>
      <c r="NC39" s="5"/>
      <c r="ND39" s="5"/>
      <c r="NE39" s="5"/>
      <c r="NF39" s="5"/>
      <c r="NG39" s="5"/>
      <c r="NH39" s="5"/>
      <c r="NI39" s="5"/>
      <c r="NJ39" s="5"/>
      <c r="NK39" s="5"/>
      <c r="NL39" s="5"/>
      <c r="NM39" s="5"/>
      <c r="NN39" s="5"/>
      <c r="NO39" s="5"/>
      <c r="NP39" s="5"/>
      <c r="NQ39" s="5"/>
      <c r="NR39" s="5"/>
      <c r="NS39" s="5"/>
      <c r="NT39" s="5"/>
      <c r="NU39" s="5"/>
      <c r="NV39" s="5"/>
      <c r="NW39" s="5"/>
      <c r="NX39" s="5"/>
      <c r="NY39" s="5"/>
      <c r="NZ39" s="5"/>
      <c r="OA39" s="5"/>
      <c r="OB39" s="5"/>
      <c r="OC39" s="5"/>
      <c r="OD39" s="5"/>
      <c r="OE39" s="5"/>
      <c r="OF39" s="5"/>
      <c r="OG39" s="5"/>
      <c r="OH39" s="5"/>
      <c r="OI39" s="5"/>
      <c r="OJ39" s="5"/>
      <c r="OK39" s="5"/>
      <c r="OL39" s="5"/>
      <c r="OM39" s="5"/>
      <c r="ON39" s="5"/>
      <c r="OO39" s="5"/>
      <c r="OP39" s="5"/>
      <c r="OQ39" s="5"/>
      <c r="OR39" s="5"/>
      <c r="OS39" s="5"/>
      <c r="OT39" s="5"/>
      <c r="OU39" s="5"/>
      <c r="OV39" s="5"/>
      <c r="OW39" s="5"/>
      <c r="OX39" s="5"/>
      <c r="OY39" s="5"/>
      <c r="OZ39" s="5"/>
      <c r="PA39" s="5"/>
      <c r="PB39" s="5"/>
      <c r="PC39" s="5"/>
      <c r="PD39" s="5"/>
      <c r="PE39" s="5"/>
      <c r="PF39" s="5"/>
      <c r="PG39" s="5"/>
    </row>
    <row r="40" spans="2:423" ht="12.75" customHeight="1">
      <c r="B40" s="43" t="s">
        <v>69</v>
      </c>
      <c r="C40" s="22">
        <f t="shared" ca="1" si="2"/>
        <v>10930171966.089901</v>
      </c>
      <c r="E40" s="43" t="s">
        <v>69</v>
      </c>
      <c r="F40" s="22">
        <f t="shared" ca="1" si="3"/>
        <v>10930171966.089901</v>
      </c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 t="s">
        <v>75</v>
      </c>
      <c r="BA40" s="5">
        <v>1052</v>
      </c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5"/>
      <c r="GE40" s="5"/>
      <c r="GF40" s="5"/>
      <c r="GG40" s="5"/>
      <c r="GH40" s="5"/>
      <c r="GI40" s="5"/>
      <c r="GJ40" s="5"/>
      <c r="GK40" s="5"/>
      <c r="GL40" s="5"/>
      <c r="GM40" s="5"/>
      <c r="GN40" s="5"/>
      <c r="GO40" s="5"/>
      <c r="GP40" s="5"/>
      <c r="GQ40" s="5"/>
      <c r="GR40" s="5"/>
      <c r="GS40" s="5"/>
      <c r="GT40" s="5"/>
      <c r="GU40" s="5"/>
      <c r="GV40" s="5"/>
      <c r="GW40" s="5"/>
      <c r="GX40" s="5"/>
      <c r="GY40" s="5"/>
      <c r="GZ40" s="5"/>
      <c r="HA40" s="5"/>
      <c r="HB40" s="5"/>
      <c r="HC40" s="5"/>
      <c r="HD40" s="5"/>
      <c r="HE40" s="5"/>
      <c r="HF40" s="5"/>
      <c r="HG40" s="5"/>
      <c r="HH40" s="5"/>
      <c r="HI40" s="5"/>
      <c r="HJ40" s="5"/>
      <c r="HK40" s="5"/>
      <c r="HL40" s="5"/>
      <c r="HM40" s="5"/>
      <c r="HN40" s="5"/>
      <c r="HO40" s="5"/>
      <c r="HP40" s="5"/>
      <c r="HQ40" s="5"/>
      <c r="HR40" s="5"/>
      <c r="HS40" s="5"/>
      <c r="HT40" s="5"/>
      <c r="HU40" s="5"/>
      <c r="HV40" s="5"/>
      <c r="HW40" s="5"/>
      <c r="HX40" s="5"/>
      <c r="HY40" s="5"/>
      <c r="HZ40" s="5"/>
      <c r="IA40" s="5"/>
      <c r="IB40" s="5"/>
      <c r="IC40" s="5"/>
      <c r="ID40" s="5"/>
      <c r="IE40" s="5"/>
      <c r="IF40" s="5"/>
      <c r="IG40" s="5"/>
      <c r="IH40" s="5"/>
      <c r="II40" s="5"/>
      <c r="IJ40" s="5"/>
      <c r="IK40" s="5"/>
      <c r="IL40" s="5"/>
      <c r="IM40" s="5"/>
      <c r="IN40" s="5"/>
      <c r="IO40" s="5"/>
      <c r="IP40" s="5"/>
      <c r="IQ40" s="5"/>
      <c r="IR40" s="5"/>
      <c r="IS40" s="5"/>
      <c r="IT40" s="5"/>
      <c r="IU40" s="5"/>
      <c r="IV40" s="5"/>
      <c r="IW40" s="5"/>
      <c r="IX40" s="5"/>
      <c r="IY40" s="5"/>
      <c r="IZ40" s="5"/>
      <c r="JA40" s="5"/>
      <c r="JB40" s="5"/>
      <c r="JC40" s="5"/>
      <c r="JD40" s="5"/>
      <c r="JE40" s="5"/>
      <c r="JF40" s="5"/>
      <c r="JG40" s="5"/>
      <c r="JH40" s="5"/>
      <c r="JI40" s="5"/>
      <c r="JJ40" s="5"/>
      <c r="JK40" s="5"/>
      <c r="JL40" s="5"/>
      <c r="JM40" s="5"/>
      <c r="JN40" s="5"/>
      <c r="JO40" s="5"/>
      <c r="JP40" s="5"/>
      <c r="JQ40" s="5"/>
      <c r="JR40" s="5"/>
      <c r="JS40" s="5"/>
      <c r="JT40" s="5"/>
      <c r="JU40" s="5"/>
      <c r="JV40" s="5"/>
      <c r="JW40" s="5"/>
      <c r="JX40" s="5"/>
      <c r="JY40" s="5"/>
      <c r="JZ40" s="5"/>
      <c r="KA40" s="5"/>
      <c r="KB40" s="5"/>
      <c r="KC40" s="5"/>
      <c r="KD40" s="5"/>
      <c r="KE40" s="5"/>
      <c r="KF40" s="5"/>
      <c r="KG40" s="5"/>
      <c r="KH40" s="5"/>
      <c r="KI40" s="5"/>
      <c r="KJ40" s="5"/>
      <c r="KK40" s="5"/>
      <c r="KL40" s="5"/>
      <c r="KM40" s="5"/>
      <c r="KN40" s="5"/>
      <c r="KO40" s="5"/>
      <c r="KP40" s="5"/>
      <c r="KQ40" s="5"/>
      <c r="KR40" s="5"/>
      <c r="KS40" s="5"/>
      <c r="KT40" s="5"/>
      <c r="KU40" s="5"/>
      <c r="KV40" s="5"/>
      <c r="KW40" s="5"/>
      <c r="KX40" s="5"/>
      <c r="KY40" s="5"/>
      <c r="KZ40" s="5"/>
      <c r="LA40" s="5"/>
      <c r="LB40" s="5"/>
      <c r="LC40" s="5"/>
      <c r="LD40" s="5"/>
      <c r="LE40" s="5"/>
      <c r="LF40" s="5"/>
      <c r="LG40" s="5"/>
      <c r="LH40" s="5"/>
      <c r="LI40" s="5"/>
      <c r="LJ40" s="5"/>
      <c r="LK40" s="5"/>
      <c r="LL40" s="5"/>
      <c r="LM40" s="5"/>
      <c r="LN40" s="5"/>
      <c r="LO40" s="5"/>
      <c r="LP40" s="5"/>
      <c r="LQ40" s="5"/>
      <c r="LR40" s="5"/>
      <c r="LS40" s="5"/>
      <c r="LT40" s="5"/>
      <c r="LU40" s="5"/>
      <c r="LV40" s="5"/>
      <c r="LW40" s="5"/>
      <c r="LX40" s="5"/>
      <c r="LY40" s="5"/>
      <c r="LZ40" s="5"/>
      <c r="MA40" s="5"/>
      <c r="MB40" s="5"/>
      <c r="MC40" s="5"/>
      <c r="MD40" s="5"/>
      <c r="ME40" s="5"/>
      <c r="MF40" s="5"/>
      <c r="MG40" s="5"/>
      <c r="MH40" s="5"/>
      <c r="MI40" s="5"/>
      <c r="MJ40" s="5"/>
      <c r="MK40" s="5"/>
      <c r="ML40" s="5"/>
      <c r="MM40" s="5"/>
      <c r="MN40" s="5"/>
      <c r="MO40" s="5"/>
      <c r="MP40" s="5"/>
      <c r="MQ40" s="5"/>
      <c r="MR40" s="5"/>
      <c r="MS40" s="5"/>
      <c r="MT40" s="5"/>
      <c r="MU40" s="5"/>
      <c r="MV40" s="5"/>
      <c r="MW40" s="5"/>
      <c r="MX40" s="5"/>
      <c r="MY40" s="5"/>
      <c r="MZ40" s="5"/>
      <c r="NA40" s="5"/>
      <c r="NB40" s="5"/>
      <c r="NC40" s="5"/>
      <c r="ND40" s="5"/>
      <c r="NE40" s="5"/>
      <c r="NF40" s="5"/>
      <c r="NG40" s="5"/>
      <c r="NH40" s="5"/>
      <c r="NI40" s="5"/>
      <c r="NJ40" s="5"/>
      <c r="NK40" s="5"/>
      <c r="NL40" s="5"/>
      <c r="NM40" s="5"/>
      <c r="NN40" s="5"/>
      <c r="NO40" s="5"/>
      <c r="NP40" s="5"/>
      <c r="NQ40" s="5"/>
      <c r="NR40" s="5"/>
      <c r="NS40" s="5"/>
      <c r="NT40" s="5"/>
      <c r="NU40" s="5"/>
      <c r="NV40" s="5"/>
      <c r="NW40" s="5"/>
      <c r="NX40" s="5"/>
      <c r="NY40" s="5"/>
      <c r="NZ40" s="5"/>
      <c r="OA40" s="5"/>
      <c r="OB40" s="5"/>
      <c r="OC40" s="5"/>
      <c r="OD40" s="5"/>
      <c r="OE40" s="5"/>
      <c r="OF40" s="5"/>
      <c r="OG40" s="5"/>
      <c r="OH40" s="5"/>
      <c r="OI40" s="5"/>
      <c r="OJ40" s="5"/>
      <c r="OK40" s="5"/>
      <c r="OL40" s="5"/>
      <c r="OM40" s="5"/>
      <c r="ON40" s="5"/>
      <c r="OO40" s="5"/>
      <c r="OP40" s="5"/>
      <c r="OQ40" s="5"/>
      <c r="OR40" s="5"/>
      <c r="OS40" s="5"/>
      <c r="OT40" s="5"/>
      <c r="OU40" s="5"/>
      <c r="OV40" s="5"/>
      <c r="OW40" s="5"/>
      <c r="OX40" s="5"/>
      <c r="OY40" s="5"/>
      <c r="OZ40" s="5"/>
      <c r="PA40" s="5"/>
      <c r="PB40" s="5"/>
      <c r="PC40" s="5"/>
      <c r="PD40" s="5"/>
      <c r="PE40" s="5"/>
      <c r="PF40" s="5"/>
      <c r="PG40" s="5"/>
    </row>
    <row r="41" spans="2:423" ht="12.75" customHeight="1">
      <c r="B41" s="43" t="s">
        <v>71</v>
      </c>
      <c r="C41" s="22">
        <f t="shared" ca="1" si="2"/>
        <v>3006378081.5600004</v>
      </c>
      <c r="E41" s="43" t="s">
        <v>71</v>
      </c>
      <c r="F41" s="22">
        <f t="shared" ca="1" si="3"/>
        <v>3006378081.5600004</v>
      </c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 t="s">
        <v>77</v>
      </c>
      <c r="BA41" s="5">
        <v>1053</v>
      </c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  <c r="FV41" s="5"/>
      <c r="FW41" s="5"/>
      <c r="FX41" s="5"/>
      <c r="FY41" s="5"/>
      <c r="FZ41" s="5"/>
      <c r="GA41" s="5"/>
      <c r="GB41" s="5"/>
      <c r="GC41" s="5"/>
      <c r="GD41" s="5"/>
      <c r="GE41" s="5"/>
      <c r="GF41" s="5"/>
      <c r="GG41" s="5"/>
      <c r="GH41" s="5"/>
      <c r="GI41" s="5"/>
      <c r="GJ41" s="5"/>
      <c r="GK41" s="5"/>
      <c r="GL41" s="5"/>
      <c r="GM41" s="5"/>
      <c r="GN41" s="5"/>
      <c r="GO41" s="5"/>
      <c r="GP41" s="5"/>
      <c r="GQ41" s="5"/>
      <c r="GR41" s="5"/>
      <c r="GS41" s="5"/>
      <c r="GT41" s="5"/>
      <c r="GU41" s="5"/>
      <c r="GV41" s="5"/>
      <c r="GW41" s="5"/>
      <c r="GX41" s="5"/>
      <c r="GY41" s="5"/>
      <c r="GZ41" s="5"/>
      <c r="HA41" s="5"/>
      <c r="HB41" s="5"/>
      <c r="HC41" s="5"/>
      <c r="HD41" s="5"/>
      <c r="HE41" s="5"/>
      <c r="HF41" s="5"/>
      <c r="HG41" s="5"/>
      <c r="HH41" s="5"/>
      <c r="HI41" s="5"/>
      <c r="HJ41" s="5"/>
      <c r="HK41" s="5"/>
      <c r="HL41" s="5"/>
      <c r="HM41" s="5"/>
      <c r="HN41" s="5"/>
      <c r="HO41" s="5"/>
      <c r="HP41" s="5"/>
      <c r="HQ41" s="5"/>
      <c r="HR41" s="5"/>
      <c r="HS41" s="5"/>
      <c r="HT41" s="5"/>
      <c r="HU41" s="5"/>
      <c r="HV41" s="5"/>
      <c r="HW41" s="5"/>
      <c r="HX41" s="5"/>
      <c r="HY41" s="5"/>
      <c r="HZ41" s="5"/>
      <c r="IA41" s="5"/>
      <c r="IB41" s="5"/>
      <c r="IC41" s="5"/>
      <c r="ID41" s="5"/>
      <c r="IE41" s="5"/>
      <c r="IF41" s="5"/>
      <c r="IG41" s="5"/>
      <c r="IH41" s="5"/>
      <c r="II41" s="5"/>
      <c r="IJ41" s="5"/>
      <c r="IK41" s="5"/>
      <c r="IL41" s="5"/>
      <c r="IM41" s="5"/>
      <c r="IN41" s="5"/>
      <c r="IO41" s="5"/>
      <c r="IP41" s="5"/>
      <c r="IQ41" s="5"/>
      <c r="IR41" s="5"/>
      <c r="IS41" s="5"/>
      <c r="IT41" s="5"/>
      <c r="IU41" s="5"/>
      <c r="IV41" s="5"/>
      <c r="IW41" s="5"/>
      <c r="IX41" s="5"/>
      <c r="IY41" s="5"/>
      <c r="IZ41" s="5"/>
      <c r="JA41" s="5"/>
      <c r="JB41" s="5"/>
      <c r="JC41" s="5"/>
      <c r="JD41" s="5"/>
      <c r="JE41" s="5"/>
      <c r="JF41" s="5"/>
      <c r="JG41" s="5"/>
      <c r="JH41" s="5"/>
      <c r="JI41" s="5"/>
      <c r="JJ41" s="5"/>
      <c r="JK41" s="5"/>
      <c r="JL41" s="5"/>
      <c r="JM41" s="5"/>
      <c r="JN41" s="5"/>
      <c r="JO41" s="5"/>
      <c r="JP41" s="5"/>
      <c r="JQ41" s="5"/>
      <c r="JR41" s="5"/>
      <c r="JS41" s="5"/>
      <c r="JT41" s="5"/>
      <c r="JU41" s="5"/>
      <c r="JV41" s="5"/>
      <c r="JW41" s="5"/>
      <c r="JX41" s="5"/>
      <c r="JY41" s="5"/>
      <c r="JZ41" s="5"/>
      <c r="KA41" s="5"/>
      <c r="KB41" s="5"/>
      <c r="KC41" s="5"/>
      <c r="KD41" s="5"/>
      <c r="KE41" s="5"/>
      <c r="KF41" s="5"/>
      <c r="KG41" s="5"/>
      <c r="KH41" s="5"/>
      <c r="KI41" s="5"/>
      <c r="KJ41" s="5"/>
      <c r="KK41" s="5"/>
      <c r="KL41" s="5"/>
      <c r="KM41" s="5"/>
      <c r="KN41" s="5"/>
      <c r="KO41" s="5"/>
      <c r="KP41" s="5"/>
      <c r="KQ41" s="5"/>
      <c r="KR41" s="5"/>
      <c r="KS41" s="5"/>
      <c r="KT41" s="5"/>
      <c r="KU41" s="5"/>
      <c r="KV41" s="5"/>
      <c r="KW41" s="5"/>
      <c r="KX41" s="5"/>
      <c r="KY41" s="5"/>
      <c r="KZ41" s="5"/>
      <c r="LA41" s="5"/>
      <c r="LB41" s="5"/>
      <c r="LC41" s="5"/>
      <c r="LD41" s="5"/>
      <c r="LE41" s="5"/>
      <c r="LF41" s="5"/>
      <c r="LG41" s="5"/>
      <c r="LH41" s="5"/>
      <c r="LI41" s="5"/>
      <c r="LJ41" s="5"/>
      <c r="LK41" s="5"/>
      <c r="LL41" s="5"/>
      <c r="LM41" s="5"/>
      <c r="LN41" s="5"/>
      <c r="LO41" s="5"/>
      <c r="LP41" s="5"/>
      <c r="LQ41" s="5"/>
      <c r="LR41" s="5"/>
      <c r="LS41" s="5"/>
      <c r="LT41" s="5"/>
      <c r="LU41" s="5"/>
      <c r="LV41" s="5"/>
      <c r="LW41" s="5"/>
      <c r="LX41" s="5"/>
      <c r="LY41" s="5"/>
      <c r="LZ41" s="5"/>
      <c r="MA41" s="5"/>
      <c r="MB41" s="5"/>
      <c r="MC41" s="5"/>
      <c r="MD41" s="5"/>
      <c r="ME41" s="5"/>
      <c r="MF41" s="5"/>
      <c r="MG41" s="5"/>
      <c r="MH41" s="5"/>
      <c r="MI41" s="5"/>
      <c r="MJ41" s="5"/>
      <c r="MK41" s="5"/>
      <c r="ML41" s="5"/>
      <c r="MM41" s="5"/>
      <c r="MN41" s="5"/>
      <c r="MO41" s="5"/>
      <c r="MP41" s="5"/>
      <c r="MQ41" s="5"/>
      <c r="MR41" s="5"/>
      <c r="MS41" s="5"/>
      <c r="MT41" s="5"/>
      <c r="MU41" s="5"/>
      <c r="MV41" s="5"/>
      <c r="MW41" s="5"/>
      <c r="MX41" s="5"/>
      <c r="MY41" s="5"/>
      <c r="MZ41" s="5"/>
      <c r="NA41" s="5"/>
      <c r="NB41" s="5"/>
      <c r="NC41" s="5"/>
      <c r="ND41" s="5"/>
      <c r="NE41" s="5"/>
      <c r="NF41" s="5"/>
      <c r="NG41" s="5"/>
      <c r="NH41" s="5"/>
      <c r="NI41" s="5"/>
      <c r="NJ41" s="5"/>
      <c r="NK41" s="5"/>
      <c r="NL41" s="5"/>
      <c r="NM41" s="5"/>
      <c r="NN41" s="5"/>
      <c r="NO41" s="5"/>
      <c r="NP41" s="5"/>
      <c r="NQ41" s="5"/>
      <c r="NR41" s="5"/>
      <c r="NS41" s="5"/>
      <c r="NT41" s="5"/>
      <c r="NU41" s="5"/>
      <c r="NV41" s="5"/>
      <c r="NW41" s="5"/>
      <c r="NX41" s="5"/>
      <c r="NY41" s="5"/>
      <c r="NZ41" s="5"/>
      <c r="OA41" s="5"/>
      <c r="OB41" s="5"/>
      <c r="OC41" s="5"/>
      <c r="OD41" s="5"/>
      <c r="OE41" s="5"/>
      <c r="OF41" s="5"/>
      <c r="OG41" s="5"/>
      <c r="OH41" s="5"/>
      <c r="OI41" s="5"/>
      <c r="OJ41" s="5"/>
      <c r="OK41" s="5"/>
      <c r="OL41" s="5"/>
      <c r="OM41" s="5"/>
      <c r="ON41" s="5"/>
      <c r="OO41" s="5"/>
      <c r="OP41" s="5"/>
      <c r="OQ41" s="5"/>
      <c r="OR41" s="5"/>
      <c r="OS41" s="5"/>
      <c r="OT41" s="5"/>
      <c r="OU41" s="5"/>
      <c r="OV41" s="5"/>
      <c r="OW41" s="5"/>
      <c r="OX41" s="5"/>
      <c r="OY41" s="5"/>
      <c r="OZ41" s="5"/>
      <c r="PA41" s="5"/>
      <c r="PB41" s="5"/>
      <c r="PC41" s="5"/>
      <c r="PD41" s="5"/>
      <c r="PE41" s="5"/>
      <c r="PF41" s="5"/>
      <c r="PG41" s="5"/>
    </row>
    <row r="42" spans="2:423" ht="12.75" customHeight="1">
      <c r="B42" s="43" t="s">
        <v>73</v>
      </c>
      <c r="C42" s="22">
        <f t="shared" ca="1" si="2"/>
        <v>-9800705.1000000034</v>
      </c>
      <c r="E42" s="43" t="s">
        <v>73</v>
      </c>
      <c r="F42" s="22">
        <f t="shared" ca="1" si="3"/>
        <v>-9800705.1000000034</v>
      </c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 t="s">
        <v>79</v>
      </c>
      <c r="BA42" s="5">
        <v>1054</v>
      </c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  <c r="FV42" s="5"/>
      <c r="FW42" s="5"/>
      <c r="FX42" s="5"/>
      <c r="FY42" s="5"/>
      <c r="FZ42" s="5"/>
      <c r="GA42" s="5"/>
      <c r="GB42" s="5"/>
      <c r="GC42" s="5"/>
      <c r="GD42" s="5"/>
      <c r="GE42" s="5"/>
      <c r="GF42" s="5"/>
      <c r="GG42" s="5"/>
      <c r="GH42" s="5"/>
      <c r="GI42" s="5"/>
      <c r="GJ42" s="5"/>
      <c r="GK42" s="5"/>
      <c r="GL42" s="5"/>
      <c r="GM42" s="5"/>
      <c r="GN42" s="5"/>
      <c r="GO42" s="5"/>
      <c r="GP42" s="5"/>
      <c r="GQ42" s="5"/>
      <c r="GR42" s="5"/>
      <c r="GS42" s="5"/>
      <c r="GT42" s="5"/>
      <c r="GU42" s="5"/>
      <c r="GV42" s="5"/>
      <c r="GW42" s="5"/>
      <c r="GX42" s="5"/>
      <c r="GY42" s="5"/>
      <c r="GZ42" s="5"/>
      <c r="HA42" s="5"/>
      <c r="HB42" s="5"/>
      <c r="HC42" s="5"/>
      <c r="HD42" s="5"/>
      <c r="HE42" s="5"/>
      <c r="HF42" s="5"/>
      <c r="HG42" s="5"/>
      <c r="HH42" s="5"/>
      <c r="HI42" s="5"/>
      <c r="HJ42" s="5"/>
      <c r="HK42" s="5"/>
      <c r="HL42" s="5"/>
      <c r="HM42" s="5"/>
      <c r="HN42" s="5"/>
      <c r="HO42" s="5"/>
      <c r="HP42" s="5"/>
      <c r="HQ42" s="5"/>
      <c r="HR42" s="5"/>
      <c r="HS42" s="5"/>
      <c r="HT42" s="5"/>
      <c r="HU42" s="5"/>
      <c r="HV42" s="5"/>
      <c r="HW42" s="5"/>
      <c r="HX42" s="5"/>
      <c r="HY42" s="5"/>
      <c r="HZ42" s="5"/>
      <c r="IA42" s="5"/>
      <c r="IB42" s="5"/>
      <c r="IC42" s="5"/>
      <c r="ID42" s="5"/>
      <c r="IE42" s="5"/>
      <c r="IF42" s="5"/>
      <c r="IG42" s="5"/>
      <c r="IH42" s="5"/>
      <c r="II42" s="5"/>
      <c r="IJ42" s="5"/>
      <c r="IK42" s="5"/>
      <c r="IL42" s="5"/>
      <c r="IM42" s="5"/>
      <c r="IN42" s="5"/>
      <c r="IO42" s="5"/>
      <c r="IP42" s="5"/>
      <c r="IQ42" s="5"/>
      <c r="IR42" s="5"/>
      <c r="IS42" s="5"/>
      <c r="IT42" s="5"/>
      <c r="IU42" s="5"/>
      <c r="IV42" s="5"/>
      <c r="IW42" s="5"/>
      <c r="IX42" s="5"/>
      <c r="IY42" s="5"/>
      <c r="IZ42" s="5"/>
      <c r="JA42" s="5"/>
      <c r="JB42" s="5"/>
      <c r="JC42" s="5"/>
      <c r="JD42" s="5"/>
      <c r="JE42" s="5"/>
      <c r="JF42" s="5"/>
      <c r="JG42" s="5"/>
      <c r="JH42" s="5"/>
      <c r="JI42" s="5"/>
      <c r="JJ42" s="5"/>
      <c r="JK42" s="5"/>
      <c r="JL42" s="5"/>
      <c r="JM42" s="5"/>
      <c r="JN42" s="5"/>
      <c r="JO42" s="5"/>
      <c r="JP42" s="5"/>
      <c r="JQ42" s="5"/>
      <c r="JR42" s="5"/>
      <c r="JS42" s="5"/>
      <c r="JT42" s="5"/>
      <c r="JU42" s="5"/>
      <c r="JV42" s="5"/>
      <c r="JW42" s="5"/>
      <c r="JX42" s="5"/>
      <c r="JY42" s="5"/>
      <c r="JZ42" s="5"/>
      <c r="KA42" s="5"/>
      <c r="KB42" s="5"/>
      <c r="KC42" s="5"/>
      <c r="KD42" s="5"/>
      <c r="KE42" s="5"/>
      <c r="KF42" s="5"/>
      <c r="KG42" s="5"/>
      <c r="KH42" s="5"/>
      <c r="KI42" s="5"/>
      <c r="KJ42" s="5"/>
      <c r="KK42" s="5"/>
      <c r="KL42" s="5"/>
      <c r="KM42" s="5"/>
      <c r="KN42" s="5"/>
      <c r="KO42" s="5"/>
      <c r="KP42" s="5"/>
      <c r="KQ42" s="5"/>
      <c r="KR42" s="5"/>
      <c r="KS42" s="5"/>
      <c r="KT42" s="5"/>
      <c r="KU42" s="5"/>
      <c r="KV42" s="5"/>
      <c r="KW42" s="5"/>
      <c r="KX42" s="5"/>
      <c r="KY42" s="5"/>
      <c r="KZ42" s="5"/>
      <c r="LA42" s="5"/>
      <c r="LB42" s="5"/>
      <c r="LC42" s="5"/>
      <c r="LD42" s="5"/>
      <c r="LE42" s="5"/>
      <c r="LF42" s="5"/>
      <c r="LG42" s="5"/>
      <c r="LH42" s="5"/>
      <c r="LI42" s="5"/>
      <c r="LJ42" s="5"/>
      <c r="LK42" s="5"/>
      <c r="LL42" s="5"/>
      <c r="LM42" s="5"/>
      <c r="LN42" s="5"/>
      <c r="LO42" s="5"/>
      <c r="LP42" s="5"/>
      <c r="LQ42" s="5"/>
      <c r="LR42" s="5"/>
      <c r="LS42" s="5"/>
      <c r="LT42" s="5"/>
      <c r="LU42" s="5"/>
      <c r="LV42" s="5"/>
      <c r="LW42" s="5"/>
      <c r="LX42" s="5"/>
      <c r="LY42" s="5"/>
      <c r="LZ42" s="5"/>
      <c r="MA42" s="5"/>
      <c r="MB42" s="5"/>
      <c r="MC42" s="5"/>
      <c r="MD42" s="5"/>
      <c r="ME42" s="5"/>
      <c r="MF42" s="5"/>
      <c r="MG42" s="5"/>
      <c r="MH42" s="5"/>
      <c r="MI42" s="5"/>
      <c r="MJ42" s="5"/>
      <c r="MK42" s="5"/>
      <c r="ML42" s="5"/>
      <c r="MM42" s="5"/>
      <c r="MN42" s="5"/>
      <c r="MO42" s="5"/>
      <c r="MP42" s="5"/>
      <c r="MQ42" s="5"/>
      <c r="MR42" s="5"/>
      <c r="MS42" s="5"/>
      <c r="MT42" s="5"/>
      <c r="MU42" s="5"/>
      <c r="MV42" s="5"/>
      <c r="MW42" s="5"/>
      <c r="MX42" s="5"/>
      <c r="MY42" s="5"/>
      <c r="MZ42" s="5"/>
      <c r="NA42" s="5"/>
      <c r="NB42" s="5"/>
      <c r="NC42" s="5"/>
      <c r="ND42" s="5"/>
      <c r="NE42" s="5"/>
      <c r="NF42" s="5"/>
      <c r="NG42" s="5"/>
      <c r="NH42" s="5"/>
      <c r="NI42" s="5"/>
      <c r="NJ42" s="5"/>
      <c r="NK42" s="5"/>
      <c r="NL42" s="5"/>
      <c r="NM42" s="5"/>
      <c r="NN42" s="5"/>
      <c r="NO42" s="5"/>
      <c r="NP42" s="5"/>
      <c r="NQ42" s="5"/>
      <c r="NR42" s="5"/>
      <c r="NS42" s="5"/>
      <c r="NT42" s="5"/>
      <c r="NU42" s="5"/>
      <c r="NV42" s="5"/>
      <c r="NW42" s="5"/>
      <c r="NX42" s="5"/>
      <c r="NY42" s="5"/>
      <c r="NZ42" s="5"/>
      <c r="OA42" s="5"/>
      <c r="OB42" s="5"/>
      <c r="OC42" s="5"/>
      <c r="OD42" s="5"/>
      <c r="OE42" s="5"/>
      <c r="OF42" s="5"/>
      <c r="OG42" s="5"/>
      <c r="OH42" s="5"/>
      <c r="OI42" s="5"/>
      <c r="OJ42" s="5"/>
      <c r="OK42" s="5"/>
      <c r="OL42" s="5"/>
      <c r="OM42" s="5"/>
      <c r="ON42" s="5"/>
      <c r="OO42" s="5"/>
      <c r="OP42" s="5"/>
      <c r="OQ42" s="5"/>
      <c r="OR42" s="5"/>
      <c r="OS42" s="5"/>
      <c r="OT42" s="5"/>
      <c r="OU42" s="5"/>
      <c r="OV42" s="5"/>
      <c r="OW42" s="5"/>
      <c r="OX42" s="5"/>
      <c r="OY42" s="5"/>
      <c r="OZ42" s="5"/>
      <c r="PA42" s="5"/>
      <c r="PB42" s="5"/>
      <c r="PC42" s="5"/>
      <c r="PD42" s="5"/>
      <c r="PE42" s="5"/>
      <c r="PF42" s="5"/>
      <c r="PG42" s="5"/>
    </row>
    <row r="43" spans="2:423" ht="12.75" customHeight="1">
      <c r="B43" s="43" t="s">
        <v>75</v>
      </c>
      <c r="C43" s="22">
        <f t="shared" ca="1" si="2"/>
        <v>72994422.00999999</v>
      </c>
      <c r="E43" s="43" t="s">
        <v>75</v>
      </c>
      <c r="F43" s="22">
        <f t="shared" ca="1" si="3"/>
        <v>72994422.00999999</v>
      </c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 t="s">
        <v>81</v>
      </c>
      <c r="BA43" s="5">
        <v>1055</v>
      </c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  <c r="FV43" s="5"/>
      <c r="FW43" s="5"/>
      <c r="FX43" s="5"/>
      <c r="FY43" s="5"/>
      <c r="FZ43" s="5"/>
      <c r="GA43" s="5"/>
      <c r="GB43" s="5"/>
      <c r="GC43" s="5"/>
      <c r="GD43" s="5"/>
      <c r="GE43" s="5"/>
      <c r="GF43" s="5"/>
      <c r="GG43" s="5"/>
      <c r="GH43" s="5"/>
      <c r="GI43" s="5"/>
      <c r="GJ43" s="5"/>
      <c r="GK43" s="5"/>
      <c r="GL43" s="5"/>
      <c r="GM43" s="5"/>
      <c r="GN43" s="5"/>
      <c r="GO43" s="5"/>
      <c r="GP43" s="5"/>
      <c r="GQ43" s="5"/>
      <c r="GR43" s="5"/>
      <c r="GS43" s="5"/>
      <c r="GT43" s="5"/>
      <c r="GU43" s="5"/>
      <c r="GV43" s="5"/>
      <c r="GW43" s="5"/>
      <c r="GX43" s="5"/>
      <c r="GY43" s="5"/>
      <c r="GZ43" s="5"/>
      <c r="HA43" s="5"/>
      <c r="HB43" s="5"/>
      <c r="HC43" s="5"/>
      <c r="HD43" s="5"/>
      <c r="HE43" s="5"/>
      <c r="HF43" s="5"/>
      <c r="HG43" s="5"/>
      <c r="HH43" s="5"/>
      <c r="HI43" s="5"/>
      <c r="HJ43" s="5"/>
      <c r="HK43" s="5"/>
      <c r="HL43" s="5"/>
      <c r="HM43" s="5"/>
      <c r="HN43" s="5"/>
      <c r="HO43" s="5"/>
      <c r="HP43" s="5"/>
      <c r="HQ43" s="5"/>
      <c r="HR43" s="5"/>
      <c r="HS43" s="5"/>
      <c r="HT43" s="5"/>
      <c r="HU43" s="5"/>
      <c r="HV43" s="5"/>
      <c r="HW43" s="5"/>
      <c r="HX43" s="5"/>
      <c r="HY43" s="5"/>
      <c r="HZ43" s="5"/>
      <c r="IA43" s="5"/>
      <c r="IB43" s="5"/>
      <c r="IC43" s="5"/>
      <c r="ID43" s="5"/>
      <c r="IE43" s="5"/>
      <c r="IF43" s="5"/>
      <c r="IG43" s="5"/>
      <c r="IH43" s="5"/>
      <c r="II43" s="5"/>
      <c r="IJ43" s="5"/>
      <c r="IK43" s="5"/>
      <c r="IL43" s="5"/>
      <c r="IM43" s="5"/>
      <c r="IN43" s="5"/>
      <c r="IO43" s="5"/>
      <c r="IP43" s="5"/>
      <c r="IQ43" s="5"/>
      <c r="IR43" s="5"/>
      <c r="IS43" s="5"/>
      <c r="IT43" s="5"/>
      <c r="IU43" s="5"/>
      <c r="IV43" s="5"/>
      <c r="IW43" s="5"/>
      <c r="IX43" s="5"/>
      <c r="IY43" s="5"/>
      <c r="IZ43" s="5"/>
      <c r="JA43" s="5"/>
      <c r="JB43" s="5"/>
      <c r="JC43" s="5"/>
      <c r="JD43" s="5"/>
      <c r="JE43" s="5"/>
      <c r="JF43" s="5"/>
      <c r="JG43" s="5"/>
      <c r="JH43" s="5"/>
      <c r="JI43" s="5"/>
      <c r="JJ43" s="5"/>
      <c r="JK43" s="5"/>
      <c r="JL43" s="5"/>
      <c r="JM43" s="5"/>
      <c r="JN43" s="5"/>
      <c r="JO43" s="5"/>
      <c r="JP43" s="5"/>
      <c r="JQ43" s="5"/>
      <c r="JR43" s="5"/>
      <c r="JS43" s="5"/>
      <c r="JT43" s="5"/>
      <c r="JU43" s="5"/>
      <c r="JV43" s="5"/>
      <c r="JW43" s="5"/>
      <c r="JX43" s="5"/>
      <c r="JY43" s="5"/>
      <c r="JZ43" s="5"/>
      <c r="KA43" s="5"/>
      <c r="KB43" s="5"/>
      <c r="KC43" s="5"/>
      <c r="KD43" s="5"/>
      <c r="KE43" s="5"/>
      <c r="KF43" s="5"/>
      <c r="KG43" s="5"/>
      <c r="KH43" s="5"/>
      <c r="KI43" s="5"/>
      <c r="KJ43" s="5"/>
      <c r="KK43" s="5"/>
      <c r="KL43" s="5"/>
      <c r="KM43" s="5"/>
      <c r="KN43" s="5"/>
      <c r="KO43" s="5"/>
      <c r="KP43" s="5"/>
      <c r="KQ43" s="5"/>
      <c r="KR43" s="5"/>
      <c r="KS43" s="5"/>
      <c r="KT43" s="5"/>
      <c r="KU43" s="5"/>
      <c r="KV43" s="5"/>
      <c r="KW43" s="5"/>
      <c r="KX43" s="5"/>
      <c r="KY43" s="5"/>
      <c r="KZ43" s="5"/>
      <c r="LA43" s="5"/>
      <c r="LB43" s="5"/>
      <c r="LC43" s="5"/>
      <c r="LD43" s="5"/>
      <c r="LE43" s="5"/>
      <c r="LF43" s="5"/>
      <c r="LG43" s="5"/>
      <c r="LH43" s="5"/>
      <c r="LI43" s="5"/>
      <c r="LJ43" s="5"/>
      <c r="LK43" s="5"/>
      <c r="LL43" s="5"/>
      <c r="LM43" s="5"/>
      <c r="LN43" s="5"/>
      <c r="LO43" s="5"/>
      <c r="LP43" s="5"/>
      <c r="LQ43" s="5"/>
      <c r="LR43" s="5"/>
      <c r="LS43" s="5"/>
      <c r="LT43" s="5"/>
      <c r="LU43" s="5"/>
      <c r="LV43" s="5"/>
      <c r="LW43" s="5"/>
      <c r="LX43" s="5"/>
      <c r="LY43" s="5"/>
      <c r="LZ43" s="5"/>
      <c r="MA43" s="5"/>
      <c r="MB43" s="5"/>
      <c r="MC43" s="5"/>
      <c r="MD43" s="5"/>
      <c r="ME43" s="5"/>
      <c r="MF43" s="5"/>
      <c r="MG43" s="5"/>
      <c r="MH43" s="5"/>
      <c r="MI43" s="5"/>
      <c r="MJ43" s="5"/>
      <c r="MK43" s="5"/>
      <c r="ML43" s="5"/>
      <c r="MM43" s="5"/>
      <c r="MN43" s="5"/>
      <c r="MO43" s="5"/>
      <c r="MP43" s="5"/>
      <c r="MQ43" s="5"/>
      <c r="MR43" s="5"/>
      <c r="MS43" s="5"/>
      <c r="MT43" s="5"/>
      <c r="MU43" s="5"/>
      <c r="MV43" s="5"/>
      <c r="MW43" s="5"/>
      <c r="MX43" s="5"/>
      <c r="MY43" s="5"/>
      <c r="MZ43" s="5"/>
      <c r="NA43" s="5"/>
      <c r="NB43" s="5"/>
      <c r="NC43" s="5"/>
      <c r="ND43" s="5"/>
      <c r="NE43" s="5"/>
      <c r="NF43" s="5"/>
      <c r="NG43" s="5"/>
      <c r="NH43" s="5"/>
      <c r="NI43" s="5"/>
      <c r="NJ43" s="5"/>
      <c r="NK43" s="5"/>
      <c r="NL43" s="5"/>
      <c r="NM43" s="5"/>
      <c r="NN43" s="5"/>
      <c r="NO43" s="5"/>
      <c r="NP43" s="5"/>
      <c r="NQ43" s="5"/>
      <c r="NR43" s="5"/>
      <c r="NS43" s="5"/>
      <c r="NT43" s="5"/>
      <c r="NU43" s="5"/>
      <c r="NV43" s="5"/>
      <c r="NW43" s="5"/>
      <c r="NX43" s="5"/>
      <c r="NY43" s="5"/>
      <c r="NZ43" s="5"/>
      <c r="OA43" s="5"/>
      <c r="OB43" s="5"/>
      <c r="OC43" s="5"/>
      <c r="OD43" s="5"/>
      <c r="OE43" s="5"/>
      <c r="OF43" s="5"/>
      <c r="OG43" s="5"/>
      <c r="OH43" s="5"/>
      <c r="OI43" s="5"/>
      <c r="OJ43" s="5"/>
      <c r="OK43" s="5"/>
      <c r="OL43" s="5"/>
      <c r="OM43" s="5"/>
      <c r="ON43" s="5"/>
      <c r="OO43" s="5"/>
      <c r="OP43" s="5"/>
      <c r="OQ43" s="5"/>
      <c r="OR43" s="5"/>
      <c r="OS43" s="5"/>
      <c r="OT43" s="5"/>
      <c r="OU43" s="5"/>
      <c r="OV43" s="5"/>
      <c r="OW43" s="5"/>
      <c r="OX43" s="5"/>
      <c r="OY43" s="5"/>
      <c r="OZ43" s="5"/>
      <c r="PA43" s="5"/>
      <c r="PB43" s="5"/>
      <c r="PC43" s="5"/>
      <c r="PD43" s="5"/>
      <c r="PE43" s="5"/>
      <c r="PF43" s="5"/>
      <c r="PG43" s="5"/>
    </row>
    <row r="44" spans="2:423" ht="12.75" customHeight="1">
      <c r="B44" s="43" t="s">
        <v>77</v>
      </c>
      <c r="C44" s="22">
        <f t="shared" ca="1" si="2"/>
        <v>15812769896.43</v>
      </c>
      <c r="E44" s="43" t="s">
        <v>77</v>
      </c>
      <c r="F44" s="22">
        <f t="shared" ca="1" si="3"/>
        <v>15812769896.43</v>
      </c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 t="s">
        <v>83</v>
      </c>
      <c r="BA44" s="5">
        <v>1056</v>
      </c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/>
      <c r="FN44" s="5"/>
      <c r="FO44" s="5"/>
      <c r="FP44" s="5"/>
      <c r="FQ44" s="5"/>
      <c r="FR44" s="5"/>
      <c r="FS44" s="5"/>
      <c r="FT44" s="5"/>
      <c r="FU44" s="5"/>
      <c r="FV44" s="5"/>
      <c r="FW44" s="5"/>
      <c r="FX44" s="5"/>
      <c r="FY44" s="5"/>
      <c r="FZ44" s="5"/>
      <c r="GA44" s="5"/>
      <c r="GB44" s="5"/>
      <c r="GC44" s="5"/>
      <c r="GD44" s="5"/>
      <c r="GE44" s="5"/>
      <c r="GF44" s="5"/>
      <c r="GG44" s="5"/>
      <c r="GH44" s="5"/>
      <c r="GI44" s="5"/>
      <c r="GJ44" s="5"/>
      <c r="GK44" s="5"/>
      <c r="GL44" s="5"/>
      <c r="GM44" s="5"/>
      <c r="GN44" s="5"/>
      <c r="GO44" s="5"/>
      <c r="GP44" s="5"/>
      <c r="GQ44" s="5"/>
      <c r="GR44" s="5"/>
      <c r="GS44" s="5"/>
      <c r="GT44" s="5"/>
      <c r="GU44" s="5"/>
      <c r="GV44" s="5"/>
      <c r="GW44" s="5"/>
      <c r="GX44" s="5"/>
      <c r="GY44" s="5"/>
      <c r="GZ44" s="5"/>
      <c r="HA44" s="5"/>
      <c r="HB44" s="5"/>
      <c r="HC44" s="5"/>
      <c r="HD44" s="5"/>
      <c r="HE44" s="5"/>
      <c r="HF44" s="5"/>
      <c r="HG44" s="5"/>
      <c r="HH44" s="5"/>
      <c r="HI44" s="5"/>
      <c r="HJ44" s="5"/>
      <c r="HK44" s="5"/>
      <c r="HL44" s="5"/>
      <c r="HM44" s="5"/>
      <c r="HN44" s="5"/>
      <c r="HO44" s="5"/>
      <c r="HP44" s="5"/>
      <c r="HQ44" s="5"/>
      <c r="HR44" s="5"/>
      <c r="HS44" s="5"/>
      <c r="HT44" s="5"/>
      <c r="HU44" s="5"/>
      <c r="HV44" s="5"/>
      <c r="HW44" s="5"/>
      <c r="HX44" s="5"/>
      <c r="HY44" s="5"/>
      <c r="HZ44" s="5"/>
      <c r="IA44" s="5"/>
      <c r="IB44" s="5"/>
      <c r="IC44" s="5"/>
      <c r="ID44" s="5"/>
      <c r="IE44" s="5"/>
      <c r="IF44" s="5"/>
      <c r="IG44" s="5"/>
      <c r="IH44" s="5"/>
      <c r="II44" s="5"/>
      <c r="IJ44" s="5"/>
      <c r="IK44" s="5"/>
      <c r="IL44" s="5"/>
      <c r="IM44" s="5"/>
      <c r="IN44" s="5"/>
      <c r="IO44" s="5"/>
      <c r="IP44" s="5"/>
      <c r="IQ44" s="5"/>
      <c r="IR44" s="5"/>
      <c r="IS44" s="5"/>
      <c r="IT44" s="5"/>
      <c r="IU44" s="5"/>
      <c r="IV44" s="5"/>
      <c r="IW44" s="5"/>
      <c r="IX44" s="5"/>
      <c r="IY44" s="5"/>
      <c r="IZ44" s="5"/>
      <c r="JA44" s="5"/>
      <c r="JB44" s="5"/>
      <c r="JC44" s="5"/>
      <c r="JD44" s="5"/>
      <c r="JE44" s="5"/>
      <c r="JF44" s="5"/>
      <c r="JG44" s="5"/>
      <c r="JH44" s="5"/>
      <c r="JI44" s="5"/>
      <c r="JJ44" s="5"/>
      <c r="JK44" s="5"/>
      <c r="JL44" s="5"/>
      <c r="JM44" s="5"/>
      <c r="JN44" s="5"/>
      <c r="JO44" s="5"/>
      <c r="JP44" s="5"/>
      <c r="JQ44" s="5"/>
      <c r="JR44" s="5"/>
      <c r="JS44" s="5"/>
      <c r="JT44" s="5"/>
      <c r="JU44" s="5"/>
      <c r="JV44" s="5"/>
      <c r="JW44" s="5"/>
      <c r="JX44" s="5"/>
      <c r="JY44" s="5"/>
      <c r="JZ44" s="5"/>
      <c r="KA44" s="5"/>
      <c r="KB44" s="5"/>
      <c r="KC44" s="5"/>
      <c r="KD44" s="5"/>
      <c r="KE44" s="5"/>
      <c r="KF44" s="5"/>
      <c r="KG44" s="5"/>
      <c r="KH44" s="5"/>
      <c r="KI44" s="5"/>
      <c r="KJ44" s="5"/>
      <c r="KK44" s="5"/>
      <c r="KL44" s="5"/>
      <c r="KM44" s="5"/>
      <c r="KN44" s="5"/>
      <c r="KO44" s="5"/>
      <c r="KP44" s="5"/>
      <c r="KQ44" s="5"/>
      <c r="KR44" s="5"/>
      <c r="KS44" s="5"/>
      <c r="KT44" s="5"/>
      <c r="KU44" s="5"/>
      <c r="KV44" s="5"/>
      <c r="KW44" s="5"/>
      <c r="KX44" s="5"/>
      <c r="KY44" s="5"/>
      <c r="KZ44" s="5"/>
      <c r="LA44" s="5"/>
      <c r="LB44" s="5"/>
      <c r="LC44" s="5"/>
      <c r="LD44" s="5"/>
      <c r="LE44" s="5"/>
      <c r="LF44" s="5"/>
      <c r="LG44" s="5"/>
      <c r="LH44" s="5"/>
      <c r="LI44" s="5"/>
      <c r="LJ44" s="5"/>
      <c r="LK44" s="5"/>
      <c r="LL44" s="5"/>
      <c r="LM44" s="5"/>
      <c r="LN44" s="5"/>
      <c r="LO44" s="5"/>
      <c r="LP44" s="5"/>
      <c r="LQ44" s="5"/>
      <c r="LR44" s="5"/>
      <c r="LS44" s="5"/>
      <c r="LT44" s="5"/>
      <c r="LU44" s="5"/>
      <c r="LV44" s="5"/>
      <c r="LW44" s="5"/>
      <c r="LX44" s="5"/>
      <c r="LY44" s="5"/>
      <c r="LZ44" s="5"/>
      <c r="MA44" s="5"/>
      <c r="MB44" s="5"/>
      <c r="MC44" s="5"/>
      <c r="MD44" s="5"/>
      <c r="ME44" s="5"/>
      <c r="MF44" s="5"/>
      <c r="MG44" s="5"/>
      <c r="MH44" s="5"/>
      <c r="MI44" s="5"/>
      <c r="MJ44" s="5"/>
      <c r="MK44" s="5"/>
      <c r="ML44" s="5"/>
      <c r="MM44" s="5"/>
      <c r="MN44" s="5"/>
      <c r="MO44" s="5"/>
      <c r="MP44" s="5"/>
      <c r="MQ44" s="5"/>
      <c r="MR44" s="5"/>
      <c r="MS44" s="5"/>
      <c r="MT44" s="5"/>
      <c r="MU44" s="5"/>
      <c r="MV44" s="5"/>
      <c r="MW44" s="5"/>
      <c r="MX44" s="5"/>
      <c r="MY44" s="5"/>
      <c r="MZ44" s="5"/>
      <c r="NA44" s="5"/>
      <c r="NB44" s="5"/>
      <c r="NC44" s="5"/>
      <c r="ND44" s="5"/>
      <c r="NE44" s="5"/>
      <c r="NF44" s="5"/>
      <c r="NG44" s="5"/>
      <c r="NH44" s="5"/>
      <c r="NI44" s="5"/>
      <c r="NJ44" s="5"/>
      <c r="NK44" s="5"/>
      <c r="NL44" s="5"/>
      <c r="NM44" s="5"/>
      <c r="NN44" s="5"/>
      <c r="NO44" s="5"/>
      <c r="NP44" s="5"/>
      <c r="NQ44" s="5"/>
      <c r="NR44" s="5"/>
      <c r="NS44" s="5"/>
      <c r="NT44" s="5"/>
      <c r="NU44" s="5"/>
      <c r="NV44" s="5"/>
      <c r="NW44" s="5"/>
      <c r="NX44" s="5"/>
      <c r="NY44" s="5"/>
      <c r="NZ44" s="5"/>
      <c r="OA44" s="5"/>
      <c r="OB44" s="5"/>
      <c r="OC44" s="5"/>
      <c r="OD44" s="5"/>
      <c r="OE44" s="5"/>
      <c r="OF44" s="5"/>
      <c r="OG44" s="5"/>
      <c r="OH44" s="5"/>
      <c r="OI44" s="5"/>
      <c r="OJ44" s="5"/>
      <c r="OK44" s="5"/>
      <c r="OL44" s="5"/>
      <c r="OM44" s="5"/>
      <c r="ON44" s="5"/>
      <c r="OO44" s="5"/>
      <c r="OP44" s="5"/>
      <c r="OQ44" s="5"/>
      <c r="OR44" s="5"/>
      <c r="OS44" s="5"/>
      <c r="OT44" s="5"/>
      <c r="OU44" s="5"/>
      <c r="OV44" s="5"/>
      <c r="OW44" s="5"/>
      <c r="OX44" s="5"/>
      <c r="OY44" s="5"/>
      <c r="OZ44" s="5"/>
      <c r="PA44" s="5"/>
      <c r="PB44" s="5"/>
      <c r="PC44" s="5"/>
      <c r="PD44" s="5"/>
      <c r="PE44" s="5"/>
      <c r="PF44" s="5"/>
      <c r="PG44" s="5"/>
    </row>
    <row r="45" spans="2:423" ht="12.75" customHeight="1">
      <c r="B45" s="43" t="s">
        <v>79</v>
      </c>
      <c r="C45" s="22">
        <f t="shared" ca="1" si="2"/>
        <v>0</v>
      </c>
      <c r="E45" s="43" t="s">
        <v>79</v>
      </c>
      <c r="F45" s="22">
        <f t="shared" ca="1" si="3"/>
        <v>0</v>
      </c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 t="s">
        <v>85</v>
      </c>
      <c r="BA45" s="5">
        <v>1057</v>
      </c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  <c r="FV45" s="5"/>
      <c r="FW45" s="5"/>
      <c r="FX45" s="5"/>
      <c r="FY45" s="5"/>
      <c r="FZ45" s="5"/>
      <c r="GA45" s="5"/>
      <c r="GB45" s="5"/>
      <c r="GC45" s="5"/>
      <c r="GD45" s="5"/>
      <c r="GE45" s="5"/>
      <c r="GF45" s="5"/>
      <c r="GG45" s="5"/>
      <c r="GH45" s="5"/>
      <c r="GI45" s="5"/>
      <c r="GJ45" s="5"/>
      <c r="GK45" s="5"/>
      <c r="GL45" s="5"/>
      <c r="GM45" s="5"/>
      <c r="GN45" s="5"/>
      <c r="GO45" s="5"/>
      <c r="GP45" s="5"/>
      <c r="GQ45" s="5"/>
      <c r="GR45" s="5"/>
      <c r="GS45" s="5"/>
      <c r="GT45" s="5"/>
      <c r="GU45" s="5"/>
      <c r="GV45" s="5"/>
      <c r="GW45" s="5"/>
      <c r="GX45" s="5"/>
      <c r="GY45" s="5"/>
      <c r="GZ45" s="5"/>
      <c r="HA45" s="5"/>
      <c r="HB45" s="5"/>
      <c r="HC45" s="5"/>
      <c r="HD45" s="5"/>
      <c r="HE45" s="5"/>
      <c r="HF45" s="5"/>
      <c r="HG45" s="5"/>
      <c r="HH45" s="5"/>
      <c r="HI45" s="5"/>
      <c r="HJ45" s="5"/>
      <c r="HK45" s="5"/>
      <c r="HL45" s="5"/>
      <c r="HM45" s="5"/>
      <c r="HN45" s="5"/>
      <c r="HO45" s="5"/>
      <c r="HP45" s="5"/>
      <c r="HQ45" s="5"/>
      <c r="HR45" s="5"/>
      <c r="HS45" s="5"/>
      <c r="HT45" s="5"/>
      <c r="HU45" s="5"/>
      <c r="HV45" s="5"/>
      <c r="HW45" s="5"/>
      <c r="HX45" s="5"/>
      <c r="HY45" s="5"/>
      <c r="HZ45" s="5"/>
      <c r="IA45" s="5"/>
      <c r="IB45" s="5"/>
      <c r="IC45" s="5"/>
      <c r="ID45" s="5"/>
      <c r="IE45" s="5"/>
      <c r="IF45" s="5"/>
      <c r="IG45" s="5"/>
      <c r="IH45" s="5"/>
      <c r="II45" s="5"/>
      <c r="IJ45" s="5"/>
      <c r="IK45" s="5"/>
      <c r="IL45" s="5"/>
      <c r="IM45" s="5"/>
      <c r="IN45" s="5"/>
      <c r="IO45" s="5"/>
      <c r="IP45" s="5"/>
      <c r="IQ45" s="5"/>
      <c r="IR45" s="5"/>
      <c r="IS45" s="5"/>
      <c r="IT45" s="5"/>
      <c r="IU45" s="5"/>
      <c r="IV45" s="5"/>
      <c r="IW45" s="5"/>
      <c r="IX45" s="5"/>
      <c r="IY45" s="5"/>
      <c r="IZ45" s="5"/>
      <c r="JA45" s="5"/>
      <c r="JB45" s="5"/>
      <c r="JC45" s="5"/>
      <c r="JD45" s="5"/>
      <c r="JE45" s="5"/>
      <c r="JF45" s="5"/>
      <c r="JG45" s="5"/>
      <c r="JH45" s="5"/>
      <c r="JI45" s="5"/>
      <c r="JJ45" s="5"/>
      <c r="JK45" s="5"/>
      <c r="JL45" s="5"/>
      <c r="JM45" s="5"/>
      <c r="JN45" s="5"/>
      <c r="JO45" s="5"/>
      <c r="JP45" s="5"/>
      <c r="JQ45" s="5"/>
      <c r="JR45" s="5"/>
      <c r="JS45" s="5"/>
      <c r="JT45" s="5"/>
      <c r="JU45" s="5"/>
      <c r="JV45" s="5"/>
      <c r="JW45" s="5"/>
      <c r="JX45" s="5"/>
      <c r="JY45" s="5"/>
      <c r="JZ45" s="5"/>
      <c r="KA45" s="5"/>
      <c r="KB45" s="5"/>
      <c r="KC45" s="5"/>
      <c r="KD45" s="5"/>
      <c r="KE45" s="5"/>
      <c r="KF45" s="5"/>
      <c r="KG45" s="5"/>
      <c r="KH45" s="5"/>
      <c r="KI45" s="5"/>
      <c r="KJ45" s="5"/>
      <c r="KK45" s="5"/>
      <c r="KL45" s="5"/>
      <c r="KM45" s="5"/>
      <c r="KN45" s="5"/>
      <c r="KO45" s="5"/>
      <c r="KP45" s="5"/>
      <c r="KQ45" s="5"/>
      <c r="KR45" s="5"/>
      <c r="KS45" s="5"/>
      <c r="KT45" s="5"/>
      <c r="KU45" s="5"/>
      <c r="KV45" s="5"/>
      <c r="KW45" s="5"/>
      <c r="KX45" s="5"/>
      <c r="KY45" s="5"/>
      <c r="KZ45" s="5"/>
      <c r="LA45" s="5"/>
      <c r="LB45" s="5"/>
      <c r="LC45" s="5"/>
      <c r="LD45" s="5"/>
      <c r="LE45" s="5"/>
      <c r="LF45" s="5"/>
      <c r="LG45" s="5"/>
      <c r="LH45" s="5"/>
      <c r="LI45" s="5"/>
      <c r="LJ45" s="5"/>
      <c r="LK45" s="5"/>
      <c r="LL45" s="5"/>
      <c r="LM45" s="5"/>
      <c r="LN45" s="5"/>
      <c r="LO45" s="5"/>
      <c r="LP45" s="5"/>
      <c r="LQ45" s="5"/>
      <c r="LR45" s="5"/>
      <c r="LS45" s="5"/>
      <c r="LT45" s="5"/>
      <c r="LU45" s="5"/>
      <c r="LV45" s="5"/>
      <c r="LW45" s="5"/>
      <c r="LX45" s="5"/>
      <c r="LY45" s="5"/>
      <c r="LZ45" s="5"/>
      <c r="MA45" s="5"/>
      <c r="MB45" s="5"/>
      <c r="MC45" s="5"/>
      <c r="MD45" s="5"/>
      <c r="ME45" s="5"/>
      <c r="MF45" s="5"/>
      <c r="MG45" s="5"/>
      <c r="MH45" s="5"/>
      <c r="MI45" s="5"/>
      <c r="MJ45" s="5"/>
      <c r="MK45" s="5"/>
      <c r="ML45" s="5"/>
      <c r="MM45" s="5"/>
      <c r="MN45" s="5"/>
      <c r="MO45" s="5"/>
      <c r="MP45" s="5"/>
      <c r="MQ45" s="5"/>
      <c r="MR45" s="5"/>
      <c r="MS45" s="5"/>
      <c r="MT45" s="5"/>
      <c r="MU45" s="5"/>
      <c r="MV45" s="5"/>
      <c r="MW45" s="5"/>
      <c r="MX45" s="5"/>
      <c r="MY45" s="5"/>
      <c r="MZ45" s="5"/>
      <c r="NA45" s="5"/>
      <c r="NB45" s="5"/>
      <c r="NC45" s="5"/>
      <c r="ND45" s="5"/>
      <c r="NE45" s="5"/>
      <c r="NF45" s="5"/>
      <c r="NG45" s="5"/>
      <c r="NH45" s="5"/>
      <c r="NI45" s="5"/>
      <c r="NJ45" s="5"/>
      <c r="NK45" s="5"/>
      <c r="NL45" s="5"/>
      <c r="NM45" s="5"/>
      <c r="NN45" s="5"/>
      <c r="NO45" s="5"/>
      <c r="NP45" s="5"/>
      <c r="NQ45" s="5"/>
      <c r="NR45" s="5"/>
      <c r="NS45" s="5"/>
      <c r="NT45" s="5"/>
      <c r="NU45" s="5"/>
      <c r="NV45" s="5"/>
      <c r="NW45" s="5"/>
      <c r="NX45" s="5"/>
      <c r="NY45" s="5"/>
      <c r="NZ45" s="5"/>
      <c r="OA45" s="5"/>
      <c r="OB45" s="5"/>
      <c r="OC45" s="5"/>
      <c r="OD45" s="5"/>
      <c r="OE45" s="5"/>
      <c r="OF45" s="5"/>
      <c r="OG45" s="5"/>
      <c r="OH45" s="5"/>
      <c r="OI45" s="5"/>
      <c r="OJ45" s="5"/>
      <c r="OK45" s="5"/>
      <c r="OL45" s="5"/>
      <c r="OM45" s="5"/>
      <c r="ON45" s="5"/>
      <c r="OO45" s="5"/>
      <c r="OP45" s="5"/>
      <c r="OQ45" s="5"/>
      <c r="OR45" s="5"/>
      <c r="OS45" s="5"/>
      <c r="OT45" s="5"/>
      <c r="OU45" s="5"/>
      <c r="OV45" s="5"/>
      <c r="OW45" s="5"/>
      <c r="OX45" s="5"/>
      <c r="OY45" s="5"/>
      <c r="OZ45" s="5"/>
      <c r="PA45" s="5"/>
      <c r="PB45" s="5"/>
      <c r="PC45" s="5"/>
      <c r="PD45" s="5"/>
      <c r="PE45" s="5"/>
      <c r="PF45" s="5"/>
      <c r="PG45" s="5"/>
    </row>
    <row r="46" spans="2:423" ht="12.75" customHeight="1">
      <c r="B46" s="43" t="s">
        <v>81</v>
      </c>
      <c r="C46" s="22">
        <f t="shared" ca="1" si="2"/>
        <v>0</v>
      </c>
      <c r="E46" s="43" t="s">
        <v>81</v>
      </c>
      <c r="F46" s="22">
        <f t="shared" ca="1" si="3"/>
        <v>0</v>
      </c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 t="s">
        <v>87</v>
      </c>
      <c r="BA46" s="5">
        <v>1058</v>
      </c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5"/>
      <c r="FN46" s="5"/>
      <c r="FO46" s="5"/>
      <c r="FP46" s="5"/>
      <c r="FQ46" s="5"/>
      <c r="FR46" s="5"/>
      <c r="FS46" s="5"/>
      <c r="FT46" s="5"/>
      <c r="FU46" s="5"/>
      <c r="FV46" s="5"/>
      <c r="FW46" s="5"/>
      <c r="FX46" s="5"/>
      <c r="FY46" s="5"/>
      <c r="FZ46" s="5"/>
      <c r="GA46" s="5"/>
      <c r="GB46" s="5"/>
      <c r="GC46" s="5"/>
      <c r="GD46" s="5"/>
      <c r="GE46" s="5"/>
      <c r="GF46" s="5"/>
      <c r="GG46" s="5"/>
      <c r="GH46" s="5"/>
      <c r="GI46" s="5"/>
      <c r="GJ46" s="5"/>
      <c r="GK46" s="5"/>
      <c r="GL46" s="5"/>
      <c r="GM46" s="5"/>
      <c r="GN46" s="5"/>
      <c r="GO46" s="5"/>
      <c r="GP46" s="5"/>
      <c r="GQ46" s="5"/>
      <c r="GR46" s="5"/>
      <c r="GS46" s="5"/>
      <c r="GT46" s="5"/>
      <c r="GU46" s="5"/>
      <c r="GV46" s="5"/>
      <c r="GW46" s="5"/>
      <c r="GX46" s="5"/>
      <c r="GY46" s="5"/>
      <c r="GZ46" s="5"/>
      <c r="HA46" s="5"/>
      <c r="HB46" s="5"/>
      <c r="HC46" s="5"/>
      <c r="HD46" s="5"/>
      <c r="HE46" s="5"/>
      <c r="HF46" s="5"/>
      <c r="HG46" s="5"/>
      <c r="HH46" s="5"/>
      <c r="HI46" s="5"/>
      <c r="HJ46" s="5"/>
      <c r="HK46" s="5"/>
      <c r="HL46" s="5"/>
      <c r="HM46" s="5"/>
      <c r="HN46" s="5"/>
      <c r="HO46" s="5"/>
      <c r="HP46" s="5"/>
      <c r="HQ46" s="5"/>
      <c r="HR46" s="5"/>
      <c r="HS46" s="5"/>
      <c r="HT46" s="5"/>
      <c r="HU46" s="5"/>
      <c r="HV46" s="5"/>
      <c r="HW46" s="5"/>
      <c r="HX46" s="5"/>
      <c r="HY46" s="5"/>
      <c r="HZ46" s="5"/>
      <c r="IA46" s="5"/>
      <c r="IB46" s="5"/>
      <c r="IC46" s="5"/>
      <c r="ID46" s="5"/>
      <c r="IE46" s="5"/>
      <c r="IF46" s="5"/>
      <c r="IG46" s="5"/>
      <c r="IH46" s="5"/>
      <c r="II46" s="5"/>
      <c r="IJ46" s="5"/>
      <c r="IK46" s="5"/>
      <c r="IL46" s="5"/>
      <c r="IM46" s="5"/>
      <c r="IN46" s="5"/>
      <c r="IO46" s="5"/>
      <c r="IP46" s="5"/>
      <c r="IQ46" s="5"/>
      <c r="IR46" s="5"/>
      <c r="IS46" s="5"/>
      <c r="IT46" s="5"/>
      <c r="IU46" s="5"/>
      <c r="IV46" s="5"/>
      <c r="IW46" s="5"/>
      <c r="IX46" s="5"/>
      <c r="IY46" s="5"/>
      <c r="IZ46" s="5"/>
      <c r="JA46" s="5"/>
      <c r="JB46" s="5"/>
      <c r="JC46" s="5"/>
      <c r="JD46" s="5"/>
      <c r="JE46" s="5"/>
      <c r="JF46" s="5"/>
      <c r="JG46" s="5"/>
      <c r="JH46" s="5"/>
      <c r="JI46" s="5"/>
      <c r="JJ46" s="5"/>
      <c r="JK46" s="5"/>
      <c r="JL46" s="5"/>
      <c r="JM46" s="5"/>
      <c r="JN46" s="5"/>
      <c r="JO46" s="5"/>
      <c r="JP46" s="5"/>
      <c r="JQ46" s="5"/>
      <c r="JR46" s="5"/>
      <c r="JS46" s="5"/>
      <c r="JT46" s="5"/>
      <c r="JU46" s="5"/>
      <c r="JV46" s="5"/>
      <c r="JW46" s="5"/>
      <c r="JX46" s="5"/>
      <c r="JY46" s="5"/>
      <c r="JZ46" s="5"/>
      <c r="KA46" s="5"/>
      <c r="KB46" s="5"/>
      <c r="KC46" s="5"/>
      <c r="KD46" s="5"/>
      <c r="KE46" s="5"/>
      <c r="KF46" s="5"/>
      <c r="KG46" s="5"/>
      <c r="KH46" s="5"/>
      <c r="KI46" s="5"/>
      <c r="KJ46" s="5"/>
      <c r="KK46" s="5"/>
      <c r="KL46" s="5"/>
      <c r="KM46" s="5"/>
      <c r="KN46" s="5"/>
      <c r="KO46" s="5"/>
      <c r="KP46" s="5"/>
      <c r="KQ46" s="5"/>
      <c r="KR46" s="5"/>
      <c r="KS46" s="5"/>
      <c r="KT46" s="5"/>
      <c r="KU46" s="5"/>
      <c r="KV46" s="5"/>
      <c r="KW46" s="5"/>
      <c r="KX46" s="5"/>
      <c r="KY46" s="5"/>
      <c r="KZ46" s="5"/>
      <c r="LA46" s="5"/>
      <c r="LB46" s="5"/>
      <c r="LC46" s="5"/>
      <c r="LD46" s="5"/>
      <c r="LE46" s="5"/>
      <c r="LF46" s="5"/>
      <c r="LG46" s="5"/>
      <c r="LH46" s="5"/>
      <c r="LI46" s="5"/>
      <c r="LJ46" s="5"/>
      <c r="LK46" s="5"/>
      <c r="LL46" s="5"/>
      <c r="LM46" s="5"/>
      <c r="LN46" s="5"/>
      <c r="LO46" s="5"/>
      <c r="LP46" s="5"/>
      <c r="LQ46" s="5"/>
      <c r="LR46" s="5"/>
      <c r="LS46" s="5"/>
      <c r="LT46" s="5"/>
      <c r="LU46" s="5"/>
      <c r="LV46" s="5"/>
      <c r="LW46" s="5"/>
      <c r="LX46" s="5"/>
      <c r="LY46" s="5"/>
      <c r="LZ46" s="5"/>
      <c r="MA46" s="5"/>
      <c r="MB46" s="5"/>
      <c r="MC46" s="5"/>
      <c r="MD46" s="5"/>
      <c r="ME46" s="5"/>
      <c r="MF46" s="5"/>
      <c r="MG46" s="5"/>
      <c r="MH46" s="5"/>
      <c r="MI46" s="5"/>
      <c r="MJ46" s="5"/>
      <c r="MK46" s="5"/>
      <c r="ML46" s="5"/>
      <c r="MM46" s="5"/>
      <c r="MN46" s="5"/>
      <c r="MO46" s="5"/>
      <c r="MP46" s="5"/>
      <c r="MQ46" s="5"/>
      <c r="MR46" s="5"/>
      <c r="MS46" s="5"/>
      <c r="MT46" s="5"/>
      <c r="MU46" s="5"/>
      <c r="MV46" s="5"/>
      <c r="MW46" s="5"/>
      <c r="MX46" s="5"/>
      <c r="MY46" s="5"/>
      <c r="MZ46" s="5"/>
      <c r="NA46" s="5"/>
      <c r="NB46" s="5"/>
      <c r="NC46" s="5"/>
      <c r="ND46" s="5"/>
      <c r="NE46" s="5"/>
      <c r="NF46" s="5"/>
      <c r="NG46" s="5"/>
      <c r="NH46" s="5"/>
      <c r="NI46" s="5"/>
      <c r="NJ46" s="5"/>
      <c r="NK46" s="5"/>
      <c r="NL46" s="5"/>
      <c r="NM46" s="5"/>
      <c r="NN46" s="5"/>
      <c r="NO46" s="5"/>
      <c r="NP46" s="5"/>
      <c r="NQ46" s="5"/>
      <c r="NR46" s="5"/>
      <c r="NS46" s="5"/>
      <c r="NT46" s="5"/>
      <c r="NU46" s="5"/>
      <c r="NV46" s="5"/>
      <c r="NW46" s="5"/>
      <c r="NX46" s="5"/>
      <c r="NY46" s="5"/>
      <c r="NZ46" s="5"/>
      <c r="OA46" s="5"/>
      <c r="OB46" s="5"/>
      <c r="OC46" s="5"/>
      <c r="OD46" s="5"/>
      <c r="OE46" s="5"/>
      <c r="OF46" s="5"/>
      <c r="OG46" s="5"/>
      <c r="OH46" s="5"/>
      <c r="OI46" s="5"/>
      <c r="OJ46" s="5"/>
      <c r="OK46" s="5"/>
      <c r="OL46" s="5"/>
      <c r="OM46" s="5"/>
      <c r="ON46" s="5"/>
      <c r="OO46" s="5"/>
      <c r="OP46" s="5"/>
      <c r="OQ46" s="5"/>
      <c r="OR46" s="5"/>
      <c r="OS46" s="5"/>
      <c r="OT46" s="5"/>
      <c r="OU46" s="5"/>
      <c r="OV46" s="5"/>
      <c r="OW46" s="5"/>
      <c r="OX46" s="5"/>
      <c r="OY46" s="5"/>
      <c r="OZ46" s="5"/>
      <c r="PA46" s="5"/>
      <c r="PB46" s="5"/>
      <c r="PC46" s="5"/>
      <c r="PD46" s="5"/>
      <c r="PE46" s="5"/>
      <c r="PF46" s="5"/>
      <c r="PG46" s="5"/>
    </row>
    <row r="47" spans="2:423" ht="12.75" customHeight="1">
      <c r="B47" s="43" t="s">
        <v>83</v>
      </c>
      <c r="C47" s="22">
        <f t="shared" ca="1" si="2"/>
        <v>2813771236.8800001</v>
      </c>
      <c r="E47" s="43" t="s">
        <v>83</v>
      </c>
      <c r="F47" s="22">
        <f t="shared" ca="1" si="3"/>
        <v>2813771236.8800001</v>
      </c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 t="s">
        <v>89</v>
      </c>
      <c r="BA47" s="5">
        <v>1059</v>
      </c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  <c r="FU47" s="5"/>
      <c r="FV47" s="5"/>
      <c r="FW47" s="5"/>
      <c r="FX47" s="5"/>
      <c r="FY47" s="5"/>
      <c r="FZ47" s="5"/>
      <c r="GA47" s="5"/>
      <c r="GB47" s="5"/>
      <c r="GC47" s="5"/>
      <c r="GD47" s="5"/>
      <c r="GE47" s="5"/>
      <c r="GF47" s="5"/>
      <c r="GG47" s="5"/>
      <c r="GH47" s="5"/>
      <c r="GI47" s="5"/>
      <c r="GJ47" s="5"/>
      <c r="GK47" s="5"/>
      <c r="GL47" s="5"/>
      <c r="GM47" s="5"/>
      <c r="GN47" s="5"/>
      <c r="GO47" s="5"/>
      <c r="GP47" s="5"/>
      <c r="GQ47" s="5"/>
      <c r="GR47" s="5"/>
      <c r="GS47" s="5"/>
      <c r="GT47" s="5"/>
      <c r="GU47" s="5"/>
      <c r="GV47" s="5"/>
      <c r="GW47" s="5"/>
      <c r="GX47" s="5"/>
      <c r="GY47" s="5"/>
      <c r="GZ47" s="5"/>
      <c r="HA47" s="5"/>
      <c r="HB47" s="5"/>
      <c r="HC47" s="5"/>
      <c r="HD47" s="5"/>
      <c r="HE47" s="5"/>
      <c r="HF47" s="5"/>
      <c r="HG47" s="5"/>
      <c r="HH47" s="5"/>
      <c r="HI47" s="5"/>
      <c r="HJ47" s="5"/>
      <c r="HK47" s="5"/>
      <c r="HL47" s="5"/>
      <c r="HM47" s="5"/>
      <c r="HN47" s="5"/>
      <c r="HO47" s="5"/>
      <c r="HP47" s="5"/>
      <c r="HQ47" s="5"/>
      <c r="HR47" s="5"/>
      <c r="HS47" s="5"/>
      <c r="HT47" s="5"/>
      <c r="HU47" s="5"/>
      <c r="HV47" s="5"/>
      <c r="HW47" s="5"/>
      <c r="HX47" s="5"/>
      <c r="HY47" s="5"/>
      <c r="HZ47" s="5"/>
      <c r="IA47" s="5"/>
      <c r="IB47" s="5"/>
      <c r="IC47" s="5"/>
      <c r="ID47" s="5"/>
      <c r="IE47" s="5"/>
      <c r="IF47" s="5"/>
      <c r="IG47" s="5"/>
      <c r="IH47" s="5"/>
      <c r="II47" s="5"/>
      <c r="IJ47" s="5"/>
      <c r="IK47" s="5"/>
      <c r="IL47" s="5"/>
      <c r="IM47" s="5"/>
      <c r="IN47" s="5"/>
      <c r="IO47" s="5"/>
      <c r="IP47" s="5"/>
      <c r="IQ47" s="5"/>
      <c r="IR47" s="5"/>
      <c r="IS47" s="5"/>
      <c r="IT47" s="5"/>
      <c r="IU47" s="5"/>
      <c r="IV47" s="5"/>
      <c r="IW47" s="5"/>
      <c r="IX47" s="5"/>
      <c r="IY47" s="5"/>
      <c r="IZ47" s="5"/>
      <c r="JA47" s="5"/>
      <c r="JB47" s="5"/>
      <c r="JC47" s="5"/>
      <c r="JD47" s="5"/>
      <c r="JE47" s="5"/>
      <c r="JF47" s="5"/>
      <c r="JG47" s="5"/>
      <c r="JH47" s="5"/>
      <c r="JI47" s="5"/>
      <c r="JJ47" s="5"/>
      <c r="JK47" s="5"/>
      <c r="JL47" s="5"/>
      <c r="JM47" s="5"/>
      <c r="JN47" s="5"/>
      <c r="JO47" s="5"/>
      <c r="JP47" s="5"/>
      <c r="JQ47" s="5"/>
      <c r="JR47" s="5"/>
      <c r="JS47" s="5"/>
      <c r="JT47" s="5"/>
      <c r="JU47" s="5"/>
      <c r="JV47" s="5"/>
      <c r="JW47" s="5"/>
      <c r="JX47" s="5"/>
      <c r="JY47" s="5"/>
      <c r="JZ47" s="5"/>
      <c r="KA47" s="5"/>
      <c r="KB47" s="5"/>
      <c r="KC47" s="5"/>
      <c r="KD47" s="5"/>
      <c r="KE47" s="5"/>
      <c r="KF47" s="5"/>
      <c r="KG47" s="5"/>
      <c r="KH47" s="5"/>
      <c r="KI47" s="5"/>
      <c r="KJ47" s="5"/>
      <c r="KK47" s="5"/>
      <c r="KL47" s="5"/>
      <c r="KM47" s="5"/>
      <c r="KN47" s="5"/>
      <c r="KO47" s="5"/>
      <c r="KP47" s="5"/>
      <c r="KQ47" s="5"/>
      <c r="KR47" s="5"/>
      <c r="KS47" s="5"/>
      <c r="KT47" s="5"/>
      <c r="KU47" s="5"/>
      <c r="KV47" s="5"/>
      <c r="KW47" s="5"/>
      <c r="KX47" s="5"/>
      <c r="KY47" s="5"/>
      <c r="KZ47" s="5"/>
      <c r="LA47" s="5"/>
      <c r="LB47" s="5"/>
      <c r="LC47" s="5"/>
      <c r="LD47" s="5"/>
      <c r="LE47" s="5"/>
      <c r="LF47" s="5"/>
      <c r="LG47" s="5"/>
      <c r="LH47" s="5"/>
      <c r="LI47" s="5"/>
      <c r="LJ47" s="5"/>
      <c r="LK47" s="5"/>
      <c r="LL47" s="5"/>
      <c r="LM47" s="5"/>
      <c r="LN47" s="5"/>
      <c r="LO47" s="5"/>
      <c r="LP47" s="5"/>
      <c r="LQ47" s="5"/>
      <c r="LR47" s="5"/>
      <c r="LS47" s="5"/>
      <c r="LT47" s="5"/>
      <c r="LU47" s="5"/>
      <c r="LV47" s="5"/>
      <c r="LW47" s="5"/>
      <c r="LX47" s="5"/>
      <c r="LY47" s="5"/>
      <c r="LZ47" s="5"/>
      <c r="MA47" s="5"/>
      <c r="MB47" s="5"/>
      <c r="MC47" s="5"/>
      <c r="MD47" s="5"/>
      <c r="ME47" s="5"/>
      <c r="MF47" s="5"/>
      <c r="MG47" s="5"/>
      <c r="MH47" s="5"/>
      <c r="MI47" s="5"/>
      <c r="MJ47" s="5"/>
      <c r="MK47" s="5"/>
      <c r="ML47" s="5"/>
      <c r="MM47" s="5"/>
      <c r="MN47" s="5"/>
      <c r="MO47" s="5"/>
      <c r="MP47" s="5"/>
      <c r="MQ47" s="5"/>
      <c r="MR47" s="5"/>
      <c r="MS47" s="5"/>
      <c r="MT47" s="5"/>
      <c r="MU47" s="5"/>
      <c r="MV47" s="5"/>
      <c r="MW47" s="5"/>
      <c r="MX47" s="5"/>
      <c r="MY47" s="5"/>
      <c r="MZ47" s="5"/>
      <c r="NA47" s="5"/>
      <c r="NB47" s="5"/>
      <c r="NC47" s="5"/>
      <c r="ND47" s="5"/>
      <c r="NE47" s="5"/>
      <c r="NF47" s="5"/>
      <c r="NG47" s="5"/>
      <c r="NH47" s="5"/>
      <c r="NI47" s="5"/>
      <c r="NJ47" s="5"/>
      <c r="NK47" s="5"/>
      <c r="NL47" s="5"/>
      <c r="NM47" s="5"/>
      <c r="NN47" s="5"/>
      <c r="NO47" s="5"/>
      <c r="NP47" s="5"/>
      <c r="NQ47" s="5"/>
      <c r="NR47" s="5"/>
      <c r="NS47" s="5"/>
      <c r="NT47" s="5"/>
      <c r="NU47" s="5"/>
      <c r="NV47" s="5"/>
      <c r="NW47" s="5"/>
      <c r="NX47" s="5"/>
      <c r="NY47" s="5"/>
      <c r="NZ47" s="5"/>
      <c r="OA47" s="5"/>
      <c r="OB47" s="5"/>
      <c r="OC47" s="5"/>
      <c r="OD47" s="5"/>
      <c r="OE47" s="5"/>
      <c r="OF47" s="5"/>
      <c r="OG47" s="5"/>
      <c r="OH47" s="5"/>
      <c r="OI47" s="5"/>
      <c r="OJ47" s="5"/>
      <c r="OK47" s="5"/>
      <c r="OL47" s="5"/>
      <c r="OM47" s="5"/>
      <c r="ON47" s="5"/>
      <c r="OO47" s="5"/>
      <c r="OP47" s="5"/>
      <c r="OQ47" s="5"/>
      <c r="OR47" s="5"/>
      <c r="OS47" s="5"/>
      <c r="OT47" s="5"/>
      <c r="OU47" s="5"/>
      <c r="OV47" s="5"/>
      <c r="OW47" s="5"/>
      <c r="OX47" s="5"/>
      <c r="OY47" s="5"/>
      <c r="OZ47" s="5"/>
      <c r="PA47" s="5"/>
      <c r="PB47" s="5"/>
      <c r="PC47" s="5"/>
      <c r="PD47" s="5"/>
      <c r="PE47" s="5"/>
      <c r="PF47" s="5"/>
      <c r="PG47" s="5"/>
    </row>
    <row r="48" spans="2:423" ht="12.75" customHeight="1">
      <c r="B48" s="43" t="s">
        <v>85</v>
      </c>
      <c r="C48" s="22">
        <f t="shared" ca="1" si="2"/>
        <v>519576627.36999989</v>
      </c>
      <c r="E48" s="43" t="s">
        <v>85</v>
      </c>
      <c r="F48" s="22">
        <f t="shared" ca="1" si="3"/>
        <v>519576627.36999989</v>
      </c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 t="s">
        <v>91</v>
      </c>
      <c r="BA48" s="5">
        <v>1060</v>
      </c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/>
      <c r="FN48" s="5"/>
      <c r="FO48" s="5"/>
      <c r="FP48" s="5"/>
      <c r="FQ48" s="5"/>
      <c r="FR48" s="5"/>
      <c r="FS48" s="5"/>
      <c r="FT48" s="5"/>
      <c r="FU48" s="5"/>
      <c r="FV48" s="5"/>
      <c r="FW48" s="5"/>
      <c r="FX48" s="5"/>
      <c r="FY48" s="5"/>
      <c r="FZ48" s="5"/>
      <c r="GA48" s="5"/>
      <c r="GB48" s="5"/>
      <c r="GC48" s="5"/>
      <c r="GD48" s="5"/>
      <c r="GE48" s="5"/>
      <c r="GF48" s="5"/>
      <c r="GG48" s="5"/>
      <c r="GH48" s="5"/>
      <c r="GI48" s="5"/>
      <c r="GJ48" s="5"/>
      <c r="GK48" s="5"/>
      <c r="GL48" s="5"/>
      <c r="GM48" s="5"/>
      <c r="GN48" s="5"/>
      <c r="GO48" s="5"/>
      <c r="GP48" s="5"/>
      <c r="GQ48" s="5"/>
      <c r="GR48" s="5"/>
      <c r="GS48" s="5"/>
      <c r="GT48" s="5"/>
      <c r="GU48" s="5"/>
      <c r="GV48" s="5"/>
      <c r="GW48" s="5"/>
      <c r="GX48" s="5"/>
      <c r="GY48" s="5"/>
      <c r="GZ48" s="5"/>
      <c r="HA48" s="5"/>
      <c r="HB48" s="5"/>
      <c r="HC48" s="5"/>
      <c r="HD48" s="5"/>
      <c r="HE48" s="5"/>
      <c r="HF48" s="5"/>
      <c r="HG48" s="5"/>
      <c r="HH48" s="5"/>
      <c r="HI48" s="5"/>
      <c r="HJ48" s="5"/>
      <c r="HK48" s="5"/>
      <c r="HL48" s="5"/>
      <c r="HM48" s="5"/>
      <c r="HN48" s="5"/>
      <c r="HO48" s="5"/>
      <c r="HP48" s="5"/>
      <c r="HQ48" s="5"/>
      <c r="HR48" s="5"/>
      <c r="HS48" s="5"/>
      <c r="HT48" s="5"/>
      <c r="HU48" s="5"/>
      <c r="HV48" s="5"/>
      <c r="HW48" s="5"/>
      <c r="HX48" s="5"/>
      <c r="HY48" s="5"/>
      <c r="HZ48" s="5"/>
      <c r="IA48" s="5"/>
      <c r="IB48" s="5"/>
      <c r="IC48" s="5"/>
      <c r="ID48" s="5"/>
      <c r="IE48" s="5"/>
      <c r="IF48" s="5"/>
      <c r="IG48" s="5"/>
      <c r="IH48" s="5"/>
      <c r="II48" s="5"/>
      <c r="IJ48" s="5"/>
      <c r="IK48" s="5"/>
      <c r="IL48" s="5"/>
      <c r="IM48" s="5"/>
      <c r="IN48" s="5"/>
      <c r="IO48" s="5"/>
      <c r="IP48" s="5"/>
      <c r="IQ48" s="5"/>
      <c r="IR48" s="5"/>
      <c r="IS48" s="5"/>
      <c r="IT48" s="5"/>
      <c r="IU48" s="5"/>
      <c r="IV48" s="5"/>
      <c r="IW48" s="5"/>
      <c r="IX48" s="5"/>
      <c r="IY48" s="5"/>
      <c r="IZ48" s="5"/>
      <c r="JA48" s="5"/>
      <c r="JB48" s="5"/>
      <c r="JC48" s="5"/>
      <c r="JD48" s="5"/>
      <c r="JE48" s="5"/>
      <c r="JF48" s="5"/>
      <c r="JG48" s="5"/>
      <c r="JH48" s="5"/>
      <c r="JI48" s="5"/>
      <c r="JJ48" s="5"/>
      <c r="JK48" s="5"/>
      <c r="JL48" s="5"/>
      <c r="JM48" s="5"/>
      <c r="JN48" s="5"/>
      <c r="JO48" s="5"/>
      <c r="JP48" s="5"/>
      <c r="JQ48" s="5"/>
      <c r="JR48" s="5"/>
      <c r="JS48" s="5"/>
      <c r="JT48" s="5"/>
      <c r="JU48" s="5"/>
      <c r="JV48" s="5"/>
      <c r="JW48" s="5"/>
      <c r="JX48" s="5"/>
      <c r="JY48" s="5"/>
      <c r="JZ48" s="5"/>
      <c r="KA48" s="5"/>
      <c r="KB48" s="5"/>
      <c r="KC48" s="5"/>
      <c r="KD48" s="5"/>
      <c r="KE48" s="5"/>
      <c r="KF48" s="5"/>
      <c r="KG48" s="5"/>
      <c r="KH48" s="5"/>
      <c r="KI48" s="5"/>
      <c r="KJ48" s="5"/>
      <c r="KK48" s="5"/>
      <c r="KL48" s="5"/>
      <c r="KM48" s="5"/>
      <c r="KN48" s="5"/>
      <c r="KO48" s="5"/>
      <c r="KP48" s="5"/>
      <c r="KQ48" s="5"/>
      <c r="KR48" s="5"/>
      <c r="KS48" s="5"/>
      <c r="KT48" s="5"/>
      <c r="KU48" s="5"/>
      <c r="KV48" s="5"/>
      <c r="KW48" s="5"/>
      <c r="KX48" s="5"/>
      <c r="KY48" s="5"/>
      <c r="KZ48" s="5"/>
      <c r="LA48" s="5"/>
      <c r="LB48" s="5"/>
      <c r="LC48" s="5"/>
      <c r="LD48" s="5"/>
      <c r="LE48" s="5"/>
      <c r="LF48" s="5"/>
      <c r="LG48" s="5"/>
      <c r="LH48" s="5"/>
      <c r="LI48" s="5"/>
      <c r="LJ48" s="5"/>
      <c r="LK48" s="5"/>
      <c r="LL48" s="5"/>
      <c r="LM48" s="5"/>
      <c r="LN48" s="5"/>
      <c r="LO48" s="5"/>
      <c r="LP48" s="5"/>
      <c r="LQ48" s="5"/>
      <c r="LR48" s="5"/>
      <c r="LS48" s="5"/>
      <c r="LT48" s="5"/>
      <c r="LU48" s="5"/>
      <c r="LV48" s="5"/>
      <c r="LW48" s="5"/>
      <c r="LX48" s="5"/>
      <c r="LY48" s="5"/>
      <c r="LZ48" s="5"/>
      <c r="MA48" s="5"/>
      <c r="MB48" s="5"/>
      <c r="MC48" s="5"/>
      <c r="MD48" s="5"/>
      <c r="ME48" s="5"/>
      <c r="MF48" s="5"/>
      <c r="MG48" s="5"/>
      <c r="MH48" s="5"/>
      <c r="MI48" s="5"/>
      <c r="MJ48" s="5"/>
      <c r="MK48" s="5"/>
      <c r="ML48" s="5"/>
      <c r="MM48" s="5"/>
      <c r="MN48" s="5"/>
      <c r="MO48" s="5"/>
      <c r="MP48" s="5"/>
      <c r="MQ48" s="5"/>
      <c r="MR48" s="5"/>
      <c r="MS48" s="5"/>
      <c r="MT48" s="5"/>
      <c r="MU48" s="5"/>
      <c r="MV48" s="5"/>
      <c r="MW48" s="5"/>
      <c r="MX48" s="5"/>
      <c r="MY48" s="5"/>
      <c r="MZ48" s="5"/>
      <c r="NA48" s="5"/>
      <c r="NB48" s="5"/>
      <c r="NC48" s="5"/>
      <c r="ND48" s="5"/>
      <c r="NE48" s="5"/>
      <c r="NF48" s="5"/>
      <c r="NG48" s="5"/>
      <c r="NH48" s="5"/>
      <c r="NI48" s="5"/>
      <c r="NJ48" s="5"/>
      <c r="NK48" s="5"/>
      <c r="NL48" s="5"/>
      <c r="NM48" s="5"/>
      <c r="NN48" s="5"/>
      <c r="NO48" s="5"/>
      <c r="NP48" s="5"/>
      <c r="NQ48" s="5"/>
      <c r="NR48" s="5"/>
      <c r="NS48" s="5"/>
      <c r="NT48" s="5"/>
      <c r="NU48" s="5"/>
      <c r="NV48" s="5"/>
      <c r="NW48" s="5"/>
      <c r="NX48" s="5"/>
      <c r="NY48" s="5"/>
      <c r="NZ48" s="5"/>
      <c r="OA48" s="5"/>
      <c r="OB48" s="5"/>
      <c r="OC48" s="5"/>
      <c r="OD48" s="5"/>
      <c r="OE48" s="5"/>
      <c r="OF48" s="5"/>
      <c r="OG48" s="5"/>
      <c r="OH48" s="5"/>
      <c r="OI48" s="5"/>
      <c r="OJ48" s="5"/>
      <c r="OK48" s="5"/>
      <c r="OL48" s="5"/>
      <c r="OM48" s="5"/>
      <c r="ON48" s="5"/>
      <c r="OO48" s="5"/>
      <c r="OP48" s="5"/>
      <c r="OQ48" s="5"/>
      <c r="OR48" s="5"/>
      <c r="OS48" s="5"/>
      <c r="OT48" s="5"/>
      <c r="OU48" s="5"/>
      <c r="OV48" s="5"/>
      <c r="OW48" s="5"/>
      <c r="OX48" s="5"/>
      <c r="OY48" s="5"/>
      <c r="OZ48" s="5"/>
      <c r="PA48" s="5"/>
      <c r="PB48" s="5"/>
      <c r="PC48" s="5"/>
      <c r="PD48" s="5"/>
      <c r="PE48" s="5"/>
      <c r="PF48" s="5"/>
      <c r="PG48" s="5"/>
    </row>
    <row r="49" spans="2:423" ht="12.75" customHeight="1">
      <c r="B49" s="43" t="s">
        <v>87</v>
      </c>
      <c r="C49" s="22">
        <f t="shared" ca="1" si="2"/>
        <v>1329718743.2200003</v>
      </c>
      <c r="E49" s="43" t="s">
        <v>87</v>
      </c>
      <c r="F49" s="22">
        <f t="shared" ca="1" si="3"/>
        <v>1329718743.2200003</v>
      </c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 t="s">
        <v>93</v>
      </c>
      <c r="BA49" s="5">
        <v>1061</v>
      </c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  <c r="FR49" s="5"/>
      <c r="FS49" s="5"/>
      <c r="FT49" s="5"/>
      <c r="FU49" s="5"/>
      <c r="FV49" s="5"/>
      <c r="FW49" s="5"/>
      <c r="FX49" s="5"/>
      <c r="FY49" s="5"/>
      <c r="FZ49" s="5"/>
      <c r="GA49" s="5"/>
      <c r="GB49" s="5"/>
      <c r="GC49" s="5"/>
      <c r="GD49" s="5"/>
      <c r="GE49" s="5"/>
      <c r="GF49" s="5"/>
      <c r="GG49" s="5"/>
      <c r="GH49" s="5"/>
      <c r="GI49" s="5"/>
      <c r="GJ49" s="5"/>
      <c r="GK49" s="5"/>
      <c r="GL49" s="5"/>
      <c r="GM49" s="5"/>
      <c r="GN49" s="5"/>
      <c r="GO49" s="5"/>
      <c r="GP49" s="5"/>
      <c r="GQ49" s="5"/>
      <c r="GR49" s="5"/>
      <c r="GS49" s="5"/>
      <c r="GT49" s="5"/>
      <c r="GU49" s="5"/>
      <c r="GV49" s="5"/>
      <c r="GW49" s="5"/>
      <c r="GX49" s="5"/>
      <c r="GY49" s="5"/>
      <c r="GZ49" s="5"/>
      <c r="HA49" s="5"/>
      <c r="HB49" s="5"/>
      <c r="HC49" s="5"/>
      <c r="HD49" s="5"/>
      <c r="HE49" s="5"/>
      <c r="HF49" s="5"/>
      <c r="HG49" s="5"/>
      <c r="HH49" s="5"/>
      <c r="HI49" s="5"/>
      <c r="HJ49" s="5"/>
      <c r="HK49" s="5"/>
      <c r="HL49" s="5"/>
      <c r="HM49" s="5"/>
      <c r="HN49" s="5"/>
      <c r="HO49" s="5"/>
      <c r="HP49" s="5"/>
      <c r="HQ49" s="5"/>
      <c r="HR49" s="5"/>
      <c r="HS49" s="5"/>
      <c r="HT49" s="5"/>
      <c r="HU49" s="5"/>
      <c r="HV49" s="5"/>
      <c r="HW49" s="5"/>
      <c r="HX49" s="5"/>
      <c r="HY49" s="5"/>
      <c r="HZ49" s="5"/>
      <c r="IA49" s="5"/>
      <c r="IB49" s="5"/>
      <c r="IC49" s="5"/>
      <c r="ID49" s="5"/>
      <c r="IE49" s="5"/>
      <c r="IF49" s="5"/>
      <c r="IG49" s="5"/>
      <c r="IH49" s="5"/>
      <c r="II49" s="5"/>
      <c r="IJ49" s="5"/>
      <c r="IK49" s="5"/>
      <c r="IL49" s="5"/>
      <c r="IM49" s="5"/>
      <c r="IN49" s="5"/>
      <c r="IO49" s="5"/>
      <c r="IP49" s="5"/>
      <c r="IQ49" s="5"/>
      <c r="IR49" s="5"/>
      <c r="IS49" s="5"/>
      <c r="IT49" s="5"/>
      <c r="IU49" s="5"/>
      <c r="IV49" s="5"/>
      <c r="IW49" s="5"/>
      <c r="IX49" s="5"/>
      <c r="IY49" s="5"/>
      <c r="IZ49" s="5"/>
      <c r="JA49" s="5"/>
      <c r="JB49" s="5"/>
      <c r="JC49" s="5"/>
      <c r="JD49" s="5"/>
      <c r="JE49" s="5"/>
      <c r="JF49" s="5"/>
      <c r="JG49" s="5"/>
      <c r="JH49" s="5"/>
      <c r="JI49" s="5"/>
      <c r="JJ49" s="5"/>
      <c r="JK49" s="5"/>
      <c r="JL49" s="5"/>
      <c r="JM49" s="5"/>
      <c r="JN49" s="5"/>
      <c r="JO49" s="5"/>
      <c r="JP49" s="5"/>
      <c r="JQ49" s="5"/>
      <c r="JR49" s="5"/>
      <c r="JS49" s="5"/>
      <c r="JT49" s="5"/>
      <c r="JU49" s="5"/>
      <c r="JV49" s="5"/>
      <c r="JW49" s="5"/>
      <c r="JX49" s="5"/>
      <c r="JY49" s="5"/>
      <c r="JZ49" s="5"/>
      <c r="KA49" s="5"/>
      <c r="KB49" s="5"/>
      <c r="KC49" s="5"/>
      <c r="KD49" s="5"/>
      <c r="KE49" s="5"/>
      <c r="KF49" s="5"/>
      <c r="KG49" s="5"/>
      <c r="KH49" s="5"/>
      <c r="KI49" s="5"/>
      <c r="KJ49" s="5"/>
      <c r="KK49" s="5"/>
      <c r="KL49" s="5"/>
      <c r="KM49" s="5"/>
      <c r="KN49" s="5"/>
      <c r="KO49" s="5"/>
      <c r="KP49" s="5"/>
      <c r="KQ49" s="5"/>
      <c r="KR49" s="5"/>
      <c r="KS49" s="5"/>
      <c r="KT49" s="5"/>
      <c r="KU49" s="5"/>
      <c r="KV49" s="5"/>
      <c r="KW49" s="5"/>
      <c r="KX49" s="5"/>
      <c r="KY49" s="5"/>
      <c r="KZ49" s="5"/>
      <c r="LA49" s="5"/>
      <c r="LB49" s="5"/>
      <c r="LC49" s="5"/>
      <c r="LD49" s="5"/>
      <c r="LE49" s="5"/>
      <c r="LF49" s="5"/>
      <c r="LG49" s="5"/>
      <c r="LH49" s="5"/>
      <c r="LI49" s="5"/>
      <c r="LJ49" s="5"/>
      <c r="LK49" s="5"/>
      <c r="LL49" s="5"/>
      <c r="LM49" s="5"/>
      <c r="LN49" s="5"/>
      <c r="LO49" s="5"/>
      <c r="LP49" s="5"/>
      <c r="LQ49" s="5"/>
      <c r="LR49" s="5"/>
      <c r="LS49" s="5"/>
      <c r="LT49" s="5"/>
      <c r="LU49" s="5"/>
      <c r="LV49" s="5"/>
      <c r="LW49" s="5"/>
      <c r="LX49" s="5"/>
      <c r="LY49" s="5"/>
      <c r="LZ49" s="5"/>
      <c r="MA49" s="5"/>
      <c r="MB49" s="5"/>
      <c r="MC49" s="5"/>
      <c r="MD49" s="5"/>
      <c r="ME49" s="5"/>
      <c r="MF49" s="5"/>
      <c r="MG49" s="5"/>
      <c r="MH49" s="5"/>
      <c r="MI49" s="5"/>
      <c r="MJ49" s="5"/>
      <c r="MK49" s="5"/>
      <c r="ML49" s="5"/>
      <c r="MM49" s="5"/>
      <c r="MN49" s="5"/>
      <c r="MO49" s="5"/>
      <c r="MP49" s="5"/>
      <c r="MQ49" s="5"/>
      <c r="MR49" s="5"/>
      <c r="MS49" s="5"/>
      <c r="MT49" s="5"/>
      <c r="MU49" s="5"/>
      <c r="MV49" s="5"/>
      <c r="MW49" s="5"/>
      <c r="MX49" s="5"/>
      <c r="MY49" s="5"/>
      <c r="MZ49" s="5"/>
      <c r="NA49" s="5"/>
      <c r="NB49" s="5"/>
      <c r="NC49" s="5"/>
      <c r="ND49" s="5"/>
      <c r="NE49" s="5"/>
      <c r="NF49" s="5"/>
      <c r="NG49" s="5"/>
      <c r="NH49" s="5"/>
      <c r="NI49" s="5"/>
      <c r="NJ49" s="5"/>
      <c r="NK49" s="5"/>
      <c r="NL49" s="5"/>
      <c r="NM49" s="5"/>
      <c r="NN49" s="5"/>
      <c r="NO49" s="5"/>
      <c r="NP49" s="5"/>
      <c r="NQ49" s="5"/>
      <c r="NR49" s="5"/>
      <c r="NS49" s="5"/>
      <c r="NT49" s="5"/>
      <c r="NU49" s="5"/>
      <c r="NV49" s="5"/>
      <c r="NW49" s="5"/>
      <c r="NX49" s="5"/>
      <c r="NY49" s="5"/>
      <c r="NZ49" s="5"/>
      <c r="OA49" s="5"/>
      <c r="OB49" s="5"/>
      <c r="OC49" s="5"/>
      <c r="OD49" s="5"/>
      <c r="OE49" s="5"/>
      <c r="OF49" s="5"/>
      <c r="OG49" s="5"/>
      <c r="OH49" s="5"/>
      <c r="OI49" s="5"/>
      <c r="OJ49" s="5"/>
      <c r="OK49" s="5"/>
      <c r="OL49" s="5"/>
      <c r="OM49" s="5"/>
      <c r="ON49" s="5"/>
      <c r="OO49" s="5"/>
      <c r="OP49" s="5"/>
      <c r="OQ49" s="5"/>
      <c r="OR49" s="5"/>
      <c r="OS49" s="5"/>
      <c r="OT49" s="5"/>
      <c r="OU49" s="5"/>
      <c r="OV49" s="5"/>
      <c r="OW49" s="5"/>
      <c r="OX49" s="5"/>
      <c r="OY49" s="5"/>
      <c r="OZ49" s="5"/>
      <c r="PA49" s="5"/>
      <c r="PB49" s="5"/>
      <c r="PC49" s="5"/>
      <c r="PD49" s="5"/>
      <c r="PE49" s="5"/>
      <c r="PF49" s="5"/>
      <c r="PG49" s="5"/>
    </row>
    <row r="50" spans="2:423" ht="12.75" customHeight="1">
      <c r="B50" s="43" t="s">
        <v>89</v>
      </c>
      <c r="C50" s="22">
        <f t="shared" ca="1" si="2"/>
        <v>686256917.30000007</v>
      </c>
      <c r="E50" s="43" t="s">
        <v>89</v>
      </c>
      <c r="F50" s="22">
        <f t="shared" ca="1" si="3"/>
        <v>686256917.30000007</v>
      </c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 t="s">
        <v>95</v>
      </c>
      <c r="BA50" s="5">
        <v>2001</v>
      </c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  <c r="FK50" s="5"/>
      <c r="FL50" s="5"/>
      <c r="FM50" s="5"/>
      <c r="FN50" s="5"/>
      <c r="FO50" s="5"/>
      <c r="FP50" s="5"/>
      <c r="FQ50" s="5"/>
      <c r="FR50" s="5"/>
      <c r="FS50" s="5"/>
      <c r="FT50" s="5"/>
      <c r="FU50" s="5"/>
      <c r="FV50" s="5"/>
      <c r="FW50" s="5"/>
      <c r="FX50" s="5"/>
      <c r="FY50" s="5"/>
      <c r="FZ50" s="5"/>
      <c r="GA50" s="5"/>
      <c r="GB50" s="5"/>
      <c r="GC50" s="5"/>
      <c r="GD50" s="5"/>
      <c r="GE50" s="5"/>
      <c r="GF50" s="5"/>
      <c r="GG50" s="5"/>
      <c r="GH50" s="5"/>
      <c r="GI50" s="5"/>
      <c r="GJ50" s="5"/>
      <c r="GK50" s="5"/>
      <c r="GL50" s="5"/>
      <c r="GM50" s="5"/>
      <c r="GN50" s="5"/>
      <c r="GO50" s="5"/>
      <c r="GP50" s="5"/>
      <c r="GQ50" s="5"/>
      <c r="GR50" s="5"/>
      <c r="GS50" s="5"/>
      <c r="GT50" s="5"/>
      <c r="GU50" s="5"/>
      <c r="GV50" s="5"/>
      <c r="GW50" s="5"/>
      <c r="GX50" s="5"/>
      <c r="GY50" s="5"/>
      <c r="GZ50" s="5"/>
      <c r="HA50" s="5"/>
      <c r="HB50" s="5"/>
      <c r="HC50" s="5"/>
      <c r="HD50" s="5"/>
      <c r="HE50" s="5"/>
      <c r="HF50" s="5"/>
      <c r="HG50" s="5"/>
      <c r="HH50" s="5"/>
      <c r="HI50" s="5"/>
      <c r="HJ50" s="5"/>
      <c r="HK50" s="5"/>
      <c r="HL50" s="5"/>
      <c r="HM50" s="5"/>
      <c r="HN50" s="5"/>
      <c r="HO50" s="5"/>
      <c r="HP50" s="5"/>
      <c r="HQ50" s="5"/>
      <c r="HR50" s="5"/>
      <c r="HS50" s="5"/>
      <c r="HT50" s="5"/>
      <c r="HU50" s="5"/>
      <c r="HV50" s="5"/>
      <c r="HW50" s="5"/>
      <c r="HX50" s="5"/>
      <c r="HY50" s="5"/>
      <c r="HZ50" s="5"/>
      <c r="IA50" s="5"/>
      <c r="IB50" s="5"/>
      <c r="IC50" s="5"/>
      <c r="ID50" s="5"/>
      <c r="IE50" s="5"/>
      <c r="IF50" s="5"/>
      <c r="IG50" s="5"/>
      <c r="IH50" s="5"/>
      <c r="II50" s="5"/>
      <c r="IJ50" s="5"/>
      <c r="IK50" s="5"/>
      <c r="IL50" s="5"/>
      <c r="IM50" s="5"/>
      <c r="IN50" s="5"/>
      <c r="IO50" s="5"/>
      <c r="IP50" s="5"/>
      <c r="IQ50" s="5"/>
      <c r="IR50" s="5"/>
      <c r="IS50" s="5"/>
      <c r="IT50" s="5"/>
      <c r="IU50" s="5"/>
      <c r="IV50" s="5"/>
      <c r="IW50" s="5"/>
      <c r="IX50" s="5"/>
      <c r="IY50" s="5"/>
      <c r="IZ50" s="5"/>
      <c r="JA50" s="5"/>
      <c r="JB50" s="5"/>
      <c r="JC50" s="5"/>
      <c r="JD50" s="5"/>
      <c r="JE50" s="5"/>
      <c r="JF50" s="5"/>
      <c r="JG50" s="5"/>
      <c r="JH50" s="5"/>
      <c r="JI50" s="5"/>
      <c r="JJ50" s="5"/>
      <c r="JK50" s="5"/>
      <c r="JL50" s="5"/>
      <c r="JM50" s="5"/>
      <c r="JN50" s="5"/>
      <c r="JO50" s="5"/>
      <c r="JP50" s="5"/>
      <c r="JQ50" s="5"/>
      <c r="JR50" s="5"/>
      <c r="JS50" s="5"/>
      <c r="JT50" s="5"/>
      <c r="JU50" s="5"/>
      <c r="JV50" s="5"/>
      <c r="JW50" s="5"/>
      <c r="JX50" s="5"/>
      <c r="JY50" s="5"/>
      <c r="JZ50" s="5"/>
      <c r="KA50" s="5"/>
      <c r="KB50" s="5"/>
      <c r="KC50" s="5"/>
      <c r="KD50" s="5"/>
      <c r="KE50" s="5"/>
      <c r="KF50" s="5"/>
      <c r="KG50" s="5"/>
      <c r="KH50" s="5"/>
      <c r="KI50" s="5"/>
      <c r="KJ50" s="5"/>
      <c r="KK50" s="5"/>
      <c r="KL50" s="5"/>
      <c r="KM50" s="5"/>
      <c r="KN50" s="5"/>
      <c r="KO50" s="5"/>
      <c r="KP50" s="5"/>
      <c r="KQ50" s="5"/>
      <c r="KR50" s="5"/>
      <c r="KS50" s="5"/>
      <c r="KT50" s="5"/>
      <c r="KU50" s="5"/>
      <c r="KV50" s="5"/>
      <c r="KW50" s="5"/>
      <c r="KX50" s="5"/>
      <c r="KY50" s="5"/>
      <c r="KZ50" s="5"/>
      <c r="LA50" s="5"/>
      <c r="LB50" s="5"/>
      <c r="LC50" s="5"/>
      <c r="LD50" s="5"/>
      <c r="LE50" s="5"/>
      <c r="LF50" s="5"/>
      <c r="LG50" s="5"/>
      <c r="LH50" s="5"/>
      <c r="LI50" s="5"/>
      <c r="LJ50" s="5"/>
      <c r="LK50" s="5"/>
      <c r="LL50" s="5"/>
      <c r="LM50" s="5"/>
      <c r="LN50" s="5"/>
      <c r="LO50" s="5"/>
      <c r="LP50" s="5"/>
      <c r="LQ50" s="5"/>
      <c r="LR50" s="5"/>
      <c r="LS50" s="5"/>
      <c r="LT50" s="5"/>
      <c r="LU50" s="5"/>
      <c r="LV50" s="5"/>
      <c r="LW50" s="5"/>
      <c r="LX50" s="5"/>
      <c r="LY50" s="5"/>
      <c r="LZ50" s="5"/>
      <c r="MA50" s="5"/>
      <c r="MB50" s="5"/>
      <c r="MC50" s="5"/>
      <c r="MD50" s="5"/>
      <c r="ME50" s="5"/>
      <c r="MF50" s="5"/>
      <c r="MG50" s="5"/>
      <c r="MH50" s="5"/>
      <c r="MI50" s="5"/>
      <c r="MJ50" s="5"/>
      <c r="MK50" s="5"/>
      <c r="ML50" s="5"/>
      <c r="MM50" s="5"/>
      <c r="MN50" s="5"/>
      <c r="MO50" s="5"/>
      <c r="MP50" s="5"/>
      <c r="MQ50" s="5"/>
      <c r="MR50" s="5"/>
      <c r="MS50" s="5"/>
      <c r="MT50" s="5"/>
      <c r="MU50" s="5"/>
      <c r="MV50" s="5"/>
      <c r="MW50" s="5"/>
      <c r="MX50" s="5"/>
      <c r="MY50" s="5"/>
      <c r="MZ50" s="5"/>
      <c r="NA50" s="5"/>
      <c r="NB50" s="5"/>
      <c r="NC50" s="5"/>
      <c r="ND50" s="5"/>
      <c r="NE50" s="5"/>
      <c r="NF50" s="5"/>
      <c r="NG50" s="5"/>
      <c r="NH50" s="5"/>
      <c r="NI50" s="5"/>
      <c r="NJ50" s="5"/>
      <c r="NK50" s="5"/>
      <c r="NL50" s="5"/>
      <c r="NM50" s="5"/>
      <c r="NN50" s="5"/>
      <c r="NO50" s="5"/>
      <c r="NP50" s="5"/>
      <c r="NQ50" s="5"/>
      <c r="NR50" s="5"/>
      <c r="NS50" s="5"/>
      <c r="NT50" s="5"/>
      <c r="NU50" s="5"/>
      <c r="NV50" s="5"/>
      <c r="NW50" s="5"/>
      <c r="NX50" s="5"/>
      <c r="NY50" s="5"/>
      <c r="NZ50" s="5"/>
      <c r="OA50" s="5"/>
      <c r="OB50" s="5"/>
      <c r="OC50" s="5"/>
      <c r="OD50" s="5"/>
      <c r="OE50" s="5"/>
      <c r="OF50" s="5"/>
      <c r="OG50" s="5"/>
      <c r="OH50" s="5"/>
      <c r="OI50" s="5"/>
      <c r="OJ50" s="5"/>
      <c r="OK50" s="5"/>
      <c r="OL50" s="5"/>
      <c r="OM50" s="5"/>
      <c r="ON50" s="5"/>
      <c r="OO50" s="5"/>
      <c r="OP50" s="5"/>
      <c r="OQ50" s="5"/>
      <c r="OR50" s="5"/>
      <c r="OS50" s="5"/>
      <c r="OT50" s="5"/>
      <c r="OU50" s="5"/>
      <c r="OV50" s="5"/>
      <c r="OW50" s="5"/>
      <c r="OX50" s="5"/>
      <c r="OY50" s="5"/>
      <c r="OZ50" s="5"/>
      <c r="PA50" s="5"/>
      <c r="PB50" s="5"/>
      <c r="PC50" s="5"/>
      <c r="PD50" s="5"/>
      <c r="PE50" s="5"/>
      <c r="PF50" s="5"/>
      <c r="PG50" s="5"/>
    </row>
    <row r="51" spans="2:423" ht="12.75" customHeight="1">
      <c r="B51" s="43" t="s">
        <v>91</v>
      </c>
      <c r="C51" s="22">
        <f t="shared" ca="1" si="2"/>
        <v>0</v>
      </c>
      <c r="E51" s="43" t="s">
        <v>91</v>
      </c>
      <c r="F51" s="22">
        <f t="shared" ca="1" si="3"/>
        <v>0</v>
      </c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 t="s">
        <v>97</v>
      </c>
      <c r="BA51" s="5">
        <v>2002</v>
      </c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  <c r="FF51" s="5"/>
      <c r="FG51" s="5"/>
      <c r="FH51" s="5"/>
      <c r="FI51" s="5"/>
      <c r="FJ51" s="5"/>
      <c r="FK51" s="5"/>
      <c r="FL51" s="5"/>
      <c r="FM51" s="5"/>
      <c r="FN51" s="5"/>
      <c r="FO51" s="5"/>
      <c r="FP51" s="5"/>
      <c r="FQ51" s="5"/>
      <c r="FR51" s="5"/>
      <c r="FS51" s="5"/>
      <c r="FT51" s="5"/>
      <c r="FU51" s="5"/>
      <c r="FV51" s="5"/>
      <c r="FW51" s="5"/>
      <c r="FX51" s="5"/>
      <c r="FY51" s="5"/>
      <c r="FZ51" s="5"/>
      <c r="GA51" s="5"/>
      <c r="GB51" s="5"/>
      <c r="GC51" s="5"/>
      <c r="GD51" s="5"/>
      <c r="GE51" s="5"/>
      <c r="GF51" s="5"/>
      <c r="GG51" s="5"/>
      <c r="GH51" s="5"/>
      <c r="GI51" s="5"/>
      <c r="GJ51" s="5"/>
      <c r="GK51" s="5"/>
      <c r="GL51" s="5"/>
      <c r="GM51" s="5"/>
      <c r="GN51" s="5"/>
      <c r="GO51" s="5"/>
      <c r="GP51" s="5"/>
      <c r="GQ51" s="5"/>
      <c r="GR51" s="5"/>
      <c r="GS51" s="5"/>
      <c r="GT51" s="5"/>
      <c r="GU51" s="5"/>
      <c r="GV51" s="5"/>
      <c r="GW51" s="5"/>
      <c r="GX51" s="5"/>
      <c r="GY51" s="5"/>
      <c r="GZ51" s="5"/>
      <c r="HA51" s="5"/>
      <c r="HB51" s="5"/>
      <c r="HC51" s="5"/>
      <c r="HD51" s="5"/>
      <c r="HE51" s="5"/>
      <c r="HF51" s="5"/>
      <c r="HG51" s="5"/>
      <c r="HH51" s="5"/>
      <c r="HI51" s="5"/>
      <c r="HJ51" s="5"/>
      <c r="HK51" s="5"/>
      <c r="HL51" s="5"/>
      <c r="HM51" s="5"/>
      <c r="HN51" s="5"/>
      <c r="HO51" s="5"/>
      <c r="HP51" s="5"/>
      <c r="HQ51" s="5"/>
      <c r="HR51" s="5"/>
      <c r="HS51" s="5"/>
      <c r="HT51" s="5"/>
      <c r="HU51" s="5"/>
      <c r="HV51" s="5"/>
      <c r="HW51" s="5"/>
      <c r="HX51" s="5"/>
      <c r="HY51" s="5"/>
      <c r="HZ51" s="5"/>
      <c r="IA51" s="5"/>
      <c r="IB51" s="5"/>
      <c r="IC51" s="5"/>
      <c r="ID51" s="5"/>
      <c r="IE51" s="5"/>
      <c r="IF51" s="5"/>
      <c r="IG51" s="5"/>
      <c r="IH51" s="5"/>
      <c r="II51" s="5"/>
      <c r="IJ51" s="5"/>
      <c r="IK51" s="5"/>
      <c r="IL51" s="5"/>
      <c r="IM51" s="5"/>
      <c r="IN51" s="5"/>
      <c r="IO51" s="5"/>
      <c r="IP51" s="5"/>
      <c r="IQ51" s="5"/>
      <c r="IR51" s="5"/>
      <c r="IS51" s="5"/>
      <c r="IT51" s="5"/>
      <c r="IU51" s="5"/>
      <c r="IV51" s="5"/>
      <c r="IW51" s="5"/>
      <c r="IX51" s="5"/>
      <c r="IY51" s="5"/>
      <c r="IZ51" s="5"/>
      <c r="JA51" s="5"/>
      <c r="JB51" s="5"/>
      <c r="JC51" s="5"/>
      <c r="JD51" s="5"/>
      <c r="JE51" s="5"/>
      <c r="JF51" s="5"/>
      <c r="JG51" s="5"/>
      <c r="JH51" s="5"/>
      <c r="JI51" s="5"/>
      <c r="JJ51" s="5"/>
      <c r="JK51" s="5"/>
      <c r="JL51" s="5"/>
      <c r="JM51" s="5"/>
      <c r="JN51" s="5"/>
      <c r="JO51" s="5"/>
      <c r="JP51" s="5"/>
      <c r="JQ51" s="5"/>
      <c r="JR51" s="5"/>
      <c r="JS51" s="5"/>
      <c r="JT51" s="5"/>
      <c r="JU51" s="5"/>
      <c r="JV51" s="5"/>
      <c r="JW51" s="5"/>
      <c r="JX51" s="5"/>
      <c r="JY51" s="5"/>
      <c r="JZ51" s="5"/>
      <c r="KA51" s="5"/>
      <c r="KB51" s="5"/>
      <c r="KC51" s="5"/>
      <c r="KD51" s="5"/>
      <c r="KE51" s="5"/>
      <c r="KF51" s="5"/>
      <c r="KG51" s="5"/>
      <c r="KH51" s="5"/>
      <c r="KI51" s="5"/>
      <c r="KJ51" s="5"/>
      <c r="KK51" s="5"/>
      <c r="KL51" s="5"/>
      <c r="KM51" s="5"/>
      <c r="KN51" s="5"/>
      <c r="KO51" s="5"/>
      <c r="KP51" s="5"/>
      <c r="KQ51" s="5"/>
      <c r="KR51" s="5"/>
      <c r="KS51" s="5"/>
      <c r="KT51" s="5"/>
      <c r="KU51" s="5"/>
      <c r="KV51" s="5"/>
      <c r="KW51" s="5"/>
      <c r="KX51" s="5"/>
      <c r="KY51" s="5"/>
      <c r="KZ51" s="5"/>
      <c r="LA51" s="5"/>
      <c r="LB51" s="5"/>
      <c r="LC51" s="5"/>
      <c r="LD51" s="5"/>
      <c r="LE51" s="5"/>
      <c r="LF51" s="5"/>
      <c r="LG51" s="5"/>
      <c r="LH51" s="5"/>
      <c r="LI51" s="5"/>
      <c r="LJ51" s="5"/>
      <c r="LK51" s="5"/>
      <c r="LL51" s="5"/>
      <c r="LM51" s="5"/>
      <c r="LN51" s="5"/>
      <c r="LO51" s="5"/>
      <c r="LP51" s="5"/>
      <c r="LQ51" s="5"/>
      <c r="LR51" s="5"/>
      <c r="LS51" s="5"/>
      <c r="LT51" s="5"/>
      <c r="LU51" s="5"/>
      <c r="LV51" s="5"/>
      <c r="LW51" s="5"/>
      <c r="LX51" s="5"/>
      <c r="LY51" s="5"/>
      <c r="LZ51" s="5"/>
      <c r="MA51" s="5"/>
      <c r="MB51" s="5"/>
      <c r="MC51" s="5"/>
      <c r="MD51" s="5"/>
      <c r="ME51" s="5"/>
      <c r="MF51" s="5"/>
      <c r="MG51" s="5"/>
      <c r="MH51" s="5"/>
      <c r="MI51" s="5"/>
      <c r="MJ51" s="5"/>
      <c r="MK51" s="5"/>
      <c r="ML51" s="5"/>
      <c r="MM51" s="5"/>
      <c r="MN51" s="5"/>
      <c r="MO51" s="5"/>
      <c r="MP51" s="5"/>
      <c r="MQ51" s="5"/>
      <c r="MR51" s="5"/>
      <c r="MS51" s="5"/>
      <c r="MT51" s="5"/>
      <c r="MU51" s="5"/>
      <c r="MV51" s="5"/>
      <c r="MW51" s="5"/>
      <c r="MX51" s="5"/>
      <c r="MY51" s="5"/>
      <c r="MZ51" s="5"/>
      <c r="NA51" s="5"/>
      <c r="NB51" s="5"/>
      <c r="NC51" s="5"/>
      <c r="ND51" s="5"/>
      <c r="NE51" s="5"/>
      <c r="NF51" s="5"/>
      <c r="NG51" s="5"/>
      <c r="NH51" s="5"/>
      <c r="NI51" s="5"/>
      <c r="NJ51" s="5"/>
      <c r="NK51" s="5"/>
      <c r="NL51" s="5"/>
      <c r="NM51" s="5"/>
      <c r="NN51" s="5"/>
      <c r="NO51" s="5"/>
      <c r="NP51" s="5"/>
      <c r="NQ51" s="5"/>
      <c r="NR51" s="5"/>
      <c r="NS51" s="5"/>
      <c r="NT51" s="5"/>
      <c r="NU51" s="5"/>
      <c r="NV51" s="5"/>
      <c r="NW51" s="5"/>
      <c r="NX51" s="5"/>
      <c r="NY51" s="5"/>
      <c r="NZ51" s="5"/>
      <c r="OA51" s="5"/>
      <c r="OB51" s="5"/>
      <c r="OC51" s="5"/>
      <c r="OD51" s="5"/>
      <c r="OE51" s="5"/>
      <c r="OF51" s="5"/>
      <c r="OG51" s="5"/>
      <c r="OH51" s="5"/>
      <c r="OI51" s="5"/>
      <c r="OJ51" s="5"/>
      <c r="OK51" s="5"/>
      <c r="OL51" s="5"/>
      <c r="OM51" s="5"/>
      <c r="ON51" s="5"/>
      <c r="OO51" s="5"/>
      <c r="OP51" s="5"/>
      <c r="OQ51" s="5"/>
      <c r="OR51" s="5"/>
      <c r="OS51" s="5"/>
      <c r="OT51" s="5"/>
      <c r="OU51" s="5"/>
      <c r="OV51" s="5"/>
      <c r="OW51" s="5"/>
      <c r="OX51" s="5"/>
      <c r="OY51" s="5"/>
      <c r="OZ51" s="5"/>
      <c r="PA51" s="5"/>
      <c r="PB51" s="5"/>
      <c r="PC51" s="5"/>
      <c r="PD51" s="5"/>
      <c r="PE51" s="5"/>
      <c r="PF51" s="5"/>
      <c r="PG51" s="5"/>
    </row>
    <row r="52" spans="2:423" ht="12.75" customHeight="1">
      <c r="B52" s="43" t="s">
        <v>93</v>
      </c>
      <c r="C52" s="22">
        <f t="shared" ca="1" si="2"/>
        <v>4260433451.5500002</v>
      </c>
      <c r="E52" s="43" t="s">
        <v>93</v>
      </c>
      <c r="F52" s="22">
        <f t="shared" ca="1" si="3"/>
        <v>4260433451.5500002</v>
      </c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 t="s">
        <v>99</v>
      </c>
      <c r="BA52" s="5">
        <v>2005</v>
      </c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5"/>
      <c r="HG52" s="5"/>
      <c r="HH52" s="5"/>
      <c r="HI52" s="5"/>
      <c r="HJ52" s="5"/>
      <c r="HK52" s="5"/>
      <c r="HL52" s="5"/>
      <c r="HM52" s="5"/>
      <c r="HN52" s="5"/>
      <c r="HO52" s="5"/>
      <c r="HP52" s="5"/>
      <c r="HQ52" s="5"/>
      <c r="HR52" s="5"/>
      <c r="HS52" s="5"/>
      <c r="HT52" s="5"/>
      <c r="HU52" s="5"/>
      <c r="HV52" s="5"/>
      <c r="HW52" s="5"/>
      <c r="HX52" s="5"/>
      <c r="HY52" s="5"/>
      <c r="HZ52" s="5"/>
      <c r="IA52" s="5"/>
      <c r="IB52" s="5"/>
      <c r="IC52" s="5"/>
      <c r="ID52" s="5"/>
      <c r="IE52" s="5"/>
      <c r="IF52" s="5"/>
      <c r="IG52" s="5"/>
      <c r="IH52" s="5"/>
      <c r="II52" s="5"/>
      <c r="IJ52" s="5"/>
      <c r="IK52" s="5"/>
      <c r="IL52" s="5"/>
      <c r="IM52" s="5"/>
      <c r="IN52" s="5"/>
      <c r="IO52" s="5"/>
      <c r="IP52" s="5"/>
      <c r="IQ52" s="5"/>
      <c r="IR52" s="5"/>
      <c r="IS52" s="5"/>
      <c r="IT52" s="5"/>
      <c r="IU52" s="5"/>
      <c r="IV52" s="5"/>
      <c r="IW52" s="5"/>
      <c r="IX52" s="5"/>
      <c r="IY52" s="5"/>
      <c r="IZ52" s="5"/>
      <c r="JA52" s="5"/>
      <c r="JB52" s="5"/>
      <c r="JC52" s="5"/>
      <c r="JD52" s="5"/>
      <c r="JE52" s="5"/>
      <c r="JF52" s="5"/>
      <c r="JG52" s="5"/>
      <c r="JH52" s="5"/>
      <c r="JI52" s="5"/>
      <c r="JJ52" s="5"/>
      <c r="JK52" s="5"/>
      <c r="JL52" s="5"/>
      <c r="JM52" s="5"/>
      <c r="JN52" s="5"/>
      <c r="JO52" s="5"/>
      <c r="JP52" s="5"/>
      <c r="JQ52" s="5"/>
      <c r="JR52" s="5"/>
      <c r="JS52" s="5"/>
      <c r="JT52" s="5"/>
      <c r="JU52" s="5"/>
      <c r="JV52" s="5"/>
      <c r="JW52" s="5"/>
      <c r="JX52" s="5"/>
      <c r="JY52" s="5"/>
      <c r="JZ52" s="5"/>
      <c r="KA52" s="5"/>
      <c r="KB52" s="5"/>
      <c r="KC52" s="5"/>
      <c r="KD52" s="5"/>
      <c r="KE52" s="5"/>
      <c r="KF52" s="5"/>
      <c r="KG52" s="5"/>
      <c r="KH52" s="5"/>
      <c r="KI52" s="5"/>
      <c r="KJ52" s="5"/>
      <c r="KK52" s="5"/>
      <c r="KL52" s="5"/>
      <c r="KM52" s="5"/>
      <c r="KN52" s="5"/>
      <c r="KO52" s="5"/>
      <c r="KP52" s="5"/>
      <c r="KQ52" s="5"/>
      <c r="KR52" s="5"/>
      <c r="KS52" s="5"/>
      <c r="KT52" s="5"/>
      <c r="KU52" s="5"/>
      <c r="KV52" s="5"/>
      <c r="KW52" s="5"/>
      <c r="KX52" s="5"/>
      <c r="KY52" s="5"/>
      <c r="KZ52" s="5"/>
      <c r="LA52" s="5"/>
      <c r="LB52" s="5"/>
      <c r="LC52" s="5"/>
      <c r="LD52" s="5"/>
      <c r="LE52" s="5"/>
      <c r="LF52" s="5"/>
      <c r="LG52" s="5"/>
      <c r="LH52" s="5"/>
      <c r="LI52" s="5"/>
      <c r="LJ52" s="5"/>
      <c r="LK52" s="5"/>
      <c r="LL52" s="5"/>
      <c r="LM52" s="5"/>
      <c r="LN52" s="5"/>
      <c r="LO52" s="5"/>
      <c r="LP52" s="5"/>
      <c r="LQ52" s="5"/>
      <c r="LR52" s="5"/>
      <c r="LS52" s="5"/>
      <c r="LT52" s="5"/>
      <c r="LU52" s="5"/>
      <c r="LV52" s="5"/>
      <c r="LW52" s="5"/>
      <c r="LX52" s="5"/>
      <c r="LY52" s="5"/>
      <c r="LZ52" s="5"/>
      <c r="MA52" s="5"/>
      <c r="MB52" s="5"/>
      <c r="MC52" s="5"/>
      <c r="MD52" s="5"/>
      <c r="ME52" s="5"/>
      <c r="MF52" s="5"/>
      <c r="MG52" s="5"/>
      <c r="MH52" s="5"/>
      <c r="MI52" s="5"/>
      <c r="MJ52" s="5"/>
      <c r="MK52" s="5"/>
      <c r="ML52" s="5"/>
      <c r="MM52" s="5"/>
      <c r="MN52" s="5"/>
      <c r="MO52" s="5"/>
      <c r="MP52" s="5"/>
      <c r="MQ52" s="5"/>
      <c r="MR52" s="5"/>
      <c r="MS52" s="5"/>
      <c r="MT52" s="5"/>
      <c r="MU52" s="5"/>
      <c r="MV52" s="5"/>
      <c r="MW52" s="5"/>
      <c r="MX52" s="5"/>
      <c r="MY52" s="5"/>
      <c r="MZ52" s="5"/>
      <c r="NA52" s="5"/>
      <c r="NB52" s="5"/>
      <c r="NC52" s="5"/>
      <c r="ND52" s="5"/>
      <c r="NE52" s="5"/>
      <c r="NF52" s="5"/>
      <c r="NG52" s="5"/>
      <c r="NH52" s="5"/>
      <c r="NI52" s="5"/>
      <c r="NJ52" s="5"/>
      <c r="NK52" s="5"/>
      <c r="NL52" s="5"/>
      <c r="NM52" s="5"/>
      <c r="NN52" s="5"/>
      <c r="NO52" s="5"/>
      <c r="NP52" s="5"/>
      <c r="NQ52" s="5"/>
      <c r="NR52" s="5"/>
      <c r="NS52" s="5"/>
      <c r="NT52" s="5"/>
      <c r="NU52" s="5"/>
      <c r="NV52" s="5"/>
      <c r="NW52" s="5"/>
      <c r="NX52" s="5"/>
      <c r="NY52" s="5"/>
      <c r="NZ52" s="5"/>
      <c r="OA52" s="5"/>
      <c r="OB52" s="5"/>
      <c r="OC52" s="5"/>
      <c r="OD52" s="5"/>
      <c r="OE52" s="5"/>
      <c r="OF52" s="5"/>
      <c r="OG52" s="5"/>
      <c r="OH52" s="5"/>
      <c r="OI52" s="5"/>
      <c r="OJ52" s="5"/>
      <c r="OK52" s="5"/>
      <c r="OL52" s="5"/>
      <c r="OM52" s="5"/>
      <c r="ON52" s="5"/>
      <c r="OO52" s="5"/>
      <c r="OP52" s="5"/>
      <c r="OQ52" s="5"/>
      <c r="OR52" s="5"/>
      <c r="OS52" s="5"/>
      <c r="OT52" s="5"/>
      <c r="OU52" s="5"/>
      <c r="OV52" s="5"/>
      <c r="OW52" s="5"/>
      <c r="OX52" s="5"/>
      <c r="OY52" s="5"/>
      <c r="OZ52" s="5"/>
      <c r="PA52" s="5"/>
      <c r="PB52" s="5"/>
      <c r="PC52" s="5"/>
      <c r="PD52" s="5"/>
      <c r="PE52" s="5"/>
      <c r="PF52" s="5"/>
      <c r="PG52" s="5"/>
    </row>
    <row r="53" spans="2:423" ht="12.75" customHeight="1">
      <c r="B53" s="43" t="s">
        <v>95</v>
      </c>
      <c r="C53" s="22">
        <f t="shared" ca="1" si="2"/>
        <v>26348293066.09</v>
      </c>
      <c r="E53" s="43" t="s">
        <v>95</v>
      </c>
      <c r="F53" s="22">
        <f t="shared" ca="1" si="3"/>
        <v>26348293066.09</v>
      </c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 t="s">
        <v>101</v>
      </c>
      <c r="BA53" s="5">
        <v>2006</v>
      </c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  <c r="GL53" s="5"/>
      <c r="GM53" s="5"/>
      <c r="GN53" s="5"/>
      <c r="GO53" s="5"/>
      <c r="GP53" s="5"/>
      <c r="GQ53" s="5"/>
      <c r="GR53" s="5"/>
      <c r="GS53" s="5"/>
      <c r="GT53" s="5"/>
      <c r="GU53" s="5"/>
      <c r="GV53" s="5"/>
      <c r="GW53" s="5"/>
      <c r="GX53" s="5"/>
      <c r="GY53" s="5"/>
      <c r="GZ53" s="5"/>
      <c r="HA53" s="5"/>
      <c r="HB53" s="5"/>
      <c r="HC53" s="5"/>
      <c r="HD53" s="5"/>
      <c r="HE53" s="5"/>
      <c r="HF53" s="5"/>
      <c r="HG53" s="5"/>
      <c r="HH53" s="5"/>
      <c r="HI53" s="5"/>
      <c r="HJ53" s="5"/>
      <c r="HK53" s="5"/>
      <c r="HL53" s="5"/>
      <c r="HM53" s="5"/>
      <c r="HN53" s="5"/>
      <c r="HO53" s="5"/>
      <c r="HP53" s="5"/>
      <c r="HQ53" s="5"/>
      <c r="HR53" s="5"/>
      <c r="HS53" s="5"/>
      <c r="HT53" s="5"/>
      <c r="HU53" s="5"/>
      <c r="HV53" s="5"/>
      <c r="HW53" s="5"/>
      <c r="HX53" s="5"/>
      <c r="HY53" s="5"/>
      <c r="HZ53" s="5"/>
      <c r="IA53" s="5"/>
      <c r="IB53" s="5"/>
      <c r="IC53" s="5"/>
      <c r="ID53" s="5"/>
      <c r="IE53" s="5"/>
      <c r="IF53" s="5"/>
      <c r="IG53" s="5"/>
      <c r="IH53" s="5"/>
      <c r="II53" s="5"/>
      <c r="IJ53" s="5"/>
      <c r="IK53" s="5"/>
      <c r="IL53" s="5"/>
      <c r="IM53" s="5"/>
      <c r="IN53" s="5"/>
      <c r="IO53" s="5"/>
      <c r="IP53" s="5"/>
      <c r="IQ53" s="5"/>
      <c r="IR53" s="5"/>
      <c r="IS53" s="5"/>
      <c r="IT53" s="5"/>
      <c r="IU53" s="5"/>
      <c r="IV53" s="5"/>
      <c r="IW53" s="5"/>
      <c r="IX53" s="5"/>
      <c r="IY53" s="5"/>
      <c r="IZ53" s="5"/>
      <c r="JA53" s="5"/>
      <c r="JB53" s="5"/>
      <c r="JC53" s="5"/>
      <c r="JD53" s="5"/>
      <c r="JE53" s="5"/>
      <c r="JF53" s="5"/>
      <c r="JG53" s="5"/>
      <c r="JH53" s="5"/>
      <c r="JI53" s="5"/>
      <c r="JJ53" s="5"/>
      <c r="JK53" s="5"/>
      <c r="JL53" s="5"/>
      <c r="JM53" s="5"/>
      <c r="JN53" s="5"/>
      <c r="JO53" s="5"/>
      <c r="JP53" s="5"/>
      <c r="JQ53" s="5"/>
      <c r="JR53" s="5"/>
      <c r="JS53" s="5"/>
      <c r="JT53" s="5"/>
      <c r="JU53" s="5"/>
      <c r="JV53" s="5"/>
      <c r="JW53" s="5"/>
      <c r="JX53" s="5"/>
      <c r="JY53" s="5"/>
      <c r="JZ53" s="5"/>
      <c r="KA53" s="5"/>
      <c r="KB53" s="5"/>
      <c r="KC53" s="5"/>
      <c r="KD53" s="5"/>
      <c r="KE53" s="5"/>
      <c r="KF53" s="5"/>
      <c r="KG53" s="5"/>
      <c r="KH53" s="5"/>
      <c r="KI53" s="5"/>
      <c r="KJ53" s="5"/>
      <c r="KK53" s="5"/>
      <c r="KL53" s="5"/>
      <c r="KM53" s="5"/>
      <c r="KN53" s="5"/>
      <c r="KO53" s="5"/>
      <c r="KP53" s="5"/>
      <c r="KQ53" s="5"/>
      <c r="KR53" s="5"/>
      <c r="KS53" s="5"/>
      <c r="KT53" s="5"/>
      <c r="KU53" s="5"/>
      <c r="KV53" s="5"/>
      <c r="KW53" s="5"/>
      <c r="KX53" s="5"/>
      <c r="KY53" s="5"/>
      <c r="KZ53" s="5"/>
      <c r="LA53" s="5"/>
      <c r="LB53" s="5"/>
      <c r="LC53" s="5"/>
      <c r="LD53" s="5"/>
      <c r="LE53" s="5"/>
      <c r="LF53" s="5"/>
      <c r="LG53" s="5"/>
      <c r="LH53" s="5"/>
      <c r="LI53" s="5"/>
      <c r="LJ53" s="5"/>
      <c r="LK53" s="5"/>
      <c r="LL53" s="5"/>
      <c r="LM53" s="5"/>
      <c r="LN53" s="5"/>
      <c r="LO53" s="5"/>
      <c r="LP53" s="5"/>
      <c r="LQ53" s="5"/>
      <c r="LR53" s="5"/>
      <c r="LS53" s="5"/>
      <c r="LT53" s="5"/>
      <c r="LU53" s="5"/>
      <c r="LV53" s="5"/>
      <c r="LW53" s="5"/>
      <c r="LX53" s="5"/>
      <c r="LY53" s="5"/>
      <c r="LZ53" s="5"/>
      <c r="MA53" s="5"/>
      <c r="MB53" s="5"/>
      <c r="MC53" s="5"/>
      <c r="MD53" s="5"/>
      <c r="ME53" s="5"/>
      <c r="MF53" s="5"/>
      <c r="MG53" s="5"/>
      <c r="MH53" s="5"/>
      <c r="MI53" s="5"/>
      <c r="MJ53" s="5"/>
      <c r="MK53" s="5"/>
      <c r="ML53" s="5"/>
      <c r="MM53" s="5"/>
      <c r="MN53" s="5"/>
      <c r="MO53" s="5"/>
      <c r="MP53" s="5"/>
      <c r="MQ53" s="5"/>
      <c r="MR53" s="5"/>
      <c r="MS53" s="5"/>
      <c r="MT53" s="5"/>
      <c r="MU53" s="5"/>
      <c r="MV53" s="5"/>
      <c r="MW53" s="5"/>
      <c r="MX53" s="5"/>
      <c r="MY53" s="5"/>
      <c r="MZ53" s="5"/>
      <c r="NA53" s="5"/>
      <c r="NB53" s="5"/>
      <c r="NC53" s="5"/>
      <c r="ND53" s="5"/>
      <c r="NE53" s="5"/>
      <c r="NF53" s="5"/>
      <c r="NG53" s="5"/>
      <c r="NH53" s="5"/>
      <c r="NI53" s="5"/>
      <c r="NJ53" s="5"/>
      <c r="NK53" s="5"/>
      <c r="NL53" s="5"/>
      <c r="NM53" s="5"/>
      <c r="NN53" s="5"/>
      <c r="NO53" s="5"/>
      <c r="NP53" s="5"/>
      <c r="NQ53" s="5"/>
      <c r="NR53" s="5"/>
      <c r="NS53" s="5"/>
      <c r="NT53" s="5"/>
      <c r="NU53" s="5"/>
      <c r="NV53" s="5"/>
      <c r="NW53" s="5"/>
      <c r="NX53" s="5"/>
      <c r="NY53" s="5"/>
      <c r="NZ53" s="5"/>
      <c r="OA53" s="5"/>
      <c r="OB53" s="5"/>
      <c r="OC53" s="5"/>
      <c r="OD53" s="5"/>
      <c r="OE53" s="5"/>
      <c r="OF53" s="5"/>
      <c r="OG53" s="5"/>
      <c r="OH53" s="5"/>
      <c r="OI53" s="5"/>
      <c r="OJ53" s="5"/>
      <c r="OK53" s="5"/>
      <c r="OL53" s="5"/>
      <c r="OM53" s="5"/>
      <c r="ON53" s="5"/>
      <c r="OO53" s="5"/>
      <c r="OP53" s="5"/>
      <c r="OQ53" s="5"/>
      <c r="OR53" s="5"/>
      <c r="OS53" s="5"/>
      <c r="OT53" s="5"/>
      <c r="OU53" s="5"/>
      <c r="OV53" s="5"/>
      <c r="OW53" s="5"/>
      <c r="OX53" s="5"/>
      <c r="OY53" s="5"/>
      <c r="OZ53" s="5"/>
      <c r="PA53" s="5"/>
      <c r="PB53" s="5"/>
      <c r="PC53" s="5"/>
      <c r="PD53" s="5"/>
      <c r="PE53" s="5"/>
      <c r="PF53" s="5"/>
      <c r="PG53" s="5"/>
    </row>
    <row r="54" spans="2:423" ht="12.75" customHeight="1">
      <c r="B54" s="43" t="s">
        <v>97</v>
      </c>
      <c r="C54" s="22">
        <f t="shared" ca="1" si="2"/>
        <v>2600002.5200000005</v>
      </c>
      <c r="E54" s="43" t="s">
        <v>97</v>
      </c>
      <c r="F54" s="22">
        <f t="shared" ca="1" si="3"/>
        <v>2600002.5200000005</v>
      </c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 t="s">
        <v>103</v>
      </c>
      <c r="BA54" s="5">
        <v>2007</v>
      </c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  <c r="GI54" s="5"/>
      <c r="GJ54" s="5"/>
      <c r="GK54" s="5"/>
      <c r="GL54" s="5"/>
      <c r="GM54" s="5"/>
      <c r="GN54" s="5"/>
      <c r="GO54" s="5"/>
      <c r="GP54" s="5"/>
      <c r="GQ54" s="5"/>
      <c r="GR54" s="5"/>
      <c r="GS54" s="5"/>
      <c r="GT54" s="5"/>
      <c r="GU54" s="5"/>
      <c r="GV54" s="5"/>
      <c r="GW54" s="5"/>
      <c r="GX54" s="5"/>
      <c r="GY54" s="5"/>
      <c r="GZ54" s="5"/>
      <c r="HA54" s="5"/>
      <c r="HB54" s="5"/>
      <c r="HC54" s="5"/>
      <c r="HD54" s="5"/>
      <c r="HE54" s="5"/>
      <c r="HF54" s="5"/>
      <c r="HG54" s="5"/>
      <c r="HH54" s="5"/>
      <c r="HI54" s="5"/>
      <c r="HJ54" s="5"/>
      <c r="HK54" s="5"/>
      <c r="HL54" s="5"/>
      <c r="HM54" s="5"/>
      <c r="HN54" s="5"/>
      <c r="HO54" s="5"/>
      <c r="HP54" s="5"/>
      <c r="HQ54" s="5"/>
      <c r="HR54" s="5"/>
      <c r="HS54" s="5"/>
      <c r="HT54" s="5"/>
      <c r="HU54" s="5"/>
      <c r="HV54" s="5"/>
      <c r="HW54" s="5"/>
      <c r="HX54" s="5"/>
      <c r="HY54" s="5"/>
      <c r="HZ54" s="5"/>
      <c r="IA54" s="5"/>
      <c r="IB54" s="5"/>
      <c r="IC54" s="5"/>
      <c r="ID54" s="5"/>
      <c r="IE54" s="5"/>
      <c r="IF54" s="5"/>
      <c r="IG54" s="5"/>
      <c r="IH54" s="5"/>
      <c r="II54" s="5"/>
      <c r="IJ54" s="5"/>
      <c r="IK54" s="5"/>
      <c r="IL54" s="5"/>
      <c r="IM54" s="5"/>
      <c r="IN54" s="5"/>
      <c r="IO54" s="5"/>
      <c r="IP54" s="5"/>
      <c r="IQ54" s="5"/>
      <c r="IR54" s="5"/>
      <c r="IS54" s="5"/>
      <c r="IT54" s="5"/>
      <c r="IU54" s="5"/>
      <c r="IV54" s="5"/>
      <c r="IW54" s="5"/>
      <c r="IX54" s="5"/>
      <c r="IY54" s="5"/>
      <c r="IZ54" s="5"/>
      <c r="JA54" s="5"/>
      <c r="JB54" s="5"/>
      <c r="JC54" s="5"/>
      <c r="JD54" s="5"/>
      <c r="JE54" s="5"/>
      <c r="JF54" s="5"/>
      <c r="JG54" s="5"/>
      <c r="JH54" s="5"/>
      <c r="JI54" s="5"/>
      <c r="JJ54" s="5"/>
      <c r="JK54" s="5"/>
      <c r="JL54" s="5"/>
      <c r="JM54" s="5"/>
      <c r="JN54" s="5"/>
      <c r="JO54" s="5"/>
      <c r="JP54" s="5"/>
      <c r="JQ54" s="5"/>
      <c r="JR54" s="5"/>
      <c r="JS54" s="5"/>
      <c r="JT54" s="5"/>
      <c r="JU54" s="5"/>
      <c r="JV54" s="5"/>
      <c r="JW54" s="5"/>
      <c r="JX54" s="5"/>
      <c r="JY54" s="5"/>
      <c r="JZ54" s="5"/>
      <c r="KA54" s="5"/>
      <c r="KB54" s="5"/>
      <c r="KC54" s="5"/>
      <c r="KD54" s="5"/>
      <c r="KE54" s="5"/>
      <c r="KF54" s="5"/>
      <c r="KG54" s="5"/>
      <c r="KH54" s="5"/>
      <c r="KI54" s="5"/>
      <c r="KJ54" s="5"/>
      <c r="KK54" s="5"/>
      <c r="KL54" s="5"/>
      <c r="KM54" s="5"/>
      <c r="KN54" s="5"/>
      <c r="KO54" s="5"/>
      <c r="KP54" s="5"/>
      <c r="KQ54" s="5"/>
      <c r="KR54" s="5"/>
      <c r="KS54" s="5"/>
      <c r="KT54" s="5"/>
      <c r="KU54" s="5"/>
      <c r="KV54" s="5"/>
      <c r="KW54" s="5"/>
      <c r="KX54" s="5"/>
      <c r="KY54" s="5"/>
      <c r="KZ54" s="5"/>
      <c r="LA54" s="5"/>
      <c r="LB54" s="5"/>
      <c r="LC54" s="5"/>
      <c r="LD54" s="5"/>
      <c r="LE54" s="5"/>
      <c r="LF54" s="5"/>
      <c r="LG54" s="5"/>
      <c r="LH54" s="5"/>
      <c r="LI54" s="5"/>
      <c r="LJ54" s="5"/>
      <c r="LK54" s="5"/>
      <c r="LL54" s="5"/>
      <c r="LM54" s="5"/>
      <c r="LN54" s="5"/>
      <c r="LO54" s="5"/>
      <c r="LP54" s="5"/>
      <c r="LQ54" s="5"/>
      <c r="LR54" s="5"/>
      <c r="LS54" s="5"/>
      <c r="LT54" s="5"/>
      <c r="LU54" s="5"/>
      <c r="LV54" s="5"/>
      <c r="LW54" s="5"/>
      <c r="LX54" s="5"/>
      <c r="LY54" s="5"/>
      <c r="LZ54" s="5"/>
      <c r="MA54" s="5"/>
      <c r="MB54" s="5"/>
      <c r="MC54" s="5"/>
      <c r="MD54" s="5"/>
      <c r="ME54" s="5"/>
      <c r="MF54" s="5"/>
      <c r="MG54" s="5"/>
      <c r="MH54" s="5"/>
      <c r="MI54" s="5"/>
      <c r="MJ54" s="5"/>
      <c r="MK54" s="5"/>
      <c r="ML54" s="5"/>
      <c r="MM54" s="5"/>
      <c r="MN54" s="5"/>
      <c r="MO54" s="5"/>
      <c r="MP54" s="5"/>
      <c r="MQ54" s="5"/>
      <c r="MR54" s="5"/>
      <c r="MS54" s="5"/>
      <c r="MT54" s="5"/>
      <c r="MU54" s="5"/>
      <c r="MV54" s="5"/>
      <c r="MW54" s="5"/>
      <c r="MX54" s="5"/>
      <c r="MY54" s="5"/>
      <c r="MZ54" s="5"/>
      <c r="NA54" s="5"/>
      <c r="NB54" s="5"/>
      <c r="NC54" s="5"/>
      <c r="ND54" s="5"/>
      <c r="NE54" s="5"/>
      <c r="NF54" s="5"/>
      <c r="NG54" s="5"/>
      <c r="NH54" s="5"/>
      <c r="NI54" s="5"/>
      <c r="NJ54" s="5"/>
      <c r="NK54" s="5"/>
      <c r="NL54" s="5"/>
      <c r="NM54" s="5"/>
      <c r="NN54" s="5"/>
      <c r="NO54" s="5"/>
      <c r="NP54" s="5"/>
      <c r="NQ54" s="5"/>
      <c r="NR54" s="5"/>
      <c r="NS54" s="5"/>
      <c r="NT54" s="5"/>
      <c r="NU54" s="5"/>
      <c r="NV54" s="5"/>
      <c r="NW54" s="5"/>
      <c r="NX54" s="5"/>
      <c r="NY54" s="5"/>
      <c r="NZ54" s="5"/>
      <c r="OA54" s="5"/>
      <c r="OB54" s="5"/>
      <c r="OC54" s="5"/>
      <c r="OD54" s="5"/>
      <c r="OE54" s="5"/>
      <c r="OF54" s="5"/>
      <c r="OG54" s="5"/>
      <c r="OH54" s="5"/>
      <c r="OI54" s="5"/>
      <c r="OJ54" s="5"/>
      <c r="OK54" s="5"/>
      <c r="OL54" s="5"/>
      <c r="OM54" s="5"/>
      <c r="ON54" s="5"/>
      <c r="OO54" s="5"/>
      <c r="OP54" s="5"/>
      <c r="OQ54" s="5"/>
      <c r="OR54" s="5"/>
      <c r="OS54" s="5"/>
      <c r="OT54" s="5"/>
      <c r="OU54" s="5"/>
      <c r="OV54" s="5"/>
      <c r="OW54" s="5"/>
      <c r="OX54" s="5"/>
      <c r="OY54" s="5"/>
      <c r="OZ54" s="5"/>
      <c r="PA54" s="5"/>
      <c r="PB54" s="5"/>
      <c r="PC54" s="5"/>
      <c r="PD54" s="5"/>
      <c r="PE54" s="5"/>
      <c r="PF54" s="5"/>
      <c r="PG54" s="5"/>
    </row>
    <row r="55" spans="2:423" ht="12.75" customHeight="1">
      <c r="B55" s="43" t="s">
        <v>99</v>
      </c>
      <c r="C55" s="22">
        <f t="shared" ca="1" si="2"/>
        <v>1166675201.72</v>
      </c>
      <c r="E55" s="43" t="s">
        <v>99</v>
      </c>
      <c r="F55" s="22">
        <f t="shared" ca="1" si="3"/>
        <v>1166675201.72</v>
      </c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 t="s">
        <v>105</v>
      </c>
      <c r="BA55" s="5">
        <v>2008</v>
      </c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5"/>
      <c r="FC55" s="5"/>
      <c r="FD55" s="5"/>
      <c r="FE55" s="5"/>
      <c r="FF55" s="5"/>
      <c r="FG55" s="5"/>
      <c r="FH55" s="5"/>
      <c r="FI55" s="5"/>
      <c r="FJ55" s="5"/>
      <c r="FK55" s="5"/>
      <c r="FL55" s="5"/>
      <c r="FM55" s="5"/>
      <c r="FN55" s="5"/>
      <c r="FO55" s="5"/>
      <c r="FP55" s="5"/>
      <c r="FQ55" s="5"/>
      <c r="FR55" s="5"/>
      <c r="FS55" s="5"/>
      <c r="FT55" s="5"/>
      <c r="FU55" s="5"/>
      <c r="FV55" s="5"/>
      <c r="FW55" s="5"/>
      <c r="FX55" s="5"/>
      <c r="FY55" s="5"/>
      <c r="FZ55" s="5"/>
      <c r="GA55" s="5"/>
      <c r="GB55" s="5"/>
      <c r="GC55" s="5"/>
      <c r="GD55" s="5"/>
      <c r="GE55" s="5"/>
      <c r="GF55" s="5"/>
      <c r="GG55" s="5"/>
      <c r="GH55" s="5"/>
      <c r="GI55" s="5"/>
      <c r="GJ55" s="5"/>
      <c r="GK55" s="5"/>
      <c r="GL55" s="5"/>
      <c r="GM55" s="5"/>
      <c r="GN55" s="5"/>
      <c r="GO55" s="5"/>
      <c r="GP55" s="5"/>
      <c r="GQ55" s="5"/>
      <c r="GR55" s="5"/>
      <c r="GS55" s="5"/>
      <c r="GT55" s="5"/>
      <c r="GU55" s="5"/>
      <c r="GV55" s="5"/>
      <c r="GW55" s="5"/>
      <c r="GX55" s="5"/>
      <c r="GY55" s="5"/>
      <c r="GZ55" s="5"/>
      <c r="HA55" s="5"/>
      <c r="HB55" s="5"/>
      <c r="HC55" s="5"/>
      <c r="HD55" s="5"/>
      <c r="HE55" s="5"/>
      <c r="HF55" s="5"/>
      <c r="HG55" s="5"/>
      <c r="HH55" s="5"/>
      <c r="HI55" s="5"/>
      <c r="HJ55" s="5"/>
      <c r="HK55" s="5"/>
      <c r="HL55" s="5"/>
      <c r="HM55" s="5"/>
      <c r="HN55" s="5"/>
      <c r="HO55" s="5"/>
      <c r="HP55" s="5"/>
      <c r="HQ55" s="5"/>
      <c r="HR55" s="5"/>
      <c r="HS55" s="5"/>
      <c r="HT55" s="5"/>
      <c r="HU55" s="5"/>
      <c r="HV55" s="5"/>
      <c r="HW55" s="5"/>
      <c r="HX55" s="5"/>
      <c r="HY55" s="5"/>
      <c r="HZ55" s="5"/>
      <c r="IA55" s="5"/>
      <c r="IB55" s="5"/>
      <c r="IC55" s="5"/>
      <c r="ID55" s="5"/>
      <c r="IE55" s="5"/>
      <c r="IF55" s="5"/>
      <c r="IG55" s="5"/>
      <c r="IH55" s="5"/>
      <c r="II55" s="5"/>
      <c r="IJ55" s="5"/>
      <c r="IK55" s="5"/>
      <c r="IL55" s="5"/>
      <c r="IM55" s="5"/>
      <c r="IN55" s="5"/>
      <c r="IO55" s="5"/>
      <c r="IP55" s="5"/>
      <c r="IQ55" s="5"/>
      <c r="IR55" s="5"/>
      <c r="IS55" s="5"/>
      <c r="IT55" s="5"/>
      <c r="IU55" s="5"/>
      <c r="IV55" s="5"/>
      <c r="IW55" s="5"/>
      <c r="IX55" s="5"/>
      <c r="IY55" s="5"/>
      <c r="IZ55" s="5"/>
      <c r="JA55" s="5"/>
      <c r="JB55" s="5"/>
      <c r="JC55" s="5"/>
      <c r="JD55" s="5"/>
      <c r="JE55" s="5"/>
      <c r="JF55" s="5"/>
      <c r="JG55" s="5"/>
      <c r="JH55" s="5"/>
      <c r="JI55" s="5"/>
      <c r="JJ55" s="5"/>
      <c r="JK55" s="5"/>
      <c r="JL55" s="5"/>
      <c r="JM55" s="5"/>
      <c r="JN55" s="5"/>
      <c r="JO55" s="5"/>
      <c r="JP55" s="5"/>
      <c r="JQ55" s="5"/>
      <c r="JR55" s="5"/>
      <c r="JS55" s="5"/>
      <c r="JT55" s="5"/>
      <c r="JU55" s="5"/>
      <c r="JV55" s="5"/>
      <c r="JW55" s="5"/>
      <c r="JX55" s="5"/>
      <c r="JY55" s="5"/>
      <c r="JZ55" s="5"/>
      <c r="KA55" s="5"/>
      <c r="KB55" s="5"/>
      <c r="KC55" s="5"/>
      <c r="KD55" s="5"/>
      <c r="KE55" s="5"/>
      <c r="KF55" s="5"/>
      <c r="KG55" s="5"/>
      <c r="KH55" s="5"/>
      <c r="KI55" s="5"/>
      <c r="KJ55" s="5"/>
      <c r="KK55" s="5"/>
      <c r="KL55" s="5"/>
      <c r="KM55" s="5"/>
      <c r="KN55" s="5"/>
      <c r="KO55" s="5"/>
      <c r="KP55" s="5"/>
      <c r="KQ55" s="5"/>
      <c r="KR55" s="5"/>
      <c r="KS55" s="5"/>
      <c r="KT55" s="5"/>
      <c r="KU55" s="5"/>
      <c r="KV55" s="5"/>
      <c r="KW55" s="5"/>
      <c r="KX55" s="5"/>
      <c r="KY55" s="5"/>
      <c r="KZ55" s="5"/>
      <c r="LA55" s="5"/>
      <c r="LB55" s="5"/>
      <c r="LC55" s="5"/>
      <c r="LD55" s="5"/>
      <c r="LE55" s="5"/>
      <c r="LF55" s="5"/>
      <c r="LG55" s="5"/>
      <c r="LH55" s="5"/>
      <c r="LI55" s="5"/>
      <c r="LJ55" s="5"/>
      <c r="LK55" s="5"/>
      <c r="LL55" s="5"/>
      <c r="LM55" s="5"/>
      <c r="LN55" s="5"/>
      <c r="LO55" s="5"/>
      <c r="LP55" s="5"/>
      <c r="LQ55" s="5"/>
      <c r="LR55" s="5"/>
      <c r="LS55" s="5"/>
      <c r="LT55" s="5"/>
      <c r="LU55" s="5"/>
      <c r="LV55" s="5"/>
      <c r="LW55" s="5"/>
      <c r="LX55" s="5"/>
      <c r="LY55" s="5"/>
      <c r="LZ55" s="5"/>
      <c r="MA55" s="5"/>
      <c r="MB55" s="5"/>
      <c r="MC55" s="5"/>
      <c r="MD55" s="5"/>
      <c r="ME55" s="5"/>
      <c r="MF55" s="5"/>
      <c r="MG55" s="5"/>
      <c r="MH55" s="5"/>
      <c r="MI55" s="5"/>
      <c r="MJ55" s="5"/>
      <c r="MK55" s="5"/>
      <c r="ML55" s="5"/>
      <c r="MM55" s="5"/>
      <c r="MN55" s="5"/>
      <c r="MO55" s="5"/>
      <c r="MP55" s="5"/>
      <c r="MQ55" s="5"/>
      <c r="MR55" s="5"/>
      <c r="MS55" s="5"/>
      <c r="MT55" s="5"/>
      <c r="MU55" s="5"/>
      <c r="MV55" s="5"/>
      <c r="MW55" s="5"/>
      <c r="MX55" s="5"/>
      <c r="MY55" s="5"/>
      <c r="MZ55" s="5"/>
      <c r="NA55" s="5"/>
      <c r="NB55" s="5"/>
      <c r="NC55" s="5"/>
      <c r="ND55" s="5"/>
      <c r="NE55" s="5"/>
      <c r="NF55" s="5"/>
      <c r="NG55" s="5"/>
      <c r="NH55" s="5"/>
      <c r="NI55" s="5"/>
      <c r="NJ55" s="5"/>
      <c r="NK55" s="5"/>
      <c r="NL55" s="5"/>
      <c r="NM55" s="5"/>
      <c r="NN55" s="5"/>
      <c r="NO55" s="5"/>
      <c r="NP55" s="5"/>
      <c r="NQ55" s="5"/>
      <c r="NR55" s="5"/>
      <c r="NS55" s="5"/>
      <c r="NT55" s="5"/>
      <c r="NU55" s="5"/>
      <c r="NV55" s="5"/>
      <c r="NW55" s="5"/>
      <c r="NX55" s="5"/>
      <c r="NY55" s="5"/>
      <c r="NZ55" s="5"/>
      <c r="OA55" s="5"/>
      <c r="OB55" s="5"/>
      <c r="OC55" s="5"/>
      <c r="OD55" s="5"/>
      <c r="OE55" s="5"/>
      <c r="OF55" s="5"/>
      <c r="OG55" s="5"/>
      <c r="OH55" s="5"/>
      <c r="OI55" s="5"/>
      <c r="OJ55" s="5"/>
      <c r="OK55" s="5"/>
      <c r="OL55" s="5"/>
      <c r="OM55" s="5"/>
      <c r="ON55" s="5"/>
      <c r="OO55" s="5"/>
      <c r="OP55" s="5"/>
      <c r="OQ55" s="5"/>
      <c r="OR55" s="5"/>
      <c r="OS55" s="5"/>
      <c r="OT55" s="5"/>
      <c r="OU55" s="5"/>
      <c r="OV55" s="5"/>
      <c r="OW55" s="5"/>
      <c r="OX55" s="5"/>
      <c r="OY55" s="5"/>
      <c r="OZ55" s="5"/>
      <c r="PA55" s="5"/>
      <c r="PB55" s="5"/>
      <c r="PC55" s="5"/>
      <c r="PD55" s="5"/>
      <c r="PE55" s="5"/>
      <c r="PF55" s="5"/>
      <c r="PG55" s="5"/>
    </row>
    <row r="56" spans="2:423" ht="12.75" customHeight="1">
      <c r="B56" s="43" t="s">
        <v>101</v>
      </c>
      <c r="C56" s="22">
        <f t="shared" ca="1" si="2"/>
        <v>55633659.630000003</v>
      </c>
      <c r="E56" s="43" t="s">
        <v>101</v>
      </c>
      <c r="F56" s="22">
        <f t="shared" ca="1" si="3"/>
        <v>55633659.630000003</v>
      </c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 t="s">
        <v>107</v>
      </c>
      <c r="BA56" s="5">
        <v>3001</v>
      </c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  <c r="FB56" s="5"/>
      <c r="FC56" s="5"/>
      <c r="FD56" s="5"/>
      <c r="FE56" s="5"/>
      <c r="FF56" s="5"/>
      <c r="FG56" s="5"/>
      <c r="FH56" s="5"/>
      <c r="FI56" s="5"/>
      <c r="FJ56" s="5"/>
      <c r="FK56" s="5"/>
      <c r="FL56" s="5"/>
      <c r="FM56" s="5"/>
      <c r="FN56" s="5"/>
      <c r="FO56" s="5"/>
      <c r="FP56" s="5"/>
      <c r="FQ56" s="5"/>
      <c r="FR56" s="5"/>
      <c r="FS56" s="5"/>
      <c r="FT56" s="5"/>
      <c r="FU56" s="5"/>
      <c r="FV56" s="5"/>
      <c r="FW56" s="5"/>
      <c r="FX56" s="5"/>
      <c r="FY56" s="5"/>
      <c r="FZ56" s="5"/>
      <c r="GA56" s="5"/>
      <c r="GB56" s="5"/>
      <c r="GC56" s="5"/>
      <c r="GD56" s="5"/>
      <c r="GE56" s="5"/>
      <c r="GF56" s="5"/>
      <c r="GG56" s="5"/>
      <c r="GH56" s="5"/>
      <c r="GI56" s="5"/>
      <c r="GJ56" s="5"/>
      <c r="GK56" s="5"/>
      <c r="GL56" s="5"/>
      <c r="GM56" s="5"/>
      <c r="GN56" s="5"/>
      <c r="GO56" s="5"/>
      <c r="GP56" s="5"/>
      <c r="GQ56" s="5"/>
      <c r="GR56" s="5"/>
      <c r="GS56" s="5"/>
      <c r="GT56" s="5"/>
      <c r="GU56" s="5"/>
      <c r="GV56" s="5"/>
      <c r="GW56" s="5"/>
      <c r="GX56" s="5"/>
      <c r="GY56" s="5"/>
      <c r="GZ56" s="5"/>
      <c r="HA56" s="5"/>
      <c r="HB56" s="5"/>
      <c r="HC56" s="5"/>
      <c r="HD56" s="5"/>
      <c r="HE56" s="5"/>
      <c r="HF56" s="5"/>
      <c r="HG56" s="5"/>
      <c r="HH56" s="5"/>
      <c r="HI56" s="5"/>
      <c r="HJ56" s="5"/>
      <c r="HK56" s="5"/>
      <c r="HL56" s="5"/>
      <c r="HM56" s="5"/>
      <c r="HN56" s="5"/>
      <c r="HO56" s="5"/>
      <c r="HP56" s="5"/>
      <c r="HQ56" s="5"/>
      <c r="HR56" s="5"/>
      <c r="HS56" s="5"/>
      <c r="HT56" s="5"/>
      <c r="HU56" s="5"/>
      <c r="HV56" s="5"/>
      <c r="HW56" s="5"/>
      <c r="HX56" s="5"/>
      <c r="HY56" s="5"/>
      <c r="HZ56" s="5"/>
      <c r="IA56" s="5"/>
      <c r="IB56" s="5"/>
      <c r="IC56" s="5"/>
      <c r="ID56" s="5"/>
      <c r="IE56" s="5"/>
      <c r="IF56" s="5"/>
      <c r="IG56" s="5"/>
      <c r="IH56" s="5"/>
      <c r="II56" s="5"/>
      <c r="IJ56" s="5"/>
      <c r="IK56" s="5"/>
      <c r="IL56" s="5"/>
      <c r="IM56" s="5"/>
      <c r="IN56" s="5"/>
      <c r="IO56" s="5"/>
      <c r="IP56" s="5"/>
      <c r="IQ56" s="5"/>
      <c r="IR56" s="5"/>
      <c r="IS56" s="5"/>
      <c r="IT56" s="5"/>
      <c r="IU56" s="5"/>
      <c r="IV56" s="5"/>
      <c r="IW56" s="5"/>
      <c r="IX56" s="5"/>
      <c r="IY56" s="5"/>
      <c r="IZ56" s="5"/>
      <c r="JA56" s="5"/>
      <c r="JB56" s="5"/>
      <c r="JC56" s="5"/>
      <c r="JD56" s="5"/>
      <c r="JE56" s="5"/>
      <c r="JF56" s="5"/>
      <c r="JG56" s="5"/>
      <c r="JH56" s="5"/>
      <c r="JI56" s="5"/>
      <c r="JJ56" s="5"/>
      <c r="JK56" s="5"/>
      <c r="JL56" s="5"/>
      <c r="JM56" s="5"/>
      <c r="JN56" s="5"/>
      <c r="JO56" s="5"/>
      <c r="JP56" s="5"/>
      <c r="JQ56" s="5"/>
      <c r="JR56" s="5"/>
      <c r="JS56" s="5"/>
      <c r="JT56" s="5"/>
      <c r="JU56" s="5"/>
      <c r="JV56" s="5"/>
      <c r="JW56" s="5"/>
      <c r="JX56" s="5"/>
      <c r="JY56" s="5"/>
      <c r="JZ56" s="5"/>
      <c r="KA56" s="5"/>
      <c r="KB56" s="5"/>
      <c r="KC56" s="5"/>
      <c r="KD56" s="5"/>
      <c r="KE56" s="5"/>
      <c r="KF56" s="5"/>
      <c r="KG56" s="5"/>
      <c r="KH56" s="5"/>
      <c r="KI56" s="5"/>
      <c r="KJ56" s="5"/>
      <c r="KK56" s="5"/>
      <c r="KL56" s="5"/>
      <c r="KM56" s="5"/>
      <c r="KN56" s="5"/>
      <c r="KO56" s="5"/>
      <c r="KP56" s="5"/>
      <c r="KQ56" s="5"/>
      <c r="KR56" s="5"/>
      <c r="KS56" s="5"/>
      <c r="KT56" s="5"/>
      <c r="KU56" s="5"/>
      <c r="KV56" s="5"/>
      <c r="KW56" s="5"/>
      <c r="KX56" s="5"/>
      <c r="KY56" s="5"/>
      <c r="KZ56" s="5"/>
      <c r="LA56" s="5"/>
      <c r="LB56" s="5"/>
      <c r="LC56" s="5"/>
      <c r="LD56" s="5"/>
      <c r="LE56" s="5"/>
      <c r="LF56" s="5"/>
      <c r="LG56" s="5"/>
      <c r="LH56" s="5"/>
      <c r="LI56" s="5"/>
      <c r="LJ56" s="5"/>
      <c r="LK56" s="5"/>
      <c r="LL56" s="5"/>
      <c r="LM56" s="5"/>
      <c r="LN56" s="5"/>
      <c r="LO56" s="5"/>
      <c r="LP56" s="5"/>
      <c r="LQ56" s="5"/>
      <c r="LR56" s="5"/>
      <c r="LS56" s="5"/>
      <c r="LT56" s="5"/>
      <c r="LU56" s="5"/>
      <c r="LV56" s="5"/>
      <c r="LW56" s="5"/>
      <c r="LX56" s="5"/>
      <c r="LY56" s="5"/>
      <c r="LZ56" s="5"/>
      <c r="MA56" s="5"/>
      <c r="MB56" s="5"/>
      <c r="MC56" s="5"/>
      <c r="MD56" s="5"/>
      <c r="ME56" s="5"/>
      <c r="MF56" s="5"/>
      <c r="MG56" s="5"/>
      <c r="MH56" s="5"/>
      <c r="MI56" s="5"/>
      <c r="MJ56" s="5"/>
      <c r="MK56" s="5"/>
      <c r="ML56" s="5"/>
      <c r="MM56" s="5"/>
      <c r="MN56" s="5"/>
      <c r="MO56" s="5"/>
      <c r="MP56" s="5"/>
      <c r="MQ56" s="5"/>
      <c r="MR56" s="5"/>
      <c r="MS56" s="5"/>
      <c r="MT56" s="5"/>
      <c r="MU56" s="5"/>
      <c r="MV56" s="5"/>
      <c r="MW56" s="5"/>
      <c r="MX56" s="5"/>
      <c r="MY56" s="5"/>
      <c r="MZ56" s="5"/>
      <c r="NA56" s="5"/>
      <c r="NB56" s="5"/>
      <c r="NC56" s="5"/>
      <c r="ND56" s="5"/>
      <c r="NE56" s="5"/>
      <c r="NF56" s="5"/>
      <c r="NG56" s="5"/>
      <c r="NH56" s="5"/>
      <c r="NI56" s="5"/>
      <c r="NJ56" s="5"/>
      <c r="NK56" s="5"/>
      <c r="NL56" s="5"/>
      <c r="NM56" s="5"/>
      <c r="NN56" s="5"/>
      <c r="NO56" s="5"/>
      <c r="NP56" s="5"/>
      <c r="NQ56" s="5"/>
      <c r="NR56" s="5"/>
      <c r="NS56" s="5"/>
      <c r="NT56" s="5"/>
      <c r="NU56" s="5"/>
      <c r="NV56" s="5"/>
      <c r="NW56" s="5"/>
      <c r="NX56" s="5"/>
      <c r="NY56" s="5"/>
      <c r="NZ56" s="5"/>
      <c r="OA56" s="5"/>
      <c r="OB56" s="5"/>
      <c r="OC56" s="5"/>
      <c r="OD56" s="5"/>
      <c r="OE56" s="5"/>
      <c r="OF56" s="5"/>
      <c r="OG56" s="5"/>
      <c r="OH56" s="5"/>
      <c r="OI56" s="5"/>
      <c r="OJ56" s="5"/>
      <c r="OK56" s="5"/>
      <c r="OL56" s="5"/>
      <c r="OM56" s="5"/>
      <c r="ON56" s="5"/>
      <c r="OO56" s="5"/>
      <c r="OP56" s="5"/>
      <c r="OQ56" s="5"/>
      <c r="OR56" s="5"/>
      <c r="OS56" s="5"/>
      <c r="OT56" s="5"/>
      <c r="OU56" s="5"/>
      <c r="OV56" s="5"/>
      <c r="OW56" s="5"/>
      <c r="OX56" s="5"/>
      <c r="OY56" s="5"/>
      <c r="OZ56" s="5"/>
      <c r="PA56" s="5"/>
      <c r="PB56" s="5"/>
      <c r="PC56" s="5"/>
      <c r="PD56" s="5"/>
      <c r="PE56" s="5"/>
      <c r="PF56" s="5"/>
      <c r="PG56" s="5"/>
    </row>
    <row r="57" spans="2:423" ht="12.75" customHeight="1">
      <c r="B57" s="43" t="s">
        <v>103</v>
      </c>
      <c r="C57" s="22">
        <f t="shared" ca="1" si="2"/>
        <v>1373923</v>
      </c>
      <c r="E57" s="43" t="s">
        <v>103</v>
      </c>
      <c r="F57" s="22">
        <f t="shared" ca="1" si="3"/>
        <v>1373923</v>
      </c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 t="s">
        <v>109</v>
      </c>
      <c r="BA57" s="5">
        <v>3002</v>
      </c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  <c r="EL57" s="5"/>
      <c r="EM57" s="5"/>
      <c r="EN57" s="5"/>
      <c r="EO57" s="5"/>
      <c r="EP57" s="5"/>
      <c r="EQ57" s="5"/>
      <c r="ER57" s="5"/>
      <c r="ES57" s="5"/>
      <c r="ET57" s="5"/>
      <c r="EU57" s="5"/>
      <c r="EV57" s="5"/>
      <c r="EW57" s="5"/>
      <c r="EX57" s="5"/>
      <c r="EY57" s="5"/>
      <c r="EZ57" s="5"/>
      <c r="FA57" s="5"/>
      <c r="FB57" s="5"/>
      <c r="FC57" s="5"/>
      <c r="FD57" s="5"/>
      <c r="FE57" s="5"/>
      <c r="FF57" s="5"/>
      <c r="FG57" s="5"/>
      <c r="FH57" s="5"/>
      <c r="FI57" s="5"/>
      <c r="FJ57" s="5"/>
      <c r="FK57" s="5"/>
      <c r="FL57" s="5"/>
      <c r="FM57" s="5"/>
      <c r="FN57" s="5"/>
      <c r="FO57" s="5"/>
      <c r="FP57" s="5"/>
      <c r="FQ57" s="5"/>
      <c r="FR57" s="5"/>
      <c r="FS57" s="5"/>
      <c r="FT57" s="5"/>
      <c r="FU57" s="5"/>
      <c r="FV57" s="5"/>
      <c r="FW57" s="5"/>
      <c r="FX57" s="5"/>
      <c r="FY57" s="5"/>
      <c r="FZ57" s="5"/>
      <c r="GA57" s="5"/>
      <c r="GB57" s="5"/>
      <c r="GC57" s="5"/>
      <c r="GD57" s="5"/>
      <c r="GE57" s="5"/>
      <c r="GF57" s="5"/>
      <c r="GG57" s="5"/>
      <c r="GH57" s="5"/>
      <c r="GI57" s="5"/>
      <c r="GJ57" s="5"/>
      <c r="GK57" s="5"/>
      <c r="GL57" s="5"/>
      <c r="GM57" s="5"/>
      <c r="GN57" s="5"/>
      <c r="GO57" s="5"/>
      <c r="GP57" s="5"/>
      <c r="GQ57" s="5"/>
      <c r="GR57" s="5"/>
      <c r="GS57" s="5"/>
      <c r="GT57" s="5"/>
      <c r="GU57" s="5"/>
      <c r="GV57" s="5"/>
      <c r="GW57" s="5"/>
      <c r="GX57" s="5"/>
      <c r="GY57" s="5"/>
      <c r="GZ57" s="5"/>
      <c r="HA57" s="5"/>
      <c r="HB57" s="5"/>
      <c r="HC57" s="5"/>
      <c r="HD57" s="5"/>
      <c r="HE57" s="5"/>
      <c r="HF57" s="5"/>
      <c r="HG57" s="5"/>
      <c r="HH57" s="5"/>
      <c r="HI57" s="5"/>
      <c r="HJ57" s="5"/>
      <c r="HK57" s="5"/>
      <c r="HL57" s="5"/>
      <c r="HM57" s="5"/>
      <c r="HN57" s="5"/>
      <c r="HO57" s="5"/>
      <c r="HP57" s="5"/>
      <c r="HQ57" s="5"/>
      <c r="HR57" s="5"/>
      <c r="HS57" s="5"/>
      <c r="HT57" s="5"/>
      <c r="HU57" s="5"/>
      <c r="HV57" s="5"/>
      <c r="HW57" s="5"/>
      <c r="HX57" s="5"/>
      <c r="HY57" s="5"/>
      <c r="HZ57" s="5"/>
      <c r="IA57" s="5"/>
      <c r="IB57" s="5"/>
      <c r="IC57" s="5"/>
      <c r="ID57" s="5"/>
      <c r="IE57" s="5"/>
      <c r="IF57" s="5"/>
      <c r="IG57" s="5"/>
      <c r="IH57" s="5"/>
      <c r="II57" s="5"/>
      <c r="IJ57" s="5"/>
      <c r="IK57" s="5"/>
      <c r="IL57" s="5"/>
      <c r="IM57" s="5"/>
      <c r="IN57" s="5"/>
      <c r="IO57" s="5"/>
      <c r="IP57" s="5"/>
      <c r="IQ57" s="5"/>
      <c r="IR57" s="5"/>
      <c r="IS57" s="5"/>
      <c r="IT57" s="5"/>
      <c r="IU57" s="5"/>
      <c r="IV57" s="5"/>
      <c r="IW57" s="5"/>
      <c r="IX57" s="5"/>
      <c r="IY57" s="5"/>
      <c r="IZ57" s="5"/>
      <c r="JA57" s="5"/>
      <c r="JB57" s="5"/>
      <c r="JC57" s="5"/>
      <c r="JD57" s="5"/>
      <c r="JE57" s="5"/>
      <c r="JF57" s="5"/>
      <c r="JG57" s="5"/>
      <c r="JH57" s="5"/>
      <c r="JI57" s="5"/>
      <c r="JJ57" s="5"/>
      <c r="JK57" s="5"/>
      <c r="JL57" s="5"/>
      <c r="JM57" s="5"/>
      <c r="JN57" s="5"/>
      <c r="JO57" s="5"/>
      <c r="JP57" s="5"/>
      <c r="JQ57" s="5"/>
      <c r="JR57" s="5"/>
      <c r="JS57" s="5"/>
      <c r="JT57" s="5"/>
      <c r="JU57" s="5"/>
      <c r="JV57" s="5"/>
      <c r="JW57" s="5"/>
      <c r="JX57" s="5"/>
      <c r="JY57" s="5"/>
      <c r="JZ57" s="5"/>
      <c r="KA57" s="5"/>
      <c r="KB57" s="5"/>
      <c r="KC57" s="5"/>
      <c r="KD57" s="5"/>
      <c r="KE57" s="5"/>
      <c r="KF57" s="5"/>
      <c r="KG57" s="5"/>
      <c r="KH57" s="5"/>
      <c r="KI57" s="5"/>
      <c r="KJ57" s="5"/>
      <c r="KK57" s="5"/>
      <c r="KL57" s="5"/>
      <c r="KM57" s="5"/>
      <c r="KN57" s="5"/>
      <c r="KO57" s="5"/>
      <c r="KP57" s="5"/>
      <c r="KQ57" s="5"/>
      <c r="KR57" s="5"/>
      <c r="KS57" s="5"/>
      <c r="KT57" s="5"/>
      <c r="KU57" s="5"/>
      <c r="KV57" s="5"/>
      <c r="KW57" s="5"/>
      <c r="KX57" s="5"/>
      <c r="KY57" s="5"/>
      <c r="KZ57" s="5"/>
      <c r="LA57" s="5"/>
      <c r="LB57" s="5"/>
      <c r="LC57" s="5"/>
      <c r="LD57" s="5"/>
      <c r="LE57" s="5"/>
      <c r="LF57" s="5"/>
      <c r="LG57" s="5"/>
      <c r="LH57" s="5"/>
      <c r="LI57" s="5"/>
      <c r="LJ57" s="5"/>
      <c r="LK57" s="5"/>
      <c r="LL57" s="5"/>
      <c r="LM57" s="5"/>
      <c r="LN57" s="5"/>
      <c r="LO57" s="5"/>
      <c r="LP57" s="5"/>
      <c r="LQ57" s="5"/>
      <c r="LR57" s="5"/>
      <c r="LS57" s="5"/>
      <c r="LT57" s="5"/>
      <c r="LU57" s="5"/>
      <c r="LV57" s="5"/>
      <c r="LW57" s="5"/>
      <c r="LX57" s="5"/>
      <c r="LY57" s="5"/>
      <c r="LZ57" s="5"/>
      <c r="MA57" s="5"/>
      <c r="MB57" s="5"/>
      <c r="MC57" s="5"/>
      <c r="MD57" s="5"/>
      <c r="ME57" s="5"/>
      <c r="MF57" s="5"/>
      <c r="MG57" s="5"/>
      <c r="MH57" s="5"/>
      <c r="MI57" s="5"/>
      <c r="MJ57" s="5"/>
      <c r="MK57" s="5"/>
      <c r="ML57" s="5"/>
      <c r="MM57" s="5"/>
      <c r="MN57" s="5"/>
      <c r="MO57" s="5"/>
      <c r="MP57" s="5"/>
      <c r="MQ57" s="5"/>
      <c r="MR57" s="5"/>
      <c r="MS57" s="5"/>
      <c r="MT57" s="5"/>
      <c r="MU57" s="5"/>
      <c r="MV57" s="5"/>
      <c r="MW57" s="5"/>
      <c r="MX57" s="5"/>
      <c r="MY57" s="5"/>
      <c r="MZ57" s="5"/>
      <c r="NA57" s="5"/>
      <c r="NB57" s="5"/>
      <c r="NC57" s="5"/>
      <c r="ND57" s="5"/>
      <c r="NE57" s="5"/>
      <c r="NF57" s="5"/>
      <c r="NG57" s="5"/>
      <c r="NH57" s="5"/>
      <c r="NI57" s="5"/>
      <c r="NJ57" s="5"/>
      <c r="NK57" s="5"/>
      <c r="NL57" s="5"/>
      <c r="NM57" s="5"/>
      <c r="NN57" s="5"/>
      <c r="NO57" s="5"/>
      <c r="NP57" s="5"/>
      <c r="NQ57" s="5"/>
      <c r="NR57" s="5"/>
      <c r="NS57" s="5"/>
      <c r="NT57" s="5"/>
      <c r="NU57" s="5"/>
      <c r="NV57" s="5"/>
      <c r="NW57" s="5"/>
      <c r="NX57" s="5"/>
      <c r="NY57" s="5"/>
      <c r="NZ57" s="5"/>
      <c r="OA57" s="5"/>
      <c r="OB57" s="5"/>
      <c r="OC57" s="5"/>
      <c r="OD57" s="5"/>
      <c r="OE57" s="5"/>
      <c r="OF57" s="5"/>
      <c r="OG57" s="5"/>
      <c r="OH57" s="5"/>
      <c r="OI57" s="5"/>
      <c r="OJ57" s="5"/>
      <c r="OK57" s="5"/>
      <c r="OL57" s="5"/>
      <c r="OM57" s="5"/>
      <c r="ON57" s="5"/>
      <c r="OO57" s="5"/>
      <c r="OP57" s="5"/>
      <c r="OQ57" s="5"/>
      <c r="OR57" s="5"/>
      <c r="OS57" s="5"/>
      <c r="OT57" s="5"/>
      <c r="OU57" s="5"/>
      <c r="OV57" s="5"/>
      <c r="OW57" s="5"/>
      <c r="OX57" s="5"/>
      <c r="OY57" s="5"/>
      <c r="OZ57" s="5"/>
      <c r="PA57" s="5"/>
      <c r="PB57" s="5"/>
      <c r="PC57" s="5"/>
      <c r="PD57" s="5"/>
      <c r="PE57" s="5"/>
      <c r="PF57" s="5"/>
      <c r="PG57" s="5"/>
    </row>
    <row r="58" spans="2:423" ht="12.75" customHeight="1">
      <c r="B58" s="43" t="s">
        <v>105</v>
      </c>
      <c r="C58" s="22">
        <f t="shared" ca="1" si="2"/>
        <v>0</v>
      </c>
      <c r="E58" s="43" t="s">
        <v>105</v>
      </c>
      <c r="F58" s="22">
        <f t="shared" ca="1" si="3"/>
        <v>0</v>
      </c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 t="s">
        <v>111</v>
      </c>
      <c r="BA58" s="5">
        <v>3003</v>
      </c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5"/>
      <c r="FM58" s="5"/>
      <c r="FN58" s="5"/>
      <c r="FO58" s="5"/>
      <c r="FP58" s="5"/>
      <c r="FQ58" s="5"/>
      <c r="FR58" s="5"/>
      <c r="FS58" s="5"/>
      <c r="FT58" s="5"/>
      <c r="FU58" s="5"/>
      <c r="FV58" s="5"/>
      <c r="FW58" s="5"/>
      <c r="FX58" s="5"/>
      <c r="FY58" s="5"/>
      <c r="FZ58" s="5"/>
      <c r="GA58" s="5"/>
      <c r="GB58" s="5"/>
      <c r="GC58" s="5"/>
      <c r="GD58" s="5"/>
      <c r="GE58" s="5"/>
      <c r="GF58" s="5"/>
      <c r="GG58" s="5"/>
      <c r="GH58" s="5"/>
      <c r="GI58" s="5"/>
      <c r="GJ58" s="5"/>
      <c r="GK58" s="5"/>
      <c r="GL58" s="5"/>
      <c r="GM58" s="5"/>
      <c r="GN58" s="5"/>
      <c r="GO58" s="5"/>
      <c r="GP58" s="5"/>
      <c r="GQ58" s="5"/>
      <c r="GR58" s="5"/>
      <c r="GS58" s="5"/>
      <c r="GT58" s="5"/>
      <c r="GU58" s="5"/>
      <c r="GV58" s="5"/>
      <c r="GW58" s="5"/>
      <c r="GX58" s="5"/>
      <c r="GY58" s="5"/>
      <c r="GZ58" s="5"/>
      <c r="HA58" s="5"/>
      <c r="HB58" s="5"/>
      <c r="HC58" s="5"/>
      <c r="HD58" s="5"/>
      <c r="HE58" s="5"/>
      <c r="HF58" s="5"/>
      <c r="HG58" s="5"/>
      <c r="HH58" s="5"/>
      <c r="HI58" s="5"/>
      <c r="HJ58" s="5"/>
      <c r="HK58" s="5"/>
      <c r="HL58" s="5"/>
      <c r="HM58" s="5"/>
      <c r="HN58" s="5"/>
      <c r="HO58" s="5"/>
      <c r="HP58" s="5"/>
      <c r="HQ58" s="5"/>
      <c r="HR58" s="5"/>
      <c r="HS58" s="5"/>
      <c r="HT58" s="5"/>
      <c r="HU58" s="5"/>
      <c r="HV58" s="5"/>
      <c r="HW58" s="5"/>
      <c r="HX58" s="5"/>
      <c r="HY58" s="5"/>
      <c r="HZ58" s="5"/>
      <c r="IA58" s="5"/>
      <c r="IB58" s="5"/>
      <c r="IC58" s="5"/>
      <c r="ID58" s="5"/>
      <c r="IE58" s="5"/>
      <c r="IF58" s="5"/>
      <c r="IG58" s="5"/>
      <c r="IH58" s="5"/>
      <c r="II58" s="5"/>
      <c r="IJ58" s="5"/>
      <c r="IK58" s="5"/>
      <c r="IL58" s="5"/>
      <c r="IM58" s="5"/>
      <c r="IN58" s="5"/>
      <c r="IO58" s="5"/>
      <c r="IP58" s="5"/>
      <c r="IQ58" s="5"/>
      <c r="IR58" s="5"/>
      <c r="IS58" s="5"/>
      <c r="IT58" s="5"/>
      <c r="IU58" s="5"/>
      <c r="IV58" s="5"/>
      <c r="IW58" s="5"/>
      <c r="IX58" s="5"/>
      <c r="IY58" s="5"/>
      <c r="IZ58" s="5"/>
      <c r="JA58" s="5"/>
      <c r="JB58" s="5"/>
      <c r="JC58" s="5"/>
      <c r="JD58" s="5"/>
      <c r="JE58" s="5"/>
      <c r="JF58" s="5"/>
      <c r="JG58" s="5"/>
      <c r="JH58" s="5"/>
      <c r="JI58" s="5"/>
      <c r="JJ58" s="5"/>
      <c r="JK58" s="5"/>
      <c r="JL58" s="5"/>
      <c r="JM58" s="5"/>
      <c r="JN58" s="5"/>
      <c r="JO58" s="5"/>
      <c r="JP58" s="5"/>
      <c r="JQ58" s="5"/>
      <c r="JR58" s="5"/>
      <c r="JS58" s="5"/>
      <c r="JT58" s="5"/>
      <c r="JU58" s="5"/>
      <c r="JV58" s="5"/>
      <c r="JW58" s="5"/>
      <c r="JX58" s="5"/>
      <c r="JY58" s="5"/>
      <c r="JZ58" s="5"/>
      <c r="KA58" s="5"/>
      <c r="KB58" s="5"/>
      <c r="KC58" s="5"/>
      <c r="KD58" s="5"/>
      <c r="KE58" s="5"/>
      <c r="KF58" s="5"/>
      <c r="KG58" s="5"/>
      <c r="KH58" s="5"/>
      <c r="KI58" s="5"/>
      <c r="KJ58" s="5"/>
      <c r="KK58" s="5"/>
      <c r="KL58" s="5"/>
      <c r="KM58" s="5"/>
      <c r="KN58" s="5"/>
      <c r="KO58" s="5"/>
      <c r="KP58" s="5"/>
      <c r="KQ58" s="5"/>
      <c r="KR58" s="5"/>
      <c r="KS58" s="5"/>
      <c r="KT58" s="5"/>
      <c r="KU58" s="5"/>
      <c r="KV58" s="5"/>
      <c r="KW58" s="5"/>
      <c r="KX58" s="5"/>
      <c r="KY58" s="5"/>
      <c r="KZ58" s="5"/>
      <c r="LA58" s="5"/>
      <c r="LB58" s="5"/>
      <c r="LC58" s="5"/>
      <c r="LD58" s="5"/>
      <c r="LE58" s="5"/>
      <c r="LF58" s="5"/>
      <c r="LG58" s="5"/>
      <c r="LH58" s="5"/>
      <c r="LI58" s="5"/>
      <c r="LJ58" s="5"/>
      <c r="LK58" s="5"/>
      <c r="LL58" s="5"/>
      <c r="LM58" s="5"/>
      <c r="LN58" s="5"/>
      <c r="LO58" s="5"/>
      <c r="LP58" s="5"/>
      <c r="LQ58" s="5"/>
      <c r="LR58" s="5"/>
      <c r="LS58" s="5"/>
      <c r="LT58" s="5"/>
      <c r="LU58" s="5"/>
      <c r="LV58" s="5"/>
      <c r="LW58" s="5"/>
      <c r="LX58" s="5"/>
      <c r="LY58" s="5"/>
      <c r="LZ58" s="5"/>
      <c r="MA58" s="5"/>
      <c r="MB58" s="5"/>
      <c r="MC58" s="5"/>
      <c r="MD58" s="5"/>
      <c r="ME58" s="5"/>
      <c r="MF58" s="5"/>
      <c r="MG58" s="5"/>
      <c r="MH58" s="5"/>
      <c r="MI58" s="5"/>
      <c r="MJ58" s="5"/>
      <c r="MK58" s="5"/>
      <c r="ML58" s="5"/>
      <c r="MM58" s="5"/>
      <c r="MN58" s="5"/>
      <c r="MO58" s="5"/>
      <c r="MP58" s="5"/>
      <c r="MQ58" s="5"/>
      <c r="MR58" s="5"/>
      <c r="MS58" s="5"/>
      <c r="MT58" s="5"/>
      <c r="MU58" s="5"/>
      <c r="MV58" s="5"/>
      <c r="MW58" s="5"/>
      <c r="MX58" s="5"/>
      <c r="MY58" s="5"/>
      <c r="MZ58" s="5"/>
      <c r="NA58" s="5"/>
      <c r="NB58" s="5"/>
      <c r="NC58" s="5"/>
      <c r="ND58" s="5"/>
      <c r="NE58" s="5"/>
      <c r="NF58" s="5"/>
      <c r="NG58" s="5"/>
      <c r="NH58" s="5"/>
      <c r="NI58" s="5"/>
      <c r="NJ58" s="5"/>
      <c r="NK58" s="5"/>
      <c r="NL58" s="5"/>
      <c r="NM58" s="5"/>
      <c r="NN58" s="5"/>
      <c r="NO58" s="5"/>
      <c r="NP58" s="5"/>
      <c r="NQ58" s="5"/>
      <c r="NR58" s="5"/>
      <c r="NS58" s="5"/>
      <c r="NT58" s="5"/>
      <c r="NU58" s="5"/>
      <c r="NV58" s="5"/>
      <c r="NW58" s="5"/>
      <c r="NX58" s="5"/>
      <c r="NY58" s="5"/>
      <c r="NZ58" s="5"/>
      <c r="OA58" s="5"/>
      <c r="OB58" s="5"/>
      <c r="OC58" s="5"/>
      <c r="OD58" s="5"/>
      <c r="OE58" s="5"/>
      <c r="OF58" s="5"/>
      <c r="OG58" s="5"/>
      <c r="OH58" s="5"/>
      <c r="OI58" s="5"/>
      <c r="OJ58" s="5"/>
      <c r="OK58" s="5"/>
      <c r="OL58" s="5"/>
      <c r="OM58" s="5"/>
      <c r="ON58" s="5"/>
      <c r="OO58" s="5"/>
      <c r="OP58" s="5"/>
      <c r="OQ58" s="5"/>
      <c r="OR58" s="5"/>
      <c r="OS58" s="5"/>
      <c r="OT58" s="5"/>
      <c r="OU58" s="5"/>
      <c r="OV58" s="5"/>
      <c r="OW58" s="5"/>
      <c r="OX58" s="5"/>
      <c r="OY58" s="5"/>
      <c r="OZ58" s="5"/>
      <c r="PA58" s="5"/>
      <c r="PB58" s="5"/>
      <c r="PC58" s="5"/>
      <c r="PD58" s="5"/>
      <c r="PE58" s="5"/>
      <c r="PF58" s="5"/>
      <c r="PG58" s="5"/>
    </row>
    <row r="59" spans="2:423" ht="12.75" customHeight="1">
      <c r="B59" s="43" t="s">
        <v>107</v>
      </c>
      <c r="C59" s="22">
        <f t="shared" ca="1" si="2"/>
        <v>174529472.28999999</v>
      </c>
      <c r="E59" s="43" t="s">
        <v>107</v>
      </c>
      <c r="F59" s="22">
        <f t="shared" ca="1" si="3"/>
        <v>174529472.28999999</v>
      </c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 t="s">
        <v>113</v>
      </c>
      <c r="BA59" s="5">
        <v>3004</v>
      </c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  <c r="EJ59" s="5"/>
      <c r="EK59" s="5"/>
      <c r="EL59" s="5"/>
      <c r="EM59" s="5"/>
      <c r="EN59" s="5"/>
      <c r="EO59" s="5"/>
      <c r="EP59" s="5"/>
      <c r="EQ59" s="5"/>
      <c r="ER59" s="5"/>
      <c r="ES59" s="5"/>
      <c r="ET59" s="5"/>
      <c r="EU59" s="5"/>
      <c r="EV59" s="5"/>
      <c r="EW59" s="5"/>
      <c r="EX59" s="5"/>
      <c r="EY59" s="5"/>
      <c r="EZ59" s="5"/>
      <c r="FA59" s="5"/>
      <c r="FB59" s="5"/>
      <c r="FC59" s="5"/>
      <c r="FD59" s="5"/>
      <c r="FE59" s="5"/>
      <c r="FF59" s="5"/>
      <c r="FG59" s="5"/>
      <c r="FH59" s="5"/>
      <c r="FI59" s="5"/>
      <c r="FJ59" s="5"/>
      <c r="FK59" s="5"/>
      <c r="FL59" s="5"/>
      <c r="FM59" s="5"/>
      <c r="FN59" s="5"/>
      <c r="FO59" s="5"/>
      <c r="FP59" s="5"/>
      <c r="FQ59" s="5"/>
      <c r="FR59" s="5"/>
      <c r="FS59" s="5"/>
      <c r="FT59" s="5"/>
      <c r="FU59" s="5"/>
      <c r="FV59" s="5"/>
      <c r="FW59" s="5"/>
      <c r="FX59" s="5"/>
      <c r="FY59" s="5"/>
      <c r="FZ59" s="5"/>
      <c r="GA59" s="5"/>
      <c r="GB59" s="5"/>
      <c r="GC59" s="5"/>
      <c r="GD59" s="5"/>
      <c r="GE59" s="5"/>
      <c r="GF59" s="5"/>
      <c r="GG59" s="5"/>
      <c r="GH59" s="5"/>
      <c r="GI59" s="5"/>
      <c r="GJ59" s="5"/>
      <c r="GK59" s="5"/>
      <c r="GL59" s="5"/>
      <c r="GM59" s="5"/>
      <c r="GN59" s="5"/>
      <c r="GO59" s="5"/>
      <c r="GP59" s="5"/>
      <c r="GQ59" s="5"/>
      <c r="GR59" s="5"/>
      <c r="GS59" s="5"/>
      <c r="GT59" s="5"/>
      <c r="GU59" s="5"/>
      <c r="GV59" s="5"/>
      <c r="GW59" s="5"/>
      <c r="GX59" s="5"/>
      <c r="GY59" s="5"/>
      <c r="GZ59" s="5"/>
      <c r="HA59" s="5"/>
      <c r="HB59" s="5"/>
      <c r="HC59" s="5"/>
      <c r="HD59" s="5"/>
      <c r="HE59" s="5"/>
      <c r="HF59" s="5"/>
      <c r="HG59" s="5"/>
      <c r="HH59" s="5"/>
      <c r="HI59" s="5"/>
      <c r="HJ59" s="5"/>
      <c r="HK59" s="5"/>
      <c r="HL59" s="5"/>
      <c r="HM59" s="5"/>
      <c r="HN59" s="5"/>
      <c r="HO59" s="5"/>
      <c r="HP59" s="5"/>
      <c r="HQ59" s="5"/>
      <c r="HR59" s="5"/>
      <c r="HS59" s="5"/>
      <c r="HT59" s="5"/>
      <c r="HU59" s="5"/>
      <c r="HV59" s="5"/>
      <c r="HW59" s="5"/>
      <c r="HX59" s="5"/>
      <c r="HY59" s="5"/>
      <c r="HZ59" s="5"/>
      <c r="IA59" s="5"/>
      <c r="IB59" s="5"/>
      <c r="IC59" s="5"/>
      <c r="ID59" s="5"/>
      <c r="IE59" s="5"/>
      <c r="IF59" s="5"/>
      <c r="IG59" s="5"/>
      <c r="IH59" s="5"/>
      <c r="II59" s="5"/>
      <c r="IJ59" s="5"/>
      <c r="IK59" s="5"/>
      <c r="IL59" s="5"/>
      <c r="IM59" s="5"/>
      <c r="IN59" s="5"/>
      <c r="IO59" s="5"/>
      <c r="IP59" s="5"/>
      <c r="IQ59" s="5"/>
      <c r="IR59" s="5"/>
      <c r="IS59" s="5"/>
      <c r="IT59" s="5"/>
      <c r="IU59" s="5"/>
      <c r="IV59" s="5"/>
      <c r="IW59" s="5"/>
      <c r="IX59" s="5"/>
      <c r="IY59" s="5"/>
      <c r="IZ59" s="5"/>
      <c r="JA59" s="5"/>
      <c r="JB59" s="5"/>
      <c r="JC59" s="5"/>
      <c r="JD59" s="5"/>
      <c r="JE59" s="5"/>
      <c r="JF59" s="5"/>
      <c r="JG59" s="5"/>
      <c r="JH59" s="5"/>
      <c r="JI59" s="5"/>
      <c r="JJ59" s="5"/>
      <c r="JK59" s="5"/>
      <c r="JL59" s="5"/>
      <c r="JM59" s="5"/>
      <c r="JN59" s="5"/>
      <c r="JO59" s="5"/>
      <c r="JP59" s="5"/>
      <c r="JQ59" s="5"/>
      <c r="JR59" s="5"/>
      <c r="JS59" s="5"/>
      <c r="JT59" s="5"/>
      <c r="JU59" s="5"/>
      <c r="JV59" s="5"/>
      <c r="JW59" s="5"/>
      <c r="JX59" s="5"/>
      <c r="JY59" s="5"/>
      <c r="JZ59" s="5"/>
      <c r="KA59" s="5"/>
      <c r="KB59" s="5"/>
      <c r="KC59" s="5"/>
      <c r="KD59" s="5"/>
      <c r="KE59" s="5"/>
      <c r="KF59" s="5"/>
      <c r="KG59" s="5"/>
      <c r="KH59" s="5"/>
      <c r="KI59" s="5"/>
      <c r="KJ59" s="5"/>
      <c r="KK59" s="5"/>
      <c r="KL59" s="5"/>
      <c r="KM59" s="5"/>
      <c r="KN59" s="5"/>
      <c r="KO59" s="5"/>
      <c r="KP59" s="5"/>
      <c r="KQ59" s="5"/>
      <c r="KR59" s="5"/>
      <c r="KS59" s="5"/>
      <c r="KT59" s="5"/>
      <c r="KU59" s="5"/>
      <c r="KV59" s="5"/>
      <c r="KW59" s="5"/>
      <c r="KX59" s="5"/>
      <c r="KY59" s="5"/>
      <c r="KZ59" s="5"/>
      <c r="LA59" s="5"/>
      <c r="LB59" s="5"/>
      <c r="LC59" s="5"/>
      <c r="LD59" s="5"/>
      <c r="LE59" s="5"/>
      <c r="LF59" s="5"/>
      <c r="LG59" s="5"/>
      <c r="LH59" s="5"/>
      <c r="LI59" s="5"/>
      <c r="LJ59" s="5"/>
      <c r="LK59" s="5"/>
      <c r="LL59" s="5"/>
      <c r="LM59" s="5"/>
      <c r="LN59" s="5"/>
      <c r="LO59" s="5"/>
      <c r="LP59" s="5"/>
      <c r="LQ59" s="5"/>
      <c r="LR59" s="5"/>
      <c r="LS59" s="5"/>
      <c r="LT59" s="5"/>
      <c r="LU59" s="5"/>
      <c r="LV59" s="5"/>
      <c r="LW59" s="5"/>
      <c r="LX59" s="5"/>
      <c r="LY59" s="5"/>
      <c r="LZ59" s="5"/>
      <c r="MA59" s="5"/>
      <c r="MB59" s="5"/>
      <c r="MC59" s="5"/>
      <c r="MD59" s="5"/>
      <c r="ME59" s="5"/>
      <c r="MF59" s="5"/>
      <c r="MG59" s="5"/>
      <c r="MH59" s="5"/>
      <c r="MI59" s="5"/>
      <c r="MJ59" s="5"/>
      <c r="MK59" s="5"/>
      <c r="ML59" s="5"/>
      <c r="MM59" s="5"/>
      <c r="MN59" s="5"/>
      <c r="MO59" s="5"/>
      <c r="MP59" s="5"/>
      <c r="MQ59" s="5"/>
      <c r="MR59" s="5"/>
      <c r="MS59" s="5"/>
      <c r="MT59" s="5"/>
      <c r="MU59" s="5"/>
      <c r="MV59" s="5"/>
      <c r="MW59" s="5"/>
      <c r="MX59" s="5"/>
      <c r="MY59" s="5"/>
      <c r="MZ59" s="5"/>
      <c r="NA59" s="5"/>
      <c r="NB59" s="5"/>
      <c r="NC59" s="5"/>
      <c r="ND59" s="5"/>
      <c r="NE59" s="5"/>
      <c r="NF59" s="5"/>
      <c r="NG59" s="5"/>
      <c r="NH59" s="5"/>
      <c r="NI59" s="5"/>
      <c r="NJ59" s="5"/>
      <c r="NK59" s="5"/>
      <c r="NL59" s="5"/>
      <c r="NM59" s="5"/>
      <c r="NN59" s="5"/>
      <c r="NO59" s="5"/>
      <c r="NP59" s="5"/>
      <c r="NQ59" s="5"/>
      <c r="NR59" s="5"/>
      <c r="NS59" s="5"/>
      <c r="NT59" s="5"/>
      <c r="NU59" s="5"/>
      <c r="NV59" s="5"/>
      <c r="NW59" s="5"/>
      <c r="NX59" s="5"/>
      <c r="NY59" s="5"/>
      <c r="NZ59" s="5"/>
      <c r="OA59" s="5"/>
      <c r="OB59" s="5"/>
      <c r="OC59" s="5"/>
      <c r="OD59" s="5"/>
      <c r="OE59" s="5"/>
      <c r="OF59" s="5"/>
      <c r="OG59" s="5"/>
      <c r="OH59" s="5"/>
      <c r="OI59" s="5"/>
      <c r="OJ59" s="5"/>
      <c r="OK59" s="5"/>
      <c r="OL59" s="5"/>
      <c r="OM59" s="5"/>
      <c r="ON59" s="5"/>
      <c r="OO59" s="5"/>
      <c r="OP59" s="5"/>
      <c r="OQ59" s="5"/>
      <c r="OR59" s="5"/>
      <c r="OS59" s="5"/>
      <c r="OT59" s="5"/>
      <c r="OU59" s="5"/>
      <c r="OV59" s="5"/>
      <c r="OW59" s="5"/>
      <c r="OX59" s="5"/>
      <c r="OY59" s="5"/>
      <c r="OZ59" s="5"/>
      <c r="PA59" s="5"/>
      <c r="PB59" s="5"/>
      <c r="PC59" s="5"/>
      <c r="PD59" s="5"/>
      <c r="PE59" s="5"/>
      <c r="PF59" s="5"/>
      <c r="PG59" s="5"/>
    </row>
    <row r="60" spans="2:423" ht="12.75" customHeight="1">
      <c r="B60" s="43" t="s">
        <v>109</v>
      </c>
      <c r="C60" s="22">
        <f t="shared" ca="1" si="2"/>
        <v>1943836.46</v>
      </c>
      <c r="E60" s="43" t="s">
        <v>109</v>
      </c>
      <c r="F60" s="22">
        <f t="shared" ca="1" si="3"/>
        <v>1943836.46</v>
      </c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 t="s">
        <v>115</v>
      </c>
      <c r="BA60" s="5">
        <v>3005</v>
      </c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s="5"/>
      <c r="EO60" s="5"/>
      <c r="EP60" s="5"/>
      <c r="EQ60" s="5"/>
      <c r="ER60" s="5"/>
      <c r="ES60" s="5"/>
      <c r="ET60" s="5"/>
      <c r="EU60" s="5"/>
      <c r="EV60" s="5"/>
      <c r="EW60" s="5"/>
      <c r="EX60" s="5"/>
      <c r="EY60" s="5"/>
      <c r="EZ60" s="5"/>
      <c r="FA60" s="5"/>
      <c r="FB60" s="5"/>
      <c r="FC60" s="5"/>
      <c r="FD60" s="5"/>
      <c r="FE60" s="5"/>
      <c r="FF60" s="5"/>
      <c r="FG60" s="5"/>
      <c r="FH60" s="5"/>
      <c r="FI60" s="5"/>
      <c r="FJ60" s="5"/>
      <c r="FK60" s="5"/>
      <c r="FL60" s="5"/>
      <c r="FM60" s="5"/>
      <c r="FN60" s="5"/>
      <c r="FO60" s="5"/>
      <c r="FP60" s="5"/>
      <c r="FQ60" s="5"/>
      <c r="FR60" s="5"/>
      <c r="FS60" s="5"/>
      <c r="FT60" s="5"/>
      <c r="FU60" s="5"/>
      <c r="FV60" s="5"/>
      <c r="FW60" s="5"/>
      <c r="FX60" s="5"/>
      <c r="FY60" s="5"/>
      <c r="FZ60" s="5"/>
      <c r="GA60" s="5"/>
      <c r="GB60" s="5"/>
      <c r="GC60" s="5"/>
      <c r="GD60" s="5"/>
      <c r="GE60" s="5"/>
      <c r="GF60" s="5"/>
      <c r="GG60" s="5"/>
      <c r="GH60" s="5"/>
      <c r="GI60" s="5"/>
      <c r="GJ60" s="5"/>
      <c r="GK60" s="5"/>
      <c r="GL60" s="5"/>
      <c r="GM60" s="5"/>
      <c r="GN60" s="5"/>
      <c r="GO60" s="5"/>
      <c r="GP60" s="5"/>
      <c r="GQ60" s="5"/>
      <c r="GR60" s="5"/>
      <c r="GS60" s="5"/>
      <c r="GT60" s="5"/>
      <c r="GU60" s="5"/>
      <c r="GV60" s="5"/>
      <c r="GW60" s="5"/>
      <c r="GX60" s="5"/>
      <c r="GY60" s="5"/>
      <c r="GZ60" s="5"/>
      <c r="HA60" s="5"/>
      <c r="HB60" s="5"/>
      <c r="HC60" s="5"/>
      <c r="HD60" s="5"/>
      <c r="HE60" s="5"/>
      <c r="HF60" s="5"/>
      <c r="HG60" s="5"/>
      <c r="HH60" s="5"/>
      <c r="HI60" s="5"/>
      <c r="HJ60" s="5"/>
      <c r="HK60" s="5"/>
      <c r="HL60" s="5"/>
      <c r="HM60" s="5"/>
      <c r="HN60" s="5"/>
      <c r="HO60" s="5"/>
      <c r="HP60" s="5"/>
      <c r="HQ60" s="5"/>
      <c r="HR60" s="5"/>
      <c r="HS60" s="5"/>
      <c r="HT60" s="5"/>
      <c r="HU60" s="5"/>
      <c r="HV60" s="5"/>
      <c r="HW60" s="5"/>
      <c r="HX60" s="5"/>
      <c r="HY60" s="5"/>
      <c r="HZ60" s="5"/>
      <c r="IA60" s="5"/>
      <c r="IB60" s="5"/>
      <c r="IC60" s="5"/>
      <c r="ID60" s="5"/>
      <c r="IE60" s="5"/>
      <c r="IF60" s="5"/>
      <c r="IG60" s="5"/>
      <c r="IH60" s="5"/>
      <c r="II60" s="5"/>
      <c r="IJ60" s="5"/>
      <c r="IK60" s="5"/>
      <c r="IL60" s="5"/>
      <c r="IM60" s="5"/>
      <c r="IN60" s="5"/>
      <c r="IO60" s="5"/>
      <c r="IP60" s="5"/>
      <c r="IQ60" s="5"/>
      <c r="IR60" s="5"/>
      <c r="IS60" s="5"/>
      <c r="IT60" s="5"/>
      <c r="IU60" s="5"/>
      <c r="IV60" s="5"/>
      <c r="IW60" s="5"/>
      <c r="IX60" s="5"/>
      <c r="IY60" s="5"/>
      <c r="IZ60" s="5"/>
      <c r="JA60" s="5"/>
      <c r="JB60" s="5"/>
      <c r="JC60" s="5"/>
      <c r="JD60" s="5"/>
      <c r="JE60" s="5"/>
      <c r="JF60" s="5"/>
      <c r="JG60" s="5"/>
      <c r="JH60" s="5"/>
      <c r="JI60" s="5"/>
      <c r="JJ60" s="5"/>
      <c r="JK60" s="5"/>
      <c r="JL60" s="5"/>
      <c r="JM60" s="5"/>
      <c r="JN60" s="5"/>
      <c r="JO60" s="5"/>
      <c r="JP60" s="5"/>
      <c r="JQ60" s="5"/>
      <c r="JR60" s="5"/>
      <c r="JS60" s="5"/>
      <c r="JT60" s="5"/>
      <c r="JU60" s="5"/>
      <c r="JV60" s="5"/>
      <c r="JW60" s="5"/>
      <c r="JX60" s="5"/>
      <c r="JY60" s="5"/>
      <c r="JZ60" s="5"/>
      <c r="KA60" s="5"/>
      <c r="KB60" s="5"/>
      <c r="KC60" s="5"/>
      <c r="KD60" s="5"/>
      <c r="KE60" s="5"/>
      <c r="KF60" s="5"/>
      <c r="KG60" s="5"/>
      <c r="KH60" s="5"/>
      <c r="KI60" s="5"/>
      <c r="KJ60" s="5"/>
      <c r="KK60" s="5"/>
      <c r="KL60" s="5"/>
      <c r="KM60" s="5"/>
      <c r="KN60" s="5"/>
      <c r="KO60" s="5"/>
      <c r="KP60" s="5"/>
      <c r="KQ60" s="5"/>
      <c r="KR60" s="5"/>
      <c r="KS60" s="5"/>
      <c r="KT60" s="5"/>
      <c r="KU60" s="5"/>
      <c r="KV60" s="5"/>
      <c r="KW60" s="5"/>
      <c r="KX60" s="5"/>
      <c r="KY60" s="5"/>
      <c r="KZ60" s="5"/>
      <c r="LA60" s="5"/>
      <c r="LB60" s="5"/>
      <c r="LC60" s="5"/>
      <c r="LD60" s="5"/>
      <c r="LE60" s="5"/>
      <c r="LF60" s="5"/>
      <c r="LG60" s="5"/>
      <c r="LH60" s="5"/>
      <c r="LI60" s="5"/>
      <c r="LJ60" s="5"/>
      <c r="LK60" s="5"/>
      <c r="LL60" s="5"/>
      <c r="LM60" s="5"/>
      <c r="LN60" s="5"/>
      <c r="LO60" s="5"/>
      <c r="LP60" s="5"/>
      <c r="LQ60" s="5"/>
      <c r="LR60" s="5"/>
      <c r="LS60" s="5"/>
      <c r="LT60" s="5"/>
      <c r="LU60" s="5"/>
      <c r="LV60" s="5"/>
      <c r="LW60" s="5"/>
      <c r="LX60" s="5"/>
      <c r="LY60" s="5"/>
      <c r="LZ60" s="5"/>
      <c r="MA60" s="5"/>
      <c r="MB60" s="5"/>
      <c r="MC60" s="5"/>
      <c r="MD60" s="5"/>
      <c r="ME60" s="5"/>
      <c r="MF60" s="5"/>
      <c r="MG60" s="5"/>
      <c r="MH60" s="5"/>
      <c r="MI60" s="5"/>
      <c r="MJ60" s="5"/>
      <c r="MK60" s="5"/>
      <c r="ML60" s="5"/>
      <c r="MM60" s="5"/>
      <c r="MN60" s="5"/>
      <c r="MO60" s="5"/>
      <c r="MP60" s="5"/>
      <c r="MQ60" s="5"/>
      <c r="MR60" s="5"/>
      <c r="MS60" s="5"/>
      <c r="MT60" s="5"/>
      <c r="MU60" s="5"/>
      <c r="MV60" s="5"/>
      <c r="MW60" s="5"/>
      <c r="MX60" s="5"/>
      <c r="MY60" s="5"/>
      <c r="MZ60" s="5"/>
      <c r="NA60" s="5"/>
      <c r="NB60" s="5"/>
      <c r="NC60" s="5"/>
      <c r="ND60" s="5"/>
      <c r="NE60" s="5"/>
      <c r="NF60" s="5"/>
      <c r="NG60" s="5"/>
      <c r="NH60" s="5"/>
      <c r="NI60" s="5"/>
      <c r="NJ60" s="5"/>
      <c r="NK60" s="5"/>
      <c r="NL60" s="5"/>
      <c r="NM60" s="5"/>
      <c r="NN60" s="5"/>
      <c r="NO60" s="5"/>
      <c r="NP60" s="5"/>
      <c r="NQ60" s="5"/>
      <c r="NR60" s="5"/>
      <c r="NS60" s="5"/>
      <c r="NT60" s="5"/>
      <c r="NU60" s="5"/>
      <c r="NV60" s="5"/>
      <c r="NW60" s="5"/>
      <c r="NX60" s="5"/>
      <c r="NY60" s="5"/>
      <c r="NZ60" s="5"/>
      <c r="OA60" s="5"/>
      <c r="OB60" s="5"/>
      <c r="OC60" s="5"/>
      <c r="OD60" s="5"/>
      <c r="OE60" s="5"/>
      <c r="OF60" s="5"/>
      <c r="OG60" s="5"/>
      <c r="OH60" s="5"/>
      <c r="OI60" s="5"/>
      <c r="OJ60" s="5"/>
      <c r="OK60" s="5"/>
      <c r="OL60" s="5"/>
      <c r="OM60" s="5"/>
      <c r="ON60" s="5"/>
      <c r="OO60" s="5"/>
      <c r="OP60" s="5"/>
      <c r="OQ60" s="5"/>
      <c r="OR60" s="5"/>
      <c r="OS60" s="5"/>
      <c r="OT60" s="5"/>
      <c r="OU60" s="5"/>
      <c r="OV60" s="5"/>
      <c r="OW60" s="5"/>
      <c r="OX60" s="5"/>
      <c r="OY60" s="5"/>
      <c r="OZ60" s="5"/>
      <c r="PA60" s="5"/>
      <c r="PB60" s="5"/>
      <c r="PC60" s="5"/>
      <c r="PD60" s="5"/>
      <c r="PE60" s="5"/>
      <c r="PF60" s="5"/>
      <c r="PG60" s="5"/>
    </row>
    <row r="61" spans="2:423" ht="12.75" customHeight="1">
      <c r="B61" s="43" t="s">
        <v>111</v>
      </c>
      <c r="C61" s="22">
        <f t="shared" ca="1" si="2"/>
        <v>20710.8</v>
      </c>
      <c r="E61" s="43" t="s">
        <v>111</v>
      </c>
      <c r="F61" s="22">
        <f t="shared" ca="1" si="3"/>
        <v>20710.8</v>
      </c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 t="s">
        <v>116</v>
      </c>
      <c r="BA61" s="5">
        <v>3006</v>
      </c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  <c r="EJ61" s="5"/>
      <c r="EK61" s="5"/>
      <c r="EL61" s="5"/>
      <c r="EM61" s="5"/>
      <c r="EN61" s="5"/>
      <c r="EO61" s="5"/>
      <c r="EP61" s="5"/>
      <c r="EQ61" s="5"/>
      <c r="ER61" s="5"/>
      <c r="ES61" s="5"/>
      <c r="ET61" s="5"/>
      <c r="EU61" s="5"/>
      <c r="EV61" s="5"/>
      <c r="EW61" s="5"/>
      <c r="EX61" s="5"/>
      <c r="EY61" s="5"/>
      <c r="EZ61" s="5"/>
      <c r="FA61" s="5"/>
      <c r="FB61" s="5"/>
      <c r="FC61" s="5"/>
      <c r="FD61" s="5"/>
      <c r="FE61" s="5"/>
      <c r="FF61" s="5"/>
      <c r="FG61" s="5"/>
      <c r="FH61" s="5"/>
      <c r="FI61" s="5"/>
      <c r="FJ61" s="5"/>
      <c r="FK61" s="5"/>
      <c r="FL61" s="5"/>
      <c r="FM61" s="5"/>
      <c r="FN61" s="5"/>
      <c r="FO61" s="5"/>
      <c r="FP61" s="5"/>
      <c r="FQ61" s="5"/>
      <c r="FR61" s="5"/>
      <c r="FS61" s="5"/>
      <c r="FT61" s="5"/>
      <c r="FU61" s="5"/>
      <c r="FV61" s="5"/>
      <c r="FW61" s="5"/>
      <c r="FX61" s="5"/>
      <c r="FY61" s="5"/>
      <c r="FZ61" s="5"/>
      <c r="GA61" s="5"/>
      <c r="GB61" s="5"/>
      <c r="GC61" s="5"/>
      <c r="GD61" s="5"/>
      <c r="GE61" s="5"/>
      <c r="GF61" s="5"/>
      <c r="GG61" s="5"/>
      <c r="GH61" s="5"/>
      <c r="GI61" s="5"/>
      <c r="GJ61" s="5"/>
      <c r="GK61" s="5"/>
      <c r="GL61" s="5"/>
      <c r="GM61" s="5"/>
      <c r="GN61" s="5"/>
      <c r="GO61" s="5"/>
      <c r="GP61" s="5"/>
      <c r="GQ61" s="5"/>
      <c r="GR61" s="5"/>
      <c r="GS61" s="5"/>
      <c r="GT61" s="5"/>
      <c r="GU61" s="5"/>
      <c r="GV61" s="5"/>
      <c r="GW61" s="5"/>
      <c r="GX61" s="5"/>
      <c r="GY61" s="5"/>
      <c r="GZ61" s="5"/>
      <c r="HA61" s="5"/>
      <c r="HB61" s="5"/>
      <c r="HC61" s="5"/>
      <c r="HD61" s="5"/>
      <c r="HE61" s="5"/>
      <c r="HF61" s="5"/>
      <c r="HG61" s="5"/>
      <c r="HH61" s="5"/>
      <c r="HI61" s="5"/>
      <c r="HJ61" s="5"/>
      <c r="HK61" s="5"/>
      <c r="HL61" s="5"/>
      <c r="HM61" s="5"/>
      <c r="HN61" s="5"/>
      <c r="HO61" s="5"/>
      <c r="HP61" s="5"/>
      <c r="HQ61" s="5"/>
      <c r="HR61" s="5"/>
      <c r="HS61" s="5"/>
      <c r="HT61" s="5"/>
      <c r="HU61" s="5"/>
      <c r="HV61" s="5"/>
      <c r="HW61" s="5"/>
      <c r="HX61" s="5"/>
      <c r="HY61" s="5"/>
      <c r="HZ61" s="5"/>
      <c r="IA61" s="5"/>
      <c r="IB61" s="5"/>
      <c r="IC61" s="5"/>
      <c r="ID61" s="5"/>
      <c r="IE61" s="5"/>
      <c r="IF61" s="5"/>
      <c r="IG61" s="5"/>
      <c r="IH61" s="5"/>
      <c r="II61" s="5"/>
      <c r="IJ61" s="5"/>
      <c r="IK61" s="5"/>
      <c r="IL61" s="5"/>
      <c r="IM61" s="5"/>
      <c r="IN61" s="5"/>
      <c r="IO61" s="5"/>
      <c r="IP61" s="5"/>
      <c r="IQ61" s="5"/>
      <c r="IR61" s="5"/>
      <c r="IS61" s="5"/>
      <c r="IT61" s="5"/>
      <c r="IU61" s="5"/>
      <c r="IV61" s="5"/>
      <c r="IW61" s="5"/>
      <c r="IX61" s="5"/>
      <c r="IY61" s="5"/>
      <c r="IZ61" s="5"/>
      <c r="JA61" s="5"/>
      <c r="JB61" s="5"/>
      <c r="JC61" s="5"/>
      <c r="JD61" s="5"/>
      <c r="JE61" s="5"/>
      <c r="JF61" s="5"/>
      <c r="JG61" s="5"/>
      <c r="JH61" s="5"/>
      <c r="JI61" s="5"/>
      <c r="JJ61" s="5"/>
      <c r="JK61" s="5"/>
      <c r="JL61" s="5"/>
      <c r="JM61" s="5"/>
      <c r="JN61" s="5"/>
      <c r="JO61" s="5"/>
      <c r="JP61" s="5"/>
      <c r="JQ61" s="5"/>
      <c r="JR61" s="5"/>
      <c r="JS61" s="5"/>
      <c r="JT61" s="5"/>
      <c r="JU61" s="5"/>
      <c r="JV61" s="5"/>
      <c r="JW61" s="5"/>
      <c r="JX61" s="5"/>
      <c r="JY61" s="5"/>
      <c r="JZ61" s="5"/>
      <c r="KA61" s="5"/>
      <c r="KB61" s="5"/>
      <c r="KC61" s="5"/>
      <c r="KD61" s="5"/>
      <c r="KE61" s="5"/>
      <c r="KF61" s="5"/>
      <c r="KG61" s="5"/>
      <c r="KH61" s="5"/>
      <c r="KI61" s="5"/>
      <c r="KJ61" s="5"/>
      <c r="KK61" s="5"/>
      <c r="KL61" s="5"/>
      <c r="KM61" s="5"/>
      <c r="KN61" s="5"/>
      <c r="KO61" s="5"/>
      <c r="KP61" s="5"/>
      <c r="KQ61" s="5"/>
      <c r="KR61" s="5"/>
      <c r="KS61" s="5"/>
      <c r="KT61" s="5"/>
      <c r="KU61" s="5"/>
      <c r="KV61" s="5"/>
      <c r="KW61" s="5"/>
      <c r="KX61" s="5"/>
      <c r="KY61" s="5"/>
      <c r="KZ61" s="5"/>
      <c r="LA61" s="5"/>
      <c r="LB61" s="5"/>
      <c r="LC61" s="5"/>
      <c r="LD61" s="5"/>
      <c r="LE61" s="5"/>
      <c r="LF61" s="5"/>
      <c r="LG61" s="5"/>
      <c r="LH61" s="5"/>
      <c r="LI61" s="5"/>
      <c r="LJ61" s="5"/>
      <c r="LK61" s="5"/>
      <c r="LL61" s="5"/>
      <c r="LM61" s="5"/>
      <c r="LN61" s="5"/>
      <c r="LO61" s="5"/>
      <c r="LP61" s="5"/>
      <c r="LQ61" s="5"/>
      <c r="LR61" s="5"/>
      <c r="LS61" s="5"/>
      <c r="LT61" s="5"/>
      <c r="LU61" s="5"/>
      <c r="LV61" s="5"/>
      <c r="LW61" s="5"/>
      <c r="LX61" s="5"/>
      <c r="LY61" s="5"/>
      <c r="LZ61" s="5"/>
      <c r="MA61" s="5"/>
      <c r="MB61" s="5"/>
      <c r="MC61" s="5"/>
      <c r="MD61" s="5"/>
      <c r="ME61" s="5"/>
      <c r="MF61" s="5"/>
      <c r="MG61" s="5"/>
      <c r="MH61" s="5"/>
      <c r="MI61" s="5"/>
      <c r="MJ61" s="5"/>
      <c r="MK61" s="5"/>
      <c r="ML61" s="5"/>
      <c r="MM61" s="5"/>
      <c r="MN61" s="5"/>
      <c r="MO61" s="5"/>
      <c r="MP61" s="5"/>
      <c r="MQ61" s="5"/>
      <c r="MR61" s="5"/>
      <c r="MS61" s="5"/>
      <c r="MT61" s="5"/>
      <c r="MU61" s="5"/>
      <c r="MV61" s="5"/>
      <c r="MW61" s="5"/>
      <c r="MX61" s="5"/>
      <c r="MY61" s="5"/>
      <c r="MZ61" s="5"/>
      <c r="NA61" s="5"/>
      <c r="NB61" s="5"/>
      <c r="NC61" s="5"/>
      <c r="ND61" s="5"/>
      <c r="NE61" s="5"/>
      <c r="NF61" s="5"/>
      <c r="NG61" s="5"/>
      <c r="NH61" s="5"/>
      <c r="NI61" s="5"/>
      <c r="NJ61" s="5"/>
      <c r="NK61" s="5"/>
      <c r="NL61" s="5"/>
      <c r="NM61" s="5"/>
      <c r="NN61" s="5"/>
      <c r="NO61" s="5"/>
      <c r="NP61" s="5"/>
      <c r="NQ61" s="5"/>
      <c r="NR61" s="5"/>
      <c r="NS61" s="5"/>
      <c r="NT61" s="5"/>
      <c r="NU61" s="5"/>
      <c r="NV61" s="5"/>
      <c r="NW61" s="5"/>
      <c r="NX61" s="5"/>
      <c r="NY61" s="5"/>
      <c r="NZ61" s="5"/>
      <c r="OA61" s="5"/>
      <c r="OB61" s="5"/>
      <c r="OC61" s="5"/>
      <c r="OD61" s="5"/>
      <c r="OE61" s="5"/>
      <c r="OF61" s="5"/>
      <c r="OG61" s="5"/>
      <c r="OH61" s="5"/>
      <c r="OI61" s="5"/>
      <c r="OJ61" s="5"/>
      <c r="OK61" s="5"/>
      <c r="OL61" s="5"/>
      <c r="OM61" s="5"/>
      <c r="ON61" s="5"/>
      <c r="OO61" s="5"/>
      <c r="OP61" s="5"/>
      <c r="OQ61" s="5"/>
      <c r="OR61" s="5"/>
      <c r="OS61" s="5"/>
      <c r="OT61" s="5"/>
      <c r="OU61" s="5"/>
      <c r="OV61" s="5"/>
      <c r="OW61" s="5"/>
      <c r="OX61" s="5"/>
      <c r="OY61" s="5"/>
      <c r="OZ61" s="5"/>
      <c r="PA61" s="5"/>
      <c r="PB61" s="5"/>
      <c r="PC61" s="5"/>
      <c r="PD61" s="5"/>
      <c r="PE61" s="5"/>
      <c r="PF61" s="5"/>
      <c r="PG61" s="5"/>
    </row>
    <row r="62" spans="2:423" ht="12.75" customHeight="1">
      <c r="B62" s="43" t="s">
        <v>113</v>
      </c>
      <c r="C62" s="22">
        <f t="shared" ca="1" si="2"/>
        <v>1437822</v>
      </c>
      <c r="E62" s="43" t="s">
        <v>113</v>
      </c>
      <c r="F62" s="22">
        <f t="shared" ca="1" si="3"/>
        <v>1437822</v>
      </c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 t="s">
        <v>117</v>
      </c>
      <c r="BA62" s="5">
        <v>3007</v>
      </c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  <c r="FK62" s="5"/>
      <c r="FL62" s="5"/>
      <c r="FM62" s="5"/>
      <c r="FN62" s="5"/>
      <c r="FO62" s="5"/>
      <c r="FP62" s="5"/>
      <c r="FQ62" s="5"/>
      <c r="FR62" s="5"/>
      <c r="FS62" s="5"/>
      <c r="FT62" s="5"/>
      <c r="FU62" s="5"/>
      <c r="FV62" s="5"/>
      <c r="FW62" s="5"/>
      <c r="FX62" s="5"/>
      <c r="FY62" s="5"/>
      <c r="FZ62" s="5"/>
      <c r="GA62" s="5"/>
      <c r="GB62" s="5"/>
      <c r="GC62" s="5"/>
      <c r="GD62" s="5"/>
      <c r="GE62" s="5"/>
      <c r="GF62" s="5"/>
      <c r="GG62" s="5"/>
      <c r="GH62" s="5"/>
      <c r="GI62" s="5"/>
      <c r="GJ62" s="5"/>
      <c r="GK62" s="5"/>
      <c r="GL62" s="5"/>
      <c r="GM62" s="5"/>
      <c r="GN62" s="5"/>
      <c r="GO62" s="5"/>
      <c r="GP62" s="5"/>
      <c r="GQ62" s="5"/>
      <c r="GR62" s="5"/>
      <c r="GS62" s="5"/>
      <c r="GT62" s="5"/>
      <c r="GU62" s="5"/>
      <c r="GV62" s="5"/>
      <c r="GW62" s="5"/>
      <c r="GX62" s="5"/>
      <c r="GY62" s="5"/>
      <c r="GZ62" s="5"/>
      <c r="HA62" s="5"/>
      <c r="HB62" s="5"/>
      <c r="HC62" s="5"/>
      <c r="HD62" s="5"/>
      <c r="HE62" s="5"/>
      <c r="HF62" s="5"/>
      <c r="HG62" s="5"/>
      <c r="HH62" s="5"/>
      <c r="HI62" s="5"/>
      <c r="HJ62" s="5"/>
      <c r="HK62" s="5"/>
      <c r="HL62" s="5"/>
      <c r="HM62" s="5"/>
      <c r="HN62" s="5"/>
      <c r="HO62" s="5"/>
      <c r="HP62" s="5"/>
      <c r="HQ62" s="5"/>
      <c r="HR62" s="5"/>
      <c r="HS62" s="5"/>
      <c r="HT62" s="5"/>
      <c r="HU62" s="5"/>
      <c r="HV62" s="5"/>
      <c r="HW62" s="5"/>
      <c r="HX62" s="5"/>
      <c r="HY62" s="5"/>
      <c r="HZ62" s="5"/>
      <c r="IA62" s="5"/>
      <c r="IB62" s="5"/>
      <c r="IC62" s="5"/>
      <c r="ID62" s="5"/>
      <c r="IE62" s="5"/>
      <c r="IF62" s="5"/>
      <c r="IG62" s="5"/>
      <c r="IH62" s="5"/>
      <c r="II62" s="5"/>
      <c r="IJ62" s="5"/>
      <c r="IK62" s="5"/>
      <c r="IL62" s="5"/>
      <c r="IM62" s="5"/>
      <c r="IN62" s="5"/>
      <c r="IO62" s="5"/>
      <c r="IP62" s="5"/>
      <c r="IQ62" s="5"/>
      <c r="IR62" s="5"/>
      <c r="IS62" s="5"/>
      <c r="IT62" s="5"/>
      <c r="IU62" s="5"/>
      <c r="IV62" s="5"/>
      <c r="IW62" s="5"/>
      <c r="IX62" s="5"/>
      <c r="IY62" s="5"/>
      <c r="IZ62" s="5"/>
      <c r="JA62" s="5"/>
      <c r="JB62" s="5"/>
      <c r="JC62" s="5"/>
      <c r="JD62" s="5"/>
      <c r="JE62" s="5"/>
      <c r="JF62" s="5"/>
      <c r="JG62" s="5"/>
      <c r="JH62" s="5"/>
      <c r="JI62" s="5"/>
      <c r="JJ62" s="5"/>
      <c r="JK62" s="5"/>
      <c r="JL62" s="5"/>
      <c r="JM62" s="5"/>
      <c r="JN62" s="5"/>
      <c r="JO62" s="5"/>
      <c r="JP62" s="5"/>
      <c r="JQ62" s="5"/>
      <c r="JR62" s="5"/>
      <c r="JS62" s="5"/>
      <c r="JT62" s="5"/>
      <c r="JU62" s="5"/>
      <c r="JV62" s="5"/>
      <c r="JW62" s="5"/>
      <c r="JX62" s="5"/>
      <c r="JY62" s="5"/>
      <c r="JZ62" s="5"/>
      <c r="KA62" s="5"/>
      <c r="KB62" s="5"/>
      <c r="KC62" s="5"/>
      <c r="KD62" s="5"/>
      <c r="KE62" s="5"/>
      <c r="KF62" s="5"/>
      <c r="KG62" s="5"/>
      <c r="KH62" s="5"/>
      <c r="KI62" s="5"/>
      <c r="KJ62" s="5"/>
      <c r="KK62" s="5"/>
      <c r="KL62" s="5"/>
      <c r="KM62" s="5"/>
      <c r="KN62" s="5"/>
      <c r="KO62" s="5"/>
      <c r="KP62" s="5"/>
      <c r="KQ62" s="5"/>
      <c r="KR62" s="5"/>
      <c r="KS62" s="5"/>
      <c r="KT62" s="5"/>
      <c r="KU62" s="5"/>
      <c r="KV62" s="5"/>
      <c r="KW62" s="5"/>
      <c r="KX62" s="5"/>
      <c r="KY62" s="5"/>
      <c r="KZ62" s="5"/>
      <c r="LA62" s="5"/>
      <c r="LB62" s="5"/>
      <c r="LC62" s="5"/>
      <c r="LD62" s="5"/>
      <c r="LE62" s="5"/>
      <c r="LF62" s="5"/>
      <c r="LG62" s="5"/>
      <c r="LH62" s="5"/>
      <c r="LI62" s="5"/>
      <c r="LJ62" s="5"/>
      <c r="LK62" s="5"/>
      <c r="LL62" s="5"/>
      <c r="LM62" s="5"/>
      <c r="LN62" s="5"/>
      <c r="LO62" s="5"/>
      <c r="LP62" s="5"/>
      <c r="LQ62" s="5"/>
      <c r="LR62" s="5"/>
      <c r="LS62" s="5"/>
      <c r="LT62" s="5"/>
      <c r="LU62" s="5"/>
      <c r="LV62" s="5"/>
      <c r="LW62" s="5"/>
      <c r="LX62" s="5"/>
      <c r="LY62" s="5"/>
      <c r="LZ62" s="5"/>
      <c r="MA62" s="5"/>
      <c r="MB62" s="5"/>
      <c r="MC62" s="5"/>
      <c r="MD62" s="5"/>
      <c r="ME62" s="5"/>
      <c r="MF62" s="5"/>
      <c r="MG62" s="5"/>
      <c r="MH62" s="5"/>
      <c r="MI62" s="5"/>
      <c r="MJ62" s="5"/>
      <c r="MK62" s="5"/>
      <c r="ML62" s="5"/>
      <c r="MM62" s="5"/>
      <c r="MN62" s="5"/>
      <c r="MO62" s="5"/>
      <c r="MP62" s="5"/>
      <c r="MQ62" s="5"/>
      <c r="MR62" s="5"/>
      <c r="MS62" s="5"/>
      <c r="MT62" s="5"/>
      <c r="MU62" s="5"/>
      <c r="MV62" s="5"/>
      <c r="MW62" s="5"/>
      <c r="MX62" s="5"/>
      <c r="MY62" s="5"/>
      <c r="MZ62" s="5"/>
      <c r="NA62" s="5"/>
      <c r="NB62" s="5"/>
      <c r="NC62" s="5"/>
      <c r="ND62" s="5"/>
      <c r="NE62" s="5"/>
      <c r="NF62" s="5"/>
      <c r="NG62" s="5"/>
      <c r="NH62" s="5"/>
      <c r="NI62" s="5"/>
      <c r="NJ62" s="5"/>
      <c r="NK62" s="5"/>
      <c r="NL62" s="5"/>
      <c r="NM62" s="5"/>
      <c r="NN62" s="5"/>
      <c r="NO62" s="5"/>
      <c r="NP62" s="5"/>
      <c r="NQ62" s="5"/>
      <c r="NR62" s="5"/>
      <c r="NS62" s="5"/>
      <c r="NT62" s="5"/>
      <c r="NU62" s="5"/>
      <c r="NV62" s="5"/>
      <c r="NW62" s="5"/>
      <c r="NX62" s="5"/>
      <c r="NY62" s="5"/>
      <c r="NZ62" s="5"/>
      <c r="OA62" s="5"/>
      <c r="OB62" s="5"/>
      <c r="OC62" s="5"/>
      <c r="OD62" s="5"/>
      <c r="OE62" s="5"/>
      <c r="OF62" s="5"/>
      <c r="OG62" s="5"/>
      <c r="OH62" s="5"/>
      <c r="OI62" s="5"/>
      <c r="OJ62" s="5"/>
      <c r="OK62" s="5"/>
      <c r="OL62" s="5"/>
      <c r="OM62" s="5"/>
      <c r="ON62" s="5"/>
      <c r="OO62" s="5"/>
      <c r="OP62" s="5"/>
      <c r="OQ62" s="5"/>
      <c r="OR62" s="5"/>
      <c r="OS62" s="5"/>
      <c r="OT62" s="5"/>
      <c r="OU62" s="5"/>
      <c r="OV62" s="5"/>
      <c r="OW62" s="5"/>
      <c r="OX62" s="5"/>
      <c r="OY62" s="5"/>
      <c r="OZ62" s="5"/>
      <c r="PA62" s="5"/>
      <c r="PB62" s="5"/>
      <c r="PC62" s="5"/>
      <c r="PD62" s="5"/>
      <c r="PE62" s="5"/>
      <c r="PF62" s="5"/>
      <c r="PG62" s="5"/>
    </row>
    <row r="63" spans="2:423" ht="12.75" customHeight="1">
      <c r="B63" s="43" t="s">
        <v>115</v>
      </c>
      <c r="C63" s="22">
        <f t="shared" ca="1" si="2"/>
        <v>55602043.649999999</v>
      </c>
      <c r="E63" s="43" t="s">
        <v>115</v>
      </c>
      <c r="F63" s="22">
        <f t="shared" ca="1" si="3"/>
        <v>55602043.649999999</v>
      </c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 t="s">
        <v>118</v>
      </c>
      <c r="BA63" s="5">
        <v>3008</v>
      </c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  <c r="EJ63" s="5"/>
      <c r="EK63" s="5"/>
      <c r="EL63" s="5"/>
      <c r="EM63" s="5"/>
      <c r="EN63" s="5"/>
      <c r="EO63" s="5"/>
      <c r="EP63" s="5"/>
      <c r="EQ63" s="5"/>
      <c r="ER63" s="5"/>
      <c r="ES63" s="5"/>
      <c r="ET63" s="5"/>
      <c r="EU63" s="5"/>
      <c r="EV63" s="5"/>
      <c r="EW63" s="5"/>
      <c r="EX63" s="5"/>
      <c r="EY63" s="5"/>
      <c r="EZ63" s="5"/>
      <c r="FA63" s="5"/>
      <c r="FB63" s="5"/>
      <c r="FC63" s="5"/>
      <c r="FD63" s="5"/>
      <c r="FE63" s="5"/>
      <c r="FF63" s="5"/>
      <c r="FG63" s="5"/>
      <c r="FH63" s="5"/>
      <c r="FI63" s="5"/>
      <c r="FJ63" s="5"/>
      <c r="FK63" s="5"/>
      <c r="FL63" s="5"/>
      <c r="FM63" s="5"/>
      <c r="FN63" s="5"/>
      <c r="FO63" s="5"/>
      <c r="FP63" s="5"/>
      <c r="FQ63" s="5"/>
      <c r="FR63" s="5"/>
      <c r="FS63" s="5"/>
      <c r="FT63" s="5"/>
      <c r="FU63" s="5"/>
      <c r="FV63" s="5"/>
      <c r="FW63" s="5"/>
      <c r="FX63" s="5"/>
      <c r="FY63" s="5"/>
      <c r="FZ63" s="5"/>
      <c r="GA63" s="5"/>
      <c r="GB63" s="5"/>
      <c r="GC63" s="5"/>
      <c r="GD63" s="5"/>
      <c r="GE63" s="5"/>
      <c r="GF63" s="5"/>
      <c r="GG63" s="5"/>
      <c r="GH63" s="5"/>
      <c r="GI63" s="5"/>
      <c r="GJ63" s="5"/>
      <c r="GK63" s="5"/>
      <c r="GL63" s="5"/>
      <c r="GM63" s="5"/>
      <c r="GN63" s="5"/>
      <c r="GO63" s="5"/>
      <c r="GP63" s="5"/>
      <c r="GQ63" s="5"/>
      <c r="GR63" s="5"/>
      <c r="GS63" s="5"/>
      <c r="GT63" s="5"/>
      <c r="GU63" s="5"/>
      <c r="GV63" s="5"/>
      <c r="GW63" s="5"/>
      <c r="GX63" s="5"/>
      <c r="GY63" s="5"/>
      <c r="GZ63" s="5"/>
      <c r="HA63" s="5"/>
      <c r="HB63" s="5"/>
      <c r="HC63" s="5"/>
      <c r="HD63" s="5"/>
      <c r="HE63" s="5"/>
      <c r="HF63" s="5"/>
      <c r="HG63" s="5"/>
      <c r="HH63" s="5"/>
      <c r="HI63" s="5"/>
      <c r="HJ63" s="5"/>
      <c r="HK63" s="5"/>
      <c r="HL63" s="5"/>
      <c r="HM63" s="5"/>
      <c r="HN63" s="5"/>
      <c r="HO63" s="5"/>
      <c r="HP63" s="5"/>
      <c r="HQ63" s="5"/>
      <c r="HR63" s="5"/>
      <c r="HS63" s="5"/>
      <c r="HT63" s="5"/>
      <c r="HU63" s="5"/>
      <c r="HV63" s="5"/>
      <c r="HW63" s="5"/>
      <c r="HX63" s="5"/>
      <c r="HY63" s="5"/>
      <c r="HZ63" s="5"/>
      <c r="IA63" s="5"/>
      <c r="IB63" s="5"/>
      <c r="IC63" s="5"/>
      <c r="ID63" s="5"/>
      <c r="IE63" s="5"/>
      <c r="IF63" s="5"/>
      <c r="IG63" s="5"/>
      <c r="IH63" s="5"/>
      <c r="II63" s="5"/>
      <c r="IJ63" s="5"/>
      <c r="IK63" s="5"/>
      <c r="IL63" s="5"/>
      <c r="IM63" s="5"/>
      <c r="IN63" s="5"/>
      <c r="IO63" s="5"/>
      <c r="IP63" s="5"/>
      <c r="IQ63" s="5"/>
      <c r="IR63" s="5"/>
      <c r="IS63" s="5"/>
      <c r="IT63" s="5"/>
      <c r="IU63" s="5"/>
      <c r="IV63" s="5"/>
      <c r="IW63" s="5"/>
      <c r="IX63" s="5"/>
      <c r="IY63" s="5"/>
      <c r="IZ63" s="5"/>
      <c r="JA63" s="5"/>
      <c r="JB63" s="5"/>
      <c r="JC63" s="5"/>
      <c r="JD63" s="5"/>
      <c r="JE63" s="5"/>
      <c r="JF63" s="5"/>
      <c r="JG63" s="5"/>
      <c r="JH63" s="5"/>
      <c r="JI63" s="5"/>
      <c r="JJ63" s="5"/>
      <c r="JK63" s="5"/>
      <c r="JL63" s="5"/>
      <c r="JM63" s="5"/>
      <c r="JN63" s="5"/>
      <c r="JO63" s="5"/>
      <c r="JP63" s="5"/>
      <c r="JQ63" s="5"/>
      <c r="JR63" s="5"/>
      <c r="JS63" s="5"/>
      <c r="JT63" s="5"/>
      <c r="JU63" s="5"/>
      <c r="JV63" s="5"/>
      <c r="JW63" s="5"/>
      <c r="JX63" s="5"/>
      <c r="JY63" s="5"/>
      <c r="JZ63" s="5"/>
      <c r="KA63" s="5"/>
      <c r="KB63" s="5"/>
      <c r="KC63" s="5"/>
      <c r="KD63" s="5"/>
      <c r="KE63" s="5"/>
      <c r="KF63" s="5"/>
      <c r="KG63" s="5"/>
      <c r="KH63" s="5"/>
      <c r="KI63" s="5"/>
      <c r="KJ63" s="5"/>
      <c r="KK63" s="5"/>
      <c r="KL63" s="5"/>
      <c r="KM63" s="5"/>
      <c r="KN63" s="5"/>
      <c r="KO63" s="5"/>
      <c r="KP63" s="5"/>
      <c r="KQ63" s="5"/>
      <c r="KR63" s="5"/>
      <c r="KS63" s="5"/>
      <c r="KT63" s="5"/>
      <c r="KU63" s="5"/>
      <c r="KV63" s="5"/>
      <c r="KW63" s="5"/>
      <c r="KX63" s="5"/>
      <c r="KY63" s="5"/>
      <c r="KZ63" s="5"/>
      <c r="LA63" s="5"/>
      <c r="LB63" s="5"/>
      <c r="LC63" s="5"/>
      <c r="LD63" s="5"/>
      <c r="LE63" s="5"/>
      <c r="LF63" s="5"/>
      <c r="LG63" s="5"/>
      <c r="LH63" s="5"/>
      <c r="LI63" s="5"/>
      <c r="LJ63" s="5"/>
      <c r="LK63" s="5"/>
      <c r="LL63" s="5"/>
      <c r="LM63" s="5"/>
      <c r="LN63" s="5"/>
      <c r="LO63" s="5"/>
      <c r="LP63" s="5"/>
      <c r="LQ63" s="5"/>
      <c r="LR63" s="5"/>
      <c r="LS63" s="5"/>
      <c r="LT63" s="5"/>
      <c r="LU63" s="5"/>
      <c r="LV63" s="5"/>
      <c r="LW63" s="5"/>
      <c r="LX63" s="5"/>
      <c r="LY63" s="5"/>
      <c r="LZ63" s="5"/>
      <c r="MA63" s="5"/>
      <c r="MB63" s="5"/>
      <c r="MC63" s="5"/>
      <c r="MD63" s="5"/>
      <c r="ME63" s="5"/>
      <c r="MF63" s="5"/>
      <c r="MG63" s="5"/>
      <c r="MH63" s="5"/>
      <c r="MI63" s="5"/>
      <c r="MJ63" s="5"/>
      <c r="MK63" s="5"/>
      <c r="ML63" s="5"/>
      <c r="MM63" s="5"/>
      <c r="MN63" s="5"/>
      <c r="MO63" s="5"/>
      <c r="MP63" s="5"/>
      <c r="MQ63" s="5"/>
      <c r="MR63" s="5"/>
      <c r="MS63" s="5"/>
      <c r="MT63" s="5"/>
      <c r="MU63" s="5"/>
      <c r="MV63" s="5"/>
      <c r="MW63" s="5"/>
      <c r="MX63" s="5"/>
      <c r="MY63" s="5"/>
      <c r="MZ63" s="5"/>
      <c r="NA63" s="5"/>
      <c r="NB63" s="5"/>
      <c r="NC63" s="5"/>
      <c r="ND63" s="5"/>
      <c r="NE63" s="5"/>
      <c r="NF63" s="5"/>
      <c r="NG63" s="5"/>
      <c r="NH63" s="5"/>
      <c r="NI63" s="5"/>
      <c r="NJ63" s="5"/>
      <c r="NK63" s="5"/>
      <c r="NL63" s="5"/>
      <c r="NM63" s="5"/>
      <c r="NN63" s="5"/>
      <c r="NO63" s="5"/>
      <c r="NP63" s="5"/>
      <c r="NQ63" s="5"/>
      <c r="NR63" s="5"/>
      <c r="NS63" s="5"/>
      <c r="NT63" s="5"/>
      <c r="NU63" s="5"/>
      <c r="NV63" s="5"/>
      <c r="NW63" s="5"/>
      <c r="NX63" s="5"/>
      <c r="NY63" s="5"/>
      <c r="NZ63" s="5"/>
      <c r="OA63" s="5"/>
      <c r="OB63" s="5"/>
      <c r="OC63" s="5"/>
      <c r="OD63" s="5"/>
      <c r="OE63" s="5"/>
      <c r="OF63" s="5"/>
      <c r="OG63" s="5"/>
      <c r="OH63" s="5"/>
      <c r="OI63" s="5"/>
      <c r="OJ63" s="5"/>
      <c r="OK63" s="5"/>
      <c r="OL63" s="5"/>
      <c r="OM63" s="5"/>
      <c r="ON63" s="5"/>
      <c r="OO63" s="5"/>
      <c r="OP63" s="5"/>
      <c r="OQ63" s="5"/>
      <c r="OR63" s="5"/>
      <c r="OS63" s="5"/>
      <c r="OT63" s="5"/>
      <c r="OU63" s="5"/>
      <c r="OV63" s="5"/>
      <c r="OW63" s="5"/>
      <c r="OX63" s="5"/>
      <c r="OY63" s="5"/>
      <c r="OZ63" s="5"/>
      <c r="PA63" s="5"/>
      <c r="PB63" s="5"/>
      <c r="PC63" s="5"/>
      <c r="PD63" s="5"/>
      <c r="PE63" s="5"/>
      <c r="PF63" s="5"/>
      <c r="PG63" s="5"/>
    </row>
    <row r="64" spans="2:423" ht="12.75" customHeight="1">
      <c r="B64" s="43" t="s">
        <v>116</v>
      </c>
      <c r="C64" s="22">
        <f t="shared" ca="1" si="2"/>
        <v>252655183.88000003</v>
      </c>
      <c r="E64" s="43" t="s">
        <v>116</v>
      </c>
      <c r="F64" s="22">
        <f t="shared" ca="1" si="3"/>
        <v>252655183.88000003</v>
      </c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 t="s">
        <v>119</v>
      </c>
      <c r="BA64" s="5">
        <v>3009</v>
      </c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/>
      <c r="FG64" s="5"/>
      <c r="FH64" s="5"/>
      <c r="FI64" s="5"/>
      <c r="FJ64" s="5"/>
      <c r="FK64" s="5"/>
      <c r="FL64" s="5"/>
      <c r="FM64" s="5"/>
      <c r="FN64" s="5"/>
      <c r="FO64" s="5"/>
      <c r="FP64" s="5"/>
      <c r="FQ64" s="5"/>
      <c r="FR64" s="5"/>
      <c r="FS64" s="5"/>
      <c r="FT64" s="5"/>
      <c r="FU64" s="5"/>
      <c r="FV64" s="5"/>
      <c r="FW64" s="5"/>
      <c r="FX64" s="5"/>
      <c r="FY64" s="5"/>
      <c r="FZ64" s="5"/>
      <c r="GA64" s="5"/>
      <c r="GB64" s="5"/>
      <c r="GC64" s="5"/>
      <c r="GD64" s="5"/>
      <c r="GE64" s="5"/>
      <c r="GF64" s="5"/>
      <c r="GG64" s="5"/>
      <c r="GH64" s="5"/>
      <c r="GI64" s="5"/>
      <c r="GJ64" s="5"/>
      <c r="GK64" s="5"/>
      <c r="GL64" s="5"/>
      <c r="GM64" s="5"/>
      <c r="GN64" s="5"/>
      <c r="GO64" s="5"/>
      <c r="GP64" s="5"/>
      <c r="GQ64" s="5"/>
      <c r="GR64" s="5"/>
      <c r="GS64" s="5"/>
      <c r="GT64" s="5"/>
      <c r="GU64" s="5"/>
      <c r="GV64" s="5"/>
      <c r="GW64" s="5"/>
      <c r="GX64" s="5"/>
      <c r="GY64" s="5"/>
      <c r="GZ64" s="5"/>
      <c r="HA64" s="5"/>
      <c r="HB64" s="5"/>
      <c r="HC64" s="5"/>
      <c r="HD64" s="5"/>
      <c r="HE64" s="5"/>
      <c r="HF64" s="5"/>
      <c r="HG64" s="5"/>
      <c r="HH64" s="5"/>
      <c r="HI64" s="5"/>
      <c r="HJ64" s="5"/>
      <c r="HK64" s="5"/>
      <c r="HL64" s="5"/>
      <c r="HM64" s="5"/>
      <c r="HN64" s="5"/>
      <c r="HO64" s="5"/>
      <c r="HP64" s="5"/>
      <c r="HQ64" s="5"/>
      <c r="HR64" s="5"/>
      <c r="HS64" s="5"/>
      <c r="HT64" s="5"/>
      <c r="HU64" s="5"/>
      <c r="HV64" s="5"/>
      <c r="HW64" s="5"/>
      <c r="HX64" s="5"/>
      <c r="HY64" s="5"/>
      <c r="HZ64" s="5"/>
      <c r="IA64" s="5"/>
      <c r="IB64" s="5"/>
      <c r="IC64" s="5"/>
      <c r="ID64" s="5"/>
      <c r="IE64" s="5"/>
      <c r="IF64" s="5"/>
      <c r="IG64" s="5"/>
      <c r="IH64" s="5"/>
      <c r="II64" s="5"/>
      <c r="IJ64" s="5"/>
      <c r="IK64" s="5"/>
      <c r="IL64" s="5"/>
      <c r="IM64" s="5"/>
      <c r="IN64" s="5"/>
      <c r="IO64" s="5"/>
      <c r="IP64" s="5"/>
      <c r="IQ64" s="5"/>
      <c r="IR64" s="5"/>
      <c r="IS64" s="5"/>
      <c r="IT64" s="5"/>
      <c r="IU64" s="5"/>
      <c r="IV64" s="5"/>
      <c r="IW64" s="5"/>
      <c r="IX64" s="5"/>
      <c r="IY64" s="5"/>
      <c r="IZ64" s="5"/>
      <c r="JA64" s="5"/>
      <c r="JB64" s="5"/>
      <c r="JC64" s="5"/>
      <c r="JD64" s="5"/>
      <c r="JE64" s="5"/>
      <c r="JF64" s="5"/>
      <c r="JG64" s="5"/>
      <c r="JH64" s="5"/>
      <c r="JI64" s="5"/>
      <c r="JJ64" s="5"/>
      <c r="JK64" s="5"/>
      <c r="JL64" s="5"/>
      <c r="JM64" s="5"/>
      <c r="JN64" s="5"/>
      <c r="JO64" s="5"/>
      <c r="JP64" s="5"/>
      <c r="JQ64" s="5"/>
      <c r="JR64" s="5"/>
      <c r="JS64" s="5"/>
      <c r="JT64" s="5"/>
      <c r="JU64" s="5"/>
      <c r="JV64" s="5"/>
      <c r="JW64" s="5"/>
      <c r="JX64" s="5"/>
      <c r="JY64" s="5"/>
      <c r="JZ64" s="5"/>
      <c r="KA64" s="5"/>
      <c r="KB64" s="5"/>
      <c r="KC64" s="5"/>
      <c r="KD64" s="5"/>
      <c r="KE64" s="5"/>
      <c r="KF64" s="5"/>
      <c r="KG64" s="5"/>
      <c r="KH64" s="5"/>
      <c r="KI64" s="5"/>
      <c r="KJ64" s="5"/>
      <c r="KK64" s="5"/>
      <c r="KL64" s="5"/>
      <c r="KM64" s="5"/>
      <c r="KN64" s="5"/>
      <c r="KO64" s="5"/>
      <c r="KP64" s="5"/>
      <c r="KQ64" s="5"/>
      <c r="KR64" s="5"/>
      <c r="KS64" s="5"/>
      <c r="KT64" s="5"/>
      <c r="KU64" s="5"/>
      <c r="KV64" s="5"/>
      <c r="KW64" s="5"/>
      <c r="KX64" s="5"/>
      <c r="KY64" s="5"/>
      <c r="KZ64" s="5"/>
      <c r="LA64" s="5"/>
      <c r="LB64" s="5"/>
      <c r="LC64" s="5"/>
      <c r="LD64" s="5"/>
      <c r="LE64" s="5"/>
      <c r="LF64" s="5"/>
      <c r="LG64" s="5"/>
      <c r="LH64" s="5"/>
      <c r="LI64" s="5"/>
      <c r="LJ64" s="5"/>
      <c r="LK64" s="5"/>
      <c r="LL64" s="5"/>
      <c r="LM64" s="5"/>
      <c r="LN64" s="5"/>
      <c r="LO64" s="5"/>
      <c r="LP64" s="5"/>
      <c r="LQ64" s="5"/>
      <c r="LR64" s="5"/>
      <c r="LS64" s="5"/>
      <c r="LT64" s="5"/>
      <c r="LU64" s="5"/>
      <c r="LV64" s="5"/>
      <c r="LW64" s="5"/>
      <c r="LX64" s="5"/>
      <c r="LY64" s="5"/>
      <c r="LZ64" s="5"/>
      <c r="MA64" s="5"/>
      <c r="MB64" s="5"/>
      <c r="MC64" s="5"/>
      <c r="MD64" s="5"/>
      <c r="ME64" s="5"/>
      <c r="MF64" s="5"/>
      <c r="MG64" s="5"/>
      <c r="MH64" s="5"/>
      <c r="MI64" s="5"/>
      <c r="MJ64" s="5"/>
      <c r="MK64" s="5"/>
      <c r="ML64" s="5"/>
      <c r="MM64" s="5"/>
      <c r="MN64" s="5"/>
      <c r="MO64" s="5"/>
      <c r="MP64" s="5"/>
      <c r="MQ64" s="5"/>
      <c r="MR64" s="5"/>
      <c r="MS64" s="5"/>
      <c r="MT64" s="5"/>
      <c r="MU64" s="5"/>
      <c r="MV64" s="5"/>
      <c r="MW64" s="5"/>
      <c r="MX64" s="5"/>
      <c r="MY64" s="5"/>
      <c r="MZ64" s="5"/>
      <c r="NA64" s="5"/>
      <c r="NB64" s="5"/>
      <c r="NC64" s="5"/>
      <c r="ND64" s="5"/>
      <c r="NE64" s="5"/>
      <c r="NF64" s="5"/>
      <c r="NG64" s="5"/>
      <c r="NH64" s="5"/>
      <c r="NI64" s="5"/>
      <c r="NJ64" s="5"/>
      <c r="NK64" s="5"/>
      <c r="NL64" s="5"/>
      <c r="NM64" s="5"/>
      <c r="NN64" s="5"/>
      <c r="NO64" s="5"/>
      <c r="NP64" s="5"/>
      <c r="NQ64" s="5"/>
      <c r="NR64" s="5"/>
      <c r="NS64" s="5"/>
      <c r="NT64" s="5"/>
      <c r="NU64" s="5"/>
      <c r="NV64" s="5"/>
      <c r="NW64" s="5"/>
      <c r="NX64" s="5"/>
      <c r="NY64" s="5"/>
      <c r="NZ64" s="5"/>
      <c r="OA64" s="5"/>
      <c r="OB64" s="5"/>
      <c r="OC64" s="5"/>
      <c r="OD64" s="5"/>
      <c r="OE64" s="5"/>
      <c r="OF64" s="5"/>
      <c r="OG64" s="5"/>
      <c r="OH64" s="5"/>
      <c r="OI64" s="5"/>
      <c r="OJ64" s="5"/>
      <c r="OK64" s="5"/>
      <c r="OL64" s="5"/>
      <c r="OM64" s="5"/>
      <c r="ON64" s="5"/>
      <c r="OO64" s="5"/>
      <c r="OP64" s="5"/>
      <c r="OQ64" s="5"/>
      <c r="OR64" s="5"/>
      <c r="OS64" s="5"/>
      <c r="OT64" s="5"/>
      <c r="OU64" s="5"/>
      <c r="OV64" s="5"/>
      <c r="OW64" s="5"/>
      <c r="OX64" s="5"/>
      <c r="OY64" s="5"/>
      <c r="OZ64" s="5"/>
      <c r="PA64" s="5"/>
      <c r="PB64" s="5"/>
      <c r="PC64" s="5"/>
      <c r="PD64" s="5"/>
      <c r="PE64" s="5"/>
      <c r="PF64" s="5"/>
      <c r="PG64" s="5"/>
    </row>
    <row r="65" spans="2:423" ht="12.75" customHeight="1">
      <c r="B65" s="43" t="s">
        <v>117</v>
      </c>
      <c r="C65" s="22">
        <f t="shared" ca="1" si="2"/>
        <v>7532871.25</v>
      </c>
      <c r="E65" s="43" t="s">
        <v>117</v>
      </c>
      <c r="F65" s="22">
        <f t="shared" ca="1" si="3"/>
        <v>7532871.25</v>
      </c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 t="s">
        <v>120</v>
      </c>
      <c r="BA65" s="5">
        <v>3011</v>
      </c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  <c r="EJ65" s="5"/>
      <c r="EK65" s="5"/>
      <c r="EL65" s="5"/>
      <c r="EM65" s="5"/>
      <c r="EN65" s="5"/>
      <c r="EO65" s="5"/>
      <c r="EP65" s="5"/>
      <c r="EQ65" s="5"/>
      <c r="ER65" s="5"/>
      <c r="ES65" s="5"/>
      <c r="ET65" s="5"/>
      <c r="EU65" s="5"/>
      <c r="EV65" s="5"/>
      <c r="EW65" s="5"/>
      <c r="EX65" s="5"/>
      <c r="EY65" s="5"/>
      <c r="EZ65" s="5"/>
      <c r="FA65" s="5"/>
      <c r="FB65" s="5"/>
      <c r="FC65" s="5"/>
      <c r="FD65" s="5"/>
      <c r="FE65" s="5"/>
      <c r="FF65" s="5"/>
      <c r="FG65" s="5"/>
      <c r="FH65" s="5"/>
      <c r="FI65" s="5"/>
      <c r="FJ65" s="5"/>
      <c r="FK65" s="5"/>
      <c r="FL65" s="5"/>
      <c r="FM65" s="5"/>
      <c r="FN65" s="5"/>
      <c r="FO65" s="5"/>
      <c r="FP65" s="5"/>
      <c r="FQ65" s="5"/>
      <c r="FR65" s="5"/>
      <c r="FS65" s="5"/>
      <c r="FT65" s="5"/>
      <c r="FU65" s="5"/>
      <c r="FV65" s="5"/>
      <c r="FW65" s="5"/>
      <c r="FX65" s="5"/>
      <c r="FY65" s="5"/>
      <c r="FZ65" s="5"/>
      <c r="GA65" s="5"/>
      <c r="GB65" s="5"/>
      <c r="GC65" s="5"/>
      <c r="GD65" s="5"/>
      <c r="GE65" s="5"/>
      <c r="GF65" s="5"/>
      <c r="GG65" s="5"/>
      <c r="GH65" s="5"/>
      <c r="GI65" s="5"/>
      <c r="GJ65" s="5"/>
      <c r="GK65" s="5"/>
      <c r="GL65" s="5"/>
      <c r="GM65" s="5"/>
      <c r="GN65" s="5"/>
      <c r="GO65" s="5"/>
      <c r="GP65" s="5"/>
      <c r="GQ65" s="5"/>
      <c r="GR65" s="5"/>
      <c r="GS65" s="5"/>
      <c r="GT65" s="5"/>
      <c r="GU65" s="5"/>
      <c r="GV65" s="5"/>
      <c r="GW65" s="5"/>
      <c r="GX65" s="5"/>
      <c r="GY65" s="5"/>
      <c r="GZ65" s="5"/>
      <c r="HA65" s="5"/>
      <c r="HB65" s="5"/>
      <c r="HC65" s="5"/>
      <c r="HD65" s="5"/>
      <c r="HE65" s="5"/>
      <c r="HF65" s="5"/>
      <c r="HG65" s="5"/>
      <c r="HH65" s="5"/>
      <c r="HI65" s="5"/>
      <c r="HJ65" s="5"/>
      <c r="HK65" s="5"/>
      <c r="HL65" s="5"/>
      <c r="HM65" s="5"/>
      <c r="HN65" s="5"/>
      <c r="HO65" s="5"/>
      <c r="HP65" s="5"/>
      <c r="HQ65" s="5"/>
      <c r="HR65" s="5"/>
      <c r="HS65" s="5"/>
      <c r="HT65" s="5"/>
      <c r="HU65" s="5"/>
      <c r="HV65" s="5"/>
      <c r="HW65" s="5"/>
      <c r="HX65" s="5"/>
      <c r="HY65" s="5"/>
      <c r="HZ65" s="5"/>
      <c r="IA65" s="5"/>
      <c r="IB65" s="5"/>
      <c r="IC65" s="5"/>
      <c r="ID65" s="5"/>
      <c r="IE65" s="5"/>
      <c r="IF65" s="5"/>
      <c r="IG65" s="5"/>
      <c r="IH65" s="5"/>
      <c r="II65" s="5"/>
      <c r="IJ65" s="5"/>
      <c r="IK65" s="5"/>
      <c r="IL65" s="5"/>
      <c r="IM65" s="5"/>
      <c r="IN65" s="5"/>
      <c r="IO65" s="5"/>
      <c r="IP65" s="5"/>
      <c r="IQ65" s="5"/>
      <c r="IR65" s="5"/>
      <c r="IS65" s="5"/>
      <c r="IT65" s="5"/>
      <c r="IU65" s="5"/>
      <c r="IV65" s="5"/>
      <c r="IW65" s="5"/>
      <c r="IX65" s="5"/>
      <c r="IY65" s="5"/>
      <c r="IZ65" s="5"/>
      <c r="JA65" s="5"/>
      <c r="JB65" s="5"/>
      <c r="JC65" s="5"/>
      <c r="JD65" s="5"/>
      <c r="JE65" s="5"/>
      <c r="JF65" s="5"/>
      <c r="JG65" s="5"/>
      <c r="JH65" s="5"/>
      <c r="JI65" s="5"/>
      <c r="JJ65" s="5"/>
      <c r="JK65" s="5"/>
      <c r="JL65" s="5"/>
      <c r="JM65" s="5"/>
      <c r="JN65" s="5"/>
      <c r="JO65" s="5"/>
      <c r="JP65" s="5"/>
      <c r="JQ65" s="5"/>
      <c r="JR65" s="5"/>
      <c r="JS65" s="5"/>
      <c r="JT65" s="5"/>
      <c r="JU65" s="5"/>
      <c r="JV65" s="5"/>
      <c r="JW65" s="5"/>
      <c r="JX65" s="5"/>
      <c r="JY65" s="5"/>
      <c r="JZ65" s="5"/>
      <c r="KA65" s="5"/>
      <c r="KB65" s="5"/>
      <c r="KC65" s="5"/>
      <c r="KD65" s="5"/>
      <c r="KE65" s="5"/>
      <c r="KF65" s="5"/>
      <c r="KG65" s="5"/>
      <c r="KH65" s="5"/>
      <c r="KI65" s="5"/>
      <c r="KJ65" s="5"/>
      <c r="KK65" s="5"/>
      <c r="KL65" s="5"/>
      <c r="KM65" s="5"/>
      <c r="KN65" s="5"/>
      <c r="KO65" s="5"/>
      <c r="KP65" s="5"/>
      <c r="KQ65" s="5"/>
      <c r="KR65" s="5"/>
      <c r="KS65" s="5"/>
      <c r="KT65" s="5"/>
      <c r="KU65" s="5"/>
      <c r="KV65" s="5"/>
      <c r="KW65" s="5"/>
      <c r="KX65" s="5"/>
      <c r="KY65" s="5"/>
      <c r="KZ65" s="5"/>
      <c r="LA65" s="5"/>
      <c r="LB65" s="5"/>
      <c r="LC65" s="5"/>
      <c r="LD65" s="5"/>
      <c r="LE65" s="5"/>
      <c r="LF65" s="5"/>
      <c r="LG65" s="5"/>
      <c r="LH65" s="5"/>
      <c r="LI65" s="5"/>
      <c r="LJ65" s="5"/>
      <c r="LK65" s="5"/>
      <c r="LL65" s="5"/>
      <c r="LM65" s="5"/>
      <c r="LN65" s="5"/>
      <c r="LO65" s="5"/>
      <c r="LP65" s="5"/>
      <c r="LQ65" s="5"/>
      <c r="LR65" s="5"/>
      <c r="LS65" s="5"/>
      <c r="LT65" s="5"/>
      <c r="LU65" s="5"/>
      <c r="LV65" s="5"/>
      <c r="LW65" s="5"/>
      <c r="LX65" s="5"/>
      <c r="LY65" s="5"/>
      <c r="LZ65" s="5"/>
      <c r="MA65" s="5"/>
      <c r="MB65" s="5"/>
      <c r="MC65" s="5"/>
      <c r="MD65" s="5"/>
      <c r="ME65" s="5"/>
      <c r="MF65" s="5"/>
      <c r="MG65" s="5"/>
      <c r="MH65" s="5"/>
      <c r="MI65" s="5"/>
      <c r="MJ65" s="5"/>
      <c r="MK65" s="5"/>
      <c r="ML65" s="5"/>
      <c r="MM65" s="5"/>
      <c r="MN65" s="5"/>
      <c r="MO65" s="5"/>
      <c r="MP65" s="5"/>
      <c r="MQ65" s="5"/>
      <c r="MR65" s="5"/>
      <c r="MS65" s="5"/>
      <c r="MT65" s="5"/>
      <c r="MU65" s="5"/>
      <c r="MV65" s="5"/>
      <c r="MW65" s="5"/>
      <c r="MX65" s="5"/>
      <c r="MY65" s="5"/>
      <c r="MZ65" s="5"/>
      <c r="NA65" s="5"/>
      <c r="NB65" s="5"/>
      <c r="NC65" s="5"/>
      <c r="ND65" s="5"/>
      <c r="NE65" s="5"/>
      <c r="NF65" s="5"/>
      <c r="NG65" s="5"/>
      <c r="NH65" s="5"/>
      <c r="NI65" s="5"/>
      <c r="NJ65" s="5"/>
      <c r="NK65" s="5"/>
      <c r="NL65" s="5"/>
      <c r="NM65" s="5"/>
      <c r="NN65" s="5"/>
      <c r="NO65" s="5"/>
      <c r="NP65" s="5"/>
      <c r="NQ65" s="5"/>
      <c r="NR65" s="5"/>
      <c r="NS65" s="5"/>
      <c r="NT65" s="5"/>
      <c r="NU65" s="5"/>
      <c r="NV65" s="5"/>
      <c r="NW65" s="5"/>
      <c r="NX65" s="5"/>
      <c r="NY65" s="5"/>
      <c r="NZ65" s="5"/>
      <c r="OA65" s="5"/>
      <c r="OB65" s="5"/>
      <c r="OC65" s="5"/>
      <c r="OD65" s="5"/>
      <c r="OE65" s="5"/>
      <c r="OF65" s="5"/>
      <c r="OG65" s="5"/>
      <c r="OH65" s="5"/>
      <c r="OI65" s="5"/>
      <c r="OJ65" s="5"/>
      <c r="OK65" s="5"/>
      <c r="OL65" s="5"/>
      <c r="OM65" s="5"/>
      <c r="ON65" s="5"/>
      <c r="OO65" s="5"/>
      <c r="OP65" s="5"/>
      <c r="OQ65" s="5"/>
      <c r="OR65" s="5"/>
      <c r="OS65" s="5"/>
      <c r="OT65" s="5"/>
      <c r="OU65" s="5"/>
      <c r="OV65" s="5"/>
      <c r="OW65" s="5"/>
      <c r="OX65" s="5"/>
      <c r="OY65" s="5"/>
      <c r="OZ65" s="5"/>
      <c r="PA65" s="5"/>
      <c r="PB65" s="5"/>
      <c r="PC65" s="5"/>
      <c r="PD65" s="5"/>
      <c r="PE65" s="5"/>
      <c r="PF65" s="5"/>
      <c r="PG65" s="5"/>
    </row>
    <row r="66" spans="2:423" ht="12.75" customHeight="1">
      <c r="B66" s="43" t="s">
        <v>118</v>
      </c>
      <c r="C66" s="22">
        <f t="shared" ca="1" si="2"/>
        <v>123081489.91000003</v>
      </c>
      <c r="E66" s="43" t="s">
        <v>118</v>
      </c>
      <c r="F66" s="22">
        <f t="shared" ca="1" si="3"/>
        <v>123081489.91000003</v>
      </c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 t="s">
        <v>121</v>
      </c>
      <c r="BA66" s="5">
        <v>3012</v>
      </c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  <c r="EJ66" s="5"/>
      <c r="EK66" s="5"/>
      <c r="EL66" s="5"/>
      <c r="EM66" s="5"/>
      <c r="EN66" s="5"/>
      <c r="EO66" s="5"/>
      <c r="EP66" s="5"/>
      <c r="EQ66" s="5"/>
      <c r="ER66" s="5"/>
      <c r="ES66" s="5"/>
      <c r="ET66" s="5"/>
      <c r="EU66" s="5"/>
      <c r="EV66" s="5"/>
      <c r="EW66" s="5"/>
      <c r="EX66" s="5"/>
      <c r="EY66" s="5"/>
      <c r="EZ66" s="5"/>
      <c r="FA66" s="5"/>
      <c r="FB66" s="5"/>
      <c r="FC66" s="5"/>
      <c r="FD66" s="5"/>
      <c r="FE66" s="5"/>
      <c r="FF66" s="5"/>
      <c r="FG66" s="5"/>
      <c r="FH66" s="5"/>
      <c r="FI66" s="5"/>
      <c r="FJ66" s="5"/>
      <c r="FK66" s="5"/>
      <c r="FL66" s="5"/>
      <c r="FM66" s="5"/>
      <c r="FN66" s="5"/>
      <c r="FO66" s="5"/>
      <c r="FP66" s="5"/>
      <c r="FQ66" s="5"/>
      <c r="FR66" s="5"/>
      <c r="FS66" s="5"/>
      <c r="FT66" s="5"/>
      <c r="FU66" s="5"/>
      <c r="FV66" s="5"/>
      <c r="FW66" s="5"/>
      <c r="FX66" s="5"/>
      <c r="FY66" s="5"/>
      <c r="FZ66" s="5"/>
      <c r="GA66" s="5"/>
      <c r="GB66" s="5"/>
      <c r="GC66" s="5"/>
      <c r="GD66" s="5"/>
      <c r="GE66" s="5"/>
      <c r="GF66" s="5"/>
      <c r="GG66" s="5"/>
      <c r="GH66" s="5"/>
      <c r="GI66" s="5"/>
      <c r="GJ66" s="5"/>
      <c r="GK66" s="5"/>
      <c r="GL66" s="5"/>
      <c r="GM66" s="5"/>
      <c r="GN66" s="5"/>
      <c r="GO66" s="5"/>
      <c r="GP66" s="5"/>
      <c r="GQ66" s="5"/>
      <c r="GR66" s="5"/>
      <c r="GS66" s="5"/>
      <c r="GT66" s="5"/>
      <c r="GU66" s="5"/>
      <c r="GV66" s="5"/>
      <c r="GW66" s="5"/>
      <c r="GX66" s="5"/>
      <c r="GY66" s="5"/>
      <c r="GZ66" s="5"/>
      <c r="HA66" s="5"/>
      <c r="HB66" s="5"/>
      <c r="HC66" s="5"/>
      <c r="HD66" s="5"/>
      <c r="HE66" s="5"/>
      <c r="HF66" s="5"/>
      <c r="HG66" s="5"/>
      <c r="HH66" s="5"/>
      <c r="HI66" s="5"/>
      <c r="HJ66" s="5"/>
      <c r="HK66" s="5"/>
      <c r="HL66" s="5"/>
      <c r="HM66" s="5"/>
      <c r="HN66" s="5"/>
      <c r="HO66" s="5"/>
      <c r="HP66" s="5"/>
      <c r="HQ66" s="5"/>
      <c r="HR66" s="5"/>
      <c r="HS66" s="5"/>
      <c r="HT66" s="5"/>
      <c r="HU66" s="5"/>
      <c r="HV66" s="5"/>
      <c r="HW66" s="5"/>
      <c r="HX66" s="5"/>
      <c r="HY66" s="5"/>
      <c r="HZ66" s="5"/>
      <c r="IA66" s="5"/>
      <c r="IB66" s="5"/>
      <c r="IC66" s="5"/>
      <c r="ID66" s="5"/>
      <c r="IE66" s="5"/>
      <c r="IF66" s="5"/>
      <c r="IG66" s="5"/>
      <c r="IH66" s="5"/>
      <c r="II66" s="5"/>
      <c r="IJ66" s="5"/>
      <c r="IK66" s="5"/>
      <c r="IL66" s="5"/>
      <c r="IM66" s="5"/>
      <c r="IN66" s="5"/>
      <c r="IO66" s="5"/>
      <c r="IP66" s="5"/>
      <c r="IQ66" s="5"/>
      <c r="IR66" s="5"/>
      <c r="IS66" s="5"/>
      <c r="IT66" s="5"/>
      <c r="IU66" s="5"/>
      <c r="IV66" s="5"/>
      <c r="IW66" s="5"/>
      <c r="IX66" s="5"/>
      <c r="IY66" s="5"/>
      <c r="IZ66" s="5"/>
      <c r="JA66" s="5"/>
      <c r="JB66" s="5"/>
      <c r="JC66" s="5"/>
      <c r="JD66" s="5"/>
      <c r="JE66" s="5"/>
      <c r="JF66" s="5"/>
      <c r="JG66" s="5"/>
      <c r="JH66" s="5"/>
      <c r="JI66" s="5"/>
      <c r="JJ66" s="5"/>
      <c r="JK66" s="5"/>
      <c r="JL66" s="5"/>
      <c r="JM66" s="5"/>
      <c r="JN66" s="5"/>
      <c r="JO66" s="5"/>
      <c r="JP66" s="5"/>
      <c r="JQ66" s="5"/>
      <c r="JR66" s="5"/>
      <c r="JS66" s="5"/>
      <c r="JT66" s="5"/>
      <c r="JU66" s="5"/>
      <c r="JV66" s="5"/>
      <c r="JW66" s="5"/>
      <c r="JX66" s="5"/>
      <c r="JY66" s="5"/>
      <c r="JZ66" s="5"/>
      <c r="KA66" s="5"/>
      <c r="KB66" s="5"/>
      <c r="KC66" s="5"/>
      <c r="KD66" s="5"/>
      <c r="KE66" s="5"/>
      <c r="KF66" s="5"/>
      <c r="KG66" s="5"/>
      <c r="KH66" s="5"/>
      <c r="KI66" s="5"/>
      <c r="KJ66" s="5"/>
      <c r="KK66" s="5"/>
      <c r="KL66" s="5"/>
      <c r="KM66" s="5"/>
      <c r="KN66" s="5"/>
      <c r="KO66" s="5"/>
      <c r="KP66" s="5"/>
      <c r="KQ66" s="5"/>
      <c r="KR66" s="5"/>
      <c r="KS66" s="5"/>
      <c r="KT66" s="5"/>
      <c r="KU66" s="5"/>
      <c r="KV66" s="5"/>
      <c r="KW66" s="5"/>
      <c r="KX66" s="5"/>
      <c r="KY66" s="5"/>
      <c r="KZ66" s="5"/>
      <c r="LA66" s="5"/>
      <c r="LB66" s="5"/>
      <c r="LC66" s="5"/>
      <c r="LD66" s="5"/>
      <c r="LE66" s="5"/>
      <c r="LF66" s="5"/>
      <c r="LG66" s="5"/>
      <c r="LH66" s="5"/>
      <c r="LI66" s="5"/>
      <c r="LJ66" s="5"/>
      <c r="LK66" s="5"/>
      <c r="LL66" s="5"/>
      <c r="LM66" s="5"/>
      <c r="LN66" s="5"/>
      <c r="LO66" s="5"/>
      <c r="LP66" s="5"/>
      <c r="LQ66" s="5"/>
      <c r="LR66" s="5"/>
      <c r="LS66" s="5"/>
      <c r="LT66" s="5"/>
      <c r="LU66" s="5"/>
      <c r="LV66" s="5"/>
      <c r="LW66" s="5"/>
      <c r="LX66" s="5"/>
      <c r="LY66" s="5"/>
      <c r="LZ66" s="5"/>
      <c r="MA66" s="5"/>
      <c r="MB66" s="5"/>
      <c r="MC66" s="5"/>
      <c r="MD66" s="5"/>
      <c r="ME66" s="5"/>
      <c r="MF66" s="5"/>
      <c r="MG66" s="5"/>
      <c r="MH66" s="5"/>
      <c r="MI66" s="5"/>
      <c r="MJ66" s="5"/>
      <c r="MK66" s="5"/>
      <c r="ML66" s="5"/>
      <c r="MM66" s="5"/>
      <c r="MN66" s="5"/>
      <c r="MO66" s="5"/>
      <c r="MP66" s="5"/>
      <c r="MQ66" s="5"/>
      <c r="MR66" s="5"/>
      <c r="MS66" s="5"/>
      <c r="MT66" s="5"/>
      <c r="MU66" s="5"/>
      <c r="MV66" s="5"/>
      <c r="MW66" s="5"/>
      <c r="MX66" s="5"/>
      <c r="MY66" s="5"/>
      <c r="MZ66" s="5"/>
      <c r="NA66" s="5"/>
      <c r="NB66" s="5"/>
      <c r="NC66" s="5"/>
      <c r="ND66" s="5"/>
      <c r="NE66" s="5"/>
      <c r="NF66" s="5"/>
      <c r="NG66" s="5"/>
      <c r="NH66" s="5"/>
      <c r="NI66" s="5"/>
      <c r="NJ66" s="5"/>
      <c r="NK66" s="5"/>
      <c r="NL66" s="5"/>
      <c r="NM66" s="5"/>
      <c r="NN66" s="5"/>
      <c r="NO66" s="5"/>
      <c r="NP66" s="5"/>
      <c r="NQ66" s="5"/>
      <c r="NR66" s="5"/>
      <c r="NS66" s="5"/>
      <c r="NT66" s="5"/>
      <c r="NU66" s="5"/>
      <c r="NV66" s="5"/>
      <c r="NW66" s="5"/>
      <c r="NX66" s="5"/>
      <c r="NY66" s="5"/>
      <c r="NZ66" s="5"/>
      <c r="OA66" s="5"/>
      <c r="OB66" s="5"/>
      <c r="OC66" s="5"/>
      <c r="OD66" s="5"/>
      <c r="OE66" s="5"/>
      <c r="OF66" s="5"/>
      <c r="OG66" s="5"/>
      <c r="OH66" s="5"/>
      <c r="OI66" s="5"/>
      <c r="OJ66" s="5"/>
      <c r="OK66" s="5"/>
      <c r="OL66" s="5"/>
      <c r="OM66" s="5"/>
      <c r="ON66" s="5"/>
      <c r="OO66" s="5"/>
      <c r="OP66" s="5"/>
      <c r="OQ66" s="5"/>
      <c r="OR66" s="5"/>
      <c r="OS66" s="5"/>
      <c r="OT66" s="5"/>
      <c r="OU66" s="5"/>
      <c r="OV66" s="5"/>
      <c r="OW66" s="5"/>
      <c r="OX66" s="5"/>
      <c r="OY66" s="5"/>
      <c r="OZ66" s="5"/>
      <c r="PA66" s="5"/>
      <c r="PB66" s="5"/>
      <c r="PC66" s="5"/>
      <c r="PD66" s="5"/>
      <c r="PE66" s="5"/>
      <c r="PF66" s="5"/>
      <c r="PG66" s="5"/>
    </row>
    <row r="67" spans="2:423" ht="12.75" customHeight="1">
      <c r="B67" s="43" t="s">
        <v>119</v>
      </c>
      <c r="C67" s="22">
        <f t="shared" ca="1" si="2"/>
        <v>792058124.73000002</v>
      </c>
      <c r="E67" s="43" t="s">
        <v>119</v>
      </c>
      <c r="F67" s="22">
        <f t="shared" ca="1" si="3"/>
        <v>792058124.73000002</v>
      </c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 t="s">
        <v>122</v>
      </c>
      <c r="BA67" s="5">
        <v>3016</v>
      </c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  <c r="EJ67" s="5"/>
      <c r="EK67" s="5"/>
      <c r="EL67" s="5"/>
      <c r="EM67" s="5"/>
      <c r="EN67" s="5"/>
      <c r="EO67" s="5"/>
      <c r="EP67" s="5"/>
      <c r="EQ67" s="5"/>
      <c r="ER67" s="5"/>
      <c r="ES67" s="5"/>
      <c r="ET67" s="5"/>
      <c r="EU67" s="5"/>
      <c r="EV67" s="5"/>
      <c r="EW67" s="5"/>
      <c r="EX67" s="5"/>
      <c r="EY67" s="5"/>
      <c r="EZ67" s="5"/>
      <c r="FA67" s="5"/>
      <c r="FB67" s="5"/>
      <c r="FC67" s="5"/>
      <c r="FD67" s="5"/>
      <c r="FE67" s="5"/>
      <c r="FF67" s="5"/>
      <c r="FG67" s="5"/>
      <c r="FH67" s="5"/>
      <c r="FI67" s="5"/>
      <c r="FJ67" s="5"/>
      <c r="FK67" s="5"/>
      <c r="FL67" s="5"/>
      <c r="FM67" s="5"/>
      <c r="FN67" s="5"/>
      <c r="FO67" s="5"/>
      <c r="FP67" s="5"/>
      <c r="FQ67" s="5"/>
      <c r="FR67" s="5"/>
      <c r="FS67" s="5"/>
      <c r="FT67" s="5"/>
      <c r="FU67" s="5"/>
      <c r="FV67" s="5"/>
      <c r="FW67" s="5"/>
      <c r="FX67" s="5"/>
      <c r="FY67" s="5"/>
      <c r="FZ67" s="5"/>
      <c r="GA67" s="5"/>
      <c r="GB67" s="5"/>
      <c r="GC67" s="5"/>
      <c r="GD67" s="5"/>
      <c r="GE67" s="5"/>
      <c r="GF67" s="5"/>
      <c r="GG67" s="5"/>
      <c r="GH67" s="5"/>
      <c r="GI67" s="5"/>
      <c r="GJ67" s="5"/>
      <c r="GK67" s="5"/>
      <c r="GL67" s="5"/>
      <c r="GM67" s="5"/>
      <c r="GN67" s="5"/>
      <c r="GO67" s="5"/>
      <c r="GP67" s="5"/>
      <c r="GQ67" s="5"/>
      <c r="GR67" s="5"/>
      <c r="GS67" s="5"/>
      <c r="GT67" s="5"/>
      <c r="GU67" s="5"/>
      <c r="GV67" s="5"/>
      <c r="GW67" s="5"/>
      <c r="GX67" s="5"/>
      <c r="GY67" s="5"/>
      <c r="GZ67" s="5"/>
      <c r="HA67" s="5"/>
      <c r="HB67" s="5"/>
      <c r="HC67" s="5"/>
      <c r="HD67" s="5"/>
      <c r="HE67" s="5"/>
      <c r="HF67" s="5"/>
      <c r="HG67" s="5"/>
      <c r="HH67" s="5"/>
      <c r="HI67" s="5"/>
      <c r="HJ67" s="5"/>
      <c r="HK67" s="5"/>
      <c r="HL67" s="5"/>
      <c r="HM67" s="5"/>
      <c r="HN67" s="5"/>
      <c r="HO67" s="5"/>
      <c r="HP67" s="5"/>
      <c r="HQ67" s="5"/>
      <c r="HR67" s="5"/>
      <c r="HS67" s="5"/>
      <c r="HT67" s="5"/>
      <c r="HU67" s="5"/>
      <c r="HV67" s="5"/>
      <c r="HW67" s="5"/>
      <c r="HX67" s="5"/>
      <c r="HY67" s="5"/>
      <c r="HZ67" s="5"/>
      <c r="IA67" s="5"/>
      <c r="IB67" s="5"/>
      <c r="IC67" s="5"/>
      <c r="ID67" s="5"/>
      <c r="IE67" s="5"/>
      <c r="IF67" s="5"/>
      <c r="IG67" s="5"/>
      <c r="IH67" s="5"/>
      <c r="II67" s="5"/>
      <c r="IJ67" s="5"/>
      <c r="IK67" s="5"/>
      <c r="IL67" s="5"/>
      <c r="IM67" s="5"/>
      <c r="IN67" s="5"/>
      <c r="IO67" s="5"/>
      <c r="IP67" s="5"/>
      <c r="IQ67" s="5"/>
      <c r="IR67" s="5"/>
      <c r="IS67" s="5"/>
      <c r="IT67" s="5"/>
      <c r="IU67" s="5"/>
      <c r="IV67" s="5"/>
      <c r="IW67" s="5"/>
      <c r="IX67" s="5"/>
      <c r="IY67" s="5"/>
      <c r="IZ67" s="5"/>
      <c r="JA67" s="5"/>
      <c r="JB67" s="5"/>
      <c r="JC67" s="5"/>
      <c r="JD67" s="5"/>
      <c r="JE67" s="5"/>
      <c r="JF67" s="5"/>
      <c r="JG67" s="5"/>
      <c r="JH67" s="5"/>
      <c r="JI67" s="5"/>
      <c r="JJ67" s="5"/>
      <c r="JK67" s="5"/>
      <c r="JL67" s="5"/>
      <c r="JM67" s="5"/>
      <c r="JN67" s="5"/>
      <c r="JO67" s="5"/>
      <c r="JP67" s="5"/>
      <c r="JQ67" s="5"/>
      <c r="JR67" s="5"/>
      <c r="JS67" s="5"/>
      <c r="JT67" s="5"/>
      <c r="JU67" s="5"/>
      <c r="JV67" s="5"/>
      <c r="JW67" s="5"/>
      <c r="JX67" s="5"/>
      <c r="JY67" s="5"/>
      <c r="JZ67" s="5"/>
      <c r="KA67" s="5"/>
      <c r="KB67" s="5"/>
      <c r="KC67" s="5"/>
      <c r="KD67" s="5"/>
      <c r="KE67" s="5"/>
      <c r="KF67" s="5"/>
      <c r="KG67" s="5"/>
      <c r="KH67" s="5"/>
      <c r="KI67" s="5"/>
      <c r="KJ67" s="5"/>
      <c r="KK67" s="5"/>
      <c r="KL67" s="5"/>
      <c r="KM67" s="5"/>
      <c r="KN67" s="5"/>
      <c r="KO67" s="5"/>
      <c r="KP67" s="5"/>
      <c r="KQ67" s="5"/>
      <c r="KR67" s="5"/>
      <c r="KS67" s="5"/>
      <c r="KT67" s="5"/>
      <c r="KU67" s="5"/>
      <c r="KV67" s="5"/>
      <c r="KW67" s="5"/>
      <c r="KX67" s="5"/>
      <c r="KY67" s="5"/>
      <c r="KZ67" s="5"/>
      <c r="LA67" s="5"/>
      <c r="LB67" s="5"/>
      <c r="LC67" s="5"/>
      <c r="LD67" s="5"/>
      <c r="LE67" s="5"/>
      <c r="LF67" s="5"/>
      <c r="LG67" s="5"/>
      <c r="LH67" s="5"/>
      <c r="LI67" s="5"/>
      <c r="LJ67" s="5"/>
      <c r="LK67" s="5"/>
      <c r="LL67" s="5"/>
      <c r="LM67" s="5"/>
      <c r="LN67" s="5"/>
      <c r="LO67" s="5"/>
      <c r="LP67" s="5"/>
      <c r="LQ67" s="5"/>
      <c r="LR67" s="5"/>
      <c r="LS67" s="5"/>
      <c r="LT67" s="5"/>
      <c r="LU67" s="5"/>
      <c r="LV67" s="5"/>
      <c r="LW67" s="5"/>
      <c r="LX67" s="5"/>
      <c r="LY67" s="5"/>
      <c r="LZ67" s="5"/>
      <c r="MA67" s="5"/>
      <c r="MB67" s="5"/>
      <c r="MC67" s="5"/>
      <c r="MD67" s="5"/>
      <c r="ME67" s="5"/>
      <c r="MF67" s="5"/>
      <c r="MG67" s="5"/>
      <c r="MH67" s="5"/>
      <c r="MI67" s="5"/>
      <c r="MJ67" s="5"/>
      <c r="MK67" s="5"/>
      <c r="ML67" s="5"/>
      <c r="MM67" s="5"/>
      <c r="MN67" s="5"/>
      <c r="MO67" s="5"/>
      <c r="MP67" s="5"/>
      <c r="MQ67" s="5"/>
      <c r="MR67" s="5"/>
      <c r="MS67" s="5"/>
      <c r="MT67" s="5"/>
      <c r="MU67" s="5"/>
      <c r="MV67" s="5"/>
      <c r="MW67" s="5"/>
      <c r="MX67" s="5"/>
      <c r="MY67" s="5"/>
      <c r="MZ67" s="5"/>
      <c r="NA67" s="5"/>
      <c r="NB67" s="5"/>
      <c r="NC67" s="5"/>
      <c r="ND67" s="5"/>
      <c r="NE67" s="5"/>
      <c r="NF67" s="5"/>
      <c r="NG67" s="5"/>
      <c r="NH67" s="5"/>
      <c r="NI67" s="5"/>
      <c r="NJ67" s="5"/>
      <c r="NK67" s="5"/>
      <c r="NL67" s="5"/>
      <c r="NM67" s="5"/>
      <c r="NN67" s="5"/>
      <c r="NO67" s="5"/>
      <c r="NP67" s="5"/>
      <c r="NQ67" s="5"/>
      <c r="NR67" s="5"/>
      <c r="NS67" s="5"/>
      <c r="NT67" s="5"/>
      <c r="NU67" s="5"/>
      <c r="NV67" s="5"/>
      <c r="NW67" s="5"/>
      <c r="NX67" s="5"/>
      <c r="NY67" s="5"/>
      <c r="NZ67" s="5"/>
      <c r="OA67" s="5"/>
      <c r="OB67" s="5"/>
      <c r="OC67" s="5"/>
      <c r="OD67" s="5"/>
      <c r="OE67" s="5"/>
      <c r="OF67" s="5"/>
      <c r="OG67" s="5"/>
      <c r="OH67" s="5"/>
      <c r="OI67" s="5"/>
      <c r="OJ67" s="5"/>
      <c r="OK67" s="5"/>
      <c r="OL67" s="5"/>
      <c r="OM67" s="5"/>
      <c r="ON67" s="5"/>
      <c r="OO67" s="5"/>
      <c r="OP67" s="5"/>
      <c r="OQ67" s="5"/>
      <c r="OR67" s="5"/>
      <c r="OS67" s="5"/>
      <c r="OT67" s="5"/>
      <c r="OU67" s="5"/>
      <c r="OV67" s="5"/>
      <c r="OW67" s="5"/>
      <c r="OX67" s="5"/>
      <c r="OY67" s="5"/>
      <c r="OZ67" s="5"/>
      <c r="PA67" s="5"/>
      <c r="PB67" s="5"/>
      <c r="PC67" s="5"/>
      <c r="PD67" s="5"/>
      <c r="PE67" s="5"/>
      <c r="PF67" s="5"/>
      <c r="PG67" s="5"/>
    </row>
    <row r="68" spans="2:423" ht="12.75" customHeight="1">
      <c r="B68" s="43" t="s">
        <v>120</v>
      </c>
      <c r="C68" s="22">
        <f t="shared" ca="1" si="2"/>
        <v>451079952.80661803</v>
      </c>
      <c r="E68" s="43" t="s">
        <v>120</v>
      </c>
      <c r="F68" s="22">
        <f t="shared" ca="1" si="3"/>
        <v>451079952.80661803</v>
      </c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 t="s">
        <v>123</v>
      </c>
      <c r="BA68" s="5">
        <v>3017</v>
      </c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  <c r="EJ68" s="5"/>
      <c r="EK68" s="5"/>
      <c r="EL68" s="5"/>
      <c r="EM68" s="5"/>
      <c r="EN68" s="5"/>
      <c r="EO68" s="5"/>
      <c r="EP68" s="5"/>
      <c r="EQ68" s="5"/>
      <c r="ER68" s="5"/>
      <c r="ES68" s="5"/>
      <c r="ET68" s="5"/>
      <c r="EU68" s="5"/>
      <c r="EV68" s="5"/>
      <c r="EW68" s="5"/>
      <c r="EX68" s="5"/>
      <c r="EY68" s="5"/>
      <c r="EZ68" s="5"/>
      <c r="FA68" s="5"/>
      <c r="FB68" s="5"/>
      <c r="FC68" s="5"/>
      <c r="FD68" s="5"/>
      <c r="FE68" s="5"/>
      <c r="FF68" s="5"/>
      <c r="FG68" s="5"/>
      <c r="FH68" s="5"/>
      <c r="FI68" s="5"/>
      <c r="FJ68" s="5"/>
      <c r="FK68" s="5"/>
      <c r="FL68" s="5"/>
      <c r="FM68" s="5"/>
      <c r="FN68" s="5"/>
      <c r="FO68" s="5"/>
      <c r="FP68" s="5"/>
      <c r="FQ68" s="5"/>
      <c r="FR68" s="5"/>
      <c r="FS68" s="5"/>
      <c r="FT68" s="5"/>
      <c r="FU68" s="5"/>
      <c r="FV68" s="5"/>
      <c r="FW68" s="5"/>
      <c r="FX68" s="5"/>
      <c r="FY68" s="5"/>
      <c r="FZ68" s="5"/>
      <c r="GA68" s="5"/>
      <c r="GB68" s="5"/>
      <c r="GC68" s="5"/>
      <c r="GD68" s="5"/>
      <c r="GE68" s="5"/>
      <c r="GF68" s="5"/>
      <c r="GG68" s="5"/>
      <c r="GH68" s="5"/>
      <c r="GI68" s="5"/>
      <c r="GJ68" s="5"/>
      <c r="GK68" s="5"/>
      <c r="GL68" s="5"/>
      <c r="GM68" s="5"/>
      <c r="GN68" s="5"/>
      <c r="GO68" s="5"/>
      <c r="GP68" s="5"/>
      <c r="GQ68" s="5"/>
      <c r="GR68" s="5"/>
      <c r="GS68" s="5"/>
      <c r="GT68" s="5"/>
      <c r="GU68" s="5"/>
      <c r="GV68" s="5"/>
      <c r="GW68" s="5"/>
      <c r="GX68" s="5"/>
      <c r="GY68" s="5"/>
      <c r="GZ68" s="5"/>
      <c r="HA68" s="5"/>
      <c r="HB68" s="5"/>
      <c r="HC68" s="5"/>
      <c r="HD68" s="5"/>
      <c r="HE68" s="5"/>
      <c r="HF68" s="5"/>
      <c r="HG68" s="5"/>
      <c r="HH68" s="5"/>
      <c r="HI68" s="5"/>
      <c r="HJ68" s="5"/>
      <c r="HK68" s="5"/>
      <c r="HL68" s="5"/>
      <c r="HM68" s="5"/>
      <c r="HN68" s="5"/>
      <c r="HO68" s="5"/>
      <c r="HP68" s="5"/>
      <c r="HQ68" s="5"/>
      <c r="HR68" s="5"/>
      <c r="HS68" s="5"/>
      <c r="HT68" s="5"/>
      <c r="HU68" s="5"/>
      <c r="HV68" s="5"/>
      <c r="HW68" s="5"/>
      <c r="HX68" s="5"/>
      <c r="HY68" s="5"/>
      <c r="HZ68" s="5"/>
      <c r="IA68" s="5"/>
      <c r="IB68" s="5"/>
      <c r="IC68" s="5"/>
      <c r="ID68" s="5"/>
      <c r="IE68" s="5"/>
      <c r="IF68" s="5"/>
      <c r="IG68" s="5"/>
      <c r="IH68" s="5"/>
      <c r="II68" s="5"/>
      <c r="IJ68" s="5"/>
      <c r="IK68" s="5"/>
      <c r="IL68" s="5"/>
      <c r="IM68" s="5"/>
      <c r="IN68" s="5"/>
      <c r="IO68" s="5"/>
      <c r="IP68" s="5"/>
      <c r="IQ68" s="5"/>
      <c r="IR68" s="5"/>
      <c r="IS68" s="5"/>
      <c r="IT68" s="5"/>
      <c r="IU68" s="5"/>
      <c r="IV68" s="5"/>
      <c r="IW68" s="5"/>
      <c r="IX68" s="5"/>
      <c r="IY68" s="5"/>
      <c r="IZ68" s="5"/>
      <c r="JA68" s="5"/>
      <c r="JB68" s="5"/>
      <c r="JC68" s="5"/>
      <c r="JD68" s="5"/>
      <c r="JE68" s="5"/>
      <c r="JF68" s="5"/>
      <c r="JG68" s="5"/>
      <c r="JH68" s="5"/>
      <c r="JI68" s="5"/>
      <c r="JJ68" s="5"/>
      <c r="JK68" s="5"/>
      <c r="JL68" s="5"/>
      <c r="JM68" s="5"/>
      <c r="JN68" s="5"/>
      <c r="JO68" s="5"/>
      <c r="JP68" s="5"/>
      <c r="JQ68" s="5"/>
      <c r="JR68" s="5"/>
      <c r="JS68" s="5"/>
      <c r="JT68" s="5"/>
      <c r="JU68" s="5"/>
      <c r="JV68" s="5"/>
      <c r="JW68" s="5"/>
      <c r="JX68" s="5"/>
      <c r="JY68" s="5"/>
      <c r="JZ68" s="5"/>
      <c r="KA68" s="5"/>
      <c r="KB68" s="5"/>
      <c r="KC68" s="5"/>
      <c r="KD68" s="5"/>
      <c r="KE68" s="5"/>
      <c r="KF68" s="5"/>
      <c r="KG68" s="5"/>
      <c r="KH68" s="5"/>
      <c r="KI68" s="5"/>
      <c r="KJ68" s="5"/>
      <c r="KK68" s="5"/>
      <c r="KL68" s="5"/>
      <c r="KM68" s="5"/>
      <c r="KN68" s="5"/>
      <c r="KO68" s="5"/>
      <c r="KP68" s="5"/>
      <c r="KQ68" s="5"/>
      <c r="KR68" s="5"/>
      <c r="KS68" s="5"/>
      <c r="KT68" s="5"/>
      <c r="KU68" s="5"/>
      <c r="KV68" s="5"/>
      <c r="KW68" s="5"/>
      <c r="KX68" s="5"/>
      <c r="KY68" s="5"/>
      <c r="KZ68" s="5"/>
      <c r="LA68" s="5"/>
      <c r="LB68" s="5"/>
      <c r="LC68" s="5"/>
      <c r="LD68" s="5"/>
      <c r="LE68" s="5"/>
      <c r="LF68" s="5"/>
      <c r="LG68" s="5"/>
      <c r="LH68" s="5"/>
      <c r="LI68" s="5"/>
      <c r="LJ68" s="5"/>
      <c r="LK68" s="5"/>
      <c r="LL68" s="5"/>
      <c r="LM68" s="5"/>
      <c r="LN68" s="5"/>
      <c r="LO68" s="5"/>
      <c r="LP68" s="5"/>
      <c r="LQ68" s="5"/>
      <c r="LR68" s="5"/>
      <c r="LS68" s="5"/>
      <c r="LT68" s="5"/>
      <c r="LU68" s="5"/>
      <c r="LV68" s="5"/>
      <c r="LW68" s="5"/>
      <c r="LX68" s="5"/>
      <c r="LY68" s="5"/>
      <c r="LZ68" s="5"/>
      <c r="MA68" s="5"/>
      <c r="MB68" s="5"/>
      <c r="MC68" s="5"/>
      <c r="MD68" s="5"/>
      <c r="ME68" s="5"/>
      <c r="MF68" s="5"/>
      <c r="MG68" s="5"/>
      <c r="MH68" s="5"/>
      <c r="MI68" s="5"/>
      <c r="MJ68" s="5"/>
      <c r="MK68" s="5"/>
      <c r="ML68" s="5"/>
      <c r="MM68" s="5"/>
      <c r="MN68" s="5"/>
      <c r="MO68" s="5"/>
      <c r="MP68" s="5"/>
      <c r="MQ68" s="5"/>
      <c r="MR68" s="5"/>
      <c r="MS68" s="5"/>
      <c r="MT68" s="5"/>
      <c r="MU68" s="5"/>
      <c r="MV68" s="5"/>
      <c r="MW68" s="5"/>
      <c r="MX68" s="5"/>
      <c r="MY68" s="5"/>
      <c r="MZ68" s="5"/>
      <c r="NA68" s="5"/>
      <c r="NB68" s="5"/>
      <c r="NC68" s="5"/>
      <c r="ND68" s="5"/>
      <c r="NE68" s="5"/>
      <c r="NF68" s="5"/>
      <c r="NG68" s="5"/>
      <c r="NH68" s="5"/>
      <c r="NI68" s="5"/>
      <c r="NJ68" s="5"/>
      <c r="NK68" s="5"/>
      <c r="NL68" s="5"/>
      <c r="NM68" s="5"/>
      <c r="NN68" s="5"/>
      <c r="NO68" s="5"/>
      <c r="NP68" s="5"/>
      <c r="NQ68" s="5"/>
      <c r="NR68" s="5"/>
      <c r="NS68" s="5"/>
      <c r="NT68" s="5"/>
      <c r="NU68" s="5"/>
      <c r="NV68" s="5"/>
      <c r="NW68" s="5"/>
      <c r="NX68" s="5"/>
      <c r="NY68" s="5"/>
      <c r="NZ68" s="5"/>
      <c r="OA68" s="5"/>
      <c r="OB68" s="5"/>
      <c r="OC68" s="5"/>
      <c r="OD68" s="5"/>
      <c r="OE68" s="5"/>
      <c r="OF68" s="5"/>
      <c r="OG68" s="5"/>
      <c r="OH68" s="5"/>
      <c r="OI68" s="5"/>
      <c r="OJ68" s="5"/>
      <c r="OK68" s="5"/>
      <c r="OL68" s="5"/>
      <c r="OM68" s="5"/>
      <c r="ON68" s="5"/>
      <c r="OO68" s="5"/>
      <c r="OP68" s="5"/>
      <c r="OQ68" s="5"/>
      <c r="OR68" s="5"/>
      <c r="OS68" s="5"/>
      <c r="OT68" s="5"/>
      <c r="OU68" s="5"/>
      <c r="OV68" s="5"/>
      <c r="OW68" s="5"/>
      <c r="OX68" s="5"/>
      <c r="OY68" s="5"/>
      <c r="OZ68" s="5"/>
      <c r="PA68" s="5"/>
      <c r="PB68" s="5"/>
      <c r="PC68" s="5"/>
      <c r="PD68" s="5"/>
      <c r="PE68" s="5"/>
      <c r="PF68" s="5"/>
      <c r="PG68" s="5"/>
    </row>
    <row r="69" spans="2:423" ht="12.75" customHeight="1">
      <c r="B69" s="43" t="s">
        <v>121</v>
      </c>
      <c r="C69" s="22">
        <f t="shared" ca="1" si="2"/>
        <v>80255105.299999997</v>
      </c>
      <c r="E69" s="43" t="s">
        <v>121</v>
      </c>
      <c r="F69" s="22">
        <f t="shared" ca="1" si="3"/>
        <v>80255105.299999997</v>
      </c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 t="s">
        <v>124</v>
      </c>
      <c r="BA69" s="5">
        <v>3018</v>
      </c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  <c r="EJ69" s="5"/>
      <c r="EK69" s="5"/>
      <c r="EL69" s="5"/>
      <c r="EM69" s="5"/>
      <c r="EN69" s="5"/>
      <c r="EO69" s="5"/>
      <c r="EP69" s="5"/>
      <c r="EQ69" s="5"/>
      <c r="ER69" s="5"/>
      <c r="ES69" s="5"/>
      <c r="ET69" s="5"/>
      <c r="EU69" s="5"/>
      <c r="EV69" s="5"/>
      <c r="EW69" s="5"/>
      <c r="EX69" s="5"/>
      <c r="EY69" s="5"/>
      <c r="EZ69" s="5"/>
      <c r="FA69" s="5"/>
      <c r="FB69" s="5"/>
      <c r="FC69" s="5"/>
      <c r="FD69" s="5"/>
      <c r="FE69" s="5"/>
      <c r="FF69" s="5"/>
      <c r="FG69" s="5"/>
      <c r="FH69" s="5"/>
      <c r="FI69" s="5"/>
      <c r="FJ69" s="5"/>
      <c r="FK69" s="5"/>
      <c r="FL69" s="5"/>
      <c r="FM69" s="5"/>
      <c r="FN69" s="5"/>
      <c r="FO69" s="5"/>
      <c r="FP69" s="5"/>
      <c r="FQ69" s="5"/>
      <c r="FR69" s="5"/>
      <c r="FS69" s="5"/>
      <c r="FT69" s="5"/>
      <c r="FU69" s="5"/>
      <c r="FV69" s="5"/>
      <c r="FW69" s="5"/>
      <c r="FX69" s="5"/>
      <c r="FY69" s="5"/>
      <c r="FZ69" s="5"/>
      <c r="GA69" s="5"/>
      <c r="GB69" s="5"/>
      <c r="GC69" s="5"/>
      <c r="GD69" s="5"/>
      <c r="GE69" s="5"/>
      <c r="GF69" s="5"/>
      <c r="GG69" s="5"/>
      <c r="GH69" s="5"/>
      <c r="GI69" s="5"/>
      <c r="GJ69" s="5"/>
      <c r="GK69" s="5"/>
      <c r="GL69" s="5"/>
      <c r="GM69" s="5"/>
      <c r="GN69" s="5"/>
      <c r="GO69" s="5"/>
      <c r="GP69" s="5"/>
      <c r="GQ69" s="5"/>
      <c r="GR69" s="5"/>
      <c r="GS69" s="5"/>
      <c r="GT69" s="5"/>
      <c r="GU69" s="5"/>
      <c r="GV69" s="5"/>
      <c r="GW69" s="5"/>
      <c r="GX69" s="5"/>
      <c r="GY69" s="5"/>
      <c r="GZ69" s="5"/>
      <c r="HA69" s="5"/>
      <c r="HB69" s="5"/>
      <c r="HC69" s="5"/>
      <c r="HD69" s="5"/>
      <c r="HE69" s="5"/>
      <c r="HF69" s="5"/>
      <c r="HG69" s="5"/>
      <c r="HH69" s="5"/>
      <c r="HI69" s="5"/>
      <c r="HJ69" s="5"/>
      <c r="HK69" s="5"/>
      <c r="HL69" s="5"/>
      <c r="HM69" s="5"/>
      <c r="HN69" s="5"/>
      <c r="HO69" s="5"/>
      <c r="HP69" s="5"/>
      <c r="HQ69" s="5"/>
      <c r="HR69" s="5"/>
      <c r="HS69" s="5"/>
      <c r="HT69" s="5"/>
      <c r="HU69" s="5"/>
      <c r="HV69" s="5"/>
      <c r="HW69" s="5"/>
      <c r="HX69" s="5"/>
      <c r="HY69" s="5"/>
      <c r="HZ69" s="5"/>
      <c r="IA69" s="5"/>
      <c r="IB69" s="5"/>
      <c r="IC69" s="5"/>
      <c r="ID69" s="5"/>
      <c r="IE69" s="5"/>
      <c r="IF69" s="5"/>
      <c r="IG69" s="5"/>
      <c r="IH69" s="5"/>
      <c r="II69" s="5"/>
      <c r="IJ69" s="5"/>
      <c r="IK69" s="5"/>
      <c r="IL69" s="5"/>
      <c r="IM69" s="5"/>
      <c r="IN69" s="5"/>
      <c r="IO69" s="5"/>
      <c r="IP69" s="5"/>
      <c r="IQ69" s="5"/>
      <c r="IR69" s="5"/>
      <c r="IS69" s="5"/>
      <c r="IT69" s="5"/>
      <c r="IU69" s="5"/>
      <c r="IV69" s="5"/>
      <c r="IW69" s="5"/>
      <c r="IX69" s="5"/>
      <c r="IY69" s="5"/>
      <c r="IZ69" s="5"/>
      <c r="JA69" s="5"/>
      <c r="JB69" s="5"/>
      <c r="JC69" s="5"/>
      <c r="JD69" s="5"/>
      <c r="JE69" s="5"/>
      <c r="JF69" s="5"/>
      <c r="JG69" s="5"/>
      <c r="JH69" s="5"/>
      <c r="JI69" s="5"/>
      <c r="JJ69" s="5"/>
      <c r="JK69" s="5"/>
      <c r="JL69" s="5"/>
      <c r="JM69" s="5"/>
      <c r="JN69" s="5"/>
      <c r="JO69" s="5"/>
      <c r="JP69" s="5"/>
      <c r="JQ69" s="5"/>
      <c r="JR69" s="5"/>
      <c r="JS69" s="5"/>
      <c r="JT69" s="5"/>
      <c r="JU69" s="5"/>
      <c r="JV69" s="5"/>
      <c r="JW69" s="5"/>
      <c r="JX69" s="5"/>
      <c r="JY69" s="5"/>
      <c r="JZ69" s="5"/>
      <c r="KA69" s="5"/>
      <c r="KB69" s="5"/>
      <c r="KC69" s="5"/>
      <c r="KD69" s="5"/>
      <c r="KE69" s="5"/>
      <c r="KF69" s="5"/>
      <c r="KG69" s="5"/>
      <c r="KH69" s="5"/>
      <c r="KI69" s="5"/>
      <c r="KJ69" s="5"/>
      <c r="KK69" s="5"/>
      <c r="KL69" s="5"/>
      <c r="KM69" s="5"/>
      <c r="KN69" s="5"/>
      <c r="KO69" s="5"/>
      <c r="KP69" s="5"/>
      <c r="KQ69" s="5"/>
      <c r="KR69" s="5"/>
      <c r="KS69" s="5"/>
      <c r="KT69" s="5"/>
      <c r="KU69" s="5"/>
      <c r="KV69" s="5"/>
      <c r="KW69" s="5"/>
      <c r="KX69" s="5"/>
      <c r="KY69" s="5"/>
      <c r="KZ69" s="5"/>
      <c r="LA69" s="5"/>
      <c r="LB69" s="5"/>
      <c r="LC69" s="5"/>
      <c r="LD69" s="5"/>
      <c r="LE69" s="5"/>
      <c r="LF69" s="5"/>
      <c r="LG69" s="5"/>
      <c r="LH69" s="5"/>
      <c r="LI69" s="5"/>
      <c r="LJ69" s="5"/>
      <c r="LK69" s="5"/>
      <c r="LL69" s="5"/>
      <c r="LM69" s="5"/>
      <c r="LN69" s="5"/>
      <c r="LO69" s="5"/>
      <c r="LP69" s="5"/>
      <c r="LQ69" s="5"/>
      <c r="LR69" s="5"/>
      <c r="LS69" s="5"/>
      <c r="LT69" s="5"/>
      <c r="LU69" s="5"/>
      <c r="LV69" s="5"/>
      <c r="LW69" s="5"/>
      <c r="LX69" s="5"/>
      <c r="LY69" s="5"/>
      <c r="LZ69" s="5"/>
      <c r="MA69" s="5"/>
      <c r="MB69" s="5"/>
      <c r="MC69" s="5"/>
      <c r="MD69" s="5"/>
      <c r="ME69" s="5"/>
      <c r="MF69" s="5"/>
      <c r="MG69" s="5"/>
      <c r="MH69" s="5"/>
      <c r="MI69" s="5"/>
      <c r="MJ69" s="5"/>
      <c r="MK69" s="5"/>
      <c r="ML69" s="5"/>
      <c r="MM69" s="5"/>
      <c r="MN69" s="5"/>
      <c r="MO69" s="5"/>
      <c r="MP69" s="5"/>
      <c r="MQ69" s="5"/>
      <c r="MR69" s="5"/>
      <c r="MS69" s="5"/>
      <c r="MT69" s="5"/>
      <c r="MU69" s="5"/>
      <c r="MV69" s="5"/>
      <c r="MW69" s="5"/>
      <c r="MX69" s="5"/>
      <c r="MY69" s="5"/>
      <c r="MZ69" s="5"/>
      <c r="NA69" s="5"/>
      <c r="NB69" s="5"/>
      <c r="NC69" s="5"/>
      <c r="ND69" s="5"/>
      <c r="NE69" s="5"/>
      <c r="NF69" s="5"/>
      <c r="NG69" s="5"/>
      <c r="NH69" s="5"/>
      <c r="NI69" s="5"/>
      <c r="NJ69" s="5"/>
      <c r="NK69" s="5"/>
      <c r="NL69" s="5"/>
      <c r="NM69" s="5"/>
      <c r="NN69" s="5"/>
      <c r="NO69" s="5"/>
      <c r="NP69" s="5"/>
      <c r="NQ69" s="5"/>
      <c r="NR69" s="5"/>
      <c r="NS69" s="5"/>
      <c r="NT69" s="5"/>
      <c r="NU69" s="5"/>
      <c r="NV69" s="5"/>
      <c r="NW69" s="5"/>
      <c r="NX69" s="5"/>
      <c r="NY69" s="5"/>
      <c r="NZ69" s="5"/>
      <c r="OA69" s="5"/>
      <c r="OB69" s="5"/>
      <c r="OC69" s="5"/>
      <c r="OD69" s="5"/>
      <c r="OE69" s="5"/>
      <c r="OF69" s="5"/>
      <c r="OG69" s="5"/>
      <c r="OH69" s="5"/>
      <c r="OI69" s="5"/>
      <c r="OJ69" s="5"/>
      <c r="OK69" s="5"/>
      <c r="OL69" s="5"/>
      <c r="OM69" s="5"/>
      <c r="ON69" s="5"/>
      <c r="OO69" s="5"/>
      <c r="OP69" s="5"/>
      <c r="OQ69" s="5"/>
      <c r="OR69" s="5"/>
      <c r="OS69" s="5"/>
      <c r="OT69" s="5"/>
      <c r="OU69" s="5"/>
      <c r="OV69" s="5"/>
      <c r="OW69" s="5"/>
      <c r="OX69" s="5"/>
      <c r="OY69" s="5"/>
      <c r="OZ69" s="5"/>
      <c r="PA69" s="5"/>
      <c r="PB69" s="5"/>
      <c r="PC69" s="5"/>
      <c r="PD69" s="5"/>
      <c r="PE69" s="5"/>
      <c r="PF69" s="5"/>
      <c r="PG69" s="5"/>
    </row>
    <row r="70" spans="2:423" ht="12.75" customHeight="1">
      <c r="B70" s="43" t="s">
        <v>122</v>
      </c>
      <c r="C70" s="22">
        <f t="shared" ref="C70:C101" ca="1" si="4">IFERROR(INDIRECT("'"&amp;VLOOKUP($B$3,$BD$3:$BE$83,2,0)&amp;"'!"&amp;ADDRESS(IFERROR(MATCH(VLOOKUP(B70,$AZ$3:$BB$83,2,0),INDIRECT("'"&amp;VLOOKUP($B$3,$BD$3:$BE$83,2,0)&amp;"'!$B:$B"),0),MATCH(9003,INDIRECT("'"&amp;VLOOKUP($B$3,$BD$3:$BE$83,2,0)&amp;"'!$B:$B"),0)+1),MATCH(VLOOKUP($B$4,$BF$3:$BR$21,2,0),INDIRECT("'"&amp;VLOOKUP($B$3,$BD$3:$BE$83,2,0)&amp;"'!$5:$5"),0))),0)+IFERROR(INDIRECT("'"&amp;VLOOKUP($B$3,$BD$3:$BE$83,2,0)&amp;"'!"&amp;ADDRESS(IFERROR(MATCH(VLOOKUP(B70,$AZ$3:$BB$83,2,0),INDIRECT("'"&amp;VLOOKUP($B$3,$BD$3:$BE$83,2,0)&amp;"'!$B:$B"),0),MATCH(9003,INDIRECT("'"&amp;VLOOKUP($B$3,$BD$3:$BE$83,2,0)&amp;"'!$B:$B"),0)+1),MATCH(VLOOKUP($B$4,$BF$3:$BR$21,3,0),INDIRECT("'"&amp;VLOOKUP($B$3,$BD$3:$BE$83,2,0)&amp;"'!$5:$5"),0))),0)+IFERROR(INDIRECT("'"&amp;VLOOKUP($B$3,$BD$3:$BE$83,2,0)&amp;"'!"&amp;ADDRESS(IFERROR(MATCH(VLOOKUP(B70,$AZ$3:$BB$83,2,0),INDIRECT("'"&amp;VLOOKUP($B$3,$BD$3:$BE$83,2,0)&amp;"'!$B:$B"),0),MATCH(9003,INDIRECT("'"&amp;VLOOKUP($B$3,$BD$3:$BE$83,2,0)&amp;"'!$B:$B"),0)+1),MATCH(VLOOKUP($B$4,$BF$3:$BR$21,4,0),INDIRECT("'"&amp;VLOOKUP($B$3,$BD$3:$BE$83,2,0)&amp;"'!$5:$5"),0))),0)+IFERROR(INDIRECT("'"&amp;VLOOKUP($B$3,$BD$3:$BE$83,2,0)&amp;"'!"&amp;ADDRESS(IFERROR(MATCH(VLOOKUP(B70,$AZ$3:$BB$83,2,0),INDIRECT("'"&amp;VLOOKUP($B$3,$BD$3:$BE$83,2,0)&amp;"'!$B:$B"),0),MATCH(9003,INDIRECT("'"&amp;VLOOKUP($B$3,$BD$3:$BE$83,2,0)&amp;"'!$B:$B"),0)+1),MATCH(VLOOKUP($B$4,$BF$3:$BR$21,5,0),INDIRECT("'"&amp;VLOOKUP($B$3,$BD$3:$BE$83,2,0)&amp;"'!$5:$5"),0))),0)+IFERROR(INDIRECT("'"&amp;VLOOKUP($B$3,$BD$3:$BE$83,2,0)&amp;"'!"&amp;ADDRESS(IFERROR(MATCH(VLOOKUP(B70,$AZ$3:$BB$83,2,0),INDIRECT("'"&amp;VLOOKUP($B$3,$BD$3:$BE$83,2,0)&amp;"'!$B:$B"),0),MATCH(9003,INDIRECT("'"&amp;VLOOKUP($B$3,$BD$3:$BE$83,2,0)&amp;"'!$B:$B"),0)+1),MATCH(VLOOKUP($B$4,$BF$3:$BR$21,6,0),INDIRECT("'"&amp;VLOOKUP($B$3,$BD$3:$BE$83,2,0)&amp;"'!$5:$5"),0))),0)+IFERROR(INDIRECT("'"&amp;VLOOKUP($B$3,$BD$3:$BE$83,2,0)&amp;"'!"&amp;ADDRESS(IFERROR(MATCH(VLOOKUP(B70,$AZ$3:$BB$83,2,0),INDIRECT("'"&amp;VLOOKUP($B$3,$BD$3:$BE$83,2,0)&amp;"'!$B:$B"),0),MATCH(9003,INDIRECT("'"&amp;VLOOKUP($B$3,$BD$3:$BE$83,2,0)&amp;"'!$B:$B"),0)+1),MATCH(VLOOKUP($B$4,$BF$3:$BR$21,7,0),INDIRECT("'"&amp;VLOOKUP($B$3,$BD$3:$BE$83,2,0)&amp;"'!$5:$5"),0))),0)+IFERROR(INDIRECT("'"&amp;VLOOKUP($B$3,$BD$3:$BE$83,2,0)&amp;"'!"&amp;ADDRESS(IFERROR(MATCH(VLOOKUP(B70,$AZ$3:$BB$83,2,0),INDIRECT("'"&amp;VLOOKUP($B$3,$BD$3:$BE$83,2,0)&amp;"'!$B:$B"),0),MATCH(9003,INDIRECT("'"&amp;VLOOKUP($B$3,$BD$3:$BE$83,2,0)&amp;"'!$B:$B"),0)+1),MATCH(VLOOKUP($B$4,$BF$3:$BR$21,8,0),INDIRECT("'"&amp;VLOOKUP($B$3,$BD$3:$BE$83,2,0)&amp;"'!$5:$5"),0))),0)+IFERROR(INDIRECT("'"&amp;VLOOKUP($B$3,$BD$3:$BE$83,2,0)&amp;"'!"&amp;ADDRESS(IFERROR(MATCH(VLOOKUP(B70,$AZ$3:$BB$83,2,0),INDIRECT("'"&amp;VLOOKUP($B$3,$BD$3:$BE$83,2,0)&amp;"'!$B:$B"),0),MATCH(9003,INDIRECT("'"&amp;VLOOKUP($B$3,$BD$3:$BE$83,2,0)&amp;"'!$B:$B"),0)+1),MATCH(VLOOKUP($B$4,$BF$3:$BR$21,9,0),INDIRECT("'"&amp;VLOOKUP($B$3,$BD$3:$BE$83,2,0)&amp;"'!$5:$5"),0))),0)+IFERROR(INDIRECT("'"&amp;VLOOKUP($B$3,$BD$3:$BE$83,2,0)&amp;"'!"&amp;ADDRESS(IFERROR(MATCH(VLOOKUP(B70,$AZ$3:$BB$83,2,0),INDIRECT("'"&amp;VLOOKUP($B$3,$BD$3:$BE$83,2,0)&amp;"'!$B:$B"),0),MATCH(9003,INDIRECT("'"&amp;VLOOKUP($B$3,$BD$3:$BE$83,2,0)&amp;"'!$B:$B"),0)+1),MATCH(VLOOKUP($B$4,$BF$3:$BR$21,10,0),INDIRECT("'"&amp;VLOOKUP($B$3,$BD$3:$BE$83,2,0)&amp;"'!$5:$5"),0))),0)+IFERROR(INDIRECT("'"&amp;VLOOKUP($B$3,$BD$3:$BE$83,2,0)&amp;"'!"&amp;ADDRESS(IFERROR(MATCH(VLOOKUP(B70,$AZ$3:$BB$83,2,0),INDIRECT("'"&amp;VLOOKUP($B$3,$BD$3:$BE$83,2,0)&amp;"'!$B:$B"),0),MATCH(9003,INDIRECT("'"&amp;VLOOKUP($B$3,$BD$3:$BE$83,2,0)&amp;"'!$B:$B"),0)+1),MATCH(VLOOKUP($B$4,$BF$3:$BR$21,11,0),INDIRECT("'"&amp;VLOOKUP($B$3,$BD$3:$BE$83,2,0)&amp;"'!$5:$5"),0))),0)</f>
        <v>2631018648.9000001</v>
      </c>
      <c r="E70" s="43" t="s">
        <v>122</v>
      </c>
      <c r="F70" s="22">
        <f t="shared" ref="F70:F101" ca="1" si="5">IFERROR(INDIRECT("'"&amp;VLOOKUP($E$3,$BD$3:$BE$83,2,0)&amp;"'!"&amp;ADDRESS(IFERROR(MATCH(VLOOKUP(E70,$AZ$3:$BB$83,2,0),INDIRECT("'"&amp;VLOOKUP($E$3,$BD$3:$BE$83,2,0)&amp;"'!$B:$B"),0),MATCH(9003,INDIRECT("'"&amp;VLOOKUP($E$3,$BD$3:$BE$83,2,0)&amp;"'!$B:$B"),0)+1),MATCH(VLOOKUP($E$4,$BF$3:$BR$21,2,0),INDIRECT("'"&amp;VLOOKUP($E$3,$BD$3:$BE$83,2,0)&amp;"'!$5:$5"),0))),0)+IFERROR(INDIRECT("'"&amp;VLOOKUP($E$3,$BD$3:$BE$83,2,0)&amp;"'!"&amp;ADDRESS(IFERROR(MATCH(VLOOKUP(E70,$AZ$3:$BB$83,2,0),INDIRECT("'"&amp;VLOOKUP($E$3,$BD$3:$BE$83,2,0)&amp;"'!$B:$B"),0),MATCH(9003,INDIRECT("'"&amp;VLOOKUP($E$3,$BD$3:$BE$83,2,0)&amp;"'!$B:$B"),0)+1),MATCH(VLOOKUP($E$4,$BF$3:$BR$21,3,0),INDIRECT("'"&amp;VLOOKUP($E$3,$BD$3:$BE$83,2,0)&amp;"'!$5:$5"),0))),0)+IFERROR(INDIRECT("'"&amp;VLOOKUP($E$3,$BD$3:$BE$83,2,0)&amp;"'!"&amp;ADDRESS(IFERROR(MATCH(VLOOKUP(E70,$AZ$3:$BB$83,2,0),INDIRECT("'"&amp;VLOOKUP($E$3,$BD$3:$BE$83,2,0)&amp;"'!$B:$B"),0),MATCH(9003,INDIRECT("'"&amp;VLOOKUP($E$3,$BD$3:$BE$83,2,0)&amp;"'!$B:$B"),0)+1),MATCH(VLOOKUP($E$4,$BF$3:$BR$21,4,0),INDIRECT("'"&amp;VLOOKUP($E$3,$BD$3:$BE$83,2,0)&amp;"'!$5:$5"),0))),0)+IFERROR(INDIRECT("'"&amp;VLOOKUP($E$3,$BD$3:$BE$83,2,0)&amp;"'!"&amp;ADDRESS(IFERROR(MATCH(VLOOKUP(E70,$AZ$3:$BB$83,2,0),INDIRECT("'"&amp;VLOOKUP($E$3,$BD$3:$BE$83,2,0)&amp;"'!$B:$B"),0),MATCH(9003,INDIRECT("'"&amp;VLOOKUP($E$3,$BD$3:$BE$83,2,0)&amp;"'!$B:$B"),0)+1),MATCH(VLOOKUP($E$4,$BF$3:$BR$21,5,0),INDIRECT("'"&amp;VLOOKUP($E$3,$BD$3:$BE$83,2,0)&amp;"'!$5:$5"),0))),0)+IFERROR(INDIRECT("'"&amp;VLOOKUP($E$3,$BD$3:$BE$83,2,0)&amp;"'!"&amp;ADDRESS(IFERROR(MATCH(VLOOKUP(E70,$AZ$3:$BB$83,2,0),INDIRECT("'"&amp;VLOOKUP($E$3,$BD$3:$BE$83,2,0)&amp;"'!$B:$B"),0),MATCH(9003,INDIRECT("'"&amp;VLOOKUP($E$3,$BD$3:$BE$83,2,0)&amp;"'!$B:$B"),0)+1),MATCH(VLOOKUP($E$4,$BF$3:$BR$21,6,0),INDIRECT("'"&amp;VLOOKUP($E$3,$BD$3:$BE$83,2,0)&amp;"'!$5:$5"),0))),0)+IFERROR(INDIRECT("'"&amp;VLOOKUP($E$3,$BD$3:$BE$83,2,0)&amp;"'!"&amp;ADDRESS(IFERROR(MATCH(VLOOKUP(E70,$AZ$3:$BB$83,2,0),INDIRECT("'"&amp;VLOOKUP($E$3,$BD$3:$BE$83,2,0)&amp;"'!$B:$B"),0),MATCH(9003,INDIRECT("'"&amp;VLOOKUP($E$3,$BD$3:$BE$83,2,0)&amp;"'!$B:$B"),0)+1),MATCH(VLOOKUP($E$4,$BF$3:$BR$21,7,0),INDIRECT("'"&amp;VLOOKUP($E$3,$BD$3:$BE$83,2,0)&amp;"'!$5:$5"),0))),0)+IFERROR(INDIRECT("'"&amp;VLOOKUP($E$3,$BD$3:$BE$83,2,0)&amp;"'!"&amp;ADDRESS(IFERROR(MATCH(VLOOKUP(E70,$AZ$3:$BB$83,2,0),INDIRECT("'"&amp;VLOOKUP($E$3,$BD$3:$BE$83,2,0)&amp;"'!$B:$B"),0),MATCH(9003,INDIRECT("'"&amp;VLOOKUP($E$3,$BD$3:$BE$83,2,0)&amp;"'!$B:$B"),0)+1),MATCH(VLOOKUP($E$4,$BF$3:$BR$21,8,0),INDIRECT("'"&amp;VLOOKUP($E$3,$BD$3:$BE$83,2,0)&amp;"'!$5:$5"),0))),0)+IFERROR(INDIRECT("'"&amp;VLOOKUP($E$3,$BD$3:$BE$83,2,0)&amp;"'!"&amp;ADDRESS(IFERROR(MATCH(VLOOKUP(E70,$AZ$3:$BB$83,2,0),INDIRECT("'"&amp;VLOOKUP($E$3,$BD$3:$BE$83,2,0)&amp;"'!$B:$B"),0),MATCH(9003,INDIRECT("'"&amp;VLOOKUP($E$3,$BD$3:$BE$83,2,0)&amp;"'!$B:$B"),0)+1),MATCH(VLOOKUP($E$4,$BF$3:$BR$21,9,0),INDIRECT("'"&amp;VLOOKUP($E$3,$BD$3:$BE$83,2,0)&amp;"'!$5:$5"),0))),0)+IFERROR(INDIRECT("'"&amp;VLOOKUP($E$3,$BD$3:$BE$83,2,0)&amp;"'!"&amp;ADDRESS(IFERROR(MATCH(VLOOKUP(E70,$AZ$3:$BB$83,2,0),INDIRECT("'"&amp;VLOOKUP($E$3,$BD$3:$BE$83,2,0)&amp;"'!$B:$B"),0),MATCH(9003,INDIRECT("'"&amp;VLOOKUP($E$3,$BD$3:$BE$83,2,0)&amp;"'!$B:$B"),0)+1),MATCH(VLOOKUP($E$4,$BF$3:$BR$21,10,0),INDIRECT("'"&amp;VLOOKUP($E$3,$BD$3:$BE$83,2,0)&amp;"'!$5:$5"),0))),0)+IFERROR(INDIRECT("'"&amp;VLOOKUP($E$3,$BD$3:$BE$83,2,0)&amp;"'!"&amp;ADDRESS(IFERROR(MATCH(VLOOKUP(E70,$AZ$3:$BB$83,2,0),INDIRECT("'"&amp;VLOOKUP($E$3,$BD$3:$BE$83,2,0)&amp;"'!$B:$B"),0),MATCH(9003,INDIRECT("'"&amp;VLOOKUP($E$3,$BD$3:$BE$83,2,0)&amp;"'!$B:$B"),0)+1),MATCH(VLOOKUP($E$4,$BF$3:$BR$21,11,0),INDIRECT("'"&amp;VLOOKUP($E$3,$BD$3:$BE$83,2,0)&amp;"'!$5:$5"),0))),0)</f>
        <v>2631018648.9000001</v>
      </c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 t="s">
        <v>125</v>
      </c>
      <c r="BA70" s="5">
        <v>4002</v>
      </c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  <c r="EJ70" s="5"/>
      <c r="EK70" s="5"/>
      <c r="EL70" s="5"/>
      <c r="EM70" s="5"/>
      <c r="EN70" s="5"/>
      <c r="EO70" s="5"/>
      <c r="EP70" s="5"/>
      <c r="EQ70" s="5"/>
      <c r="ER70" s="5"/>
      <c r="ES70" s="5"/>
      <c r="ET70" s="5"/>
      <c r="EU70" s="5"/>
      <c r="EV70" s="5"/>
      <c r="EW70" s="5"/>
      <c r="EX70" s="5"/>
      <c r="EY70" s="5"/>
      <c r="EZ70" s="5"/>
      <c r="FA70" s="5"/>
      <c r="FB70" s="5"/>
      <c r="FC70" s="5"/>
      <c r="FD70" s="5"/>
      <c r="FE70" s="5"/>
      <c r="FF70" s="5"/>
      <c r="FG70" s="5"/>
      <c r="FH70" s="5"/>
      <c r="FI70" s="5"/>
      <c r="FJ70" s="5"/>
      <c r="FK70" s="5"/>
      <c r="FL70" s="5"/>
      <c r="FM70" s="5"/>
      <c r="FN70" s="5"/>
      <c r="FO70" s="5"/>
      <c r="FP70" s="5"/>
      <c r="FQ70" s="5"/>
      <c r="FR70" s="5"/>
      <c r="FS70" s="5"/>
      <c r="FT70" s="5"/>
      <c r="FU70" s="5"/>
      <c r="FV70" s="5"/>
      <c r="FW70" s="5"/>
      <c r="FX70" s="5"/>
      <c r="FY70" s="5"/>
      <c r="FZ70" s="5"/>
      <c r="GA70" s="5"/>
      <c r="GB70" s="5"/>
      <c r="GC70" s="5"/>
      <c r="GD70" s="5"/>
      <c r="GE70" s="5"/>
      <c r="GF70" s="5"/>
      <c r="GG70" s="5"/>
      <c r="GH70" s="5"/>
      <c r="GI70" s="5"/>
      <c r="GJ70" s="5"/>
      <c r="GK70" s="5"/>
      <c r="GL70" s="5"/>
      <c r="GM70" s="5"/>
      <c r="GN70" s="5"/>
      <c r="GO70" s="5"/>
      <c r="GP70" s="5"/>
      <c r="GQ70" s="5"/>
      <c r="GR70" s="5"/>
      <c r="GS70" s="5"/>
      <c r="GT70" s="5"/>
      <c r="GU70" s="5"/>
      <c r="GV70" s="5"/>
      <c r="GW70" s="5"/>
      <c r="GX70" s="5"/>
      <c r="GY70" s="5"/>
      <c r="GZ70" s="5"/>
      <c r="HA70" s="5"/>
      <c r="HB70" s="5"/>
      <c r="HC70" s="5"/>
      <c r="HD70" s="5"/>
      <c r="HE70" s="5"/>
      <c r="HF70" s="5"/>
      <c r="HG70" s="5"/>
      <c r="HH70" s="5"/>
      <c r="HI70" s="5"/>
      <c r="HJ70" s="5"/>
      <c r="HK70" s="5"/>
      <c r="HL70" s="5"/>
      <c r="HM70" s="5"/>
      <c r="HN70" s="5"/>
      <c r="HO70" s="5"/>
      <c r="HP70" s="5"/>
      <c r="HQ70" s="5"/>
      <c r="HR70" s="5"/>
      <c r="HS70" s="5"/>
      <c r="HT70" s="5"/>
      <c r="HU70" s="5"/>
      <c r="HV70" s="5"/>
      <c r="HW70" s="5"/>
      <c r="HX70" s="5"/>
      <c r="HY70" s="5"/>
      <c r="HZ70" s="5"/>
      <c r="IA70" s="5"/>
      <c r="IB70" s="5"/>
      <c r="IC70" s="5"/>
      <c r="ID70" s="5"/>
      <c r="IE70" s="5"/>
      <c r="IF70" s="5"/>
      <c r="IG70" s="5"/>
      <c r="IH70" s="5"/>
      <c r="II70" s="5"/>
      <c r="IJ70" s="5"/>
      <c r="IK70" s="5"/>
      <c r="IL70" s="5"/>
      <c r="IM70" s="5"/>
      <c r="IN70" s="5"/>
      <c r="IO70" s="5"/>
      <c r="IP70" s="5"/>
      <c r="IQ70" s="5"/>
      <c r="IR70" s="5"/>
      <c r="IS70" s="5"/>
      <c r="IT70" s="5"/>
      <c r="IU70" s="5"/>
      <c r="IV70" s="5"/>
      <c r="IW70" s="5"/>
      <c r="IX70" s="5"/>
      <c r="IY70" s="5"/>
      <c r="IZ70" s="5"/>
      <c r="JA70" s="5"/>
      <c r="JB70" s="5"/>
      <c r="JC70" s="5"/>
      <c r="JD70" s="5"/>
      <c r="JE70" s="5"/>
      <c r="JF70" s="5"/>
      <c r="JG70" s="5"/>
      <c r="JH70" s="5"/>
      <c r="JI70" s="5"/>
      <c r="JJ70" s="5"/>
      <c r="JK70" s="5"/>
      <c r="JL70" s="5"/>
      <c r="JM70" s="5"/>
      <c r="JN70" s="5"/>
      <c r="JO70" s="5"/>
      <c r="JP70" s="5"/>
      <c r="JQ70" s="5"/>
      <c r="JR70" s="5"/>
      <c r="JS70" s="5"/>
      <c r="JT70" s="5"/>
      <c r="JU70" s="5"/>
      <c r="JV70" s="5"/>
      <c r="JW70" s="5"/>
      <c r="JX70" s="5"/>
      <c r="JY70" s="5"/>
      <c r="JZ70" s="5"/>
      <c r="KA70" s="5"/>
      <c r="KB70" s="5"/>
      <c r="KC70" s="5"/>
      <c r="KD70" s="5"/>
      <c r="KE70" s="5"/>
      <c r="KF70" s="5"/>
      <c r="KG70" s="5"/>
      <c r="KH70" s="5"/>
      <c r="KI70" s="5"/>
      <c r="KJ70" s="5"/>
      <c r="KK70" s="5"/>
      <c r="KL70" s="5"/>
      <c r="KM70" s="5"/>
      <c r="KN70" s="5"/>
      <c r="KO70" s="5"/>
      <c r="KP70" s="5"/>
      <c r="KQ70" s="5"/>
      <c r="KR70" s="5"/>
      <c r="KS70" s="5"/>
      <c r="KT70" s="5"/>
      <c r="KU70" s="5"/>
      <c r="KV70" s="5"/>
      <c r="KW70" s="5"/>
      <c r="KX70" s="5"/>
      <c r="KY70" s="5"/>
      <c r="KZ70" s="5"/>
      <c r="LA70" s="5"/>
      <c r="LB70" s="5"/>
      <c r="LC70" s="5"/>
      <c r="LD70" s="5"/>
      <c r="LE70" s="5"/>
      <c r="LF70" s="5"/>
      <c r="LG70" s="5"/>
      <c r="LH70" s="5"/>
      <c r="LI70" s="5"/>
      <c r="LJ70" s="5"/>
      <c r="LK70" s="5"/>
      <c r="LL70" s="5"/>
      <c r="LM70" s="5"/>
      <c r="LN70" s="5"/>
      <c r="LO70" s="5"/>
      <c r="LP70" s="5"/>
      <c r="LQ70" s="5"/>
      <c r="LR70" s="5"/>
      <c r="LS70" s="5"/>
      <c r="LT70" s="5"/>
      <c r="LU70" s="5"/>
      <c r="LV70" s="5"/>
      <c r="LW70" s="5"/>
      <c r="LX70" s="5"/>
      <c r="LY70" s="5"/>
      <c r="LZ70" s="5"/>
      <c r="MA70" s="5"/>
      <c r="MB70" s="5"/>
      <c r="MC70" s="5"/>
      <c r="MD70" s="5"/>
      <c r="ME70" s="5"/>
      <c r="MF70" s="5"/>
      <c r="MG70" s="5"/>
      <c r="MH70" s="5"/>
      <c r="MI70" s="5"/>
      <c r="MJ70" s="5"/>
      <c r="MK70" s="5"/>
      <c r="ML70" s="5"/>
      <c r="MM70" s="5"/>
      <c r="MN70" s="5"/>
      <c r="MO70" s="5"/>
      <c r="MP70" s="5"/>
      <c r="MQ70" s="5"/>
      <c r="MR70" s="5"/>
      <c r="MS70" s="5"/>
      <c r="MT70" s="5"/>
      <c r="MU70" s="5"/>
      <c r="MV70" s="5"/>
      <c r="MW70" s="5"/>
      <c r="MX70" s="5"/>
      <c r="MY70" s="5"/>
      <c r="MZ70" s="5"/>
      <c r="NA70" s="5"/>
      <c r="NB70" s="5"/>
      <c r="NC70" s="5"/>
      <c r="ND70" s="5"/>
      <c r="NE70" s="5"/>
      <c r="NF70" s="5"/>
      <c r="NG70" s="5"/>
      <c r="NH70" s="5"/>
      <c r="NI70" s="5"/>
      <c r="NJ70" s="5"/>
      <c r="NK70" s="5"/>
      <c r="NL70" s="5"/>
      <c r="NM70" s="5"/>
      <c r="NN70" s="5"/>
      <c r="NO70" s="5"/>
      <c r="NP70" s="5"/>
      <c r="NQ70" s="5"/>
      <c r="NR70" s="5"/>
      <c r="NS70" s="5"/>
      <c r="NT70" s="5"/>
      <c r="NU70" s="5"/>
      <c r="NV70" s="5"/>
      <c r="NW70" s="5"/>
      <c r="NX70" s="5"/>
      <c r="NY70" s="5"/>
      <c r="NZ70" s="5"/>
      <c r="OA70" s="5"/>
      <c r="OB70" s="5"/>
      <c r="OC70" s="5"/>
      <c r="OD70" s="5"/>
      <c r="OE70" s="5"/>
      <c r="OF70" s="5"/>
      <c r="OG70" s="5"/>
      <c r="OH70" s="5"/>
      <c r="OI70" s="5"/>
      <c r="OJ70" s="5"/>
      <c r="OK70" s="5"/>
      <c r="OL70" s="5"/>
      <c r="OM70" s="5"/>
      <c r="ON70" s="5"/>
      <c r="OO70" s="5"/>
      <c r="OP70" s="5"/>
      <c r="OQ70" s="5"/>
      <c r="OR70" s="5"/>
      <c r="OS70" s="5"/>
      <c r="OT70" s="5"/>
      <c r="OU70" s="5"/>
      <c r="OV70" s="5"/>
      <c r="OW70" s="5"/>
      <c r="OX70" s="5"/>
      <c r="OY70" s="5"/>
      <c r="OZ70" s="5"/>
      <c r="PA70" s="5"/>
      <c r="PB70" s="5"/>
      <c r="PC70" s="5"/>
      <c r="PD70" s="5"/>
      <c r="PE70" s="5"/>
      <c r="PF70" s="5"/>
      <c r="PG70" s="5"/>
    </row>
    <row r="71" spans="2:423" ht="12.75" customHeight="1">
      <c r="B71" s="43" t="s">
        <v>123</v>
      </c>
      <c r="C71" s="22">
        <f t="shared" ca="1" si="4"/>
        <v>1190351778.71</v>
      </c>
      <c r="E71" s="43" t="s">
        <v>123</v>
      </c>
      <c r="F71" s="22">
        <f t="shared" ca="1" si="5"/>
        <v>1190351778.71</v>
      </c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 t="s">
        <v>126</v>
      </c>
      <c r="BA71" s="5">
        <v>4003</v>
      </c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  <c r="EJ71" s="5"/>
      <c r="EK71" s="5"/>
      <c r="EL71" s="5"/>
      <c r="EM71" s="5"/>
      <c r="EN71" s="5"/>
      <c r="EO71" s="5"/>
      <c r="EP71" s="5"/>
      <c r="EQ71" s="5"/>
      <c r="ER71" s="5"/>
      <c r="ES71" s="5"/>
      <c r="ET71" s="5"/>
      <c r="EU71" s="5"/>
      <c r="EV71" s="5"/>
      <c r="EW71" s="5"/>
      <c r="EX71" s="5"/>
      <c r="EY71" s="5"/>
      <c r="EZ71" s="5"/>
      <c r="FA71" s="5"/>
      <c r="FB71" s="5"/>
      <c r="FC71" s="5"/>
      <c r="FD71" s="5"/>
      <c r="FE71" s="5"/>
      <c r="FF71" s="5"/>
      <c r="FG71" s="5"/>
      <c r="FH71" s="5"/>
      <c r="FI71" s="5"/>
      <c r="FJ71" s="5"/>
      <c r="FK71" s="5"/>
      <c r="FL71" s="5"/>
      <c r="FM71" s="5"/>
      <c r="FN71" s="5"/>
      <c r="FO71" s="5"/>
      <c r="FP71" s="5"/>
      <c r="FQ71" s="5"/>
      <c r="FR71" s="5"/>
      <c r="FS71" s="5"/>
      <c r="FT71" s="5"/>
      <c r="FU71" s="5"/>
      <c r="FV71" s="5"/>
      <c r="FW71" s="5"/>
      <c r="FX71" s="5"/>
      <c r="FY71" s="5"/>
      <c r="FZ71" s="5"/>
      <c r="GA71" s="5"/>
      <c r="GB71" s="5"/>
      <c r="GC71" s="5"/>
      <c r="GD71" s="5"/>
      <c r="GE71" s="5"/>
      <c r="GF71" s="5"/>
      <c r="GG71" s="5"/>
      <c r="GH71" s="5"/>
      <c r="GI71" s="5"/>
      <c r="GJ71" s="5"/>
      <c r="GK71" s="5"/>
      <c r="GL71" s="5"/>
      <c r="GM71" s="5"/>
      <c r="GN71" s="5"/>
      <c r="GO71" s="5"/>
      <c r="GP71" s="5"/>
      <c r="GQ71" s="5"/>
      <c r="GR71" s="5"/>
      <c r="GS71" s="5"/>
      <c r="GT71" s="5"/>
      <c r="GU71" s="5"/>
      <c r="GV71" s="5"/>
      <c r="GW71" s="5"/>
      <c r="GX71" s="5"/>
      <c r="GY71" s="5"/>
      <c r="GZ71" s="5"/>
      <c r="HA71" s="5"/>
      <c r="HB71" s="5"/>
      <c r="HC71" s="5"/>
      <c r="HD71" s="5"/>
      <c r="HE71" s="5"/>
      <c r="HF71" s="5"/>
      <c r="HG71" s="5"/>
      <c r="HH71" s="5"/>
      <c r="HI71" s="5"/>
      <c r="HJ71" s="5"/>
      <c r="HK71" s="5"/>
      <c r="HL71" s="5"/>
      <c r="HM71" s="5"/>
      <c r="HN71" s="5"/>
      <c r="HO71" s="5"/>
      <c r="HP71" s="5"/>
      <c r="HQ71" s="5"/>
      <c r="HR71" s="5"/>
      <c r="HS71" s="5"/>
      <c r="HT71" s="5"/>
      <c r="HU71" s="5"/>
      <c r="HV71" s="5"/>
      <c r="HW71" s="5"/>
      <c r="HX71" s="5"/>
      <c r="HY71" s="5"/>
      <c r="HZ71" s="5"/>
      <c r="IA71" s="5"/>
      <c r="IB71" s="5"/>
      <c r="IC71" s="5"/>
      <c r="ID71" s="5"/>
      <c r="IE71" s="5"/>
      <c r="IF71" s="5"/>
      <c r="IG71" s="5"/>
      <c r="IH71" s="5"/>
      <c r="II71" s="5"/>
      <c r="IJ71" s="5"/>
      <c r="IK71" s="5"/>
      <c r="IL71" s="5"/>
      <c r="IM71" s="5"/>
      <c r="IN71" s="5"/>
      <c r="IO71" s="5"/>
      <c r="IP71" s="5"/>
      <c r="IQ71" s="5"/>
      <c r="IR71" s="5"/>
      <c r="IS71" s="5"/>
      <c r="IT71" s="5"/>
      <c r="IU71" s="5"/>
      <c r="IV71" s="5"/>
      <c r="IW71" s="5"/>
      <c r="IX71" s="5"/>
      <c r="IY71" s="5"/>
      <c r="IZ71" s="5"/>
      <c r="JA71" s="5"/>
      <c r="JB71" s="5"/>
      <c r="JC71" s="5"/>
      <c r="JD71" s="5"/>
      <c r="JE71" s="5"/>
      <c r="JF71" s="5"/>
      <c r="JG71" s="5"/>
      <c r="JH71" s="5"/>
      <c r="JI71" s="5"/>
      <c r="JJ71" s="5"/>
      <c r="JK71" s="5"/>
      <c r="JL71" s="5"/>
      <c r="JM71" s="5"/>
      <c r="JN71" s="5"/>
      <c r="JO71" s="5"/>
      <c r="JP71" s="5"/>
      <c r="JQ71" s="5"/>
      <c r="JR71" s="5"/>
      <c r="JS71" s="5"/>
      <c r="JT71" s="5"/>
      <c r="JU71" s="5"/>
      <c r="JV71" s="5"/>
      <c r="JW71" s="5"/>
      <c r="JX71" s="5"/>
      <c r="JY71" s="5"/>
      <c r="JZ71" s="5"/>
      <c r="KA71" s="5"/>
      <c r="KB71" s="5"/>
      <c r="KC71" s="5"/>
      <c r="KD71" s="5"/>
      <c r="KE71" s="5"/>
      <c r="KF71" s="5"/>
      <c r="KG71" s="5"/>
      <c r="KH71" s="5"/>
      <c r="KI71" s="5"/>
      <c r="KJ71" s="5"/>
      <c r="KK71" s="5"/>
      <c r="KL71" s="5"/>
      <c r="KM71" s="5"/>
      <c r="KN71" s="5"/>
      <c r="KO71" s="5"/>
      <c r="KP71" s="5"/>
      <c r="KQ71" s="5"/>
      <c r="KR71" s="5"/>
      <c r="KS71" s="5"/>
      <c r="KT71" s="5"/>
      <c r="KU71" s="5"/>
      <c r="KV71" s="5"/>
      <c r="KW71" s="5"/>
      <c r="KX71" s="5"/>
      <c r="KY71" s="5"/>
      <c r="KZ71" s="5"/>
      <c r="LA71" s="5"/>
      <c r="LB71" s="5"/>
      <c r="LC71" s="5"/>
      <c r="LD71" s="5"/>
      <c r="LE71" s="5"/>
      <c r="LF71" s="5"/>
      <c r="LG71" s="5"/>
      <c r="LH71" s="5"/>
      <c r="LI71" s="5"/>
      <c r="LJ71" s="5"/>
      <c r="LK71" s="5"/>
      <c r="LL71" s="5"/>
      <c r="LM71" s="5"/>
      <c r="LN71" s="5"/>
      <c r="LO71" s="5"/>
      <c r="LP71" s="5"/>
      <c r="LQ71" s="5"/>
      <c r="LR71" s="5"/>
      <c r="LS71" s="5"/>
      <c r="LT71" s="5"/>
      <c r="LU71" s="5"/>
      <c r="LV71" s="5"/>
      <c r="LW71" s="5"/>
      <c r="LX71" s="5"/>
      <c r="LY71" s="5"/>
      <c r="LZ71" s="5"/>
      <c r="MA71" s="5"/>
      <c r="MB71" s="5"/>
      <c r="MC71" s="5"/>
      <c r="MD71" s="5"/>
      <c r="ME71" s="5"/>
      <c r="MF71" s="5"/>
      <c r="MG71" s="5"/>
      <c r="MH71" s="5"/>
      <c r="MI71" s="5"/>
      <c r="MJ71" s="5"/>
      <c r="MK71" s="5"/>
      <c r="ML71" s="5"/>
      <c r="MM71" s="5"/>
      <c r="MN71" s="5"/>
      <c r="MO71" s="5"/>
      <c r="MP71" s="5"/>
      <c r="MQ71" s="5"/>
      <c r="MR71" s="5"/>
      <c r="MS71" s="5"/>
      <c r="MT71" s="5"/>
      <c r="MU71" s="5"/>
      <c r="MV71" s="5"/>
      <c r="MW71" s="5"/>
      <c r="MX71" s="5"/>
      <c r="MY71" s="5"/>
      <c r="MZ71" s="5"/>
      <c r="NA71" s="5"/>
      <c r="NB71" s="5"/>
      <c r="NC71" s="5"/>
      <c r="ND71" s="5"/>
      <c r="NE71" s="5"/>
      <c r="NF71" s="5"/>
      <c r="NG71" s="5"/>
      <c r="NH71" s="5"/>
      <c r="NI71" s="5"/>
      <c r="NJ71" s="5"/>
      <c r="NK71" s="5"/>
      <c r="NL71" s="5"/>
      <c r="NM71" s="5"/>
      <c r="NN71" s="5"/>
      <c r="NO71" s="5"/>
      <c r="NP71" s="5"/>
      <c r="NQ71" s="5"/>
      <c r="NR71" s="5"/>
      <c r="NS71" s="5"/>
      <c r="NT71" s="5"/>
      <c r="NU71" s="5"/>
      <c r="NV71" s="5"/>
      <c r="NW71" s="5"/>
      <c r="NX71" s="5"/>
      <c r="NY71" s="5"/>
      <c r="NZ71" s="5"/>
      <c r="OA71" s="5"/>
      <c r="OB71" s="5"/>
      <c r="OC71" s="5"/>
      <c r="OD71" s="5"/>
      <c r="OE71" s="5"/>
      <c r="OF71" s="5"/>
      <c r="OG71" s="5"/>
      <c r="OH71" s="5"/>
      <c r="OI71" s="5"/>
      <c r="OJ71" s="5"/>
      <c r="OK71" s="5"/>
      <c r="OL71" s="5"/>
      <c r="OM71" s="5"/>
      <c r="ON71" s="5"/>
      <c r="OO71" s="5"/>
      <c r="OP71" s="5"/>
      <c r="OQ71" s="5"/>
      <c r="OR71" s="5"/>
      <c r="OS71" s="5"/>
      <c r="OT71" s="5"/>
      <c r="OU71" s="5"/>
      <c r="OV71" s="5"/>
      <c r="OW71" s="5"/>
      <c r="OX71" s="5"/>
      <c r="OY71" s="5"/>
      <c r="OZ71" s="5"/>
      <c r="PA71" s="5"/>
      <c r="PB71" s="5"/>
      <c r="PC71" s="5"/>
      <c r="PD71" s="5"/>
      <c r="PE71" s="5"/>
      <c r="PF71" s="5"/>
      <c r="PG71" s="5"/>
    </row>
    <row r="72" spans="2:423" ht="12.75" customHeight="1">
      <c r="B72" s="43" t="s">
        <v>124</v>
      </c>
      <c r="C72" s="22">
        <f t="shared" ca="1" si="4"/>
        <v>1628827.24</v>
      </c>
      <c r="E72" s="43" t="s">
        <v>124</v>
      </c>
      <c r="F72" s="22">
        <f t="shared" ca="1" si="5"/>
        <v>1628827.24</v>
      </c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 t="s">
        <v>127</v>
      </c>
      <c r="BA72" s="5">
        <v>4004</v>
      </c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/>
      <c r="EK72" s="5"/>
      <c r="EL72" s="5"/>
      <c r="EM72" s="5"/>
      <c r="EN72" s="5"/>
      <c r="EO72" s="5"/>
      <c r="EP72" s="5"/>
      <c r="EQ72" s="5"/>
      <c r="ER72" s="5"/>
      <c r="ES72" s="5"/>
      <c r="ET72" s="5"/>
      <c r="EU72" s="5"/>
      <c r="EV72" s="5"/>
      <c r="EW72" s="5"/>
      <c r="EX72" s="5"/>
      <c r="EY72" s="5"/>
      <c r="EZ72" s="5"/>
      <c r="FA72" s="5"/>
      <c r="FB72" s="5"/>
      <c r="FC72" s="5"/>
      <c r="FD72" s="5"/>
      <c r="FE72" s="5"/>
      <c r="FF72" s="5"/>
      <c r="FG72" s="5"/>
      <c r="FH72" s="5"/>
      <c r="FI72" s="5"/>
      <c r="FJ72" s="5"/>
      <c r="FK72" s="5"/>
      <c r="FL72" s="5"/>
      <c r="FM72" s="5"/>
      <c r="FN72" s="5"/>
      <c r="FO72" s="5"/>
      <c r="FP72" s="5"/>
      <c r="FQ72" s="5"/>
      <c r="FR72" s="5"/>
      <c r="FS72" s="5"/>
      <c r="FT72" s="5"/>
      <c r="FU72" s="5"/>
      <c r="FV72" s="5"/>
      <c r="FW72" s="5"/>
      <c r="FX72" s="5"/>
      <c r="FY72" s="5"/>
      <c r="FZ72" s="5"/>
      <c r="GA72" s="5"/>
      <c r="GB72" s="5"/>
      <c r="GC72" s="5"/>
      <c r="GD72" s="5"/>
      <c r="GE72" s="5"/>
      <c r="GF72" s="5"/>
      <c r="GG72" s="5"/>
      <c r="GH72" s="5"/>
      <c r="GI72" s="5"/>
      <c r="GJ72" s="5"/>
      <c r="GK72" s="5"/>
      <c r="GL72" s="5"/>
      <c r="GM72" s="5"/>
      <c r="GN72" s="5"/>
      <c r="GO72" s="5"/>
      <c r="GP72" s="5"/>
      <c r="GQ72" s="5"/>
      <c r="GR72" s="5"/>
      <c r="GS72" s="5"/>
      <c r="GT72" s="5"/>
      <c r="GU72" s="5"/>
      <c r="GV72" s="5"/>
      <c r="GW72" s="5"/>
      <c r="GX72" s="5"/>
      <c r="GY72" s="5"/>
      <c r="GZ72" s="5"/>
      <c r="HA72" s="5"/>
      <c r="HB72" s="5"/>
      <c r="HC72" s="5"/>
      <c r="HD72" s="5"/>
      <c r="HE72" s="5"/>
      <c r="HF72" s="5"/>
      <c r="HG72" s="5"/>
      <c r="HH72" s="5"/>
      <c r="HI72" s="5"/>
      <c r="HJ72" s="5"/>
      <c r="HK72" s="5"/>
      <c r="HL72" s="5"/>
      <c r="HM72" s="5"/>
      <c r="HN72" s="5"/>
      <c r="HO72" s="5"/>
      <c r="HP72" s="5"/>
      <c r="HQ72" s="5"/>
      <c r="HR72" s="5"/>
      <c r="HS72" s="5"/>
      <c r="HT72" s="5"/>
      <c r="HU72" s="5"/>
      <c r="HV72" s="5"/>
      <c r="HW72" s="5"/>
      <c r="HX72" s="5"/>
      <c r="HY72" s="5"/>
      <c r="HZ72" s="5"/>
      <c r="IA72" s="5"/>
      <c r="IB72" s="5"/>
      <c r="IC72" s="5"/>
      <c r="ID72" s="5"/>
      <c r="IE72" s="5"/>
      <c r="IF72" s="5"/>
      <c r="IG72" s="5"/>
      <c r="IH72" s="5"/>
      <c r="II72" s="5"/>
      <c r="IJ72" s="5"/>
      <c r="IK72" s="5"/>
      <c r="IL72" s="5"/>
      <c r="IM72" s="5"/>
      <c r="IN72" s="5"/>
      <c r="IO72" s="5"/>
      <c r="IP72" s="5"/>
      <c r="IQ72" s="5"/>
      <c r="IR72" s="5"/>
      <c r="IS72" s="5"/>
      <c r="IT72" s="5"/>
      <c r="IU72" s="5"/>
      <c r="IV72" s="5"/>
      <c r="IW72" s="5"/>
      <c r="IX72" s="5"/>
      <c r="IY72" s="5"/>
      <c r="IZ72" s="5"/>
      <c r="JA72" s="5"/>
      <c r="JB72" s="5"/>
      <c r="JC72" s="5"/>
      <c r="JD72" s="5"/>
      <c r="JE72" s="5"/>
      <c r="JF72" s="5"/>
      <c r="JG72" s="5"/>
      <c r="JH72" s="5"/>
      <c r="JI72" s="5"/>
      <c r="JJ72" s="5"/>
      <c r="JK72" s="5"/>
      <c r="JL72" s="5"/>
      <c r="JM72" s="5"/>
      <c r="JN72" s="5"/>
      <c r="JO72" s="5"/>
      <c r="JP72" s="5"/>
      <c r="JQ72" s="5"/>
      <c r="JR72" s="5"/>
      <c r="JS72" s="5"/>
      <c r="JT72" s="5"/>
      <c r="JU72" s="5"/>
      <c r="JV72" s="5"/>
      <c r="JW72" s="5"/>
      <c r="JX72" s="5"/>
      <c r="JY72" s="5"/>
      <c r="JZ72" s="5"/>
      <c r="KA72" s="5"/>
      <c r="KB72" s="5"/>
      <c r="KC72" s="5"/>
      <c r="KD72" s="5"/>
      <c r="KE72" s="5"/>
      <c r="KF72" s="5"/>
      <c r="KG72" s="5"/>
      <c r="KH72" s="5"/>
      <c r="KI72" s="5"/>
      <c r="KJ72" s="5"/>
      <c r="KK72" s="5"/>
      <c r="KL72" s="5"/>
      <c r="KM72" s="5"/>
      <c r="KN72" s="5"/>
      <c r="KO72" s="5"/>
      <c r="KP72" s="5"/>
      <c r="KQ72" s="5"/>
      <c r="KR72" s="5"/>
      <c r="KS72" s="5"/>
      <c r="KT72" s="5"/>
      <c r="KU72" s="5"/>
      <c r="KV72" s="5"/>
      <c r="KW72" s="5"/>
      <c r="KX72" s="5"/>
      <c r="KY72" s="5"/>
      <c r="KZ72" s="5"/>
      <c r="LA72" s="5"/>
      <c r="LB72" s="5"/>
      <c r="LC72" s="5"/>
      <c r="LD72" s="5"/>
      <c r="LE72" s="5"/>
      <c r="LF72" s="5"/>
      <c r="LG72" s="5"/>
      <c r="LH72" s="5"/>
      <c r="LI72" s="5"/>
      <c r="LJ72" s="5"/>
      <c r="LK72" s="5"/>
      <c r="LL72" s="5"/>
      <c r="LM72" s="5"/>
      <c r="LN72" s="5"/>
      <c r="LO72" s="5"/>
      <c r="LP72" s="5"/>
      <c r="LQ72" s="5"/>
      <c r="LR72" s="5"/>
      <c r="LS72" s="5"/>
      <c r="LT72" s="5"/>
      <c r="LU72" s="5"/>
      <c r="LV72" s="5"/>
      <c r="LW72" s="5"/>
      <c r="LX72" s="5"/>
      <c r="LY72" s="5"/>
      <c r="LZ72" s="5"/>
      <c r="MA72" s="5"/>
      <c r="MB72" s="5"/>
      <c r="MC72" s="5"/>
      <c r="MD72" s="5"/>
      <c r="ME72" s="5"/>
      <c r="MF72" s="5"/>
      <c r="MG72" s="5"/>
      <c r="MH72" s="5"/>
      <c r="MI72" s="5"/>
      <c r="MJ72" s="5"/>
      <c r="MK72" s="5"/>
      <c r="ML72" s="5"/>
      <c r="MM72" s="5"/>
      <c r="MN72" s="5"/>
      <c r="MO72" s="5"/>
      <c r="MP72" s="5"/>
      <c r="MQ72" s="5"/>
      <c r="MR72" s="5"/>
      <c r="MS72" s="5"/>
      <c r="MT72" s="5"/>
      <c r="MU72" s="5"/>
      <c r="MV72" s="5"/>
      <c r="MW72" s="5"/>
      <c r="MX72" s="5"/>
      <c r="MY72" s="5"/>
      <c r="MZ72" s="5"/>
      <c r="NA72" s="5"/>
      <c r="NB72" s="5"/>
      <c r="NC72" s="5"/>
      <c r="ND72" s="5"/>
      <c r="NE72" s="5"/>
      <c r="NF72" s="5"/>
      <c r="NG72" s="5"/>
      <c r="NH72" s="5"/>
      <c r="NI72" s="5"/>
      <c r="NJ72" s="5"/>
      <c r="NK72" s="5"/>
      <c r="NL72" s="5"/>
      <c r="NM72" s="5"/>
      <c r="NN72" s="5"/>
      <c r="NO72" s="5"/>
      <c r="NP72" s="5"/>
      <c r="NQ72" s="5"/>
      <c r="NR72" s="5"/>
      <c r="NS72" s="5"/>
      <c r="NT72" s="5"/>
      <c r="NU72" s="5"/>
      <c r="NV72" s="5"/>
      <c r="NW72" s="5"/>
      <c r="NX72" s="5"/>
      <c r="NY72" s="5"/>
      <c r="NZ72" s="5"/>
      <c r="OA72" s="5"/>
      <c r="OB72" s="5"/>
      <c r="OC72" s="5"/>
      <c r="OD72" s="5"/>
      <c r="OE72" s="5"/>
      <c r="OF72" s="5"/>
      <c r="OG72" s="5"/>
      <c r="OH72" s="5"/>
      <c r="OI72" s="5"/>
      <c r="OJ72" s="5"/>
      <c r="OK72" s="5"/>
      <c r="OL72" s="5"/>
      <c r="OM72" s="5"/>
      <c r="ON72" s="5"/>
      <c r="OO72" s="5"/>
      <c r="OP72" s="5"/>
      <c r="OQ72" s="5"/>
      <c r="OR72" s="5"/>
      <c r="OS72" s="5"/>
      <c r="OT72" s="5"/>
      <c r="OU72" s="5"/>
      <c r="OV72" s="5"/>
      <c r="OW72" s="5"/>
      <c r="OX72" s="5"/>
      <c r="OY72" s="5"/>
      <c r="OZ72" s="5"/>
      <c r="PA72" s="5"/>
      <c r="PB72" s="5"/>
      <c r="PC72" s="5"/>
      <c r="PD72" s="5"/>
      <c r="PE72" s="5"/>
      <c r="PF72" s="5"/>
      <c r="PG72" s="5"/>
    </row>
    <row r="73" spans="2:423" ht="12.75" customHeight="1">
      <c r="B73" s="43" t="s">
        <v>125</v>
      </c>
      <c r="C73" s="22">
        <f t="shared" ca="1" si="4"/>
        <v>0</v>
      </c>
      <c r="E73" s="43" t="s">
        <v>125</v>
      </c>
      <c r="F73" s="22">
        <f t="shared" ca="1" si="5"/>
        <v>0</v>
      </c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 t="s">
        <v>128</v>
      </c>
      <c r="BA73" s="5">
        <v>4005</v>
      </c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  <c r="EJ73" s="5"/>
      <c r="EK73" s="5"/>
      <c r="EL73" s="5"/>
      <c r="EM73" s="5"/>
      <c r="EN73" s="5"/>
      <c r="EO73" s="5"/>
      <c r="EP73" s="5"/>
      <c r="EQ73" s="5"/>
      <c r="ER73" s="5"/>
      <c r="ES73" s="5"/>
      <c r="ET73" s="5"/>
      <c r="EU73" s="5"/>
      <c r="EV73" s="5"/>
      <c r="EW73" s="5"/>
      <c r="EX73" s="5"/>
      <c r="EY73" s="5"/>
      <c r="EZ73" s="5"/>
      <c r="FA73" s="5"/>
      <c r="FB73" s="5"/>
      <c r="FC73" s="5"/>
      <c r="FD73" s="5"/>
      <c r="FE73" s="5"/>
      <c r="FF73" s="5"/>
      <c r="FG73" s="5"/>
      <c r="FH73" s="5"/>
      <c r="FI73" s="5"/>
      <c r="FJ73" s="5"/>
      <c r="FK73" s="5"/>
      <c r="FL73" s="5"/>
      <c r="FM73" s="5"/>
      <c r="FN73" s="5"/>
      <c r="FO73" s="5"/>
      <c r="FP73" s="5"/>
      <c r="FQ73" s="5"/>
      <c r="FR73" s="5"/>
      <c r="FS73" s="5"/>
      <c r="FT73" s="5"/>
      <c r="FU73" s="5"/>
      <c r="FV73" s="5"/>
      <c r="FW73" s="5"/>
      <c r="FX73" s="5"/>
      <c r="FY73" s="5"/>
      <c r="FZ73" s="5"/>
      <c r="GA73" s="5"/>
      <c r="GB73" s="5"/>
      <c r="GC73" s="5"/>
      <c r="GD73" s="5"/>
      <c r="GE73" s="5"/>
      <c r="GF73" s="5"/>
      <c r="GG73" s="5"/>
      <c r="GH73" s="5"/>
      <c r="GI73" s="5"/>
      <c r="GJ73" s="5"/>
      <c r="GK73" s="5"/>
      <c r="GL73" s="5"/>
      <c r="GM73" s="5"/>
      <c r="GN73" s="5"/>
      <c r="GO73" s="5"/>
      <c r="GP73" s="5"/>
      <c r="GQ73" s="5"/>
      <c r="GR73" s="5"/>
      <c r="GS73" s="5"/>
      <c r="GT73" s="5"/>
      <c r="GU73" s="5"/>
      <c r="GV73" s="5"/>
      <c r="GW73" s="5"/>
      <c r="GX73" s="5"/>
      <c r="GY73" s="5"/>
      <c r="GZ73" s="5"/>
      <c r="HA73" s="5"/>
      <c r="HB73" s="5"/>
      <c r="HC73" s="5"/>
      <c r="HD73" s="5"/>
      <c r="HE73" s="5"/>
      <c r="HF73" s="5"/>
      <c r="HG73" s="5"/>
      <c r="HH73" s="5"/>
      <c r="HI73" s="5"/>
      <c r="HJ73" s="5"/>
      <c r="HK73" s="5"/>
      <c r="HL73" s="5"/>
      <c r="HM73" s="5"/>
      <c r="HN73" s="5"/>
      <c r="HO73" s="5"/>
      <c r="HP73" s="5"/>
      <c r="HQ73" s="5"/>
      <c r="HR73" s="5"/>
      <c r="HS73" s="5"/>
      <c r="HT73" s="5"/>
      <c r="HU73" s="5"/>
      <c r="HV73" s="5"/>
      <c r="HW73" s="5"/>
      <c r="HX73" s="5"/>
      <c r="HY73" s="5"/>
      <c r="HZ73" s="5"/>
      <c r="IA73" s="5"/>
      <c r="IB73" s="5"/>
      <c r="IC73" s="5"/>
      <c r="ID73" s="5"/>
      <c r="IE73" s="5"/>
      <c r="IF73" s="5"/>
      <c r="IG73" s="5"/>
      <c r="IH73" s="5"/>
      <c r="II73" s="5"/>
      <c r="IJ73" s="5"/>
      <c r="IK73" s="5"/>
      <c r="IL73" s="5"/>
      <c r="IM73" s="5"/>
      <c r="IN73" s="5"/>
      <c r="IO73" s="5"/>
      <c r="IP73" s="5"/>
      <c r="IQ73" s="5"/>
      <c r="IR73" s="5"/>
      <c r="IS73" s="5"/>
      <c r="IT73" s="5"/>
      <c r="IU73" s="5"/>
      <c r="IV73" s="5"/>
      <c r="IW73" s="5"/>
      <c r="IX73" s="5"/>
      <c r="IY73" s="5"/>
      <c r="IZ73" s="5"/>
      <c r="JA73" s="5"/>
      <c r="JB73" s="5"/>
      <c r="JC73" s="5"/>
      <c r="JD73" s="5"/>
      <c r="JE73" s="5"/>
      <c r="JF73" s="5"/>
      <c r="JG73" s="5"/>
      <c r="JH73" s="5"/>
      <c r="JI73" s="5"/>
      <c r="JJ73" s="5"/>
      <c r="JK73" s="5"/>
      <c r="JL73" s="5"/>
      <c r="JM73" s="5"/>
      <c r="JN73" s="5"/>
      <c r="JO73" s="5"/>
      <c r="JP73" s="5"/>
      <c r="JQ73" s="5"/>
      <c r="JR73" s="5"/>
      <c r="JS73" s="5"/>
      <c r="JT73" s="5"/>
      <c r="JU73" s="5"/>
      <c r="JV73" s="5"/>
      <c r="JW73" s="5"/>
      <c r="JX73" s="5"/>
      <c r="JY73" s="5"/>
      <c r="JZ73" s="5"/>
      <c r="KA73" s="5"/>
      <c r="KB73" s="5"/>
      <c r="KC73" s="5"/>
      <c r="KD73" s="5"/>
      <c r="KE73" s="5"/>
      <c r="KF73" s="5"/>
      <c r="KG73" s="5"/>
      <c r="KH73" s="5"/>
      <c r="KI73" s="5"/>
      <c r="KJ73" s="5"/>
      <c r="KK73" s="5"/>
      <c r="KL73" s="5"/>
      <c r="KM73" s="5"/>
      <c r="KN73" s="5"/>
      <c r="KO73" s="5"/>
      <c r="KP73" s="5"/>
      <c r="KQ73" s="5"/>
      <c r="KR73" s="5"/>
      <c r="KS73" s="5"/>
      <c r="KT73" s="5"/>
      <c r="KU73" s="5"/>
      <c r="KV73" s="5"/>
      <c r="KW73" s="5"/>
      <c r="KX73" s="5"/>
      <c r="KY73" s="5"/>
      <c r="KZ73" s="5"/>
      <c r="LA73" s="5"/>
      <c r="LB73" s="5"/>
      <c r="LC73" s="5"/>
      <c r="LD73" s="5"/>
      <c r="LE73" s="5"/>
      <c r="LF73" s="5"/>
      <c r="LG73" s="5"/>
      <c r="LH73" s="5"/>
      <c r="LI73" s="5"/>
      <c r="LJ73" s="5"/>
      <c r="LK73" s="5"/>
      <c r="LL73" s="5"/>
      <c r="LM73" s="5"/>
      <c r="LN73" s="5"/>
      <c r="LO73" s="5"/>
      <c r="LP73" s="5"/>
      <c r="LQ73" s="5"/>
      <c r="LR73" s="5"/>
      <c r="LS73" s="5"/>
      <c r="LT73" s="5"/>
      <c r="LU73" s="5"/>
      <c r="LV73" s="5"/>
      <c r="LW73" s="5"/>
      <c r="LX73" s="5"/>
      <c r="LY73" s="5"/>
      <c r="LZ73" s="5"/>
      <c r="MA73" s="5"/>
      <c r="MB73" s="5"/>
      <c r="MC73" s="5"/>
      <c r="MD73" s="5"/>
      <c r="ME73" s="5"/>
      <c r="MF73" s="5"/>
      <c r="MG73" s="5"/>
      <c r="MH73" s="5"/>
      <c r="MI73" s="5"/>
      <c r="MJ73" s="5"/>
      <c r="MK73" s="5"/>
      <c r="ML73" s="5"/>
      <c r="MM73" s="5"/>
      <c r="MN73" s="5"/>
      <c r="MO73" s="5"/>
      <c r="MP73" s="5"/>
      <c r="MQ73" s="5"/>
      <c r="MR73" s="5"/>
      <c r="MS73" s="5"/>
      <c r="MT73" s="5"/>
      <c r="MU73" s="5"/>
      <c r="MV73" s="5"/>
      <c r="MW73" s="5"/>
      <c r="MX73" s="5"/>
      <c r="MY73" s="5"/>
      <c r="MZ73" s="5"/>
      <c r="NA73" s="5"/>
      <c r="NB73" s="5"/>
      <c r="NC73" s="5"/>
      <c r="ND73" s="5"/>
      <c r="NE73" s="5"/>
      <c r="NF73" s="5"/>
      <c r="NG73" s="5"/>
      <c r="NH73" s="5"/>
      <c r="NI73" s="5"/>
      <c r="NJ73" s="5"/>
      <c r="NK73" s="5"/>
      <c r="NL73" s="5"/>
      <c r="NM73" s="5"/>
      <c r="NN73" s="5"/>
      <c r="NO73" s="5"/>
      <c r="NP73" s="5"/>
      <c r="NQ73" s="5"/>
      <c r="NR73" s="5"/>
      <c r="NS73" s="5"/>
      <c r="NT73" s="5"/>
      <c r="NU73" s="5"/>
      <c r="NV73" s="5"/>
      <c r="NW73" s="5"/>
      <c r="NX73" s="5"/>
      <c r="NY73" s="5"/>
      <c r="NZ73" s="5"/>
      <c r="OA73" s="5"/>
      <c r="OB73" s="5"/>
      <c r="OC73" s="5"/>
      <c r="OD73" s="5"/>
      <c r="OE73" s="5"/>
      <c r="OF73" s="5"/>
      <c r="OG73" s="5"/>
      <c r="OH73" s="5"/>
      <c r="OI73" s="5"/>
      <c r="OJ73" s="5"/>
      <c r="OK73" s="5"/>
      <c r="OL73" s="5"/>
      <c r="OM73" s="5"/>
      <c r="ON73" s="5"/>
      <c r="OO73" s="5"/>
      <c r="OP73" s="5"/>
      <c r="OQ73" s="5"/>
      <c r="OR73" s="5"/>
      <c r="OS73" s="5"/>
      <c r="OT73" s="5"/>
      <c r="OU73" s="5"/>
      <c r="OV73" s="5"/>
      <c r="OW73" s="5"/>
      <c r="OX73" s="5"/>
      <c r="OY73" s="5"/>
      <c r="OZ73" s="5"/>
      <c r="PA73" s="5"/>
      <c r="PB73" s="5"/>
      <c r="PC73" s="5"/>
      <c r="PD73" s="5"/>
      <c r="PE73" s="5"/>
      <c r="PF73" s="5"/>
      <c r="PG73" s="5"/>
    </row>
    <row r="74" spans="2:423" ht="12.75" customHeight="1">
      <c r="B74" s="45" t="s">
        <v>126</v>
      </c>
      <c r="C74" s="22">
        <f t="shared" ca="1" si="4"/>
        <v>0</v>
      </c>
      <c r="E74" s="45" t="s">
        <v>126</v>
      </c>
      <c r="F74" s="22">
        <f t="shared" ca="1" si="5"/>
        <v>0</v>
      </c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 t="s">
        <v>129</v>
      </c>
      <c r="BA74" s="5">
        <v>9000</v>
      </c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  <c r="FH74" s="5"/>
      <c r="FI74" s="5"/>
      <c r="FJ74" s="5"/>
      <c r="FK74" s="5"/>
      <c r="FL74" s="5"/>
      <c r="FM74" s="5"/>
      <c r="FN74" s="5"/>
      <c r="FO74" s="5"/>
      <c r="FP74" s="5"/>
      <c r="FQ74" s="5"/>
      <c r="FR74" s="5"/>
      <c r="FS74" s="5"/>
      <c r="FT74" s="5"/>
      <c r="FU74" s="5"/>
      <c r="FV74" s="5"/>
      <c r="FW74" s="5"/>
      <c r="FX74" s="5"/>
      <c r="FY74" s="5"/>
      <c r="FZ74" s="5"/>
      <c r="GA74" s="5"/>
      <c r="GB74" s="5"/>
      <c r="GC74" s="5"/>
      <c r="GD74" s="5"/>
      <c r="GE74" s="5"/>
      <c r="GF74" s="5"/>
      <c r="GG74" s="5"/>
      <c r="GH74" s="5"/>
      <c r="GI74" s="5"/>
      <c r="GJ74" s="5"/>
      <c r="GK74" s="5"/>
      <c r="GL74" s="5"/>
      <c r="GM74" s="5"/>
      <c r="GN74" s="5"/>
      <c r="GO74" s="5"/>
      <c r="GP74" s="5"/>
      <c r="GQ74" s="5"/>
      <c r="GR74" s="5"/>
      <c r="GS74" s="5"/>
      <c r="GT74" s="5"/>
      <c r="GU74" s="5"/>
      <c r="GV74" s="5"/>
      <c r="GW74" s="5"/>
      <c r="GX74" s="5"/>
      <c r="GY74" s="5"/>
      <c r="GZ74" s="5"/>
      <c r="HA74" s="5"/>
      <c r="HB74" s="5"/>
      <c r="HC74" s="5"/>
      <c r="HD74" s="5"/>
      <c r="HE74" s="5"/>
      <c r="HF74" s="5"/>
      <c r="HG74" s="5"/>
      <c r="HH74" s="5"/>
      <c r="HI74" s="5"/>
      <c r="HJ74" s="5"/>
      <c r="HK74" s="5"/>
      <c r="HL74" s="5"/>
      <c r="HM74" s="5"/>
      <c r="HN74" s="5"/>
      <c r="HO74" s="5"/>
      <c r="HP74" s="5"/>
      <c r="HQ74" s="5"/>
      <c r="HR74" s="5"/>
      <c r="HS74" s="5"/>
      <c r="HT74" s="5"/>
      <c r="HU74" s="5"/>
      <c r="HV74" s="5"/>
      <c r="HW74" s="5"/>
      <c r="HX74" s="5"/>
      <c r="HY74" s="5"/>
      <c r="HZ74" s="5"/>
      <c r="IA74" s="5"/>
      <c r="IB74" s="5"/>
      <c r="IC74" s="5"/>
      <c r="ID74" s="5"/>
      <c r="IE74" s="5"/>
      <c r="IF74" s="5"/>
      <c r="IG74" s="5"/>
      <c r="IH74" s="5"/>
      <c r="II74" s="5"/>
      <c r="IJ74" s="5"/>
      <c r="IK74" s="5"/>
      <c r="IL74" s="5"/>
      <c r="IM74" s="5"/>
      <c r="IN74" s="5"/>
      <c r="IO74" s="5"/>
      <c r="IP74" s="5"/>
      <c r="IQ74" s="5"/>
      <c r="IR74" s="5"/>
      <c r="IS74" s="5"/>
      <c r="IT74" s="5"/>
      <c r="IU74" s="5"/>
      <c r="IV74" s="5"/>
      <c r="IW74" s="5"/>
      <c r="IX74" s="5"/>
      <c r="IY74" s="5"/>
      <c r="IZ74" s="5"/>
      <c r="JA74" s="5"/>
      <c r="JB74" s="5"/>
      <c r="JC74" s="5"/>
      <c r="JD74" s="5"/>
      <c r="JE74" s="5"/>
      <c r="JF74" s="5"/>
      <c r="JG74" s="5"/>
      <c r="JH74" s="5"/>
      <c r="JI74" s="5"/>
      <c r="JJ74" s="5"/>
      <c r="JK74" s="5"/>
      <c r="JL74" s="5"/>
      <c r="JM74" s="5"/>
      <c r="JN74" s="5"/>
      <c r="JO74" s="5"/>
      <c r="JP74" s="5"/>
      <c r="JQ74" s="5"/>
      <c r="JR74" s="5"/>
      <c r="JS74" s="5"/>
      <c r="JT74" s="5"/>
      <c r="JU74" s="5"/>
      <c r="JV74" s="5"/>
      <c r="JW74" s="5"/>
      <c r="JX74" s="5"/>
      <c r="JY74" s="5"/>
      <c r="JZ74" s="5"/>
      <c r="KA74" s="5"/>
      <c r="KB74" s="5"/>
      <c r="KC74" s="5"/>
      <c r="KD74" s="5"/>
      <c r="KE74" s="5"/>
      <c r="KF74" s="5"/>
      <c r="KG74" s="5"/>
      <c r="KH74" s="5"/>
      <c r="KI74" s="5"/>
      <c r="KJ74" s="5"/>
      <c r="KK74" s="5"/>
      <c r="KL74" s="5"/>
      <c r="KM74" s="5"/>
      <c r="KN74" s="5"/>
      <c r="KO74" s="5"/>
      <c r="KP74" s="5"/>
      <c r="KQ74" s="5"/>
      <c r="KR74" s="5"/>
      <c r="KS74" s="5"/>
      <c r="KT74" s="5"/>
      <c r="KU74" s="5"/>
      <c r="KV74" s="5"/>
      <c r="KW74" s="5"/>
      <c r="KX74" s="5"/>
      <c r="KY74" s="5"/>
      <c r="KZ74" s="5"/>
      <c r="LA74" s="5"/>
      <c r="LB74" s="5"/>
      <c r="LC74" s="5"/>
      <c r="LD74" s="5"/>
      <c r="LE74" s="5"/>
      <c r="LF74" s="5"/>
      <c r="LG74" s="5"/>
      <c r="LH74" s="5"/>
      <c r="LI74" s="5"/>
      <c r="LJ74" s="5"/>
      <c r="LK74" s="5"/>
      <c r="LL74" s="5"/>
      <c r="LM74" s="5"/>
      <c r="LN74" s="5"/>
      <c r="LO74" s="5"/>
      <c r="LP74" s="5"/>
      <c r="LQ74" s="5"/>
      <c r="LR74" s="5"/>
      <c r="LS74" s="5"/>
      <c r="LT74" s="5"/>
      <c r="LU74" s="5"/>
      <c r="LV74" s="5"/>
      <c r="LW74" s="5"/>
      <c r="LX74" s="5"/>
      <c r="LY74" s="5"/>
      <c r="LZ74" s="5"/>
      <c r="MA74" s="5"/>
      <c r="MB74" s="5"/>
      <c r="MC74" s="5"/>
      <c r="MD74" s="5"/>
      <c r="ME74" s="5"/>
      <c r="MF74" s="5"/>
      <c r="MG74" s="5"/>
      <c r="MH74" s="5"/>
      <c r="MI74" s="5"/>
      <c r="MJ74" s="5"/>
      <c r="MK74" s="5"/>
      <c r="ML74" s="5"/>
      <c r="MM74" s="5"/>
      <c r="MN74" s="5"/>
      <c r="MO74" s="5"/>
      <c r="MP74" s="5"/>
      <c r="MQ74" s="5"/>
      <c r="MR74" s="5"/>
      <c r="MS74" s="5"/>
      <c r="MT74" s="5"/>
      <c r="MU74" s="5"/>
      <c r="MV74" s="5"/>
      <c r="MW74" s="5"/>
      <c r="MX74" s="5"/>
      <c r="MY74" s="5"/>
      <c r="MZ74" s="5"/>
      <c r="NA74" s="5"/>
      <c r="NB74" s="5"/>
      <c r="NC74" s="5"/>
      <c r="ND74" s="5"/>
      <c r="NE74" s="5"/>
      <c r="NF74" s="5"/>
      <c r="NG74" s="5"/>
      <c r="NH74" s="5"/>
      <c r="NI74" s="5"/>
      <c r="NJ74" s="5"/>
      <c r="NK74" s="5"/>
      <c r="NL74" s="5"/>
      <c r="NM74" s="5"/>
      <c r="NN74" s="5"/>
      <c r="NO74" s="5"/>
      <c r="NP74" s="5"/>
      <c r="NQ74" s="5"/>
      <c r="NR74" s="5"/>
      <c r="NS74" s="5"/>
      <c r="NT74" s="5"/>
      <c r="NU74" s="5"/>
      <c r="NV74" s="5"/>
      <c r="NW74" s="5"/>
      <c r="NX74" s="5"/>
      <c r="NY74" s="5"/>
      <c r="NZ74" s="5"/>
      <c r="OA74" s="5"/>
      <c r="OB74" s="5"/>
      <c r="OC74" s="5"/>
      <c r="OD74" s="5"/>
      <c r="OE74" s="5"/>
      <c r="OF74" s="5"/>
      <c r="OG74" s="5"/>
      <c r="OH74" s="5"/>
      <c r="OI74" s="5"/>
      <c r="OJ74" s="5"/>
      <c r="OK74" s="5"/>
      <c r="OL74" s="5"/>
      <c r="OM74" s="5"/>
      <c r="ON74" s="5"/>
      <c r="OO74" s="5"/>
      <c r="OP74" s="5"/>
      <c r="OQ74" s="5"/>
      <c r="OR74" s="5"/>
      <c r="OS74" s="5"/>
      <c r="OT74" s="5"/>
      <c r="OU74" s="5"/>
      <c r="OV74" s="5"/>
      <c r="OW74" s="5"/>
      <c r="OX74" s="5"/>
      <c r="OY74" s="5"/>
      <c r="OZ74" s="5"/>
      <c r="PA74" s="5"/>
      <c r="PB74" s="5"/>
      <c r="PC74" s="5"/>
      <c r="PD74" s="5"/>
      <c r="PE74" s="5"/>
      <c r="PF74" s="5"/>
      <c r="PG74" s="5"/>
    </row>
    <row r="75" spans="2:423" ht="12.75" customHeight="1">
      <c r="B75" s="45" t="s">
        <v>127</v>
      </c>
      <c r="C75" s="22">
        <f t="shared" ca="1" si="4"/>
        <v>0</v>
      </c>
      <c r="E75" s="45" t="s">
        <v>127</v>
      </c>
      <c r="F75" s="22">
        <f t="shared" ca="1" si="5"/>
        <v>0</v>
      </c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 t="s">
        <v>130</v>
      </c>
      <c r="BA75" s="5">
        <v>9001</v>
      </c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  <c r="EJ75" s="5"/>
      <c r="EK75" s="5"/>
      <c r="EL75" s="5"/>
      <c r="EM75" s="5"/>
      <c r="EN75" s="5"/>
      <c r="EO75" s="5"/>
      <c r="EP75" s="5"/>
      <c r="EQ75" s="5"/>
      <c r="ER75" s="5"/>
      <c r="ES75" s="5"/>
      <c r="ET75" s="5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  <c r="FF75" s="5"/>
      <c r="FG75" s="5"/>
      <c r="FH75" s="5"/>
      <c r="FI75" s="5"/>
      <c r="FJ75" s="5"/>
      <c r="FK75" s="5"/>
      <c r="FL75" s="5"/>
      <c r="FM75" s="5"/>
      <c r="FN75" s="5"/>
      <c r="FO75" s="5"/>
      <c r="FP75" s="5"/>
      <c r="FQ75" s="5"/>
      <c r="FR75" s="5"/>
      <c r="FS75" s="5"/>
      <c r="FT75" s="5"/>
      <c r="FU75" s="5"/>
      <c r="FV75" s="5"/>
      <c r="FW75" s="5"/>
      <c r="FX75" s="5"/>
      <c r="FY75" s="5"/>
      <c r="FZ75" s="5"/>
      <c r="GA75" s="5"/>
      <c r="GB75" s="5"/>
      <c r="GC75" s="5"/>
      <c r="GD75" s="5"/>
      <c r="GE75" s="5"/>
      <c r="GF75" s="5"/>
      <c r="GG75" s="5"/>
      <c r="GH75" s="5"/>
      <c r="GI75" s="5"/>
      <c r="GJ75" s="5"/>
      <c r="GK75" s="5"/>
      <c r="GL75" s="5"/>
      <c r="GM75" s="5"/>
      <c r="GN75" s="5"/>
      <c r="GO75" s="5"/>
      <c r="GP75" s="5"/>
      <c r="GQ75" s="5"/>
      <c r="GR75" s="5"/>
      <c r="GS75" s="5"/>
      <c r="GT75" s="5"/>
      <c r="GU75" s="5"/>
      <c r="GV75" s="5"/>
      <c r="GW75" s="5"/>
      <c r="GX75" s="5"/>
      <c r="GY75" s="5"/>
      <c r="GZ75" s="5"/>
      <c r="HA75" s="5"/>
      <c r="HB75" s="5"/>
      <c r="HC75" s="5"/>
      <c r="HD75" s="5"/>
      <c r="HE75" s="5"/>
      <c r="HF75" s="5"/>
      <c r="HG75" s="5"/>
      <c r="HH75" s="5"/>
      <c r="HI75" s="5"/>
      <c r="HJ75" s="5"/>
      <c r="HK75" s="5"/>
      <c r="HL75" s="5"/>
      <c r="HM75" s="5"/>
      <c r="HN75" s="5"/>
      <c r="HO75" s="5"/>
      <c r="HP75" s="5"/>
      <c r="HQ75" s="5"/>
      <c r="HR75" s="5"/>
      <c r="HS75" s="5"/>
      <c r="HT75" s="5"/>
      <c r="HU75" s="5"/>
      <c r="HV75" s="5"/>
      <c r="HW75" s="5"/>
      <c r="HX75" s="5"/>
      <c r="HY75" s="5"/>
      <c r="HZ75" s="5"/>
      <c r="IA75" s="5"/>
      <c r="IB75" s="5"/>
      <c r="IC75" s="5"/>
      <c r="ID75" s="5"/>
      <c r="IE75" s="5"/>
      <c r="IF75" s="5"/>
      <c r="IG75" s="5"/>
      <c r="IH75" s="5"/>
      <c r="II75" s="5"/>
      <c r="IJ75" s="5"/>
      <c r="IK75" s="5"/>
      <c r="IL75" s="5"/>
      <c r="IM75" s="5"/>
      <c r="IN75" s="5"/>
      <c r="IO75" s="5"/>
      <c r="IP75" s="5"/>
      <c r="IQ75" s="5"/>
      <c r="IR75" s="5"/>
      <c r="IS75" s="5"/>
      <c r="IT75" s="5"/>
      <c r="IU75" s="5"/>
      <c r="IV75" s="5"/>
      <c r="IW75" s="5"/>
      <c r="IX75" s="5"/>
      <c r="IY75" s="5"/>
      <c r="IZ75" s="5"/>
      <c r="JA75" s="5"/>
      <c r="JB75" s="5"/>
      <c r="JC75" s="5"/>
      <c r="JD75" s="5"/>
      <c r="JE75" s="5"/>
      <c r="JF75" s="5"/>
      <c r="JG75" s="5"/>
      <c r="JH75" s="5"/>
      <c r="JI75" s="5"/>
      <c r="JJ75" s="5"/>
      <c r="JK75" s="5"/>
      <c r="JL75" s="5"/>
      <c r="JM75" s="5"/>
      <c r="JN75" s="5"/>
      <c r="JO75" s="5"/>
      <c r="JP75" s="5"/>
      <c r="JQ75" s="5"/>
      <c r="JR75" s="5"/>
      <c r="JS75" s="5"/>
      <c r="JT75" s="5"/>
      <c r="JU75" s="5"/>
      <c r="JV75" s="5"/>
      <c r="JW75" s="5"/>
      <c r="JX75" s="5"/>
      <c r="JY75" s="5"/>
      <c r="JZ75" s="5"/>
      <c r="KA75" s="5"/>
      <c r="KB75" s="5"/>
      <c r="KC75" s="5"/>
      <c r="KD75" s="5"/>
      <c r="KE75" s="5"/>
      <c r="KF75" s="5"/>
      <c r="KG75" s="5"/>
      <c r="KH75" s="5"/>
      <c r="KI75" s="5"/>
      <c r="KJ75" s="5"/>
      <c r="KK75" s="5"/>
      <c r="KL75" s="5"/>
      <c r="KM75" s="5"/>
      <c r="KN75" s="5"/>
      <c r="KO75" s="5"/>
      <c r="KP75" s="5"/>
      <c r="KQ75" s="5"/>
      <c r="KR75" s="5"/>
      <c r="KS75" s="5"/>
      <c r="KT75" s="5"/>
      <c r="KU75" s="5"/>
      <c r="KV75" s="5"/>
      <c r="KW75" s="5"/>
      <c r="KX75" s="5"/>
      <c r="KY75" s="5"/>
      <c r="KZ75" s="5"/>
      <c r="LA75" s="5"/>
      <c r="LB75" s="5"/>
      <c r="LC75" s="5"/>
      <c r="LD75" s="5"/>
      <c r="LE75" s="5"/>
      <c r="LF75" s="5"/>
      <c r="LG75" s="5"/>
      <c r="LH75" s="5"/>
      <c r="LI75" s="5"/>
      <c r="LJ75" s="5"/>
      <c r="LK75" s="5"/>
      <c r="LL75" s="5"/>
      <c r="LM75" s="5"/>
      <c r="LN75" s="5"/>
      <c r="LO75" s="5"/>
      <c r="LP75" s="5"/>
      <c r="LQ75" s="5"/>
      <c r="LR75" s="5"/>
      <c r="LS75" s="5"/>
      <c r="LT75" s="5"/>
      <c r="LU75" s="5"/>
      <c r="LV75" s="5"/>
      <c r="LW75" s="5"/>
      <c r="LX75" s="5"/>
      <c r="LY75" s="5"/>
      <c r="LZ75" s="5"/>
      <c r="MA75" s="5"/>
      <c r="MB75" s="5"/>
      <c r="MC75" s="5"/>
      <c r="MD75" s="5"/>
      <c r="ME75" s="5"/>
      <c r="MF75" s="5"/>
      <c r="MG75" s="5"/>
      <c r="MH75" s="5"/>
      <c r="MI75" s="5"/>
      <c r="MJ75" s="5"/>
      <c r="MK75" s="5"/>
      <c r="ML75" s="5"/>
      <c r="MM75" s="5"/>
      <c r="MN75" s="5"/>
      <c r="MO75" s="5"/>
      <c r="MP75" s="5"/>
      <c r="MQ75" s="5"/>
      <c r="MR75" s="5"/>
      <c r="MS75" s="5"/>
      <c r="MT75" s="5"/>
      <c r="MU75" s="5"/>
      <c r="MV75" s="5"/>
      <c r="MW75" s="5"/>
      <c r="MX75" s="5"/>
      <c r="MY75" s="5"/>
      <c r="MZ75" s="5"/>
      <c r="NA75" s="5"/>
      <c r="NB75" s="5"/>
      <c r="NC75" s="5"/>
      <c r="ND75" s="5"/>
      <c r="NE75" s="5"/>
      <c r="NF75" s="5"/>
      <c r="NG75" s="5"/>
      <c r="NH75" s="5"/>
      <c r="NI75" s="5"/>
      <c r="NJ75" s="5"/>
      <c r="NK75" s="5"/>
      <c r="NL75" s="5"/>
      <c r="NM75" s="5"/>
      <c r="NN75" s="5"/>
      <c r="NO75" s="5"/>
      <c r="NP75" s="5"/>
      <c r="NQ75" s="5"/>
      <c r="NR75" s="5"/>
      <c r="NS75" s="5"/>
      <c r="NT75" s="5"/>
      <c r="NU75" s="5"/>
      <c r="NV75" s="5"/>
      <c r="NW75" s="5"/>
      <c r="NX75" s="5"/>
      <c r="NY75" s="5"/>
      <c r="NZ75" s="5"/>
      <c r="OA75" s="5"/>
      <c r="OB75" s="5"/>
      <c r="OC75" s="5"/>
      <c r="OD75" s="5"/>
      <c r="OE75" s="5"/>
      <c r="OF75" s="5"/>
      <c r="OG75" s="5"/>
      <c r="OH75" s="5"/>
      <c r="OI75" s="5"/>
      <c r="OJ75" s="5"/>
      <c r="OK75" s="5"/>
      <c r="OL75" s="5"/>
      <c r="OM75" s="5"/>
      <c r="ON75" s="5"/>
      <c r="OO75" s="5"/>
      <c r="OP75" s="5"/>
      <c r="OQ75" s="5"/>
      <c r="OR75" s="5"/>
      <c r="OS75" s="5"/>
      <c r="OT75" s="5"/>
      <c r="OU75" s="5"/>
      <c r="OV75" s="5"/>
      <c r="OW75" s="5"/>
      <c r="OX75" s="5"/>
      <c r="OY75" s="5"/>
      <c r="OZ75" s="5"/>
      <c r="PA75" s="5"/>
      <c r="PB75" s="5"/>
      <c r="PC75" s="5"/>
      <c r="PD75" s="5"/>
      <c r="PE75" s="5"/>
      <c r="PF75" s="5"/>
      <c r="PG75" s="5"/>
    </row>
    <row r="76" spans="2:423" ht="12.75" customHeight="1">
      <c r="B76" s="45" t="s">
        <v>128</v>
      </c>
      <c r="C76" s="22">
        <f t="shared" ca="1" si="4"/>
        <v>0</v>
      </c>
      <c r="E76" s="45" t="s">
        <v>128</v>
      </c>
      <c r="F76" s="22">
        <f t="shared" ca="1" si="5"/>
        <v>0</v>
      </c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 t="s">
        <v>132</v>
      </c>
      <c r="BA76" s="5">
        <v>9002</v>
      </c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  <c r="EJ76" s="5"/>
      <c r="EK76" s="5"/>
      <c r="EL76" s="5"/>
      <c r="EM76" s="5"/>
      <c r="EN76" s="5"/>
      <c r="EO76" s="5"/>
      <c r="EP76" s="5"/>
      <c r="EQ76" s="5"/>
      <c r="ER76" s="5"/>
      <c r="ES76" s="5"/>
      <c r="ET76" s="5"/>
      <c r="EU76" s="5"/>
      <c r="EV76" s="5"/>
      <c r="EW76" s="5"/>
      <c r="EX76" s="5"/>
      <c r="EY76" s="5"/>
      <c r="EZ76" s="5"/>
      <c r="FA76" s="5"/>
      <c r="FB76" s="5"/>
      <c r="FC76" s="5"/>
      <c r="FD76" s="5"/>
      <c r="FE76" s="5"/>
      <c r="FF76" s="5"/>
      <c r="FG76" s="5"/>
      <c r="FH76" s="5"/>
      <c r="FI76" s="5"/>
      <c r="FJ76" s="5"/>
      <c r="FK76" s="5"/>
      <c r="FL76" s="5"/>
      <c r="FM76" s="5"/>
      <c r="FN76" s="5"/>
      <c r="FO76" s="5"/>
      <c r="FP76" s="5"/>
      <c r="FQ76" s="5"/>
      <c r="FR76" s="5"/>
      <c r="FS76" s="5"/>
      <c r="FT76" s="5"/>
      <c r="FU76" s="5"/>
      <c r="FV76" s="5"/>
      <c r="FW76" s="5"/>
      <c r="FX76" s="5"/>
      <c r="FY76" s="5"/>
      <c r="FZ76" s="5"/>
      <c r="GA76" s="5"/>
      <c r="GB76" s="5"/>
      <c r="GC76" s="5"/>
      <c r="GD76" s="5"/>
      <c r="GE76" s="5"/>
      <c r="GF76" s="5"/>
      <c r="GG76" s="5"/>
      <c r="GH76" s="5"/>
      <c r="GI76" s="5"/>
      <c r="GJ76" s="5"/>
      <c r="GK76" s="5"/>
      <c r="GL76" s="5"/>
      <c r="GM76" s="5"/>
      <c r="GN76" s="5"/>
      <c r="GO76" s="5"/>
      <c r="GP76" s="5"/>
      <c r="GQ76" s="5"/>
      <c r="GR76" s="5"/>
      <c r="GS76" s="5"/>
      <c r="GT76" s="5"/>
      <c r="GU76" s="5"/>
      <c r="GV76" s="5"/>
      <c r="GW76" s="5"/>
      <c r="GX76" s="5"/>
      <c r="GY76" s="5"/>
      <c r="GZ76" s="5"/>
      <c r="HA76" s="5"/>
      <c r="HB76" s="5"/>
      <c r="HC76" s="5"/>
      <c r="HD76" s="5"/>
      <c r="HE76" s="5"/>
      <c r="HF76" s="5"/>
      <c r="HG76" s="5"/>
      <c r="HH76" s="5"/>
      <c r="HI76" s="5"/>
      <c r="HJ76" s="5"/>
      <c r="HK76" s="5"/>
      <c r="HL76" s="5"/>
      <c r="HM76" s="5"/>
      <c r="HN76" s="5"/>
      <c r="HO76" s="5"/>
      <c r="HP76" s="5"/>
      <c r="HQ76" s="5"/>
      <c r="HR76" s="5"/>
      <c r="HS76" s="5"/>
      <c r="HT76" s="5"/>
      <c r="HU76" s="5"/>
      <c r="HV76" s="5"/>
      <c r="HW76" s="5"/>
      <c r="HX76" s="5"/>
      <c r="HY76" s="5"/>
      <c r="HZ76" s="5"/>
      <c r="IA76" s="5"/>
      <c r="IB76" s="5"/>
      <c r="IC76" s="5"/>
      <c r="ID76" s="5"/>
      <c r="IE76" s="5"/>
      <c r="IF76" s="5"/>
      <c r="IG76" s="5"/>
      <c r="IH76" s="5"/>
      <c r="II76" s="5"/>
      <c r="IJ76" s="5"/>
      <c r="IK76" s="5"/>
      <c r="IL76" s="5"/>
      <c r="IM76" s="5"/>
      <c r="IN76" s="5"/>
      <c r="IO76" s="5"/>
      <c r="IP76" s="5"/>
      <c r="IQ76" s="5"/>
      <c r="IR76" s="5"/>
      <c r="IS76" s="5"/>
      <c r="IT76" s="5"/>
      <c r="IU76" s="5"/>
      <c r="IV76" s="5"/>
      <c r="IW76" s="5"/>
      <c r="IX76" s="5"/>
      <c r="IY76" s="5"/>
      <c r="IZ76" s="5"/>
      <c r="JA76" s="5"/>
      <c r="JB76" s="5"/>
      <c r="JC76" s="5"/>
      <c r="JD76" s="5"/>
      <c r="JE76" s="5"/>
      <c r="JF76" s="5"/>
      <c r="JG76" s="5"/>
      <c r="JH76" s="5"/>
      <c r="JI76" s="5"/>
      <c r="JJ76" s="5"/>
      <c r="JK76" s="5"/>
      <c r="JL76" s="5"/>
      <c r="JM76" s="5"/>
      <c r="JN76" s="5"/>
      <c r="JO76" s="5"/>
      <c r="JP76" s="5"/>
      <c r="JQ76" s="5"/>
      <c r="JR76" s="5"/>
      <c r="JS76" s="5"/>
      <c r="JT76" s="5"/>
      <c r="JU76" s="5"/>
      <c r="JV76" s="5"/>
      <c r="JW76" s="5"/>
      <c r="JX76" s="5"/>
      <c r="JY76" s="5"/>
      <c r="JZ76" s="5"/>
      <c r="KA76" s="5"/>
      <c r="KB76" s="5"/>
      <c r="KC76" s="5"/>
      <c r="KD76" s="5"/>
      <c r="KE76" s="5"/>
      <c r="KF76" s="5"/>
      <c r="KG76" s="5"/>
      <c r="KH76" s="5"/>
      <c r="KI76" s="5"/>
      <c r="KJ76" s="5"/>
      <c r="KK76" s="5"/>
      <c r="KL76" s="5"/>
      <c r="KM76" s="5"/>
      <c r="KN76" s="5"/>
      <c r="KO76" s="5"/>
      <c r="KP76" s="5"/>
      <c r="KQ76" s="5"/>
      <c r="KR76" s="5"/>
      <c r="KS76" s="5"/>
      <c r="KT76" s="5"/>
      <c r="KU76" s="5"/>
      <c r="KV76" s="5"/>
      <c r="KW76" s="5"/>
      <c r="KX76" s="5"/>
      <c r="KY76" s="5"/>
      <c r="KZ76" s="5"/>
      <c r="LA76" s="5"/>
      <c r="LB76" s="5"/>
      <c r="LC76" s="5"/>
      <c r="LD76" s="5"/>
      <c r="LE76" s="5"/>
      <c r="LF76" s="5"/>
      <c r="LG76" s="5"/>
      <c r="LH76" s="5"/>
      <c r="LI76" s="5"/>
      <c r="LJ76" s="5"/>
      <c r="LK76" s="5"/>
      <c r="LL76" s="5"/>
      <c r="LM76" s="5"/>
      <c r="LN76" s="5"/>
      <c r="LO76" s="5"/>
      <c r="LP76" s="5"/>
      <c r="LQ76" s="5"/>
      <c r="LR76" s="5"/>
      <c r="LS76" s="5"/>
      <c r="LT76" s="5"/>
      <c r="LU76" s="5"/>
      <c r="LV76" s="5"/>
      <c r="LW76" s="5"/>
      <c r="LX76" s="5"/>
      <c r="LY76" s="5"/>
      <c r="LZ76" s="5"/>
      <c r="MA76" s="5"/>
      <c r="MB76" s="5"/>
      <c r="MC76" s="5"/>
      <c r="MD76" s="5"/>
      <c r="ME76" s="5"/>
      <c r="MF76" s="5"/>
      <c r="MG76" s="5"/>
      <c r="MH76" s="5"/>
      <c r="MI76" s="5"/>
      <c r="MJ76" s="5"/>
      <c r="MK76" s="5"/>
      <c r="ML76" s="5"/>
      <c r="MM76" s="5"/>
      <c r="MN76" s="5"/>
      <c r="MO76" s="5"/>
      <c r="MP76" s="5"/>
      <c r="MQ76" s="5"/>
      <c r="MR76" s="5"/>
      <c r="MS76" s="5"/>
      <c r="MT76" s="5"/>
      <c r="MU76" s="5"/>
      <c r="MV76" s="5"/>
      <c r="MW76" s="5"/>
      <c r="MX76" s="5"/>
      <c r="MY76" s="5"/>
      <c r="MZ76" s="5"/>
      <c r="NA76" s="5"/>
      <c r="NB76" s="5"/>
      <c r="NC76" s="5"/>
      <c r="ND76" s="5"/>
      <c r="NE76" s="5"/>
      <c r="NF76" s="5"/>
      <c r="NG76" s="5"/>
      <c r="NH76" s="5"/>
      <c r="NI76" s="5"/>
      <c r="NJ76" s="5"/>
      <c r="NK76" s="5"/>
      <c r="NL76" s="5"/>
      <c r="NM76" s="5"/>
      <c r="NN76" s="5"/>
      <c r="NO76" s="5"/>
      <c r="NP76" s="5"/>
      <c r="NQ76" s="5"/>
      <c r="NR76" s="5"/>
      <c r="NS76" s="5"/>
      <c r="NT76" s="5"/>
      <c r="NU76" s="5"/>
      <c r="NV76" s="5"/>
      <c r="NW76" s="5"/>
      <c r="NX76" s="5"/>
      <c r="NY76" s="5"/>
      <c r="NZ76" s="5"/>
      <c r="OA76" s="5"/>
      <c r="OB76" s="5"/>
      <c r="OC76" s="5"/>
      <c r="OD76" s="5"/>
      <c r="OE76" s="5"/>
      <c r="OF76" s="5"/>
      <c r="OG76" s="5"/>
      <c r="OH76" s="5"/>
      <c r="OI76" s="5"/>
      <c r="OJ76" s="5"/>
      <c r="OK76" s="5"/>
      <c r="OL76" s="5"/>
      <c r="OM76" s="5"/>
      <c r="ON76" s="5"/>
      <c r="OO76" s="5"/>
      <c r="OP76" s="5"/>
      <c r="OQ76" s="5"/>
      <c r="OR76" s="5"/>
      <c r="OS76" s="5"/>
      <c r="OT76" s="5"/>
      <c r="OU76" s="5"/>
      <c r="OV76" s="5"/>
      <c r="OW76" s="5"/>
      <c r="OX76" s="5"/>
      <c r="OY76" s="5"/>
      <c r="OZ76" s="5"/>
      <c r="PA76" s="5"/>
      <c r="PB76" s="5"/>
      <c r="PC76" s="5"/>
      <c r="PD76" s="5"/>
      <c r="PE76" s="5"/>
      <c r="PF76" s="5"/>
      <c r="PG76" s="5"/>
    </row>
    <row r="77" spans="2:423" ht="12.75" customHeight="1">
      <c r="B77" s="46" t="s">
        <v>282</v>
      </c>
      <c r="C77" s="19">
        <f t="shared" ca="1" si="4"/>
        <v>622049993199.6488</v>
      </c>
      <c r="E77" s="46" t="s">
        <v>282</v>
      </c>
      <c r="F77" s="19">
        <f t="shared" ca="1" si="5"/>
        <v>622049993199.6488</v>
      </c>
      <c r="AZ77" s="5" t="s">
        <v>134</v>
      </c>
      <c r="BA77" s="5">
        <v>9003</v>
      </c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</row>
    <row r="78" spans="2:423" ht="12.75" customHeight="1">
      <c r="B78" s="46" t="s">
        <v>283</v>
      </c>
      <c r="C78" s="19">
        <f t="shared" ca="1" si="4"/>
        <v>6989478654.7966175</v>
      </c>
      <c r="E78" s="46" t="s">
        <v>283</v>
      </c>
      <c r="F78" s="19">
        <f t="shared" ca="1" si="5"/>
        <v>6989478654.7966175</v>
      </c>
      <c r="AZ78" s="5" t="s">
        <v>136</v>
      </c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</row>
    <row r="79" spans="2:423" ht="12.75" customHeight="1">
      <c r="B79" s="46" t="s">
        <v>284</v>
      </c>
      <c r="C79" s="19">
        <f t="shared" ca="1" si="4"/>
        <v>0</v>
      </c>
      <c r="E79" s="46" t="s">
        <v>284</v>
      </c>
      <c r="F79" s="19">
        <f t="shared" ca="1" si="5"/>
        <v>0</v>
      </c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</row>
    <row r="80" spans="2:423" ht="12.75" customHeight="1">
      <c r="B80" s="46" t="s">
        <v>285</v>
      </c>
      <c r="C80" s="19">
        <f t="shared" ca="1" si="4"/>
        <v>629039471854.44543</v>
      </c>
      <c r="E80" s="46" t="s">
        <v>285</v>
      </c>
      <c r="F80" s="19">
        <f t="shared" ca="1" si="5"/>
        <v>629039471854.44543</v>
      </c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</row>
    <row r="81" spans="2:75" ht="12.75" customHeight="1">
      <c r="B81" s="47" t="s">
        <v>0</v>
      </c>
      <c r="C81" s="19">
        <f t="shared" ca="1" si="4"/>
        <v>629039471854.44543</v>
      </c>
      <c r="E81" s="47" t="s">
        <v>0</v>
      </c>
      <c r="F81" s="19">
        <f t="shared" ca="1" si="5"/>
        <v>629039471854.44543</v>
      </c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</row>
    <row r="82" spans="2:75"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</row>
    <row r="83" spans="2:75"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</row>
  </sheetData>
  <mergeCells count="5">
    <mergeCell ref="B3:C3"/>
    <mergeCell ref="E3:F3"/>
    <mergeCell ref="H3:K4"/>
    <mergeCell ref="B4:C4"/>
    <mergeCell ref="E4:F4"/>
  </mergeCells>
  <dataValidations count="2">
    <dataValidation type="list" allowBlank="1" showInputMessage="1" showErrorMessage="1" sqref="B3:C3 E3:F3" xr:uid="{7723DEEC-5FFD-4E87-9647-0B46877FBC94}">
      <formula1>AnaBranşlar</formula1>
    </dataValidation>
    <dataValidation type="list" allowBlank="1" showInputMessage="1" showErrorMessage="1" sqref="B4:C4 E4:F4" xr:uid="{7EBFE409-5EE9-4A55-B171-F6FEFB2838EF}">
      <formula1>Hesaplama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5FF21-B44C-486D-A8B3-FE72632979E5}">
  <sheetPr>
    <tabColor rgb="FFFF0000"/>
  </sheetPr>
  <dimension ref="A1:CL83"/>
  <sheetViews>
    <sheetView showGridLines="0" zoomScale="80" zoomScaleNormal="80" workbookViewId="0">
      <pane xSplit="3" ySplit="6" topLeftCell="D7" activePane="bottomRight" state="frozen"/>
      <selection activeCell="CM6" sqref="CM6:CM82"/>
      <selection pane="topRight" activeCell="CM6" sqref="CM6:CM82"/>
      <selection pane="bottomLeft" activeCell="CM6" sqref="CM6:CM82"/>
      <selection pane="bottomRight" activeCell="D7" sqref="D7"/>
    </sheetView>
  </sheetViews>
  <sheetFormatPr defaultColWidth="9.140625" defaultRowHeight="12.75"/>
  <cols>
    <col min="1" max="1" width="58.7109375" style="4" customWidth="1"/>
    <col min="2" max="10" width="15.7109375" style="4" customWidth="1"/>
    <col min="11" max="11" width="16.42578125" style="4" bestFit="1" customWidth="1"/>
    <col min="12" max="44" width="15.7109375" style="4" customWidth="1"/>
    <col min="45" max="45" width="16.42578125" style="4" bestFit="1" customWidth="1"/>
    <col min="46" max="50" width="15.7109375" style="4" customWidth="1"/>
    <col min="51" max="51" width="16.42578125" style="4" bestFit="1" customWidth="1"/>
    <col min="52" max="52" width="15.7109375" style="4" customWidth="1"/>
    <col min="53" max="53" width="16.42578125" style="4" bestFit="1" customWidth="1"/>
    <col min="54" max="90" width="15.7109375" style="4" customWidth="1"/>
    <col min="91" max="16384" width="9.140625" style="4"/>
  </cols>
  <sheetData>
    <row r="1" spans="1:90" s="78" customFormat="1" ht="15" customHeight="1">
      <c r="A1" s="48" t="s">
        <v>286</v>
      </c>
      <c r="B1" s="76"/>
      <c r="C1" s="76"/>
      <c r="D1" s="76"/>
      <c r="E1" s="76"/>
      <c r="F1" s="76"/>
      <c r="G1" s="76"/>
      <c r="H1" s="76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  <c r="CJ1" s="77"/>
      <c r="CK1" s="77"/>
      <c r="CL1" s="77"/>
    </row>
    <row r="2" spans="1:90" s="78" customFormat="1" ht="15" customHeight="1">
      <c r="A2" s="48" t="s">
        <v>525</v>
      </c>
      <c r="B2" s="76">
        <v>715</v>
      </c>
      <c r="C2" s="76"/>
      <c r="D2" s="76"/>
      <c r="E2" s="76"/>
      <c r="F2" s="76"/>
      <c r="G2" s="76"/>
      <c r="H2" s="76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7"/>
      <c r="BW2" s="77"/>
      <c r="BX2" s="77"/>
      <c r="BY2" s="77"/>
      <c r="BZ2" s="77"/>
      <c r="CA2" s="77"/>
      <c r="CB2" s="77"/>
      <c r="CC2" s="77"/>
      <c r="CD2" s="77"/>
      <c r="CE2" s="77"/>
      <c r="CF2" s="77"/>
      <c r="CG2" s="77"/>
      <c r="CH2" s="77"/>
      <c r="CI2" s="77"/>
      <c r="CJ2" s="77"/>
      <c r="CK2" s="77"/>
      <c r="CL2" s="77"/>
    </row>
    <row r="3" spans="1:90" s="78" customFormat="1" ht="15" customHeight="1">
      <c r="A3" s="48" t="s">
        <v>289</v>
      </c>
      <c r="B3" s="76" t="s">
        <v>287</v>
      </c>
      <c r="C3" s="76"/>
      <c r="D3" s="76"/>
      <c r="E3" s="76"/>
      <c r="F3" s="76"/>
      <c r="G3" s="76"/>
      <c r="H3" s="76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  <c r="CA3" s="77"/>
      <c r="CB3" s="77"/>
      <c r="CC3" s="77"/>
      <c r="CD3" s="77"/>
      <c r="CE3" s="77"/>
      <c r="CF3" s="77"/>
      <c r="CG3" s="77"/>
      <c r="CH3" s="77"/>
      <c r="CI3" s="77"/>
      <c r="CJ3" s="77"/>
      <c r="CK3" s="77"/>
      <c r="CL3" s="77"/>
    </row>
    <row r="4" spans="1:90" ht="15" customHeight="1"/>
    <row r="5" spans="1:90" ht="22.5" customHeight="1">
      <c r="D5" s="52">
        <v>60</v>
      </c>
      <c r="E5" s="53">
        <v>600</v>
      </c>
      <c r="F5" s="54">
        <v>60001</v>
      </c>
      <c r="G5" s="54">
        <v>60002</v>
      </c>
      <c r="H5" s="54">
        <v>60003</v>
      </c>
      <c r="I5" s="53">
        <v>601</v>
      </c>
      <c r="J5" s="54">
        <v>60101</v>
      </c>
      <c r="K5" s="55">
        <v>601011</v>
      </c>
      <c r="L5" s="55">
        <v>601012</v>
      </c>
      <c r="M5" s="54">
        <v>60102</v>
      </c>
      <c r="N5" s="55">
        <v>601021</v>
      </c>
      <c r="O5" s="55">
        <v>601022</v>
      </c>
      <c r="P5" s="54">
        <v>60103</v>
      </c>
      <c r="Q5" s="55">
        <v>601031</v>
      </c>
      <c r="R5" s="55">
        <v>601032</v>
      </c>
      <c r="S5" s="53">
        <v>602</v>
      </c>
      <c r="T5" s="54">
        <v>60201</v>
      </c>
      <c r="U5" s="55">
        <v>602011</v>
      </c>
      <c r="V5" s="55">
        <v>602012</v>
      </c>
      <c r="W5" s="54">
        <v>60202</v>
      </c>
      <c r="X5" s="55">
        <v>602021</v>
      </c>
      <c r="Y5" s="55">
        <v>602022</v>
      </c>
      <c r="Z5" s="53">
        <v>603</v>
      </c>
      <c r="AA5" s="54">
        <v>60301</v>
      </c>
      <c r="AB5" s="54">
        <v>60302</v>
      </c>
      <c r="AC5" s="54">
        <v>60303</v>
      </c>
      <c r="AD5" s="54">
        <v>60304</v>
      </c>
      <c r="AE5" s="54">
        <v>60305</v>
      </c>
      <c r="AF5" s="54">
        <v>60306</v>
      </c>
      <c r="AG5" s="54">
        <v>60307</v>
      </c>
      <c r="AH5" s="54">
        <v>60308</v>
      </c>
      <c r="AI5" s="54">
        <v>60309</v>
      </c>
      <c r="AJ5" s="53">
        <v>604</v>
      </c>
      <c r="AK5" s="54">
        <v>60401</v>
      </c>
      <c r="AL5" s="54">
        <v>60402</v>
      </c>
      <c r="AM5" s="53">
        <v>605</v>
      </c>
      <c r="AN5" s="54">
        <v>60501</v>
      </c>
      <c r="AO5" s="54">
        <v>60502</v>
      </c>
      <c r="AP5" s="54">
        <v>60503</v>
      </c>
      <c r="AQ5" s="54">
        <v>60504</v>
      </c>
      <c r="AR5" s="54">
        <v>60505</v>
      </c>
      <c r="AS5" s="52">
        <v>61</v>
      </c>
      <c r="AT5" s="53">
        <v>610</v>
      </c>
      <c r="AU5" s="54">
        <v>61001</v>
      </c>
      <c r="AV5" s="54">
        <v>61002</v>
      </c>
      <c r="AW5" s="53">
        <v>611</v>
      </c>
      <c r="AX5" s="54">
        <v>61101</v>
      </c>
      <c r="AY5" s="55">
        <v>611011</v>
      </c>
      <c r="AZ5" s="56">
        <v>61101101</v>
      </c>
      <c r="BA5" s="56">
        <v>61101102</v>
      </c>
      <c r="BB5" s="56">
        <v>61101104</v>
      </c>
      <c r="BC5" s="56">
        <v>61101108</v>
      </c>
      <c r="BD5" s="55">
        <v>611012</v>
      </c>
      <c r="BE5" s="54">
        <v>61102</v>
      </c>
      <c r="BF5" s="55">
        <v>611021</v>
      </c>
      <c r="BG5" s="56">
        <v>61102101</v>
      </c>
      <c r="BH5" s="56">
        <v>61102102</v>
      </c>
      <c r="BI5" s="56">
        <v>61102104</v>
      </c>
      <c r="BJ5" s="56">
        <v>61102108</v>
      </c>
      <c r="BK5" s="55">
        <v>611022</v>
      </c>
      <c r="BL5" s="53">
        <v>612</v>
      </c>
      <c r="BM5" s="54">
        <v>61201</v>
      </c>
      <c r="BN5" s="54">
        <v>61202</v>
      </c>
      <c r="BO5" s="53">
        <v>613</v>
      </c>
      <c r="BP5" s="54">
        <v>61301</v>
      </c>
      <c r="BQ5" s="54">
        <v>61302</v>
      </c>
      <c r="BR5" s="54">
        <v>61399</v>
      </c>
      <c r="BS5" s="53">
        <v>614</v>
      </c>
      <c r="BT5" s="54">
        <v>61401</v>
      </c>
      <c r="BU5" s="54">
        <v>61402</v>
      </c>
      <c r="BV5" s="54">
        <v>61403</v>
      </c>
      <c r="BW5" s="54">
        <v>61404</v>
      </c>
      <c r="BX5" s="54">
        <v>61405</v>
      </c>
      <c r="BY5" s="54">
        <v>61406</v>
      </c>
      <c r="BZ5" s="54">
        <v>61407</v>
      </c>
      <c r="CA5" s="54">
        <v>61408</v>
      </c>
      <c r="CB5" s="53">
        <v>615</v>
      </c>
      <c r="CC5" s="54">
        <v>61501</v>
      </c>
      <c r="CD5" s="55">
        <v>615011</v>
      </c>
      <c r="CE5" s="55">
        <v>615012</v>
      </c>
      <c r="CF5" s="54">
        <v>61502</v>
      </c>
      <c r="CG5" s="52">
        <v>615021</v>
      </c>
      <c r="CH5" s="55">
        <v>615022</v>
      </c>
      <c r="CI5" s="53">
        <v>619</v>
      </c>
      <c r="CJ5" s="54">
        <v>61901</v>
      </c>
      <c r="CK5" s="54">
        <v>61902</v>
      </c>
      <c r="CL5" s="79" t="s">
        <v>253</v>
      </c>
    </row>
    <row r="6" spans="1:90" ht="80.099999999999994" customHeight="1">
      <c r="A6" s="57" t="s">
        <v>290</v>
      </c>
      <c r="B6" s="57" t="s">
        <v>291</v>
      </c>
      <c r="C6" s="57" t="s">
        <v>292</v>
      </c>
      <c r="D6" s="52" t="s">
        <v>293</v>
      </c>
      <c r="E6" s="53" t="s">
        <v>294</v>
      </c>
      <c r="F6" s="54" t="s">
        <v>295</v>
      </c>
      <c r="G6" s="54" t="s">
        <v>296</v>
      </c>
      <c r="H6" s="54" t="s">
        <v>297</v>
      </c>
      <c r="I6" s="53" t="s">
        <v>298</v>
      </c>
      <c r="J6" s="54" t="s">
        <v>299</v>
      </c>
      <c r="K6" s="55" t="s">
        <v>300</v>
      </c>
      <c r="L6" s="55" t="s">
        <v>301</v>
      </c>
      <c r="M6" s="54" t="s">
        <v>302</v>
      </c>
      <c r="N6" s="55" t="s">
        <v>303</v>
      </c>
      <c r="O6" s="55" t="s">
        <v>304</v>
      </c>
      <c r="P6" s="54" t="s">
        <v>305</v>
      </c>
      <c r="Q6" s="55" t="s">
        <v>306</v>
      </c>
      <c r="R6" s="55" t="s">
        <v>307</v>
      </c>
      <c r="S6" s="53" t="s">
        <v>308</v>
      </c>
      <c r="T6" s="54" t="s">
        <v>309</v>
      </c>
      <c r="U6" s="55" t="s">
        <v>310</v>
      </c>
      <c r="V6" s="55" t="s">
        <v>311</v>
      </c>
      <c r="W6" s="54" t="s">
        <v>312</v>
      </c>
      <c r="X6" s="55" t="s">
        <v>313</v>
      </c>
      <c r="Y6" s="55" t="s">
        <v>314</v>
      </c>
      <c r="Z6" s="53" t="s">
        <v>315</v>
      </c>
      <c r="AA6" s="54" t="s">
        <v>316</v>
      </c>
      <c r="AB6" s="54" t="s">
        <v>317</v>
      </c>
      <c r="AC6" s="54" t="s">
        <v>318</v>
      </c>
      <c r="AD6" s="54" t="s">
        <v>319</v>
      </c>
      <c r="AE6" s="54" t="s">
        <v>320</v>
      </c>
      <c r="AF6" s="54" t="s">
        <v>321</v>
      </c>
      <c r="AG6" s="54" t="s">
        <v>322</v>
      </c>
      <c r="AH6" s="54" t="s">
        <v>323</v>
      </c>
      <c r="AI6" s="54" t="s">
        <v>324</v>
      </c>
      <c r="AJ6" s="53" t="s">
        <v>325</v>
      </c>
      <c r="AK6" s="54" t="s">
        <v>326</v>
      </c>
      <c r="AL6" s="54" t="s">
        <v>327</v>
      </c>
      <c r="AM6" s="53" t="s">
        <v>328</v>
      </c>
      <c r="AN6" s="54" t="s">
        <v>329</v>
      </c>
      <c r="AO6" s="54" t="s">
        <v>330</v>
      </c>
      <c r="AP6" s="54" t="s">
        <v>331</v>
      </c>
      <c r="AQ6" s="54" t="s">
        <v>332</v>
      </c>
      <c r="AR6" s="54" t="s">
        <v>333</v>
      </c>
      <c r="AS6" s="52" t="s">
        <v>334</v>
      </c>
      <c r="AT6" s="53" t="s">
        <v>335</v>
      </c>
      <c r="AU6" s="54" t="s">
        <v>336</v>
      </c>
      <c r="AV6" s="54" t="s">
        <v>337</v>
      </c>
      <c r="AW6" s="53" t="s">
        <v>338</v>
      </c>
      <c r="AX6" s="54" t="s">
        <v>339</v>
      </c>
      <c r="AY6" s="55" t="s">
        <v>340</v>
      </c>
      <c r="AZ6" s="56" t="s">
        <v>341</v>
      </c>
      <c r="BA6" s="56" t="s">
        <v>342</v>
      </c>
      <c r="BB6" s="56" t="s">
        <v>343</v>
      </c>
      <c r="BC6" s="56" t="s">
        <v>344</v>
      </c>
      <c r="BD6" s="55" t="s">
        <v>345</v>
      </c>
      <c r="BE6" s="54" t="s">
        <v>346</v>
      </c>
      <c r="BF6" s="55" t="s">
        <v>347</v>
      </c>
      <c r="BG6" s="56" t="s">
        <v>341</v>
      </c>
      <c r="BH6" s="56" t="s">
        <v>342</v>
      </c>
      <c r="BI6" s="56" t="s">
        <v>343</v>
      </c>
      <c r="BJ6" s="56" t="s">
        <v>348</v>
      </c>
      <c r="BK6" s="55" t="s">
        <v>349</v>
      </c>
      <c r="BL6" s="53" t="s">
        <v>350</v>
      </c>
      <c r="BM6" s="54" t="s">
        <v>351</v>
      </c>
      <c r="BN6" s="54" t="s">
        <v>352</v>
      </c>
      <c r="BO6" s="53" t="s">
        <v>353</v>
      </c>
      <c r="BP6" s="54" t="s">
        <v>354</v>
      </c>
      <c r="BQ6" s="54" t="s">
        <v>355</v>
      </c>
      <c r="BR6" s="54" t="s">
        <v>356</v>
      </c>
      <c r="BS6" s="53" t="s">
        <v>357</v>
      </c>
      <c r="BT6" s="54" t="s">
        <v>358</v>
      </c>
      <c r="BU6" s="54" t="s">
        <v>359</v>
      </c>
      <c r="BV6" s="54" t="s">
        <v>360</v>
      </c>
      <c r="BW6" s="54" t="s">
        <v>361</v>
      </c>
      <c r="BX6" s="54" t="s">
        <v>362</v>
      </c>
      <c r="BY6" s="54" t="s">
        <v>363</v>
      </c>
      <c r="BZ6" s="54" t="s">
        <v>364</v>
      </c>
      <c r="CA6" s="54" t="s">
        <v>365</v>
      </c>
      <c r="CB6" s="53" t="s">
        <v>366</v>
      </c>
      <c r="CC6" s="54" t="s">
        <v>367</v>
      </c>
      <c r="CD6" s="55" t="s">
        <v>368</v>
      </c>
      <c r="CE6" s="55" t="s">
        <v>369</v>
      </c>
      <c r="CF6" s="54" t="s">
        <v>370</v>
      </c>
      <c r="CG6" s="52" t="s">
        <v>371</v>
      </c>
      <c r="CH6" s="55" t="s">
        <v>372</v>
      </c>
      <c r="CI6" s="53" t="s">
        <v>373</v>
      </c>
      <c r="CJ6" s="54" t="s">
        <v>374</v>
      </c>
      <c r="CK6" s="54" t="s">
        <v>375</v>
      </c>
      <c r="CL6" s="57" t="s">
        <v>252</v>
      </c>
    </row>
    <row r="7" spans="1:90" ht="12.75" customHeight="1">
      <c r="A7" s="43" t="s">
        <v>2</v>
      </c>
      <c r="B7" s="59">
        <v>1001</v>
      </c>
      <c r="C7" s="60" t="s">
        <v>376</v>
      </c>
      <c r="D7" s="61">
        <v>0</v>
      </c>
      <c r="E7" s="61">
        <v>0</v>
      </c>
      <c r="F7" s="61">
        <v>0</v>
      </c>
      <c r="G7" s="61">
        <v>0</v>
      </c>
      <c r="H7" s="61">
        <v>0</v>
      </c>
      <c r="I7" s="61">
        <v>0</v>
      </c>
      <c r="J7" s="61">
        <v>0</v>
      </c>
      <c r="K7" s="61">
        <v>0</v>
      </c>
      <c r="L7" s="61">
        <v>0</v>
      </c>
      <c r="M7" s="61">
        <v>0</v>
      </c>
      <c r="N7" s="61">
        <v>0</v>
      </c>
      <c r="O7" s="61">
        <v>0</v>
      </c>
      <c r="P7" s="61">
        <v>0</v>
      </c>
      <c r="Q7" s="61">
        <v>0</v>
      </c>
      <c r="R7" s="61">
        <v>0</v>
      </c>
      <c r="S7" s="61">
        <v>0</v>
      </c>
      <c r="T7" s="61">
        <v>0</v>
      </c>
      <c r="U7" s="61">
        <v>0</v>
      </c>
      <c r="V7" s="61">
        <v>0</v>
      </c>
      <c r="W7" s="61">
        <v>0</v>
      </c>
      <c r="X7" s="61">
        <v>0</v>
      </c>
      <c r="Y7" s="61">
        <v>0</v>
      </c>
      <c r="Z7" s="61">
        <v>0</v>
      </c>
      <c r="AA7" s="61">
        <v>0</v>
      </c>
      <c r="AB7" s="61">
        <v>0</v>
      </c>
      <c r="AC7" s="61">
        <v>0</v>
      </c>
      <c r="AD7" s="61">
        <v>0</v>
      </c>
      <c r="AE7" s="61">
        <v>0</v>
      </c>
      <c r="AF7" s="61">
        <v>0</v>
      </c>
      <c r="AG7" s="61">
        <v>0</v>
      </c>
      <c r="AH7" s="61">
        <v>0</v>
      </c>
      <c r="AI7" s="61">
        <v>0</v>
      </c>
      <c r="AJ7" s="61">
        <v>0</v>
      </c>
      <c r="AK7" s="61">
        <v>0</v>
      </c>
      <c r="AL7" s="61">
        <v>0</v>
      </c>
      <c r="AM7" s="61">
        <v>0</v>
      </c>
      <c r="AN7" s="61">
        <v>0</v>
      </c>
      <c r="AO7" s="61">
        <v>0</v>
      </c>
      <c r="AP7" s="61">
        <v>0</v>
      </c>
      <c r="AQ7" s="61">
        <v>0</v>
      </c>
      <c r="AR7" s="61">
        <v>0</v>
      </c>
      <c r="AS7" s="61">
        <v>0</v>
      </c>
      <c r="AT7" s="61">
        <v>0</v>
      </c>
      <c r="AU7" s="61">
        <v>0</v>
      </c>
      <c r="AV7" s="61">
        <v>0</v>
      </c>
      <c r="AW7" s="61">
        <v>0</v>
      </c>
      <c r="AX7" s="61">
        <v>0</v>
      </c>
      <c r="AY7" s="61">
        <v>0</v>
      </c>
      <c r="AZ7" s="61">
        <v>0</v>
      </c>
      <c r="BA7" s="61">
        <v>0</v>
      </c>
      <c r="BB7" s="61">
        <v>0</v>
      </c>
      <c r="BC7" s="61">
        <v>0</v>
      </c>
      <c r="BD7" s="61">
        <v>0</v>
      </c>
      <c r="BE7" s="61">
        <v>0</v>
      </c>
      <c r="BF7" s="61">
        <v>0</v>
      </c>
      <c r="BG7" s="61">
        <v>0</v>
      </c>
      <c r="BH7" s="61">
        <v>0</v>
      </c>
      <c r="BI7" s="61">
        <v>0</v>
      </c>
      <c r="BJ7" s="61">
        <v>0</v>
      </c>
      <c r="BK7" s="61">
        <v>0</v>
      </c>
      <c r="BL7" s="61">
        <v>0</v>
      </c>
      <c r="BM7" s="61">
        <v>0</v>
      </c>
      <c r="BN7" s="61">
        <v>0</v>
      </c>
      <c r="BO7" s="61">
        <v>0</v>
      </c>
      <c r="BP7" s="61">
        <v>0</v>
      </c>
      <c r="BQ7" s="61">
        <v>0</v>
      </c>
      <c r="BR7" s="61">
        <v>0</v>
      </c>
      <c r="BS7" s="61">
        <v>0</v>
      </c>
      <c r="BT7" s="61">
        <v>0</v>
      </c>
      <c r="BU7" s="61">
        <v>0</v>
      </c>
      <c r="BV7" s="61">
        <v>0</v>
      </c>
      <c r="BW7" s="61">
        <v>0</v>
      </c>
      <c r="BX7" s="61">
        <v>0</v>
      </c>
      <c r="BY7" s="61">
        <v>0</v>
      </c>
      <c r="BZ7" s="61">
        <v>0</v>
      </c>
      <c r="CA7" s="61">
        <v>0</v>
      </c>
      <c r="CB7" s="61">
        <v>0</v>
      </c>
      <c r="CC7" s="61">
        <v>0</v>
      </c>
      <c r="CD7" s="61">
        <v>0</v>
      </c>
      <c r="CE7" s="61">
        <v>0</v>
      </c>
      <c r="CF7" s="61">
        <v>0</v>
      </c>
      <c r="CG7" s="61">
        <v>0</v>
      </c>
      <c r="CH7" s="61">
        <v>0</v>
      </c>
      <c r="CI7" s="61">
        <v>0</v>
      </c>
      <c r="CJ7" s="61">
        <v>0</v>
      </c>
      <c r="CK7" s="61">
        <v>0</v>
      </c>
      <c r="CL7" s="61">
        <v>0</v>
      </c>
    </row>
    <row r="8" spans="1:90" ht="12.75" customHeight="1">
      <c r="A8" s="43" t="s">
        <v>4</v>
      </c>
      <c r="B8" s="59">
        <v>1003</v>
      </c>
      <c r="C8" s="60" t="s">
        <v>376</v>
      </c>
      <c r="D8" s="61">
        <v>2444088120.52</v>
      </c>
      <c r="E8" s="61">
        <v>3184509079.1199999</v>
      </c>
      <c r="F8" s="61">
        <v>3523384970.77</v>
      </c>
      <c r="G8" s="61">
        <v>-10098758.300000001</v>
      </c>
      <c r="H8" s="61">
        <v>-328777133.35000002</v>
      </c>
      <c r="I8" s="61">
        <v>-1013897829.0699998</v>
      </c>
      <c r="J8" s="61">
        <v>-1487576351.3599999</v>
      </c>
      <c r="K8" s="61">
        <v>-3384138318.3499999</v>
      </c>
      <c r="L8" s="61">
        <v>1896561966.99</v>
      </c>
      <c r="M8" s="61">
        <v>-71724265.299999997</v>
      </c>
      <c r="N8" s="61">
        <v>58527190.409999996</v>
      </c>
      <c r="O8" s="61">
        <v>-130251455.70999999</v>
      </c>
      <c r="P8" s="61">
        <v>545402787.59000003</v>
      </c>
      <c r="Q8" s="61">
        <v>317002721.36000001</v>
      </c>
      <c r="R8" s="61">
        <v>228400066.22999999</v>
      </c>
      <c r="S8" s="61">
        <v>-419766277.31999999</v>
      </c>
      <c r="T8" s="61">
        <v>-260362432.75</v>
      </c>
      <c r="U8" s="61">
        <v>-1423263056.3099999</v>
      </c>
      <c r="V8" s="61">
        <v>1162900623.5599999</v>
      </c>
      <c r="W8" s="61">
        <v>-159403844.56999999</v>
      </c>
      <c r="X8" s="61">
        <v>28552785.899999999</v>
      </c>
      <c r="Y8" s="61">
        <v>-187956630.47</v>
      </c>
      <c r="Z8" s="61">
        <v>689310957.8499999</v>
      </c>
      <c r="AA8" s="61">
        <v>244749296.81</v>
      </c>
      <c r="AB8" s="61">
        <v>9277490.8200000003</v>
      </c>
      <c r="AC8" s="61">
        <v>385685020.44999999</v>
      </c>
      <c r="AD8" s="61">
        <v>49599149.770000003</v>
      </c>
      <c r="AE8" s="61">
        <v>0</v>
      </c>
      <c r="AF8" s="61">
        <v>0</v>
      </c>
      <c r="AG8" s="61">
        <v>0</v>
      </c>
      <c r="AH8" s="61">
        <v>0</v>
      </c>
      <c r="AI8" s="61">
        <v>0</v>
      </c>
      <c r="AJ8" s="61">
        <v>0</v>
      </c>
      <c r="AK8" s="61">
        <v>0</v>
      </c>
      <c r="AL8" s="61">
        <v>0</v>
      </c>
      <c r="AM8" s="61">
        <v>3932189.9400000051</v>
      </c>
      <c r="AN8" s="61">
        <v>92997815.069999993</v>
      </c>
      <c r="AO8" s="61">
        <v>-31740502.93</v>
      </c>
      <c r="AP8" s="61">
        <v>0</v>
      </c>
      <c r="AQ8" s="61">
        <v>0</v>
      </c>
      <c r="AR8" s="61">
        <v>-57325122.199999988</v>
      </c>
      <c r="AS8" s="61">
        <v>-3624375505.0800009</v>
      </c>
      <c r="AT8" s="61">
        <v>-1783864342.6599998</v>
      </c>
      <c r="AU8" s="61">
        <v>-2642637755.3099999</v>
      </c>
      <c r="AV8" s="61">
        <v>858773412.64999998</v>
      </c>
      <c r="AW8" s="61">
        <v>-1159829378.4100008</v>
      </c>
      <c r="AX8" s="61">
        <v>-672849282.76000023</v>
      </c>
      <c r="AY8" s="61">
        <v>-9225379232.7299995</v>
      </c>
      <c r="AZ8" s="61">
        <v>-3060950396.0299997</v>
      </c>
      <c r="BA8" s="61">
        <v>-12818535249.82</v>
      </c>
      <c r="BB8" s="61">
        <v>0</v>
      </c>
      <c r="BC8" s="61">
        <v>6654106413.1199999</v>
      </c>
      <c r="BD8" s="61">
        <v>8552529949.9699993</v>
      </c>
      <c r="BE8" s="61">
        <v>-486980095.65000057</v>
      </c>
      <c r="BF8" s="61">
        <v>2894222576.9099998</v>
      </c>
      <c r="BG8" s="61">
        <v>867148337.74000013</v>
      </c>
      <c r="BH8" s="61">
        <v>4265870139.5100002</v>
      </c>
      <c r="BI8" s="61">
        <v>0</v>
      </c>
      <c r="BJ8" s="61">
        <v>-2238795900.3400002</v>
      </c>
      <c r="BK8" s="61">
        <v>-3381202672.5600004</v>
      </c>
      <c r="BL8" s="61">
        <v>0</v>
      </c>
      <c r="BM8" s="61">
        <v>0</v>
      </c>
      <c r="BN8" s="61">
        <v>0</v>
      </c>
      <c r="BO8" s="61">
        <v>0</v>
      </c>
      <c r="BP8" s="61">
        <v>0</v>
      </c>
      <c r="BQ8" s="61">
        <v>0</v>
      </c>
      <c r="BR8" s="61">
        <v>0</v>
      </c>
      <c r="BS8" s="61">
        <v>-680681784.00999999</v>
      </c>
      <c r="BT8" s="61">
        <v>-224416201.64999998</v>
      </c>
      <c r="BU8" s="61">
        <v>-328849972.52999997</v>
      </c>
      <c r="BV8" s="61">
        <v>-66758895.079999998</v>
      </c>
      <c r="BW8" s="61">
        <v>0</v>
      </c>
      <c r="BX8" s="61">
        <v>0</v>
      </c>
      <c r="BY8" s="61">
        <v>0</v>
      </c>
      <c r="BZ8" s="61">
        <v>16068555.52</v>
      </c>
      <c r="CA8" s="61">
        <v>-76725270.269999996</v>
      </c>
      <c r="CB8" s="61">
        <v>0</v>
      </c>
      <c r="CC8" s="61">
        <v>0</v>
      </c>
      <c r="CD8" s="61">
        <v>0</v>
      </c>
      <c r="CE8" s="61">
        <v>0</v>
      </c>
      <c r="CF8" s="61">
        <v>0</v>
      </c>
      <c r="CG8" s="61">
        <v>0</v>
      </c>
      <c r="CH8" s="61">
        <v>0</v>
      </c>
      <c r="CI8" s="61">
        <v>0</v>
      </c>
      <c r="CJ8" s="61">
        <v>0</v>
      </c>
      <c r="CK8" s="61">
        <v>0</v>
      </c>
      <c r="CL8" s="61">
        <v>-1180287384.5600009</v>
      </c>
    </row>
    <row r="9" spans="1:90" ht="12.75" customHeight="1">
      <c r="A9" s="43" t="s">
        <v>5</v>
      </c>
      <c r="B9" s="59">
        <v>1004</v>
      </c>
      <c r="C9" s="60" t="s">
        <v>376</v>
      </c>
      <c r="D9" s="61">
        <v>7477739856.9700003</v>
      </c>
      <c r="E9" s="61">
        <v>7504165440.0800009</v>
      </c>
      <c r="F9" s="61">
        <v>8903750409.0300007</v>
      </c>
      <c r="G9" s="61">
        <v>-580816898.71000004</v>
      </c>
      <c r="H9" s="61">
        <v>-818768070.24000001</v>
      </c>
      <c r="I9" s="61">
        <v>-1530746704.3800001</v>
      </c>
      <c r="J9" s="61">
        <v>-1926807226.46</v>
      </c>
      <c r="K9" s="61">
        <v>-9124950470.6100006</v>
      </c>
      <c r="L9" s="61">
        <v>7198143244.1500006</v>
      </c>
      <c r="M9" s="61">
        <v>216491974.77000004</v>
      </c>
      <c r="N9" s="61">
        <v>512674017.75</v>
      </c>
      <c r="O9" s="61">
        <v>-296182042.97999996</v>
      </c>
      <c r="P9" s="61">
        <v>179568547.30999994</v>
      </c>
      <c r="Q9" s="61">
        <v>847181526.54999995</v>
      </c>
      <c r="R9" s="61">
        <v>-667612979.24000001</v>
      </c>
      <c r="S9" s="61">
        <v>92983068.559999704</v>
      </c>
      <c r="T9" s="61">
        <v>-6227417.6800003052</v>
      </c>
      <c r="U9" s="61">
        <v>-4611001653.5200005</v>
      </c>
      <c r="V9" s="61">
        <v>4604774235.8400002</v>
      </c>
      <c r="W9" s="61">
        <v>99210486.24000001</v>
      </c>
      <c r="X9" s="61">
        <v>611324800.11000001</v>
      </c>
      <c r="Y9" s="61">
        <v>-512114313.87</v>
      </c>
      <c r="Z9" s="61">
        <v>1327870957.4299998</v>
      </c>
      <c r="AA9" s="61">
        <v>1012513320.4499999</v>
      </c>
      <c r="AB9" s="61">
        <v>0</v>
      </c>
      <c r="AC9" s="61">
        <v>180009478.94</v>
      </c>
      <c r="AD9" s="61">
        <v>58277142.960000001</v>
      </c>
      <c r="AE9" s="61">
        <v>0</v>
      </c>
      <c r="AF9" s="61">
        <v>62417349.5</v>
      </c>
      <c r="AG9" s="61">
        <v>14653665.58</v>
      </c>
      <c r="AH9" s="61">
        <v>0</v>
      </c>
      <c r="AI9" s="61">
        <v>0</v>
      </c>
      <c r="AJ9" s="61">
        <v>5410963.79</v>
      </c>
      <c r="AK9" s="61">
        <v>5410963.79</v>
      </c>
      <c r="AL9" s="61">
        <v>0</v>
      </c>
      <c r="AM9" s="61">
        <v>78056131.48999998</v>
      </c>
      <c r="AN9" s="61">
        <v>66721040.069999985</v>
      </c>
      <c r="AO9" s="61">
        <v>-3097311.15</v>
      </c>
      <c r="AP9" s="61">
        <v>0</v>
      </c>
      <c r="AQ9" s="61">
        <v>0</v>
      </c>
      <c r="AR9" s="61">
        <v>14432402.57</v>
      </c>
      <c r="AS9" s="61">
        <v>-10234205331.319996</v>
      </c>
      <c r="AT9" s="61">
        <v>-4336285141.6800003</v>
      </c>
      <c r="AU9" s="61">
        <v>-4946902495.6300001</v>
      </c>
      <c r="AV9" s="61">
        <v>610617353.94999981</v>
      </c>
      <c r="AW9" s="61">
        <v>-4583169929.0899973</v>
      </c>
      <c r="AX9" s="61">
        <v>-4650855534.079998</v>
      </c>
      <c r="AY9" s="61">
        <v>-29243174421.810001</v>
      </c>
      <c r="AZ9" s="61">
        <v>-8527282864.6099977</v>
      </c>
      <c r="BA9" s="61">
        <v>-47769262458.900002</v>
      </c>
      <c r="BB9" s="61">
        <v>0</v>
      </c>
      <c r="BC9" s="61">
        <v>27053370901.700001</v>
      </c>
      <c r="BD9" s="61">
        <v>24592318887.730003</v>
      </c>
      <c r="BE9" s="61">
        <v>67685604.990000725</v>
      </c>
      <c r="BF9" s="61">
        <v>4655171500.8800001</v>
      </c>
      <c r="BG9" s="61">
        <v>1769802125.0400002</v>
      </c>
      <c r="BH9" s="61">
        <v>7191912615.5</v>
      </c>
      <c r="BI9" s="61">
        <v>0</v>
      </c>
      <c r="BJ9" s="61">
        <v>-4306543239.6600008</v>
      </c>
      <c r="BK9" s="61">
        <v>-4587485895.8899994</v>
      </c>
      <c r="BL9" s="61">
        <v>0</v>
      </c>
      <c r="BM9" s="61">
        <v>0</v>
      </c>
      <c r="BN9" s="61">
        <v>0</v>
      </c>
      <c r="BO9" s="61">
        <v>0</v>
      </c>
      <c r="BP9" s="61">
        <v>0</v>
      </c>
      <c r="BQ9" s="61">
        <v>0</v>
      </c>
      <c r="BR9" s="61">
        <v>0</v>
      </c>
      <c r="BS9" s="61">
        <v>-1307961797.0799997</v>
      </c>
      <c r="BT9" s="61">
        <v>-689305114.70999992</v>
      </c>
      <c r="BU9" s="61">
        <v>-379254800.67000002</v>
      </c>
      <c r="BV9" s="61">
        <v>-137909020.81999999</v>
      </c>
      <c r="BW9" s="61">
        <v>0</v>
      </c>
      <c r="BX9" s="61">
        <v>-51893370.689999998</v>
      </c>
      <c r="BY9" s="61">
        <v>-28890192.329999998</v>
      </c>
      <c r="BZ9" s="61">
        <v>74325776.670000017</v>
      </c>
      <c r="CA9" s="61">
        <v>-95035074.530000031</v>
      </c>
      <c r="CB9" s="61">
        <v>0</v>
      </c>
      <c r="CC9" s="61">
        <v>0</v>
      </c>
      <c r="CD9" s="61">
        <v>0</v>
      </c>
      <c r="CE9" s="61">
        <v>0</v>
      </c>
      <c r="CF9" s="61">
        <v>0</v>
      </c>
      <c r="CG9" s="61">
        <v>0</v>
      </c>
      <c r="CH9" s="61">
        <v>0</v>
      </c>
      <c r="CI9" s="61">
        <v>-6788463.4699999997</v>
      </c>
      <c r="CJ9" s="61">
        <v>-6788463.4699999997</v>
      </c>
      <c r="CK9" s="61">
        <v>0</v>
      </c>
      <c r="CL9" s="61">
        <v>-2756465474.3499956</v>
      </c>
    </row>
    <row r="10" spans="1:90" ht="12.75" customHeight="1">
      <c r="A10" s="43" t="s">
        <v>7</v>
      </c>
      <c r="B10" s="59">
        <v>1005</v>
      </c>
      <c r="C10" s="60" t="s">
        <v>376</v>
      </c>
      <c r="D10" s="61">
        <v>6746235133.54</v>
      </c>
      <c r="E10" s="61">
        <v>4490398501.3199997</v>
      </c>
      <c r="F10" s="61">
        <v>6091969766.9200001</v>
      </c>
      <c r="G10" s="61">
        <v>-1080822709.3699999</v>
      </c>
      <c r="H10" s="61">
        <v>-520748556.23000002</v>
      </c>
      <c r="I10" s="61">
        <v>1759706069.4999998</v>
      </c>
      <c r="J10" s="61">
        <v>1714663926.4499998</v>
      </c>
      <c r="K10" s="61">
        <v>-7191684946.1400003</v>
      </c>
      <c r="L10" s="61">
        <v>8906348872.5900002</v>
      </c>
      <c r="M10" s="61">
        <v>207336461.04000008</v>
      </c>
      <c r="N10" s="61">
        <v>1078683740.6700001</v>
      </c>
      <c r="O10" s="61">
        <v>-871347279.63</v>
      </c>
      <c r="P10" s="61">
        <v>-162294317.99000001</v>
      </c>
      <c r="Q10" s="61">
        <v>626384073.99000001</v>
      </c>
      <c r="R10" s="61">
        <v>-788678391.98000002</v>
      </c>
      <c r="S10" s="61">
        <v>459812761.06000006</v>
      </c>
      <c r="T10" s="61">
        <v>459812761.06000006</v>
      </c>
      <c r="U10" s="61">
        <v>-1035638434.65</v>
      </c>
      <c r="V10" s="61">
        <v>1495451195.71</v>
      </c>
      <c r="W10" s="61">
        <v>0</v>
      </c>
      <c r="X10" s="61">
        <v>0</v>
      </c>
      <c r="Y10" s="61">
        <v>0</v>
      </c>
      <c r="Z10" s="61">
        <v>0</v>
      </c>
      <c r="AA10" s="61">
        <v>0</v>
      </c>
      <c r="AB10" s="61">
        <v>0</v>
      </c>
      <c r="AC10" s="61">
        <v>0</v>
      </c>
      <c r="AD10" s="61">
        <v>0</v>
      </c>
      <c r="AE10" s="61">
        <v>0</v>
      </c>
      <c r="AF10" s="61">
        <v>0</v>
      </c>
      <c r="AG10" s="61">
        <v>0</v>
      </c>
      <c r="AH10" s="61">
        <v>0</v>
      </c>
      <c r="AI10" s="61">
        <v>0</v>
      </c>
      <c r="AJ10" s="61">
        <v>570.11</v>
      </c>
      <c r="AK10" s="61">
        <v>570.11</v>
      </c>
      <c r="AL10" s="61">
        <v>0</v>
      </c>
      <c r="AM10" s="61">
        <v>36317231.550000004</v>
      </c>
      <c r="AN10" s="61">
        <v>65068100.270000003</v>
      </c>
      <c r="AO10" s="61">
        <v>-6080035.8200000003</v>
      </c>
      <c r="AP10" s="61">
        <v>0</v>
      </c>
      <c r="AQ10" s="61">
        <v>0</v>
      </c>
      <c r="AR10" s="61">
        <v>-22670832.899999999</v>
      </c>
      <c r="AS10" s="61">
        <v>-10118702425.209997</v>
      </c>
      <c r="AT10" s="61">
        <v>-5689152820.5800009</v>
      </c>
      <c r="AU10" s="61">
        <v>-6385553657.7000008</v>
      </c>
      <c r="AV10" s="61">
        <v>696400837.12</v>
      </c>
      <c r="AW10" s="61">
        <v>-2197474589.7199974</v>
      </c>
      <c r="AX10" s="61">
        <v>-2225515342.369997</v>
      </c>
      <c r="AY10" s="61">
        <v>-17117196819.309998</v>
      </c>
      <c r="AZ10" s="61">
        <v>-7453638997.9799995</v>
      </c>
      <c r="BA10" s="61">
        <v>-23433915302.599998</v>
      </c>
      <c r="BB10" s="61">
        <v>0</v>
      </c>
      <c r="BC10" s="61">
        <v>13770357481.27</v>
      </c>
      <c r="BD10" s="61">
        <v>14891681476.940001</v>
      </c>
      <c r="BE10" s="61">
        <v>28040752.649999619</v>
      </c>
      <c r="BF10" s="61">
        <v>2646728057.9299998</v>
      </c>
      <c r="BG10" s="61">
        <v>1232635482.6599998</v>
      </c>
      <c r="BH10" s="61">
        <v>3543319217.8299999</v>
      </c>
      <c r="BI10" s="61">
        <v>0</v>
      </c>
      <c r="BJ10" s="61">
        <v>-2129226642.5599999</v>
      </c>
      <c r="BK10" s="61">
        <v>-2618687305.2800002</v>
      </c>
      <c r="BL10" s="61">
        <v>0</v>
      </c>
      <c r="BM10" s="61">
        <v>0</v>
      </c>
      <c r="BN10" s="61">
        <v>0</v>
      </c>
      <c r="BO10" s="61">
        <v>0</v>
      </c>
      <c r="BP10" s="61">
        <v>0</v>
      </c>
      <c r="BQ10" s="61">
        <v>0</v>
      </c>
      <c r="BR10" s="61">
        <v>0</v>
      </c>
      <c r="BS10" s="61">
        <v>-1996542129.4200001</v>
      </c>
      <c r="BT10" s="61">
        <v>-717324753.5200001</v>
      </c>
      <c r="BU10" s="61">
        <v>-970346618.98000002</v>
      </c>
      <c r="BV10" s="61">
        <v>-287201121.64999998</v>
      </c>
      <c r="BW10" s="61">
        <v>0</v>
      </c>
      <c r="BX10" s="61">
        <v>-74269739.150000006</v>
      </c>
      <c r="BY10" s="61">
        <v>-47177820.770000003</v>
      </c>
      <c r="BZ10" s="61">
        <v>99777924.650000006</v>
      </c>
      <c r="CA10" s="61">
        <v>0</v>
      </c>
      <c r="CB10" s="61">
        <v>0</v>
      </c>
      <c r="CC10" s="61">
        <v>0</v>
      </c>
      <c r="CD10" s="61">
        <v>0</v>
      </c>
      <c r="CE10" s="61">
        <v>0</v>
      </c>
      <c r="CF10" s="61">
        <v>0</v>
      </c>
      <c r="CG10" s="61">
        <v>0</v>
      </c>
      <c r="CH10" s="61">
        <v>0</v>
      </c>
      <c r="CI10" s="61">
        <v>-235532885.49000001</v>
      </c>
      <c r="CJ10" s="61">
        <v>-244071761.11000001</v>
      </c>
      <c r="CK10" s="61">
        <v>8538875.6199999992</v>
      </c>
      <c r="CL10" s="61">
        <v>-3372467291.6699972</v>
      </c>
    </row>
    <row r="11" spans="1:90" ht="12.75" customHeight="1">
      <c r="A11" s="43" t="s">
        <v>9</v>
      </c>
      <c r="B11" s="59">
        <v>1006</v>
      </c>
      <c r="C11" s="60" t="s">
        <v>376</v>
      </c>
      <c r="D11" s="61">
        <v>4669424547.6100016</v>
      </c>
      <c r="E11" s="61">
        <v>5136280296.4900007</v>
      </c>
      <c r="F11" s="61">
        <v>5756492476.920001</v>
      </c>
      <c r="G11" s="61">
        <v>-137215528.46000001</v>
      </c>
      <c r="H11" s="61">
        <v>-482996651.97000003</v>
      </c>
      <c r="I11" s="61">
        <v>-1117366471.8000002</v>
      </c>
      <c r="J11" s="61">
        <v>-879051026.5</v>
      </c>
      <c r="K11" s="61">
        <v>-5542396682.6300001</v>
      </c>
      <c r="L11" s="61">
        <v>4663345656.1300001</v>
      </c>
      <c r="M11" s="61">
        <v>-289041255.61000001</v>
      </c>
      <c r="N11" s="61">
        <v>228042874.06999999</v>
      </c>
      <c r="O11" s="61">
        <v>-517084129.68000001</v>
      </c>
      <c r="P11" s="61">
        <v>50725810.310000002</v>
      </c>
      <c r="Q11" s="61">
        <v>471687313.81999999</v>
      </c>
      <c r="R11" s="61">
        <v>-420961503.50999999</v>
      </c>
      <c r="S11" s="61">
        <v>-6039969.869999975</v>
      </c>
      <c r="T11" s="61">
        <v>122283253.47000003</v>
      </c>
      <c r="U11" s="61">
        <v>-1544689213.0799999</v>
      </c>
      <c r="V11" s="61">
        <v>1666972466.55</v>
      </c>
      <c r="W11" s="61">
        <v>-128323223.34</v>
      </c>
      <c r="X11" s="61">
        <v>182132629.91999999</v>
      </c>
      <c r="Y11" s="61">
        <v>-310455853.25999999</v>
      </c>
      <c r="Z11" s="61">
        <v>540546596.38999999</v>
      </c>
      <c r="AA11" s="61">
        <v>267952763.51999998</v>
      </c>
      <c r="AB11" s="61">
        <v>0</v>
      </c>
      <c r="AC11" s="61">
        <v>-76897782.569999993</v>
      </c>
      <c r="AD11" s="61">
        <v>315216643.75999999</v>
      </c>
      <c r="AE11" s="61">
        <v>0</v>
      </c>
      <c r="AF11" s="61">
        <v>0</v>
      </c>
      <c r="AG11" s="61">
        <v>796551.78</v>
      </c>
      <c r="AH11" s="61">
        <v>33478419.899999999</v>
      </c>
      <c r="AI11" s="61">
        <v>0</v>
      </c>
      <c r="AJ11" s="61">
        <v>187.14</v>
      </c>
      <c r="AK11" s="61">
        <v>187.14</v>
      </c>
      <c r="AL11" s="61">
        <v>0</v>
      </c>
      <c r="AM11" s="61">
        <v>116003909.26000001</v>
      </c>
      <c r="AN11" s="61">
        <v>103011314.40000001</v>
      </c>
      <c r="AO11" s="61">
        <v>0</v>
      </c>
      <c r="AP11" s="61">
        <v>0</v>
      </c>
      <c r="AQ11" s="61">
        <v>0</v>
      </c>
      <c r="AR11" s="61">
        <v>12992594.860000001</v>
      </c>
      <c r="AS11" s="61">
        <v>-5529604292.5899982</v>
      </c>
      <c r="AT11" s="61">
        <v>-3134034969.6900001</v>
      </c>
      <c r="AU11" s="61">
        <v>-3375416442.0599999</v>
      </c>
      <c r="AV11" s="61">
        <v>241381472.37</v>
      </c>
      <c r="AW11" s="61">
        <v>-1614058112.3499994</v>
      </c>
      <c r="AX11" s="61">
        <v>-1852245583.3499994</v>
      </c>
      <c r="AY11" s="61">
        <v>-9441073084.2299995</v>
      </c>
      <c r="AZ11" s="61">
        <v>-4780023862.4499998</v>
      </c>
      <c r="BA11" s="61">
        <v>-10730202944.83</v>
      </c>
      <c r="BB11" s="61">
        <v>0</v>
      </c>
      <c r="BC11" s="61">
        <v>6069153723.0500002</v>
      </c>
      <c r="BD11" s="61">
        <v>7588827500.8800001</v>
      </c>
      <c r="BE11" s="61">
        <v>238187471.00000006</v>
      </c>
      <c r="BF11" s="61">
        <v>771255883.92000008</v>
      </c>
      <c r="BG11" s="61">
        <v>316973005.19999999</v>
      </c>
      <c r="BH11" s="61">
        <v>949258402</v>
      </c>
      <c r="BI11" s="61">
        <v>0</v>
      </c>
      <c r="BJ11" s="61">
        <v>-494975523.27999997</v>
      </c>
      <c r="BK11" s="61">
        <v>-533068412.92000002</v>
      </c>
      <c r="BL11" s="61">
        <v>0</v>
      </c>
      <c r="BM11" s="61">
        <v>0</v>
      </c>
      <c r="BN11" s="61">
        <v>0</v>
      </c>
      <c r="BO11" s="61">
        <v>0</v>
      </c>
      <c r="BP11" s="61">
        <v>0</v>
      </c>
      <c r="BQ11" s="61">
        <v>0</v>
      </c>
      <c r="BR11" s="61">
        <v>0</v>
      </c>
      <c r="BS11" s="61">
        <v>-673230038.82000005</v>
      </c>
      <c r="BT11" s="61">
        <v>-462422725.88</v>
      </c>
      <c r="BU11" s="61">
        <v>-152843605.53999999</v>
      </c>
      <c r="BV11" s="61">
        <v>-102960495.45</v>
      </c>
      <c r="BW11" s="61">
        <v>-679038.08</v>
      </c>
      <c r="BX11" s="61">
        <v>-5852397.1799999997</v>
      </c>
      <c r="BY11" s="61">
        <v>-20073673.829999998</v>
      </c>
      <c r="BZ11" s="61">
        <v>71601897.140000001</v>
      </c>
      <c r="CA11" s="61">
        <v>0</v>
      </c>
      <c r="CB11" s="61">
        <v>0</v>
      </c>
      <c r="CC11" s="61">
        <v>0</v>
      </c>
      <c r="CD11" s="61">
        <v>0</v>
      </c>
      <c r="CE11" s="61">
        <v>0</v>
      </c>
      <c r="CF11" s="61">
        <v>0</v>
      </c>
      <c r="CG11" s="61">
        <v>0</v>
      </c>
      <c r="CH11" s="61">
        <v>0</v>
      </c>
      <c r="CI11" s="61">
        <v>-108281171.73</v>
      </c>
      <c r="CJ11" s="61">
        <v>-109504998.43000001</v>
      </c>
      <c r="CK11" s="61">
        <v>1223826.7</v>
      </c>
      <c r="CL11" s="61">
        <v>-860179744.97999668</v>
      </c>
    </row>
    <row r="12" spans="1:90" ht="12.75" customHeight="1">
      <c r="A12" s="43" t="s">
        <v>11</v>
      </c>
      <c r="B12" s="59">
        <v>1007</v>
      </c>
      <c r="C12" s="60" t="s">
        <v>376</v>
      </c>
      <c r="D12" s="61">
        <v>0</v>
      </c>
      <c r="E12" s="61">
        <v>0</v>
      </c>
      <c r="F12" s="61">
        <v>0</v>
      </c>
      <c r="G12" s="61">
        <v>0</v>
      </c>
      <c r="H12" s="61">
        <v>0</v>
      </c>
      <c r="I12" s="61">
        <v>0</v>
      </c>
      <c r="J12" s="61">
        <v>0</v>
      </c>
      <c r="K12" s="61">
        <v>0</v>
      </c>
      <c r="L12" s="61">
        <v>0</v>
      </c>
      <c r="M12" s="61">
        <v>0</v>
      </c>
      <c r="N12" s="61">
        <v>0</v>
      </c>
      <c r="O12" s="61">
        <v>0</v>
      </c>
      <c r="P12" s="61">
        <v>0</v>
      </c>
      <c r="Q12" s="61">
        <v>0</v>
      </c>
      <c r="R12" s="61">
        <v>0</v>
      </c>
      <c r="S12" s="61">
        <v>0</v>
      </c>
      <c r="T12" s="61">
        <v>0</v>
      </c>
      <c r="U12" s="61">
        <v>0</v>
      </c>
      <c r="V12" s="61">
        <v>0</v>
      </c>
      <c r="W12" s="61">
        <v>0</v>
      </c>
      <c r="X12" s="61">
        <v>0</v>
      </c>
      <c r="Y12" s="61">
        <v>0</v>
      </c>
      <c r="Z12" s="61">
        <v>0</v>
      </c>
      <c r="AA12" s="61">
        <v>0</v>
      </c>
      <c r="AB12" s="61">
        <v>0</v>
      </c>
      <c r="AC12" s="61">
        <v>0</v>
      </c>
      <c r="AD12" s="61">
        <v>0</v>
      </c>
      <c r="AE12" s="61">
        <v>0</v>
      </c>
      <c r="AF12" s="61">
        <v>0</v>
      </c>
      <c r="AG12" s="61">
        <v>0</v>
      </c>
      <c r="AH12" s="61">
        <v>0</v>
      </c>
      <c r="AI12" s="61">
        <v>0</v>
      </c>
      <c r="AJ12" s="61">
        <v>0</v>
      </c>
      <c r="AK12" s="61">
        <v>0</v>
      </c>
      <c r="AL12" s="61">
        <v>0</v>
      </c>
      <c r="AM12" s="61">
        <v>0</v>
      </c>
      <c r="AN12" s="61">
        <v>0</v>
      </c>
      <c r="AO12" s="61">
        <v>0</v>
      </c>
      <c r="AP12" s="61">
        <v>0</v>
      </c>
      <c r="AQ12" s="61">
        <v>0</v>
      </c>
      <c r="AR12" s="61">
        <v>0</v>
      </c>
      <c r="AS12" s="61">
        <v>0</v>
      </c>
      <c r="AT12" s="61">
        <v>0</v>
      </c>
      <c r="AU12" s="61">
        <v>0</v>
      </c>
      <c r="AV12" s="61">
        <v>0</v>
      </c>
      <c r="AW12" s="61">
        <v>0</v>
      </c>
      <c r="AX12" s="61">
        <v>0</v>
      </c>
      <c r="AY12" s="61">
        <v>0</v>
      </c>
      <c r="AZ12" s="61">
        <v>0</v>
      </c>
      <c r="BA12" s="61">
        <v>0</v>
      </c>
      <c r="BB12" s="61">
        <v>0</v>
      </c>
      <c r="BC12" s="61">
        <v>0</v>
      </c>
      <c r="BD12" s="61">
        <v>0</v>
      </c>
      <c r="BE12" s="61">
        <v>0</v>
      </c>
      <c r="BF12" s="61">
        <v>0</v>
      </c>
      <c r="BG12" s="61">
        <v>0</v>
      </c>
      <c r="BH12" s="61">
        <v>0</v>
      </c>
      <c r="BI12" s="61">
        <v>0</v>
      </c>
      <c r="BJ12" s="61">
        <v>0</v>
      </c>
      <c r="BK12" s="61">
        <v>0</v>
      </c>
      <c r="BL12" s="61">
        <v>0</v>
      </c>
      <c r="BM12" s="61">
        <v>0</v>
      </c>
      <c r="BN12" s="61">
        <v>0</v>
      </c>
      <c r="BO12" s="61">
        <v>0</v>
      </c>
      <c r="BP12" s="61">
        <v>0</v>
      </c>
      <c r="BQ12" s="61">
        <v>0</v>
      </c>
      <c r="BR12" s="61">
        <v>0</v>
      </c>
      <c r="BS12" s="61">
        <v>0</v>
      </c>
      <c r="BT12" s="61">
        <v>0</v>
      </c>
      <c r="BU12" s="61">
        <v>0</v>
      </c>
      <c r="BV12" s="61">
        <v>0</v>
      </c>
      <c r="BW12" s="61">
        <v>0</v>
      </c>
      <c r="BX12" s="61">
        <v>0</v>
      </c>
      <c r="BY12" s="61">
        <v>0</v>
      </c>
      <c r="BZ12" s="61">
        <v>0</v>
      </c>
      <c r="CA12" s="61">
        <v>0</v>
      </c>
      <c r="CB12" s="61">
        <v>0</v>
      </c>
      <c r="CC12" s="61">
        <v>0</v>
      </c>
      <c r="CD12" s="61">
        <v>0</v>
      </c>
      <c r="CE12" s="61">
        <v>0</v>
      </c>
      <c r="CF12" s="61">
        <v>0</v>
      </c>
      <c r="CG12" s="61">
        <v>0</v>
      </c>
      <c r="CH12" s="61">
        <v>0</v>
      </c>
      <c r="CI12" s="61">
        <v>0</v>
      </c>
      <c r="CJ12" s="61">
        <v>0</v>
      </c>
      <c r="CK12" s="61">
        <v>0</v>
      </c>
      <c r="CL12" s="61">
        <v>0</v>
      </c>
    </row>
    <row r="13" spans="1:90" ht="12.75" customHeight="1">
      <c r="A13" s="43" t="s">
        <v>13</v>
      </c>
      <c r="B13" s="59">
        <v>1008</v>
      </c>
      <c r="C13" s="60" t="s">
        <v>376</v>
      </c>
      <c r="D13" s="61">
        <v>8070921956.1747971</v>
      </c>
      <c r="E13" s="61">
        <v>5892083757.4700003</v>
      </c>
      <c r="F13" s="61">
        <v>7114737099.1700001</v>
      </c>
      <c r="G13" s="61">
        <v>-554334618.09000003</v>
      </c>
      <c r="H13" s="61">
        <v>-668318723.61000001</v>
      </c>
      <c r="I13" s="61">
        <v>-99380652.620000601</v>
      </c>
      <c r="J13" s="61">
        <v>115512614.88999939</v>
      </c>
      <c r="K13" s="61">
        <v>-7910166560.7200003</v>
      </c>
      <c r="L13" s="61">
        <v>8025679175.6099997</v>
      </c>
      <c r="M13" s="61">
        <v>-206511137.20000005</v>
      </c>
      <c r="N13" s="61">
        <v>686975173.79999995</v>
      </c>
      <c r="O13" s="61">
        <v>-893486311</v>
      </c>
      <c r="P13" s="61">
        <v>-8382130.3099999428</v>
      </c>
      <c r="Q13" s="61">
        <v>746222136.20000005</v>
      </c>
      <c r="R13" s="61">
        <v>-754604266.50999999</v>
      </c>
      <c r="S13" s="61">
        <v>220816178</v>
      </c>
      <c r="T13" s="61">
        <v>220816178</v>
      </c>
      <c r="U13" s="61">
        <v>0</v>
      </c>
      <c r="V13" s="61">
        <v>220816178</v>
      </c>
      <c r="W13" s="61">
        <v>0</v>
      </c>
      <c r="X13" s="61">
        <v>0</v>
      </c>
      <c r="Y13" s="61">
        <v>0</v>
      </c>
      <c r="Z13" s="61">
        <v>1881545395.2747979</v>
      </c>
      <c r="AA13" s="61">
        <v>1115088306.5930359</v>
      </c>
      <c r="AB13" s="61">
        <v>62120490.821737304</v>
      </c>
      <c r="AC13" s="61">
        <v>368689888.27775425</v>
      </c>
      <c r="AD13" s="61">
        <v>20643318.27952214</v>
      </c>
      <c r="AE13" s="61">
        <v>0</v>
      </c>
      <c r="AF13" s="61">
        <v>2718015.3745067748</v>
      </c>
      <c r="AG13" s="61">
        <v>312285375.92824161</v>
      </c>
      <c r="AH13" s="61">
        <v>0</v>
      </c>
      <c r="AI13" s="61">
        <v>0</v>
      </c>
      <c r="AJ13" s="61">
        <v>1483979.73</v>
      </c>
      <c r="AK13" s="61">
        <v>1483979.73</v>
      </c>
      <c r="AL13" s="61">
        <v>0</v>
      </c>
      <c r="AM13" s="61">
        <v>174373298.31999999</v>
      </c>
      <c r="AN13" s="61">
        <v>165407050.19999999</v>
      </c>
      <c r="AO13" s="61">
        <v>-37915.879999999888</v>
      </c>
      <c r="AP13" s="61">
        <v>0</v>
      </c>
      <c r="AQ13" s="61">
        <v>0</v>
      </c>
      <c r="AR13" s="61">
        <v>9004163.9999999963</v>
      </c>
      <c r="AS13" s="61">
        <v>-8244124268.6333351</v>
      </c>
      <c r="AT13" s="61">
        <v>-4251506559.5699997</v>
      </c>
      <c r="AU13" s="61">
        <v>-4798757472.46</v>
      </c>
      <c r="AV13" s="61">
        <v>547250912.8900001</v>
      </c>
      <c r="AW13" s="61">
        <v>-2426535629.1100006</v>
      </c>
      <c r="AX13" s="61">
        <v>-2541257158.0600004</v>
      </c>
      <c r="AY13" s="61">
        <v>-10576386057.690001</v>
      </c>
      <c r="AZ13" s="61">
        <v>-4619645471.1900005</v>
      </c>
      <c r="BA13" s="61">
        <v>-12400567592</v>
      </c>
      <c r="BB13" s="61">
        <v>0</v>
      </c>
      <c r="BC13" s="61">
        <v>6443827005.5</v>
      </c>
      <c r="BD13" s="61">
        <v>8035128899.6300001</v>
      </c>
      <c r="BE13" s="61">
        <v>114721528.95000005</v>
      </c>
      <c r="BF13" s="61">
        <v>540768404.82000005</v>
      </c>
      <c r="BG13" s="61">
        <v>541736916.99000001</v>
      </c>
      <c r="BH13" s="61">
        <v>243431.5</v>
      </c>
      <c r="BI13" s="61">
        <v>0</v>
      </c>
      <c r="BJ13" s="61">
        <v>-1211943.67</v>
      </c>
      <c r="BK13" s="61">
        <v>-426046875.87</v>
      </c>
      <c r="BL13" s="61">
        <v>0</v>
      </c>
      <c r="BM13" s="61">
        <v>0</v>
      </c>
      <c r="BN13" s="61">
        <v>0</v>
      </c>
      <c r="BO13" s="61">
        <v>0</v>
      </c>
      <c r="BP13" s="61">
        <v>0</v>
      </c>
      <c r="BQ13" s="61">
        <v>0</v>
      </c>
      <c r="BR13" s="61">
        <v>0</v>
      </c>
      <c r="BS13" s="61">
        <v>-1504330029.3833354</v>
      </c>
      <c r="BT13" s="61">
        <v>-712211236.53000009</v>
      </c>
      <c r="BU13" s="61">
        <v>-324017440.30506426</v>
      </c>
      <c r="BV13" s="61">
        <v>-207787556.10704497</v>
      </c>
      <c r="BW13" s="61">
        <v>0</v>
      </c>
      <c r="BX13" s="61">
        <v>-31380772.340366874</v>
      </c>
      <c r="BY13" s="61">
        <v>-35253890.978499241</v>
      </c>
      <c r="BZ13" s="61">
        <v>127764270.84999999</v>
      </c>
      <c r="CA13" s="61">
        <v>-321443403.97235984</v>
      </c>
      <c r="CB13" s="61">
        <v>0</v>
      </c>
      <c r="CC13" s="61">
        <v>0</v>
      </c>
      <c r="CD13" s="61">
        <v>0</v>
      </c>
      <c r="CE13" s="61">
        <v>0</v>
      </c>
      <c r="CF13" s="61">
        <v>0</v>
      </c>
      <c r="CG13" s="61">
        <v>0</v>
      </c>
      <c r="CH13" s="61">
        <v>0</v>
      </c>
      <c r="CI13" s="61">
        <v>-61752050.57</v>
      </c>
      <c r="CJ13" s="61">
        <v>-61752050.57</v>
      </c>
      <c r="CK13" s="61">
        <v>0</v>
      </c>
      <c r="CL13" s="61">
        <v>-173202312.45853806</v>
      </c>
    </row>
    <row r="14" spans="1:90" ht="12.75" customHeight="1">
      <c r="A14" s="43" t="s">
        <v>15</v>
      </c>
      <c r="B14" s="59">
        <v>1009</v>
      </c>
      <c r="C14" s="60" t="s">
        <v>376</v>
      </c>
      <c r="D14" s="61">
        <v>9454763445.1382427</v>
      </c>
      <c r="E14" s="61">
        <v>9651426752.9099998</v>
      </c>
      <c r="F14" s="61">
        <v>11431051665.51</v>
      </c>
      <c r="G14" s="61">
        <v>-742314284.5</v>
      </c>
      <c r="H14" s="61">
        <v>-1037310628.0999999</v>
      </c>
      <c r="I14" s="61">
        <v>-1493832356.069901</v>
      </c>
      <c r="J14" s="61">
        <v>-1815493633.1699009</v>
      </c>
      <c r="K14" s="61">
        <v>-12278436606.8799</v>
      </c>
      <c r="L14" s="61">
        <v>10462942973.709999</v>
      </c>
      <c r="M14" s="61">
        <v>157006691.73000002</v>
      </c>
      <c r="N14" s="61">
        <v>770414803.61000001</v>
      </c>
      <c r="O14" s="61">
        <v>-613408111.88</v>
      </c>
      <c r="P14" s="61">
        <v>164654585.36999989</v>
      </c>
      <c r="Q14" s="61">
        <v>1120812423.4099998</v>
      </c>
      <c r="R14" s="61">
        <v>-956157838.03999996</v>
      </c>
      <c r="S14" s="61">
        <v>-3209656.3600000516</v>
      </c>
      <c r="T14" s="61">
        <v>-6644342.7000000477</v>
      </c>
      <c r="U14" s="61">
        <v>-1941738105.3800001</v>
      </c>
      <c r="V14" s="61">
        <v>1935093762.6800001</v>
      </c>
      <c r="W14" s="61">
        <v>3434686.3399999961</v>
      </c>
      <c r="X14" s="61">
        <v>56438925.479999997</v>
      </c>
      <c r="Y14" s="61">
        <v>-53004239.140000001</v>
      </c>
      <c r="Z14" s="61">
        <v>1237833210.7581415</v>
      </c>
      <c r="AA14" s="61">
        <v>710194949.77974403</v>
      </c>
      <c r="AB14" s="61">
        <v>-4411291.7099680007</v>
      </c>
      <c r="AC14" s="61">
        <v>373002966.6666137</v>
      </c>
      <c r="AD14" s="61">
        <v>156861234.46593601</v>
      </c>
      <c r="AE14" s="61">
        <v>125495.8848</v>
      </c>
      <c r="AF14" s="61">
        <v>788707.95889599994</v>
      </c>
      <c r="AG14" s="61">
        <v>1024658.5926720001</v>
      </c>
      <c r="AH14" s="61">
        <v>0</v>
      </c>
      <c r="AI14" s="61">
        <v>246489.11944799998</v>
      </c>
      <c r="AJ14" s="61">
        <v>5834376.7400000002</v>
      </c>
      <c r="AK14" s="61">
        <v>5834376.7400000002</v>
      </c>
      <c r="AL14" s="61">
        <v>0</v>
      </c>
      <c r="AM14" s="61">
        <v>56711117.160000995</v>
      </c>
      <c r="AN14" s="61">
        <v>66226234.400000997</v>
      </c>
      <c r="AO14" s="61">
        <v>-4109673.19</v>
      </c>
      <c r="AP14" s="61">
        <v>-10</v>
      </c>
      <c r="AQ14" s="61">
        <v>0</v>
      </c>
      <c r="AR14" s="61">
        <v>-5405434.0500000007</v>
      </c>
      <c r="AS14" s="61">
        <v>-10948783748.939993</v>
      </c>
      <c r="AT14" s="61">
        <v>-6078897783.3099995</v>
      </c>
      <c r="AU14" s="61">
        <v>-6542864035.1199999</v>
      </c>
      <c r="AV14" s="61">
        <v>463966251.81</v>
      </c>
      <c r="AW14" s="61">
        <v>-3147419914.5199938</v>
      </c>
      <c r="AX14" s="61">
        <v>-3219359721.4699936</v>
      </c>
      <c r="AY14" s="61">
        <v>-22165505125.059994</v>
      </c>
      <c r="AZ14" s="61">
        <v>-10320360978.29999</v>
      </c>
      <c r="BA14" s="61">
        <v>-24736778256.560001</v>
      </c>
      <c r="BB14" s="61">
        <v>0</v>
      </c>
      <c r="BC14" s="61">
        <v>12891634109.799999</v>
      </c>
      <c r="BD14" s="61">
        <v>18946145403.59</v>
      </c>
      <c r="BE14" s="61">
        <v>71939806.949999809</v>
      </c>
      <c r="BF14" s="61">
        <v>2636011291.71</v>
      </c>
      <c r="BG14" s="61">
        <v>1340571389.0999999</v>
      </c>
      <c r="BH14" s="61">
        <v>2829218781.5999999</v>
      </c>
      <c r="BI14" s="61">
        <v>0</v>
      </c>
      <c r="BJ14" s="61">
        <v>-1533778878.99</v>
      </c>
      <c r="BK14" s="61">
        <v>-2564071484.7600002</v>
      </c>
      <c r="BL14" s="61">
        <v>0</v>
      </c>
      <c r="BM14" s="61">
        <v>0</v>
      </c>
      <c r="BN14" s="61">
        <v>0</v>
      </c>
      <c r="BO14" s="61">
        <v>0</v>
      </c>
      <c r="BP14" s="61">
        <v>0</v>
      </c>
      <c r="BQ14" s="61">
        <v>0</v>
      </c>
      <c r="BR14" s="61">
        <v>0</v>
      </c>
      <c r="BS14" s="61">
        <v>-1563161485.5599992</v>
      </c>
      <c r="BT14" s="61">
        <v>-1014289280.289999</v>
      </c>
      <c r="BU14" s="61">
        <v>-412688576.02999997</v>
      </c>
      <c r="BV14" s="61">
        <v>-141605537.09</v>
      </c>
      <c r="BW14" s="61">
        <v>0</v>
      </c>
      <c r="BX14" s="61">
        <v>-49590238.509999998</v>
      </c>
      <c r="BY14" s="61">
        <v>-231163.63</v>
      </c>
      <c r="BZ14" s="61">
        <v>78378045.379999995</v>
      </c>
      <c r="CA14" s="61">
        <v>-23134735.390000001</v>
      </c>
      <c r="CB14" s="61">
        <v>0</v>
      </c>
      <c r="CC14" s="61">
        <v>0</v>
      </c>
      <c r="CD14" s="61">
        <v>0</v>
      </c>
      <c r="CE14" s="61">
        <v>0</v>
      </c>
      <c r="CF14" s="61">
        <v>0</v>
      </c>
      <c r="CG14" s="61">
        <v>0</v>
      </c>
      <c r="CH14" s="61">
        <v>0</v>
      </c>
      <c r="CI14" s="61">
        <v>-159304565.55000001</v>
      </c>
      <c r="CJ14" s="61">
        <v>-159304565.55000001</v>
      </c>
      <c r="CK14" s="61">
        <v>0</v>
      </c>
      <c r="CL14" s="61">
        <v>-1494020303.8017502</v>
      </c>
    </row>
    <row r="15" spans="1:90" ht="12.75" customHeight="1">
      <c r="A15" s="43" t="s">
        <v>17</v>
      </c>
      <c r="B15" s="59">
        <v>1010</v>
      </c>
      <c r="C15" s="60" t="s">
        <v>376</v>
      </c>
      <c r="D15" s="61">
        <v>0</v>
      </c>
      <c r="E15" s="61">
        <v>0</v>
      </c>
      <c r="F15" s="61">
        <v>0</v>
      </c>
      <c r="G15" s="61">
        <v>0</v>
      </c>
      <c r="H15" s="61">
        <v>0</v>
      </c>
      <c r="I15" s="61">
        <v>0</v>
      </c>
      <c r="J15" s="61">
        <v>0</v>
      </c>
      <c r="K15" s="61">
        <v>0</v>
      </c>
      <c r="L15" s="61">
        <v>0</v>
      </c>
      <c r="M15" s="61">
        <v>0</v>
      </c>
      <c r="N15" s="61">
        <v>0</v>
      </c>
      <c r="O15" s="61">
        <v>0</v>
      </c>
      <c r="P15" s="61">
        <v>0</v>
      </c>
      <c r="Q15" s="61">
        <v>0</v>
      </c>
      <c r="R15" s="61">
        <v>0</v>
      </c>
      <c r="S15" s="61">
        <v>0</v>
      </c>
      <c r="T15" s="61">
        <v>0</v>
      </c>
      <c r="U15" s="61">
        <v>0</v>
      </c>
      <c r="V15" s="61">
        <v>0</v>
      </c>
      <c r="W15" s="61">
        <v>0</v>
      </c>
      <c r="X15" s="61">
        <v>0</v>
      </c>
      <c r="Y15" s="61">
        <v>0</v>
      </c>
      <c r="Z15" s="61">
        <v>0</v>
      </c>
      <c r="AA15" s="61">
        <v>0</v>
      </c>
      <c r="AB15" s="61">
        <v>0</v>
      </c>
      <c r="AC15" s="61">
        <v>0</v>
      </c>
      <c r="AD15" s="61">
        <v>0</v>
      </c>
      <c r="AE15" s="61">
        <v>0</v>
      </c>
      <c r="AF15" s="61">
        <v>0</v>
      </c>
      <c r="AG15" s="61">
        <v>0</v>
      </c>
      <c r="AH15" s="61">
        <v>0</v>
      </c>
      <c r="AI15" s="61">
        <v>0</v>
      </c>
      <c r="AJ15" s="61">
        <v>0</v>
      </c>
      <c r="AK15" s="61">
        <v>0</v>
      </c>
      <c r="AL15" s="61">
        <v>0</v>
      </c>
      <c r="AM15" s="61">
        <v>0</v>
      </c>
      <c r="AN15" s="61">
        <v>0</v>
      </c>
      <c r="AO15" s="61">
        <v>0</v>
      </c>
      <c r="AP15" s="61">
        <v>0</v>
      </c>
      <c r="AQ15" s="61">
        <v>0</v>
      </c>
      <c r="AR15" s="61">
        <v>0</v>
      </c>
      <c r="AS15" s="61">
        <v>0</v>
      </c>
      <c r="AT15" s="61">
        <v>0</v>
      </c>
      <c r="AU15" s="61">
        <v>0</v>
      </c>
      <c r="AV15" s="61">
        <v>0</v>
      </c>
      <c r="AW15" s="61">
        <v>0</v>
      </c>
      <c r="AX15" s="61">
        <v>0</v>
      </c>
      <c r="AY15" s="61">
        <v>0</v>
      </c>
      <c r="AZ15" s="61">
        <v>0</v>
      </c>
      <c r="BA15" s="61">
        <v>0</v>
      </c>
      <c r="BB15" s="61">
        <v>0</v>
      </c>
      <c r="BC15" s="61">
        <v>0</v>
      </c>
      <c r="BD15" s="61">
        <v>0</v>
      </c>
      <c r="BE15" s="61">
        <v>0</v>
      </c>
      <c r="BF15" s="61">
        <v>0</v>
      </c>
      <c r="BG15" s="61">
        <v>0</v>
      </c>
      <c r="BH15" s="61">
        <v>0</v>
      </c>
      <c r="BI15" s="61">
        <v>0</v>
      </c>
      <c r="BJ15" s="61">
        <v>0</v>
      </c>
      <c r="BK15" s="61">
        <v>0</v>
      </c>
      <c r="BL15" s="61">
        <v>0</v>
      </c>
      <c r="BM15" s="61">
        <v>0</v>
      </c>
      <c r="BN15" s="61">
        <v>0</v>
      </c>
      <c r="BO15" s="61">
        <v>0</v>
      </c>
      <c r="BP15" s="61">
        <v>0</v>
      </c>
      <c r="BQ15" s="61">
        <v>0</v>
      </c>
      <c r="BR15" s="61">
        <v>0</v>
      </c>
      <c r="BS15" s="61">
        <v>0</v>
      </c>
      <c r="BT15" s="61">
        <v>0</v>
      </c>
      <c r="BU15" s="61">
        <v>0</v>
      </c>
      <c r="BV15" s="61">
        <v>0</v>
      </c>
      <c r="BW15" s="61">
        <v>0</v>
      </c>
      <c r="BX15" s="61">
        <v>0</v>
      </c>
      <c r="BY15" s="61">
        <v>0</v>
      </c>
      <c r="BZ15" s="61">
        <v>0</v>
      </c>
      <c r="CA15" s="61">
        <v>0</v>
      </c>
      <c r="CB15" s="61">
        <v>0</v>
      </c>
      <c r="CC15" s="61">
        <v>0</v>
      </c>
      <c r="CD15" s="61">
        <v>0</v>
      </c>
      <c r="CE15" s="61">
        <v>0</v>
      </c>
      <c r="CF15" s="61">
        <v>0</v>
      </c>
      <c r="CG15" s="61">
        <v>0</v>
      </c>
      <c r="CH15" s="61">
        <v>0</v>
      </c>
      <c r="CI15" s="61">
        <v>0</v>
      </c>
      <c r="CJ15" s="61">
        <v>0</v>
      </c>
      <c r="CK15" s="61">
        <v>0</v>
      </c>
      <c r="CL15" s="61">
        <v>0</v>
      </c>
    </row>
    <row r="16" spans="1:90" ht="12.75" customHeight="1">
      <c r="A16" s="43" t="s">
        <v>19</v>
      </c>
      <c r="B16" s="59">
        <v>1011</v>
      </c>
      <c r="C16" s="60" t="s">
        <v>376</v>
      </c>
      <c r="D16" s="61">
        <v>0</v>
      </c>
      <c r="E16" s="61">
        <v>0</v>
      </c>
      <c r="F16" s="61">
        <v>0</v>
      </c>
      <c r="G16" s="61">
        <v>0</v>
      </c>
      <c r="H16" s="61">
        <v>0</v>
      </c>
      <c r="I16" s="61">
        <v>0</v>
      </c>
      <c r="J16" s="61">
        <v>0</v>
      </c>
      <c r="K16" s="61">
        <v>0</v>
      </c>
      <c r="L16" s="61">
        <v>0</v>
      </c>
      <c r="M16" s="61">
        <v>0</v>
      </c>
      <c r="N16" s="61">
        <v>0</v>
      </c>
      <c r="O16" s="61">
        <v>0</v>
      </c>
      <c r="P16" s="61">
        <v>0</v>
      </c>
      <c r="Q16" s="61">
        <v>0</v>
      </c>
      <c r="R16" s="61">
        <v>0</v>
      </c>
      <c r="S16" s="61">
        <v>0</v>
      </c>
      <c r="T16" s="61">
        <v>0</v>
      </c>
      <c r="U16" s="61">
        <v>0</v>
      </c>
      <c r="V16" s="61">
        <v>0</v>
      </c>
      <c r="W16" s="61">
        <v>0</v>
      </c>
      <c r="X16" s="61">
        <v>0</v>
      </c>
      <c r="Y16" s="61">
        <v>0</v>
      </c>
      <c r="Z16" s="61">
        <v>0</v>
      </c>
      <c r="AA16" s="61">
        <v>0</v>
      </c>
      <c r="AB16" s="61">
        <v>0</v>
      </c>
      <c r="AC16" s="61">
        <v>0</v>
      </c>
      <c r="AD16" s="61">
        <v>0</v>
      </c>
      <c r="AE16" s="61">
        <v>0</v>
      </c>
      <c r="AF16" s="61">
        <v>0</v>
      </c>
      <c r="AG16" s="61">
        <v>0</v>
      </c>
      <c r="AH16" s="61">
        <v>0</v>
      </c>
      <c r="AI16" s="61">
        <v>0</v>
      </c>
      <c r="AJ16" s="61">
        <v>0</v>
      </c>
      <c r="AK16" s="61">
        <v>0</v>
      </c>
      <c r="AL16" s="61">
        <v>0</v>
      </c>
      <c r="AM16" s="61">
        <v>0</v>
      </c>
      <c r="AN16" s="61">
        <v>0</v>
      </c>
      <c r="AO16" s="61">
        <v>0</v>
      </c>
      <c r="AP16" s="61">
        <v>0</v>
      </c>
      <c r="AQ16" s="61">
        <v>0</v>
      </c>
      <c r="AR16" s="61">
        <v>0</v>
      </c>
      <c r="AS16" s="61">
        <v>0</v>
      </c>
      <c r="AT16" s="61">
        <v>0</v>
      </c>
      <c r="AU16" s="61">
        <v>0</v>
      </c>
      <c r="AV16" s="61">
        <v>0</v>
      </c>
      <c r="AW16" s="61">
        <v>0</v>
      </c>
      <c r="AX16" s="61">
        <v>0</v>
      </c>
      <c r="AY16" s="61">
        <v>0</v>
      </c>
      <c r="AZ16" s="61">
        <v>0</v>
      </c>
      <c r="BA16" s="61">
        <v>0</v>
      </c>
      <c r="BB16" s="61">
        <v>0</v>
      </c>
      <c r="BC16" s="61">
        <v>0</v>
      </c>
      <c r="BD16" s="61">
        <v>0</v>
      </c>
      <c r="BE16" s="61">
        <v>0</v>
      </c>
      <c r="BF16" s="61">
        <v>0</v>
      </c>
      <c r="BG16" s="61">
        <v>0</v>
      </c>
      <c r="BH16" s="61">
        <v>0</v>
      </c>
      <c r="BI16" s="61">
        <v>0</v>
      </c>
      <c r="BJ16" s="61">
        <v>0</v>
      </c>
      <c r="BK16" s="61">
        <v>0</v>
      </c>
      <c r="BL16" s="61">
        <v>0</v>
      </c>
      <c r="BM16" s="61">
        <v>0</v>
      </c>
      <c r="BN16" s="61">
        <v>0</v>
      </c>
      <c r="BO16" s="61">
        <v>0</v>
      </c>
      <c r="BP16" s="61">
        <v>0</v>
      </c>
      <c r="BQ16" s="61">
        <v>0</v>
      </c>
      <c r="BR16" s="61">
        <v>0</v>
      </c>
      <c r="BS16" s="61">
        <v>0</v>
      </c>
      <c r="BT16" s="61">
        <v>0</v>
      </c>
      <c r="BU16" s="61">
        <v>0</v>
      </c>
      <c r="BV16" s="61">
        <v>0</v>
      </c>
      <c r="BW16" s="61">
        <v>0</v>
      </c>
      <c r="BX16" s="61">
        <v>0</v>
      </c>
      <c r="BY16" s="61">
        <v>0</v>
      </c>
      <c r="BZ16" s="61">
        <v>0</v>
      </c>
      <c r="CA16" s="61">
        <v>0</v>
      </c>
      <c r="CB16" s="61">
        <v>0</v>
      </c>
      <c r="CC16" s="61">
        <v>0</v>
      </c>
      <c r="CD16" s="61">
        <v>0</v>
      </c>
      <c r="CE16" s="61">
        <v>0</v>
      </c>
      <c r="CF16" s="61">
        <v>0</v>
      </c>
      <c r="CG16" s="61">
        <v>0</v>
      </c>
      <c r="CH16" s="61">
        <v>0</v>
      </c>
      <c r="CI16" s="61">
        <v>0</v>
      </c>
      <c r="CJ16" s="61">
        <v>0</v>
      </c>
      <c r="CK16" s="61">
        <v>0</v>
      </c>
      <c r="CL16" s="61">
        <v>0</v>
      </c>
    </row>
    <row r="17" spans="1:90" ht="12.75" customHeight="1">
      <c r="A17" s="43" t="s">
        <v>21</v>
      </c>
      <c r="B17" s="59">
        <v>1012</v>
      </c>
      <c r="C17" s="60" t="s">
        <v>376</v>
      </c>
      <c r="D17" s="61">
        <v>2437702086.2250066</v>
      </c>
      <c r="E17" s="61">
        <v>2156792288.3800001</v>
      </c>
      <c r="F17" s="61">
        <v>2823297815.8800001</v>
      </c>
      <c r="G17" s="61">
        <v>-402608179.13</v>
      </c>
      <c r="H17" s="61">
        <v>-263897348.37</v>
      </c>
      <c r="I17" s="61">
        <v>-388206058.71999997</v>
      </c>
      <c r="J17" s="61">
        <v>-612435279.30999994</v>
      </c>
      <c r="K17" s="61">
        <v>-2579583147.8499999</v>
      </c>
      <c r="L17" s="61">
        <v>1967147868.54</v>
      </c>
      <c r="M17" s="61">
        <v>167276839.38999999</v>
      </c>
      <c r="N17" s="61">
        <v>335192001.69</v>
      </c>
      <c r="O17" s="61">
        <v>-167915162.30000001</v>
      </c>
      <c r="P17" s="61">
        <v>56952381.199999988</v>
      </c>
      <c r="Q17" s="61">
        <v>242042052.63</v>
      </c>
      <c r="R17" s="61">
        <v>-185089671.43000001</v>
      </c>
      <c r="S17" s="61">
        <v>-155865220.75</v>
      </c>
      <c r="T17" s="61">
        <v>-155865220.75</v>
      </c>
      <c r="U17" s="61">
        <v>-162569028.06</v>
      </c>
      <c r="V17" s="61">
        <v>6703807.3099999996</v>
      </c>
      <c r="W17" s="61">
        <v>0</v>
      </c>
      <c r="X17" s="61">
        <v>0</v>
      </c>
      <c r="Y17" s="61">
        <v>0</v>
      </c>
      <c r="Z17" s="61">
        <v>765236546.53500605</v>
      </c>
      <c r="AA17" s="61">
        <v>385161721.08250201</v>
      </c>
      <c r="AB17" s="61">
        <v>66080978.798015997</v>
      </c>
      <c r="AC17" s="61">
        <v>313993846.65448797</v>
      </c>
      <c r="AD17" s="61">
        <v>0</v>
      </c>
      <c r="AE17" s="61">
        <v>0</v>
      </c>
      <c r="AF17" s="61">
        <v>0</v>
      </c>
      <c r="AG17" s="61">
        <v>0</v>
      </c>
      <c r="AH17" s="61">
        <v>0</v>
      </c>
      <c r="AI17" s="61">
        <v>0</v>
      </c>
      <c r="AJ17" s="61">
        <v>93660.63</v>
      </c>
      <c r="AK17" s="61">
        <v>93660.63</v>
      </c>
      <c r="AL17" s="61">
        <v>0</v>
      </c>
      <c r="AM17" s="61">
        <v>59650870.150000006</v>
      </c>
      <c r="AN17" s="61">
        <v>171826419.66</v>
      </c>
      <c r="AO17" s="61">
        <v>-28573981.82</v>
      </c>
      <c r="AP17" s="61">
        <v>0</v>
      </c>
      <c r="AQ17" s="61">
        <v>0</v>
      </c>
      <c r="AR17" s="61">
        <v>-83601567.689999998</v>
      </c>
      <c r="AS17" s="61">
        <v>-2701924268.8920217</v>
      </c>
      <c r="AT17" s="61">
        <v>-1461311044.2700005</v>
      </c>
      <c r="AU17" s="61">
        <v>-1702463015.4700005</v>
      </c>
      <c r="AV17" s="61">
        <v>241151971.19999999</v>
      </c>
      <c r="AW17" s="61">
        <v>-754958643.8599999</v>
      </c>
      <c r="AX17" s="61">
        <v>-322774365.51000023</v>
      </c>
      <c r="AY17" s="61">
        <v>-6225676315.9399996</v>
      </c>
      <c r="AZ17" s="61">
        <v>-3196732494.5600004</v>
      </c>
      <c r="BA17" s="61">
        <v>-10288163092.01</v>
      </c>
      <c r="BB17" s="61">
        <v>0</v>
      </c>
      <c r="BC17" s="61">
        <v>7259219270.6300001</v>
      </c>
      <c r="BD17" s="61">
        <v>5902901950.4299994</v>
      </c>
      <c r="BE17" s="61">
        <v>-432184278.34999967</v>
      </c>
      <c r="BF17" s="61">
        <v>510311414.43000031</v>
      </c>
      <c r="BG17" s="61">
        <v>451768179.60000002</v>
      </c>
      <c r="BH17" s="61">
        <v>1657465567.1800001</v>
      </c>
      <c r="BI17" s="61">
        <v>0</v>
      </c>
      <c r="BJ17" s="61">
        <v>-1598922332.3499999</v>
      </c>
      <c r="BK17" s="61">
        <v>-942495692.77999997</v>
      </c>
      <c r="BL17" s="61">
        <v>0</v>
      </c>
      <c r="BM17" s="61">
        <v>0</v>
      </c>
      <c r="BN17" s="61">
        <v>0</v>
      </c>
      <c r="BO17" s="61">
        <v>0</v>
      </c>
      <c r="BP17" s="61">
        <v>0</v>
      </c>
      <c r="BQ17" s="61">
        <v>0</v>
      </c>
      <c r="BR17" s="61">
        <v>0</v>
      </c>
      <c r="BS17" s="61">
        <v>-485654580.76202154</v>
      </c>
      <c r="BT17" s="61">
        <v>-225478241.8799997</v>
      </c>
      <c r="BU17" s="61">
        <v>-105683145.03353998</v>
      </c>
      <c r="BV17" s="61">
        <v>-123157351.17592396</v>
      </c>
      <c r="BW17" s="61">
        <v>0</v>
      </c>
      <c r="BX17" s="61">
        <v>-1333138.3727059998</v>
      </c>
      <c r="BY17" s="61">
        <v>-28211046.739851996</v>
      </c>
      <c r="BZ17" s="61">
        <v>41803186.600000009</v>
      </c>
      <c r="CA17" s="61">
        <v>-43594844.159999996</v>
      </c>
      <c r="CB17" s="61">
        <v>0</v>
      </c>
      <c r="CC17" s="61">
        <v>0</v>
      </c>
      <c r="CD17" s="61">
        <v>0</v>
      </c>
      <c r="CE17" s="61">
        <v>0</v>
      </c>
      <c r="CF17" s="61">
        <v>0</v>
      </c>
      <c r="CG17" s="61">
        <v>0</v>
      </c>
      <c r="CH17" s="61">
        <v>0</v>
      </c>
      <c r="CI17" s="61">
        <v>0</v>
      </c>
      <c r="CJ17" s="61">
        <v>0</v>
      </c>
      <c r="CK17" s="61">
        <v>0</v>
      </c>
      <c r="CL17" s="61">
        <v>-264222182.66701508</v>
      </c>
    </row>
    <row r="18" spans="1:90" ht="12.75" customHeight="1">
      <c r="A18" s="43" t="s">
        <v>23</v>
      </c>
      <c r="B18" s="59">
        <v>1013</v>
      </c>
      <c r="C18" s="60" t="s">
        <v>376</v>
      </c>
      <c r="D18" s="61">
        <v>0</v>
      </c>
      <c r="E18" s="61">
        <v>0</v>
      </c>
      <c r="F18" s="61">
        <v>0</v>
      </c>
      <c r="G18" s="61">
        <v>0</v>
      </c>
      <c r="H18" s="61">
        <v>0</v>
      </c>
      <c r="I18" s="61">
        <v>0</v>
      </c>
      <c r="J18" s="61">
        <v>0</v>
      </c>
      <c r="K18" s="61">
        <v>0</v>
      </c>
      <c r="L18" s="61">
        <v>0</v>
      </c>
      <c r="M18" s="61">
        <v>0</v>
      </c>
      <c r="N18" s="61">
        <v>0</v>
      </c>
      <c r="O18" s="61">
        <v>0</v>
      </c>
      <c r="P18" s="61">
        <v>0</v>
      </c>
      <c r="Q18" s="61">
        <v>0</v>
      </c>
      <c r="R18" s="61">
        <v>0</v>
      </c>
      <c r="S18" s="61">
        <v>0</v>
      </c>
      <c r="T18" s="61">
        <v>0</v>
      </c>
      <c r="U18" s="61">
        <v>0</v>
      </c>
      <c r="V18" s="61">
        <v>0</v>
      </c>
      <c r="W18" s="61">
        <v>0</v>
      </c>
      <c r="X18" s="61">
        <v>0</v>
      </c>
      <c r="Y18" s="61">
        <v>0</v>
      </c>
      <c r="Z18" s="61">
        <v>0</v>
      </c>
      <c r="AA18" s="61">
        <v>0</v>
      </c>
      <c r="AB18" s="61">
        <v>0</v>
      </c>
      <c r="AC18" s="61">
        <v>0</v>
      </c>
      <c r="AD18" s="61">
        <v>0</v>
      </c>
      <c r="AE18" s="61">
        <v>0</v>
      </c>
      <c r="AF18" s="61">
        <v>0</v>
      </c>
      <c r="AG18" s="61">
        <v>0</v>
      </c>
      <c r="AH18" s="61">
        <v>0</v>
      </c>
      <c r="AI18" s="61">
        <v>0</v>
      </c>
      <c r="AJ18" s="61">
        <v>0</v>
      </c>
      <c r="AK18" s="61">
        <v>-61071.6</v>
      </c>
      <c r="AL18" s="61">
        <v>61071.6</v>
      </c>
      <c r="AM18" s="61">
        <v>0</v>
      </c>
      <c r="AN18" s="61">
        <v>0</v>
      </c>
      <c r="AO18" s="61">
        <v>0</v>
      </c>
      <c r="AP18" s="61">
        <v>0</v>
      </c>
      <c r="AQ18" s="61">
        <v>0</v>
      </c>
      <c r="AR18" s="61">
        <v>0</v>
      </c>
      <c r="AS18" s="61">
        <v>-2500241.4900000016</v>
      </c>
      <c r="AT18" s="61">
        <v>-2046921.78</v>
      </c>
      <c r="AU18" s="61">
        <v>-2051679.47</v>
      </c>
      <c r="AV18" s="61">
        <v>4757.6899999999441</v>
      </c>
      <c r="AW18" s="61">
        <v>-438752.94000000181</v>
      </c>
      <c r="AX18" s="61">
        <v>-433995.24000000209</v>
      </c>
      <c r="AY18" s="61">
        <v>-15858990.390000002</v>
      </c>
      <c r="AZ18" s="61">
        <v>-15858990.390000002</v>
      </c>
      <c r="BA18" s="61">
        <v>0</v>
      </c>
      <c r="BB18" s="61">
        <v>0</v>
      </c>
      <c r="BC18" s="61">
        <v>0</v>
      </c>
      <c r="BD18" s="61">
        <v>15424995.15</v>
      </c>
      <c r="BE18" s="61">
        <v>-4757.6999999996988</v>
      </c>
      <c r="BF18" s="61">
        <v>39016.570000000298</v>
      </c>
      <c r="BG18" s="61">
        <v>39016.570000000298</v>
      </c>
      <c r="BH18" s="61">
        <v>0</v>
      </c>
      <c r="BI18" s="61">
        <v>0</v>
      </c>
      <c r="BJ18" s="61">
        <v>0</v>
      </c>
      <c r="BK18" s="61">
        <v>-43774.27</v>
      </c>
      <c r="BL18" s="61">
        <v>0</v>
      </c>
      <c r="BM18" s="61">
        <v>0</v>
      </c>
      <c r="BN18" s="61">
        <v>0</v>
      </c>
      <c r="BO18" s="61">
        <v>0</v>
      </c>
      <c r="BP18" s="61">
        <v>0</v>
      </c>
      <c r="BQ18" s="61">
        <v>0</v>
      </c>
      <c r="BR18" s="61">
        <v>0</v>
      </c>
      <c r="BS18" s="61">
        <v>-14566.77</v>
      </c>
      <c r="BT18" s="61">
        <v>0</v>
      </c>
      <c r="BU18" s="61">
        <v>-9335.76</v>
      </c>
      <c r="BV18" s="61">
        <v>-2242.19</v>
      </c>
      <c r="BW18" s="61">
        <v>0</v>
      </c>
      <c r="BX18" s="61">
        <v>-258.47000000000003</v>
      </c>
      <c r="BY18" s="61">
        <v>-2730.35</v>
      </c>
      <c r="BZ18" s="61">
        <v>0</v>
      </c>
      <c r="CA18" s="61">
        <v>0</v>
      </c>
      <c r="CB18" s="61">
        <v>0</v>
      </c>
      <c r="CC18" s="61">
        <v>0</v>
      </c>
      <c r="CD18" s="61">
        <v>0</v>
      </c>
      <c r="CE18" s="61">
        <v>0</v>
      </c>
      <c r="CF18" s="61">
        <v>0</v>
      </c>
      <c r="CG18" s="61">
        <v>0</v>
      </c>
      <c r="CH18" s="61">
        <v>0</v>
      </c>
      <c r="CI18" s="61">
        <v>0</v>
      </c>
      <c r="CJ18" s="61">
        <v>0</v>
      </c>
      <c r="CK18" s="61">
        <v>0</v>
      </c>
      <c r="CL18" s="61">
        <v>-2500241.4900000016</v>
      </c>
    </row>
    <row r="19" spans="1:90" ht="12.75" customHeight="1">
      <c r="A19" s="43" t="s">
        <v>25</v>
      </c>
      <c r="B19" s="59">
        <v>1016</v>
      </c>
      <c r="C19" s="60" t="s">
        <v>376</v>
      </c>
      <c r="D19" s="61">
        <v>0</v>
      </c>
      <c r="E19" s="61">
        <v>0</v>
      </c>
      <c r="F19" s="61">
        <v>0</v>
      </c>
      <c r="G19" s="61">
        <v>0</v>
      </c>
      <c r="H19" s="61">
        <v>0</v>
      </c>
      <c r="I19" s="61">
        <v>0</v>
      </c>
      <c r="J19" s="61">
        <v>0</v>
      </c>
      <c r="K19" s="61">
        <v>0</v>
      </c>
      <c r="L19" s="61">
        <v>0</v>
      </c>
      <c r="M19" s="61">
        <v>0</v>
      </c>
      <c r="N19" s="61">
        <v>0</v>
      </c>
      <c r="O19" s="61">
        <v>0</v>
      </c>
      <c r="P19" s="61">
        <v>0</v>
      </c>
      <c r="Q19" s="61">
        <v>0</v>
      </c>
      <c r="R19" s="61">
        <v>0</v>
      </c>
      <c r="S19" s="61">
        <v>0</v>
      </c>
      <c r="T19" s="61">
        <v>0</v>
      </c>
      <c r="U19" s="61">
        <v>0</v>
      </c>
      <c r="V19" s="61">
        <v>0</v>
      </c>
      <c r="W19" s="61">
        <v>0</v>
      </c>
      <c r="X19" s="61">
        <v>0</v>
      </c>
      <c r="Y19" s="61">
        <v>0</v>
      </c>
      <c r="Z19" s="61">
        <v>0</v>
      </c>
      <c r="AA19" s="61">
        <v>0</v>
      </c>
      <c r="AB19" s="61">
        <v>0</v>
      </c>
      <c r="AC19" s="61">
        <v>0</v>
      </c>
      <c r="AD19" s="61">
        <v>0</v>
      </c>
      <c r="AE19" s="61">
        <v>0</v>
      </c>
      <c r="AF19" s="61">
        <v>0</v>
      </c>
      <c r="AG19" s="61">
        <v>0</v>
      </c>
      <c r="AH19" s="61">
        <v>0</v>
      </c>
      <c r="AI19" s="61">
        <v>0</v>
      </c>
      <c r="AJ19" s="61">
        <v>0</v>
      </c>
      <c r="AK19" s="61">
        <v>0</v>
      </c>
      <c r="AL19" s="61">
        <v>0</v>
      </c>
      <c r="AM19" s="61">
        <v>0</v>
      </c>
      <c r="AN19" s="61">
        <v>0</v>
      </c>
      <c r="AO19" s="61">
        <v>0</v>
      </c>
      <c r="AP19" s="61">
        <v>0</v>
      </c>
      <c r="AQ19" s="61">
        <v>0</v>
      </c>
      <c r="AR19" s="61">
        <v>0</v>
      </c>
      <c r="AS19" s="61">
        <v>0</v>
      </c>
      <c r="AT19" s="61">
        <v>0</v>
      </c>
      <c r="AU19" s="61">
        <v>0</v>
      </c>
      <c r="AV19" s="61">
        <v>0</v>
      </c>
      <c r="AW19" s="61">
        <v>0</v>
      </c>
      <c r="AX19" s="61">
        <v>0</v>
      </c>
      <c r="AY19" s="61">
        <v>0</v>
      </c>
      <c r="AZ19" s="61">
        <v>0</v>
      </c>
      <c r="BA19" s="61">
        <v>0</v>
      </c>
      <c r="BB19" s="61">
        <v>0</v>
      </c>
      <c r="BC19" s="61">
        <v>0</v>
      </c>
      <c r="BD19" s="61">
        <v>0</v>
      </c>
      <c r="BE19" s="61">
        <v>0</v>
      </c>
      <c r="BF19" s="61">
        <v>0</v>
      </c>
      <c r="BG19" s="61">
        <v>0</v>
      </c>
      <c r="BH19" s="61">
        <v>0</v>
      </c>
      <c r="BI19" s="61">
        <v>0</v>
      </c>
      <c r="BJ19" s="61">
        <v>0</v>
      </c>
      <c r="BK19" s="61">
        <v>0</v>
      </c>
      <c r="BL19" s="61">
        <v>0</v>
      </c>
      <c r="BM19" s="61">
        <v>0</v>
      </c>
      <c r="BN19" s="61">
        <v>0</v>
      </c>
      <c r="BO19" s="61">
        <v>0</v>
      </c>
      <c r="BP19" s="61">
        <v>0</v>
      </c>
      <c r="BQ19" s="61">
        <v>0</v>
      </c>
      <c r="BR19" s="61">
        <v>0</v>
      </c>
      <c r="BS19" s="61">
        <v>0</v>
      </c>
      <c r="BT19" s="61">
        <v>0</v>
      </c>
      <c r="BU19" s="61">
        <v>0</v>
      </c>
      <c r="BV19" s="61">
        <v>0</v>
      </c>
      <c r="BW19" s="61">
        <v>0</v>
      </c>
      <c r="BX19" s="61">
        <v>0</v>
      </c>
      <c r="BY19" s="61">
        <v>0</v>
      </c>
      <c r="BZ19" s="61">
        <v>0</v>
      </c>
      <c r="CA19" s="61">
        <v>0</v>
      </c>
      <c r="CB19" s="61">
        <v>0</v>
      </c>
      <c r="CC19" s="61">
        <v>0</v>
      </c>
      <c r="CD19" s="61">
        <v>0</v>
      </c>
      <c r="CE19" s="61">
        <v>0</v>
      </c>
      <c r="CF19" s="61">
        <v>0</v>
      </c>
      <c r="CG19" s="61">
        <v>0</v>
      </c>
      <c r="CH19" s="61">
        <v>0</v>
      </c>
      <c r="CI19" s="61">
        <v>0</v>
      </c>
      <c r="CJ19" s="61">
        <v>0</v>
      </c>
      <c r="CK19" s="61">
        <v>0</v>
      </c>
      <c r="CL19" s="61">
        <v>0</v>
      </c>
    </row>
    <row r="20" spans="1:90" ht="12.75" customHeight="1">
      <c r="A20" s="43" t="s">
        <v>27</v>
      </c>
      <c r="B20" s="59">
        <v>1017</v>
      </c>
      <c r="C20" s="60" t="s">
        <v>376</v>
      </c>
      <c r="D20" s="61">
        <v>1744809979.24</v>
      </c>
      <c r="E20" s="61">
        <v>1154656867.3299999</v>
      </c>
      <c r="F20" s="61">
        <v>1355945057.6199999</v>
      </c>
      <c r="G20" s="61">
        <v>-74741008.730000004</v>
      </c>
      <c r="H20" s="61">
        <v>-126547181.56</v>
      </c>
      <c r="I20" s="61">
        <v>547354699.1700002</v>
      </c>
      <c r="J20" s="61">
        <v>614974677.75000024</v>
      </c>
      <c r="K20" s="61">
        <v>-1957104653.3599999</v>
      </c>
      <c r="L20" s="61">
        <v>2572079331.1100001</v>
      </c>
      <c r="M20" s="61">
        <v>-12476249.86999999</v>
      </c>
      <c r="N20" s="61">
        <v>91299783.900000006</v>
      </c>
      <c r="O20" s="61">
        <v>-103776033.77</v>
      </c>
      <c r="P20" s="61">
        <v>-55143728.710000008</v>
      </c>
      <c r="Q20" s="61">
        <v>182226792.78999999</v>
      </c>
      <c r="R20" s="61">
        <v>-237370521.5</v>
      </c>
      <c r="S20" s="61">
        <v>7155884</v>
      </c>
      <c r="T20" s="61">
        <v>7155884</v>
      </c>
      <c r="U20" s="61">
        <v>-242460550</v>
      </c>
      <c r="V20" s="61">
        <v>249616434</v>
      </c>
      <c r="W20" s="61">
        <v>0</v>
      </c>
      <c r="X20" s="61">
        <v>0</v>
      </c>
      <c r="Y20" s="61">
        <v>0</v>
      </c>
      <c r="Z20" s="61">
        <v>0</v>
      </c>
      <c r="AA20" s="61">
        <v>0</v>
      </c>
      <c r="AB20" s="61">
        <v>0</v>
      </c>
      <c r="AC20" s="61">
        <v>0</v>
      </c>
      <c r="AD20" s="61">
        <v>0</v>
      </c>
      <c r="AE20" s="61">
        <v>0</v>
      </c>
      <c r="AF20" s="61">
        <v>0</v>
      </c>
      <c r="AG20" s="61">
        <v>0</v>
      </c>
      <c r="AH20" s="61">
        <v>0</v>
      </c>
      <c r="AI20" s="61">
        <v>0</v>
      </c>
      <c r="AJ20" s="61">
        <v>-12159.26</v>
      </c>
      <c r="AK20" s="61">
        <v>-12159.26</v>
      </c>
      <c r="AL20" s="61">
        <v>0</v>
      </c>
      <c r="AM20" s="61">
        <v>35654688</v>
      </c>
      <c r="AN20" s="61">
        <v>35030160</v>
      </c>
      <c r="AO20" s="61">
        <v>-726632</v>
      </c>
      <c r="AP20" s="61">
        <v>0</v>
      </c>
      <c r="AQ20" s="61">
        <v>0</v>
      </c>
      <c r="AR20" s="61">
        <v>1351160</v>
      </c>
      <c r="AS20" s="61">
        <v>-2605284057.9400001</v>
      </c>
      <c r="AT20" s="61">
        <v>-1509925063.8499999</v>
      </c>
      <c r="AU20" s="61">
        <v>-1598515231.8499999</v>
      </c>
      <c r="AV20" s="61">
        <v>88590167.999999985</v>
      </c>
      <c r="AW20" s="61">
        <v>-565518456.44999993</v>
      </c>
      <c r="AX20" s="61">
        <v>-621051503.0999999</v>
      </c>
      <c r="AY20" s="61">
        <v>-4409943580.04</v>
      </c>
      <c r="AZ20" s="61">
        <v>-1791655509.75</v>
      </c>
      <c r="BA20" s="61">
        <v>-5774411458.8800001</v>
      </c>
      <c r="BB20" s="61">
        <v>0</v>
      </c>
      <c r="BC20" s="61">
        <v>3156123388.5900002</v>
      </c>
      <c r="BD20" s="61">
        <v>3788892076.9400001</v>
      </c>
      <c r="BE20" s="61">
        <v>55533046.649999976</v>
      </c>
      <c r="BF20" s="61">
        <v>408436816.92999995</v>
      </c>
      <c r="BG20" s="61">
        <v>97564329.75999999</v>
      </c>
      <c r="BH20" s="61">
        <v>603183934.42999995</v>
      </c>
      <c r="BI20" s="61">
        <v>0</v>
      </c>
      <c r="BJ20" s="61">
        <v>-292311447.25999999</v>
      </c>
      <c r="BK20" s="61">
        <v>-352903770.27999997</v>
      </c>
      <c r="BL20" s="61">
        <v>0</v>
      </c>
      <c r="BM20" s="61">
        <v>0</v>
      </c>
      <c r="BN20" s="61">
        <v>0</v>
      </c>
      <c r="BO20" s="61">
        <v>0</v>
      </c>
      <c r="BP20" s="61">
        <v>0</v>
      </c>
      <c r="BQ20" s="61">
        <v>0</v>
      </c>
      <c r="BR20" s="61">
        <v>0</v>
      </c>
      <c r="BS20" s="61">
        <v>-477785563.32000005</v>
      </c>
      <c r="BT20" s="61">
        <v>-197818906.59999999</v>
      </c>
      <c r="BU20" s="61">
        <v>-201384050.52000001</v>
      </c>
      <c r="BV20" s="61">
        <v>-25442716.219999999</v>
      </c>
      <c r="BW20" s="61">
        <v>-158853.96</v>
      </c>
      <c r="BX20" s="61">
        <v>-16246779.58</v>
      </c>
      <c r="BY20" s="61">
        <v>-51277687.229999997</v>
      </c>
      <c r="BZ20" s="61">
        <v>14512560.58</v>
      </c>
      <c r="CA20" s="61">
        <v>30870.21</v>
      </c>
      <c r="CB20" s="61">
        <v>0</v>
      </c>
      <c r="CC20" s="61">
        <v>0</v>
      </c>
      <c r="CD20" s="61">
        <v>0</v>
      </c>
      <c r="CE20" s="61">
        <v>0</v>
      </c>
      <c r="CF20" s="61">
        <v>0</v>
      </c>
      <c r="CG20" s="61">
        <v>0</v>
      </c>
      <c r="CH20" s="61">
        <v>0</v>
      </c>
      <c r="CI20" s="61">
        <v>-52054974.32</v>
      </c>
      <c r="CJ20" s="61">
        <v>-52054974.32</v>
      </c>
      <c r="CK20" s="61">
        <v>0</v>
      </c>
      <c r="CL20" s="61">
        <v>-860474078.70000005</v>
      </c>
    </row>
    <row r="21" spans="1:90" ht="12.75" customHeight="1">
      <c r="A21" s="43" t="s">
        <v>29</v>
      </c>
      <c r="B21" s="59">
        <v>1018</v>
      </c>
      <c r="C21" s="60" t="s">
        <v>376</v>
      </c>
      <c r="D21" s="61">
        <v>3552526230.3099995</v>
      </c>
      <c r="E21" s="61">
        <v>3130859544.8799996</v>
      </c>
      <c r="F21" s="61">
        <v>3468698572.7199998</v>
      </c>
      <c r="G21" s="61">
        <v>-12770147.710000001</v>
      </c>
      <c r="H21" s="61">
        <v>-325068880.13</v>
      </c>
      <c r="I21" s="61">
        <v>-702928000.21000004</v>
      </c>
      <c r="J21" s="61">
        <v>-786644493.73000002</v>
      </c>
      <c r="K21" s="61">
        <v>-3883362424.79</v>
      </c>
      <c r="L21" s="61">
        <v>3096717931.0599999</v>
      </c>
      <c r="M21" s="61">
        <v>8448486.4299999997</v>
      </c>
      <c r="N21" s="61">
        <v>9824116.25</v>
      </c>
      <c r="O21" s="61">
        <v>-1375629.82</v>
      </c>
      <c r="P21" s="61">
        <v>75268007.089999974</v>
      </c>
      <c r="Q21" s="61">
        <v>364560083.63999999</v>
      </c>
      <c r="R21" s="61">
        <v>-289292076.55000001</v>
      </c>
      <c r="S21" s="61">
        <v>12175836.289999999</v>
      </c>
      <c r="T21" s="61">
        <v>12175836.289999999</v>
      </c>
      <c r="U21" s="61">
        <v>0</v>
      </c>
      <c r="V21" s="61">
        <v>12175836.289999999</v>
      </c>
      <c r="W21" s="61">
        <v>0</v>
      </c>
      <c r="X21" s="61">
        <v>0</v>
      </c>
      <c r="Y21" s="61">
        <v>0</v>
      </c>
      <c r="Z21" s="61">
        <v>1102186955.25</v>
      </c>
      <c r="AA21" s="61">
        <v>749333318.53000009</v>
      </c>
      <c r="AB21" s="61">
        <v>0</v>
      </c>
      <c r="AC21" s="61">
        <v>317097269.52999997</v>
      </c>
      <c r="AD21" s="61">
        <v>35756367.189999998</v>
      </c>
      <c r="AE21" s="61">
        <v>0</v>
      </c>
      <c r="AF21" s="61">
        <v>0</v>
      </c>
      <c r="AG21" s="61">
        <v>0</v>
      </c>
      <c r="AH21" s="61">
        <v>0</v>
      </c>
      <c r="AI21" s="61">
        <v>0</v>
      </c>
      <c r="AJ21" s="61">
        <v>0</v>
      </c>
      <c r="AK21" s="61">
        <v>0</v>
      </c>
      <c r="AL21" s="61">
        <v>0</v>
      </c>
      <c r="AM21" s="61">
        <v>10231894.1</v>
      </c>
      <c r="AN21" s="61">
        <v>13732204.029999999</v>
      </c>
      <c r="AO21" s="61">
        <v>43909.91</v>
      </c>
      <c r="AP21" s="61">
        <v>0</v>
      </c>
      <c r="AQ21" s="61">
        <v>0</v>
      </c>
      <c r="AR21" s="61">
        <v>-3544219.84</v>
      </c>
      <c r="AS21" s="61">
        <v>-2875050242.5100002</v>
      </c>
      <c r="AT21" s="61">
        <v>-994146051.69000018</v>
      </c>
      <c r="AU21" s="61">
        <v>-995024412.05000019</v>
      </c>
      <c r="AV21" s="61">
        <v>878360.36</v>
      </c>
      <c r="AW21" s="61">
        <v>-1476880563.4700003</v>
      </c>
      <c r="AX21" s="61">
        <v>-1452352539.5500002</v>
      </c>
      <c r="AY21" s="61">
        <v>-2500430579.21</v>
      </c>
      <c r="AZ21" s="61">
        <v>-1216177310.7</v>
      </c>
      <c r="BA21" s="61">
        <v>-3238707608.5599999</v>
      </c>
      <c r="BB21" s="61">
        <v>0</v>
      </c>
      <c r="BC21" s="61">
        <v>1954454340.05</v>
      </c>
      <c r="BD21" s="61">
        <v>1048078039.66</v>
      </c>
      <c r="BE21" s="61">
        <v>-24528023.920000002</v>
      </c>
      <c r="BF21" s="61">
        <v>4948155.3400000008</v>
      </c>
      <c r="BG21" s="61">
        <v>4875710.4700000007</v>
      </c>
      <c r="BH21" s="61">
        <v>186051.61</v>
      </c>
      <c r="BI21" s="61">
        <v>0</v>
      </c>
      <c r="BJ21" s="61">
        <v>-113606.74</v>
      </c>
      <c r="BK21" s="61">
        <v>-29476179.260000002</v>
      </c>
      <c r="BL21" s="61">
        <v>0</v>
      </c>
      <c r="BM21" s="61">
        <v>0</v>
      </c>
      <c r="BN21" s="61">
        <v>0</v>
      </c>
      <c r="BO21" s="61">
        <v>0</v>
      </c>
      <c r="BP21" s="61">
        <v>0</v>
      </c>
      <c r="BQ21" s="61">
        <v>0</v>
      </c>
      <c r="BR21" s="61">
        <v>0</v>
      </c>
      <c r="BS21" s="61">
        <v>-347581754.39999998</v>
      </c>
      <c r="BT21" s="61">
        <v>-267070100.00999996</v>
      </c>
      <c r="BU21" s="61">
        <v>-57612551.640000001</v>
      </c>
      <c r="BV21" s="61">
        <v>-21669735.109999999</v>
      </c>
      <c r="BW21" s="61">
        <v>0</v>
      </c>
      <c r="BX21" s="61">
        <v>-606454.81999999995</v>
      </c>
      <c r="BY21" s="61">
        <v>-1300602.98</v>
      </c>
      <c r="BZ21" s="61">
        <v>677690.15999999992</v>
      </c>
      <c r="CA21" s="61">
        <v>0</v>
      </c>
      <c r="CB21" s="61">
        <v>0</v>
      </c>
      <c r="CC21" s="61">
        <v>0</v>
      </c>
      <c r="CD21" s="61">
        <v>0</v>
      </c>
      <c r="CE21" s="61">
        <v>0</v>
      </c>
      <c r="CF21" s="61">
        <v>0</v>
      </c>
      <c r="CG21" s="61">
        <v>0</v>
      </c>
      <c r="CH21" s="61">
        <v>0</v>
      </c>
      <c r="CI21" s="61">
        <v>-56441872.950000003</v>
      </c>
      <c r="CJ21" s="61">
        <v>-56441872.950000003</v>
      </c>
      <c r="CK21" s="61">
        <v>0</v>
      </c>
      <c r="CL21" s="61">
        <v>677475987.79999924</v>
      </c>
    </row>
    <row r="22" spans="1:90" ht="12.75" customHeight="1">
      <c r="A22" s="43" t="s">
        <v>31</v>
      </c>
      <c r="B22" s="59">
        <v>1020</v>
      </c>
      <c r="C22" s="60" t="s">
        <v>376</v>
      </c>
      <c r="D22" s="61">
        <v>6905421434.6999998</v>
      </c>
      <c r="E22" s="61">
        <v>5634305160.9200001</v>
      </c>
      <c r="F22" s="61">
        <v>7573233769.0900002</v>
      </c>
      <c r="G22" s="61">
        <v>-1321890078.8199997</v>
      </c>
      <c r="H22" s="61">
        <v>-617038529.35000002</v>
      </c>
      <c r="I22" s="61">
        <v>464865526.19999993</v>
      </c>
      <c r="J22" s="61">
        <v>269600364.07999992</v>
      </c>
      <c r="K22" s="61">
        <v>-8653177318.2600002</v>
      </c>
      <c r="L22" s="61">
        <v>8922777682.3400002</v>
      </c>
      <c r="M22" s="61">
        <v>235661704.47000003</v>
      </c>
      <c r="N22" s="61">
        <v>1289670523.5</v>
      </c>
      <c r="O22" s="61">
        <v>-1054008819.03</v>
      </c>
      <c r="P22" s="61">
        <v>-40396542.350000024</v>
      </c>
      <c r="Q22" s="61">
        <v>718198479.11000001</v>
      </c>
      <c r="R22" s="61">
        <v>-758595021.46000004</v>
      </c>
      <c r="S22" s="61">
        <v>553164922.62999988</v>
      </c>
      <c r="T22" s="61">
        <v>243057472.33999991</v>
      </c>
      <c r="U22" s="61">
        <v>-1089140261.6600001</v>
      </c>
      <c r="V22" s="61">
        <v>1332197734</v>
      </c>
      <c r="W22" s="61">
        <v>310107450.29000002</v>
      </c>
      <c r="X22" s="61">
        <v>361557569.29000002</v>
      </c>
      <c r="Y22" s="61">
        <v>-51450119</v>
      </c>
      <c r="Z22" s="61">
        <v>0</v>
      </c>
      <c r="AA22" s="61">
        <v>0</v>
      </c>
      <c r="AB22" s="61">
        <v>0</v>
      </c>
      <c r="AC22" s="61">
        <v>0</v>
      </c>
      <c r="AD22" s="61">
        <v>0</v>
      </c>
      <c r="AE22" s="61">
        <v>0</v>
      </c>
      <c r="AF22" s="61">
        <v>0</v>
      </c>
      <c r="AG22" s="61">
        <v>0</v>
      </c>
      <c r="AH22" s="61">
        <v>0</v>
      </c>
      <c r="AI22" s="61">
        <v>0</v>
      </c>
      <c r="AJ22" s="61">
        <v>2866296.3</v>
      </c>
      <c r="AK22" s="61">
        <v>2866296.3</v>
      </c>
      <c r="AL22" s="61">
        <v>0</v>
      </c>
      <c r="AM22" s="61">
        <v>250219528.65000004</v>
      </c>
      <c r="AN22" s="61">
        <v>-7108934</v>
      </c>
      <c r="AO22" s="61">
        <v>3366.77</v>
      </c>
      <c r="AP22" s="61">
        <v>0</v>
      </c>
      <c r="AQ22" s="61">
        <v>0</v>
      </c>
      <c r="AR22" s="61">
        <v>257325095.88000003</v>
      </c>
      <c r="AS22" s="61">
        <v>-7993089570.5880775</v>
      </c>
      <c r="AT22" s="61">
        <v>-6404682908.4700003</v>
      </c>
      <c r="AU22" s="61">
        <v>-7437210001.9700003</v>
      </c>
      <c r="AV22" s="61">
        <v>1032527093.5000001</v>
      </c>
      <c r="AW22" s="61">
        <v>-547671490.09999895</v>
      </c>
      <c r="AX22" s="61">
        <v>-442454023.09999847</v>
      </c>
      <c r="AY22" s="61">
        <v>-19596539186.910004</v>
      </c>
      <c r="AZ22" s="61">
        <v>-7419271806.2200012</v>
      </c>
      <c r="BA22" s="61">
        <v>-30424641463.27</v>
      </c>
      <c r="BB22" s="61">
        <v>0</v>
      </c>
      <c r="BC22" s="61">
        <v>18247374082.580002</v>
      </c>
      <c r="BD22" s="61">
        <v>19154085163.810005</v>
      </c>
      <c r="BE22" s="61">
        <v>-105217467.00000048</v>
      </c>
      <c r="BF22" s="61">
        <v>3102366072.77</v>
      </c>
      <c r="BG22" s="61">
        <v>1395081101.9400001</v>
      </c>
      <c r="BH22" s="61">
        <v>4596062102.8999996</v>
      </c>
      <c r="BI22" s="61">
        <v>0</v>
      </c>
      <c r="BJ22" s="61">
        <v>-2888777132.0700002</v>
      </c>
      <c r="BK22" s="61">
        <v>-3207583539.7700005</v>
      </c>
      <c r="BL22" s="61">
        <v>0</v>
      </c>
      <c r="BM22" s="61">
        <v>0</v>
      </c>
      <c r="BN22" s="61">
        <v>0</v>
      </c>
      <c r="BO22" s="61">
        <v>0</v>
      </c>
      <c r="BP22" s="61">
        <v>0</v>
      </c>
      <c r="BQ22" s="61">
        <v>0</v>
      </c>
      <c r="BR22" s="61">
        <v>0</v>
      </c>
      <c r="BS22" s="61">
        <v>-1040735172.018078</v>
      </c>
      <c r="BT22" s="61">
        <v>-764948176.75000012</v>
      </c>
      <c r="BU22" s="61">
        <v>-264875615.73947433</v>
      </c>
      <c r="BV22" s="61">
        <v>-10419591.172747742</v>
      </c>
      <c r="BW22" s="61">
        <v>0</v>
      </c>
      <c r="BX22" s="61">
        <v>-20153889.144234225</v>
      </c>
      <c r="BY22" s="61">
        <v>-21298540.861621611</v>
      </c>
      <c r="BZ22" s="61">
        <v>182226120.78999996</v>
      </c>
      <c r="CA22" s="61">
        <v>-141265479.13999999</v>
      </c>
      <c r="CB22" s="61">
        <v>0</v>
      </c>
      <c r="CC22" s="61">
        <v>0</v>
      </c>
      <c r="CD22" s="61">
        <v>0</v>
      </c>
      <c r="CE22" s="61">
        <v>0</v>
      </c>
      <c r="CF22" s="61">
        <v>0</v>
      </c>
      <c r="CG22" s="61">
        <v>0</v>
      </c>
      <c r="CH22" s="61">
        <v>0</v>
      </c>
      <c r="CI22" s="61">
        <v>0</v>
      </c>
      <c r="CJ22" s="61">
        <v>0</v>
      </c>
      <c r="CK22" s="61">
        <v>0</v>
      </c>
      <c r="CL22" s="61">
        <v>-1087668135.8880777</v>
      </c>
    </row>
    <row r="23" spans="1:90" ht="12.75" customHeight="1">
      <c r="A23" s="43" t="s">
        <v>33</v>
      </c>
      <c r="B23" s="59">
        <v>1022</v>
      </c>
      <c r="C23" s="60" t="s">
        <v>376</v>
      </c>
      <c r="D23" s="61">
        <v>9011506329.1199989</v>
      </c>
      <c r="E23" s="61">
        <v>6689032356.0400009</v>
      </c>
      <c r="F23" s="61">
        <v>9138551933.6000004</v>
      </c>
      <c r="G23" s="61">
        <v>-1606982772.29</v>
      </c>
      <c r="H23" s="61">
        <v>-842536805.26999998</v>
      </c>
      <c r="I23" s="61">
        <v>-432483768.08000112</v>
      </c>
      <c r="J23" s="61">
        <v>3320653.2999992371</v>
      </c>
      <c r="K23" s="61">
        <v>-9861774717.3500004</v>
      </c>
      <c r="L23" s="61">
        <v>9865095370.6499996</v>
      </c>
      <c r="M23" s="61">
        <v>-436091858.93000031</v>
      </c>
      <c r="N23" s="61">
        <v>1908545765.5499997</v>
      </c>
      <c r="O23" s="61">
        <v>-2344637624.48</v>
      </c>
      <c r="P23" s="61">
        <v>287437.54999995232</v>
      </c>
      <c r="Q23" s="61">
        <v>915533313.80999994</v>
      </c>
      <c r="R23" s="61">
        <v>-915245876.25999999</v>
      </c>
      <c r="S23" s="61">
        <v>318126410.42000008</v>
      </c>
      <c r="T23" s="61">
        <v>382284330.70000005</v>
      </c>
      <c r="U23" s="61">
        <v>0</v>
      </c>
      <c r="V23" s="61">
        <v>382284330.70000005</v>
      </c>
      <c r="W23" s="61">
        <v>-64157920.280000001</v>
      </c>
      <c r="X23" s="61">
        <v>0</v>
      </c>
      <c r="Y23" s="61">
        <v>-64157920.280000001</v>
      </c>
      <c r="Z23" s="61">
        <v>2344256647.52</v>
      </c>
      <c r="AA23" s="61">
        <v>1848084626.8000002</v>
      </c>
      <c r="AB23" s="61">
        <v>188206162.87</v>
      </c>
      <c r="AC23" s="61">
        <v>78874084.689999998</v>
      </c>
      <c r="AD23" s="61">
        <v>139956474.91</v>
      </c>
      <c r="AE23" s="61">
        <v>1402559.4</v>
      </c>
      <c r="AF23" s="61">
        <v>83160202.609999999</v>
      </c>
      <c r="AG23" s="61">
        <v>4572536.24</v>
      </c>
      <c r="AH23" s="61">
        <v>0</v>
      </c>
      <c r="AI23" s="61">
        <v>0</v>
      </c>
      <c r="AJ23" s="61">
        <v>0</v>
      </c>
      <c r="AK23" s="61">
        <v>0</v>
      </c>
      <c r="AL23" s="61">
        <v>0</v>
      </c>
      <c r="AM23" s="61">
        <v>92574683.220000014</v>
      </c>
      <c r="AN23" s="61">
        <v>134661681.80000001</v>
      </c>
      <c r="AO23" s="61">
        <v>-41943088.579999998</v>
      </c>
      <c r="AP23" s="61">
        <v>0</v>
      </c>
      <c r="AQ23" s="61">
        <v>0</v>
      </c>
      <c r="AR23" s="61">
        <v>-143909.99999999988</v>
      </c>
      <c r="AS23" s="61">
        <v>-8284239102.3299932</v>
      </c>
      <c r="AT23" s="61">
        <v>-4197764469.7699943</v>
      </c>
      <c r="AU23" s="61">
        <v>-5945093580.9300003</v>
      </c>
      <c r="AV23" s="61">
        <v>1747329111.160006</v>
      </c>
      <c r="AW23" s="61">
        <v>-2988137657.2999988</v>
      </c>
      <c r="AX23" s="61">
        <v>-4731747294.0999985</v>
      </c>
      <c r="AY23" s="61">
        <v>-19310829762.059998</v>
      </c>
      <c r="AZ23" s="61">
        <v>-5921186459.1400003</v>
      </c>
      <c r="BA23" s="61">
        <v>-24614494010.209999</v>
      </c>
      <c r="BB23" s="61">
        <v>0</v>
      </c>
      <c r="BC23" s="61">
        <v>11224850707.290001</v>
      </c>
      <c r="BD23" s="61">
        <v>14579082467.959999</v>
      </c>
      <c r="BE23" s="61">
        <v>1743609636.7999997</v>
      </c>
      <c r="BF23" s="61">
        <v>5991745708.3999996</v>
      </c>
      <c r="BG23" s="61">
        <v>1681450089.6699998</v>
      </c>
      <c r="BH23" s="61">
        <v>7793166303.7300005</v>
      </c>
      <c r="BI23" s="61">
        <v>0</v>
      </c>
      <c r="BJ23" s="61">
        <v>-3482870685</v>
      </c>
      <c r="BK23" s="61">
        <v>-4248136071.5999999</v>
      </c>
      <c r="BL23" s="61">
        <v>0</v>
      </c>
      <c r="BM23" s="61">
        <v>0</v>
      </c>
      <c r="BN23" s="61">
        <v>0</v>
      </c>
      <c r="BO23" s="61">
        <v>0</v>
      </c>
      <c r="BP23" s="61">
        <v>0</v>
      </c>
      <c r="BQ23" s="61">
        <v>0</v>
      </c>
      <c r="BR23" s="61">
        <v>0</v>
      </c>
      <c r="BS23" s="61">
        <v>-866613264.60000026</v>
      </c>
      <c r="BT23" s="61">
        <v>-903864166.83000016</v>
      </c>
      <c r="BU23" s="61">
        <v>-241407083.87</v>
      </c>
      <c r="BV23" s="61">
        <v>-5876795.3099999996</v>
      </c>
      <c r="BW23" s="61">
        <v>0</v>
      </c>
      <c r="BX23" s="61">
        <v>-25728608.91</v>
      </c>
      <c r="BY23" s="61">
        <v>-61896921.729999997</v>
      </c>
      <c r="BZ23" s="61">
        <v>377541489.70000005</v>
      </c>
      <c r="CA23" s="61">
        <v>-5381177.6500000004</v>
      </c>
      <c r="CB23" s="61">
        <v>0</v>
      </c>
      <c r="CC23" s="61">
        <v>0</v>
      </c>
      <c r="CD23" s="61">
        <v>0</v>
      </c>
      <c r="CE23" s="61">
        <v>0</v>
      </c>
      <c r="CF23" s="61">
        <v>0</v>
      </c>
      <c r="CG23" s="61">
        <v>0</v>
      </c>
      <c r="CH23" s="61">
        <v>0</v>
      </c>
      <c r="CI23" s="61">
        <v>-231723710.66</v>
      </c>
      <c r="CJ23" s="61">
        <v>-248306098.44</v>
      </c>
      <c r="CK23" s="61">
        <v>16582387.780000001</v>
      </c>
      <c r="CL23" s="61">
        <v>727267226.79000568</v>
      </c>
    </row>
    <row r="24" spans="1:90" ht="12.75" customHeight="1">
      <c r="A24" s="43" t="s">
        <v>35</v>
      </c>
      <c r="B24" s="59">
        <v>1025</v>
      </c>
      <c r="C24" s="60" t="s">
        <v>376</v>
      </c>
      <c r="D24" s="61">
        <v>1640977912.0899997</v>
      </c>
      <c r="E24" s="61">
        <v>1519589400.4699998</v>
      </c>
      <c r="F24" s="61">
        <v>2591745584.2799997</v>
      </c>
      <c r="G24" s="61">
        <v>-831980228.68999994</v>
      </c>
      <c r="H24" s="61">
        <v>-240175955.12</v>
      </c>
      <c r="I24" s="61">
        <v>-100161657.13999999</v>
      </c>
      <c r="J24" s="61">
        <v>-184629950.76999998</v>
      </c>
      <c r="K24" s="61">
        <v>-2798019230.52</v>
      </c>
      <c r="L24" s="61">
        <v>2613389279.75</v>
      </c>
      <c r="M24" s="61">
        <v>65951271.120000005</v>
      </c>
      <c r="N24" s="61">
        <v>896535241.95000005</v>
      </c>
      <c r="O24" s="61">
        <v>-830583970.83000004</v>
      </c>
      <c r="P24" s="61">
        <v>18517022.50999999</v>
      </c>
      <c r="Q24" s="61">
        <v>259624117.44999999</v>
      </c>
      <c r="R24" s="61">
        <v>-241107094.94</v>
      </c>
      <c r="S24" s="61">
        <v>-19892233.460000038</v>
      </c>
      <c r="T24" s="61">
        <v>-36766124.700000048</v>
      </c>
      <c r="U24" s="61">
        <v>-574236509.75999999</v>
      </c>
      <c r="V24" s="61">
        <v>537470385.05999994</v>
      </c>
      <c r="W24" s="61">
        <v>16873891.24000001</v>
      </c>
      <c r="X24" s="61">
        <v>237278181.66</v>
      </c>
      <c r="Y24" s="61">
        <v>-220404290.41999999</v>
      </c>
      <c r="Z24" s="61">
        <v>246125464.92999995</v>
      </c>
      <c r="AA24" s="61">
        <v>191103610.90999997</v>
      </c>
      <c r="AB24" s="61">
        <v>0</v>
      </c>
      <c r="AC24" s="61">
        <v>55021854.019999996</v>
      </c>
      <c r="AD24" s="61">
        <v>0</v>
      </c>
      <c r="AE24" s="61">
        <v>0</v>
      </c>
      <c r="AF24" s="61">
        <v>0</v>
      </c>
      <c r="AG24" s="61">
        <v>0</v>
      </c>
      <c r="AH24" s="61">
        <v>0</v>
      </c>
      <c r="AI24" s="61">
        <v>0</v>
      </c>
      <c r="AJ24" s="61">
        <v>0</v>
      </c>
      <c r="AK24" s="61">
        <v>0</v>
      </c>
      <c r="AL24" s="61">
        <v>0</v>
      </c>
      <c r="AM24" s="61">
        <v>-4683062.7100000009</v>
      </c>
      <c r="AN24" s="61">
        <v>36137093.340000004</v>
      </c>
      <c r="AO24" s="61">
        <v>-14945381.99</v>
      </c>
      <c r="AP24" s="61">
        <v>0</v>
      </c>
      <c r="AQ24" s="61">
        <v>0</v>
      </c>
      <c r="AR24" s="61">
        <v>-25874774.060000002</v>
      </c>
      <c r="AS24" s="61">
        <v>-2358927632.849999</v>
      </c>
      <c r="AT24" s="61">
        <v>-1204727819.75</v>
      </c>
      <c r="AU24" s="61">
        <v>-1837891037.1999998</v>
      </c>
      <c r="AV24" s="61">
        <v>633163217.44999993</v>
      </c>
      <c r="AW24" s="61">
        <v>-753237928.49999881</v>
      </c>
      <c r="AX24" s="61">
        <v>-1146263786.5599995</v>
      </c>
      <c r="AY24" s="61">
        <v>-5146958718.1399994</v>
      </c>
      <c r="AZ24" s="61">
        <v>-1902985196.72</v>
      </c>
      <c r="BA24" s="61">
        <v>-7556748288.5100002</v>
      </c>
      <c r="BB24" s="61">
        <v>0</v>
      </c>
      <c r="BC24" s="61">
        <v>4312774767.0900002</v>
      </c>
      <c r="BD24" s="61">
        <v>4000694931.5799999</v>
      </c>
      <c r="BE24" s="61">
        <v>393025858.06000066</v>
      </c>
      <c r="BF24" s="61">
        <v>1761863762.7500002</v>
      </c>
      <c r="BG24" s="61">
        <v>549096871.60000002</v>
      </c>
      <c r="BH24" s="61">
        <v>2698036240.5100002</v>
      </c>
      <c r="BI24" s="61">
        <v>0</v>
      </c>
      <c r="BJ24" s="61">
        <v>-1485269349.3599999</v>
      </c>
      <c r="BK24" s="61">
        <v>-1368837904.6899996</v>
      </c>
      <c r="BL24" s="61">
        <v>0</v>
      </c>
      <c r="BM24" s="61">
        <v>0</v>
      </c>
      <c r="BN24" s="61">
        <v>0</v>
      </c>
      <c r="BO24" s="61">
        <v>0</v>
      </c>
      <c r="BP24" s="61">
        <v>0</v>
      </c>
      <c r="BQ24" s="61">
        <v>0</v>
      </c>
      <c r="BR24" s="61">
        <v>0</v>
      </c>
      <c r="BS24" s="61">
        <v>-400961884.60000002</v>
      </c>
      <c r="BT24" s="61">
        <v>-234842374.37</v>
      </c>
      <c r="BU24" s="61">
        <v>-120716215.09999999</v>
      </c>
      <c r="BV24" s="61">
        <v>-17376772.329999998</v>
      </c>
      <c r="BW24" s="61">
        <v>0</v>
      </c>
      <c r="BX24" s="61">
        <v>-13299193.220000001</v>
      </c>
      <c r="BY24" s="61">
        <v>-26945846.100000001</v>
      </c>
      <c r="BZ24" s="61">
        <v>131690239.75</v>
      </c>
      <c r="CA24" s="61">
        <v>-119471723.22999999</v>
      </c>
      <c r="CB24" s="61">
        <v>0</v>
      </c>
      <c r="CC24" s="61">
        <v>0</v>
      </c>
      <c r="CD24" s="61">
        <v>0</v>
      </c>
      <c r="CE24" s="61">
        <v>0</v>
      </c>
      <c r="CF24" s="61">
        <v>0</v>
      </c>
      <c r="CG24" s="61">
        <v>0</v>
      </c>
      <c r="CH24" s="61">
        <v>0</v>
      </c>
      <c r="CI24" s="61">
        <v>0</v>
      </c>
      <c r="CJ24" s="61">
        <v>0</v>
      </c>
      <c r="CK24" s="61">
        <v>0</v>
      </c>
      <c r="CL24" s="61">
        <v>-717949720.75999928</v>
      </c>
    </row>
    <row r="25" spans="1:90" ht="12.75" customHeight="1">
      <c r="A25" s="43" t="s">
        <v>37</v>
      </c>
      <c r="B25" s="59">
        <v>1027</v>
      </c>
      <c r="C25" s="60" t="s">
        <v>376</v>
      </c>
      <c r="D25" s="61">
        <v>952814561.41999996</v>
      </c>
      <c r="E25" s="61">
        <v>222888172.25999999</v>
      </c>
      <c r="F25" s="61">
        <v>266052971.06999999</v>
      </c>
      <c r="G25" s="61">
        <v>-20044317.18</v>
      </c>
      <c r="H25" s="61">
        <v>-23120481.629999999</v>
      </c>
      <c r="I25" s="61">
        <v>729299111.30999994</v>
      </c>
      <c r="J25" s="61">
        <v>850799890.74000001</v>
      </c>
      <c r="K25" s="61">
        <v>-589267281.67000008</v>
      </c>
      <c r="L25" s="61">
        <v>1440067172.4100001</v>
      </c>
      <c r="M25" s="61">
        <v>-43233956.859999999</v>
      </c>
      <c r="N25" s="61">
        <v>30346639.219999999</v>
      </c>
      <c r="O25" s="61">
        <v>-73580596.079999998</v>
      </c>
      <c r="P25" s="61">
        <v>-78266822.570000023</v>
      </c>
      <c r="Q25" s="61">
        <v>52981814.529999971</v>
      </c>
      <c r="R25" s="61">
        <v>-131248637.09999999</v>
      </c>
      <c r="S25" s="61">
        <v>-3142412.7600000002</v>
      </c>
      <c r="T25" s="61">
        <v>-5610110.3300000001</v>
      </c>
      <c r="U25" s="61">
        <v>-5610110.3300000001</v>
      </c>
      <c r="V25" s="61">
        <v>0</v>
      </c>
      <c r="W25" s="61">
        <v>2467697.5699999998</v>
      </c>
      <c r="X25" s="61">
        <v>2467697.5699999998</v>
      </c>
      <c r="Y25" s="61">
        <v>0</v>
      </c>
      <c r="Z25" s="61">
        <v>0</v>
      </c>
      <c r="AA25" s="61">
        <v>0</v>
      </c>
      <c r="AB25" s="61">
        <v>0</v>
      </c>
      <c r="AC25" s="61">
        <v>0</v>
      </c>
      <c r="AD25" s="61">
        <v>0</v>
      </c>
      <c r="AE25" s="61">
        <v>0</v>
      </c>
      <c r="AF25" s="61">
        <v>0</v>
      </c>
      <c r="AG25" s="61">
        <v>0</v>
      </c>
      <c r="AH25" s="61">
        <v>0</v>
      </c>
      <c r="AI25" s="61">
        <v>0</v>
      </c>
      <c r="AJ25" s="61">
        <v>0</v>
      </c>
      <c r="AK25" s="61">
        <v>0</v>
      </c>
      <c r="AL25" s="61">
        <v>0</v>
      </c>
      <c r="AM25" s="61">
        <v>3769690.6099999733</v>
      </c>
      <c r="AN25" s="61">
        <v>15701788.329999972</v>
      </c>
      <c r="AO25" s="61">
        <v>0</v>
      </c>
      <c r="AP25" s="61">
        <v>0</v>
      </c>
      <c r="AQ25" s="61">
        <v>0</v>
      </c>
      <c r="AR25" s="61">
        <v>-11932097.719999999</v>
      </c>
      <c r="AS25" s="61">
        <v>-1344700440.9716806</v>
      </c>
      <c r="AT25" s="61">
        <v>-704775307.91000009</v>
      </c>
      <c r="AU25" s="61">
        <v>-782020491.75000012</v>
      </c>
      <c r="AV25" s="61">
        <v>77245183.840000004</v>
      </c>
      <c r="AW25" s="61">
        <v>-331843203.27999926</v>
      </c>
      <c r="AX25" s="61">
        <v>-353620724.61999917</v>
      </c>
      <c r="AY25" s="61">
        <v>-1809929106.6899991</v>
      </c>
      <c r="AZ25" s="61">
        <v>-927110153.18999851</v>
      </c>
      <c r="BA25" s="61">
        <v>-1948254925.5700002</v>
      </c>
      <c r="BB25" s="61">
        <v>0</v>
      </c>
      <c r="BC25" s="61">
        <v>1065435972.0699998</v>
      </c>
      <c r="BD25" s="61">
        <v>1456308382.0699999</v>
      </c>
      <c r="BE25" s="61">
        <v>21777521.339999929</v>
      </c>
      <c r="BF25" s="61">
        <v>136795700.12999994</v>
      </c>
      <c r="BG25" s="61">
        <v>96382647.539999962</v>
      </c>
      <c r="BH25" s="61">
        <v>120939444.26999998</v>
      </c>
      <c r="BI25" s="61">
        <v>0</v>
      </c>
      <c r="BJ25" s="61">
        <v>-80526391.680000007</v>
      </c>
      <c r="BK25" s="61">
        <v>-115018178.79000001</v>
      </c>
      <c r="BL25" s="61">
        <v>0</v>
      </c>
      <c r="BM25" s="61">
        <v>0</v>
      </c>
      <c r="BN25" s="61">
        <v>0</v>
      </c>
      <c r="BO25" s="61">
        <v>0</v>
      </c>
      <c r="BP25" s="61">
        <v>0</v>
      </c>
      <c r="BQ25" s="61">
        <v>0</v>
      </c>
      <c r="BR25" s="61">
        <v>0</v>
      </c>
      <c r="BS25" s="61">
        <v>-298040251.38168114</v>
      </c>
      <c r="BT25" s="61">
        <v>-111099186.29999995</v>
      </c>
      <c r="BU25" s="61">
        <v>-88764594.04448691</v>
      </c>
      <c r="BV25" s="61">
        <v>-29388584.816298559</v>
      </c>
      <c r="BW25" s="61">
        <v>0</v>
      </c>
      <c r="BX25" s="61">
        <v>-60868004.001101874</v>
      </c>
      <c r="BY25" s="61">
        <v>-6738375.649793854</v>
      </c>
      <c r="BZ25" s="61">
        <v>3101140.3500000015</v>
      </c>
      <c r="CA25" s="61">
        <v>-4282646.92</v>
      </c>
      <c r="CB25" s="61">
        <v>0</v>
      </c>
      <c r="CC25" s="61">
        <v>0</v>
      </c>
      <c r="CD25" s="61">
        <v>0</v>
      </c>
      <c r="CE25" s="61">
        <v>0</v>
      </c>
      <c r="CF25" s="61">
        <v>0</v>
      </c>
      <c r="CG25" s="61">
        <v>0</v>
      </c>
      <c r="CH25" s="61">
        <v>0</v>
      </c>
      <c r="CI25" s="61">
        <v>-10041678.399999999</v>
      </c>
      <c r="CJ25" s="61">
        <v>-10041678.399999999</v>
      </c>
      <c r="CK25" s="61">
        <v>0</v>
      </c>
      <c r="CL25" s="61">
        <v>-391885879.55168068</v>
      </c>
    </row>
    <row r="26" spans="1:90" ht="12.75" customHeight="1">
      <c r="A26" s="43" t="s">
        <v>39</v>
      </c>
      <c r="B26" s="59">
        <v>1028</v>
      </c>
      <c r="C26" s="60" t="s">
        <v>376</v>
      </c>
      <c r="D26" s="61">
        <v>2455311687.2799997</v>
      </c>
      <c r="E26" s="61">
        <v>2875753179.9799995</v>
      </c>
      <c r="F26" s="61">
        <v>3211521042.7799997</v>
      </c>
      <c r="G26" s="61">
        <v>-39236018.920000002</v>
      </c>
      <c r="H26" s="61">
        <v>-296531843.88</v>
      </c>
      <c r="I26" s="61">
        <v>-613129503.87000012</v>
      </c>
      <c r="J26" s="61">
        <v>-673363760.1500001</v>
      </c>
      <c r="K26" s="61">
        <v>-3274603370.1800003</v>
      </c>
      <c r="L26" s="61">
        <v>2601239610.0300002</v>
      </c>
      <c r="M26" s="61">
        <v>-634022.98999999464</v>
      </c>
      <c r="N26" s="61">
        <v>36684224.560000002</v>
      </c>
      <c r="O26" s="61">
        <v>-37318247.549999997</v>
      </c>
      <c r="P26" s="61">
        <v>60868279.269999981</v>
      </c>
      <c r="Q26" s="61">
        <v>305104917.82999998</v>
      </c>
      <c r="R26" s="61">
        <v>-244236638.56</v>
      </c>
      <c r="S26" s="61">
        <v>-27896692.209999997</v>
      </c>
      <c r="T26" s="61">
        <v>-28435535.549999997</v>
      </c>
      <c r="U26" s="61">
        <v>-85347491</v>
      </c>
      <c r="V26" s="61">
        <v>56911955.450000003</v>
      </c>
      <c r="W26" s="61">
        <v>538843.33999999985</v>
      </c>
      <c r="X26" s="61">
        <v>8927927</v>
      </c>
      <c r="Y26" s="61">
        <v>-8389083.6600000001</v>
      </c>
      <c r="Z26" s="61">
        <v>140181548.04999998</v>
      </c>
      <c r="AA26" s="61">
        <v>140694732.88</v>
      </c>
      <c r="AB26" s="61">
        <v>0</v>
      </c>
      <c r="AC26" s="61">
        <v>-1261510.0199999998</v>
      </c>
      <c r="AD26" s="61">
        <v>0</v>
      </c>
      <c r="AE26" s="61">
        <v>0</v>
      </c>
      <c r="AF26" s="61">
        <v>0</v>
      </c>
      <c r="AG26" s="61">
        <v>748325.19</v>
      </c>
      <c r="AH26" s="61">
        <v>0</v>
      </c>
      <c r="AI26" s="61">
        <v>0</v>
      </c>
      <c r="AJ26" s="61">
        <v>0</v>
      </c>
      <c r="AK26" s="61">
        <v>0</v>
      </c>
      <c r="AL26" s="61">
        <v>0</v>
      </c>
      <c r="AM26" s="61">
        <v>80403155.329999998</v>
      </c>
      <c r="AN26" s="61">
        <v>57524614.030000001</v>
      </c>
      <c r="AO26" s="61">
        <v>165157.21</v>
      </c>
      <c r="AP26" s="61">
        <v>0</v>
      </c>
      <c r="AQ26" s="61">
        <v>0</v>
      </c>
      <c r="AR26" s="61">
        <v>22713384.09</v>
      </c>
      <c r="AS26" s="61">
        <v>-3190133932.309998</v>
      </c>
      <c r="AT26" s="61">
        <v>-2381977846.5099998</v>
      </c>
      <c r="AU26" s="61">
        <v>-2410408320.1199999</v>
      </c>
      <c r="AV26" s="61">
        <v>28430473.609999999</v>
      </c>
      <c r="AW26" s="61">
        <v>-225974901.78999862</v>
      </c>
      <c r="AX26" s="61">
        <v>-240978042.93999863</v>
      </c>
      <c r="AY26" s="61">
        <v>-5188031977.3999996</v>
      </c>
      <c r="AZ26" s="61">
        <v>-3162142624.7299995</v>
      </c>
      <c r="BA26" s="61">
        <v>-4561711605.2699995</v>
      </c>
      <c r="BB26" s="61">
        <v>0</v>
      </c>
      <c r="BC26" s="61">
        <v>2535822252.5999999</v>
      </c>
      <c r="BD26" s="61">
        <v>4947053934.460001</v>
      </c>
      <c r="BE26" s="61">
        <v>15003141.150000006</v>
      </c>
      <c r="BF26" s="61">
        <v>196672001.83000001</v>
      </c>
      <c r="BG26" s="61">
        <v>82024502.430000007</v>
      </c>
      <c r="BH26" s="61">
        <v>239901192.68000001</v>
      </c>
      <c r="BI26" s="61">
        <v>0</v>
      </c>
      <c r="BJ26" s="61">
        <v>-125253693.28</v>
      </c>
      <c r="BK26" s="61">
        <v>-181668860.68000001</v>
      </c>
      <c r="BL26" s="61">
        <v>0</v>
      </c>
      <c r="BM26" s="61">
        <v>0</v>
      </c>
      <c r="BN26" s="61">
        <v>0</v>
      </c>
      <c r="BO26" s="61">
        <v>-38726.89</v>
      </c>
      <c r="BP26" s="61">
        <v>-38726.89</v>
      </c>
      <c r="BQ26" s="61">
        <v>0</v>
      </c>
      <c r="BR26" s="61">
        <v>0</v>
      </c>
      <c r="BS26" s="61">
        <v>-567322790.67999995</v>
      </c>
      <c r="BT26" s="61">
        <v>-265591147.79000005</v>
      </c>
      <c r="BU26" s="61">
        <v>-191538401.31</v>
      </c>
      <c r="BV26" s="61">
        <v>-35972028</v>
      </c>
      <c r="BW26" s="61">
        <v>0</v>
      </c>
      <c r="BX26" s="61">
        <v>-15115286.91</v>
      </c>
      <c r="BY26" s="61">
        <v>-30711839</v>
      </c>
      <c r="BZ26" s="61">
        <v>7028540.1600000001</v>
      </c>
      <c r="CA26" s="61">
        <v>-35422627.829999998</v>
      </c>
      <c r="CB26" s="61">
        <v>0</v>
      </c>
      <c r="CC26" s="61">
        <v>0</v>
      </c>
      <c r="CD26" s="61">
        <v>0</v>
      </c>
      <c r="CE26" s="61">
        <v>0</v>
      </c>
      <c r="CF26" s="61">
        <v>0</v>
      </c>
      <c r="CG26" s="61">
        <v>0</v>
      </c>
      <c r="CH26" s="61">
        <v>0</v>
      </c>
      <c r="CI26" s="61">
        <v>-14819666.439999999</v>
      </c>
      <c r="CJ26" s="61">
        <v>-14819666.439999999</v>
      </c>
      <c r="CK26" s="61">
        <v>0</v>
      </c>
      <c r="CL26" s="61">
        <v>-734822245.0299983</v>
      </c>
    </row>
    <row r="27" spans="1:90" ht="12.75" customHeight="1">
      <c r="A27" s="43" t="s">
        <v>41</v>
      </c>
      <c r="B27" s="59">
        <v>1030</v>
      </c>
      <c r="C27" s="60" t="s">
        <v>376</v>
      </c>
      <c r="D27" s="61">
        <v>6453089822.3800011</v>
      </c>
      <c r="E27" s="61">
        <v>5371617468.3199997</v>
      </c>
      <c r="F27" s="61">
        <v>7500802649.5199995</v>
      </c>
      <c r="G27" s="61">
        <v>-1427842947.8399999</v>
      </c>
      <c r="H27" s="61">
        <v>-701342233.36000001</v>
      </c>
      <c r="I27" s="61">
        <v>-15396946.279999495</v>
      </c>
      <c r="J27" s="61">
        <v>-1087162878.7699995</v>
      </c>
      <c r="K27" s="61">
        <v>-7940055665.7699995</v>
      </c>
      <c r="L27" s="61">
        <v>6852892787</v>
      </c>
      <c r="M27" s="61">
        <v>970786211.5</v>
      </c>
      <c r="N27" s="61">
        <v>1201086892.5</v>
      </c>
      <c r="O27" s="61">
        <v>-230300681</v>
      </c>
      <c r="P27" s="61">
        <v>100979720.99000001</v>
      </c>
      <c r="Q27" s="61">
        <v>744166798.52999997</v>
      </c>
      <c r="R27" s="61">
        <v>-643187077.53999996</v>
      </c>
      <c r="S27" s="61">
        <v>-96684811.480000004</v>
      </c>
      <c r="T27" s="61">
        <v>-192681290.87</v>
      </c>
      <c r="U27" s="61">
        <v>-746826466.21000004</v>
      </c>
      <c r="V27" s="61">
        <v>554145175.34000003</v>
      </c>
      <c r="W27" s="61">
        <v>95996479.390000001</v>
      </c>
      <c r="X27" s="61">
        <v>114525227.2</v>
      </c>
      <c r="Y27" s="61">
        <v>-18528747.809999999</v>
      </c>
      <c r="Z27" s="61">
        <v>1154753684.8200002</v>
      </c>
      <c r="AA27" s="61">
        <v>325945205.02000004</v>
      </c>
      <c r="AB27" s="61">
        <v>45851682.61999999</v>
      </c>
      <c r="AC27" s="61">
        <v>782956797.18000007</v>
      </c>
      <c r="AD27" s="61">
        <v>0</v>
      </c>
      <c r="AE27" s="61">
        <v>0</v>
      </c>
      <c r="AF27" s="61">
        <v>0</v>
      </c>
      <c r="AG27" s="61">
        <v>0</v>
      </c>
      <c r="AH27" s="61">
        <v>0</v>
      </c>
      <c r="AI27" s="61">
        <v>0</v>
      </c>
      <c r="AJ27" s="61">
        <v>0</v>
      </c>
      <c r="AK27" s="61">
        <v>0</v>
      </c>
      <c r="AL27" s="61">
        <v>0</v>
      </c>
      <c r="AM27" s="61">
        <v>38800427</v>
      </c>
      <c r="AN27" s="61">
        <v>64151436.969999999</v>
      </c>
      <c r="AO27" s="61">
        <v>-2061955.47</v>
      </c>
      <c r="AP27" s="61">
        <v>0</v>
      </c>
      <c r="AQ27" s="61">
        <v>0</v>
      </c>
      <c r="AR27" s="61">
        <v>-23289054.5</v>
      </c>
      <c r="AS27" s="61">
        <v>-7551463612.2300005</v>
      </c>
      <c r="AT27" s="61">
        <v>-3835019046.3500004</v>
      </c>
      <c r="AU27" s="61">
        <v>-4074700643.2900004</v>
      </c>
      <c r="AV27" s="61">
        <v>239681596.93999997</v>
      </c>
      <c r="AW27" s="61">
        <v>-2534184600.23</v>
      </c>
      <c r="AX27" s="61">
        <v>-2589289568.25</v>
      </c>
      <c r="AY27" s="61">
        <v>-17770099270.07</v>
      </c>
      <c r="AZ27" s="61">
        <v>-6680229915.8600006</v>
      </c>
      <c r="BA27" s="61">
        <v>-22980998426.959999</v>
      </c>
      <c r="BB27" s="61">
        <v>0</v>
      </c>
      <c r="BC27" s="61">
        <v>11891129072.75</v>
      </c>
      <c r="BD27" s="61">
        <v>15180809701.82</v>
      </c>
      <c r="BE27" s="61">
        <v>55104968.019999981</v>
      </c>
      <c r="BF27" s="61">
        <v>396547160.66999996</v>
      </c>
      <c r="BG27" s="61">
        <v>668613778.38</v>
      </c>
      <c r="BH27" s="61">
        <v>90540.9</v>
      </c>
      <c r="BI27" s="61">
        <v>0</v>
      </c>
      <c r="BJ27" s="61">
        <v>-272157158.61000001</v>
      </c>
      <c r="BK27" s="61">
        <v>-341442192.64999998</v>
      </c>
      <c r="BL27" s="61">
        <v>0</v>
      </c>
      <c r="BM27" s="61">
        <v>0</v>
      </c>
      <c r="BN27" s="61">
        <v>0</v>
      </c>
      <c r="BO27" s="61">
        <v>0</v>
      </c>
      <c r="BP27" s="61">
        <v>0</v>
      </c>
      <c r="BQ27" s="61">
        <v>0</v>
      </c>
      <c r="BR27" s="61">
        <v>0</v>
      </c>
      <c r="BS27" s="61">
        <v>-1101383331.9800003</v>
      </c>
      <c r="BT27" s="61">
        <v>-645043196.78000021</v>
      </c>
      <c r="BU27" s="61">
        <v>-364279393.18000001</v>
      </c>
      <c r="BV27" s="61">
        <v>-68497765.379999995</v>
      </c>
      <c r="BW27" s="61">
        <v>0</v>
      </c>
      <c r="BX27" s="61">
        <v>-64709179.420000002</v>
      </c>
      <c r="BY27" s="61">
        <v>-40063419.710000001</v>
      </c>
      <c r="BZ27" s="61">
        <v>81209622.489999995</v>
      </c>
      <c r="CA27" s="61">
        <v>0</v>
      </c>
      <c r="CB27" s="61">
        <v>0</v>
      </c>
      <c r="CC27" s="61">
        <v>0</v>
      </c>
      <c r="CD27" s="61">
        <v>0</v>
      </c>
      <c r="CE27" s="61">
        <v>0</v>
      </c>
      <c r="CF27" s="61">
        <v>0</v>
      </c>
      <c r="CG27" s="61">
        <v>0</v>
      </c>
      <c r="CH27" s="61">
        <v>0</v>
      </c>
      <c r="CI27" s="61">
        <v>-80876633.670000002</v>
      </c>
      <c r="CJ27" s="61">
        <v>-80876633.670000002</v>
      </c>
      <c r="CK27" s="61">
        <v>0</v>
      </c>
      <c r="CL27" s="61">
        <v>-1098373789.8499994</v>
      </c>
    </row>
    <row r="28" spans="1:90" ht="12.75" customHeight="1">
      <c r="A28" s="43" t="s">
        <v>43</v>
      </c>
      <c r="B28" s="59">
        <v>1031</v>
      </c>
      <c r="C28" s="60" t="s">
        <v>376</v>
      </c>
      <c r="D28" s="61">
        <v>-1055510.2800000005</v>
      </c>
      <c r="E28" s="61">
        <v>0</v>
      </c>
      <c r="F28" s="61">
        <v>0</v>
      </c>
      <c r="G28" s="61">
        <v>0</v>
      </c>
      <c r="H28" s="61">
        <v>0</v>
      </c>
      <c r="I28" s="61">
        <v>0</v>
      </c>
      <c r="J28" s="61">
        <v>0</v>
      </c>
      <c r="K28" s="61">
        <v>0</v>
      </c>
      <c r="L28" s="61">
        <v>0</v>
      </c>
      <c r="M28" s="61">
        <v>0</v>
      </c>
      <c r="N28" s="61">
        <v>0</v>
      </c>
      <c r="O28" s="61">
        <v>0</v>
      </c>
      <c r="P28" s="61">
        <v>0</v>
      </c>
      <c r="Q28" s="61">
        <v>0</v>
      </c>
      <c r="R28" s="61">
        <v>0</v>
      </c>
      <c r="S28" s="61">
        <v>0</v>
      </c>
      <c r="T28" s="61">
        <v>0</v>
      </c>
      <c r="U28" s="61">
        <v>0</v>
      </c>
      <c r="V28" s="61">
        <v>0</v>
      </c>
      <c r="W28" s="61">
        <v>0</v>
      </c>
      <c r="X28" s="61">
        <v>0</v>
      </c>
      <c r="Y28" s="61">
        <v>0</v>
      </c>
      <c r="Z28" s="61">
        <v>0</v>
      </c>
      <c r="AA28" s="61">
        <v>0</v>
      </c>
      <c r="AB28" s="61">
        <v>0</v>
      </c>
      <c r="AC28" s="61">
        <v>0</v>
      </c>
      <c r="AD28" s="61">
        <v>0</v>
      </c>
      <c r="AE28" s="61">
        <v>0</v>
      </c>
      <c r="AF28" s="61">
        <v>0</v>
      </c>
      <c r="AG28" s="61">
        <v>0</v>
      </c>
      <c r="AH28" s="61">
        <v>0</v>
      </c>
      <c r="AI28" s="61">
        <v>0</v>
      </c>
      <c r="AJ28" s="61">
        <v>0</v>
      </c>
      <c r="AK28" s="61">
        <v>0</v>
      </c>
      <c r="AL28" s="61">
        <v>0</v>
      </c>
      <c r="AM28" s="61">
        <v>-1055510.2800000005</v>
      </c>
      <c r="AN28" s="61">
        <v>-115304.70000000019</v>
      </c>
      <c r="AO28" s="61">
        <v>0</v>
      </c>
      <c r="AP28" s="61">
        <v>0</v>
      </c>
      <c r="AQ28" s="61">
        <v>0</v>
      </c>
      <c r="AR28" s="61">
        <v>-940205.58000000031</v>
      </c>
      <c r="AS28" s="61">
        <v>-4306654.5499999905</v>
      </c>
      <c r="AT28" s="61">
        <v>-4464929.33</v>
      </c>
      <c r="AU28" s="61">
        <v>-6168163.8099999996</v>
      </c>
      <c r="AV28" s="61">
        <v>1703234.48</v>
      </c>
      <c r="AW28" s="61">
        <v>191336.00000000931</v>
      </c>
      <c r="AX28" s="61">
        <v>1268465.1300000101</v>
      </c>
      <c r="AY28" s="61">
        <v>-50770903.539999992</v>
      </c>
      <c r="AZ28" s="61">
        <v>-39864837.68</v>
      </c>
      <c r="BA28" s="61">
        <v>-40417786.479999997</v>
      </c>
      <c r="BB28" s="61">
        <v>0</v>
      </c>
      <c r="BC28" s="61">
        <v>29511720.620000001</v>
      </c>
      <c r="BD28" s="61">
        <v>52039368.670000002</v>
      </c>
      <c r="BE28" s="61">
        <v>-1077129.1300000008</v>
      </c>
      <c r="BF28" s="61">
        <v>8679118.75</v>
      </c>
      <c r="BG28" s="61">
        <v>4062790.56</v>
      </c>
      <c r="BH28" s="61">
        <v>9661259.6300000008</v>
      </c>
      <c r="BI28" s="61">
        <v>0</v>
      </c>
      <c r="BJ28" s="61">
        <v>-5044931.4400000004</v>
      </c>
      <c r="BK28" s="61">
        <v>-9756247.8800000008</v>
      </c>
      <c r="BL28" s="61">
        <v>0</v>
      </c>
      <c r="BM28" s="61">
        <v>0</v>
      </c>
      <c r="BN28" s="61">
        <v>0</v>
      </c>
      <c r="BO28" s="61">
        <v>0</v>
      </c>
      <c r="BP28" s="61">
        <v>0</v>
      </c>
      <c r="BQ28" s="61">
        <v>0</v>
      </c>
      <c r="BR28" s="61">
        <v>0</v>
      </c>
      <c r="BS28" s="61">
        <v>-30202.5</v>
      </c>
      <c r="BT28" s="61">
        <v>0</v>
      </c>
      <c r="BU28" s="61">
        <v>-20176.849999999999</v>
      </c>
      <c r="BV28" s="61">
        <v>-6088.83</v>
      </c>
      <c r="BW28" s="61">
        <v>0</v>
      </c>
      <c r="BX28" s="61">
        <v>-99.18</v>
      </c>
      <c r="BY28" s="61">
        <v>-3837.64</v>
      </c>
      <c r="BZ28" s="61">
        <v>0</v>
      </c>
      <c r="CA28" s="61">
        <v>0</v>
      </c>
      <c r="CB28" s="61">
        <v>0</v>
      </c>
      <c r="CC28" s="61">
        <v>0</v>
      </c>
      <c r="CD28" s="61">
        <v>0</v>
      </c>
      <c r="CE28" s="61">
        <v>0</v>
      </c>
      <c r="CF28" s="61">
        <v>0</v>
      </c>
      <c r="CG28" s="61">
        <v>0</v>
      </c>
      <c r="CH28" s="61">
        <v>0</v>
      </c>
      <c r="CI28" s="61">
        <v>-2858.72</v>
      </c>
      <c r="CJ28" s="61">
        <v>-2858.72</v>
      </c>
      <c r="CK28" s="61">
        <v>0</v>
      </c>
      <c r="CL28" s="61">
        <v>-5362164.8299999908</v>
      </c>
    </row>
    <row r="29" spans="1:90" ht="12.75" customHeight="1">
      <c r="A29" s="43" t="s">
        <v>45</v>
      </c>
      <c r="B29" s="59">
        <v>1032</v>
      </c>
      <c r="C29" s="60" t="s">
        <v>376</v>
      </c>
      <c r="D29" s="61">
        <v>5306654690.4499969</v>
      </c>
      <c r="E29" s="61">
        <v>4555727635.8699989</v>
      </c>
      <c r="F29" s="61">
        <v>5180870807.9899988</v>
      </c>
      <c r="G29" s="61">
        <v>-139256130.3900001</v>
      </c>
      <c r="H29" s="61">
        <v>-485887041.73000002</v>
      </c>
      <c r="I29" s="61">
        <v>546954802.15999806</v>
      </c>
      <c r="J29" s="61">
        <v>1018853056.1799984</v>
      </c>
      <c r="K29" s="61">
        <v>-5843367144.2900009</v>
      </c>
      <c r="L29" s="61">
        <v>6862220200.4699993</v>
      </c>
      <c r="M29" s="61">
        <v>-418199526.11000001</v>
      </c>
      <c r="N29" s="61">
        <v>301050879.40999997</v>
      </c>
      <c r="O29" s="61">
        <v>-719250405.51999998</v>
      </c>
      <c r="P29" s="61">
        <v>-53698727.910000324</v>
      </c>
      <c r="Q29" s="61">
        <v>519390538.03999972</v>
      </c>
      <c r="R29" s="61">
        <v>-573089265.95000005</v>
      </c>
      <c r="S29" s="61">
        <v>0</v>
      </c>
      <c r="T29" s="61">
        <v>0</v>
      </c>
      <c r="U29" s="61">
        <v>0</v>
      </c>
      <c r="V29" s="61">
        <v>0</v>
      </c>
      <c r="W29" s="61">
        <v>0</v>
      </c>
      <c r="X29" s="61">
        <v>0</v>
      </c>
      <c r="Y29" s="61">
        <v>0</v>
      </c>
      <c r="Z29" s="61">
        <v>0</v>
      </c>
      <c r="AA29" s="61">
        <v>0</v>
      </c>
      <c r="AB29" s="61">
        <v>0</v>
      </c>
      <c r="AC29" s="61">
        <v>0</v>
      </c>
      <c r="AD29" s="61">
        <v>0</v>
      </c>
      <c r="AE29" s="61">
        <v>0</v>
      </c>
      <c r="AF29" s="61">
        <v>0</v>
      </c>
      <c r="AG29" s="61">
        <v>0</v>
      </c>
      <c r="AH29" s="61">
        <v>0</v>
      </c>
      <c r="AI29" s="61">
        <v>0</v>
      </c>
      <c r="AJ29" s="61">
        <v>34143131.639999986</v>
      </c>
      <c r="AK29" s="61">
        <v>34143131.639999986</v>
      </c>
      <c r="AL29" s="61">
        <v>0</v>
      </c>
      <c r="AM29" s="61">
        <v>169829120.77999997</v>
      </c>
      <c r="AN29" s="61">
        <v>186893798.26999998</v>
      </c>
      <c r="AO29" s="61">
        <v>-16022774.249999993</v>
      </c>
      <c r="AP29" s="61">
        <v>1124325.98</v>
      </c>
      <c r="AQ29" s="61">
        <v>-498774.48</v>
      </c>
      <c r="AR29" s="61">
        <v>-1667454.7399999998</v>
      </c>
      <c r="AS29" s="61">
        <v>-7894070725.0123816</v>
      </c>
      <c r="AT29" s="61">
        <v>-5333702727.7800064</v>
      </c>
      <c r="AU29" s="61">
        <v>-5990798189.260006</v>
      </c>
      <c r="AV29" s="61">
        <v>657095461.48000002</v>
      </c>
      <c r="AW29" s="61">
        <v>-1139029399.7799921</v>
      </c>
      <c r="AX29" s="61">
        <v>-1302029056.3699932</v>
      </c>
      <c r="AY29" s="61">
        <v>-11635726665.549995</v>
      </c>
      <c r="AZ29" s="61">
        <v>-6087779901.119997</v>
      </c>
      <c r="BA29" s="61">
        <v>-14127296708.25</v>
      </c>
      <c r="BB29" s="61">
        <v>0</v>
      </c>
      <c r="BC29" s="61">
        <v>8579349943.8199997</v>
      </c>
      <c r="BD29" s="61">
        <v>10333697609.180002</v>
      </c>
      <c r="BE29" s="61">
        <v>162999656.59000111</v>
      </c>
      <c r="BF29" s="61">
        <v>2398836446.3400011</v>
      </c>
      <c r="BG29" s="61">
        <v>1161803640.6900003</v>
      </c>
      <c r="BH29" s="61">
        <v>3005762677.2600002</v>
      </c>
      <c r="BI29" s="61">
        <v>0</v>
      </c>
      <c r="BJ29" s="61">
        <v>-1768729871.6099999</v>
      </c>
      <c r="BK29" s="61">
        <v>-2235836789.75</v>
      </c>
      <c r="BL29" s="61">
        <v>0</v>
      </c>
      <c r="BM29" s="61">
        <v>0</v>
      </c>
      <c r="BN29" s="61">
        <v>0</v>
      </c>
      <c r="BO29" s="61">
        <v>0</v>
      </c>
      <c r="BP29" s="61">
        <v>0</v>
      </c>
      <c r="BQ29" s="61">
        <v>0</v>
      </c>
      <c r="BR29" s="61">
        <v>0</v>
      </c>
      <c r="BS29" s="61">
        <v>-1244817403.6023827</v>
      </c>
      <c r="BT29" s="61">
        <v>-655975276.06999946</v>
      </c>
      <c r="BU29" s="61">
        <v>-408673376.11129379</v>
      </c>
      <c r="BV29" s="61">
        <v>-50234527.351090625</v>
      </c>
      <c r="BW29" s="61">
        <v>0</v>
      </c>
      <c r="BX29" s="61">
        <v>-110404294.70509949</v>
      </c>
      <c r="BY29" s="61">
        <v>-112889401.077169</v>
      </c>
      <c r="BZ29" s="61">
        <v>89946078.640000045</v>
      </c>
      <c r="CA29" s="61">
        <v>3413393.0722696502</v>
      </c>
      <c r="CB29" s="61">
        <v>0</v>
      </c>
      <c r="CC29" s="61">
        <v>0</v>
      </c>
      <c r="CD29" s="61">
        <v>0</v>
      </c>
      <c r="CE29" s="61">
        <v>0</v>
      </c>
      <c r="CF29" s="61">
        <v>0</v>
      </c>
      <c r="CG29" s="61">
        <v>0</v>
      </c>
      <c r="CH29" s="61">
        <v>0</v>
      </c>
      <c r="CI29" s="61">
        <v>-176521193.85000002</v>
      </c>
      <c r="CJ29" s="61">
        <v>-176521193.85000002</v>
      </c>
      <c r="CK29" s="61">
        <v>0</v>
      </c>
      <c r="CL29" s="61">
        <v>-2587416034.5623846</v>
      </c>
    </row>
    <row r="30" spans="1:90" ht="12.75" customHeight="1">
      <c r="A30" s="43" t="s">
        <v>47</v>
      </c>
      <c r="B30" s="59">
        <v>1034</v>
      </c>
      <c r="C30" s="60" t="s">
        <v>376</v>
      </c>
      <c r="D30" s="61">
        <v>1592339196.8355429</v>
      </c>
      <c r="E30" s="61">
        <v>1464954081.55</v>
      </c>
      <c r="F30" s="61">
        <v>1616956325.24</v>
      </c>
      <c r="G30" s="61">
        <v>-1282050.4099999999</v>
      </c>
      <c r="H30" s="61">
        <v>-150720193.28</v>
      </c>
      <c r="I30" s="61">
        <v>-379265394.95999992</v>
      </c>
      <c r="J30" s="61">
        <v>-418327005.3599999</v>
      </c>
      <c r="K30" s="61">
        <v>-1611026631.5799999</v>
      </c>
      <c r="L30" s="61">
        <v>1192699626.22</v>
      </c>
      <c r="M30" s="61">
        <v>336645.64</v>
      </c>
      <c r="N30" s="61">
        <v>1037995.51</v>
      </c>
      <c r="O30" s="61">
        <v>-701349.87</v>
      </c>
      <c r="P30" s="61">
        <v>38724964.760000005</v>
      </c>
      <c r="Q30" s="61">
        <v>151581559.78</v>
      </c>
      <c r="R30" s="61">
        <v>-112856595.02</v>
      </c>
      <c r="S30" s="61">
        <v>0</v>
      </c>
      <c r="T30" s="61">
        <v>0</v>
      </c>
      <c r="U30" s="61">
        <v>0</v>
      </c>
      <c r="V30" s="61">
        <v>0</v>
      </c>
      <c r="W30" s="61">
        <v>0</v>
      </c>
      <c r="X30" s="61">
        <v>0</v>
      </c>
      <c r="Y30" s="61">
        <v>0</v>
      </c>
      <c r="Z30" s="61">
        <v>513065762.85554278</v>
      </c>
      <c r="AA30" s="61">
        <v>280981751.02104485</v>
      </c>
      <c r="AB30" s="61">
        <v>232084011.83449793</v>
      </c>
      <c r="AC30" s="61">
        <v>0</v>
      </c>
      <c r="AD30" s="61">
        <v>0</v>
      </c>
      <c r="AE30" s="61">
        <v>0</v>
      </c>
      <c r="AF30" s="61">
        <v>0</v>
      </c>
      <c r="AG30" s="61">
        <v>0</v>
      </c>
      <c r="AH30" s="61">
        <v>0</v>
      </c>
      <c r="AI30" s="61">
        <v>0</v>
      </c>
      <c r="AJ30" s="61">
        <v>0</v>
      </c>
      <c r="AK30" s="61">
        <v>0</v>
      </c>
      <c r="AL30" s="61">
        <v>0</v>
      </c>
      <c r="AM30" s="61">
        <v>-6415252.6100000003</v>
      </c>
      <c r="AN30" s="61">
        <v>-6415252.6100000003</v>
      </c>
      <c r="AO30" s="61">
        <v>0</v>
      </c>
      <c r="AP30" s="61">
        <v>0</v>
      </c>
      <c r="AQ30" s="61">
        <v>0</v>
      </c>
      <c r="AR30" s="61">
        <v>0</v>
      </c>
      <c r="AS30" s="61">
        <v>-1813484928.6929326</v>
      </c>
      <c r="AT30" s="61">
        <v>-950671736.39999998</v>
      </c>
      <c r="AU30" s="61">
        <v>-995216440.25999999</v>
      </c>
      <c r="AV30" s="61">
        <v>44544703.859999999</v>
      </c>
      <c r="AW30" s="61">
        <v>-614986385.43999934</v>
      </c>
      <c r="AX30" s="61">
        <v>-604459968.15999937</v>
      </c>
      <c r="AY30" s="61">
        <v>-3303472925.5199995</v>
      </c>
      <c r="AZ30" s="61">
        <v>-1332038690.4499998</v>
      </c>
      <c r="BA30" s="61">
        <v>-3891651588.4400001</v>
      </c>
      <c r="BB30" s="61">
        <v>0</v>
      </c>
      <c r="BC30" s="61">
        <v>1920217353.3699999</v>
      </c>
      <c r="BD30" s="61">
        <v>2699012957.3600001</v>
      </c>
      <c r="BE30" s="61">
        <v>-10526417.280000001</v>
      </c>
      <c r="BF30" s="61">
        <v>68432865.489999995</v>
      </c>
      <c r="BG30" s="61">
        <v>108210995.38</v>
      </c>
      <c r="BH30" s="61">
        <v>0</v>
      </c>
      <c r="BI30" s="61">
        <v>0</v>
      </c>
      <c r="BJ30" s="61">
        <v>-39778129.890000001</v>
      </c>
      <c r="BK30" s="61">
        <v>-78959282.769999996</v>
      </c>
      <c r="BL30" s="61">
        <v>0</v>
      </c>
      <c r="BM30" s="61">
        <v>0</v>
      </c>
      <c r="BN30" s="61">
        <v>0</v>
      </c>
      <c r="BO30" s="61">
        <v>0</v>
      </c>
      <c r="BP30" s="61">
        <v>0</v>
      </c>
      <c r="BQ30" s="61">
        <v>0</v>
      </c>
      <c r="BR30" s="61">
        <v>0</v>
      </c>
      <c r="BS30" s="61">
        <v>-247826806.85293341</v>
      </c>
      <c r="BT30" s="61">
        <v>-121722427.59</v>
      </c>
      <c r="BU30" s="61">
        <v>-71434532.135058925</v>
      </c>
      <c r="BV30" s="61">
        <v>-28144936.567363031</v>
      </c>
      <c r="BW30" s="61">
        <v>0</v>
      </c>
      <c r="BX30" s="61">
        <v>-4118974.856214514</v>
      </c>
      <c r="BY30" s="61">
        <v>-4431271.0942969667</v>
      </c>
      <c r="BZ30" s="61">
        <v>157567.46</v>
      </c>
      <c r="CA30" s="61">
        <v>-18132232.07</v>
      </c>
      <c r="CB30" s="61">
        <v>0</v>
      </c>
      <c r="CC30" s="61">
        <v>0</v>
      </c>
      <c r="CD30" s="61">
        <v>0</v>
      </c>
      <c r="CE30" s="61">
        <v>0</v>
      </c>
      <c r="CF30" s="61">
        <v>0</v>
      </c>
      <c r="CG30" s="61">
        <v>0</v>
      </c>
      <c r="CH30" s="61">
        <v>0</v>
      </c>
      <c r="CI30" s="61">
        <v>0</v>
      </c>
      <c r="CJ30" s="61">
        <v>0</v>
      </c>
      <c r="CK30" s="61">
        <v>0</v>
      </c>
      <c r="CL30" s="61">
        <v>-221145731.85738969</v>
      </c>
    </row>
    <row r="31" spans="1:90" ht="12.75" customHeight="1">
      <c r="A31" s="43" t="s">
        <v>49</v>
      </c>
      <c r="B31" s="59">
        <v>1035</v>
      </c>
      <c r="C31" s="60" t="s">
        <v>376</v>
      </c>
      <c r="D31" s="61">
        <v>12185617120.677126</v>
      </c>
      <c r="E31" s="61">
        <v>10099197456.018951</v>
      </c>
      <c r="F31" s="61">
        <v>11558282423.968952</v>
      </c>
      <c r="G31" s="61">
        <v>-377285419.75</v>
      </c>
      <c r="H31" s="61">
        <v>-1081799548.2</v>
      </c>
      <c r="I31" s="61">
        <v>-1063365745.5200006</v>
      </c>
      <c r="J31" s="61">
        <v>-1034261647.1100006</v>
      </c>
      <c r="K31" s="61">
        <v>-11774516786.58</v>
      </c>
      <c r="L31" s="61">
        <v>10740255139.469999</v>
      </c>
      <c r="M31" s="61">
        <v>-128724053.97000003</v>
      </c>
      <c r="N31" s="61">
        <v>407411207.44999999</v>
      </c>
      <c r="O31" s="61">
        <v>-536135261.42000002</v>
      </c>
      <c r="P31" s="61">
        <v>99619955.560000062</v>
      </c>
      <c r="Q31" s="61">
        <v>1105476402.4200001</v>
      </c>
      <c r="R31" s="61">
        <v>-1005856446.86</v>
      </c>
      <c r="S31" s="61">
        <v>45964435.099999964</v>
      </c>
      <c r="T31" s="61">
        <v>45964435.099999964</v>
      </c>
      <c r="U31" s="61">
        <v>-373515015.22000003</v>
      </c>
      <c r="V31" s="61">
        <v>419479450.31999999</v>
      </c>
      <c r="W31" s="61">
        <v>0</v>
      </c>
      <c r="X31" s="61">
        <v>0</v>
      </c>
      <c r="Y31" s="61">
        <v>0</v>
      </c>
      <c r="Z31" s="61">
        <v>2990986772.1181755</v>
      </c>
      <c r="AA31" s="61">
        <v>2990986772.1181755</v>
      </c>
      <c r="AB31" s="61">
        <v>0</v>
      </c>
      <c r="AC31" s="61">
        <v>0</v>
      </c>
      <c r="AD31" s="61">
        <v>0</v>
      </c>
      <c r="AE31" s="61">
        <v>0</v>
      </c>
      <c r="AF31" s="61">
        <v>0</v>
      </c>
      <c r="AG31" s="61">
        <v>0</v>
      </c>
      <c r="AH31" s="61">
        <v>0</v>
      </c>
      <c r="AI31" s="61">
        <v>0</v>
      </c>
      <c r="AJ31" s="61">
        <v>0</v>
      </c>
      <c r="AK31" s="61">
        <v>0</v>
      </c>
      <c r="AL31" s="61">
        <v>0</v>
      </c>
      <c r="AM31" s="61">
        <v>112834202.96000001</v>
      </c>
      <c r="AN31" s="61">
        <v>108761427.29000001</v>
      </c>
      <c r="AO31" s="61">
        <v>64079.87</v>
      </c>
      <c r="AP31" s="61">
        <v>0</v>
      </c>
      <c r="AQ31" s="61">
        <v>0</v>
      </c>
      <c r="AR31" s="61">
        <v>4008695.8</v>
      </c>
      <c r="AS31" s="61">
        <v>-12890012357.727531</v>
      </c>
      <c r="AT31" s="61">
        <v>-5755398931.289999</v>
      </c>
      <c r="AU31" s="61">
        <v>-6568154948.5999994</v>
      </c>
      <c r="AV31" s="61">
        <v>812756017.31000006</v>
      </c>
      <c r="AW31" s="61">
        <v>-5258741443.9299955</v>
      </c>
      <c r="AX31" s="61">
        <v>-5396658494.6399956</v>
      </c>
      <c r="AY31" s="61">
        <v>-26282641795.129997</v>
      </c>
      <c r="AZ31" s="61">
        <v>-7400365242.75</v>
      </c>
      <c r="BA31" s="61">
        <v>-33856618224.889999</v>
      </c>
      <c r="BB31" s="61">
        <v>0</v>
      </c>
      <c r="BC31" s="61">
        <v>14974341672.51</v>
      </c>
      <c r="BD31" s="61">
        <v>20885983300.490002</v>
      </c>
      <c r="BE31" s="61">
        <v>137917050.70999992</v>
      </c>
      <c r="BF31" s="61">
        <v>1079315497.8399999</v>
      </c>
      <c r="BG31" s="61">
        <v>1694247596.3399999</v>
      </c>
      <c r="BH31" s="61">
        <v>0</v>
      </c>
      <c r="BI31" s="61">
        <v>0</v>
      </c>
      <c r="BJ31" s="61">
        <v>-614932098.5</v>
      </c>
      <c r="BK31" s="61">
        <v>-941398447.13</v>
      </c>
      <c r="BL31" s="61">
        <v>0</v>
      </c>
      <c r="BM31" s="61">
        <v>0</v>
      </c>
      <c r="BN31" s="61">
        <v>0</v>
      </c>
      <c r="BO31" s="61">
        <v>0</v>
      </c>
      <c r="BP31" s="61">
        <v>0</v>
      </c>
      <c r="BQ31" s="61">
        <v>0</v>
      </c>
      <c r="BR31" s="61">
        <v>0</v>
      </c>
      <c r="BS31" s="61">
        <v>-1840308368.3575385</v>
      </c>
      <c r="BT31" s="61">
        <v>-1099421229.5999999</v>
      </c>
      <c r="BU31" s="61">
        <v>-465147564.54504049</v>
      </c>
      <c r="BV31" s="61">
        <v>-201391446.53026393</v>
      </c>
      <c r="BW31" s="61">
        <v>0</v>
      </c>
      <c r="BX31" s="61">
        <v>-55997600.362234034</v>
      </c>
      <c r="BY31" s="61">
        <v>0</v>
      </c>
      <c r="BZ31" s="61">
        <v>86329179.700000003</v>
      </c>
      <c r="CA31" s="61">
        <v>-104679707.02</v>
      </c>
      <c r="CB31" s="61">
        <v>0</v>
      </c>
      <c r="CC31" s="61">
        <v>0</v>
      </c>
      <c r="CD31" s="61">
        <v>0</v>
      </c>
      <c r="CE31" s="61">
        <v>0</v>
      </c>
      <c r="CF31" s="61">
        <v>0</v>
      </c>
      <c r="CG31" s="61">
        <v>0</v>
      </c>
      <c r="CH31" s="61">
        <v>0</v>
      </c>
      <c r="CI31" s="61">
        <v>-35563614.149999999</v>
      </c>
      <c r="CJ31" s="61">
        <v>-35563614.149999999</v>
      </c>
      <c r="CK31" s="61">
        <v>0</v>
      </c>
      <c r="CL31" s="61">
        <v>-704395237.0504055</v>
      </c>
    </row>
    <row r="32" spans="1:90" ht="12.75" customHeight="1">
      <c r="A32" s="43" t="s">
        <v>51</v>
      </c>
      <c r="B32" s="59">
        <v>1036</v>
      </c>
      <c r="C32" s="60" t="s">
        <v>376</v>
      </c>
      <c r="D32" s="61">
        <v>5539731695.4803448</v>
      </c>
      <c r="E32" s="61">
        <v>6132808511.6200008</v>
      </c>
      <c r="F32" s="61">
        <v>9041590141.1900005</v>
      </c>
      <c r="G32" s="61">
        <v>-2067393446</v>
      </c>
      <c r="H32" s="61">
        <v>-841388183.57000005</v>
      </c>
      <c r="I32" s="61">
        <v>-1687836389.1700001</v>
      </c>
      <c r="J32" s="61">
        <v>-2492528831.3299999</v>
      </c>
      <c r="K32" s="61">
        <v>-8832160602.3199997</v>
      </c>
      <c r="L32" s="61">
        <v>6339631770.9899998</v>
      </c>
      <c r="M32" s="61">
        <v>571297364.03999996</v>
      </c>
      <c r="N32" s="61">
        <v>2069933890.6700001</v>
      </c>
      <c r="O32" s="61">
        <v>-1498636526.6300001</v>
      </c>
      <c r="P32" s="61">
        <v>233395078.12</v>
      </c>
      <c r="Q32" s="61">
        <v>824831917.16999996</v>
      </c>
      <c r="R32" s="61">
        <v>-591436839.04999995</v>
      </c>
      <c r="S32" s="61">
        <v>-535157722.73999995</v>
      </c>
      <c r="T32" s="61">
        <v>-617029162.54999995</v>
      </c>
      <c r="U32" s="61">
        <v>-801454512.54999995</v>
      </c>
      <c r="V32" s="61">
        <v>184425350</v>
      </c>
      <c r="W32" s="61">
        <v>81871439.810000002</v>
      </c>
      <c r="X32" s="61">
        <v>165224522.81</v>
      </c>
      <c r="Y32" s="61">
        <v>-83353083</v>
      </c>
      <c r="Z32" s="61">
        <v>1473141881.300344</v>
      </c>
      <c r="AA32" s="61">
        <v>690134091.23058581</v>
      </c>
      <c r="AB32" s="61">
        <v>0</v>
      </c>
      <c r="AC32" s="61">
        <v>26310991.795269009</v>
      </c>
      <c r="AD32" s="61">
        <v>631434821.29890931</v>
      </c>
      <c r="AE32" s="61">
        <v>2759108.1339740166</v>
      </c>
      <c r="AF32" s="61">
        <v>0</v>
      </c>
      <c r="AG32" s="61">
        <v>122502868.84160571</v>
      </c>
      <c r="AH32" s="61">
        <v>0</v>
      </c>
      <c r="AI32" s="61">
        <v>0</v>
      </c>
      <c r="AJ32" s="61">
        <v>24532077.609999999</v>
      </c>
      <c r="AK32" s="61">
        <v>24532077.609999999</v>
      </c>
      <c r="AL32" s="61">
        <v>0</v>
      </c>
      <c r="AM32" s="61">
        <v>132243336.86</v>
      </c>
      <c r="AN32" s="61">
        <v>149275508.16999999</v>
      </c>
      <c r="AO32" s="61">
        <v>-18543863.32</v>
      </c>
      <c r="AP32" s="61">
        <v>0</v>
      </c>
      <c r="AQ32" s="61">
        <v>0</v>
      </c>
      <c r="AR32" s="61">
        <v>1511692.0099999998</v>
      </c>
      <c r="AS32" s="61">
        <v>-6786601966.7322426</v>
      </c>
      <c r="AT32" s="61">
        <v>-4356325898.3599987</v>
      </c>
      <c r="AU32" s="61">
        <v>-5540493140.4199991</v>
      </c>
      <c r="AV32" s="61">
        <v>1184167242.0599999</v>
      </c>
      <c r="AW32" s="61">
        <v>-1699622814.6599998</v>
      </c>
      <c r="AX32" s="61">
        <v>-2365093515.4599991</v>
      </c>
      <c r="AY32" s="61">
        <v>-9667513452.7799988</v>
      </c>
      <c r="AZ32" s="61">
        <v>-5504541940.9499998</v>
      </c>
      <c r="BA32" s="61">
        <v>-10761321956.619999</v>
      </c>
      <c r="BB32" s="61">
        <v>0</v>
      </c>
      <c r="BC32" s="61">
        <v>6598350444.79</v>
      </c>
      <c r="BD32" s="61">
        <v>7302419937.3199997</v>
      </c>
      <c r="BE32" s="61">
        <v>665470700.79999924</v>
      </c>
      <c r="BF32" s="61">
        <v>2719666422.8799992</v>
      </c>
      <c r="BG32" s="61">
        <v>1423085932.6699994</v>
      </c>
      <c r="BH32" s="61">
        <v>3152829489.1400003</v>
      </c>
      <c r="BI32" s="61">
        <v>0</v>
      </c>
      <c r="BJ32" s="61">
        <v>-1856248998.9300001</v>
      </c>
      <c r="BK32" s="61">
        <v>-2054195722.0799999</v>
      </c>
      <c r="BL32" s="61">
        <v>0</v>
      </c>
      <c r="BM32" s="61">
        <v>0</v>
      </c>
      <c r="BN32" s="61">
        <v>0</v>
      </c>
      <c r="BO32" s="61">
        <v>0</v>
      </c>
      <c r="BP32" s="61">
        <v>0</v>
      </c>
      <c r="BQ32" s="61">
        <v>0</v>
      </c>
      <c r="BR32" s="61">
        <v>0</v>
      </c>
      <c r="BS32" s="61">
        <v>-730693057.57125926</v>
      </c>
      <c r="BT32" s="61">
        <v>-647624369.55999994</v>
      </c>
      <c r="BU32" s="61">
        <v>-149696323.53795153</v>
      </c>
      <c r="BV32" s="61">
        <v>-130097120.35264389</v>
      </c>
      <c r="BW32" s="61">
        <v>0</v>
      </c>
      <c r="BX32" s="61">
        <v>-15776523.953243099</v>
      </c>
      <c r="BY32" s="61">
        <v>-24693655.477420855</v>
      </c>
      <c r="BZ32" s="61">
        <v>338198127.27999997</v>
      </c>
      <c r="CA32" s="61">
        <v>-101003191.97</v>
      </c>
      <c r="CB32" s="61">
        <v>0</v>
      </c>
      <c r="CC32" s="61">
        <v>0</v>
      </c>
      <c r="CD32" s="61">
        <v>0</v>
      </c>
      <c r="CE32" s="61">
        <v>0</v>
      </c>
      <c r="CF32" s="61">
        <v>0</v>
      </c>
      <c r="CG32" s="61">
        <v>0</v>
      </c>
      <c r="CH32" s="61">
        <v>0</v>
      </c>
      <c r="CI32" s="61">
        <v>39803.859015636845</v>
      </c>
      <c r="CJ32" s="61">
        <v>39803.859015636845</v>
      </c>
      <c r="CK32" s="61">
        <v>0</v>
      </c>
      <c r="CL32" s="61">
        <v>-1246870271.2518978</v>
      </c>
    </row>
    <row r="33" spans="1:90" ht="12.75" customHeight="1">
      <c r="A33" s="43" t="s">
        <v>53</v>
      </c>
      <c r="B33" s="59">
        <v>1037</v>
      </c>
      <c r="C33" s="60" t="s">
        <v>376</v>
      </c>
      <c r="D33" s="61">
        <v>1734645434.8455801</v>
      </c>
      <c r="E33" s="61">
        <v>1536912435.9600003</v>
      </c>
      <c r="F33" s="61">
        <v>2301559163.2200003</v>
      </c>
      <c r="G33" s="61">
        <v>-550001704.27999997</v>
      </c>
      <c r="H33" s="61">
        <v>-214645022.97999999</v>
      </c>
      <c r="I33" s="61">
        <v>-377549120.49000007</v>
      </c>
      <c r="J33" s="61">
        <v>-859508265.93000007</v>
      </c>
      <c r="K33" s="61">
        <v>-2130334202.46</v>
      </c>
      <c r="L33" s="61">
        <v>1270825936.53</v>
      </c>
      <c r="M33" s="61">
        <v>402314452.31999999</v>
      </c>
      <c r="N33" s="61">
        <v>470668347.74000001</v>
      </c>
      <c r="O33" s="61">
        <v>-68353895.420000002</v>
      </c>
      <c r="P33" s="61">
        <v>79644693.11999999</v>
      </c>
      <c r="Q33" s="61">
        <v>199883560.13999999</v>
      </c>
      <c r="R33" s="61">
        <v>-120238867.02</v>
      </c>
      <c r="S33" s="61">
        <v>-25504737.280000001</v>
      </c>
      <c r="T33" s="61">
        <v>-25504737.280000001</v>
      </c>
      <c r="U33" s="61">
        <v>-35971781.280000001</v>
      </c>
      <c r="V33" s="61">
        <v>10467044</v>
      </c>
      <c r="W33" s="61">
        <v>0</v>
      </c>
      <c r="X33" s="61">
        <v>0</v>
      </c>
      <c r="Y33" s="61">
        <v>0</v>
      </c>
      <c r="Z33" s="61">
        <v>385600554.13557959</v>
      </c>
      <c r="AA33" s="61">
        <v>385600554.13557959</v>
      </c>
      <c r="AB33" s="61">
        <v>0</v>
      </c>
      <c r="AC33" s="61">
        <v>0</v>
      </c>
      <c r="AD33" s="61">
        <v>0</v>
      </c>
      <c r="AE33" s="61">
        <v>0</v>
      </c>
      <c r="AF33" s="61">
        <v>0</v>
      </c>
      <c r="AG33" s="61">
        <v>0</v>
      </c>
      <c r="AH33" s="61">
        <v>0</v>
      </c>
      <c r="AI33" s="61">
        <v>0</v>
      </c>
      <c r="AJ33" s="61">
        <v>152380.96</v>
      </c>
      <c r="AK33" s="61">
        <v>152380.96</v>
      </c>
      <c r="AL33" s="61">
        <v>0</v>
      </c>
      <c r="AM33" s="61">
        <v>215033921.56000006</v>
      </c>
      <c r="AN33" s="61">
        <v>213884392.21000004</v>
      </c>
      <c r="AO33" s="61">
        <v>-350900.42000000004</v>
      </c>
      <c r="AP33" s="61">
        <v>0</v>
      </c>
      <c r="AQ33" s="61">
        <v>0</v>
      </c>
      <c r="AR33" s="61">
        <v>1500429.77</v>
      </c>
      <c r="AS33" s="61">
        <v>-1580383068.0618355</v>
      </c>
      <c r="AT33" s="61">
        <v>-1137796900.8300002</v>
      </c>
      <c r="AU33" s="61">
        <v>-1185776139.0400002</v>
      </c>
      <c r="AV33" s="61">
        <v>47979238.210000001</v>
      </c>
      <c r="AW33" s="61">
        <v>-237296516.48000002</v>
      </c>
      <c r="AX33" s="61">
        <v>-487624955</v>
      </c>
      <c r="AY33" s="61">
        <v>-2685800319.6599998</v>
      </c>
      <c r="AZ33" s="61">
        <v>-1442011123.75</v>
      </c>
      <c r="BA33" s="61">
        <v>-3606809933</v>
      </c>
      <c r="BB33" s="61">
        <v>0</v>
      </c>
      <c r="BC33" s="61">
        <v>2363020737.0900002</v>
      </c>
      <c r="BD33" s="61">
        <v>2198175364.6599998</v>
      </c>
      <c r="BE33" s="61">
        <v>250328438.51999998</v>
      </c>
      <c r="BF33" s="61">
        <v>334389559.81999999</v>
      </c>
      <c r="BG33" s="61">
        <v>111506276.13999999</v>
      </c>
      <c r="BH33" s="61">
        <v>414779873</v>
      </c>
      <c r="BI33" s="61">
        <v>0</v>
      </c>
      <c r="BJ33" s="61">
        <v>-191896589.31999999</v>
      </c>
      <c r="BK33" s="61">
        <v>-84061121.299999997</v>
      </c>
      <c r="BL33" s="61">
        <v>0</v>
      </c>
      <c r="BM33" s="61">
        <v>0</v>
      </c>
      <c r="BN33" s="61">
        <v>0</v>
      </c>
      <c r="BO33" s="61">
        <v>0</v>
      </c>
      <c r="BP33" s="61">
        <v>0</v>
      </c>
      <c r="BQ33" s="61">
        <v>0</v>
      </c>
      <c r="BR33" s="61">
        <v>0</v>
      </c>
      <c r="BS33" s="61">
        <v>-183401560.96183538</v>
      </c>
      <c r="BT33" s="61">
        <v>-145922911.84999996</v>
      </c>
      <c r="BU33" s="61">
        <v>-37641389.629317664</v>
      </c>
      <c r="BV33" s="61">
        <v>-20720573.599386971</v>
      </c>
      <c r="BW33" s="61">
        <v>0</v>
      </c>
      <c r="BX33" s="61">
        <v>-1061818.4595677895</v>
      </c>
      <c r="BY33" s="61">
        <v>-2624644.6435629972</v>
      </c>
      <c r="BZ33" s="61">
        <v>24569777.219999995</v>
      </c>
      <c r="CA33" s="61">
        <v>0</v>
      </c>
      <c r="CB33" s="61">
        <v>0</v>
      </c>
      <c r="CC33" s="61">
        <v>0</v>
      </c>
      <c r="CD33" s="61">
        <v>0</v>
      </c>
      <c r="CE33" s="61">
        <v>0</v>
      </c>
      <c r="CF33" s="61">
        <v>0</v>
      </c>
      <c r="CG33" s="61">
        <v>0</v>
      </c>
      <c r="CH33" s="61">
        <v>0</v>
      </c>
      <c r="CI33" s="61">
        <v>-21888089.789999999</v>
      </c>
      <c r="CJ33" s="61">
        <v>-21888089.789999999</v>
      </c>
      <c r="CK33" s="61">
        <v>0</v>
      </c>
      <c r="CL33" s="61">
        <v>154262366.78374457</v>
      </c>
    </row>
    <row r="34" spans="1:90" ht="12.75" customHeight="1">
      <c r="A34" s="43" t="s">
        <v>55</v>
      </c>
      <c r="B34" s="59">
        <v>1038</v>
      </c>
      <c r="C34" s="60" t="s">
        <v>376</v>
      </c>
      <c r="D34" s="61">
        <v>-265900.59000000003</v>
      </c>
      <c r="E34" s="61">
        <v>-275226.27</v>
      </c>
      <c r="F34" s="61">
        <v>444614.72</v>
      </c>
      <c r="G34" s="61">
        <v>-719840.99</v>
      </c>
      <c r="H34" s="61">
        <v>0</v>
      </c>
      <c r="I34" s="61">
        <v>9325.679999999993</v>
      </c>
      <c r="J34" s="61">
        <v>-115602.51999999999</v>
      </c>
      <c r="K34" s="61">
        <v>-371424.73</v>
      </c>
      <c r="L34" s="61">
        <v>255822.21</v>
      </c>
      <c r="M34" s="61">
        <v>124928.19999999998</v>
      </c>
      <c r="N34" s="61">
        <v>364639.62</v>
      </c>
      <c r="O34" s="61">
        <v>-239711.42</v>
      </c>
      <c r="P34" s="61">
        <v>0</v>
      </c>
      <c r="Q34" s="61">
        <v>0</v>
      </c>
      <c r="R34" s="61">
        <v>0</v>
      </c>
      <c r="S34" s="61">
        <v>0</v>
      </c>
      <c r="T34" s="61">
        <v>0</v>
      </c>
      <c r="U34" s="61">
        <v>0</v>
      </c>
      <c r="V34" s="61">
        <v>0</v>
      </c>
      <c r="W34" s="61">
        <v>0</v>
      </c>
      <c r="X34" s="61">
        <v>0</v>
      </c>
      <c r="Y34" s="61">
        <v>0</v>
      </c>
      <c r="Z34" s="61">
        <v>0</v>
      </c>
      <c r="AA34" s="61">
        <v>0</v>
      </c>
      <c r="AB34" s="61">
        <v>0</v>
      </c>
      <c r="AC34" s="61">
        <v>0</v>
      </c>
      <c r="AD34" s="61">
        <v>0</v>
      </c>
      <c r="AE34" s="61">
        <v>0</v>
      </c>
      <c r="AF34" s="61">
        <v>0</v>
      </c>
      <c r="AG34" s="61">
        <v>0</v>
      </c>
      <c r="AH34" s="61">
        <v>0</v>
      </c>
      <c r="AI34" s="61">
        <v>0</v>
      </c>
      <c r="AJ34" s="61">
        <v>0</v>
      </c>
      <c r="AK34" s="61">
        <v>0</v>
      </c>
      <c r="AL34" s="61">
        <v>0</v>
      </c>
      <c r="AM34" s="61">
        <v>0</v>
      </c>
      <c r="AN34" s="61">
        <v>0</v>
      </c>
      <c r="AO34" s="61">
        <v>0</v>
      </c>
      <c r="AP34" s="61">
        <v>0</v>
      </c>
      <c r="AQ34" s="61">
        <v>0</v>
      </c>
      <c r="AR34" s="61">
        <v>0</v>
      </c>
      <c r="AS34" s="61">
        <v>-3285732.8026349414</v>
      </c>
      <c r="AT34" s="61">
        <v>-1785651.7499999995</v>
      </c>
      <c r="AU34" s="61">
        <v>-2603948.5399999996</v>
      </c>
      <c r="AV34" s="61">
        <v>818296.79</v>
      </c>
      <c r="AW34" s="61">
        <v>1624915.3900000032</v>
      </c>
      <c r="AX34" s="61">
        <v>1589116.5200000033</v>
      </c>
      <c r="AY34" s="61">
        <v>-31868026.809999999</v>
      </c>
      <c r="AZ34" s="61">
        <v>-21250348.337751731</v>
      </c>
      <c r="BA34" s="61">
        <v>-29141368.607082013</v>
      </c>
      <c r="BB34" s="61">
        <v>0</v>
      </c>
      <c r="BC34" s="61">
        <v>18523690.134833742</v>
      </c>
      <c r="BD34" s="61">
        <v>33457143.330000002</v>
      </c>
      <c r="BE34" s="61">
        <v>35798.869999999937</v>
      </c>
      <c r="BF34" s="61">
        <v>229269.66999999993</v>
      </c>
      <c r="BG34" s="61">
        <v>214216.63718637644</v>
      </c>
      <c r="BH34" s="61">
        <v>148321.14821376506</v>
      </c>
      <c r="BI34" s="61">
        <v>0</v>
      </c>
      <c r="BJ34" s="61">
        <v>-133268.11540014157</v>
      </c>
      <c r="BK34" s="61">
        <v>-193470.8</v>
      </c>
      <c r="BL34" s="61">
        <v>0</v>
      </c>
      <c r="BM34" s="61">
        <v>0</v>
      </c>
      <c r="BN34" s="61">
        <v>0</v>
      </c>
      <c r="BO34" s="61">
        <v>0</v>
      </c>
      <c r="BP34" s="61">
        <v>0</v>
      </c>
      <c r="BQ34" s="61">
        <v>0</v>
      </c>
      <c r="BR34" s="61">
        <v>0</v>
      </c>
      <c r="BS34" s="61">
        <v>-3124996.4426349453</v>
      </c>
      <c r="BT34" s="61">
        <v>-76578.140000000014</v>
      </c>
      <c r="BU34" s="61">
        <v>-853873.97625447041</v>
      </c>
      <c r="BV34" s="61">
        <v>-2419228.2156175827</v>
      </c>
      <c r="BW34" s="61">
        <v>0</v>
      </c>
      <c r="BX34" s="61">
        <v>-8419.2788855000308</v>
      </c>
      <c r="BY34" s="61">
        <v>-4845.0871903054931</v>
      </c>
      <c r="BZ34" s="61">
        <v>237965.13000000003</v>
      </c>
      <c r="CA34" s="61">
        <v>-16.874687086613523</v>
      </c>
      <c r="CB34" s="61">
        <v>0</v>
      </c>
      <c r="CC34" s="61">
        <v>0</v>
      </c>
      <c r="CD34" s="61">
        <v>0</v>
      </c>
      <c r="CE34" s="61">
        <v>0</v>
      </c>
      <c r="CF34" s="61">
        <v>0</v>
      </c>
      <c r="CG34" s="61">
        <v>0</v>
      </c>
      <c r="CH34" s="61">
        <v>0</v>
      </c>
      <c r="CI34" s="61">
        <v>0</v>
      </c>
      <c r="CJ34" s="61">
        <v>0</v>
      </c>
      <c r="CK34" s="61">
        <v>0</v>
      </c>
      <c r="CL34" s="61">
        <v>-3551633.3926349413</v>
      </c>
    </row>
    <row r="35" spans="1:90" ht="12.75" customHeight="1">
      <c r="A35" s="43" t="s">
        <v>57</v>
      </c>
      <c r="B35" s="59">
        <v>1039</v>
      </c>
      <c r="C35" s="60" t="s">
        <v>376</v>
      </c>
      <c r="D35" s="61">
        <v>633422918.06999993</v>
      </c>
      <c r="E35" s="61">
        <v>634445817.77999997</v>
      </c>
      <c r="F35" s="61">
        <v>732925113.28999996</v>
      </c>
      <c r="G35" s="61">
        <v>-30679191.350000001</v>
      </c>
      <c r="H35" s="61">
        <v>-67800104.159999996</v>
      </c>
      <c r="I35" s="61">
        <v>179082.31000000611</v>
      </c>
      <c r="J35" s="61">
        <v>3461486.1800000072</v>
      </c>
      <c r="K35" s="61">
        <v>-487009861.58999997</v>
      </c>
      <c r="L35" s="61">
        <v>490471347.76999998</v>
      </c>
      <c r="M35" s="61">
        <v>-1126884.370000001</v>
      </c>
      <c r="N35" s="61">
        <v>25398957.73</v>
      </c>
      <c r="O35" s="61">
        <v>-26525842.100000001</v>
      </c>
      <c r="P35" s="61">
        <v>-2155519.5</v>
      </c>
      <c r="Q35" s="61">
        <v>43545211.32</v>
      </c>
      <c r="R35" s="61">
        <v>-45700730.82</v>
      </c>
      <c r="S35" s="61">
        <v>-1201550.83</v>
      </c>
      <c r="T35" s="61">
        <v>-1201550.83</v>
      </c>
      <c r="U35" s="61">
        <v>-3202369</v>
      </c>
      <c r="V35" s="61">
        <v>2000818.17</v>
      </c>
      <c r="W35" s="61">
        <v>0</v>
      </c>
      <c r="X35" s="61">
        <v>0</v>
      </c>
      <c r="Y35" s="61">
        <v>0</v>
      </c>
      <c r="Z35" s="61">
        <v>0</v>
      </c>
      <c r="AA35" s="61">
        <v>0</v>
      </c>
      <c r="AB35" s="61">
        <v>0</v>
      </c>
      <c r="AC35" s="61">
        <v>0</v>
      </c>
      <c r="AD35" s="61">
        <v>0</v>
      </c>
      <c r="AE35" s="61">
        <v>0</v>
      </c>
      <c r="AF35" s="61">
        <v>0</v>
      </c>
      <c r="AG35" s="61">
        <v>0</v>
      </c>
      <c r="AH35" s="61">
        <v>0</v>
      </c>
      <c r="AI35" s="61">
        <v>0</v>
      </c>
      <c r="AJ35" s="61">
        <v>0</v>
      </c>
      <c r="AK35" s="61">
        <v>0</v>
      </c>
      <c r="AL35" s="61">
        <v>0</v>
      </c>
      <c r="AM35" s="61">
        <v>-431.19000000017695</v>
      </c>
      <c r="AN35" s="61">
        <v>796970.85</v>
      </c>
      <c r="AO35" s="61">
        <v>399301.22</v>
      </c>
      <c r="AP35" s="61">
        <v>0</v>
      </c>
      <c r="AQ35" s="61">
        <v>0</v>
      </c>
      <c r="AR35" s="61">
        <v>-1196703.26</v>
      </c>
      <c r="AS35" s="61">
        <v>-862396516.90760005</v>
      </c>
      <c r="AT35" s="61">
        <v>-598045973.10000002</v>
      </c>
      <c r="AU35" s="61">
        <v>-715508081.08000004</v>
      </c>
      <c r="AV35" s="61">
        <v>117462107.98</v>
      </c>
      <c r="AW35" s="61">
        <v>-31609238.420000024</v>
      </c>
      <c r="AX35" s="61">
        <v>-35734790.230000019</v>
      </c>
      <c r="AY35" s="61">
        <v>-1262927846.3099999</v>
      </c>
      <c r="AZ35" s="61">
        <v>-1085267336.3099999</v>
      </c>
      <c r="BA35" s="61">
        <v>-1178449901</v>
      </c>
      <c r="BB35" s="61">
        <v>0</v>
      </c>
      <c r="BC35" s="61">
        <v>1000789391</v>
      </c>
      <c r="BD35" s="61">
        <v>1227193056.0799999</v>
      </c>
      <c r="BE35" s="61">
        <v>4125551.8099999949</v>
      </c>
      <c r="BF35" s="61">
        <v>69089216.439999998</v>
      </c>
      <c r="BG35" s="61">
        <v>123837993.44</v>
      </c>
      <c r="BH35" s="61">
        <v>0</v>
      </c>
      <c r="BI35" s="61">
        <v>0</v>
      </c>
      <c r="BJ35" s="61">
        <v>-54748777</v>
      </c>
      <c r="BK35" s="61">
        <v>-64963664.630000003</v>
      </c>
      <c r="BL35" s="61">
        <v>0</v>
      </c>
      <c r="BM35" s="61">
        <v>0</v>
      </c>
      <c r="BN35" s="61">
        <v>0</v>
      </c>
      <c r="BO35" s="61">
        <v>0</v>
      </c>
      <c r="BP35" s="61">
        <v>0</v>
      </c>
      <c r="BQ35" s="61">
        <v>0</v>
      </c>
      <c r="BR35" s="61">
        <v>0</v>
      </c>
      <c r="BS35" s="61">
        <v>-222189061.48759997</v>
      </c>
      <c r="BT35" s="61">
        <v>-149621467.76999998</v>
      </c>
      <c r="BU35" s="61">
        <v>-46510914.076000005</v>
      </c>
      <c r="BV35" s="61">
        <v>-26497356.527400002</v>
      </c>
      <c r="BW35" s="61">
        <v>0</v>
      </c>
      <c r="BX35" s="61">
        <v>-4326162.7442000005</v>
      </c>
      <c r="BY35" s="61">
        <v>0</v>
      </c>
      <c r="BZ35" s="61">
        <v>4766839.63</v>
      </c>
      <c r="CA35" s="61">
        <v>0</v>
      </c>
      <c r="CB35" s="61">
        <v>0</v>
      </c>
      <c r="CC35" s="61">
        <v>0</v>
      </c>
      <c r="CD35" s="61">
        <v>0</v>
      </c>
      <c r="CE35" s="61">
        <v>0</v>
      </c>
      <c r="CF35" s="61">
        <v>0</v>
      </c>
      <c r="CG35" s="61">
        <v>0</v>
      </c>
      <c r="CH35" s="61">
        <v>0</v>
      </c>
      <c r="CI35" s="61">
        <v>-10552243.9</v>
      </c>
      <c r="CJ35" s="61">
        <v>-10552243.9</v>
      </c>
      <c r="CK35" s="61">
        <v>0</v>
      </c>
      <c r="CL35" s="61">
        <v>-228973598.83760011</v>
      </c>
    </row>
    <row r="36" spans="1:90" ht="12.75" customHeight="1">
      <c r="A36" s="43" t="s">
        <v>59</v>
      </c>
      <c r="B36" s="59">
        <v>1040</v>
      </c>
      <c r="C36" s="60" t="s">
        <v>376</v>
      </c>
      <c r="D36" s="61">
        <v>0</v>
      </c>
      <c r="E36" s="61">
        <v>0</v>
      </c>
      <c r="F36" s="61">
        <v>0</v>
      </c>
      <c r="G36" s="61">
        <v>0</v>
      </c>
      <c r="H36" s="61">
        <v>0</v>
      </c>
      <c r="I36" s="61">
        <v>0</v>
      </c>
      <c r="J36" s="61">
        <v>0</v>
      </c>
      <c r="K36" s="61">
        <v>0</v>
      </c>
      <c r="L36" s="61">
        <v>0</v>
      </c>
      <c r="M36" s="61">
        <v>0</v>
      </c>
      <c r="N36" s="61">
        <v>0</v>
      </c>
      <c r="O36" s="61">
        <v>0</v>
      </c>
      <c r="P36" s="61">
        <v>0</v>
      </c>
      <c r="Q36" s="61">
        <v>0</v>
      </c>
      <c r="R36" s="61">
        <v>0</v>
      </c>
      <c r="S36" s="61">
        <v>0</v>
      </c>
      <c r="T36" s="61">
        <v>0</v>
      </c>
      <c r="U36" s="61">
        <v>0</v>
      </c>
      <c r="V36" s="61">
        <v>0</v>
      </c>
      <c r="W36" s="61">
        <v>0</v>
      </c>
      <c r="X36" s="61">
        <v>0</v>
      </c>
      <c r="Y36" s="61">
        <v>0</v>
      </c>
      <c r="Z36" s="61">
        <v>0</v>
      </c>
      <c r="AA36" s="61">
        <v>0</v>
      </c>
      <c r="AB36" s="61">
        <v>0</v>
      </c>
      <c r="AC36" s="61">
        <v>0</v>
      </c>
      <c r="AD36" s="61">
        <v>0</v>
      </c>
      <c r="AE36" s="61">
        <v>0</v>
      </c>
      <c r="AF36" s="61">
        <v>0</v>
      </c>
      <c r="AG36" s="61">
        <v>0</v>
      </c>
      <c r="AH36" s="61">
        <v>0</v>
      </c>
      <c r="AI36" s="61">
        <v>0</v>
      </c>
      <c r="AJ36" s="61">
        <v>0</v>
      </c>
      <c r="AK36" s="61">
        <v>0</v>
      </c>
      <c r="AL36" s="61">
        <v>0</v>
      </c>
      <c r="AM36" s="61">
        <v>0</v>
      </c>
      <c r="AN36" s="61">
        <v>0</v>
      </c>
      <c r="AO36" s="61">
        <v>0</v>
      </c>
      <c r="AP36" s="61">
        <v>0</v>
      </c>
      <c r="AQ36" s="61">
        <v>0</v>
      </c>
      <c r="AR36" s="61">
        <v>0</v>
      </c>
      <c r="AS36" s="61">
        <v>0</v>
      </c>
      <c r="AT36" s="61">
        <v>0</v>
      </c>
      <c r="AU36" s="61">
        <v>0</v>
      </c>
      <c r="AV36" s="61">
        <v>0</v>
      </c>
      <c r="AW36" s="61">
        <v>0</v>
      </c>
      <c r="AX36" s="61">
        <v>0</v>
      </c>
      <c r="AY36" s="61">
        <v>0</v>
      </c>
      <c r="AZ36" s="61">
        <v>0</v>
      </c>
      <c r="BA36" s="61">
        <v>0</v>
      </c>
      <c r="BB36" s="61">
        <v>0</v>
      </c>
      <c r="BC36" s="61">
        <v>0</v>
      </c>
      <c r="BD36" s="61">
        <v>0</v>
      </c>
      <c r="BE36" s="61">
        <v>0</v>
      </c>
      <c r="BF36" s="61">
        <v>0</v>
      </c>
      <c r="BG36" s="61">
        <v>0</v>
      </c>
      <c r="BH36" s="61">
        <v>0</v>
      </c>
      <c r="BI36" s="61">
        <v>0</v>
      </c>
      <c r="BJ36" s="61">
        <v>0</v>
      </c>
      <c r="BK36" s="61">
        <v>0</v>
      </c>
      <c r="BL36" s="61">
        <v>0</v>
      </c>
      <c r="BM36" s="61">
        <v>0</v>
      </c>
      <c r="BN36" s="61">
        <v>0</v>
      </c>
      <c r="BO36" s="61">
        <v>0</v>
      </c>
      <c r="BP36" s="61">
        <v>0</v>
      </c>
      <c r="BQ36" s="61">
        <v>0</v>
      </c>
      <c r="BR36" s="61">
        <v>0</v>
      </c>
      <c r="BS36" s="61">
        <v>0</v>
      </c>
      <c r="BT36" s="61">
        <v>0</v>
      </c>
      <c r="BU36" s="61">
        <v>0</v>
      </c>
      <c r="BV36" s="61">
        <v>0</v>
      </c>
      <c r="BW36" s="61">
        <v>0</v>
      </c>
      <c r="BX36" s="61">
        <v>0</v>
      </c>
      <c r="BY36" s="61">
        <v>0</v>
      </c>
      <c r="BZ36" s="61">
        <v>0</v>
      </c>
      <c r="CA36" s="61">
        <v>0</v>
      </c>
      <c r="CB36" s="61">
        <v>0</v>
      </c>
      <c r="CC36" s="61">
        <v>0</v>
      </c>
      <c r="CD36" s="61">
        <v>0</v>
      </c>
      <c r="CE36" s="61">
        <v>0</v>
      </c>
      <c r="CF36" s="61">
        <v>0</v>
      </c>
      <c r="CG36" s="61">
        <v>0</v>
      </c>
      <c r="CH36" s="61">
        <v>0</v>
      </c>
      <c r="CI36" s="61">
        <v>0</v>
      </c>
      <c r="CJ36" s="61">
        <v>0</v>
      </c>
      <c r="CK36" s="61">
        <v>0</v>
      </c>
      <c r="CL36" s="61">
        <v>0</v>
      </c>
    </row>
    <row r="37" spans="1:90" ht="12.75" customHeight="1">
      <c r="A37" s="43" t="s">
        <v>61</v>
      </c>
      <c r="B37" s="59">
        <v>1043</v>
      </c>
      <c r="C37" s="60" t="s">
        <v>376</v>
      </c>
      <c r="D37" s="61">
        <v>3162554167.807353</v>
      </c>
      <c r="E37" s="61">
        <v>6420823321.7000008</v>
      </c>
      <c r="F37" s="61">
        <v>7160423828.8200006</v>
      </c>
      <c r="G37" s="61">
        <v>-78096416.650000006</v>
      </c>
      <c r="H37" s="61">
        <v>-661504090.47000003</v>
      </c>
      <c r="I37" s="61">
        <v>-3546459200.2599998</v>
      </c>
      <c r="J37" s="61">
        <v>-3750171235.8399997</v>
      </c>
      <c r="K37" s="61">
        <v>-6875372818.8199997</v>
      </c>
      <c r="L37" s="61">
        <v>3125201582.98</v>
      </c>
      <c r="M37" s="61">
        <v>-141309144.79000002</v>
      </c>
      <c r="N37" s="61">
        <v>127754346.89</v>
      </c>
      <c r="O37" s="61">
        <v>-269063491.68000001</v>
      </c>
      <c r="P37" s="61">
        <v>345021180.37</v>
      </c>
      <c r="Q37" s="61">
        <v>637803862.14999998</v>
      </c>
      <c r="R37" s="61">
        <v>-292782681.77999997</v>
      </c>
      <c r="S37" s="61">
        <v>0</v>
      </c>
      <c r="T37" s="61">
        <v>0</v>
      </c>
      <c r="U37" s="61">
        <v>0</v>
      </c>
      <c r="V37" s="61">
        <v>0</v>
      </c>
      <c r="W37" s="61">
        <v>0</v>
      </c>
      <c r="X37" s="61">
        <v>0</v>
      </c>
      <c r="Y37" s="61">
        <v>0</v>
      </c>
      <c r="Z37" s="61">
        <v>285204715.45735204</v>
      </c>
      <c r="AA37" s="61">
        <v>285204715.45735204</v>
      </c>
      <c r="AB37" s="61">
        <v>0</v>
      </c>
      <c r="AC37" s="61">
        <v>0</v>
      </c>
      <c r="AD37" s="61">
        <v>0</v>
      </c>
      <c r="AE37" s="61">
        <v>0</v>
      </c>
      <c r="AF37" s="61">
        <v>0</v>
      </c>
      <c r="AG37" s="61">
        <v>0</v>
      </c>
      <c r="AH37" s="61">
        <v>0</v>
      </c>
      <c r="AI37" s="61">
        <v>0</v>
      </c>
      <c r="AJ37" s="61">
        <v>2985330.91</v>
      </c>
      <c r="AK37" s="61">
        <v>2985330.91</v>
      </c>
      <c r="AL37" s="61">
        <v>0</v>
      </c>
      <c r="AM37" s="61">
        <v>0</v>
      </c>
      <c r="AN37" s="61">
        <v>2191643.37</v>
      </c>
      <c r="AO37" s="61">
        <v>-114852.57</v>
      </c>
      <c r="AP37" s="61">
        <v>0</v>
      </c>
      <c r="AQ37" s="61">
        <v>0</v>
      </c>
      <c r="AR37" s="61">
        <v>-2076790.8</v>
      </c>
      <c r="AS37" s="61">
        <v>-3629025777.1148748</v>
      </c>
      <c r="AT37" s="61">
        <v>-2476612846.8999996</v>
      </c>
      <c r="AU37" s="61">
        <v>-2644427565.6799998</v>
      </c>
      <c r="AV37" s="61">
        <v>167814718.78000003</v>
      </c>
      <c r="AW37" s="61">
        <v>-410149747.53999889</v>
      </c>
      <c r="AX37" s="61">
        <v>-443117905.09999895</v>
      </c>
      <c r="AY37" s="61">
        <v>-3366420809.5899987</v>
      </c>
      <c r="AZ37" s="61">
        <v>-2904940059.9499993</v>
      </c>
      <c r="BA37" s="61">
        <v>-3802569222.25</v>
      </c>
      <c r="BB37" s="61">
        <v>0</v>
      </c>
      <c r="BC37" s="61">
        <v>3341088472.6100001</v>
      </c>
      <c r="BD37" s="61">
        <v>2923302904.4899998</v>
      </c>
      <c r="BE37" s="61">
        <v>32968157.560000062</v>
      </c>
      <c r="BF37" s="61">
        <v>185985945.54000005</v>
      </c>
      <c r="BG37" s="61">
        <v>155964756.03</v>
      </c>
      <c r="BH37" s="61">
        <v>214308444.18000001</v>
      </c>
      <c r="BI37" s="61">
        <v>0</v>
      </c>
      <c r="BJ37" s="61">
        <v>-184287254.66999999</v>
      </c>
      <c r="BK37" s="61">
        <v>-153017787.97999999</v>
      </c>
      <c r="BL37" s="61">
        <v>0</v>
      </c>
      <c r="BM37" s="61">
        <v>0</v>
      </c>
      <c r="BN37" s="61">
        <v>0</v>
      </c>
      <c r="BO37" s="61">
        <v>0</v>
      </c>
      <c r="BP37" s="61">
        <v>0</v>
      </c>
      <c r="BQ37" s="61">
        <v>0</v>
      </c>
      <c r="BR37" s="61">
        <v>0</v>
      </c>
      <c r="BS37" s="61">
        <v>-742263182.67487621</v>
      </c>
      <c r="BT37" s="61">
        <v>-358930007.19999987</v>
      </c>
      <c r="BU37" s="61">
        <v>-271634517.37645113</v>
      </c>
      <c r="BV37" s="61">
        <v>-11262464.921696568</v>
      </c>
      <c r="BW37" s="61">
        <v>0</v>
      </c>
      <c r="BX37" s="61">
        <v>-30665413.195091121</v>
      </c>
      <c r="BY37" s="61">
        <v>-82022827.33277835</v>
      </c>
      <c r="BZ37" s="61">
        <v>33858428.5</v>
      </c>
      <c r="CA37" s="61">
        <v>-21606381.14885911</v>
      </c>
      <c r="CB37" s="61">
        <v>0</v>
      </c>
      <c r="CC37" s="61">
        <v>0</v>
      </c>
      <c r="CD37" s="61">
        <v>0</v>
      </c>
      <c r="CE37" s="61">
        <v>0</v>
      </c>
      <c r="CF37" s="61">
        <v>0</v>
      </c>
      <c r="CG37" s="61">
        <v>0</v>
      </c>
      <c r="CH37" s="61">
        <v>0</v>
      </c>
      <c r="CI37" s="61">
        <v>0</v>
      </c>
      <c r="CJ37" s="61">
        <v>0</v>
      </c>
      <c r="CK37" s="61">
        <v>0</v>
      </c>
      <c r="CL37" s="61">
        <v>-466471609.30752182</v>
      </c>
    </row>
    <row r="38" spans="1:90" ht="12.75" customHeight="1">
      <c r="A38" s="43" t="s">
        <v>63</v>
      </c>
      <c r="B38" s="59">
        <v>1044</v>
      </c>
      <c r="C38" s="60" t="s">
        <v>376</v>
      </c>
      <c r="D38" s="61">
        <v>6500003979.9299984</v>
      </c>
      <c r="E38" s="61">
        <v>5971678476.0299997</v>
      </c>
      <c r="F38" s="61">
        <v>6587663352.9399996</v>
      </c>
      <c r="G38" s="61">
        <v>-638396.37</v>
      </c>
      <c r="H38" s="61">
        <v>-615346480.53999996</v>
      </c>
      <c r="I38" s="61">
        <v>-1063709298.4900002</v>
      </c>
      <c r="J38" s="61">
        <v>-1171490509.1400003</v>
      </c>
      <c r="K38" s="61">
        <v>-6821586954.0500002</v>
      </c>
      <c r="L38" s="61">
        <v>5650096444.9099998</v>
      </c>
      <c r="M38" s="61">
        <v>85186.640000000014</v>
      </c>
      <c r="N38" s="61">
        <v>405296.55</v>
      </c>
      <c r="O38" s="61">
        <v>-320109.90999999997</v>
      </c>
      <c r="P38" s="61">
        <v>107696024.00999993</v>
      </c>
      <c r="Q38" s="61">
        <v>641984789.30999994</v>
      </c>
      <c r="R38" s="61">
        <v>-534288765.30000001</v>
      </c>
      <c r="S38" s="61">
        <v>-29887872.890000004</v>
      </c>
      <c r="T38" s="61">
        <v>-29887872.890000004</v>
      </c>
      <c r="U38" s="61">
        <v>-54921365.700000003</v>
      </c>
      <c r="V38" s="61">
        <v>25033492.809999999</v>
      </c>
      <c r="W38" s="61">
        <v>0</v>
      </c>
      <c r="X38" s="61">
        <v>0</v>
      </c>
      <c r="Y38" s="61">
        <v>0</v>
      </c>
      <c r="Z38" s="61">
        <v>1560324455.6100001</v>
      </c>
      <c r="AA38" s="61">
        <v>1421279960.73</v>
      </c>
      <c r="AB38" s="61">
        <v>63425437.960000001</v>
      </c>
      <c r="AC38" s="61">
        <v>86864236.519999981</v>
      </c>
      <c r="AD38" s="61">
        <v>-11245179.6</v>
      </c>
      <c r="AE38" s="61">
        <v>0</v>
      </c>
      <c r="AF38" s="61">
        <v>0</v>
      </c>
      <c r="AG38" s="61">
        <v>0</v>
      </c>
      <c r="AH38" s="61">
        <v>0</v>
      </c>
      <c r="AI38" s="61">
        <v>0</v>
      </c>
      <c r="AJ38" s="61">
        <v>340649.26</v>
      </c>
      <c r="AK38" s="61">
        <v>340649.26</v>
      </c>
      <c r="AL38" s="61">
        <v>0</v>
      </c>
      <c r="AM38" s="61">
        <v>61257570.410000011</v>
      </c>
      <c r="AN38" s="61">
        <v>64339793.270000003</v>
      </c>
      <c r="AO38" s="61">
        <v>6083822.4400000004</v>
      </c>
      <c r="AP38" s="61">
        <v>0</v>
      </c>
      <c r="AQ38" s="61">
        <v>0</v>
      </c>
      <c r="AR38" s="61">
        <v>-9166045.2999999933</v>
      </c>
      <c r="AS38" s="61">
        <v>-6501087413.4700003</v>
      </c>
      <c r="AT38" s="61">
        <v>-3819512226.6799998</v>
      </c>
      <c r="AU38" s="61">
        <v>-3911933851.4499998</v>
      </c>
      <c r="AV38" s="61">
        <v>92421624.769999996</v>
      </c>
      <c r="AW38" s="61">
        <v>-1866187093.9399998</v>
      </c>
      <c r="AX38" s="61">
        <v>-1879485338.2399998</v>
      </c>
      <c r="AY38" s="61">
        <v>-8421571560.3899994</v>
      </c>
      <c r="AZ38" s="61">
        <v>-3312558578.9099998</v>
      </c>
      <c r="BA38" s="61">
        <v>-10883463951.58</v>
      </c>
      <c r="BB38" s="61">
        <v>0</v>
      </c>
      <c r="BC38" s="61">
        <v>5774450970.1000004</v>
      </c>
      <c r="BD38" s="61">
        <v>6542086222.1499996</v>
      </c>
      <c r="BE38" s="61">
        <v>13298244.299999952</v>
      </c>
      <c r="BF38" s="61">
        <v>454551766.56999993</v>
      </c>
      <c r="BG38" s="61">
        <v>222594037.42999998</v>
      </c>
      <c r="BH38" s="61">
        <v>543631966.00999999</v>
      </c>
      <c r="BI38" s="61">
        <v>0</v>
      </c>
      <c r="BJ38" s="61">
        <v>-311674236.87</v>
      </c>
      <c r="BK38" s="61">
        <v>-441253522.26999998</v>
      </c>
      <c r="BL38" s="61">
        <v>0</v>
      </c>
      <c r="BM38" s="61">
        <v>0</v>
      </c>
      <c r="BN38" s="61">
        <v>0</v>
      </c>
      <c r="BO38" s="61">
        <v>0</v>
      </c>
      <c r="BP38" s="61">
        <v>0</v>
      </c>
      <c r="BQ38" s="61">
        <v>0</v>
      </c>
      <c r="BR38" s="61">
        <v>0</v>
      </c>
      <c r="BS38" s="61">
        <v>-814144834.8900001</v>
      </c>
      <c r="BT38" s="61">
        <v>-527669214.48000008</v>
      </c>
      <c r="BU38" s="61">
        <v>-128900731.23</v>
      </c>
      <c r="BV38" s="61">
        <v>-26529883.399999999</v>
      </c>
      <c r="BW38" s="61">
        <v>0</v>
      </c>
      <c r="BX38" s="61">
        <v>-5892623.5700000003</v>
      </c>
      <c r="BY38" s="61">
        <v>-9179975.6699999999</v>
      </c>
      <c r="BZ38" s="61">
        <v>50049.709999978542</v>
      </c>
      <c r="CA38" s="61">
        <v>-116022456.25</v>
      </c>
      <c r="CB38" s="61">
        <v>0</v>
      </c>
      <c r="CC38" s="61">
        <v>0</v>
      </c>
      <c r="CD38" s="61">
        <v>0</v>
      </c>
      <c r="CE38" s="61">
        <v>0</v>
      </c>
      <c r="CF38" s="61">
        <v>0</v>
      </c>
      <c r="CG38" s="61">
        <v>0</v>
      </c>
      <c r="CH38" s="61">
        <v>0</v>
      </c>
      <c r="CI38" s="61">
        <v>-1243257.96</v>
      </c>
      <c r="CJ38" s="61">
        <v>-1247414.67</v>
      </c>
      <c r="CK38" s="61">
        <v>4156.71</v>
      </c>
      <c r="CL38" s="61">
        <v>-1083433.5400018692</v>
      </c>
    </row>
    <row r="39" spans="1:90" ht="12.75" customHeight="1">
      <c r="A39" s="43" t="s">
        <v>65</v>
      </c>
      <c r="B39" s="59">
        <v>1045</v>
      </c>
      <c r="C39" s="60" t="s">
        <v>376</v>
      </c>
      <c r="D39" s="61">
        <v>13710931700.07811</v>
      </c>
      <c r="E39" s="61">
        <v>9674915010.75</v>
      </c>
      <c r="F39" s="61">
        <v>11922746029.32</v>
      </c>
      <c r="G39" s="61">
        <v>-1124993602.4000001</v>
      </c>
      <c r="H39" s="61">
        <v>-1122837416.1700001</v>
      </c>
      <c r="I39" s="61">
        <v>2108324048.5200012</v>
      </c>
      <c r="J39" s="61">
        <v>2584309833.2900009</v>
      </c>
      <c r="K39" s="61">
        <v>-13886812448.59</v>
      </c>
      <c r="L39" s="61">
        <v>16471122281.880001</v>
      </c>
      <c r="M39" s="61">
        <v>-239534416.58000016</v>
      </c>
      <c r="N39" s="61">
        <v>1209130650.05</v>
      </c>
      <c r="O39" s="61">
        <v>-1448665066.6300001</v>
      </c>
      <c r="P39" s="61">
        <v>-236451368.18999982</v>
      </c>
      <c r="Q39" s="61">
        <v>1313565320.4300001</v>
      </c>
      <c r="R39" s="61">
        <v>-1550016688.6199999</v>
      </c>
      <c r="S39" s="61">
        <v>-2643996684.3099999</v>
      </c>
      <c r="T39" s="61">
        <v>-2643996684.3099999</v>
      </c>
      <c r="U39" s="61">
        <v>-2702643635.25</v>
      </c>
      <c r="V39" s="61">
        <v>58646950.939999998</v>
      </c>
      <c r="W39" s="61">
        <v>0</v>
      </c>
      <c r="X39" s="61">
        <v>0</v>
      </c>
      <c r="Y39" s="61">
        <v>0</v>
      </c>
      <c r="Z39" s="61">
        <v>4211376068.8281083</v>
      </c>
      <c r="AA39" s="61">
        <v>4658456313.4097643</v>
      </c>
      <c r="AB39" s="61">
        <v>418827894.275962</v>
      </c>
      <c r="AC39" s="61">
        <v>-922150634.71248615</v>
      </c>
      <c r="AD39" s="61">
        <v>31355014.402869999</v>
      </c>
      <c r="AE39" s="61">
        <v>0</v>
      </c>
      <c r="AF39" s="61">
        <v>24887481.451997999</v>
      </c>
      <c r="AG39" s="61">
        <v>0</v>
      </c>
      <c r="AH39" s="61">
        <v>0</v>
      </c>
      <c r="AI39" s="61">
        <v>0</v>
      </c>
      <c r="AJ39" s="61">
        <v>0</v>
      </c>
      <c r="AK39" s="61">
        <v>0</v>
      </c>
      <c r="AL39" s="61">
        <v>0</v>
      </c>
      <c r="AM39" s="61">
        <v>360313256.28999996</v>
      </c>
      <c r="AN39" s="61">
        <v>1018472568.4299999</v>
      </c>
      <c r="AO39" s="61">
        <v>-27982054.969999999</v>
      </c>
      <c r="AP39" s="61">
        <v>0</v>
      </c>
      <c r="AQ39" s="61">
        <v>0</v>
      </c>
      <c r="AR39" s="61">
        <v>-630177257.16999996</v>
      </c>
      <c r="AS39" s="61">
        <v>-18640186647.486401</v>
      </c>
      <c r="AT39" s="61">
        <v>-11703725750.459997</v>
      </c>
      <c r="AU39" s="61">
        <v>-12824508943.819998</v>
      </c>
      <c r="AV39" s="61">
        <v>1120783193.3600001</v>
      </c>
      <c r="AW39" s="61">
        <v>-4731546922.9900026</v>
      </c>
      <c r="AX39" s="61">
        <v>-4354140692.5800018</v>
      </c>
      <c r="AY39" s="61">
        <v>-40680270649.82</v>
      </c>
      <c r="AZ39" s="61">
        <v>-19393742045.580002</v>
      </c>
      <c r="BA39" s="61">
        <v>-64700538420.169998</v>
      </c>
      <c r="BB39" s="61">
        <v>0</v>
      </c>
      <c r="BC39" s="61">
        <v>43414009815.93</v>
      </c>
      <c r="BD39" s="61">
        <v>36326129957.239998</v>
      </c>
      <c r="BE39" s="61">
        <v>-377406230.4100008</v>
      </c>
      <c r="BF39" s="61">
        <v>4711993292.1799994</v>
      </c>
      <c r="BG39" s="61">
        <v>2854060496.5299997</v>
      </c>
      <c r="BH39" s="61">
        <v>7220665671.1800003</v>
      </c>
      <c r="BI39" s="61">
        <v>0</v>
      </c>
      <c r="BJ39" s="61">
        <v>-5362732875.5299997</v>
      </c>
      <c r="BK39" s="61">
        <v>-5089399522.5900002</v>
      </c>
      <c r="BL39" s="61">
        <v>0</v>
      </c>
      <c r="BM39" s="61">
        <v>0</v>
      </c>
      <c r="BN39" s="61">
        <v>0</v>
      </c>
      <c r="BO39" s="61">
        <v>0</v>
      </c>
      <c r="BP39" s="61">
        <v>0</v>
      </c>
      <c r="BQ39" s="61">
        <v>0</v>
      </c>
      <c r="BR39" s="61">
        <v>0</v>
      </c>
      <c r="BS39" s="61">
        <v>-2092609555.9763982</v>
      </c>
      <c r="BT39" s="61">
        <v>-1438974958.033206</v>
      </c>
      <c r="BU39" s="61">
        <v>-269873319.92779803</v>
      </c>
      <c r="BV39" s="61">
        <v>-397458834.41943002</v>
      </c>
      <c r="BW39" s="61">
        <v>0</v>
      </c>
      <c r="BX39" s="61">
        <v>-38892047.841359995</v>
      </c>
      <c r="BY39" s="61">
        <v>-227383077.450564</v>
      </c>
      <c r="BZ39" s="61">
        <v>279994988.38999999</v>
      </c>
      <c r="CA39" s="61">
        <v>-22306.694040000002</v>
      </c>
      <c r="CB39" s="61">
        <v>0</v>
      </c>
      <c r="CC39" s="61">
        <v>0</v>
      </c>
      <c r="CD39" s="61">
        <v>0</v>
      </c>
      <c r="CE39" s="61">
        <v>0</v>
      </c>
      <c r="CF39" s="61">
        <v>0</v>
      </c>
      <c r="CG39" s="61">
        <v>0</v>
      </c>
      <c r="CH39" s="61">
        <v>0</v>
      </c>
      <c r="CI39" s="61">
        <v>-112304418.05999999</v>
      </c>
      <c r="CJ39" s="61">
        <v>-112304418.05999999</v>
      </c>
      <c r="CK39" s="61">
        <v>0</v>
      </c>
      <c r="CL39" s="61">
        <v>-4929254947.4082909</v>
      </c>
    </row>
    <row r="40" spans="1:90" ht="12.75" customHeight="1">
      <c r="A40" s="43" t="s">
        <v>67</v>
      </c>
      <c r="B40" s="59">
        <v>1046</v>
      </c>
      <c r="C40" s="60" t="s">
        <v>376</v>
      </c>
      <c r="D40" s="61">
        <v>0</v>
      </c>
      <c r="E40" s="61">
        <v>0</v>
      </c>
      <c r="F40" s="61">
        <v>0</v>
      </c>
      <c r="G40" s="61">
        <v>0</v>
      </c>
      <c r="H40" s="61">
        <v>0</v>
      </c>
      <c r="I40" s="61">
        <v>0</v>
      </c>
      <c r="J40" s="61">
        <v>0</v>
      </c>
      <c r="K40" s="61">
        <v>0</v>
      </c>
      <c r="L40" s="61">
        <v>0</v>
      </c>
      <c r="M40" s="61">
        <v>0</v>
      </c>
      <c r="N40" s="61">
        <v>0</v>
      </c>
      <c r="O40" s="61">
        <v>0</v>
      </c>
      <c r="P40" s="61">
        <v>0</v>
      </c>
      <c r="Q40" s="61">
        <v>0</v>
      </c>
      <c r="R40" s="61">
        <v>0</v>
      </c>
      <c r="S40" s="61">
        <v>0</v>
      </c>
      <c r="T40" s="61">
        <v>0</v>
      </c>
      <c r="U40" s="61">
        <v>0</v>
      </c>
      <c r="V40" s="61">
        <v>0</v>
      </c>
      <c r="W40" s="61">
        <v>0</v>
      </c>
      <c r="X40" s="61">
        <v>0</v>
      </c>
      <c r="Y40" s="61">
        <v>0</v>
      </c>
      <c r="Z40" s="61">
        <v>0</v>
      </c>
      <c r="AA40" s="61">
        <v>0</v>
      </c>
      <c r="AB40" s="61">
        <v>0</v>
      </c>
      <c r="AC40" s="61">
        <v>0</v>
      </c>
      <c r="AD40" s="61">
        <v>0</v>
      </c>
      <c r="AE40" s="61">
        <v>0</v>
      </c>
      <c r="AF40" s="61">
        <v>0</v>
      </c>
      <c r="AG40" s="61">
        <v>0</v>
      </c>
      <c r="AH40" s="61">
        <v>0</v>
      </c>
      <c r="AI40" s="61">
        <v>0</v>
      </c>
      <c r="AJ40" s="61">
        <v>0</v>
      </c>
      <c r="AK40" s="61">
        <v>0</v>
      </c>
      <c r="AL40" s="61">
        <v>0</v>
      </c>
      <c r="AM40" s="61">
        <v>0</v>
      </c>
      <c r="AN40" s="61">
        <v>0</v>
      </c>
      <c r="AO40" s="61">
        <v>0</v>
      </c>
      <c r="AP40" s="61">
        <v>0</v>
      </c>
      <c r="AQ40" s="61">
        <v>0</v>
      </c>
      <c r="AR40" s="61">
        <v>0</v>
      </c>
      <c r="AS40" s="61">
        <v>0</v>
      </c>
      <c r="AT40" s="61">
        <v>0</v>
      </c>
      <c r="AU40" s="61">
        <v>0</v>
      </c>
      <c r="AV40" s="61">
        <v>0</v>
      </c>
      <c r="AW40" s="61">
        <v>0</v>
      </c>
      <c r="AX40" s="61">
        <v>0</v>
      </c>
      <c r="AY40" s="61">
        <v>0</v>
      </c>
      <c r="AZ40" s="61">
        <v>0</v>
      </c>
      <c r="BA40" s="61">
        <v>0</v>
      </c>
      <c r="BB40" s="61">
        <v>0</v>
      </c>
      <c r="BC40" s="61">
        <v>0</v>
      </c>
      <c r="BD40" s="61">
        <v>0</v>
      </c>
      <c r="BE40" s="61">
        <v>0</v>
      </c>
      <c r="BF40" s="61">
        <v>0</v>
      </c>
      <c r="BG40" s="61">
        <v>0</v>
      </c>
      <c r="BH40" s="61">
        <v>0</v>
      </c>
      <c r="BI40" s="61">
        <v>0</v>
      </c>
      <c r="BJ40" s="61">
        <v>0</v>
      </c>
      <c r="BK40" s="61">
        <v>0</v>
      </c>
      <c r="BL40" s="61">
        <v>0</v>
      </c>
      <c r="BM40" s="61">
        <v>0</v>
      </c>
      <c r="BN40" s="61">
        <v>0</v>
      </c>
      <c r="BO40" s="61">
        <v>0</v>
      </c>
      <c r="BP40" s="61">
        <v>0</v>
      </c>
      <c r="BQ40" s="61">
        <v>0</v>
      </c>
      <c r="BR40" s="61">
        <v>0</v>
      </c>
      <c r="BS40" s="61">
        <v>0</v>
      </c>
      <c r="BT40" s="61">
        <v>0</v>
      </c>
      <c r="BU40" s="61">
        <v>0</v>
      </c>
      <c r="BV40" s="61">
        <v>0</v>
      </c>
      <c r="BW40" s="61">
        <v>0</v>
      </c>
      <c r="BX40" s="61">
        <v>0</v>
      </c>
      <c r="BY40" s="61">
        <v>0</v>
      </c>
      <c r="BZ40" s="61">
        <v>0</v>
      </c>
      <c r="CA40" s="61">
        <v>0</v>
      </c>
      <c r="CB40" s="61">
        <v>0</v>
      </c>
      <c r="CC40" s="61">
        <v>0</v>
      </c>
      <c r="CD40" s="61">
        <v>0</v>
      </c>
      <c r="CE40" s="61">
        <v>0</v>
      </c>
      <c r="CF40" s="61">
        <v>0</v>
      </c>
      <c r="CG40" s="61">
        <v>0</v>
      </c>
      <c r="CH40" s="61">
        <v>0</v>
      </c>
      <c r="CI40" s="61">
        <v>0</v>
      </c>
      <c r="CJ40" s="61">
        <v>0</v>
      </c>
      <c r="CK40" s="61">
        <v>0</v>
      </c>
      <c r="CL40" s="61">
        <v>0</v>
      </c>
    </row>
    <row r="41" spans="1:90" ht="12.75" customHeight="1">
      <c r="A41" s="43" t="s">
        <v>69</v>
      </c>
      <c r="B41" s="59">
        <v>1048</v>
      </c>
      <c r="C41" s="60" t="s">
        <v>376</v>
      </c>
      <c r="D41" s="61">
        <v>1013013706.8156099</v>
      </c>
      <c r="E41" s="61">
        <v>2430017691.6602445</v>
      </c>
      <c r="F41" s="61">
        <v>3325808886.0502448</v>
      </c>
      <c r="G41" s="61">
        <v>-591216545.57000005</v>
      </c>
      <c r="H41" s="61">
        <v>-304574648.81999999</v>
      </c>
      <c r="I41" s="61">
        <v>-1385801106.1099997</v>
      </c>
      <c r="J41" s="61">
        <v>-1119765913.4999998</v>
      </c>
      <c r="K41" s="61">
        <v>-3054815899.8899999</v>
      </c>
      <c r="L41" s="61">
        <v>1935049986.3900001</v>
      </c>
      <c r="M41" s="61">
        <v>-369350780.51000011</v>
      </c>
      <c r="N41" s="61">
        <v>795475269.39999998</v>
      </c>
      <c r="O41" s="61">
        <v>-1164826049.9100001</v>
      </c>
      <c r="P41" s="61">
        <v>103315587.90000004</v>
      </c>
      <c r="Q41" s="61">
        <v>280766215.22000003</v>
      </c>
      <c r="R41" s="61">
        <v>-177450627.31999999</v>
      </c>
      <c r="S41" s="61">
        <v>-250657599.73999998</v>
      </c>
      <c r="T41" s="61">
        <v>-141467972.05000001</v>
      </c>
      <c r="U41" s="61">
        <v>-557707658.60000002</v>
      </c>
      <c r="V41" s="61">
        <v>416239686.55000001</v>
      </c>
      <c r="W41" s="61">
        <v>-109189627.68999997</v>
      </c>
      <c r="X41" s="61">
        <v>166080222.09</v>
      </c>
      <c r="Y41" s="61">
        <v>-275269849.77999997</v>
      </c>
      <c r="Z41" s="61">
        <v>211708972.81536517</v>
      </c>
      <c r="AA41" s="61">
        <v>211708972.81536517</v>
      </c>
      <c r="AB41" s="61">
        <v>0</v>
      </c>
      <c r="AC41" s="61">
        <v>0</v>
      </c>
      <c r="AD41" s="61">
        <v>0</v>
      </c>
      <c r="AE41" s="61">
        <v>0</v>
      </c>
      <c r="AF41" s="61">
        <v>0</v>
      </c>
      <c r="AG41" s="61">
        <v>0</v>
      </c>
      <c r="AH41" s="61">
        <v>0</v>
      </c>
      <c r="AI41" s="61">
        <v>0</v>
      </c>
      <c r="AJ41" s="61">
        <v>0</v>
      </c>
      <c r="AK41" s="61">
        <v>0</v>
      </c>
      <c r="AL41" s="61">
        <v>0</v>
      </c>
      <c r="AM41" s="61">
        <v>7745748.1899999976</v>
      </c>
      <c r="AN41" s="61">
        <v>39577495.310000002</v>
      </c>
      <c r="AO41" s="61">
        <v>-43412599.07</v>
      </c>
      <c r="AP41" s="61">
        <v>218900.61</v>
      </c>
      <c r="AQ41" s="61">
        <v>0</v>
      </c>
      <c r="AR41" s="61">
        <v>11361951.339999996</v>
      </c>
      <c r="AS41" s="61">
        <v>-1625756468.4200003</v>
      </c>
      <c r="AT41" s="61">
        <v>-624243928.38000011</v>
      </c>
      <c r="AU41" s="61">
        <v>-1275251289.21</v>
      </c>
      <c r="AV41" s="61">
        <v>651007360.82999992</v>
      </c>
      <c r="AW41" s="61">
        <v>-727921441.07000029</v>
      </c>
      <c r="AX41" s="61">
        <v>-1168185456.6100001</v>
      </c>
      <c r="AY41" s="61">
        <v>-2585010463.73</v>
      </c>
      <c r="AZ41" s="61">
        <v>-1003324594.5000002</v>
      </c>
      <c r="BA41" s="61">
        <v>-3580142693.96</v>
      </c>
      <c r="BB41" s="61">
        <v>0</v>
      </c>
      <c r="BC41" s="61">
        <v>1998456824.73</v>
      </c>
      <c r="BD41" s="61">
        <v>1416825007.1199999</v>
      </c>
      <c r="BE41" s="61">
        <v>440264015.53999984</v>
      </c>
      <c r="BF41" s="61">
        <v>1082455963.1099999</v>
      </c>
      <c r="BG41" s="61">
        <v>444459383.80000001</v>
      </c>
      <c r="BH41" s="61">
        <v>1474837106.8099999</v>
      </c>
      <c r="BI41" s="61">
        <v>0</v>
      </c>
      <c r="BJ41" s="61">
        <v>-836840527.5</v>
      </c>
      <c r="BK41" s="61">
        <v>-642191947.57000005</v>
      </c>
      <c r="BL41" s="61">
        <v>0</v>
      </c>
      <c r="BM41" s="61">
        <v>0</v>
      </c>
      <c r="BN41" s="61">
        <v>0</v>
      </c>
      <c r="BO41" s="61">
        <v>0</v>
      </c>
      <c r="BP41" s="61">
        <v>0</v>
      </c>
      <c r="BQ41" s="61">
        <v>0</v>
      </c>
      <c r="BR41" s="61">
        <v>0</v>
      </c>
      <c r="BS41" s="61">
        <v>-273591098.97000003</v>
      </c>
      <c r="BT41" s="61">
        <v>-217713672.65000001</v>
      </c>
      <c r="BU41" s="61">
        <v>-136244339.71000001</v>
      </c>
      <c r="BV41" s="61">
        <v>-44406378.100000001</v>
      </c>
      <c r="BW41" s="61">
        <v>0</v>
      </c>
      <c r="BX41" s="61">
        <v>-37519628.149999999</v>
      </c>
      <c r="BY41" s="61">
        <v>-22478038.039999999</v>
      </c>
      <c r="BZ41" s="61">
        <v>184770957.68000001</v>
      </c>
      <c r="CA41" s="61">
        <v>0</v>
      </c>
      <c r="CB41" s="61">
        <v>0</v>
      </c>
      <c r="CC41" s="61">
        <v>0</v>
      </c>
      <c r="CD41" s="61">
        <v>0</v>
      </c>
      <c r="CE41" s="61">
        <v>0</v>
      </c>
      <c r="CF41" s="61">
        <v>0</v>
      </c>
      <c r="CG41" s="61">
        <v>0</v>
      </c>
      <c r="CH41" s="61">
        <v>0</v>
      </c>
      <c r="CI41" s="61">
        <v>0</v>
      </c>
      <c r="CJ41" s="61">
        <v>0</v>
      </c>
      <c r="CK41" s="61">
        <v>0</v>
      </c>
      <c r="CL41" s="61">
        <v>-612742761.60439038</v>
      </c>
    </row>
    <row r="42" spans="1:90" ht="12.75" customHeight="1">
      <c r="A42" s="43" t="s">
        <v>71</v>
      </c>
      <c r="B42" s="59">
        <v>1049</v>
      </c>
      <c r="C42" s="60" t="s">
        <v>376</v>
      </c>
      <c r="D42" s="61">
        <v>1832471885.0277677</v>
      </c>
      <c r="E42" s="61">
        <v>1171009173.2800002</v>
      </c>
      <c r="F42" s="61">
        <v>1339576094.1600001</v>
      </c>
      <c r="G42" s="61">
        <v>-48843695.32</v>
      </c>
      <c r="H42" s="61">
        <v>-119723225.56</v>
      </c>
      <c r="I42" s="61">
        <v>370982496.2400009</v>
      </c>
      <c r="J42" s="61">
        <v>405774836.12000084</v>
      </c>
      <c r="K42" s="61">
        <v>-1280372836.6699991</v>
      </c>
      <c r="L42" s="61">
        <v>1686147672.79</v>
      </c>
      <c r="M42" s="61">
        <v>6098914.5500000045</v>
      </c>
      <c r="N42" s="61">
        <v>30170464.510000005</v>
      </c>
      <c r="O42" s="61">
        <v>-24071549.960000001</v>
      </c>
      <c r="P42" s="61">
        <v>-40891254.429999948</v>
      </c>
      <c r="Q42" s="61">
        <v>115117522.20000005</v>
      </c>
      <c r="R42" s="61">
        <v>-156008776.63</v>
      </c>
      <c r="S42" s="61">
        <v>3551654.46</v>
      </c>
      <c r="T42" s="61">
        <v>3965617.28</v>
      </c>
      <c r="U42" s="61">
        <v>0</v>
      </c>
      <c r="V42" s="61">
        <v>3965617.28</v>
      </c>
      <c r="W42" s="61">
        <v>-413962.82</v>
      </c>
      <c r="X42" s="61">
        <v>0</v>
      </c>
      <c r="Y42" s="61">
        <v>-413962.82</v>
      </c>
      <c r="Z42" s="61">
        <v>280788533.71776634</v>
      </c>
      <c r="AA42" s="61">
        <v>167375164.08677983</v>
      </c>
      <c r="AB42" s="61">
        <v>107064100.40680332</v>
      </c>
      <c r="AC42" s="61">
        <v>5842214.7603945155</v>
      </c>
      <c r="AD42" s="61">
        <v>507054.46378866117</v>
      </c>
      <c r="AE42" s="61">
        <v>0</v>
      </c>
      <c r="AF42" s="61">
        <v>0</v>
      </c>
      <c r="AG42" s="61">
        <v>0</v>
      </c>
      <c r="AH42" s="61">
        <v>0</v>
      </c>
      <c r="AI42" s="61">
        <v>0</v>
      </c>
      <c r="AJ42" s="61">
        <v>405024.38</v>
      </c>
      <c r="AK42" s="61">
        <v>405024.38</v>
      </c>
      <c r="AL42" s="61">
        <v>0</v>
      </c>
      <c r="AM42" s="61">
        <v>5735002.9500000477</v>
      </c>
      <c r="AN42" s="61">
        <v>15631710.790000021</v>
      </c>
      <c r="AO42" s="61">
        <v>0</v>
      </c>
      <c r="AP42" s="61">
        <v>0</v>
      </c>
      <c r="AQ42" s="61">
        <v>0</v>
      </c>
      <c r="AR42" s="61">
        <v>-9896707.8399999738</v>
      </c>
      <c r="AS42" s="61">
        <v>-1932652624.0812654</v>
      </c>
      <c r="AT42" s="61">
        <v>-942293168.45000005</v>
      </c>
      <c r="AU42" s="61">
        <v>-960265317.00999999</v>
      </c>
      <c r="AV42" s="61">
        <v>17972148.560000002</v>
      </c>
      <c r="AW42" s="61">
        <v>-563445851.86000049</v>
      </c>
      <c r="AX42" s="61">
        <v>-562826453.78000045</v>
      </c>
      <c r="AY42" s="61">
        <v>-2186944284.1200004</v>
      </c>
      <c r="AZ42" s="61">
        <v>-1018963637.6400002</v>
      </c>
      <c r="BA42" s="61">
        <v>-2439190812.25</v>
      </c>
      <c r="BB42" s="61">
        <v>0</v>
      </c>
      <c r="BC42" s="61">
        <v>1271210165.77</v>
      </c>
      <c r="BD42" s="61">
        <v>1624117830.3399999</v>
      </c>
      <c r="BE42" s="61">
        <v>-619398.07999999821</v>
      </c>
      <c r="BF42" s="61">
        <v>85220060.600000009</v>
      </c>
      <c r="BG42" s="61">
        <v>31641417.599999994</v>
      </c>
      <c r="BH42" s="61">
        <v>103114704.87</v>
      </c>
      <c r="BI42" s="61">
        <v>0</v>
      </c>
      <c r="BJ42" s="61">
        <v>-49536061.86999999</v>
      </c>
      <c r="BK42" s="61">
        <v>-85839458.680000007</v>
      </c>
      <c r="BL42" s="61">
        <v>0</v>
      </c>
      <c r="BM42" s="61">
        <v>0</v>
      </c>
      <c r="BN42" s="61">
        <v>0</v>
      </c>
      <c r="BO42" s="61">
        <v>0</v>
      </c>
      <c r="BP42" s="61">
        <v>0</v>
      </c>
      <c r="BQ42" s="61">
        <v>0</v>
      </c>
      <c r="BR42" s="61">
        <v>0</v>
      </c>
      <c r="BS42" s="61">
        <v>-367230672.50126511</v>
      </c>
      <c r="BT42" s="61">
        <v>-295140155.94000006</v>
      </c>
      <c r="BU42" s="61">
        <v>-43566071.30206684</v>
      </c>
      <c r="BV42" s="61">
        <v>-30387739.049400412</v>
      </c>
      <c r="BW42" s="61">
        <v>0</v>
      </c>
      <c r="BX42" s="61">
        <v>-3458251.2269414715</v>
      </c>
      <c r="BY42" s="61">
        <v>-2687859.6828563353</v>
      </c>
      <c r="BZ42" s="61">
        <v>8009404.700000003</v>
      </c>
      <c r="CA42" s="61">
        <v>0</v>
      </c>
      <c r="CB42" s="61">
        <v>0</v>
      </c>
      <c r="CC42" s="61">
        <v>0</v>
      </c>
      <c r="CD42" s="61">
        <v>0</v>
      </c>
      <c r="CE42" s="61">
        <v>0</v>
      </c>
      <c r="CF42" s="61">
        <v>0</v>
      </c>
      <c r="CG42" s="61">
        <v>0</v>
      </c>
      <c r="CH42" s="61">
        <v>0</v>
      </c>
      <c r="CI42" s="61">
        <v>-59682931.269999996</v>
      </c>
      <c r="CJ42" s="61">
        <v>-59682931.269999996</v>
      </c>
      <c r="CK42" s="61">
        <v>0</v>
      </c>
      <c r="CL42" s="61">
        <v>-100180739.05349779</v>
      </c>
    </row>
    <row r="43" spans="1:90" ht="12.75" customHeight="1">
      <c r="A43" s="43" t="s">
        <v>73</v>
      </c>
      <c r="B43" s="59">
        <v>1051</v>
      </c>
      <c r="C43" s="60" t="s">
        <v>376</v>
      </c>
      <c r="D43" s="61">
        <v>0</v>
      </c>
      <c r="E43" s="61">
        <v>0</v>
      </c>
      <c r="F43" s="61">
        <v>0</v>
      </c>
      <c r="G43" s="61">
        <v>0</v>
      </c>
      <c r="H43" s="61">
        <v>0</v>
      </c>
      <c r="I43" s="61">
        <v>0</v>
      </c>
      <c r="J43" s="61">
        <v>0</v>
      </c>
      <c r="K43" s="61">
        <v>0</v>
      </c>
      <c r="L43" s="61">
        <v>0</v>
      </c>
      <c r="M43" s="61">
        <v>0</v>
      </c>
      <c r="N43" s="61">
        <v>0</v>
      </c>
      <c r="O43" s="61">
        <v>0</v>
      </c>
      <c r="P43" s="61">
        <v>0</v>
      </c>
      <c r="Q43" s="61">
        <v>0</v>
      </c>
      <c r="R43" s="61">
        <v>0</v>
      </c>
      <c r="S43" s="61">
        <v>0</v>
      </c>
      <c r="T43" s="61">
        <v>0</v>
      </c>
      <c r="U43" s="61">
        <v>0</v>
      </c>
      <c r="V43" s="61">
        <v>0</v>
      </c>
      <c r="W43" s="61">
        <v>0</v>
      </c>
      <c r="X43" s="61">
        <v>0</v>
      </c>
      <c r="Y43" s="61">
        <v>0</v>
      </c>
      <c r="Z43" s="61">
        <v>0</v>
      </c>
      <c r="AA43" s="61">
        <v>0</v>
      </c>
      <c r="AB43" s="61">
        <v>0</v>
      </c>
      <c r="AC43" s="61">
        <v>0</v>
      </c>
      <c r="AD43" s="61">
        <v>0</v>
      </c>
      <c r="AE43" s="61">
        <v>0</v>
      </c>
      <c r="AF43" s="61">
        <v>0</v>
      </c>
      <c r="AG43" s="61">
        <v>0</v>
      </c>
      <c r="AH43" s="61">
        <v>0</v>
      </c>
      <c r="AI43" s="61">
        <v>0</v>
      </c>
      <c r="AJ43" s="61">
        <v>0</v>
      </c>
      <c r="AK43" s="61">
        <v>0</v>
      </c>
      <c r="AL43" s="61">
        <v>0</v>
      </c>
      <c r="AM43" s="61">
        <v>0</v>
      </c>
      <c r="AN43" s="61">
        <v>0</v>
      </c>
      <c r="AO43" s="61">
        <v>0</v>
      </c>
      <c r="AP43" s="61">
        <v>0</v>
      </c>
      <c r="AQ43" s="61">
        <v>0</v>
      </c>
      <c r="AR43" s="61">
        <v>0</v>
      </c>
      <c r="AS43" s="61">
        <v>0</v>
      </c>
      <c r="AT43" s="61">
        <v>0</v>
      </c>
      <c r="AU43" s="61">
        <v>0</v>
      </c>
      <c r="AV43" s="61">
        <v>0</v>
      </c>
      <c r="AW43" s="61">
        <v>0</v>
      </c>
      <c r="AX43" s="61">
        <v>0</v>
      </c>
      <c r="AY43" s="61">
        <v>0</v>
      </c>
      <c r="AZ43" s="61">
        <v>0</v>
      </c>
      <c r="BA43" s="61">
        <v>0</v>
      </c>
      <c r="BB43" s="61">
        <v>0</v>
      </c>
      <c r="BC43" s="61">
        <v>0</v>
      </c>
      <c r="BD43" s="61">
        <v>0</v>
      </c>
      <c r="BE43" s="61">
        <v>0</v>
      </c>
      <c r="BF43" s="61">
        <v>0</v>
      </c>
      <c r="BG43" s="61">
        <v>0</v>
      </c>
      <c r="BH43" s="61">
        <v>0</v>
      </c>
      <c r="BI43" s="61">
        <v>0</v>
      </c>
      <c r="BJ43" s="61">
        <v>0</v>
      </c>
      <c r="BK43" s="61">
        <v>0</v>
      </c>
      <c r="BL43" s="61">
        <v>0</v>
      </c>
      <c r="BM43" s="61">
        <v>0</v>
      </c>
      <c r="BN43" s="61">
        <v>0</v>
      </c>
      <c r="BO43" s="61">
        <v>0</v>
      </c>
      <c r="BP43" s="61">
        <v>0</v>
      </c>
      <c r="BQ43" s="61">
        <v>0</v>
      </c>
      <c r="BR43" s="61">
        <v>0</v>
      </c>
      <c r="BS43" s="61">
        <v>0</v>
      </c>
      <c r="BT43" s="61">
        <v>0</v>
      </c>
      <c r="BU43" s="61">
        <v>0</v>
      </c>
      <c r="BV43" s="61">
        <v>0</v>
      </c>
      <c r="BW43" s="61">
        <v>0</v>
      </c>
      <c r="BX43" s="61">
        <v>0</v>
      </c>
      <c r="BY43" s="61">
        <v>0</v>
      </c>
      <c r="BZ43" s="61">
        <v>0</v>
      </c>
      <c r="CA43" s="61">
        <v>0</v>
      </c>
      <c r="CB43" s="61">
        <v>0</v>
      </c>
      <c r="CC43" s="61">
        <v>0</v>
      </c>
      <c r="CD43" s="61">
        <v>0</v>
      </c>
      <c r="CE43" s="61">
        <v>0</v>
      </c>
      <c r="CF43" s="61">
        <v>0</v>
      </c>
      <c r="CG43" s="61">
        <v>0</v>
      </c>
      <c r="CH43" s="61">
        <v>0</v>
      </c>
      <c r="CI43" s="61">
        <v>0</v>
      </c>
      <c r="CJ43" s="61">
        <v>0</v>
      </c>
      <c r="CK43" s="61">
        <v>0</v>
      </c>
      <c r="CL43" s="61">
        <v>0</v>
      </c>
    </row>
    <row r="44" spans="1:90" ht="12.75" customHeight="1">
      <c r="A44" s="43" t="s">
        <v>75</v>
      </c>
      <c r="B44" s="59">
        <v>1052</v>
      </c>
      <c r="C44" s="60" t="s">
        <v>376</v>
      </c>
      <c r="D44" s="61">
        <v>0</v>
      </c>
      <c r="E44" s="61">
        <v>0</v>
      </c>
      <c r="F44" s="61">
        <v>0</v>
      </c>
      <c r="G44" s="61">
        <v>0</v>
      </c>
      <c r="H44" s="61">
        <v>0</v>
      </c>
      <c r="I44" s="61">
        <v>0</v>
      </c>
      <c r="J44" s="61">
        <v>0</v>
      </c>
      <c r="K44" s="61">
        <v>0</v>
      </c>
      <c r="L44" s="61">
        <v>0</v>
      </c>
      <c r="M44" s="61">
        <v>0</v>
      </c>
      <c r="N44" s="61">
        <v>0</v>
      </c>
      <c r="O44" s="61">
        <v>0</v>
      </c>
      <c r="P44" s="61">
        <v>0</v>
      </c>
      <c r="Q44" s="61">
        <v>0</v>
      </c>
      <c r="R44" s="61">
        <v>0</v>
      </c>
      <c r="S44" s="61">
        <v>0</v>
      </c>
      <c r="T44" s="61">
        <v>0</v>
      </c>
      <c r="U44" s="61">
        <v>0</v>
      </c>
      <c r="V44" s="61">
        <v>0</v>
      </c>
      <c r="W44" s="61">
        <v>0</v>
      </c>
      <c r="X44" s="61">
        <v>0</v>
      </c>
      <c r="Y44" s="61">
        <v>0</v>
      </c>
      <c r="Z44" s="61">
        <v>0</v>
      </c>
      <c r="AA44" s="61">
        <v>0</v>
      </c>
      <c r="AB44" s="61">
        <v>0</v>
      </c>
      <c r="AC44" s="61">
        <v>0</v>
      </c>
      <c r="AD44" s="61">
        <v>0</v>
      </c>
      <c r="AE44" s="61">
        <v>0</v>
      </c>
      <c r="AF44" s="61">
        <v>0</v>
      </c>
      <c r="AG44" s="61">
        <v>0</v>
      </c>
      <c r="AH44" s="61">
        <v>0</v>
      </c>
      <c r="AI44" s="61">
        <v>0</v>
      </c>
      <c r="AJ44" s="61">
        <v>0</v>
      </c>
      <c r="AK44" s="61">
        <v>0</v>
      </c>
      <c r="AL44" s="61">
        <v>0</v>
      </c>
      <c r="AM44" s="61">
        <v>0</v>
      </c>
      <c r="AN44" s="61">
        <v>0</v>
      </c>
      <c r="AO44" s="61">
        <v>0</v>
      </c>
      <c r="AP44" s="61">
        <v>0</v>
      </c>
      <c r="AQ44" s="61">
        <v>0</v>
      </c>
      <c r="AR44" s="61">
        <v>0</v>
      </c>
      <c r="AS44" s="61">
        <v>0</v>
      </c>
      <c r="AT44" s="61">
        <v>0</v>
      </c>
      <c r="AU44" s="61">
        <v>0</v>
      </c>
      <c r="AV44" s="61">
        <v>0</v>
      </c>
      <c r="AW44" s="61">
        <v>0</v>
      </c>
      <c r="AX44" s="61">
        <v>0</v>
      </c>
      <c r="AY44" s="61">
        <v>0</v>
      </c>
      <c r="AZ44" s="61">
        <v>0</v>
      </c>
      <c r="BA44" s="61">
        <v>0</v>
      </c>
      <c r="BB44" s="61">
        <v>0</v>
      </c>
      <c r="BC44" s="61">
        <v>0</v>
      </c>
      <c r="BD44" s="61">
        <v>0</v>
      </c>
      <c r="BE44" s="61">
        <v>0</v>
      </c>
      <c r="BF44" s="61">
        <v>0</v>
      </c>
      <c r="BG44" s="61">
        <v>0</v>
      </c>
      <c r="BH44" s="61">
        <v>0</v>
      </c>
      <c r="BI44" s="61">
        <v>0</v>
      </c>
      <c r="BJ44" s="61">
        <v>0</v>
      </c>
      <c r="BK44" s="61">
        <v>0</v>
      </c>
      <c r="BL44" s="61">
        <v>0</v>
      </c>
      <c r="BM44" s="61">
        <v>0</v>
      </c>
      <c r="BN44" s="61">
        <v>0</v>
      </c>
      <c r="BO44" s="61">
        <v>0</v>
      </c>
      <c r="BP44" s="61">
        <v>0</v>
      </c>
      <c r="BQ44" s="61">
        <v>0</v>
      </c>
      <c r="BR44" s="61">
        <v>0</v>
      </c>
      <c r="BS44" s="61">
        <v>0</v>
      </c>
      <c r="BT44" s="61">
        <v>0</v>
      </c>
      <c r="BU44" s="61">
        <v>0</v>
      </c>
      <c r="BV44" s="61">
        <v>0</v>
      </c>
      <c r="BW44" s="61">
        <v>0</v>
      </c>
      <c r="BX44" s="61">
        <v>0</v>
      </c>
      <c r="BY44" s="61">
        <v>0</v>
      </c>
      <c r="BZ44" s="61">
        <v>0</v>
      </c>
      <c r="CA44" s="61">
        <v>0</v>
      </c>
      <c r="CB44" s="61">
        <v>0</v>
      </c>
      <c r="CC44" s="61">
        <v>0</v>
      </c>
      <c r="CD44" s="61">
        <v>0</v>
      </c>
      <c r="CE44" s="61">
        <v>0</v>
      </c>
      <c r="CF44" s="61">
        <v>0</v>
      </c>
      <c r="CG44" s="61">
        <v>0</v>
      </c>
      <c r="CH44" s="61">
        <v>0</v>
      </c>
      <c r="CI44" s="61">
        <v>0</v>
      </c>
      <c r="CJ44" s="61">
        <v>0</v>
      </c>
      <c r="CK44" s="61">
        <v>0</v>
      </c>
      <c r="CL44" s="61">
        <v>0</v>
      </c>
    </row>
    <row r="45" spans="1:90" ht="12.75" customHeight="1">
      <c r="A45" s="43" t="s">
        <v>77</v>
      </c>
      <c r="B45" s="59">
        <v>1053</v>
      </c>
      <c r="C45" s="60" t="s">
        <v>376</v>
      </c>
      <c r="D45" s="61">
        <v>9893643591.3799992</v>
      </c>
      <c r="E45" s="61">
        <v>8524022966.1199989</v>
      </c>
      <c r="F45" s="61">
        <v>10275461259.869999</v>
      </c>
      <c r="G45" s="61">
        <v>-791090284.99000001</v>
      </c>
      <c r="H45" s="61">
        <v>-960348008.75999999</v>
      </c>
      <c r="I45" s="61">
        <v>-1689958553.9099998</v>
      </c>
      <c r="J45" s="61">
        <v>-2480897509.3299999</v>
      </c>
      <c r="K45" s="61">
        <v>-10173510240.43</v>
      </c>
      <c r="L45" s="61">
        <v>7692612731.1000004</v>
      </c>
      <c r="M45" s="61">
        <v>561079475.89999998</v>
      </c>
      <c r="N45" s="61">
        <v>674090728.60000002</v>
      </c>
      <c r="O45" s="61">
        <v>-113011252.70000005</v>
      </c>
      <c r="P45" s="61">
        <v>229859479.51999998</v>
      </c>
      <c r="Q45" s="61">
        <v>954116250.88999999</v>
      </c>
      <c r="R45" s="61">
        <v>-724256771.37</v>
      </c>
      <c r="S45" s="61">
        <v>234903807.06999999</v>
      </c>
      <c r="T45" s="61">
        <v>238111885.16999999</v>
      </c>
      <c r="U45" s="61">
        <v>0</v>
      </c>
      <c r="V45" s="61">
        <v>238111885.16999999</v>
      </c>
      <c r="W45" s="61">
        <v>-3208078.1</v>
      </c>
      <c r="X45" s="61">
        <v>0</v>
      </c>
      <c r="Y45" s="61">
        <v>-3208078.1</v>
      </c>
      <c r="Z45" s="61">
        <v>2902908700.5200005</v>
      </c>
      <c r="AA45" s="61">
        <v>255320382.89999998</v>
      </c>
      <c r="AB45" s="61">
        <v>0</v>
      </c>
      <c r="AC45" s="61">
        <v>2432665441.5300002</v>
      </c>
      <c r="AD45" s="61">
        <v>214004878.56999999</v>
      </c>
      <c r="AE45" s="61">
        <v>0</v>
      </c>
      <c r="AF45" s="61">
        <v>0</v>
      </c>
      <c r="AG45" s="61">
        <v>0</v>
      </c>
      <c r="AH45" s="61">
        <v>917997.52</v>
      </c>
      <c r="AI45" s="61">
        <v>0</v>
      </c>
      <c r="AJ45" s="61">
        <v>0</v>
      </c>
      <c r="AK45" s="61">
        <v>0</v>
      </c>
      <c r="AL45" s="61">
        <v>0</v>
      </c>
      <c r="AM45" s="61">
        <v>-78233328.419999987</v>
      </c>
      <c r="AN45" s="61">
        <v>322145712.68000001</v>
      </c>
      <c r="AO45" s="61">
        <v>-145420613.34</v>
      </c>
      <c r="AP45" s="61">
        <v>0</v>
      </c>
      <c r="AQ45" s="61">
        <v>0</v>
      </c>
      <c r="AR45" s="61">
        <v>-254958427.75999999</v>
      </c>
      <c r="AS45" s="61">
        <v>-7740357546.4718018</v>
      </c>
      <c r="AT45" s="61">
        <v>-3917280962.9200001</v>
      </c>
      <c r="AU45" s="61">
        <v>-4472902137.0900002</v>
      </c>
      <c r="AV45" s="61">
        <v>555621174.16999996</v>
      </c>
      <c r="AW45" s="61">
        <v>-2612755127.6200008</v>
      </c>
      <c r="AX45" s="61">
        <v>-2559079254.8900013</v>
      </c>
      <c r="AY45" s="61">
        <v>-15218688885.290001</v>
      </c>
      <c r="AZ45" s="61">
        <v>-3883538659.8800001</v>
      </c>
      <c r="BA45" s="61">
        <v>-23101498532.900002</v>
      </c>
      <c r="BB45" s="61">
        <v>0</v>
      </c>
      <c r="BC45" s="61">
        <v>11766348307.490002</v>
      </c>
      <c r="BD45" s="61">
        <v>12659609630.4</v>
      </c>
      <c r="BE45" s="61">
        <v>-53675872.729999781</v>
      </c>
      <c r="BF45" s="61">
        <v>2109359132.1900003</v>
      </c>
      <c r="BG45" s="61">
        <v>705898885.17000008</v>
      </c>
      <c r="BH45" s="61">
        <v>3034284764.5900002</v>
      </c>
      <c r="BI45" s="61">
        <v>0</v>
      </c>
      <c r="BJ45" s="61">
        <v>-1630824517.5699999</v>
      </c>
      <c r="BK45" s="61">
        <v>-2163035004.9200001</v>
      </c>
      <c r="BL45" s="61">
        <v>0</v>
      </c>
      <c r="BM45" s="61">
        <v>0</v>
      </c>
      <c r="BN45" s="61">
        <v>0</v>
      </c>
      <c r="BO45" s="61">
        <v>0</v>
      </c>
      <c r="BP45" s="61">
        <v>0</v>
      </c>
      <c r="BQ45" s="61">
        <v>0</v>
      </c>
      <c r="BR45" s="61">
        <v>0</v>
      </c>
      <c r="BS45" s="61">
        <v>-1210321455.9318011</v>
      </c>
      <c r="BT45" s="61">
        <v>-745898911.72000003</v>
      </c>
      <c r="BU45" s="61">
        <v>-211664255.47964987</v>
      </c>
      <c r="BV45" s="61">
        <v>-18400888.322023254</v>
      </c>
      <c r="BW45" s="61">
        <v>0</v>
      </c>
      <c r="BX45" s="61">
        <v>-87204217.393299639</v>
      </c>
      <c r="BY45" s="61">
        <v>-133789540.4694833</v>
      </c>
      <c r="BZ45" s="61">
        <v>38335134.799999997</v>
      </c>
      <c r="CA45" s="61">
        <v>-51698777.347344927</v>
      </c>
      <c r="CB45" s="61">
        <v>0</v>
      </c>
      <c r="CC45" s="61">
        <v>0</v>
      </c>
      <c r="CD45" s="61">
        <v>0</v>
      </c>
      <c r="CE45" s="61">
        <v>0</v>
      </c>
      <c r="CF45" s="61">
        <v>0</v>
      </c>
      <c r="CG45" s="61">
        <v>0</v>
      </c>
      <c r="CH45" s="61">
        <v>0</v>
      </c>
      <c r="CI45" s="61">
        <v>0</v>
      </c>
      <c r="CJ45" s="61">
        <v>0</v>
      </c>
      <c r="CK45" s="61">
        <v>0</v>
      </c>
      <c r="CL45" s="61">
        <v>2153286044.9081974</v>
      </c>
    </row>
    <row r="46" spans="1:90" ht="12.75" customHeight="1">
      <c r="A46" s="43" t="s">
        <v>79</v>
      </c>
      <c r="B46" s="59">
        <v>1054</v>
      </c>
      <c r="C46" s="60" t="s">
        <v>376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  <c r="O46" s="61">
        <v>0</v>
      </c>
      <c r="P46" s="61">
        <v>0</v>
      </c>
      <c r="Q46" s="61">
        <v>0</v>
      </c>
      <c r="R46" s="61">
        <v>0</v>
      </c>
      <c r="S46" s="61">
        <v>0</v>
      </c>
      <c r="T46" s="61">
        <v>0</v>
      </c>
      <c r="U46" s="61">
        <v>0</v>
      </c>
      <c r="V46" s="61">
        <v>0</v>
      </c>
      <c r="W46" s="61">
        <v>0</v>
      </c>
      <c r="X46" s="61">
        <v>0</v>
      </c>
      <c r="Y46" s="61">
        <v>0</v>
      </c>
      <c r="Z46" s="61">
        <v>0</v>
      </c>
      <c r="AA46" s="61">
        <v>0</v>
      </c>
      <c r="AB46" s="61">
        <v>0</v>
      </c>
      <c r="AC46" s="61">
        <v>0</v>
      </c>
      <c r="AD46" s="61">
        <v>0</v>
      </c>
      <c r="AE46" s="61">
        <v>0</v>
      </c>
      <c r="AF46" s="61">
        <v>0</v>
      </c>
      <c r="AG46" s="61">
        <v>0</v>
      </c>
      <c r="AH46" s="61">
        <v>0</v>
      </c>
      <c r="AI46" s="61">
        <v>0</v>
      </c>
      <c r="AJ46" s="61">
        <v>0</v>
      </c>
      <c r="AK46" s="61">
        <v>0</v>
      </c>
      <c r="AL46" s="61">
        <v>0</v>
      </c>
      <c r="AM46" s="61">
        <v>0</v>
      </c>
      <c r="AN46" s="61">
        <v>0</v>
      </c>
      <c r="AO46" s="61">
        <v>0</v>
      </c>
      <c r="AP46" s="61">
        <v>0</v>
      </c>
      <c r="AQ46" s="61">
        <v>0</v>
      </c>
      <c r="AR46" s="61">
        <v>0</v>
      </c>
      <c r="AS46" s="61">
        <v>0</v>
      </c>
      <c r="AT46" s="61">
        <v>0</v>
      </c>
      <c r="AU46" s="61">
        <v>0</v>
      </c>
      <c r="AV46" s="61">
        <v>0</v>
      </c>
      <c r="AW46" s="61">
        <v>0</v>
      </c>
      <c r="AX46" s="61">
        <v>0</v>
      </c>
      <c r="AY46" s="61">
        <v>0</v>
      </c>
      <c r="AZ46" s="61">
        <v>0</v>
      </c>
      <c r="BA46" s="61">
        <v>0</v>
      </c>
      <c r="BB46" s="61">
        <v>0</v>
      </c>
      <c r="BC46" s="61">
        <v>0</v>
      </c>
      <c r="BD46" s="61">
        <v>0</v>
      </c>
      <c r="BE46" s="61">
        <v>0</v>
      </c>
      <c r="BF46" s="61">
        <v>0</v>
      </c>
      <c r="BG46" s="61">
        <v>0</v>
      </c>
      <c r="BH46" s="61">
        <v>0</v>
      </c>
      <c r="BI46" s="61">
        <v>0</v>
      </c>
      <c r="BJ46" s="61">
        <v>0</v>
      </c>
      <c r="BK46" s="61">
        <v>0</v>
      </c>
      <c r="BL46" s="61">
        <v>0</v>
      </c>
      <c r="BM46" s="61">
        <v>0</v>
      </c>
      <c r="BN46" s="61">
        <v>0</v>
      </c>
      <c r="BO46" s="61">
        <v>0</v>
      </c>
      <c r="BP46" s="61">
        <v>0</v>
      </c>
      <c r="BQ46" s="61">
        <v>0</v>
      </c>
      <c r="BR46" s="61">
        <v>0</v>
      </c>
      <c r="BS46" s="61">
        <v>0</v>
      </c>
      <c r="BT46" s="61">
        <v>0</v>
      </c>
      <c r="BU46" s="61">
        <v>0</v>
      </c>
      <c r="BV46" s="61">
        <v>0</v>
      </c>
      <c r="BW46" s="61">
        <v>0</v>
      </c>
      <c r="BX46" s="61">
        <v>0</v>
      </c>
      <c r="BY46" s="61">
        <v>0</v>
      </c>
      <c r="BZ46" s="61">
        <v>0</v>
      </c>
      <c r="CA46" s="61">
        <v>0</v>
      </c>
      <c r="CB46" s="61">
        <v>0</v>
      </c>
      <c r="CC46" s="61">
        <v>0</v>
      </c>
      <c r="CD46" s="61">
        <v>0</v>
      </c>
      <c r="CE46" s="61">
        <v>0</v>
      </c>
      <c r="CF46" s="61">
        <v>0</v>
      </c>
      <c r="CG46" s="61">
        <v>0</v>
      </c>
      <c r="CH46" s="61">
        <v>0</v>
      </c>
      <c r="CI46" s="61">
        <v>0</v>
      </c>
      <c r="CJ46" s="61">
        <v>0</v>
      </c>
      <c r="CK46" s="61">
        <v>0</v>
      </c>
      <c r="CL46" s="61">
        <v>0</v>
      </c>
    </row>
    <row r="47" spans="1:90" ht="12.75" customHeight="1">
      <c r="A47" s="43" t="s">
        <v>81</v>
      </c>
      <c r="B47" s="59">
        <v>1055</v>
      </c>
      <c r="C47" s="60" t="s">
        <v>376</v>
      </c>
      <c r="D47" s="61">
        <v>0</v>
      </c>
      <c r="E47" s="61">
        <v>0</v>
      </c>
      <c r="F47" s="61">
        <v>0</v>
      </c>
      <c r="G47" s="61">
        <v>0</v>
      </c>
      <c r="H47" s="61">
        <v>0</v>
      </c>
      <c r="I47" s="61">
        <v>0</v>
      </c>
      <c r="J47" s="61">
        <v>0</v>
      </c>
      <c r="K47" s="61">
        <v>0</v>
      </c>
      <c r="L47" s="61">
        <v>0</v>
      </c>
      <c r="M47" s="61">
        <v>0</v>
      </c>
      <c r="N47" s="61">
        <v>0</v>
      </c>
      <c r="O47" s="61">
        <v>0</v>
      </c>
      <c r="P47" s="61">
        <v>0</v>
      </c>
      <c r="Q47" s="61">
        <v>0</v>
      </c>
      <c r="R47" s="61">
        <v>0</v>
      </c>
      <c r="S47" s="61">
        <v>0</v>
      </c>
      <c r="T47" s="61">
        <v>0</v>
      </c>
      <c r="U47" s="61">
        <v>0</v>
      </c>
      <c r="V47" s="61">
        <v>0</v>
      </c>
      <c r="W47" s="61">
        <v>0</v>
      </c>
      <c r="X47" s="61">
        <v>0</v>
      </c>
      <c r="Y47" s="61">
        <v>0</v>
      </c>
      <c r="Z47" s="61">
        <v>0</v>
      </c>
      <c r="AA47" s="61">
        <v>0</v>
      </c>
      <c r="AB47" s="61">
        <v>0</v>
      </c>
      <c r="AC47" s="61">
        <v>0</v>
      </c>
      <c r="AD47" s="61">
        <v>0</v>
      </c>
      <c r="AE47" s="61">
        <v>0</v>
      </c>
      <c r="AF47" s="61">
        <v>0</v>
      </c>
      <c r="AG47" s="61">
        <v>0</v>
      </c>
      <c r="AH47" s="61">
        <v>0</v>
      </c>
      <c r="AI47" s="61">
        <v>0</v>
      </c>
      <c r="AJ47" s="61">
        <v>0</v>
      </c>
      <c r="AK47" s="61">
        <v>0</v>
      </c>
      <c r="AL47" s="61">
        <v>0</v>
      </c>
      <c r="AM47" s="61">
        <v>0</v>
      </c>
      <c r="AN47" s="61">
        <v>0</v>
      </c>
      <c r="AO47" s="61">
        <v>0</v>
      </c>
      <c r="AP47" s="61">
        <v>0</v>
      </c>
      <c r="AQ47" s="61">
        <v>0</v>
      </c>
      <c r="AR47" s="61">
        <v>0</v>
      </c>
      <c r="AS47" s="61">
        <v>0</v>
      </c>
      <c r="AT47" s="61">
        <v>0</v>
      </c>
      <c r="AU47" s="61">
        <v>0</v>
      </c>
      <c r="AV47" s="61">
        <v>0</v>
      </c>
      <c r="AW47" s="61">
        <v>0</v>
      </c>
      <c r="AX47" s="61">
        <v>0</v>
      </c>
      <c r="AY47" s="61">
        <v>0</v>
      </c>
      <c r="AZ47" s="61">
        <v>0</v>
      </c>
      <c r="BA47" s="61">
        <v>0</v>
      </c>
      <c r="BB47" s="61">
        <v>0</v>
      </c>
      <c r="BC47" s="61">
        <v>0</v>
      </c>
      <c r="BD47" s="61">
        <v>0</v>
      </c>
      <c r="BE47" s="61">
        <v>0</v>
      </c>
      <c r="BF47" s="61">
        <v>0</v>
      </c>
      <c r="BG47" s="61">
        <v>0</v>
      </c>
      <c r="BH47" s="61">
        <v>0</v>
      </c>
      <c r="BI47" s="61">
        <v>0</v>
      </c>
      <c r="BJ47" s="61">
        <v>0</v>
      </c>
      <c r="BK47" s="61">
        <v>0</v>
      </c>
      <c r="BL47" s="61">
        <v>0</v>
      </c>
      <c r="BM47" s="61">
        <v>0</v>
      </c>
      <c r="BN47" s="61">
        <v>0</v>
      </c>
      <c r="BO47" s="61">
        <v>0</v>
      </c>
      <c r="BP47" s="61">
        <v>0</v>
      </c>
      <c r="BQ47" s="61">
        <v>0</v>
      </c>
      <c r="BR47" s="61">
        <v>0</v>
      </c>
      <c r="BS47" s="61">
        <v>0</v>
      </c>
      <c r="BT47" s="61">
        <v>0</v>
      </c>
      <c r="BU47" s="61">
        <v>0</v>
      </c>
      <c r="BV47" s="61">
        <v>0</v>
      </c>
      <c r="BW47" s="61">
        <v>0</v>
      </c>
      <c r="BX47" s="61">
        <v>0</v>
      </c>
      <c r="BY47" s="61">
        <v>0</v>
      </c>
      <c r="BZ47" s="61">
        <v>0</v>
      </c>
      <c r="CA47" s="61">
        <v>0</v>
      </c>
      <c r="CB47" s="61">
        <v>0</v>
      </c>
      <c r="CC47" s="61">
        <v>0</v>
      </c>
      <c r="CD47" s="61">
        <v>0</v>
      </c>
      <c r="CE47" s="61">
        <v>0</v>
      </c>
      <c r="CF47" s="61">
        <v>0</v>
      </c>
      <c r="CG47" s="61">
        <v>0</v>
      </c>
      <c r="CH47" s="61">
        <v>0</v>
      </c>
      <c r="CI47" s="61">
        <v>0</v>
      </c>
      <c r="CJ47" s="61">
        <v>0</v>
      </c>
      <c r="CK47" s="61">
        <v>0</v>
      </c>
      <c r="CL47" s="61">
        <v>0</v>
      </c>
    </row>
    <row r="48" spans="1:90" ht="12.75" customHeight="1">
      <c r="A48" s="43" t="s">
        <v>83</v>
      </c>
      <c r="B48" s="59">
        <v>1056</v>
      </c>
      <c r="C48" s="60" t="s">
        <v>376</v>
      </c>
      <c r="D48" s="61">
        <v>1900055204.6599994</v>
      </c>
      <c r="E48" s="61">
        <v>2369705000.2999992</v>
      </c>
      <c r="F48" s="61">
        <v>2702753077.8599997</v>
      </c>
      <c r="G48" s="61">
        <v>-80827571.819999993</v>
      </c>
      <c r="H48" s="61">
        <v>-252220505.74000001</v>
      </c>
      <c r="I48" s="61">
        <v>-1093509526.8599997</v>
      </c>
      <c r="J48" s="61">
        <v>-1246125248.8599997</v>
      </c>
      <c r="K48" s="61">
        <v>-2520858221.2399998</v>
      </c>
      <c r="L48" s="61">
        <v>1274732972.3800001</v>
      </c>
      <c r="M48" s="61">
        <v>152615722</v>
      </c>
      <c r="N48" s="61">
        <v>318634642</v>
      </c>
      <c r="O48" s="61">
        <v>-166018920</v>
      </c>
      <c r="P48" s="61">
        <v>0</v>
      </c>
      <c r="Q48" s="61">
        <v>0</v>
      </c>
      <c r="R48" s="61">
        <v>0</v>
      </c>
      <c r="S48" s="61">
        <v>-243558743.44999999</v>
      </c>
      <c r="T48" s="61">
        <v>-243558743.44999999</v>
      </c>
      <c r="U48" s="61">
        <v>-449767906.38999999</v>
      </c>
      <c r="V48" s="61">
        <v>206209162.94</v>
      </c>
      <c r="W48" s="61">
        <v>0</v>
      </c>
      <c r="X48" s="61">
        <v>0</v>
      </c>
      <c r="Y48" s="61">
        <v>0</v>
      </c>
      <c r="Z48" s="61">
        <v>833835539.24999988</v>
      </c>
      <c r="AA48" s="61">
        <v>355894219.19999999</v>
      </c>
      <c r="AB48" s="61">
        <v>0</v>
      </c>
      <c r="AC48" s="61">
        <v>424374494.13</v>
      </c>
      <c r="AD48" s="61">
        <v>53566825.920000002</v>
      </c>
      <c r="AE48" s="61">
        <v>0</v>
      </c>
      <c r="AF48" s="61">
        <v>0</v>
      </c>
      <c r="AG48" s="61">
        <v>0</v>
      </c>
      <c r="AH48" s="61">
        <v>0</v>
      </c>
      <c r="AI48" s="61">
        <v>0</v>
      </c>
      <c r="AJ48" s="61">
        <v>0</v>
      </c>
      <c r="AK48" s="61">
        <v>0</v>
      </c>
      <c r="AL48" s="61">
        <v>0</v>
      </c>
      <c r="AM48" s="61">
        <v>33582935.420000002</v>
      </c>
      <c r="AN48" s="61">
        <v>33582935.420000002</v>
      </c>
      <c r="AO48" s="61">
        <v>0</v>
      </c>
      <c r="AP48" s="61">
        <v>0</v>
      </c>
      <c r="AQ48" s="61">
        <v>0</v>
      </c>
      <c r="AR48" s="61">
        <v>0</v>
      </c>
      <c r="AS48" s="61">
        <v>-1793781731.5999999</v>
      </c>
      <c r="AT48" s="61">
        <v>-931490695.55999994</v>
      </c>
      <c r="AU48" s="61">
        <v>-996580116.32999992</v>
      </c>
      <c r="AV48" s="61">
        <v>65089420.770000003</v>
      </c>
      <c r="AW48" s="61">
        <v>-574264187.34999979</v>
      </c>
      <c r="AX48" s="61">
        <v>-584991564.46999979</v>
      </c>
      <c r="AY48" s="61">
        <v>-3325414855.5699997</v>
      </c>
      <c r="AZ48" s="61">
        <v>-1508681114.0799999</v>
      </c>
      <c r="BA48" s="61">
        <v>-4109148788</v>
      </c>
      <c r="BB48" s="61">
        <v>0</v>
      </c>
      <c r="BC48" s="61">
        <v>2292415046.5100002</v>
      </c>
      <c r="BD48" s="61">
        <v>2740423291.0999999</v>
      </c>
      <c r="BE48" s="61">
        <v>10727377.119999975</v>
      </c>
      <c r="BF48" s="61">
        <v>203600320.39999998</v>
      </c>
      <c r="BG48" s="61">
        <v>133387820</v>
      </c>
      <c r="BH48" s="61">
        <v>210675167.78999999</v>
      </c>
      <c r="BI48" s="61">
        <v>0</v>
      </c>
      <c r="BJ48" s="61">
        <v>-140462667.38999999</v>
      </c>
      <c r="BK48" s="61">
        <v>-192872943.28</v>
      </c>
      <c r="BL48" s="61">
        <v>0</v>
      </c>
      <c r="BM48" s="61">
        <v>0</v>
      </c>
      <c r="BN48" s="61">
        <v>0</v>
      </c>
      <c r="BO48" s="61">
        <v>0</v>
      </c>
      <c r="BP48" s="61">
        <v>0</v>
      </c>
      <c r="BQ48" s="61">
        <v>0</v>
      </c>
      <c r="BR48" s="61">
        <v>0</v>
      </c>
      <c r="BS48" s="61">
        <v>-262769593.90000001</v>
      </c>
      <c r="BT48" s="61">
        <v>-143577678.20999998</v>
      </c>
      <c r="BU48" s="61">
        <v>-32077697.969999999</v>
      </c>
      <c r="BV48" s="61">
        <v>-55031679.700000003</v>
      </c>
      <c r="BW48" s="61">
        <v>0</v>
      </c>
      <c r="BX48" s="61">
        <v>-778489.54</v>
      </c>
      <c r="BY48" s="61">
        <v>-12402910.99</v>
      </c>
      <c r="BZ48" s="61">
        <v>0</v>
      </c>
      <c r="CA48" s="61">
        <v>-18901137.490000002</v>
      </c>
      <c r="CB48" s="61">
        <v>0</v>
      </c>
      <c r="CC48" s="61">
        <v>0</v>
      </c>
      <c r="CD48" s="61">
        <v>0</v>
      </c>
      <c r="CE48" s="61">
        <v>0</v>
      </c>
      <c r="CF48" s="61">
        <v>0</v>
      </c>
      <c r="CG48" s="61">
        <v>0</v>
      </c>
      <c r="CH48" s="61">
        <v>0</v>
      </c>
      <c r="CI48" s="61">
        <v>-25257254.789999999</v>
      </c>
      <c r="CJ48" s="61">
        <v>-25257254.789999999</v>
      </c>
      <c r="CK48" s="61">
        <v>0</v>
      </c>
      <c r="CL48" s="61">
        <v>106273473.05999947</v>
      </c>
    </row>
    <row r="49" spans="1:90" ht="12.75" customHeight="1">
      <c r="A49" s="43" t="s">
        <v>85</v>
      </c>
      <c r="B49" s="59">
        <v>1057</v>
      </c>
      <c r="C49" s="60" t="s">
        <v>376</v>
      </c>
      <c r="D49" s="61">
        <v>0</v>
      </c>
      <c r="E49" s="61">
        <v>0</v>
      </c>
      <c r="F49" s="61">
        <v>0</v>
      </c>
      <c r="G49" s="61">
        <v>0</v>
      </c>
      <c r="H49" s="61">
        <v>0</v>
      </c>
      <c r="I49" s="61">
        <v>0</v>
      </c>
      <c r="J49" s="61">
        <v>0</v>
      </c>
      <c r="K49" s="61">
        <v>0</v>
      </c>
      <c r="L49" s="61">
        <v>0</v>
      </c>
      <c r="M49" s="61">
        <v>0</v>
      </c>
      <c r="N49" s="61">
        <v>0</v>
      </c>
      <c r="O49" s="61">
        <v>0</v>
      </c>
      <c r="P49" s="61">
        <v>0</v>
      </c>
      <c r="Q49" s="61">
        <v>0</v>
      </c>
      <c r="R49" s="61">
        <v>0</v>
      </c>
      <c r="S49" s="61">
        <v>0</v>
      </c>
      <c r="T49" s="61">
        <v>0</v>
      </c>
      <c r="U49" s="61">
        <v>0</v>
      </c>
      <c r="V49" s="61">
        <v>0</v>
      </c>
      <c r="W49" s="61">
        <v>0</v>
      </c>
      <c r="X49" s="61">
        <v>0</v>
      </c>
      <c r="Y49" s="61">
        <v>0</v>
      </c>
      <c r="Z49" s="61">
        <v>0</v>
      </c>
      <c r="AA49" s="61">
        <v>0</v>
      </c>
      <c r="AB49" s="61">
        <v>0</v>
      </c>
      <c r="AC49" s="61">
        <v>0</v>
      </c>
      <c r="AD49" s="61">
        <v>0</v>
      </c>
      <c r="AE49" s="61">
        <v>0</v>
      </c>
      <c r="AF49" s="61">
        <v>0</v>
      </c>
      <c r="AG49" s="61">
        <v>0</v>
      </c>
      <c r="AH49" s="61">
        <v>0</v>
      </c>
      <c r="AI49" s="61">
        <v>0</v>
      </c>
      <c r="AJ49" s="61">
        <v>0</v>
      </c>
      <c r="AK49" s="61">
        <v>0</v>
      </c>
      <c r="AL49" s="61">
        <v>0</v>
      </c>
      <c r="AM49" s="61">
        <v>0</v>
      </c>
      <c r="AN49" s="61">
        <v>0</v>
      </c>
      <c r="AO49" s="61">
        <v>0</v>
      </c>
      <c r="AP49" s="61">
        <v>0</v>
      </c>
      <c r="AQ49" s="61">
        <v>0</v>
      </c>
      <c r="AR49" s="61">
        <v>0</v>
      </c>
      <c r="AS49" s="61">
        <v>0</v>
      </c>
      <c r="AT49" s="61">
        <v>0</v>
      </c>
      <c r="AU49" s="61">
        <v>0</v>
      </c>
      <c r="AV49" s="61">
        <v>0</v>
      </c>
      <c r="AW49" s="61">
        <v>0</v>
      </c>
      <c r="AX49" s="61">
        <v>0</v>
      </c>
      <c r="AY49" s="61">
        <v>0</v>
      </c>
      <c r="AZ49" s="61">
        <v>0</v>
      </c>
      <c r="BA49" s="61">
        <v>0</v>
      </c>
      <c r="BB49" s="61">
        <v>0</v>
      </c>
      <c r="BC49" s="61">
        <v>0</v>
      </c>
      <c r="BD49" s="61">
        <v>0</v>
      </c>
      <c r="BE49" s="61">
        <v>0</v>
      </c>
      <c r="BF49" s="61">
        <v>0</v>
      </c>
      <c r="BG49" s="61">
        <v>0</v>
      </c>
      <c r="BH49" s="61">
        <v>0</v>
      </c>
      <c r="BI49" s="61">
        <v>0</v>
      </c>
      <c r="BJ49" s="61">
        <v>0</v>
      </c>
      <c r="BK49" s="61">
        <v>0</v>
      </c>
      <c r="BL49" s="61">
        <v>0</v>
      </c>
      <c r="BM49" s="61">
        <v>0</v>
      </c>
      <c r="BN49" s="61">
        <v>0</v>
      </c>
      <c r="BO49" s="61">
        <v>0</v>
      </c>
      <c r="BP49" s="61">
        <v>0</v>
      </c>
      <c r="BQ49" s="61">
        <v>0</v>
      </c>
      <c r="BR49" s="61">
        <v>0</v>
      </c>
      <c r="BS49" s="61">
        <v>0</v>
      </c>
      <c r="BT49" s="61">
        <v>0</v>
      </c>
      <c r="BU49" s="61">
        <v>0</v>
      </c>
      <c r="BV49" s="61">
        <v>0</v>
      </c>
      <c r="BW49" s="61">
        <v>0</v>
      </c>
      <c r="BX49" s="61">
        <v>0</v>
      </c>
      <c r="BY49" s="61">
        <v>0</v>
      </c>
      <c r="BZ49" s="61">
        <v>0</v>
      </c>
      <c r="CA49" s="61">
        <v>0</v>
      </c>
      <c r="CB49" s="61">
        <v>0</v>
      </c>
      <c r="CC49" s="61">
        <v>0</v>
      </c>
      <c r="CD49" s="61">
        <v>0</v>
      </c>
      <c r="CE49" s="61">
        <v>0</v>
      </c>
      <c r="CF49" s="61">
        <v>0</v>
      </c>
      <c r="CG49" s="61">
        <v>0</v>
      </c>
      <c r="CH49" s="61">
        <v>0</v>
      </c>
      <c r="CI49" s="61">
        <v>0</v>
      </c>
      <c r="CJ49" s="61">
        <v>0</v>
      </c>
      <c r="CK49" s="61">
        <v>0</v>
      </c>
      <c r="CL49" s="61">
        <v>0</v>
      </c>
    </row>
    <row r="50" spans="1:90" ht="12.75" customHeight="1">
      <c r="A50" s="43" t="s">
        <v>87</v>
      </c>
      <c r="B50" s="59">
        <v>1058</v>
      </c>
      <c r="C50" s="60" t="s">
        <v>376</v>
      </c>
      <c r="D50" s="61">
        <v>0</v>
      </c>
      <c r="E50" s="61">
        <v>0</v>
      </c>
      <c r="F50" s="61">
        <v>0</v>
      </c>
      <c r="G50" s="61">
        <v>0</v>
      </c>
      <c r="H50" s="61">
        <v>0</v>
      </c>
      <c r="I50" s="61">
        <v>0</v>
      </c>
      <c r="J50" s="61">
        <v>0</v>
      </c>
      <c r="K50" s="61">
        <v>0</v>
      </c>
      <c r="L50" s="61">
        <v>0</v>
      </c>
      <c r="M50" s="61">
        <v>0</v>
      </c>
      <c r="N50" s="61">
        <v>0</v>
      </c>
      <c r="O50" s="61">
        <v>0</v>
      </c>
      <c r="P50" s="61">
        <v>0</v>
      </c>
      <c r="Q50" s="61">
        <v>0</v>
      </c>
      <c r="R50" s="61">
        <v>0</v>
      </c>
      <c r="S50" s="61">
        <v>0</v>
      </c>
      <c r="T50" s="61">
        <v>0</v>
      </c>
      <c r="U50" s="61">
        <v>0</v>
      </c>
      <c r="V50" s="61">
        <v>0</v>
      </c>
      <c r="W50" s="61">
        <v>0</v>
      </c>
      <c r="X50" s="61">
        <v>0</v>
      </c>
      <c r="Y50" s="61">
        <v>0</v>
      </c>
      <c r="Z50" s="61">
        <v>0</v>
      </c>
      <c r="AA50" s="61">
        <v>0</v>
      </c>
      <c r="AB50" s="61">
        <v>0</v>
      </c>
      <c r="AC50" s="61">
        <v>0</v>
      </c>
      <c r="AD50" s="61">
        <v>0</v>
      </c>
      <c r="AE50" s="61">
        <v>0</v>
      </c>
      <c r="AF50" s="61">
        <v>0</v>
      </c>
      <c r="AG50" s="61">
        <v>0</v>
      </c>
      <c r="AH50" s="61">
        <v>0</v>
      </c>
      <c r="AI50" s="61">
        <v>0</v>
      </c>
      <c r="AJ50" s="61">
        <v>0</v>
      </c>
      <c r="AK50" s="61">
        <v>0</v>
      </c>
      <c r="AL50" s="61">
        <v>0</v>
      </c>
      <c r="AM50" s="61">
        <v>0</v>
      </c>
      <c r="AN50" s="61">
        <v>0</v>
      </c>
      <c r="AO50" s="61">
        <v>0</v>
      </c>
      <c r="AP50" s="61">
        <v>0</v>
      </c>
      <c r="AQ50" s="61">
        <v>0</v>
      </c>
      <c r="AR50" s="61">
        <v>0</v>
      </c>
      <c r="AS50" s="61">
        <v>0</v>
      </c>
      <c r="AT50" s="61">
        <v>0</v>
      </c>
      <c r="AU50" s="61">
        <v>0</v>
      </c>
      <c r="AV50" s="61">
        <v>0</v>
      </c>
      <c r="AW50" s="61">
        <v>0</v>
      </c>
      <c r="AX50" s="61">
        <v>0</v>
      </c>
      <c r="AY50" s="61">
        <v>0</v>
      </c>
      <c r="AZ50" s="61">
        <v>0</v>
      </c>
      <c r="BA50" s="61">
        <v>0</v>
      </c>
      <c r="BB50" s="61">
        <v>0</v>
      </c>
      <c r="BC50" s="61">
        <v>0</v>
      </c>
      <c r="BD50" s="61">
        <v>0</v>
      </c>
      <c r="BE50" s="61">
        <v>0</v>
      </c>
      <c r="BF50" s="61">
        <v>0</v>
      </c>
      <c r="BG50" s="61">
        <v>0</v>
      </c>
      <c r="BH50" s="61">
        <v>0</v>
      </c>
      <c r="BI50" s="61">
        <v>0</v>
      </c>
      <c r="BJ50" s="61">
        <v>0</v>
      </c>
      <c r="BK50" s="61">
        <v>0</v>
      </c>
      <c r="BL50" s="61">
        <v>0</v>
      </c>
      <c r="BM50" s="61">
        <v>0</v>
      </c>
      <c r="BN50" s="61">
        <v>0</v>
      </c>
      <c r="BO50" s="61">
        <v>0</v>
      </c>
      <c r="BP50" s="61">
        <v>0</v>
      </c>
      <c r="BQ50" s="61">
        <v>0</v>
      </c>
      <c r="BR50" s="61">
        <v>0</v>
      </c>
      <c r="BS50" s="61">
        <v>0</v>
      </c>
      <c r="BT50" s="61">
        <v>0</v>
      </c>
      <c r="BU50" s="61">
        <v>0</v>
      </c>
      <c r="BV50" s="61">
        <v>0</v>
      </c>
      <c r="BW50" s="61">
        <v>0</v>
      </c>
      <c r="BX50" s="61">
        <v>0</v>
      </c>
      <c r="BY50" s="61">
        <v>0</v>
      </c>
      <c r="BZ50" s="61">
        <v>0</v>
      </c>
      <c r="CA50" s="61">
        <v>0</v>
      </c>
      <c r="CB50" s="61">
        <v>0</v>
      </c>
      <c r="CC50" s="61">
        <v>0</v>
      </c>
      <c r="CD50" s="61">
        <v>0</v>
      </c>
      <c r="CE50" s="61">
        <v>0</v>
      </c>
      <c r="CF50" s="61">
        <v>0</v>
      </c>
      <c r="CG50" s="61">
        <v>0</v>
      </c>
      <c r="CH50" s="61">
        <v>0</v>
      </c>
      <c r="CI50" s="61">
        <v>0</v>
      </c>
      <c r="CJ50" s="61">
        <v>0</v>
      </c>
      <c r="CK50" s="61">
        <v>0</v>
      </c>
      <c r="CL50" s="61">
        <v>0</v>
      </c>
    </row>
    <row r="51" spans="1:90" ht="12.75" customHeight="1">
      <c r="A51" s="43" t="s">
        <v>89</v>
      </c>
      <c r="B51" s="59">
        <v>1059</v>
      </c>
      <c r="C51" s="60" t="s">
        <v>376</v>
      </c>
      <c r="D51" s="61">
        <v>0</v>
      </c>
      <c r="E51" s="61">
        <v>0</v>
      </c>
      <c r="F51" s="61">
        <v>0</v>
      </c>
      <c r="G51" s="61">
        <v>0</v>
      </c>
      <c r="H51" s="61">
        <v>0</v>
      </c>
      <c r="I51" s="61">
        <v>0</v>
      </c>
      <c r="J51" s="61">
        <v>0</v>
      </c>
      <c r="K51" s="61">
        <v>0</v>
      </c>
      <c r="L51" s="61">
        <v>0</v>
      </c>
      <c r="M51" s="61">
        <v>0</v>
      </c>
      <c r="N51" s="61">
        <v>0</v>
      </c>
      <c r="O51" s="61">
        <v>0</v>
      </c>
      <c r="P51" s="61">
        <v>0</v>
      </c>
      <c r="Q51" s="61">
        <v>0</v>
      </c>
      <c r="R51" s="61">
        <v>0</v>
      </c>
      <c r="S51" s="61">
        <v>0</v>
      </c>
      <c r="T51" s="61">
        <v>0</v>
      </c>
      <c r="U51" s="61">
        <v>0</v>
      </c>
      <c r="V51" s="61">
        <v>0</v>
      </c>
      <c r="W51" s="61">
        <v>0</v>
      </c>
      <c r="X51" s="61">
        <v>0</v>
      </c>
      <c r="Y51" s="61">
        <v>0</v>
      </c>
      <c r="Z51" s="61">
        <v>0</v>
      </c>
      <c r="AA51" s="61">
        <v>0</v>
      </c>
      <c r="AB51" s="61">
        <v>0</v>
      </c>
      <c r="AC51" s="61">
        <v>0</v>
      </c>
      <c r="AD51" s="61">
        <v>0</v>
      </c>
      <c r="AE51" s="61">
        <v>0</v>
      </c>
      <c r="AF51" s="61">
        <v>0</v>
      </c>
      <c r="AG51" s="61">
        <v>0</v>
      </c>
      <c r="AH51" s="61">
        <v>0</v>
      </c>
      <c r="AI51" s="61">
        <v>0</v>
      </c>
      <c r="AJ51" s="61">
        <v>0</v>
      </c>
      <c r="AK51" s="61">
        <v>0</v>
      </c>
      <c r="AL51" s="61">
        <v>0</v>
      </c>
      <c r="AM51" s="61">
        <v>0</v>
      </c>
      <c r="AN51" s="61">
        <v>0</v>
      </c>
      <c r="AO51" s="61">
        <v>0</v>
      </c>
      <c r="AP51" s="61">
        <v>0</v>
      </c>
      <c r="AQ51" s="61">
        <v>0</v>
      </c>
      <c r="AR51" s="61">
        <v>0</v>
      </c>
      <c r="AS51" s="61">
        <v>0</v>
      </c>
      <c r="AT51" s="61">
        <v>0</v>
      </c>
      <c r="AU51" s="61">
        <v>0</v>
      </c>
      <c r="AV51" s="61">
        <v>0</v>
      </c>
      <c r="AW51" s="61">
        <v>0</v>
      </c>
      <c r="AX51" s="61">
        <v>0</v>
      </c>
      <c r="AY51" s="61">
        <v>0</v>
      </c>
      <c r="AZ51" s="61">
        <v>0</v>
      </c>
      <c r="BA51" s="61">
        <v>0</v>
      </c>
      <c r="BB51" s="61">
        <v>0</v>
      </c>
      <c r="BC51" s="61">
        <v>0</v>
      </c>
      <c r="BD51" s="61">
        <v>0</v>
      </c>
      <c r="BE51" s="61">
        <v>0</v>
      </c>
      <c r="BF51" s="61">
        <v>0</v>
      </c>
      <c r="BG51" s="61">
        <v>0</v>
      </c>
      <c r="BH51" s="61">
        <v>0</v>
      </c>
      <c r="BI51" s="61">
        <v>0</v>
      </c>
      <c r="BJ51" s="61">
        <v>0</v>
      </c>
      <c r="BK51" s="61">
        <v>0</v>
      </c>
      <c r="BL51" s="61">
        <v>0</v>
      </c>
      <c r="BM51" s="61">
        <v>0</v>
      </c>
      <c r="BN51" s="61">
        <v>0</v>
      </c>
      <c r="BO51" s="61">
        <v>0</v>
      </c>
      <c r="BP51" s="61">
        <v>0</v>
      </c>
      <c r="BQ51" s="61">
        <v>0</v>
      </c>
      <c r="BR51" s="61">
        <v>0</v>
      </c>
      <c r="BS51" s="61">
        <v>0</v>
      </c>
      <c r="BT51" s="61">
        <v>0</v>
      </c>
      <c r="BU51" s="61">
        <v>0</v>
      </c>
      <c r="BV51" s="61">
        <v>0</v>
      </c>
      <c r="BW51" s="61">
        <v>0</v>
      </c>
      <c r="BX51" s="61">
        <v>0</v>
      </c>
      <c r="BY51" s="61">
        <v>0</v>
      </c>
      <c r="BZ51" s="61">
        <v>0</v>
      </c>
      <c r="CA51" s="61">
        <v>0</v>
      </c>
      <c r="CB51" s="61">
        <v>0</v>
      </c>
      <c r="CC51" s="61">
        <v>0</v>
      </c>
      <c r="CD51" s="61">
        <v>0</v>
      </c>
      <c r="CE51" s="61">
        <v>0</v>
      </c>
      <c r="CF51" s="61">
        <v>0</v>
      </c>
      <c r="CG51" s="61">
        <v>0</v>
      </c>
      <c r="CH51" s="61">
        <v>0</v>
      </c>
      <c r="CI51" s="61">
        <v>0</v>
      </c>
      <c r="CJ51" s="61">
        <v>0</v>
      </c>
      <c r="CK51" s="61">
        <v>0</v>
      </c>
      <c r="CL51" s="61">
        <v>0</v>
      </c>
    </row>
    <row r="52" spans="1:90" ht="12.75" customHeight="1">
      <c r="A52" s="43" t="s">
        <v>91</v>
      </c>
      <c r="B52" s="59">
        <v>1060</v>
      </c>
      <c r="C52" s="60" t="s">
        <v>376</v>
      </c>
      <c r="D52" s="61">
        <v>0</v>
      </c>
      <c r="E52" s="61">
        <v>0</v>
      </c>
      <c r="F52" s="61">
        <v>0</v>
      </c>
      <c r="G52" s="61">
        <v>0</v>
      </c>
      <c r="H52" s="61">
        <v>0</v>
      </c>
      <c r="I52" s="61">
        <v>0</v>
      </c>
      <c r="J52" s="61">
        <v>0</v>
      </c>
      <c r="K52" s="61">
        <v>0</v>
      </c>
      <c r="L52" s="61">
        <v>0</v>
      </c>
      <c r="M52" s="61">
        <v>0</v>
      </c>
      <c r="N52" s="61">
        <v>0</v>
      </c>
      <c r="O52" s="61">
        <v>0</v>
      </c>
      <c r="P52" s="61">
        <v>0</v>
      </c>
      <c r="Q52" s="61">
        <v>0</v>
      </c>
      <c r="R52" s="61">
        <v>0</v>
      </c>
      <c r="S52" s="61">
        <v>0</v>
      </c>
      <c r="T52" s="61">
        <v>0</v>
      </c>
      <c r="U52" s="61">
        <v>0</v>
      </c>
      <c r="V52" s="61">
        <v>0</v>
      </c>
      <c r="W52" s="61">
        <v>0</v>
      </c>
      <c r="X52" s="61">
        <v>0</v>
      </c>
      <c r="Y52" s="61">
        <v>0</v>
      </c>
      <c r="Z52" s="61">
        <v>0</v>
      </c>
      <c r="AA52" s="61">
        <v>0</v>
      </c>
      <c r="AB52" s="61">
        <v>0</v>
      </c>
      <c r="AC52" s="61">
        <v>0</v>
      </c>
      <c r="AD52" s="61">
        <v>0</v>
      </c>
      <c r="AE52" s="61">
        <v>0</v>
      </c>
      <c r="AF52" s="61">
        <v>0</v>
      </c>
      <c r="AG52" s="61">
        <v>0</v>
      </c>
      <c r="AH52" s="61">
        <v>0</v>
      </c>
      <c r="AI52" s="61">
        <v>0</v>
      </c>
      <c r="AJ52" s="61">
        <v>0</v>
      </c>
      <c r="AK52" s="61">
        <v>0</v>
      </c>
      <c r="AL52" s="61">
        <v>0</v>
      </c>
      <c r="AM52" s="61">
        <v>0</v>
      </c>
      <c r="AN52" s="61">
        <v>0</v>
      </c>
      <c r="AO52" s="61">
        <v>0</v>
      </c>
      <c r="AP52" s="61">
        <v>0</v>
      </c>
      <c r="AQ52" s="61">
        <v>0</v>
      </c>
      <c r="AR52" s="61">
        <v>0</v>
      </c>
      <c r="AS52" s="61">
        <v>0</v>
      </c>
      <c r="AT52" s="61">
        <v>0</v>
      </c>
      <c r="AU52" s="61">
        <v>0</v>
      </c>
      <c r="AV52" s="61">
        <v>0</v>
      </c>
      <c r="AW52" s="61">
        <v>0</v>
      </c>
      <c r="AX52" s="61">
        <v>0</v>
      </c>
      <c r="AY52" s="61">
        <v>0</v>
      </c>
      <c r="AZ52" s="61">
        <v>0</v>
      </c>
      <c r="BA52" s="61">
        <v>0</v>
      </c>
      <c r="BB52" s="61">
        <v>0</v>
      </c>
      <c r="BC52" s="61">
        <v>0</v>
      </c>
      <c r="BD52" s="61">
        <v>0</v>
      </c>
      <c r="BE52" s="61">
        <v>0</v>
      </c>
      <c r="BF52" s="61">
        <v>0</v>
      </c>
      <c r="BG52" s="61">
        <v>0</v>
      </c>
      <c r="BH52" s="61">
        <v>0</v>
      </c>
      <c r="BI52" s="61">
        <v>0</v>
      </c>
      <c r="BJ52" s="61">
        <v>0</v>
      </c>
      <c r="BK52" s="61">
        <v>0</v>
      </c>
      <c r="BL52" s="61">
        <v>0</v>
      </c>
      <c r="BM52" s="61">
        <v>0</v>
      </c>
      <c r="BN52" s="61">
        <v>0</v>
      </c>
      <c r="BO52" s="61">
        <v>0</v>
      </c>
      <c r="BP52" s="61">
        <v>0</v>
      </c>
      <c r="BQ52" s="61">
        <v>0</v>
      </c>
      <c r="BR52" s="61">
        <v>0</v>
      </c>
      <c r="BS52" s="61">
        <v>0</v>
      </c>
      <c r="BT52" s="61">
        <v>0</v>
      </c>
      <c r="BU52" s="61">
        <v>0</v>
      </c>
      <c r="BV52" s="61">
        <v>0</v>
      </c>
      <c r="BW52" s="61">
        <v>0</v>
      </c>
      <c r="BX52" s="61">
        <v>0</v>
      </c>
      <c r="BY52" s="61">
        <v>0</v>
      </c>
      <c r="BZ52" s="61">
        <v>0</v>
      </c>
      <c r="CA52" s="61">
        <v>0</v>
      </c>
      <c r="CB52" s="61">
        <v>0</v>
      </c>
      <c r="CC52" s="61">
        <v>0</v>
      </c>
      <c r="CD52" s="61">
        <v>0</v>
      </c>
      <c r="CE52" s="61">
        <v>0</v>
      </c>
      <c r="CF52" s="61">
        <v>0</v>
      </c>
      <c r="CG52" s="61">
        <v>0</v>
      </c>
      <c r="CH52" s="61">
        <v>0</v>
      </c>
      <c r="CI52" s="61">
        <v>0</v>
      </c>
      <c r="CJ52" s="61">
        <v>0</v>
      </c>
      <c r="CK52" s="61">
        <v>0</v>
      </c>
      <c r="CL52" s="61">
        <v>0</v>
      </c>
    </row>
    <row r="53" spans="1:90" ht="12.75" customHeight="1">
      <c r="A53" s="43" t="s">
        <v>93</v>
      </c>
      <c r="B53" s="59">
        <v>1061</v>
      </c>
      <c r="C53" s="60" t="s">
        <v>376</v>
      </c>
      <c r="D53" s="61">
        <v>0</v>
      </c>
      <c r="E53" s="61">
        <v>0</v>
      </c>
      <c r="F53" s="61">
        <v>0</v>
      </c>
      <c r="G53" s="61">
        <v>0</v>
      </c>
      <c r="H53" s="61">
        <v>0</v>
      </c>
      <c r="I53" s="61">
        <v>0</v>
      </c>
      <c r="J53" s="61">
        <v>0</v>
      </c>
      <c r="K53" s="61">
        <v>0</v>
      </c>
      <c r="L53" s="61">
        <v>0</v>
      </c>
      <c r="M53" s="61">
        <v>0</v>
      </c>
      <c r="N53" s="61">
        <v>0</v>
      </c>
      <c r="O53" s="61">
        <v>0</v>
      </c>
      <c r="P53" s="61">
        <v>0</v>
      </c>
      <c r="Q53" s="61">
        <v>0</v>
      </c>
      <c r="R53" s="61">
        <v>0</v>
      </c>
      <c r="S53" s="61">
        <v>0</v>
      </c>
      <c r="T53" s="61">
        <v>0</v>
      </c>
      <c r="U53" s="61">
        <v>0</v>
      </c>
      <c r="V53" s="61">
        <v>0</v>
      </c>
      <c r="W53" s="61">
        <v>0</v>
      </c>
      <c r="X53" s="61">
        <v>0</v>
      </c>
      <c r="Y53" s="61">
        <v>0</v>
      </c>
      <c r="Z53" s="61">
        <v>0</v>
      </c>
      <c r="AA53" s="61">
        <v>0</v>
      </c>
      <c r="AB53" s="61">
        <v>0</v>
      </c>
      <c r="AC53" s="61">
        <v>0</v>
      </c>
      <c r="AD53" s="61">
        <v>0</v>
      </c>
      <c r="AE53" s="61">
        <v>0</v>
      </c>
      <c r="AF53" s="61">
        <v>0</v>
      </c>
      <c r="AG53" s="61">
        <v>0</v>
      </c>
      <c r="AH53" s="61">
        <v>0</v>
      </c>
      <c r="AI53" s="61">
        <v>0</v>
      </c>
      <c r="AJ53" s="61">
        <v>0</v>
      </c>
      <c r="AK53" s="61">
        <v>0</v>
      </c>
      <c r="AL53" s="61">
        <v>0</v>
      </c>
      <c r="AM53" s="61">
        <v>0</v>
      </c>
      <c r="AN53" s="61">
        <v>0</v>
      </c>
      <c r="AO53" s="61">
        <v>0</v>
      </c>
      <c r="AP53" s="61">
        <v>0</v>
      </c>
      <c r="AQ53" s="61">
        <v>0</v>
      </c>
      <c r="AR53" s="61">
        <v>0</v>
      </c>
      <c r="AS53" s="61">
        <v>0</v>
      </c>
      <c r="AT53" s="61">
        <v>0</v>
      </c>
      <c r="AU53" s="61">
        <v>0</v>
      </c>
      <c r="AV53" s="61">
        <v>0</v>
      </c>
      <c r="AW53" s="61">
        <v>0</v>
      </c>
      <c r="AX53" s="61">
        <v>0</v>
      </c>
      <c r="AY53" s="61">
        <v>0</v>
      </c>
      <c r="AZ53" s="61">
        <v>0</v>
      </c>
      <c r="BA53" s="61">
        <v>0</v>
      </c>
      <c r="BB53" s="61">
        <v>0</v>
      </c>
      <c r="BC53" s="61">
        <v>0</v>
      </c>
      <c r="BD53" s="61">
        <v>0</v>
      </c>
      <c r="BE53" s="61">
        <v>0</v>
      </c>
      <c r="BF53" s="61">
        <v>0</v>
      </c>
      <c r="BG53" s="61">
        <v>0</v>
      </c>
      <c r="BH53" s="61">
        <v>0</v>
      </c>
      <c r="BI53" s="61">
        <v>0</v>
      </c>
      <c r="BJ53" s="61">
        <v>0</v>
      </c>
      <c r="BK53" s="61">
        <v>0</v>
      </c>
      <c r="BL53" s="61">
        <v>0</v>
      </c>
      <c r="BM53" s="61">
        <v>0</v>
      </c>
      <c r="BN53" s="61">
        <v>0</v>
      </c>
      <c r="BO53" s="61">
        <v>0</v>
      </c>
      <c r="BP53" s="61">
        <v>0</v>
      </c>
      <c r="BQ53" s="61">
        <v>0</v>
      </c>
      <c r="BR53" s="61">
        <v>0</v>
      </c>
      <c r="BS53" s="61">
        <v>0</v>
      </c>
      <c r="BT53" s="61">
        <v>0</v>
      </c>
      <c r="BU53" s="61">
        <v>0</v>
      </c>
      <c r="BV53" s="61">
        <v>0</v>
      </c>
      <c r="BW53" s="61">
        <v>0</v>
      </c>
      <c r="BX53" s="61">
        <v>0</v>
      </c>
      <c r="BY53" s="61">
        <v>0</v>
      </c>
      <c r="BZ53" s="61">
        <v>0</v>
      </c>
      <c r="CA53" s="61">
        <v>0</v>
      </c>
      <c r="CB53" s="61">
        <v>0</v>
      </c>
      <c r="CC53" s="61">
        <v>0</v>
      </c>
      <c r="CD53" s="61">
        <v>0</v>
      </c>
      <c r="CE53" s="61">
        <v>0</v>
      </c>
      <c r="CF53" s="61">
        <v>0</v>
      </c>
      <c r="CG53" s="61">
        <v>0</v>
      </c>
      <c r="CH53" s="61">
        <v>0</v>
      </c>
      <c r="CI53" s="61">
        <v>0</v>
      </c>
      <c r="CJ53" s="61">
        <v>0</v>
      </c>
      <c r="CK53" s="61">
        <v>0</v>
      </c>
      <c r="CL53" s="61">
        <v>0</v>
      </c>
    </row>
    <row r="54" spans="1:90" ht="12.75" customHeight="1">
      <c r="A54" s="43" t="s">
        <v>95</v>
      </c>
      <c r="B54" s="59">
        <v>2001</v>
      </c>
      <c r="C54" s="60" t="s">
        <v>376</v>
      </c>
      <c r="D54" s="61">
        <v>0</v>
      </c>
      <c r="E54" s="61">
        <v>0</v>
      </c>
      <c r="F54" s="61">
        <v>0</v>
      </c>
      <c r="G54" s="61">
        <v>0</v>
      </c>
      <c r="H54" s="61">
        <v>0</v>
      </c>
      <c r="I54" s="61">
        <v>0</v>
      </c>
      <c r="J54" s="61">
        <v>0</v>
      </c>
      <c r="K54" s="61">
        <v>0</v>
      </c>
      <c r="L54" s="61">
        <v>0</v>
      </c>
      <c r="M54" s="61">
        <v>0</v>
      </c>
      <c r="N54" s="61">
        <v>0</v>
      </c>
      <c r="O54" s="61">
        <v>0</v>
      </c>
      <c r="P54" s="61">
        <v>0</v>
      </c>
      <c r="Q54" s="61">
        <v>0</v>
      </c>
      <c r="R54" s="61">
        <v>0</v>
      </c>
      <c r="S54" s="61">
        <v>0</v>
      </c>
      <c r="T54" s="61">
        <v>0</v>
      </c>
      <c r="U54" s="61">
        <v>0</v>
      </c>
      <c r="V54" s="61">
        <v>0</v>
      </c>
      <c r="W54" s="61">
        <v>0</v>
      </c>
      <c r="X54" s="61">
        <v>0</v>
      </c>
      <c r="Y54" s="61">
        <v>0</v>
      </c>
      <c r="Z54" s="61">
        <v>0</v>
      </c>
      <c r="AA54" s="61">
        <v>0</v>
      </c>
      <c r="AB54" s="61">
        <v>0</v>
      </c>
      <c r="AC54" s="61">
        <v>0</v>
      </c>
      <c r="AD54" s="61">
        <v>0</v>
      </c>
      <c r="AE54" s="61">
        <v>0</v>
      </c>
      <c r="AF54" s="61">
        <v>0</v>
      </c>
      <c r="AG54" s="61">
        <v>0</v>
      </c>
      <c r="AH54" s="61">
        <v>0</v>
      </c>
      <c r="AI54" s="61">
        <v>0</v>
      </c>
      <c r="AJ54" s="61">
        <v>0</v>
      </c>
      <c r="AK54" s="61">
        <v>0</v>
      </c>
      <c r="AL54" s="61">
        <v>0</v>
      </c>
      <c r="AM54" s="61">
        <v>0</v>
      </c>
      <c r="AN54" s="61">
        <v>0</v>
      </c>
      <c r="AO54" s="61">
        <v>0</v>
      </c>
      <c r="AP54" s="61">
        <v>0</v>
      </c>
      <c r="AQ54" s="61">
        <v>0</v>
      </c>
      <c r="AR54" s="61">
        <v>0</v>
      </c>
      <c r="AS54" s="61">
        <v>0</v>
      </c>
      <c r="AT54" s="61">
        <v>0</v>
      </c>
      <c r="AU54" s="61">
        <v>0</v>
      </c>
      <c r="AV54" s="61">
        <v>0</v>
      </c>
      <c r="AW54" s="61">
        <v>0</v>
      </c>
      <c r="AX54" s="61">
        <v>0</v>
      </c>
      <c r="AY54" s="61">
        <v>0</v>
      </c>
      <c r="AZ54" s="61">
        <v>0</v>
      </c>
      <c r="BA54" s="61">
        <v>0</v>
      </c>
      <c r="BB54" s="61">
        <v>0</v>
      </c>
      <c r="BC54" s="61">
        <v>0</v>
      </c>
      <c r="BD54" s="61">
        <v>0</v>
      </c>
      <c r="BE54" s="61">
        <v>0</v>
      </c>
      <c r="BF54" s="61">
        <v>0</v>
      </c>
      <c r="BG54" s="61">
        <v>0</v>
      </c>
      <c r="BH54" s="61">
        <v>0</v>
      </c>
      <c r="BI54" s="61">
        <v>0</v>
      </c>
      <c r="BJ54" s="61">
        <v>0</v>
      </c>
      <c r="BK54" s="61">
        <v>0</v>
      </c>
      <c r="BL54" s="61">
        <v>0</v>
      </c>
      <c r="BM54" s="61">
        <v>0</v>
      </c>
      <c r="BN54" s="61">
        <v>0</v>
      </c>
      <c r="BO54" s="61">
        <v>0</v>
      </c>
      <c r="BP54" s="61">
        <v>0</v>
      </c>
      <c r="BQ54" s="61">
        <v>0</v>
      </c>
      <c r="BR54" s="61">
        <v>0</v>
      </c>
      <c r="BS54" s="61">
        <v>0</v>
      </c>
      <c r="BT54" s="61">
        <v>0</v>
      </c>
      <c r="BU54" s="61">
        <v>0</v>
      </c>
      <c r="BV54" s="61">
        <v>0</v>
      </c>
      <c r="BW54" s="61">
        <v>0</v>
      </c>
      <c r="BX54" s="61">
        <v>0</v>
      </c>
      <c r="BY54" s="61">
        <v>0</v>
      </c>
      <c r="BZ54" s="61">
        <v>0</v>
      </c>
      <c r="CA54" s="61">
        <v>0</v>
      </c>
      <c r="CB54" s="61">
        <v>0</v>
      </c>
      <c r="CC54" s="61">
        <v>0</v>
      </c>
      <c r="CD54" s="61">
        <v>0</v>
      </c>
      <c r="CE54" s="61">
        <v>0</v>
      </c>
      <c r="CF54" s="61">
        <v>0</v>
      </c>
      <c r="CG54" s="61">
        <v>0</v>
      </c>
      <c r="CH54" s="61">
        <v>0</v>
      </c>
      <c r="CI54" s="61">
        <v>0</v>
      </c>
      <c r="CJ54" s="61">
        <v>0</v>
      </c>
      <c r="CK54" s="61">
        <v>0</v>
      </c>
      <c r="CL54" s="61">
        <v>0</v>
      </c>
    </row>
    <row r="55" spans="1:90" ht="12.75" customHeight="1">
      <c r="A55" s="43" t="s">
        <v>97</v>
      </c>
      <c r="B55" s="59">
        <v>2002</v>
      </c>
      <c r="C55" s="60" t="s">
        <v>377</v>
      </c>
      <c r="D55" s="61">
        <v>0</v>
      </c>
      <c r="E55" s="61">
        <v>0</v>
      </c>
      <c r="F55" s="61">
        <v>0</v>
      </c>
      <c r="G55" s="61">
        <v>0</v>
      </c>
      <c r="H55" s="61">
        <v>0</v>
      </c>
      <c r="I55" s="61">
        <v>0</v>
      </c>
      <c r="J55" s="61">
        <v>0</v>
      </c>
      <c r="K55" s="61">
        <v>0</v>
      </c>
      <c r="L55" s="61">
        <v>0</v>
      </c>
      <c r="M55" s="61">
        <v>0</v>
      </c>
      <c r="N55" s="61">
        <v>0</v>
      </c>
      <c r="O55" s="61">
        <v>0</v>
      </c>
      <c r="P55" s="61">
        <v>0</v>
      </c>
      <c r="Q55" s="61">
        <v>0</v>
      </c>
      <c r="R55" s="61">
        <v>0</v>
      </c>
      <c r="S55" s="61">
        <v>0</v>
      </c>
      <c r="T55" s="61">
        <v>0</v>
      </c>
      <c r="U55" s="61">
        <v>0</v>
      </c>
      <c r="V55" s="61">
        <v>0</v>
      </c>
      <c r="W55" s="61">
        <v>0</v>
      </c>
      <c r="X55" s="61">
        <v>0</v>
      </c>
      <c r="Y55" s="61">
        <v>0</v>
      </c>
      <c r="Z55" s="61">
        <v>0</v>
      </c>
      <c r="AA55" s="61">
        <v>0</v>
      </c>
      <c r="AB55" s="61">
        <v>0</v>
      </c>
      <c r="AC55" s="61">
        <v>0</v>
      </c>
      <c r="AD55" s="61">
        <v>0</v>
      </c>
      <c r="AE55" s="61">
        <v>0</v>
      </c>
      <c r="AF55" s="61">
        <v>0</v>
      </c>
      <c r="AG55" s="61">
        <v>0</v>
      </c>
      <c r="AH55" s="61">
        <v>0</v>
      </c>
      <c r="AI55" s="61">
        <v>0</v>
      </c>
      <c r="AJ55" s="61">
        <v>0</v>
      </c>
      <c r="AK55" s="61">
        <v>0</v>
      </c>
      <c r="AL55" s="61">
        <v>0</v>
      </c>
      <c r="AM55" s="61">
        <v>0</v>
      </c>
      <c r="AN55" s="61">
        <v>0</v>
      </c>
      <c r="AO55" s="61">
        <v>0</v>
      </c>
      <c r="AP55" s="61">
        <v>0</v>
      </c>
      <c r="AQ55" s="61">
        <v>0</v>
      </c>
      <c r="AR55" s="61">
        <v>0</v>
      </c>
      <c r="AS55" s="61">
        <v>0</v>
      </c>
      <c r="AT55" s="61">
        <v>0</v>
      </c>
      <c r="AU55" s="61">
        <v>0</v>
      </c>
      <c r="AV55" s="61">
        <v>0</v>
      </c>
      <c r="AW55" s="61">
        <v>0</v>
      </c>
      <c r="AX55" s="61">
        <v>0</v>
      </c>
      <c r="AY55" s="61">
        <v>0</v>
      </c>
      <c r="AZ55" s="61">
        <v>0</v>
      </c>
      <c r="BA55" s="61">
        <v>0</v>
      </c>
      <c r="BB55" s="61">
        <v>0</v>
      </c>
      <c r="BC55" s="61">
        <v>0</v>
      </c>
      <c r="BD55" s="61">
        <v>0</v>
      </c>
      <c r="BE55" s="61">
        <v>0</v>
      </c>
      <c r="BF55" s="61">
        <v>0</v>
      </c>
      <c r="BG55" s="61">
        <v>0</v>
      </c>
      <c r="BH55" s="61">
        <v>0</v>
      </c>
      <c r="BI55" s="61">
        <v>0</v>
      </c>
      <c r="BJ55" s="61">
        <v>0</v>
      </c>
      <c r="BK55" s="61">
        <v>0</v>
      </c>
      <c r="BL55" s="61">
        <v>0</v>
      </c>
      <c r="BM55" s="61">
        <v>0</v>
      </c>
      <c r="BN55" s="61">
        <v>0</v>
      </c>
      <c r="BO55" s="61">
        <v>0</v>
      </c>
      <c r="BP55" s="61">
        <v>0</v>
      </c>
      <c r="BQ55" s="61">
        <v>0</v>
      </c>
      <c r="BR55" s="61">
        <v>0</v>
      </c>
      <c r="BS55" s="61">
        <v>0</v>
      </c>
      <c r="BT55" s="61">
        <v>0</v>
      </c>
      <c r="BU55" s="61">
        <v>0</v>
      </c>
      <c r="BV55" s="61">
        <v>0</v>
      </c>
      <c r="BW55" s="61">
        <v>0</v>
      </c>
      <c r="BX55" s="61">
        <v>0</v>
      </c>
      <c r="BY55" s="61">
        <v>0</v>
      </c>
      <c r="BZ55" s="61">
        <v>0</v>
      </c>
      <c r="CA55" s="61">
        <v>0</v>
      </c>
      <c r="CB55" s="61">
        <v>0</v>
      </c>
      <c r="CC55" s="61">
        <v>0</v>
      </c>
      <c r="CD55" s="61">
        <v>0</v>
      </c>
      <c r="CE55" s="61">
        <v>0</v>
      </c>
      <c r="CF55" s="61">
        <v>0</v>
      </c>
      <c r="CG55" s="61">
        <v>0</v>
      </c>
      <c r="CH55" s="61">
        <v>0</v>
      </c>
      <c r="CI55" s="61">
        <v>0</v>
      </c>
      <c r="CJ55" s="61">
        <v>0</v>
      </c>
      <c r="CK55" s="61">
        <v>0</v>
      </c>
      <c r="CL55" s="61">
        <v>0</v>
      </c>
    </row>
    <row r="56" spans="1:90" ht="12.75" customHeight="1">
      <c r="A56" s="43" t="s">
        <v>99</v>
      </c>
      <c r="B56" s="59">
        <v>2005</v>
      </c>
      <c r="C56" s="60" t="s">
        <v>377</v>
      </c>
      <c r="D56" s="61">
        <v>0</v>
      </c>
      <c r="E56" s="61">
        <v>0</v>
      </c>
      <c r="F56" s="61">
        <v>0</v>
      </c>
      <c r="G56" s="61">
        <v>0</v>
      </c>
      <c r="H56" s="61">
        <v>0</v>
      </c>
      <c r="I56" s="61">
        <v>0</v>
      </c>
      <c r="J56" s="61">
        <v>0</v>
      </c>
      <c r="K56" s="61">
        <v>0</v>
      </c>
      <c r="L56" s="61">
        <v>0</v>
      </c>
      <c r="M56" s="61">
        <v>0</v>
      </c>
      <c r="N56" s="61">
        <v>0</v>
      </c>
      <c r="O56" s="61">
        <v>0</v>
      </c>
      <c r="P56" s="61">
        <v>0</v>
      </c>
      <c r="Q56" s="61">
        <v>0</v>
      </c>
      <c r="R56" s="61">
        <v>0</v>
      </c>
      <c r="S56" s="61">
        <v>0</v>
      </c>
      <c r="T56" s="61">
        <v>0</v>
      </c>
      <c r="U56" s="61">
        <v>0</v>
      </c>
      <c r="V56" s="61">
        <v>0</v>
      </c>
      <c r="W56" s="61">
        <v>0</v>
      </c>
      <c r="X56" s="61">
        <v>0</v>
      </c>
      <c r="Y56" s="61">
        <v>0</v>
      </c>
      <c r="Z56" s="61">
        <v>0</v>
      </c>
      <c r="AA56" s="61">
        <v>0</v>
      </c>
      <c r="AB56" s="61">
        <v>0</v>
      </c>
      <c r="AC56" s="61">
        <v>0</v>
      </c>
      <c r="AD56" s="61">
        <v>0</v>
      </c>
      <c r="AE56" s="61">
        <v>0</v>
      </c>
      <c r="AF56" s="61">
        <v>0</v>
      </c>
      <c r="AG56" s="61">
        <v>0</v>
      </c>
      <c r="AH56" s="61">
        <v>0</v>
      </c>
      <c r="AI56" s="61">
        <v>0</v>
      </c>
      <c r="AJ56" s="61">
        <v>0</v>
      </c>
      <c r="AK56" s="61">
        <v>0</v>
      </c>
      <c r="AL56" s="61">
        <v>0</v>
      </c>
      <c r="AM56" s="61">
        <v>0</v>
      </c>
      <c r="AN56" s="61">
        <v>0</v>
      </c>
      <c r="AO56" s="61">
        <v>0</v>
      </c>
      <c r="AP56" s="61">
        <v>0</v>
      </c>
      <c r="AQ56" s="61">
        <v>0</v>
      </c>
      <c r="AR56" s="61">
        <v>0</v>
      </c>
      <c r="AS56" s="61">
        <v>0</v>
      </c>
      <c r="AT56" s="61">
        <v>0</v>
      </c>
      <c r="AU56" s="61">
        <v>0</v>
      </c>
      <c r="AV56" s="61">
        <v>0</v>
      </c>
      <c r="AW56" s="61">
        <v>0</v>
      </c>
      <c r="AX56" s="61">
        <v>0</v>
      </c>
      <c r="AY56" s="61">
        <v>0</v>
      </c>
      <c r="AZ56" s="61">
        <v>0</v>
      </c>
      <c r="BA56" s="61">
        <v>0</v>
      </c>
      <c r="BB56" s="61">
        <v>0</v>
      </c>
      <c r="BC56" s="61">
        <v>0</v>
      </c>
      <c r="BD56" s="61">
        <v>0</v>
      </c>
      <c r="BE56" s="61">
        <v>0</v>
      </c>
      <c r="BF56" s="61">
        <v>0</v>
      </c>
      <c r="BG56" s="61">
        <v>0</v>
      </c>
      <c r="BH56" s="61">
        <v>0</v>
      </c>
      <c r="BI56" s="61">
        <v>0</v>
      </c>
      <c r="BJ56" s="61">
        <v>0</v>
      </c>
      <c r="BK56" s="61">
        <v>0</v>
      </c>
      <c r="BL56" s="61">
        <v>0</v>
      </c>
      <c r="BM56" s="61">
        <v>0</v>
      </c>
      <c r="BN56" s="61">
        <v>0</v>
      </c>
      <c r="BO56" s="61">
        <v>0</v>
      </c>
      <c r="BP56" s="61">
        <v>0</v>
      </c>
      <c r="BQ56" s="61">
        <v>0</v>
      </c>
      <c r="BR56" s="61">
        <v>0</v>
      </c>
      <c r="BS56" s="61">
        <v>0</v>
      </c>
      <c r="BT56" s="61">
        <v>0</v>
      </c>
      <c r="BU56" s="61">
        <v>0</v>
      </c>
      <c r="BV56" s="61">
        <v>0</v>
      </c>
      <c r="BW56" s="61">
        <v>0</v>
      </c>
      <c r="BX56" s="61">
        <v>0</v>
      </c>
      <c r="BY56" s="61">
        <v>0</v>
      </c>
      <c r="BZ56" s="61">
        <v>0</v>
      </c>
      <c r="CA56" s="61">
        <v>0</v>
      </c>
      <c r="CB56" s="61">
        <v>0</v>
      </c>
      <c r="CC56" s="61">
        <v>0</v>
      </c>
      <c r="CD56" s="61">
        <v>0</v>
      </c>
      <c r="CE56" s="61">
        <v>0</v>
      </c>
      <c r="CF56" s="61">
        <v>0</v>
      </c>
      <c r="CG56" s="61">
        <v>0</v>
      </c>
      <c r="CH56" s="61">
        <v>0</v>
      </c>
      <c r="CI56" s="61">
        <v>0</v>
      </c>
      <c r="CJ56" s="61">
        <v>0</v>
      </c>
      <c r="CK56" s="61">
        <v>0</v>
      </c>
      <c r="CL56" s="61">
        <v>0</v>
      </c>
    </row>
    <row r="57" spans="1:90" ht="12.75" customHeight="1">
      <c r="A57" s="43" t="s">
        <v>101</v>
      </c>
      <c r="B57" s="59">
        <v>2006</v>
      </c>
      <c r="C57" s="60" t="s">
        <v>378</v>
      </c>
      <c r="D57" s="61">
        <v>0</v>
      </c>
      <c r="E57" s="61">
        <v>0</v>
      </c>
      <c r="F57" s="61">
        <v>0</v>
      </c>
      <c r="G57" s="61">
        <v>0</v>
      </c>
      <c r="H57" s="61">
        <v>0</v>
      </c>
      <c r="I57" s="61">
        <v>0</v>
      </c>
      <c r="J57" s="61">
        <v>0</v>
      </c>
      <c r="K57" s="61">
        <v>0</v>
      </c>
      <c r="L57" s="61">
        <v>0</v>
      </c>
      <c r="M57" s="61">
        <v>0</v>
      </c>
      <c r="N57" s="61">
        <v>0</v>
      </c>
      <c r="O57" s="61">
        <v>0</v>
      </c>
      <c r="P57" s="61">
        <v>0</v>
      </c>
      <c r="Q57" s="61">
        <v>0</v>
      </c>
      <c r="R57" s="61">
        <v>0</v>
      </c>
      <c r="S57" s="61">
        <v>0</v>
      </c>
      <c r="T57" s="61">
        <v>0</v>
      </c>
      <c r="U57" s="61">
        <v>0</v>
      </c>
      <c r="V57" s="61">
        <v>0</v>
      </c>
      <c r="W57" s="61">
        <v>0</v>
      </c>
      <c r="X57" s="61">
        <v>0</v>
      </c>
      <c r="Y57" s="61">
        <v>0</v>
      </c>
      <c r="Z57" s="61">
        <v>0</v>
      </c>
      <c r="AA57" s="61">
        <v>0</v>
      </c>
      <c r="AB57" s="61">
        <v>0</v>
      </c>
      <c r="AC57" s="61">
        <v>0</v>
      </c>
      <c r="AD57" s="61">
        <v>0</v>
      </c>
      <c r="AE57" s="61">
        <v>0</v>
      </c>
      <c r="AF57" s="61">
        <v>0</v>
      </c>
      <c r="AG57" s="61">
        <v>0</v>
      </c>
      <c r="AH57" s="61">
        <v>0</v>
      </c>
      <c r="AI57" s="61">
        <v>0</v>
      </c>
      <c r="AJ57" s="61">
        <v>0</v>
      </c>
      <c r="AK57" s="61">
        <v>0</v>
      </c>
      <c r="AL57" s="61">
        <v>0</v>
      </c>
      <c r="AM57" s="61">
        <v>0</v>
      </c>
      <c r="AN57" s="61">
        <v>0</v>
      </c>
      <c r="AO57" s="61">
        <v>0</v>
      </c>
      <c r="AP57" s="61">
        <v>0</v>
      </c>
      <c r="AQ57" s="61">
        <v>0</v>
      </c>
      <c r="AR57" s="61">
        <v>0</v>
      </c>
      <c r="AS57" s="61">
        <v>0</v>
      </c>
      <c r="AT57" s="61">
        <v>0</v>
      </c>
      <c r="AU57" s="61">
        <v>0</v>
      </c>
      <c r="AV57" s="61">
        <v>0</v>
      </c>
      <c r="AW57" s="61">
        <v>0</v>
      </c>
      <c r="AX57" s="61">
        <v>0</v>
      </c>
      <c r="AY57" s="61">
        <v>0</v>
      </c>
      <c r="AZ57" s="61">
        <v>0</v>
      </c>
      <c r="BA57" s="61">
        <v>0</v>
      </c>
      <c r="BB57" s="61">
        <v>0</v>
      </c>
      <c r="BC57" s="61">
        <v>0</v>
      </c>
      <c r="BD57" s="61">
        <v>0</v>
      </c>
      <c r="BE57" s="61">
        <v>0</v>
      </c>
      <c r="BF57" s="61">
        <v>0</v>
      </c>
      <c r="BG57" s="61">
        <v>0</v>
      </c>
      <c r="BH57" s="61">
        <v>0</v>
      </c>
      <c r="BI57" s="61">
        <v>0</v>
      </c>
      <c r="BJ57" s="61">
        <v>0</v>
      </c>
      <c r="BK57" s="61">
        <v>0</v>
      </c>
      <c r="BL57" s="61">
        <v>0</v>
      </c>
      <c r="BM57" s="61">
        <v>0</v>
      </c>
      <c r="BN57" s="61">
        <v>0</v>
      </c>
      <c r="BO57" s="61">
        <v>0</v>
      </c>
      <c r="BP57" s="61">
        <v>0</v>
      </c>
      <c r="BQ57" s="61">
        <v>0</v>
      </c>
      <c r="BR57" s="61">
        <v>0</v>
      </c>
      <c r="BS57" s="61">
        <v>0</v>
      </c>
      <c r="BT57" s="61">
        <v>0</v>
      </c>
      <c r="BU57" s="61">
        <v>0</v>
      </c>
      <c r="BV57" s="61">
        <v>0</v>
      </c>
      <c r="BW57" s="61">
        <v>0</v>
      </c>
      <c r="BX57" s="61">
        <v>0</v>
      </c>
      <c r="BY57" s="61">
        <v>0</v>
      </c>
      <c r="BZ57" s="61">
        <v>0</v>
      </c>
      <c r="CA57" s="61">
        <v>0</v>
      </c>
      <c r="CB57" s="61">
        <v>0</v>
      </c>
      <c r="CC57" s="61">
        <v>0</v>
      </c>
      <c r="CD57" s="61">
        <v>0</v>
      </c>
      <c r="CE57" s="61">
        <v>0</v>
      </c>
      <c r="CF57" s="61">
        <v>0</v>
      </c>
      <c r="CG57" s="61">
        <v>0</v>
      </c>
      <c r="CH57" s="61">
        <v>0</v>
      </c>
      <c r="CI57" s="61">
        <v>0</v>
      </c>
      <c r="CJ57" s="61">
        <v>0</v>
      </c>
      <c r="CK57" s="61">
        <v>0</v>
      </c>
      <c r="CL57" s="61">
        <v>0</v>
      </c>
    </row>
    <row r="58" spans="1:90" ht="12.75" customHeight="1">
      <c r="A58" s="43" t="s">
        <v>103</v>
      </c>
      <c r="B58" s="59">
        <v>2007</v>
      </c>
      <c r="C58" s="60" t="s">
        <v>377</v>
      </c>
      <c r="D58" s="61">
        <v>0</v>
      </c>
      <c r="E58" s="61">
        <v>0</v>
      </c>
      <c r="F58" s="61">
        <v>0</v>
      </c>
      <c r="G58" s="61">
        <v>0</v>
      </c>
      <c r="H58" s="61">
        <v>0</v>
      </c>
      <c r="I58" s="61">
        <v>0</v>
      </c>
      <c r="J58" s="61">
        <v>0</v>
      </c>
      <c r="K58" s="61">
        <v>0</v>
      </c>
      <c r="L58" s="61">
        <v>0</v>
      </c>
      <c r="M58" s="61">
        <v>0</v>
      </c>
      <c r="N58" s="61">
        <v>0</v>
      </c>
      <c r="O58" s="61">
        <v>0</v>
      </c>
      <c r="P58" s="61">
        <v>0</v>
      </c>
      <c r="Q58" s="61">
        <v>0</v>
      </c>
      <c r="R58" s="61">
        <v>0</v>
      </c>
      <c r="S58" s="61">
        <v>0</v>
      </c>
      <c r="T58" s="61">
        <v>0</v>
      </c>
      <c r="U58" s="61">
        <v>0</v>
      </c>
      <c r="V58" s="61">
        <v>0</v>
      </c>
      <c r="W58" s="61">
        <v>0</v>
      </c>
      <c r="X58" s="61">
        <v>0</v>
      </c>
      <c r="Y58" s="61">
        <v>0</v>
      </c>
      <c r="Z58" s="61">
        <v>0</v>
      </c>
      <c r="AA58" s="61">
        <v>0</v>
      </c>
      <c r="AB58" s="61">
        <v>0</v>
      </c>
      <c r="AC58" s="61">
        <v>0</v>
      </c>
      <c r="AD58" s="61">
        <v>0</v>
      </c>
      <c r="AE58" s="61">
        <v>0</v>
      </c>
      <c r="AF58" s="61">
        <v>0</v>
      </c>
      <c r="AG58" s="61">
        <v>0</v>
      </c>
      <c r="AH58" s="61">
        <v>0</v>
      </c>
      <c r="AI58" s="61">
        <v>0</v>
      </c>
      <c r="AJ58" s="61">
        <v>0</v>
      </c>
      <c r="AK58" s="61">
        <v>0</v>
      </c>
      <c r="AL58" s="61">
        <v>0</v>
      </c>
      <c r="AM58" s="61">
        <v>0</v>
      </c>
      <c r="AN58" s="61">
        <v>0</v>
      </c>
      <c r="AO58" s="61">
        <v>0</v>
      </c>
      <c r="AP58" s="61">
        <v>0</v>
      </c>
      <c r="AQ58" s="61">
        <v>0</v>
      </c>
      <c r="AR58" s="61">
        <v>0</v>
      </c>
      <c r="AS58" s="61">
        <v>0</v>
      </c>
      <c r="AT58" s="61">
        <v>0</v>
      </c>
      <c r="AU58" s="61">
        <v>0</v>
      </c>
      <c r="AV58" s="61">
        <v>0</v>
      </c>
      <c r="AW58" s="61">
        <v>0</v>
      </c>
      <c r="AX58" s="61">
        <v>0</v>
      </c>
      <c r="AY58" s="61">
        <v>0</v>
      </c>
      <c r="AZ58" s="61">
        <v>0</v>
      </c>
      <c r="BA58" s="61">
        <v>0</v>
      </c>
      <c r="BB58" s="61">
        <v>0</v>
      </c>
      <c r="BC58" s="61">
        <v>0</v>
      </c>
      <c r="BD58" s="61">
        <v>0</v>
      </c>
      <c r="BE58" s="61">
        <v>0</v>
      </c>
      <c r="BF58" s="61">
        <v>0</v>
      </c>
      <c r="BG58" s="61">
        <v>0</v>
      </c>
      <c r="BH58" s="61">
        <v>0</v>
      </c>
      <c r="BI58" s="61">
        <v>0</v>
      </c>
      <c r="BJ58" s="61">
        <v>0</v>
      </c>
      <c r="BK58" s="61">
        <v>0</v>
      </c>
      <c r="BL58" s="61">
        <v>0</v>
      </c>
      <c r="BM58" s="61">
        <v>0</v>
      </c>
      <c r="BN58" s="61">
        <v>0</v>
      </c>
      <c r="BO58" s="61">
        <v>0</v>
      </c>
      <c r="BP58" s="61">
        <v>0</v>
      </c>
      <c r="BQ58" s="61">
        <v>0</v>
      </c>
      <c r="BR58" s="61">
        <v>0</v>
      </c>
      <c r="BS58" s="61">
        <v>0</v>
      </c>
      <c r="BT58" s="61">
        <v>0</v>
      </c>
      <c r="BU58" s="61">
        <v>0</v>
      </c>
      <c r="BV58" s="61">
        <v>0</v>
      </c>
      <c r="BW58" s="61">
        <v>0</v>
      </c>
      <c r="BX58" s="61">
        <v>0</v>
      </c>
      <c r="BY58" s="61">
        <v>0</v>
      </c>
      <c r="BZ58" s="61">
        <v>0</v>
      </c>
      <c r="CA58" s="61">
        <v>0</v>
      </c>
      <c r="CB58" s="61">
        <v>0</v>
      </c>
      <c r="CC58" s="61">
        <v>0</v>
      </c>
      <c r="CD58" s="61">
        <v>0</v>
      </c>
      <c r="CE58" s="61">
        <v>0</v>
      </c>
      <c r="CF58" s="61">
        <v>0</v>
      </c>
      <c r="CG58" s="61">
        <v>0</v>
      </c>
      <c r="CH58" s="61">
        <v>0</v>
      </c>
      <c r="CI58" s="61">
        <v>0</v>
      </c>
      <c r="CJ58" s="61">
        <v>0</v>
      </c>
      <c r="CK58" s="61">
        <v>0</v>
      </c>
      <c r="CL58" s="61">
        <v>0</v>
      </c>
    </row>
    <row r="59" spans="1:90" ht="12.75" customHeight="1">
      <c r="A59" s="43" t="s">
        <v>105</v>
      </c>
      <c r="B59" s="59">
        <v>2008</v>
      </c>
      <c r="C59" s="60" t="s">
        <v>377</v>
      </c>
      <c r="D59" s="61">
        <v>0</v>
      </c>
      <c r="E59" s="61">
        <v>0</v>
      </c>
      <c r="F59" s="61">
        <v>0</v>
      </c>
      <c r="G59" s="61">
        <v>0</v>
      </c>
      <c r="H59" s="61">
        <v>0</v>
      </c>
      <c r="I59" s="61">
        <v>0</v>
      </c>
      <c r="J59" s="61">
        <v>0</v>
      </c>
      <c r="K59" s="61">
        <v>0</v>
      </c>
      <c r="L59" s="61">
        <v>0</v>
      </c>
      <c r="M59" s="61">
        <v>0</v>
      </c>
      <c r="N59" s="61">
        <v>0</v>
      </c>
      <c r="O59" s="61">
        <v>0</v>
      </c>
      <c r="P59" s="61">
        <v>0</v>
      </c>
      <c r="Q59" s="61">
        <v>0</v>
      </c>
      <c r="R59" s="61">
        <v>0</v>
      </c>
      <c r="S59" s="61">
        <v>0</v>
      </c>
      <c r="T59" s="61">
        <v>0</v>
      </c>
      <c r="U59" s="61">
        <v>0</v>
      </c>
      <c r="V59" s="61">
        <v>0</v>
      </c>
      <c r="W59" s="61">
        <v>0</v>
      </c>
      <c r="X59" s="61">
        <v>0</v>
      </c>
      <c r="Y59" s="61">
        <v>0</v>
      </c>
      <c r="Z59" s="61">
        <v>0</v>
      </c>
      <c r="AA59" s="61">
        <v>0</v>
      </c>
      <c r="AB59" s="61">
        <v>0</v>
      </c>
      <c r="AC59" s="61">
        <v>0</v>
      </c>
      <c r="AD59" s="61">
        <v>0</v>
      </c>
      <c r="AE59" s="61">
        <v>0</v>
      </c>
      <c r="AF59" s="61">
        <v>0</v>
      </c>
      <c r="AG59" s="61">
        <v>0</v>
      </c>
      <c r="AH59" s="61">
        <v>0</v>
      </c>
      <c r="AI59" s="61">
        <v>0</v>
      </c>
      <c r="AJ59" s="61">
        <v>0</v>
      </c>
      <c r="AK59" s="61">
        <v>0</v>
      </c>
      <c r="AL59" s="61">
        <v>0</v>
      </c>
      <c r="AM59" s="61">
        <v>0</v>
      </c>
      <c r="AN59" s="61">
        <v>0</v>
      </c>
      <c r="AO59" s="61">
        <v>0</v>
      </c>
      <c r="AP59" s="61">
        <v>0</v>
      </c>
      <c r="AQ59" s="61">
        <v>0</v>
      </c>
      <c r="AR59" s="61">
        <v>0</v>
      </c>
      <c r="AS59" s="61">
        <v>0</v>
      </c>
      <c r="AT59" s="61">
        <v>0</v>
      </c>
      <c r="AU59" s="61">
        <v>0</v>
      </c>
      <c r="AV59" s="61">
        <v>0</v>
      </c>
      <c r="AW59" s="61">
        <v>0</v>
      </c>
      <c r="AX59" s="61">
        <v>0</v>
      </c>
      <c r="AY59" s="61">
        <v>0</v>
      </c>
      <c r="AZ59" s="61">
        <v>0</v>
      </c>
      <c r="BA59" s="61">
        <v>0</v>
      </c>
      <c r="BB59" s="61">
        <v>0</v>
      </c>
      <c r="BC59" s="61">
        <v>0</v>
      </c>
      <c r="BD59" s="61">
        <v>0</v>
      </c>
      <c r="BE59" s="61">
        <v>0</v>
      </c>
      <c r="BF59" s="61">
        <v>0</v>
      </c>
      <c r="BG59" s="61">
        <v>0</v>
      </c>
      <c r="BH59" s="61">
        <v>0</v>
      </c>
      <c r="BI59" s="61">
        <v>0</v>
      </c>
      <c r="BJ59" s="61">
        <v>0</v>
      </c>
      <c r="BK59" s="61">
        <v>0</v>
      </c>
      <c r="BL59" s="61">
        <v>0</v>
      </c>
      <c r="BM59" s="61">
        <v>0</v>
      </c>
      <c r="BN59" s="61">
        <v>0</v>
      </c>
      <c r="BO59" s="61">
        <v>0</v>
      </c>
      <c r="BP59" s="61">
        <v>0</v>
      </c>
      <c r="BQ59" s="61">
        <v>0</v>
      </c>
      <c r="BR59" s="61">
        <v>0</v>
      </c>
      <c r="BS59" s="61">
        <v>0</v>
      </c>
      <c r="BT59" s="61">
        <v>0</v>
      </c>
      <c r="BU59" s="61">
        <v>0</v>
      </c>
      <c r="BV59" s="61">
        <v>0</v>
      </c>
      <c r="BW59" s="61">
        <v>0</v>
      </c>
      <c r="BX59" s="61">
        <v>0</v>
      </c>
      <c r="BY59" s="61">
        <v>0</v>
      </c>
      <c r="BZ59" s="61">
        <v>0</v>
      </c>
      <c r="CA59" s="61">
        <v>0</v>
      </c>
      <c r="CB59" s="61">
        <v>0</v>
      </c>
      <c r="CC59" s="61">
        <v>0</v>
      </c>
      <c r="CD59" s="61">
        <v>0</v>
      </c>
      <c r="CE59" s="61">
        <v>0</v>
      </c>
      <c r="CF59" s="61">
        <v>0</v>
      </c>
      <c r="CG59" s="61">
        <v>0</v>
      </c>
      <c r="CH59" s="61">
        <v>0</v>
      </c>
      <c r="CI59" s="61">
        <v>0</v>
      </c>
      <c r="CJ59" s="61">
        <v>0</v>
      </c>
      <c r="CK59" s="61">
        <v>0</v>
      </c>
      <c r="CL59" s="61">
        <v>0</v>
      </c>
    </row>
    <row r="60" spans="1:90" ht="12.75" customHeight="1">
      <c r="A60" s="43" t="s">
        <v>107</v>
      </c>
      <c r="B60" s="59">
        <v>3001</v>
      </c>
      <c r="C60" s="60" t="s">
        <v>378</v>
      </c>
      <c r="D60" s="61">
        <v>0</v>
      </c>
      <c r="E60" s="61">
        <v>0</v>
      </c>
      <c r="F60" s="61">
        <v>0</v>
      </c>
      <c r="G60" s="61">
        <v>0</v>
      </c>
      <c r="H60" s="61">
        <v>0</v>
      </c>
      <c r="I60" s="61">
        <v>0</v>
      </c>
      <c r="J60" s="61">
        <v>0</v>
      </c>
      <c r="K60" s="61">
        <v>0</v>
      </c>
      <c r="L60" s="61">
        <v>0</v>
      </c>
      <c r="M60" s="61">
        <v>0</v>
      </c>
      <c r="N60" s="61">
        <v>0</v>
      </c>
      <c r="O60" s="61">
        <v>0</v>
      </c>
      <c r="P60" s="61">
        <v>0</v>
      </c>
      <c r="Q60" s="61">
        <v>0</v>
      </c>
      <c r="R60" s="61">
        <v>0</v>
      </c>
      <c r="S60" s="61">
        <v>0</v>
      </c>
      <c r="T60" s="61">
        <v>0</v>
      </c>
      <c r="U60" s="61">
        <v>0</v>
      </c>
      <c r="V60" s="61">
        <v>0</v>
      </c>
      <c r="W60" s="61">
        <v>0</v>
      </c>
      <c r="X60" s="61">
        <v>0</v>
      </c>
      <c r="Y60" s="61">
        <v>0</v>
      </c>
      <c r="Z60" s="61">
        <v>0</v>
      </c>
      <c r="AA60" s="61">
        <v>0</v>
      </c>
      <c r="AB60" s="61">
        <v>0</v>
      </c>
      <c r="AC60" s="61">
        <v>0</v>
      </c>
      <c r="AD60" s="61">
        <v>0</v>
      </c>
      <c r="AE60" s="61">
        <v>0</v>
      </c>
      <c r="AF60" s="61">
        <v>0</v>
      </c>
      <c r="AG60" s="61">
        <v>0</v>
      </c>
      <c r="AH60" s="61">
        <v>0</v>
      </c>
      <c r="AI60" s="61">
        <v>0</v>
      </c>
      <c r="AJ60" s="61">
        <v>0</v>
      </c>
      <c r="AK60" s="61">
        <v>0</v>
      </c>
      <c r="AL60" s="61">
        <v>0</v>
      </c>
      <c r="AM60" s="61">
        <v>0</v>
      </c>
      <c r="AN60" s="61">
        <v>0</v>
      </c>
      <c r="AO60" s="61">
        <v>0</v>
      </c>
      <c r="AP60" s="61">
        <v>0</v>
      </c>
      <c r="AQ60" s="61">
        <v>0</v>
      </c>
      <c r="AR60" s="61">
        <v>0</v>
      </c>
      <c r="AS60" s="61">
        <v>0</v>
      </c>
      <c r="AT60" s="61">
        <v>0</v>
      </c>
      <c r="AU60" s="61">
        <v>0</v>
      </c>
      <c r="AV60" s="61">
        <v>0</v>
      </c>
      <c r="AW60" s="61">
        <v>0</v>
      </c>
      <c r="AX60" s="61">
        <v>0</v>
      </c>
      <c r="AY60" s="61">
        <v>0</v>
      </c>
      <c r="AZ60" s="61">
        <v>0</v>
      </c>
      <c r="BA60" s="61">
        <v>0</v>
      </c>
      <c r="BB60" s="61">
        <v>0</v>
      </c>
      <c r="BC60" s="61">
        <v>0</v>
      </c>
      <c r="BD60" s="61">
        <v>0</v>
      </c>
      <c r="BE60" s="61">
        <v>0</v>
      </c>
      <c r="BF60" s="61">
        <v>0</v>
      </c>
      <c r="BG60" s="61">
        <v>0</v>
      </c>
      <c r="BH60" s="61">
        <v>0</v>
      </c>
      <c r="BI60" s="61">
        <v>0</v>
      </c>
      <c r="BJ60" s="61">
        <v>0</v>
      </c>
      <c r="BK60" s="61">
        <v>0</v>
      </c>
      <c r="BL60" s="61">
        <v>0</v>
      </c>
      <c r="BM60" s="61">
        <v>0</v>
      </c>
      <c r="BN60" s="61">
        <v>0</v>
      </c>
      <c r="BO60" s="61">
        <v>0</v>
      </c>
      <c r="BP60" s="61">
        <v>0</v>
      </c>
      <c r="BQ60" s="61">
        <v>0</v>
      </c>
      <c r="BR60" s="61">
        <v>0</v>
      </c>
      <c r="BS60" s="61">
        <v>0</v>
      </c>
      <c r="BT60" s="61">
        <v>0</v>
      </c>
      <c r="BU60" s="61">
        <v>0</v>
      </c>
      <c r="BV60" s="61">
        <v>0</v>
      </c>
      <c r="BW60" s="61">
        <v>0</v>
      </c>
      <c r="BX60" s="61">
        <v>0</v>
      </c>
      <c r="BY60" s="61">
        <v>0</v>
      </c>
      <c r="BZ60" s="61">
        <v>0</v>
      </c>
      <c r="CA60" s="61">
        <v>0</v>
      </c>
      <c r="CB60" s="61">
        <v>0</v>
      </c>
      <c r="CC60" s="61">
        <v>0</v>
      </c>
      <c r="CD60" s="61">
        <v>0</v>
      </c>
      <c r="CE60" s="61">
        <v>0</v>
      </c>
      <c r="CF60" s="61">
        <v>0</v>
      </c>
      <c r="CG60" s="61">
        <v>0</v>
      </c>
      <c r="CH60" s="61">
        <v>0</v>
      </c>
      <c r="CI60" s="61">
        <v>0</v>
      </c>
      <c r="CJ60" s="61">
        <v>0</v>
      </c>
      <c r="CK60" s="61">
        <v>0</v>
      </c>
      <c r="CL60" s="61">
        <v>0</v>
      </c>
    </row>
    <row r="61" spans="1:90" ht="12.75" customHeight="1">
      <c r="A61" s="43" t="s">
        <v>109</v>
      </c>
      <c r="B61" s="59">
        <v>3002</v>
      </c>
      <c r="C61" s="60" t="s">
        <v>378</v>
      </c>
      <c r="D61" s="61">
        <v>0</v>
      </c>
      <c r="E61" s="61">
        <v>0</v>
      </c>
      <c r="F61" s="61">
        <v>0</v>
      </c>
      <c r="G61" s="61">
        <v>0</v>
      </c>
      <c r="H61" s="61">
        <v>0</v>
      </c>
      <c r="I61" s="61">
        <v>0</v>
      </c>
      <c r="J61" s="61">
        <v>0</v>
      </c>
      <c r="K61" s="61">
        <v>0</v>
      </c>
      <c r="L61" s="61">
        <v>0</v>
      </c>
      <c r="M61" s="61">
        <v>0</v>
      </c>
      <c r="N61" s="61">
        <v>0</v>
      </c>
      <c r="O61" s="61">
        <v>0</v>
      </c>
      <c r="P61" s="61">
        <v>0</v>
      </c>
      <c r="Q61" s="61">
        <v>0</v>
      </c>
      <c r="R61" s="61">
        <v>0</v>
      </c>
      <c r="S61" s="61">
        <v>0</v>
      </c>
      <c r="T61" s="61">
        <v>0</v>
      </c>
      <c r="U61" s="61">
        <v>0</v>
      </c>
      <c r="V61" s="61">
        <v>0</v>
      </c>
      <c r="W61" s="61">
        <v>0</v>
      </c>
      <c r="X61" s="61">
        <v>0</v>
      </c>
      <c r="Y61" s="61">
        <v>0</v>
      </c>
      <c r="Z61" s="61">
        <v>0</v>
      </c>
      <c r="AA61" s="61">
        <v>0</v>
      </c>
      <c r="AB61" s="61">
        <v>0</v>
      </c>
      <c r="AC61" s="61">
        <v>0</v>
      </c>
      <c r="AD61" s="61">
        <v>0</v>
      </c>
      <c r="AE61" s="61">
        <v>0</v>
      </c>
      <c r="AF61" s="61">
        <v>0</v>
      </c>
      <c r="AG61" s="61">
        <v>0</v>
      </c>
      <c r="AH61" s="61">
        <v>0</v>
      </c>
      <c r="AI61" s="61">
        <v>0</v>
      </c>
      <c r="AJ61" s="61">
        <v>0</v>
      </c>
      <c r="AK61" s="61">
        <v>0</v>
      </c>
      <c r="AL61" s="61">
        <v>0</v>
      </c>
      <c r="AM61" s="61">
        <v>0</v>
      </c>
      <c r="AN61" s="61">
        <v>0</v>
      </c>
      <c r="AO61" s="61">
        <v>0</v>
      </c>
      <c r="AP61" s="61">
        <v>0</v>
      </c>
      <c r="AQ61" s="61">
        <v>0</v>
      </c>
      <c r="AR61" s="61">
        <v>0</v>
      </c>
      <c r="AS61" s="61">
        <v>0</v>
      </c>
      <c r="AT61" s="61">
        <v>0</v>
      </c>
      <c r="AU61" s="61">
        <v>0</v>
      </c>
      <c r="AV61" s="61">
        <v>0</v>
      </c>
      <c r="AW61" s="61">
        <v>0</v>
      </c>
      <c r="AX61" s="61">
        <v>0</v>
      </c>
      <c r="AY61" s="61">
        <v>0</v>
      </c>
      <c r="AZ61" s="61">
        <v>0</v>
      </c>
      <c r="BA61" s="61">
        <v>0</v>
      </c>
      <c r="BB61" s="61">
        <v>0</v>
      </c>
      <c r="BC61" s="61">
        <v>0</v>
      </c>
      <c r="BD61" s="61">
        <v>0</v>
      </c>
      <c r="BE61" s="61">
        <v>0</v>
      </c>
      <c r="BF61" s="61">
        <v>0</v>
      </c>
      <c r="BG61" s="61">
        <v>0</v>
      </c>
      <c r="BH61" s="61">
        <v>0</v>
      </c>
      <c r="BI61" s="61">
        <v>0</v>
      </c>
      <c r="BJ61" s="61">
        <v>0</v>
      </c>
      <c r="BK61" s="61">
        <v>0</v>
      </c>
      <c r="BL61" s="61">
        <v>0</v>
      </c>
      <c r="BM61" s="61">
        <v>0</v>
      </c>
      <c r="BN61" s="61">
        <v>0</v>
      </c>
      <c r="BO61" s="61">
        <v>0</v>
      </c>
      <c r="BP61" s="61">
        <v>0</v>
      </c>
      <c r="BQ61" s="61">
        <v>0</v>
      </c>
      <c r="BR61" s="61">
        <v>0</v>
      </c>
      <c r="BS61" s="61">
        <v>0</v>
      </c>
      <c r="BT61" s="61">
        <v>0</v>
      </c>
      <c r="BU61" s="61">
        <v>0</v>
      </c>
      <c r="BV61" s="61">
        <v>0</v>
      </c>
      <c r="BW61" s="61">
        <v>0</v>
      </c>
      <c r="BX61" s="61">
        <v>0</v>
      </c>
      <c r="BY61" s="61">
        <v>0</v>
      </c>
      <c r="BZ61" s="61">
        <v>0</v>
      </c>
      <c r="CA61" s="61">
        <v>0</v>
      </c>
      <c r="CB61" s="61">
        <v>0</v>
      </c>
      <c r="CC61" s="61">
        <v>0</v>
      </c>
      <c r="CD61" s="61">
        <v>0</v>
      </c>
      <c r="CE61" s="61">
        <v>0</v>
      </c>
      <c r="CF61" s="61">
        <v>0</v>
      </c>
      <c r="CG61" s="61">
        <v>0</v>
      </c>
      <c r="CH61" s="61">
        <v>0</v>
      </c>
      <c r="CI61" s="61">
        <v>0</v>
      </c>
      <c r="CJ61" s="61">
        <v>0</v>
      </c>
      <c r="CK61" s="61">
        <v>0</v>
      </c>
      <c r="CL61" s="61">
        <v>0</v>
      </c>
    </row>
    <row r="62" spans="1:90" ht="12.75" customHeight="1">
      <c r="A62" s="43" t="s">
        <v>111</v>
      </c>
      <c r="B62" s="59">
        <v>3003</v>
      </c>
      <c r="C62" s="60" t="s">
        <v>378</v>
      </c>
      <c r="D62" s="61">
        <v>0</v>
      </c>
      <c r="E62" s="61">
        <v>0</v>
      </c>
      <c r="F62" s="61">
        <v>0</v>
      </c>
      <c r="G62" s="61">
        <v>0</v>
      </c>
      <c r="H62" s="61">
        <v>0</v>
      </c>
      <c r="I62" s="61">
        <v>0</v>
      </c>
      <c r="J62" s="61">
        <v>0</v>
      </c>
      <c r="K62" s="61">
        <v>0</v>
      </c>
      <c r="L62" s="61">
        <v>0</v>
      </c>
      <c r="M62" s="61">
        <v>0</v>
      </c>
      <c r="N62" s="61">
        <v>0</v>
      </c>
      <c r="O62" s="61">
        <v>0</v>
      </c>
      <c r="P62" s="61">
        <v>0</v>
      </c>
      <c r="Q62" s="61">
        <v>0</v>
      </c>
      <c r="R62" s="61">
        <v>0</v>
      </c>
      <c r="S62" s="61">
        <v>0</v>
      </c>
      <c r="T62" s="61">
        <v>0</v>
      </c>
      <c r="U62" s="61">
        <v>0</v>
      </c>
      <c r="V62" s="61">
        <v>0</v>
      </c>
      <c r="W62" s="61">
        <v>0</v>
      </c>
      <c r="X62" s="61">
        <v>0</v>
      </c>
      <c r="Y62" s="61">
        <v>0</v>
      </c>
      <c r="Z62" s="61">
        <v>0</v>
      </c>
      <c r="AA62" s="61">
        <v>0</v>
      </c>
      <c r="AB62" s="61">
        <v>0</v>
      </c>
      <c r="AC62" s="61">
        <v>0</v>
      </c>
      <c r="AD62" s="61">
        <v>0</v>
      </c>
      <c r="AE62" s="61">
        <v>0</v>
      </c>
      <c r="AF62" s="61">
        <v>0</v>
      </c>
      <c r="AG62" s="61">
        <v>0</v>
      </c>
      <c r="AH62" s="61">
        <v>0</v>
      </c>
      <c r="AI62" s="61">
        <v>0</v>
      </c>
      <c r="AJ62" s="61">
        <v>0</v>
      </c>
      <c r="AK62" s="61">
        <v>0</v>
      </c>
      <c r="AL62" s="61">
        <v>0</v>
      </c>
      <c r="AM62" s="61">
        <v>0</v>
      </c>
      <c r="AN62" s="61">
        <v>0</v>
      </c>
      <c r="AO62" s="61">
        <v>0</v>
      </c>
      <c r="AP62" s="61">
        <v>0</v>
      </c>
      <c r="AQ62" s="61">
        <v>0</v>
      </c>
      <c r="AR62" s="61">
        <v>0</v>
      </c>
      <c r="AS62" s="61">
        <v>0</v>
      </c>
      <c r="AT62" s="61">
        <v>0</v>
      </c>
      <c r="AU62" s="61">
        <v>0</v>
      </c>
      <c r="AV62" s="61">
        <v>0</v>
      </c>
      <c r="AW62" s="61">
        <v>0</v>
      </c>
      <c r="AX62" s="61">
        <v>0</v>
      </c>
      <c r="AY62" s="61">
        <v>0</v>
      </c>
      <c r="AZ62" s="61">
        <v>0</v>
      </c>
      <c r="BA62" s="61">
        <v>0</v>
      </c>
      <c r="BB62" s="61">
        <v>0</v>
      </c>
      <c r="BC62" s="61">
        <v>0</v>
      </c>
      <c r="BD62" s="61">
        <v>0</v>
      </c>
      <c r="BE62" s="61">
        <v>0</v>
      </c>
      <c r="BF62" s="61">
        <v>0</v>
      </c>
      <c r="BG62" s="61">
        <v>0</v>
      </c>
      <c r="BH62" s="61">
        <v>0</v>
      </c>
      <c r="BI62" s="61">
        <v>0</v>
      </c>
      <c r="BJ62" s="61">
        <v>0</v>
      </c>
      <c r="BK62" s="61">
        <v>0</v>
      </c>
      <c r="BL62" s="61">
        <v>0</v>
      </c>
      <c r="BM62" s="61">
        <v>0</v>
      </c>
      <c r="BN62" s="61">
        <v>0</v>
      </c>
      <c r="BO62" s="61">
        <v>0</v>
      </c>
      <c r="BP62" s="61">
        <v>0</v>
      </c>
      <c r="BQ62" s="61">
        <v>0</v>
      </c>
      <c r="BR62" s="61">
        <v>0</v>
      </c>
      <c r="BS62" s="61">
        <v>0</v>
      </c>
      <c r="BT62" s="61">
        <v>0</v>
      </c>
      <c r="BU62" s="61">
        <v>0</v>
      </c>
      <c r="BV62" s="61">
        <v>0</v>
      </c>
      <c r="BW62" s="61">
        <v>0</v>
      </c>
      <c r="BX62" s="61">
        <v>0</v>
      </c>
      <c r="BY62" s="61">
        <v>0</v>
      </c>
      <c r="BZ62" s="61">
        <v>0</v>
      </c>
      <c r="CA62" s="61">
        <v>0</v>
      </c>
      <c r="CB62" s="61">
        <v>0</v>
      </c>
      <c r="CC62" s="61">
        <v>0</v>
      </c>
      <c r="CD62" s="61">
        <v>0</v>
      </c>
      <c r="CE62" s="61">
        <v>0</v>
      </c>
      <c r="CF62" s="61">
        <v>0</v>
      </c>
      <c r="CG62" s="61">
        <v>0</v>
      </c>
      <c r="CH62" s="61">
        <v>0</v>
      </c>
      <c r="CI62" s="61">
        <v>0</v>
      </c>
      <c r="CJ62" s="61">
        <v>0</v>
      </c>
      <c r="CK62" s="61">
        <v>0</v>
      </c>
      <c r="CL62" s="61">
        <v>0</v>
      </c>
    </row>
    <row r="63" spans="1:90" ht="12.75" customHeight="1">
      <c r="A63" s="43" t="s">
        <v>113</v>
      </c>
      <c r="B63" s="59">
        <v>3004</v>
      </c>
      <c r="C63" s="60" t="s">
        <v>378</v>
      </c>
      <c r="D63" s="61">
        <v>0</v>
      </c>
      <c r="E63" s="61">
        <v>0</v>
      </c>
      <c r="F63" s="61">
        <v>0</v>
      </c>
      <c r="G63" s="61">
        <v>0</v>
      </c>
      <c r="H63" s="61">
        <v>0</v>
      </c>
      <c r="I63" s="61">
        <v>0</v>
      </c>
      <c r="J63" s="61">
        <v>0</v>
      </c>
      <c r="K63" s="61">
        <v>0</v>
      </c>
      <c r="L63" s="61">
        <v>0</v>
      </c>
      <c r="M63" s="61">
        <v>0</v>
      </c>
      <c r="N63" s="61">
        <v>0</v>
      </c>
      <c r="O63" s="61">
        <v>0</v>
      </c>
      <c r="P63" s="61">
        <v>0</v>
      </c>
      <c r="Q63" s="61">
        <v>0</v>
      </c>
      <c r="R63" s="61">
        <v>0</v>
      </c>
      <c r="S63" s="61">
        <v>0</v>
      </c>
      <c r="T63" s="61">
        <v>0</v>
      </c>
      <c r="U63" s="61">
        <v>0</v>
      </c>
      <c r="V63" s="61">
        <v>0</v>
      </c>
      <c r="W63" s="61">
        <v>0</v>
      </c>
      <c r="X63" s="61">
        <v>0</v>
      </c>
      <c r="Y63" s="61">
        <v>0</v>
      </c>
      <c r="Z63" s="61">
        <v>0</v>
      </c>
      <c r="AA63" s="61">
        <v>0</v>
      </c>
      <c r="AB63" s="61">
        <v>0</v>
      </c>
      <c r="AC63" s="61">
        <v>0</v>
      </c>
      <c r="AD63" s="61">
        <v>0</v>
      </c>
      <c r="AE63" s="61">
        <v>0</v>
      </c>
      <c r="AF63" s="61">
        <v>0</v>
      </c>
      <c r="AG63" s="61">
        <v>0</v>
      </c>
      <c r="AH63" s="61">
        <v>0</v>
      </c>
      <c r="AI63" s="61">
        <v>0</v>
      </c>
      <c r="AJ63" s="61">
        <v>0</v>
      </c>
      <c r="AK63" s="61">
        <v>0</v>
      </c>
      <c r="AL63" s="61">
        <v>0</v>
      </c>
      <c r="AM63" s="61">
        <v>0</v>
      </c>
      <c r="AN63" s="61">
        <v>0</v>
      </c>
      <c r="AO63" s="61">
        <v>0</v>
      </c>
      <c r="AP63" s="61">
        <v>0</v>
      </c>
      <c r="AQ63" s="61">
        <v>0</v>
      </c>
      <c r="AR63" s="61">
        <v>0</v>
      </c>
      <c r="AS63" s="61">
        <v>0</v>
      </c>
      <c r="AT63" s="61">
        <v>0</v>
      </c>
      <c r="AU63" s="61">
        <v>0</v>
      </c>
      <c r="AV63" s="61">
        <v>0</v>
      </c>
      <c r="AW63" s="61">
        <v>0</v>
      </c>
      <c r="AX63" s="61">
        <v>0</v>
      </c>
      <c r="AY63" s="61">
        <v>0</v>
      </c>
      <c r="AZ63" s="61">
        <v>0</v>
      </c>
      <c r="BA63" s="61">
        <v>0</v>
      </c>
      <c r="BB63" s="61">
        <v>0</v>
      </c>
      <c r="BC63" s="61">
        <v>0</v>
      </c>
      <c r="BD63" s="61">
        <v>0</v>
      </c>
      <c r="BE63" s="61">
        <v>0</v>
      </c>
      <c r="BF63" s="61">
        <v>0</v>
      </c>
      <c r="BG63" s="61">
        <v>0</v>
      </c>
      <c r="BH63" s="61">
        <v>0</v>
      </c>
      <c r="BI63" s="61">
        <v>0</v>
      </c>
      <c r="BJ63" s="61">
        <v>0</v>
      </c>
      <c r="BK63" s="61">
        <v>0</v>
      </c>
      <c r="BL63" s="61">
        <v>0</v>
      </c>
      <c r="BM63" s="61">
        <v>0</v>
      </c>
      <c r="BN63" s="61">
        <v>0</v>
      </c>
      <c r="BO63" s="61">
        <v>0</v>
      </c>
      <c r="BP63" s="61">
        <v>0</v>
      </c>
      <c r="BQ63" s="61">
        <v>0</v>
      </c>
      <c r="BR63" s="61">
        <v>0</v>
      </c>
      <c r="BS63" s="61">
        <v>0</v>
      </c>
      <c r="BT63" s="61">
        <v>0</v>
      </c>
      <c r="BU63" s="61">
        <v>0</v>
      </c>
      <c r="BV63" s="61">
        <v>0</v>
      </c>
      <c r="BW63" s="61">
        <v>0</v>
      </c>
      <c r="BX63" s="61">
        <v>0</v>
      </c>
      <c r="BY63" s="61">
        <v>0</v>
      </c>
      <c r="BZ63" s="61">
        <v>0</v>
      </c>
      <c r="CA63" s="61">
        <v>0</v>
      </c>
      <c r="CB63" s="61">
        <v>0</v>
      </c>
      <c r="CC63" s="61">
        <v>0</v>
      </c>
      <c r="CD63" s="61">
        <v>0</v>
      </c>
      <c r="CE63" s="61">
        <v>0</v>
      </c>
      <c r="CF63" s="61">
        <v>0</v>
      </c>
      <c r="CG63" s="61">
        <v>0</v>
      </c>
      <c r="CH63" s="61">
        <v>0</v>
      </c>
      <c r="CI63" s="61">
        <v>0</v>
      </c>
      <c r="CJ63" s="61">
        <v>0</v>
      </c>
      <c r="CK63" s="61">
        <v>0</v>
      </c>
      <c r="CL63" s="61">
        <v>0</v>
      </c>
    </row>
    <row r="64" spans="1:90" ht="12.75" customHeight="1">
      <c r="A64" s="43" t="s">
        <v>115</v>
      </c>
      <c r="B64" s="59">
        <v>3005</v>
      </c>
      <c r="C64" s="60" t="s">
        <v>378</v>
      </c>
      <c r="D64" s="61">
        <v>0</v>
      </c>
      <c r="E64" s="61">
        <v>0</v>
      </c>
      <c r="F64" s="61">
        <v>0</v>
      </c>
      <c r="G64" s="61">
        <v>0</v>
      </c>
      <c r="H64" s="61">
        <v>0</v>
      </c>
      <c r="I64" s="61">
        <v>0</v>
      </c>
      <c r="J64" s="61">
        <v>0</v>
      </c>
      <c r="K64" s="61">
        <v>0</v>
      </c>
      <c r="L64" s="61">
        <v>0</v>
      </c>
      <c r="M64" s="61">
        <v>0</v>
      </c>
      <c r="N64" s="61">
        <v>0</v>
      </c>
      <c r="O64" s="61">
        <v>0</v>
      </c>
      <c r="P64" s="61">
        <v>0</v>
      </c>
      <c r="Q64" s="61">
        <v>0</v>
      </c>
      <c r="R64" s="61">
        <v>0</v>
      </c>
      <c r="S64" s="61">
        <v>0</v>
      </c>
      <c r="T64" s="61">
        <v>0</v>
      </c>
      <c r="U64" s="61">
        <v>0</v>
      </c>
      <c r="V64" s="61">
        <v>0</v>
      </c>
      <c r="W64" s="61">
        <v>0</v>
      </c>
      <c r="X64" s="61">
        <v>0</v>
      </c>
      <c r="Y64" s="61">
        <v>0</v>
      </c>
      <c r="Z64" s="61">
        <v>0</v>
      </c>
      <c r="AA64" s="61">
        <v>0</v>
      </c>
      <c r="AB64" s="61">
        <v>0</v>
      </c>
      <c r="AC64" s="61">
        <v>0</v>
      </c>
      <c r="AD64" s="61">
        <v>0</v>
      </c>
      <c r="AE64" s="61">
        <v>0</v>
      </c>
      <c r="AF64" s="61">
        <v>0</v>
      </c>
      <c r="AG64" s="61">
        <v>0</v>
      </c>
      <c r="AH64" s="61">
        <v>0</v>
      </c>
      <c r="AI64" s="61">
        <v>0</v>
      </c>
      <c r="AJ64" s="61">
        <v>0</v>
      </c>
      <c r="AK64" s="61">
        <v>0</v>
      </c>
      <c r="AL64" s="61">
        <v>0</v>
      </c>
      <c r="AM64" s="61">
        <v>0</v>
      </c>
      <c r="AN64" s="61">
        <v>0</v>
      </c>
      <c r="AO64" s="61">
        <v>0</v>
      </c>
      <c r="AP64" s="61">
        <v>0</v>
      </c>
      <c r="AQ64" s="61">
        <v>0</v>
      </c>
      <c r="AR64" s="61">
        <v>0</v>
      </c>
      <c r="AS64" s="61">
        <v>0</v>
      </c>
      <c r="AT64" s="61">
        <v>0</v>
      </c>
      <c r="AU64" s="61">
        <v>0</v>
      </c>
      <c r="AV64" s="61">
        <v>0</v>
      </c>
      <c r="AW64" s="61">
        <v>0</v>
      </c>
      <c r="AX64" s="61">
        <v>0</v>
      </c>
      <c r="AY64" s="61">
        <v>0</v>
      </c>
      <c r="AZ64" s="61">
        <v>0</v>
      </c>
      <c r="BA64" s="61">
        <v>0</v>
      </c>
      <c r="BB64" s="61">
        <v>0</v>
      </c>
      <c r="BC64" s="61">
        <v>0</v>
      </c>
      <c r="BD64" s="61">
        <v>0</v>
      </c>
      <c r="BE64" s="61">
        <v>0</v>
      </c>
      <c r="BF64" s="61">
        <v>0</v>
      </c>
      <c r="BG64" s="61">
        <v>0</v>
      </c>
      <c r="BH64" s="61">
        <v>0</v>
      </c>
      <c r="BI64" s="61">
        <v>0</v>
      </c>
      <c r="BJ64" s="61">
        <v>0</v>
      </c>
      <c r="BK64" s="61">
        <v>0</v>
      </c>
      <c r="BL64" s="61">
        <v>0</v>
      </c>
      <c r="BM64" s="61">
        <v>0</v>
      </c>
      <c r="BN64" s="61">
        <v>0</v>
      </c>
      <c r="BO64" s="61">
        <v>0</v>
      </c>
      <c r="BP64" s="61">
        <v>0</v>
      </c>
      <c r="BQ64" s="61">
        <v>0</v>
      </c>
      <c r="BR64" s="61">
        <v>0</v>
      </c>
      <c r="BS64" s="61">
        <v>0</v>
      </c>
      <c r="BT64" s="61">
        <v>0</v>
      </c>
      <c r="BU64" s="61">
        <v>0</v>
      </c>
      <c r="BV64" s="61">
        <v>0</v>
      </c>
      <c r="BW64" s="61">
        <v>0</v>
      </c>
      <c r="BX64" s="61">
        <v>0</v>
      </c>
      <c r="BY64" s="61">
        <v>0</v>
      </c>
      <c r="BZ64" s="61">
        <v>0</v>
      </c>
      <c r="CA64" s="61">
        <v>0</v>
      </c>
      <c r="CB64" s="61">
        <v>0</v>
      </c>
      <c r="CC64" s="61">
        <v>0</v>
      </c>
      <c r="CD64" s="61">
        <v>0</v>
      </c>
      <c r="CE64" s="61">
        <v>0</v>
      </c>
      <c r="CF64" s="61">
        <v>0</v>
      </c>
      <c r="CG64" s="61">
        <v>0</v>
      </c>
      <c r="CH64" s="61">
        <v>0</v>
      </c>
      <c r="CI64" s="61">
        <v>0</v>
      </c>
      <c r="CJ64" s="61">
        <v>0</v>
      </c>
      <c r="CK64" s="61">
        <v>0</v>
      </c>
      <c r="CL64" s="61">
        <v>0</v>
      </c>
    </row>
    <row r="65" spans="1:90" ht="12.75" customHeight="1">
      <c r="A65" s="43" t="s">
        <v>116</v>
      </c>
      <c r="B65" s="59">
        <v>3006</v>
      </c>
      <c r="C65" s="60" t="s">
        <v>378</v>
      </c>
      <c r="D65" s="61">
        <v>0</v>
      </c>
      <c r="E65" s="61">
        <v>0</v>
      </c>
      <c r="F65" s="61">
        <v>0</v>
      </c>
      <c r="G65" s="61">
        <v>0</v>
      </c>
      <c r="H65" s="61">
        <v>0</v>
      </c>
      <c r="I65" s="61">
        <v>0</v>
      </c>
      <c r="J65" s="61">
        <v>0</v>
      </c>
      <c r="K65" s="61">
        <v>0</v>
      </c>
      <c r="L65" s="61">
        <v>0</v>
      </c>
      <c r="M65" s="61">
        <v>0</v>
      </c>
      <c r="N65" s="61">
        <v>0</v>
      </c>
      <c r="O65" s="61">
        <v>0</v>
      </c>
      <c r="P65" s="61">
        <v>0</v>
      </c>
      <c r="Q65" s="61">
        <v>0</v>
      </c>
      <c r="R65" s="61">
        <v>0</v>
      </c>
      <c r="S65" s="61">
        <v>0</v>
      </c>
      <c r="T65" s="61">
        <v>0</v>
      </c>
      <c r="U65" s="61">
        <v>0</v>
      </c>
      <c r="V65" s="61">
        <v>0</v>
      </c>
      <c r="W65" s="61">
        <v>0</v>
      </c>
      <c r="X65" s="61">
        <v>0</v>
      </c>
      <c r="Y65" s="61">
        <v>0</v>
      </c>
      <c r="Z65" s="61">
        <v>0</v>
      </c>
      <c r="AA65" s="61">
        <v>0</v>
      </c>
      <c r="AB65" s="61">
        <v>0</v>
      </c>
      <c r="AC65" s="61">
        <v>0</v>
      </c>
      <c r="AD65" s="61">
        <v>0</v>
      </c>
      <c r="AE65" s="61">
        <v>0</v>
      </c>
      <c r="AF65" s="61">
        <v>0</v>
      </c>
      <c r="AG65" s="61">
        <v>0</v>
      </c>
      <c r="AH65" s="61">
        <v>0</v>
      </c>
      <c r="AI65" s="61">
        <v>0</v>
      </c>
      <c r="AJ65" s="61">
        <v>0</v>
      </c>
      <c r="AK65" s="61">
        <v>0</v>
      </c>
      <c r="AL65" s="61">
        <v>0</v>
      </c>
      <c r="AM65" s="61">
        <v>0</v>
      </c>
      <c r="AN65" s="61">
        <v>0</v>
      </c>
      <c r="AO65" s="61">
        <v>0</v>
      </c>
      <c r="AP65" s="61">
        <v>0</v>
      </c>
      <c r="AQ65" s="61">
        <v>0</v>
      </c>
      <c r="AR65" s="61">
        <v>0</v>
      </c>
      <c r="AS65" s="61">
        <v>0</v>
      </c>
      <c r="AT65" s="61">
        <v>0</v>
      </c>
      <c r="AU65" s="61">
        <v>0</v>
      </c>
      <c r="AV65" s="61">
        <v>0</v>
      </c>
      <c r="AW65" s="61">
        <v>0</v>
      </c>
      <c r="AX65" s="61">
        <v>0</v>
      </c>
      <c r="AY65" s="61">
        <v>0</v>
      </c>
      <c r="AZ65" s="61">
        <v>0</v>
      </c>
      <c r="BA65" s="61">
        <v>0</v>
      </c>
      <c r="BB65" s="61">
        <v>0</v>
      </c>
      <c r="BC65" s="61">
        <v>0</v>
      </c>
      <c r="BD65" s="61">
        <v>0</v>
      </c>
      <c r="BE65" s="61">
        <v>0</v>
      </c>
      <c r="BF65" s="61">
        <v>0</v>
      </c>
      <c r="BG65" s="61">
        <v>0</v>
      </c>
      <c r="BH65" s="61">
        <v>0</v>
      </c>
      <c r="BI65" s="61">
        <v>0</v>
      </c>
      <c r="BJ65" s="61">
        <v>0</v>
      </c>
      <c r="BK65" s="61">
        <v>0</v>
      </c>
      <c r="BL65" s="61">
        <v>0</v>
      </c>
      <c r="BM65" s="61">
        <v>0</v>
      </c>
      <c r="BN65" s="61">
        <v>0</v>
      </c>
      <c r="BO65" s="61">
        <v>0</v>
      </c>
      <c r="BP65" s="61">
        <v>0</v>
      </c>
      <c r="BQ65" s="61">
        <v>0</v>
      </c>
      <c r="BR65" s="61">
        <v>0</v>
      </c>
      <c r="BS65" s="61">
        <v>0</v>
      </c>
      <c r="BT65" s="61">
        <v>0</v>
      </c>
      <c r="BU65" s="61">
        <v>0</v>
      </c>
      <c r="BV65" s="61">
        <v>0</v>
      </c>
      <c r="BW65" s="61">
        <v>0</v>
      </c>
      <c r="BX65" s="61">
        <v>0</v>
      </c>
      <c r="BY65" s="61">
        <v>0</v>
      </c>
      <c r="BZ65" s="61">
        <v>0</v>
      </c>
      <c r="CA65" s="61">
        <v>0</v>
      </c>
      <c r="CB65" s="61">
        <v>0</v>
      </c>
      <c r="CC65" s="61">
        <v>0</v>
      </c>
      <c r="CD65" s="61">
        <v>0</v>
      </c>
      <c r="CE65" s="61">
        <v>0</v>
      </c>
      <c r="CF65" s="61">
        <v>0</v>
      </c>
      <c r="CG65" s="61">
        <v>0</v>
      </c>
      <c r="CH65" s="61">
        <v>0</v>
      </c>
      <c r="CI65" s="61">
        <v>0</v>
      </c>
      <c r="CJ65" s="61">
        <v>0</v>
      </c>
      <c r="CK65" s="61">
        <v>0</v>
      </c>
      <c r="CL65" s="61">
        <v>0</v>
      </c>
    </row>
    <row r="66" spans="1:90" ht="12.75" customHeight="1">
      <c r="A66" s="43" t="s">
        <v>117</v>
      </c>
      <c r="B66" s="59">
        <v>3007</v>
      </c>
      <c r="C66" s="60" t="s">
        <v>378</v>
      </c>
      <c r="D66" s="61">
        <v>0</v>
      </c>
      <c r="E66" s="61">
        <v>0</v>
      </c>
      <c r="F66" s="61">
        <v>0</v>
      </c>
      <c r="G66" s="61">
        <v>0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1">
        <v>0</v>
      </c>
      <c r="P66" s="61">
        <v>0</v>
      </c>
      <c r="Q66" s="61">
        <v>0</v>
      </c>
      <c r="R66" s="61">
        <v>0</v>
      </c>
      <c r="S66" s="61">
        <v>0</v>
      </c>
      <c r="T66" s="61">
        <v>0</v>
      </c>
      <c r="U66" s="61">
        <v>0</v>
      </c>
      <c r="V66" s="61">
        <v>0</v>
      </c>
      <c r="W66" s="61">
        <v>0</v>
      </c>
      <c r="X66" s="61">
        <v>0</v>
      </c>
      <c r="Y66" s="61">
        <v>0</v>
      </c>
      <c r="Z66" s="61">
        <v>0</v>
      </c>
      <c r="AA66" s="61">
        <v>0</v>
      </c>
      <c r="AB66" s="61">
        <v>0</v>
      </c>
      <c r="AC66" s="61">
        <v>0</v>
      </c>
      <c r="AD66" s="61">
        <v>0</v>
      </c>
      <c r="AE66" s="61">
        <v>0</v>
      </c>
      <c r="AF66" s="61">
        <v>0</v>
      </c>
      <c r="AG66" s="61">
        <v>0</v>
      </c>
      <c r="AH66" s="61">
        <v>0</v>
      </c>
      <c r="AI66" s="61">
        <v>0</v>
      </c>
      <c r="AJ66" s="61">
        <v>0</v>
      </c>
      <c r="AK66" s="61">
        <v>0</v>
      </c>
      <c r="AL66" s="61">
        <v>0</v>
      </c>
      <c r="AM66" s="61">
        <v>0</v>
      </c>
      <c r="AN66" s="61">
        <v>0</v>
      </c>
      <c r="AO66" s="61">
        <v>0</v>
      </c>
      <c r="AP66" s="61">
        <v>0</v>
      </c>
      <c r="AQ66" s="61">
        <v>0</v>
      </c>
      <c r="AR66" s="61">
        <v>0</v>
      </c>
      <c r="AS66" s="61">
        <v>0</v>
      </c>
      <c r="AT66" s="61">
        <v>0</v>
      </c>
      <c r="AU66" s="61">
        <v>0</v>
      </c>
      <c r="AV66" s="61">
        <v>0</v>
      </c>
      <c r="AW66" s="61">
        <v>0</v>
      </c>
      <c r="AX66" s="61">
        <v>0</v>
      </c>
      <c r="AY66" s="61">
        <v>0</v>
      </c>
      <c r="AZ66" s="61">
        <v>0</v>
      </c>
      <c r="BA66" s="61">
        <v>0</v>
      </c>
      <c r="BB66" s="61">
        <v>0</v>
      </c>
      <c r="BC66" s="61">
        <v>0</v>
      </c>
      <c r="BD66" s="61">
        <v>0</v>
      </c>
      <c r="BE66" s="61">
        <v>0</v>
      </c>
      <c r="BF66" s="61">
        <v>0</v>
      </c>
      <c r="BG66" s="61">
        <v>0</v>
      </c>
      <c r="BH66" s="61">
        <v>0</v>
      </c>
      <c r="BI66" s="61">
        <v>0</v>
      </c>
      <c r="BJ66" s="61">
        <v>0</v>
      </c>
      <c r="BK66" s="61">
        <v>0</v>
      </c>
      <c r="BL66" s="61">
        <v>0</v>
      </c>
      <c r="BM66" s="61">
        <v>0</v>
      </c>
      <c r="BN66" s="61">
        <v>0</v>
      </c>
      <c r="BO66" s="61">
        <v>0</v>
      </c>
      <c r="BP66" s="61">
        <v>0</v>
      </c>
      <c r="BQ66" s="61">
        <v>0</v>
      </c>
      <c r="BR66" s="61">
        <v>0</v>
      </c>
      <c r="BS66" s="61">
        <v>0</v>
      </c>
      <c r="BT66" s="61">
        <v>0</v>
      </c>
      <c r="BU66" s="61">
        <v>0</v>
      </c>
      <c r="BV66" s="61">
        <v>0</v>
      </c>
      <c r="BW66" s="61">
        <v>0</v>
      </c>
      <c r="BX66" s="61">
        <v>0</v>
      </c>
      <c r="BY66" s="61">
        <v>0</v>
      </c>
      <c r="BZ66" s="61">
        <v>0</v>
      </c>
      <c r="CA66" s="61">
        <v>0</v>
      </c>
      <c r="CB66" s="61">
        <v>0</v>
      </c>
      <c r="CC66" s="61">
        <v>0</v>
      </c>
      <c r="CD66" s="61">
        <v>0</v>
      </c>
      <c r="CE66" s="61">
        <v>0</v>
      </c>
      <c r="CF66" s="61">
        <v>0</v>
      </c>
      <c r="CG66" s="61">
        <v>0</v>
      </c>
      <c r="CH66" s="61">
        <v>0</v>
      </c>
      <c r="CI66" s="61">
        <v>0</v>
      </c>
      <c r="CJ66" s="61">
        <v>0</v>
      </c>
      <c r="CK66" s="61">
        <v>0</v>
      </c>
      <c r="CL66" s="61">
        <v>0</v>
      </c>
    </row>
    <row r="67" spans="1:90" ht="12.75" customHeight="1">
      <c r="A67" s="43" t="s">
        <v>118</v>
      </c>
      <c r="B67" s="59">
        <v>3008</v>
      </c>
      <c r="C67" s="60" t="s">
        <v>378</v>
      </c>
      <c r="D67" s="61">
        <v>0</v>
      </c>
      <c r="E67" s="61">
        <v>0</v>
      </c>
      <c r="F67" s="61">
        <v>0</v>
      </c>
      <c r="G67" s="61">
        <v>0</v>
      </c>
      <c r="H67" s="61">
        <v>0</v>
      </c>
      <c r="I67" s="61">
        <v>0</v>
      </c>
      <c r="J67" s="61">
        <v>0</v>
      </c>
      <c r="K67" s="61">
        <v>0</v>
      </c>
      <c r="L67" s="61">
        <v>0</v>
      </c>
      <c r="M67" s="61">
        <v>0</v>
      </c>
      <c r="N67" s="61">
        <v>0</v>
      </c>
      <c r="O67" s="61">
        <v>0</v>
      </c>
      <c r="P67" s="61">
        <v>0</v>
      </c>
      <c r="Q67" s="61">
        <v>0</v>
      </c>
      <c r="R67" s="61">
        <v>0</v>
      </c>
      <c r="S67" s="61">
        <v>0</v>
      </c>
      <c r="T67" s="61">
        <v>0</v>
      </c>
      <c r="U67" s="61">
        <v>0</v>
      </c>
      <c r="V67" s="61">
        <v>0</v>
      </c>
      <c r="W67" s="61">
        <v>0</v>
      </c>
      <c r="X67" s="61">
        <v>0</v>
      </c>
      <c r="Y67" s="61">
        <v>0</v>
      </c>
      <c r="Z67" s="61">
        <v>0</v>
      </c>
      <c r="AA67" s="61">
        <v>0</v>
      </c>
      <c r="AB67" s="61">
        <v>0</v>
      </c>
      <c r="AC67" s="61">
        <v>0</v>
      </c>
      <c r="AD67" s="61">
        <v>0</v>
      </c>
      <c r="AE67" s="61">
        <v>0</v>
      </c>
      <c r="AF67" s="61">
        <v>0</v>
      </c>
      <c r="AG67" s="61">
        <v>0</v>
      </c>
      <c r="AH67" s="61">
        <v>0</v>
      </c>
      <c r="AI67" s="61">
        <v>0</v>
      </c>
      <c r="AJ67" s="61">
        <v>0</v>
      </c>
      <c r="AK67" s="61">
        <v>0</v>
      </c>
      <c r="AL67" s="61">
        <v>0</v>
      </c>
      <c r="AM67" s="61">
        <v>0</v>
      </c>
      <c r="AN67" s="61">
        <v>0</v>
      </c>
      <c r="AO67" s="61">
        <v>0</v>
      </c>
      <c r="AP67" s="61">
        <v>0</v>
      </c>
      <c r="AQ67" s="61">
        <v>0</v>
      </c>
      <c r="AR67" s="61">
        <v>0</v>
      </c>
      <c r="AS67" s="61">
        <v>0</v>
      </c>
      <c r="AT67" s="61">
        <v>0</v>
      </c>
      <c r="AU67" s="61">
        <v>0</v>
      </c>
      <c r="AV67" s="61">
        <v>0</v>
      </c>
      <c r="AW67" s="61">
        <v>0</v>
      </c>
      <c r="AX67" s="61">
        <v>0</v>
      </c>
      <c r="AY67" s="61">
        <v>0</v>
      </c>
      <c r="AZ67" s="61">
        <v>0</v>
      </c>
      <c r="BA67" s="61">
        <v>0</v>
      </c>
      <c r="BB67" s="61">
        <v>0</v>
      </c>
      <c r="BC67" s="61">
        <v>0</v>
      </c>
      <c r="BD67" s="61">
        <v>0</v>
      </c>
      <c r="BE67" s="61">
        <v>0</v>
      </c>
      <c r="BF67" s="61">
        <v>0</v>
      </c>
      <c r="BG67" s="61">
        <v>0</v>
      </c>
      <c r="BH67" s="61">
        <v>0</v>
      </c>
      <c r="BI67" s="61">
        <v>0</v>
      </c>
      <c r="BJ67" s="61">
        <v>0</v>
      </c>
      <c r="BK67" s="61">
        <v>0</v>
      </c>
      <c r="BL67" s="61">
        <v>0</v>
      </c>
      <c r="BM67" s="61">
        <v>0</v>
      </c>
      <c r="BN67" s="61">
        <v>0</v>
      </c>
      <c r="BO67" s="61">
        <v>0</v>
      </c>
      <c r="BP67" s="61">
        <v>0</v>
      </c>
      <c r="BQ67" s="61">
        <v>0</v>
      </c>
      <c r="BR67" s="61">
        <v>0</v>
      </c>
      <c r="BS67" s="61">
        <v>0</v>
      </c>
      <c r="BT67" s="61">
        <v>0</v>
      </c>
      <c r="BU67" s="61">
        <v>0</v>
      </c>
      <c r="BV67" s="61">
        <v>0</v>
      </c>
      <c r="BW67" s="61">
        <v>0</v>
      </c>
      <c r="BX67" s="61">
        <v>0</v>
      </c>
      <c r="BY67" s="61">
        <v>0</v>
      </c>
      <c r="BZ67" s="61">
        <v>0</v>
      </c>
      <c r="CA67" s="61">
        <v>0</v>
      </c>
      <c r="CB67" s="61">
        <v>0</v>
      </c>
      <c r="CC67" s="61">
        <v>0</v>
      </c>
      <c r="CD67" s="61">
        <v>0</v>
      </c>
      <c r="CE67" s="61">
        <v>0</v>
      </c>
      <c r="CF67" s="61">
        <v>0</v>
      </c>
      <c r="CG67" s="61">
        <v>0</v>
      </c>
      <c r="CH67" s="61">
        <v>0</v>
      </c>
      <c r="CI67" s="61">
        <v>0</v>
      </c>
      <c r="CJ67" s="61">
        <v>0</v>
      </c>
      <c r="CK67" s="61">
        <v>0</v>
      </c>
      <c r="CL67" s="61">
        <v>0</v>
      </c>
    </row>
    <row r="68" spans="1:90" ht="12.75" customHeight="1">
      <c r="A68" s="43" t="s">
        <v>119</v>
      </c>
      <c r="B68" s="59">
        <v>3009</v>
      </c>
      <c r="C68" s="60" t="s">
        <v>378</v>
      </c>
      <c r="D68" s="61">
        <v>0</v>
      </c>
      <c r="E68" s="61">
        <v>0</v>
      </c>
      <c r="F68" s="61">
        <v>0</v>
      </c>
      <c r="G68" s="61">
        <v>0</v>
      </c>
      <c r="H68" s="61">
        <v>0</v>
      </c>
      <c r="I68" s="61">
        <v>0</v>
      </c>
      <c r="J68" s="61">
        <v>0</v>
      </c>
      <c r="K68" s="61">
        <v>0</v>
      </c>
      <c r="L68" s="61">
        <v>0</v>
      </c>
      <c r="M68" s="61">
        <v>0</v>
      </c>
      <c r="N68" s="61">
        <v>0</v>
      </c>
      <c r="O68" s="61">
        <v>0</v>
      </c>
      <c r="P68" s="61">
        <v>0</v>
      </c>
      <c r="Q68" s="61">
        <v>0</v>
      </c>
      <c r="R68" s="61">
        <v>0</v>
      </c>
      <c r="S68" s="61">
        <v>0</v>
      </c>
      <c r="T68" s="61">
        <v>0</v>
      </c>
      <c r="U68" s="61">
        <v>0</v>
      </c>
      <c r="V68" s="61">
        <v>0</v>
      </c>
      <c r="W68" s="61">
        <v>0</v>
      </c>
      <c r="X68" s="61">
        <v>0</v>
      </c>
      <c r="Y68" s="61">
        <v>0</v>
      </c>
      <c r="Z68" s="61">
        <v>0</v>
      </c>
      <c r="AA68" s="61">
        <v>0</v>
      </c>
      <c r="AB68" s="61">
        <v>0</v>
      </c>
      <c r="AC68" s="61">
        <v>0</v>
      </c>
      <c r="AD68" s="61">
        <v>0</v>
      </c>
      <c r="AE68" s="61">
        <v>0</v>
      </c>
      <c r="AF68" s="61">
        <v>0</v>
      </c>
      <c r="AG68" s="61">
        <v>0</v>
      </c>
      <c r="AH68" s="61">
        <v>0</v>
      </c>
      <c r="AI68" s="61">
        <v>0</v>
      </c>
      <c r="AJ68" s="61">
        <v>0</v>
      </c>
      <c r="AK68" s="61">
        <v>0</v>
      </c>
      <c r="AL68" s="61">
        <v>0</v>
      </c>
      <c r="AM68" s="61">
        <v>0</v>
      </c>
      <c r="AN68" s="61">
        <v>0</v>
      </c>
      <c r="AO68" s="61">
        <v>0</v>
      </c>
      <c r="AP68" s="61">
        <v>0</v>
      </c>
      <c r="AQ68" s="61">
        <v>0</v>
      </c>
      <c r="AR68" s="61">
        <v>0</v>
      </c>
      <c r="AS68" s="61">
        <v>0</v>
      </c>
      <c r="AT68" s="61">
        <v>0</v>
      </c>
      <c r="AU68" s="61">
        <v>0</v>
      </c>
      <c r="AV68" s="61">
        <v>0</v>
      </c>
      <c r="AW68" s="61">
        <v>0</v>
      </c>
      <c r="AX68" s="61">
        <v>0</v>
      </c>
      <c r="AY68" s="61">
        <v>0</v>
      </c>
      <c r="AZ68" s="61">
        <v>0</v>
      </c>
      <c r="BA68" s="61">
        <v>0</v>
      </c>
      <c r="BB68" s="61">
        <v>0</v>
      </c>
      <c r="BC68" s="61">
        <v>0</v>
      </c>
      <c r="BD68" s="61">
        <v>0</v>
      </c>
      <c r="BE68" s="61">
        <v>0</v>
      </c>
      <c r="BF68" s="61">
        <v>0</v>
      </c>
      <c r="BG68" s="61">
        <v>0</v>
      </c>
      <c r="BH68" s="61">
        <v>0</v>
      </c>
      <c r="BI68" s="61">
        <v>0</v>
      </c>
      <c r="BJ68" s="61">
        <v>0</v>
      </c>
      <c r="BK68" s="61">
        <v>0</v>
      </c>
      <c r="BL68" s="61">
        <v>0</v>
      </c>
      <c r="BM68" s="61">
        <v>0</v>
      </c>
      <c r="BN68" s="61">
        <v>0</v>
      </c>
      <c r="BO68" s="61">
        <v>0</v>
      </c>
      <c r="BP68" s="61">
        <v>0</v>
      </c>
      <c r="BQ68" s="61">
        <v>0</v>
      </c>
      <c r="BR68" s="61">
        <v>0</v>
      </c>
      <c r="BS68" s="61">
        <v>0</v>
      </c>
      <c r="BT68" s="61">
        <v>0</v>
      </c>
      <c r="BU68" s="61">
        <v>0</v>
      </c>
      <c r="BV68" s="61">
        <v>0</v>
      </c>
      <c r="BW68" s="61">
        <v>0</v>
      </c>
      <c r="BX68" s="61">
        <v>0</v>
      </c>
      <c r="BY68" s="61">
        <v>0</v>
      </c>
      <c r="BZ68" s="61">
        <v>0</v>
      </c>
      <c r="CA68" s="61">
        <v>0</v>
      </c>
      <c r="CB68" s="61">
        <v>0</v>
      </c>
      <c r="CC68" s="61">
        <v>0</v>
      </c>
      <c r="CD68" s="61">
        <v>0</v>
      </c>
      <c r="CE68" s="61">
        <v>0</v>
      </c>
      <c r="CF68" s="61">
        <v>0</v>
      </c>
      <c r="CG68" s="61">
        <v>0</v>
      </c>
      <c r="CH68" s="61">
        <v>0</v>
      </c>
      <c r="CI68" s="61">
        <v>0</v>
      </c>
      <c r="CJ68" s="61">
        <v>0</v>
      </c>
      <c r="CK68" s="61">
        <v>0</v>
      </c>
      <c r="CL68" s="61">
        <v>0</v>
      </c>
    </row>
    <row r="69" spans="1:90" ht="12.75" customHeight="1">
      <c r="A69" s="43" t="s">
        <v>120</v>
      </c>
      <c r="B69" s="59">
        <v>3011</v>
      </c>
      <c r="C69" s="60" t="s">
        <v>378</v>
      </c>
      <c r="D69" s="61">
        <v>0</v>
      </c>
      <c r="E69" s="61">
        <v>0</v>
      </c>
      <c r="F69" s="61">
        <v>0</v>
      </c>
      <c r="G69" s="61">
        <v>0</v>
      </c>
      <c r="H69" s="61">
        <v>0</v>
      </c>
      <c r="I69" s="61">
        <v>0</v>
      </c>
      <c r="J69" s="61">
        <v>0</v>
      </c>
      <c r="K69" s="61">
        <v>0</v>
      </c>
      <c r="L69" s="61">
        <v>0</v>
      </c>
      <c r="M69" s="61">
        <v>0</v>
      </c>
      <c r="N69" s="61">
        <v>0</v>
      </c>
      <c r="O69" s="61">
        <v>0</v>
      </c>
      <c r="P69" s="61">
        <v>0</v>
      </c>
      <c r="Q69" s="61">
        <v>0</v>
      </c>
      <c r="R69" s="61">
        <v>0</v>
      </c>
      <c r="S69" s="61">
        <v>0</v>
      </c>
      <c r="T69" s="61">
        <v>0</v>
      </c>
      <c r="U69" s="61">
        <v>0</v>
      </c>
      <c r="V69" s="61">
        <v>0</v>
      </c>
      <c r="W69" s="61">
        <v>0</v>
      </c>
      <c r="X69" s="61">
        <v>0</v>
      </c>
      <c r="Y69" s="61">
        <v>0</v>
      </c>
      <c r="Z69" s="61">
        <v>0</v>
      </c>
      <c r="AA69" s="61">
        <v>0</v>
      </c>
      <c r="AB69" s="61">
        <v>0</v>
      </c>
      <c r="AC69" s="61">
        <v>0</v>
      </c>
      <c r="AD69" s="61">
        <v>0</v>
      </c>
      <c r="AE69" s="61">
        <v>0</v>
      </c>
      <c r="AF69" s="61">
        <v>0</v>
      </c>
      <c r="AG69" s="61">
        <v>0</v>
      </c>
      <c r="AH69" s="61">
        <v>0</v>
      </c>
      <c r="AI69" s="61">
        <v>0</v>
      </c>
      <c r="AJ69" s="61">
        <v>0</v>
      </c>
      <c r="AK69" s="61">
        <v>0</v>
      </c>
      <c r="AL69" s="61">
        <v>0</v>
      </c>
      <c r="AM69" s="61">
        <v>0</v>
      </c>
      <c r="AN69" s="61">
        <v>0</v>
      </c>
      <c r="AO69" s="61">
        <v>0</v>
      </c>
      <c r="AP69" s="61">
        <v>0</v>
      </c>
      <c r="AQ69" s="61">
        <v>0</v>
      </c>
      <c r="AR69" s="61">
        <v>0</v>
      </c>
      <c r="AS69" s="61">
        <v>0</v>
      </c>
      <c r="AT69" s="61">
        <v>0</v>
      </c>
      <c r="AU69" s="61">
        <v>0</v>
      </c>
      <c r="AV69" s="61">
        <v>0</v>
      </c>
      <c r="AW69" s="61">
        <v>0</v>
      </c>
      <c r="AX69" s="61">
        <v>0</v>
      </c>
      <c r="AY69" s="61">
        <v>0</v>
      </c>
      <c r="AZ69" s="61">
        <v>0</v>
      </c>
      <c r="BA69" s="61">
        <v>0</v>
      </c>
      <c r="BB69" s="61">
        <v>0</v>
      </c>
      <c r="BC69" s="61">
        <v>0</v>
      </c>
      <c r="BD69" s="61">
        <v>0</v>
      </c>
      <c r="BE69" s="61">
        <v>0</v>
      </c>
      <c r="BF69" s="61">
        <v>0</v>
      </c>
      <c r="BG69" s="61">
        <v>0</v>
      </c>
      <c r="BH69" s="61">
        <v>0</v>
      </c>
      <c r="BI69" s="61">
        <v>0</v>
      </c>
      <c r="BJ69" s="61">
        <v>0</v>
      </c>
      <c r="BK69" s="61">
        <v>0</v>
      </c>
      <c r="BL69" s="61">
        <v>0</v>
      </c>
      <c r="BM69" s="61">
        <v>0</v>
      </c>
      <c r="BN69" s="61">
        <v>0</v>
      </c>
      <c r="BO69" s="61">
        <v>0</v>
      </c>
      <c r="BP69" s="61">
        <v>0</v>
      </c>
      <c r="BQ69" s="61">
        <v>0</v>
      </c>
      <c r="BR69" s="61">
        <v>0</v>
      </c>
      <c r="BS69" s="61">
        <v>0</v>
      </c>
      <c r="BT69" s="61">
        <v>0</v>
      </c>
      <c r="BU69" s="61">
        <v>0</v>
      </c>
      <c r="BV69" s="61">
        <v>0</v>
      </c>
      <c r="BW69" s="61">
        <v>0</v>
      </c>
      <c r="BX69" s="61">
        <v>0</v>
      </c>
      <c r="BY69" s="61">
        <v>0</v>
      </c>
      <c r="BZ69" s="61">
        <v>0</v>
      </c>
      <c r="CA69" s="61">
        <v>0</v>
      </c>
      <c r="CB69" s="61">
        <v>0</v>
      </c>
      <c r="CC69" s="61">
        <v>0</v>
      </c>
      <c r="CD69" s="61">
        <v>0</v>
      </c>
      <c r="CE69" s="61">
        <v>0</v>
      </c>
      <c r="CF69" s="61">
        <v>0</v>
      </c>
      <c r="CG69" s="61">
        <v>0</v>
      </c>
      <c r="CH69" s="61">
        <v>0</v>
      </c>
      <c r="CI69" s="61">
        <v>0</v>
      </c>
      <c r="CJ69" s="61">
        <v>0</v>
      </c>
      <c r="CK69" s="61">
        <v>0</v>
      </c>
      <c r="CL69" s="61">
        <v>0</v>
      </c>
    </row>
    <row r="70" spans="1:90" ht="12.75" customHeight="1">
      <c r="A70" s="43" t="s">
        <v>121</v>
      </c>
      <c r="B70" s="59">
        <v>3012</v>
      </c>
      <c r="C70" s="60" t="s">
        <v>378</v>
      </c>
      <c r="D70" s="61">
        <v>0</v>
      </c>
      <c r="E70" s="61">
        <v>0</v>
      </c>
      <c r="F70" s="61">
        <v>0</v>
      </c>
      <c r="G70" s="61">
        <v>0</v>
      </c>
      <c r="H70" s="61">
        <v>0</v>
      </c>
      <c r="I70" s="61">
        <v>0</v>
      </c>
      <c r="J70" s="61">
        <v>0</v>
      </c>
      <c r="K70" s="61">
        <v>0</v>
      </c>
      <c r="L70" s="61">
        <v>0</v>
      </c>
      <c r="M70" s="61">
        <v>0</v>
      </c>
      <c r="N70" s="61">
        <v>0</v>
      </c>
      <c r="O70" s="61">
        <v>0</v>
      </c>
      <c r="P70" s="61">
        <v>0</v>
      </c>
      <c r="Q70" s="61">
        <v>0</v>
      </c>
      <c r="R70" s="61">
        <v>0</v>
      </c>
      <c r="S70" s="61">
        <v>0</v>
      </c>
      <c r="T70" s="61">
        <v>0</v>
      </c>
      <c r="U70" s="61">
        <v>0</v>
      </c>
      <c r="V70" s="61">
        <v>0</v>
      </c>
      <c r="W70" s="61">
        <v>0</v>
      </c>
      <c r="X70" s="61">
        <v>0</v>
      </c>
      <c r="Y70" s="61">
        <v>0</v>
      </c>
      <c r="Z70" s="61">
        <v>0</v>
      </c>
      <c r="AA70" s="61">
        <v>0</v>
      </c>
      <c r="AB70" s="61">
        <v>0</v>
      </c>
      <c r="AC70" s="61">
        <v>0</v>
      </c>
      <c r="AD70" s="61">
        <v>0</v>
      </c>
      <c r="AE70" s="61">
        <v>0</v>
      </c>
      <c r="AF70" s="61">
        <v>0</v>
      </c>
      <c r="AG70" s="61">
        <v>0</v>
      </c>
      <c r="AH70" s="61">
        <v>0</v>
      </c>
      <c r="AI70" s="61">
        <v>0</v>
      </c>
      <c r="AJ70" s="61">
        <v>0</v>
      </c>
      <c r="AK70" s="61">
        <v>0</v>
      </c>
      <c r="AL70" s="61">
        <v>0</v>
      </c>
      <c r="AM70" s="61">
        <v>0</v>
      </c>
      <c r="AN70" s="61">
        <v>0</v>
      </c>
      <c r="AO70" s="61">
        <v>0</v>
      </c>
      <c r="AP70" s="61">
        <v>0</v>
      </c>
      <c r="AQ70" s="61">
        <v>0</v>
      </c>
      <c r="AR70" s="61">
        <v>0</v>
      </c>
      <c r="AS70" s="61">
        <v>0</v>
      </c>
      <c r="AT70" s="61">
        <v>0</v>
      </c>
      <c r="AU70" s="61">
        <v>0</v>
      </c>
      <c r="AV70" s="61">
        <v>0</v>
      </c>
      <c r="AW70" s="61">
        <v>0</v>
      </c>
      <c r="AX70" s="61">
        <v>0</v>
      </c>
      <c r="AY70" s="61">
        <v>0</v>
      </c>
      <c r="AZ70" s="61">
        <v>0</v>
      </c>
      <c r="BA70" s="61">
        <v>0</v>
      </c>
      <c r="BB70" s="61">
        <v>0</v>
      </c>
      <c r="BC70" s="61">
        <v>0</v>
      </c>
      <c r="BD70" s="61">
        <v>0</v>
      </c>
      <c r="BE70" s="61">
        <v>0</v>
      </c>
      <c r="BF70" s="61">
        <v>0</v>
      </c>
      <c r="BG70" s="61">
        <v>0</v>
      </c>
      <c r="BH70" s="61">
        <v>0</v>
      </c>
      <c r="BI70" s="61">
        <v>0</v>
      </c>
      <c r="BJ70" s="61">
        <v>0</v>
      </c>
      <c r="BK70" s="61">
        <v>0</v>
      </c>
      <c r="BL70" s="61">
        <v>0</v>
      </c>
      <c r="BM70" s="61">
        <v>0</v>
      </c>
      <c r="BN70" s="61">
        <v>0</v>
      </c>
      <c r="BO70" s="61">
        <v>0</v>
      </c>
      <c r="BP70" s="61">
        <v>0</v>
      </c>
      <c r="BQ70" s="61">
        <v>0</v>
      </c>
      <c r="BR70" s="61">
        <v>0</v>
      </c>
      <c r="BS70" s="61">
        <v>0</v>
      </c>
      <c r="BT70" s="61">
        <v>0</v>
      </c>
      <c r="BU70" s="61">
        <v>0</v>
      </c>
      <c r="BV70" s="61">
        <v>0</v>
      </c>
      <c r="BW70" s="61">
        <v>0</v>
      </c>
      <c r="BX70" s="61">
        <v>0</v>
      </c>
      <c r="BY70" s="61">
        <v>0</v>
      </c>
      <c r="BZ70" s="61">
        <v>0</v>
      </c>
      <c r="CA70" s="61">
        <v>0</v>
      </c>
      <c r="CB70" s="61">
        <v>0</v>
      </c>
      <c r="CC70" s="61">
        <v>0</v>
      </c>
      <c r="CD70" s="61">
        <v>0</v>
      </c>
      <c r="CE70" s="61">
        <v>0</v>
      </c>
      <c r="CF70" s="61">
        <v>0</v>
      </c>
      <c r="CG70" s="61">
        <v>0</v>
      </c>
      <c r="CH70" s="61">
        <v>0</v>
      </c>
      <c r="CI70" s="61">
        <v>0</v>
      </c>
      <c r="CJ70" s="61">
        <v>0</v>
      </c>
      <c r="CK70" s="61">
        <v>0</v>
      </c>
      <c r="CL70" s="61">
        <v>0</v>
      </c>
    </row>
    <row r="71" spans="1:90" ht="12.75" customHeight="1">
      <c r="A71" s="43" t="s">
        <v>122</v>
      </c>
      <c r="B71" s="59">
        <v>3016</v>
      </c>
      <c r="C71" s="60" t="s">
        <v>378</v>
      </c>
      <c r="D71" s="61">
        <v>0</v>
      </c>
      <c r="E71" s="61">
        <v>0</v>
      </c>
      <c r="F71" s="61">
        <v>0</v>
      </c>
      <c r="G71" s="61">
        <v>0</v>
      </c>
      <c r="H71" s="61">
        <v>0</v>
      </c>
      <c r="I71" s="61">
        <v>0</v>
      </c>
      <c r="J71" s="61">
        <v>0</v>
      </c>
      <c r="K71" s="61">
        <v>0</v>
      </c>
      <c r="L71" s="61">
        <v>0</v>
      </c>
      <c r="M71" s="61">
        <v>0</v>
      </c>
      <c r="N71" s="61">
        <v>0</v>
      </c>
      <c r="O71" s="61">
        <v>0</v>
      </c>
      <c r="P71" s="61">
        <v>0</v>
      </c>
      <c r="Q71" s="61">
        <v>0</v>
      </c>
      <c r="R71" s="61">
        <v>0</v>
      </c>
      <c r="S71" s="61">
        <v>0</v>
      </c>
      <c r="T71" s="61">
        <v>0</v>
      </c>
      <c r="U71" s="61">
        <v>0</v>
      </c>
      <c r="V71" s="61">
        <v>0</v>
      </c>
      <c r="W71" s="61">
        <v>0</v>
      </c>
      <c r="X71" s="61">
        <v>0</v>
      </c>
      <c r="Y71" s="61">
        <v>0</v>
      </c>
      <c r="Z71" s="61">
        <v>0</v>
      </c>
      <c r="AA71" s="61">
        <v>0</v>
      </c>
      <c r="AB71" s="61">
        <v>0</v>
      </c>
      <c r="AC71" s="61">
        <v>0</v>
      </c>
      <c r="AD71" s="61">
        <v>0</v>
      </c>
      <c r="AE71" s="61">
        <v>0</v>
      </c>
      <c r="AF71" s="61">
        <v>0</v>
      </c>
      <c r="AG71" s="61">
        <v>0</v>
      </c>
      <c r="AH71" s="61">
        <v>0</v>
      </c>
      <c r="AI71" s="61">
        <v>0</v>
      </c>
      <c r="AJ71" s="61">
        <v>0</v>
      </c>
      <c r="AK71" s="61">
        <v>0</v>
      </c>
      <c r="AL71" s="61">
        <v>0</v>
      </c>
      <c r="AM71" s="61">
        <v>0</v>
      </c>
      <c r="AN71" s="61">
        <v>0</v>
      </c>
      <c r="AO71" s="61">
        <v>0</v>
      </c>
      <c r="AP71" s="61">
        <v>0</v>
      </c>
      <c r="AQ71" s="61">
        <v>0</v>
      </c>
      <c r="AR71" s="61">
        <v>0</v>
      </c>
      <c r="AS71" s="61">
        <v>0</v>
      </c>
      <c r="AT71" s="61">
        <v>0</v>
      </c>
      <c r="AU71" s="61">
        <v>0</v>
      </c>
      <c r="AV71" s="61">
        <v>0</v>
      </c>
      <c r="AW71" s="61">
        <v>0</v>
      </c>
      <c r="AX71" s="61">
        <v>0</v>
      </c>
      <c r="AY71" s="61">
        <v>0</v>
      </c>
      <c r="AZ71" s="61">
        <v>0</v>
      </c>
      <c r="BA71" s="61">
        <v>0</v>
      </c>
      <c r="BB71" s="61">
        <v>0</v>
      </c>
      <c r="BC71" s="61">
        <v>0</v>
      </c>
      <c r="BD71" s="61">
        <v>0</v>
      </c>
      <c r="BE71" s="61">
        <v>0</v>
      </c>
      <c r="BF71" s="61">
        <v>0</v>
      </c>
      <c r="BG71" s="61">
        <v>0</v>
      </c>
      <c r="BH71" s="61">
        <v>0</v>
      </c>
      <c r="BI71" s="61">
        <v>0</v>
      </c>
      <c r="BJ71" s="61">
        <v>0</v>
      </c>
      <c r="BK71" s="61">
        <v>0</v>
      </c>
      <c r="BL71" s="61">
        <v>0</v>
      </c>
      <c r="BM71" s="61">
        <v>0</v>
      </c>
      <c r="BN71" s="61">
        <v>0</v>
      </c>
      <c r="BO71" s="61">
        <v>0</v>
      </c>
      <c r="BP71" s="61">
        <v>0</v>
      </c>
      <c r="BQ71" s="61">
        <v>0</v>
      </c>
      <c r="BR71" s="61">
        <v>0</v>
      </c>
      <c r="BS71" s="61">
        <v>0</v>
      </c>
      <c r="BT71" s="61">
        <v>0</v>
      </c>
      <c r="BU71" s="61">
        <v>0</v>
      </c>
      <c r="BV71" s="61">
        <v>0</v>
      </c>
      <c r="BW71" s="61">
        <v>0</v>
      </c>
      <c r="BX71" s="61">
        <v>0</v>
      </c>
      <c r="BY71" s="61">
        <v>0</v>
      </c>
      <c r="BZ71" s="61">
        <v>0</v>
      </c>
      <c r="CA71" s="61">
        <v>0</v>
      </c>
      <c r="CB71" s="61">
        <v>0</v>
      </c>
      <c r="CC71" s="61">
        <v>0</v>
      </c>
      <c r="CD71" s="61">
        <v>0</v>
      </c>
      <c r="CE71" s="61">
        <v>0</v>
      </c>
      <c r="CF71" s="61">
        <v>0</v>
      </c>
      <c r="CG71" s="61">
        <v>0</v>
      </c>
      <c r="CH71" s="61">
        <v>0</v>
      </c>
      <c r="CI71" s="61">
        <v>0</v>
      </c>
      <c r="CJ71" s="61">
        <v>0</v>
      </c>
      <c r="CK71" s="61">
        <v>0</v>
      </c>
      <c r="CL71" s="61">
        <v>0</v>
      </c>
    </row>
    <row r="72" spans="1:90" ht="12.75" customHeight="1">
      <c r="A72" s="43" t="s">
        <v>123</v>
      </c>
      <c r="B72" s="59">
        <v>3017</v>
      </c>
      <c r="C72" s="60" t="s">
        <v>378</v>
      </c>
      <c r="D72" s="61">
        <v>0</v>
      </c>
      <c r="E72" s="61">
        <v>0</v>
      </c>
      <c r="F72" s="61">
        <v>0</v>
      </c>
      <c r="G72" s="61">
        <v>0</v>
      </c>
      <c r="H72" s="61">
        <v>0</v>
      </c>
      <c r="I72" s="61">
        <v>0</v>
      </c>
      <c r="J72" s="61">
        <v>0</v>
      </c>
      <c r="K72" s="61">
        <v>0</v>
      </c>
      <c r="L72" s="61">
        <v>0</v>
      </c>
      <c r="M72" s="61">
        <v>0</v>
      </c>
      <c r="N72" s="61">
        <v>0</v>
      </c>
      <c r="O72" s="61">
        <v>0</v>
      </c>
      <c r="P72" s="61">
        <v>0</v>
      </c>
      <c r="Q72" s="61">
        <v>0</v>
      </c>
      <c r="R72" s="61">
        <v>0</v>
      </c>
      <c r="S72" s="61">
        <v>0</v>
      </c>
      <c r="T72" s="61">
        <v>0</v>
      </c>
      <c r="U72" s="61">
        <v>0</v>
      </c>
      <c r="V72" s="61">
        <v>0</v>
      </c>
      <c r="W72" s="61">
        <v>0</v>
      </c>
      <c r="X72" s="61">
        <v>0</v>
      </c>
      <c r="Y72" s="61">
        <v>0</v>
      </c>
      <c r="Z72" s="61">
        <v>0</v>
      </c>
      <c r="AA72" s="61">
        <v>0</v>
      </c>
      <c r="AB72" s="61">
        <v>0</v>
      </c>
      <c r="AC72" s="61">
        <v>0</v>
      </c>
      <c r="AD72" s="61">
        <v>0</v>
      </c>
      <c r="AE72" s="61">
        <v>0</v>
      </c>
      <c r="AF72" s="61">
        <v>0</v>
      </c>
      <c r="AG72" s="61">
        <v>0</v>
      </c>
      <c r="AH72" s="61">
        <v>0</v>
      </c>
      <c r="AI72" s="61">
        <v>0</v>
      </c>
      <c r="AJ72" s="61">
        <v>0</v>
      </c>
      <c r="AK72" s="61">
        <v>0</v>
      </c>
      <c r="AL72" s="61">
        <v>0</v>
      </c>
      <c r="AM72" s="61">
        <v>0</v>
      </c>
      <c r="AN72" s="61">
        <v>0</v>
      </c>
      <c r="AO72" s="61">
        <v>0</v>
      </c>
      <c r="AP72" s="61">
        <v>0</v>
      </c>
      <c r="AQ72" s="61">
        <v>0</v>
      </c>
      <c r="AR72" s="61">
        <v>0</v>
      </c>
      <c r="AS72" s="61">
        <v>0</v>
      </c>
      <c r="AT72" s="61">
        <v>0</v>
      </c>
      <c r="AU72" s="61">
        <v>0</v>
      </c>
      <c r="AV72" s="61">
        <v>0</v>
      </c>
      <c r="AW72" s="61">
        <v>0</v>
      </c>
      <c r="AX72" s="61">
        <v>0</v>
      </c>
      <c r="AY72" s="61">
        <v>0</v>
      </c>
      <c r="AZ72" s="61">
        <v>0</v>
      </c>
      <c r="BA72" s="61">
        <v>0</v>
      </c>
      <c r="BB72" s="61">
        <v>0</v>
      </c>
      <c r="BC72" s="61">
        <v>0</v>
      </c>
      <c r="BD72" s="61">
        <v>0</v>
      </c>
      <c r="BE72" s="61">
        <v>0</v>
      </c>
      <c r="BF72" s="61">
        <v>0</v>
      </c>
      <c r="BG72" s="61">
        <v>0</v>
      </c>
      <c r="BH72" s="61">
        <v>0</v>
      </c>
      <c r="BI72" s="61">
        <v>0</v>
      </c>
      <c r="BJ72" s="61">
        <v>0</v>
      </c>
      <c r="BK72" s="61">
        <v>0</v>
      </c>
      <c r="BL72" s="61">
        <v>0</v>
      </c>
      <c r="BM72" s="61">
        <v>0</v>
      </c>
      <c r="BN72" s="61">
        <v>0</v>
      </c>
      <c r="BO72" s="61">
        <v>0</v>
      </c>
      <c r="BP72" s="61">
        <v>0</v>
      </c>
      <c r="BQ72" s="61">
        <v>0</v>
      </c>
      <c r="BR72" s="61">
        <v>0</v>
      </c>
      <c r="BS72" s="61">
        <v>0</v>
      </c>
      <c r="BT72" s="61">
        <v>0</v>
      </c>
      <c r="BU72" s="61">
        <v>0</v>
      </c>
      <c r="BV72" s="61">
        <v>0</v>
      </c>
      <c r="BW72" s="61">
        <v>0</v>
      </c>
      <c r="BX72" s="61">
        <v>0</v>
      </c>
      <c r="BY72" s="61">
        <v>0</v>
      </c>
      <c r="BZ72" s="61">
        <v>0</v>
      </c>
      <c r="CA72" s="61">
        <v>0</v>
      </c>
      <c r="CB72" s="61">
        <v>0</v>
      </c>
      <c r="CC72" s="61">
        <v>0</v>
      </c>
      <c r="CD72" s="61">
        <v>0</v>
      </c>
      <c r="CE72" s="61">
        <v>0</v>
      </c>
      <c r="CF72" s="61">
        <v>0</v>
      </c>
      <c r="CG72" s="61">
        <v>0</v>
      </c>
      <c r="CH72" s="61">
        <v>0</v>
      </c>
      <c r="CI72" s="61">
        <v>0</v>
      </c>
      <c r="CJ72" s="61">
        <v>0</v>
      </c>
      <c r="CK72" s="61">
        <v>0</v>
      </c>
      <c r="CL72" s="61">
        <v>0</v>
      </c>
    </row>
    <row r="73" spans="1:90" ht="12.75" customHeight="1">
      <c r="A73" s="43" t="s">
        <v>124</v>
      </c>
      <c r="B73" s="59">
        <v>3018</v>
      </c>
      <c r="C73" s="60" t="s">
        <v>378</v>
      </c>
      <c r="D73" s="61">
        <v>0</v>
      </c>
      <c r="E73" s="61">
        <v>0</v>
      </c>
      <c r="F73" s="61">
        <v>0</v>
      </c>
      <c r="G73" s="61">
        <v>0</v>
      </c>
      <c r="H73" s="61">
        <v>0</v>
      </c>
      <c r="I73" s="61">
        <v>0</v>
      </c>
      <c r="J73" s="61">
        <v>0</v>
      </c>
      <c r="K73" s="61">
        <v>0</v>
      </c>
      <c r="L73" s="61">
        <v>0</v>
      </c>
      <c r="M73" s="61">
        <v>0</v>
      </c>
      <c r="N73" s="61">
        <v>0</v>
      </c>
      <c r="O73" s="61">
        <v>0</v>
      </c>
      <c r="P73" s="61">
        <v>0</v>
      </c>
      <c r="Q73" s="61">
        <v>0</v>
      </c>
      <c r="R73" s="61">
        <v>0</v>
      </c>
      <c r="S73" s="61">
        <v>0</v>
      </c>
      <c r="T73" s="61">
        <v>0</v>
      </c>
      <c r="U73" s="61">
        <v>0</v>
      </c>
      <c r="V73" s="61">
        <v>0</v>
      </c>
      <c r="W73" s="61">
        <v>0</v>
      </c>
      <c r="X73" s="61">
        <v>0</v>
      </c>
      <c r="Y73" s="61">
        <v>0</v>
      </c>
      <c r="Z73" s="61">
        <v>0</v>
      </c>
      <c r="AA73" s="61">
        <v>0</v>
      </c>
      <c r="AB73" s="61">
        <v>0</v>
      </c>
      <c r="AC73" s="61">
        <v>0</v>
      </c>
      <c r="AD73" s="61">
        <v>0</v>
      </c>
      <c r="AE73" s="61">
        <v>0</v>
      </c>
      <c r="AF73" s="61">
        <v>0</v>
      </c>
      <c r="AG73" s="61">
        <v>0</v>
      </c>
      <c r="AH73" s="61">
        <v>0</v>
      </c>
      <c r="AI73" s="61">
        <v>0</v>
      </c>
      <c r="AJ73" s="61">
        <v>0</v>
      </c>
      <c r="AK73" s="61">
        <v>0</v>
      </c>
      <c r="AL73" s="61">
        <v>0</v>
      </c>
      <c r="AM73" s="61">
        <v>0</v>
      </c>
      <c r="AN73" s="61">
        <v>0</v>
      </c>
      <c r="AO73" s="61">
        <v>0</v>
      </c>
      <c r="AP73" s="61">
        <v>0</v>
      </c>
      <c r="AQ73" s="61">
        <v>0</v>
      </c>
      <c r="AR73" s="61">
        <v>0</v>
      </c>
      <c r="AS73" s="61">
        <v>0</v>
      </c>
      <c r="AT73" s="61">
        <v>0</v>
      </c>
      <c r="AU73" s="61">
        <v>0</v>
      </c>
      <c r="AV73" s="61">
        <v>0</v>
      </c>
      <c r="AW73" s="61">
        <v>0</v>
      </c>
      <c r="AX73" s="61">
        <v>0</v>
      </c>
      <c r="AY73" s="61">
        <v>0</v>
      </c>
      <c r="AZ73" s="61">
        <v>0</v>
      </c>
      <c r="BA73" s="61">
        <v>0</v>
      </c>
      <c r="BB73" s="61">
        <v>0</v>
      </c>
      <c r="BC73" s="61">
        <v>0</v>
      </c>
      <c r="BD73" s="61">
        <v>0</v>
      </c>
      <c r="BE73" s="61">
        <v>0</v>
      </c>
      <c r="BF73" s="61">
        <v>0</v>
      </c>
      <c r="BG73" s="61">
        <v>0</v>
      </c>
      <c r="BH73" s="61">
        <v>0</v>
      </c>
      <c r="BI73" s="61">
        <v>0</v>
      </c>
      <c r="BJ73" s="61">
        <v>0</v>
      </c>
      <c r="BK73" s="61">
        <v>0</v>
      </c>
      <c r="BL73" s="61">
        <v>0</v>
      </c>
      <c r="BM73" s="61">
        <v>0</v>
      </c>
      <c r="BN73" s="61">
        <v>0</v>
      </c>
      <c r="BO73" s="61">
        <v>0</v>
      </c>
      <c r="BP73" s="61">
        <v>0</v>
      </c>
      <c r="BQ73" s="61">
        <v>0</v>
      </c>
      <c r="BR73" s="61">
        <v>0</v>
      </c>
      <c r="BS73" s="61">
        <v>0</v>
      </c>
      <c r="BT73" s="61">
        <v>0</v>
      </c>
      <c r="BU73" s="61">
        <v>0</v>
      </c>
      <c r="BV73" s="61">
        <v>0</v>
      </c>
      <c r="BW73" s="61">
        <v>0</v>
      </c>
      <c r="BX73" s="61">
        <v>0</v>
      </c>
      <c r="BY73" s="61">
        <v>0</v>
      </c>
      <c r="BZ73" s="61">
        <v>0</v>
      </c>
      <c r="CA73" s="61">
        <v>0</v>
      </c>
      <c r="CB73" s="61">
        <v>0</v>
      </c>
      <c r="CC73" s="61">
        <v>0</v>
      </c>
      <c r="CD73" s="61">
        <v>0</v>
      </c>
      <c r="CE73" s="61">
        <v>0</v>
      </c>
      <c r="CF73" s="61">
        <v>0</v>
      </c>
      <c r="CG73" s="61">
        <v>0</v>
      </c>
      <c r="CH73" s="61">
        <v>0</v>
      </c>
      <c r="CI73" s="61">
        <v>0</v>
      </c>
      <c r="CJ73" s="61">
        <v>0</v>
      </c>
      <c r="CK73" s="61">
        <v>0</v>
      </c>
      <c r="CL73" s="61">
        <v>0</v>
      </c>
    </row>
    <row r="74" spans="1:90" ht="13.5" customHeight="1">
      <c r="A74" s="43" t="s">
        <v>125</v>
      </c>
      <c r="B74" s="59">
        <v>4002</v>
      </c>
      <c r="C74" s="60" t="s">
        <v>379</v>
      </c>
      <c r="D74" s="61">
        <v>0</v>
      </c>
      <c r="E74" s="61">
        <v>0</v>
      </c>
      <c r="F74" s="61">
        <v>0</v>
      </c>
      <c r="G74" s="61">
        <v>0</v>
      </c>
      <c r="H74" s="61">
        <v>0</v>
      </c>
      <c r="I74" s="61">
        <v>0</v>
      </c>
      <c r="J74" s="61">
        <v>0</v>
      </c>
      <c r="K74" s="61">
        <v>0</v>
      </c>
      <c r="L74" s="61">
        <v>0</v>
      </c>
      <c r="M74" s="61">
        <v>0</v>
      </c>
      <c r="N74" s="61">
        <v>0</v>
      </c>
      <c r="O74" s="61">
        <v>0</v>
      </c>
      <c r="P74" s="61">
        <v>0</v>
      </c>
      <c r="Q74" s="61">
        <v>0</v>
      </c>
      <c r="R74" s="61">
        <v>0</v>
      </c>
      <c r="S74" s="61">
        <v>0</v>
      </c>
      <c r="T74" s="61">
        <v>0</v>
      </c>
      <c r="U74" s="61">
        <v>0</v>
      </c>
      <c r="V74" s="61">
        <v>0</v>
      </c>
      <c r="W74" s="61">
        <v>0</v>
      </c>
      <c r="X74" s="61">
        <v>0</v>
      </c>
      <c r="Y74" s="61">
        <v>0</v>
      </c>
      <c r="Z74" s="61">
        <v>0</v>
      </c>
      <c r="AA74" s="61">
        <v>0</v>
      </c>
      <c r="AB74" s="61">
        <v>0</v>
      </c>
      <c r="AC74" s="61">
        <v>0</v>
      </c>
      <c r="AD74" s="61">
        <v>0</v>
      </c>
      <c r="AE74" s="61">
        <v>0</v>
      </c>
      <c r="AF74" s="61">
        <v>0</v>
      </c>
      <c r="AG74" s="61">
        <v>0</v>
      </c>
      <c r="AH74" s="61">
        <v>0</v>
      </c>
      <c r="AI74" s="61">
        <v>0</v>
      </c>
      <c r="AJ74" s="61">
        <v>0</v>
      </c>
      <c r="AK74" s="61">
        <v>0</v>
      </c>
      <c r="AL74" s="61">
        <v>0</v>
      </c>
      <c r="AM74" s="61">
        <v>0</v>
      </c>
      <c r="AN74" s="61">
        <v>0</v>
      </c>
      <c r="AO74" s="61">
        <v>0</v>
      </c>
      <c r="AP74" s="61">
        <v>0</v>
      </c>
      <c r="AQ74" s="61">
        <v>0</v>
      </c>
      <c r="AR74" s="61">
        <v>0</v>
      </c>
      <c r="AS74" s="61">
        <v>0</v>
      </c>
      <c r="AT74" s="61">
        <v>0</v>
      </c>
      <c r="AU74" s="61">
        <v>0</v>
      </c>
      <c r="AV74" s="61">
        <v>0</v>
      </c>
      <c r="AW74" s="61">
        <v>0</v>
      </c>
      <c r="AX74" s="61">
        <v>0</v>
      </c>
      <c r="AY74" s="61">
        <v>0</v>
      </c>
      <c r="AZ74" s="61">
        <v>0</v>
      </c>
      <c r="BA74" s="61">
        <v>0</v>
      </c>
      <c r="BB74" s="61">
        <v>0</v>
      </c>
      <c r="BC74" s="61">
        <v>0</v>
      </c>
      <c r="BD74" s="61">
        <v>0</v>
      </c>
      <c r="BE74" s="61">
        <v>0</v>
      </c>
      <c r="BF74" s="61">
        <v>0</v>
      </c>
      <c r="BG74" s="61">
        <v>0</v>
      </c>
      <c r="BH74" s="61">
        <v>0</v>
      </c>
      <c r="BI74" s="61">
        <v>0</v>
      </c>
      <c r="BJ74" s="61">
        <v>0</v>
      </c>
      <c r="BK74" s="61">
        <v>0</v>
      </c>
      <c r="BL74" s="61">
        <v>0</v>
      </c>
      <c r="BM74" s="61">
        <v>0</v>
      </c>
      <c r="BN74" s="61">
        <v>0</v>
      </c>
      <c r="BO74" s="61">
        <v>0</v>
      </c>
      <c r="BP74" s="61">
        <v>0</v>
      </c>
      <c r="BQ74" s="61">
        <v>0</v>
      </c>
      <c r="BR74" s="61">
        <v>0</v>
      </c>
      <c r="BS74" s="61">
        <v>0</v>
      </c>
      <c r="BT74" s="61">
        <v>0</v>
      </c>
      <c r="BU74" s="61">
        <v>0</v>
      </c>
      <c r="BV74" s="61">
        <v>0</v>
      </c>
      <c r="BW74" s="61">
        <v>0</v>
      </c>
      <c r="BX74" s="61">
        <v>0</v>
      </c>
      <c r="BY74" s="61">
        <v>0</v>
      </c>
      <c r="BZ74" s="61">
        <v>0</v>
      </c>
      <c r="CA74" s="61">
        <v>0</v>
      </c>
      <c r="CB74" s="61">
        <v>0</v>
      </c>
      <c r="CC74" s="61">
        <v>0</v>
      </c>
      <c r="CD74" s="61">
        <v>0</v>
      </c>
      <c r="CE74" s="61">
        <v>0</v>
      </c>
      <c r="CF74" s="61">
        <v>0</v>
      </c>
      <c r="CG74" s="61">
        <v>0</v>
      </c>
      <c r="CH74" s="61">
        <v>0</v>
      </c>
      <c r="CI74" s="61">
        <v>0</v>
      </c>
      <c r="CJ74" s="61">
        <v>0</v>
      </c>
      <c r="CK74" s="61">
        <v>0</v>
      </c>
      <c r="CL74" s="61">
        <v>0</v>
      </c>
    </row>
    <row r="75" spans="1:90" ht="13.5" customHeight="1">
      <c r="A75" s="45" t="s">
        <v>126</v>
      </c>
      <c r="B75" s="62">
        <v>4003</v>
      </c>
      <c r="C75" s="60" t="s">
        <v>379</v>
      </c>
      <c r="D75" s="61">
        <v>0</v>
      </c>
      <c r="E75" s="61">
        <v>0</v>
      </c>
      <c r="F75" s="61">
        <v>0</v>
      </c>
      <c r="G75" s="61">
        <v>0</v>
      </c>
      <c r="H75" s="61">
        <v>0</v>
      </c>
      <c r="I75" s="61">
        <v>0</v>
      </c>
      <c r="J75" s="61">
        <v>0</v>
      </c>
      <c r="K75" s="61">
        <v>0</v>
      </c>
      <c r="L75" s="61">
        <v>0</v>
      </c>
      <c r="M75" s="61">
        <v>0</v>
      </c>
      <c r="N75" s="61">
        <v>0</v>
      </c>
      <c r="O75" s="61">
        <v>0</v>
      </c>
      <c r="P75" s="61">
        <v>0</v>
      </c>
      <c r="Q75" s="61">
        <v>0</v>
      </c>
      <c r="R75" s="61">
        <v>0</v>
      </c>
      <c r="S75" s="61">
        <v>0</v>
      </c>
      <c r="T75" s="61">
        <v>0</v>
      </c>
      <c r="U75" s="61">
        <v>0</v>
      </c>
      <c r="V75" s="61">
        <v>0</v>
      </c>
      <c r="W75" s="61">
        <v>0</v>
      </c>
      <c r="X75" s="61">
        <v>0</v>
      </c>
      <c r="Y75" s="61">
        <v>0</v>
      </c>
      <c r="Z75" s="61">
        <v>0</v>
      </c>
      <c r="AA75" s="61">
        <v>0</v>
      </c>
      <c r="AB75" s="61">
        <v>0</v>
      </c>
      <c r="AC75" s="61">
        <v>0</v>
      </c>
      <c r="AD75" s="61">
        <v>0</v>
      </c>
      <c r="AE75" s="61">
        <v>0</v>
      </c>
      <c r="AF75" s="61">
        <v>0</v>
      </c>
      <c r="AG75" s="61">
        <v>0</v>
      </c>
      <c r="AH75" s="61">
        <v>0</v>
      </c>
      <c r="AI75" s="61">
        <v>0</v>
      </c>
      <c r="AJ75" s="61">
        <v>0</v>
      </c>
      <c r="AK75" s="61">
        <v>0</v>
      </c>
      <c r="AL75" s="61">
        <v>0</v>
      </c>
      <c r="AM75" s="61">
        <v>0</v>
      </c>
      <c r="AN75" s="61">
        <v>0</v>
      </c>
      <c r="AO75" s="61">
        <v>0</v>
      </c>
      <c r="AP75" s="61">
        <v>0</v>
      </c>
      <c r="AQ75" s="61">
        <v>0</v>
      </c>
      <c r="AR75" s="61">
        <v>0</v>
      </c>
      <c r="AS75" s="61">
        <v>0</v>
      </c>
      <c r="AT75" s="61">
        <v>0</v>
      </c>
      <c r="AU75" s="61">
        <v>0</v>
      </c>
      <c r="AV75" s="61">
        <v>0</v>
      </c>
      <c r="AW75" s="61">
        <v>0</v>
      </c>
      <c r="AX75" s="61">
        <v>0</v>
      </c>
      <c r="AY75" s="61">
        <v>0</v>
      </c>
      <c r="AZ75" s="61">
        <v>0</v>
      </c>
      <c r="BA75" s="61">
        <v>0</v>
      </c>
      <c r="BB75" s="61">
        <v>0</v>
      </c>
      <c r="BC75" s="61">
        <v>0</v>
      </c>
      <c r="BD75" s="61">
        <v>0</v>
      </c>
      <c r="BE75" s="61">
        <v>0</v>
      </c>
      <c r="BF75" s="61">
        <v>0</v>
      </c>
      <c r="BG75" s="61">
        <v>0</v>
      </c>
      <c r="BH75" s="61">
        <v>0</v>
      </c>
      <c r="BI75" s="61">
        <v>0</v>
      </c>
      <c r="BJ75" s="61">
        <v>0</v>
      </c>
      <c r="BK75" s="61">
        <v>0</v>
      </c>
      <c r="BL75" s="61">
        <v>0</v>
      </c>
      <c r="BM75" s="61">
        <v>0</v>
      </c>
      <c r="BN75" s="61">
        <v>0</v>
      </c>
      <c r="BO75" s="61">
        <v>0</v>
      </c>
      <c r="BP75" s="61">
        <v>0</v>
      </c>
      <c r="BQ75" s="61">
        <v>0</v>
      </c>
      <c r="BR75" s="61">
        <v>0</v>
      </c>
      <c r="BS75" s="61">
        <v>0</v>
      </c>
      <c r="BT75" s="61">
        <v>0</v>
      </c>
      <c r="BU75" s="61">
        <v>0</v>
      </c>
      <c r="BV75" s="61">
        <v>0</v>
      </c>
      <c r="BW75" s="61">
        <v>0</v>
      </c>
      <c r="BX75" s="61">
        <v>0</v>
      </c>
      <c r="BY75" s="61">
        <v>0</v>
      </c>
      <c r="BZ75" s="61">
        <v>0</v>
      </c>
      <c r="CA75" s="61">
        <v>0</v>
      </c>
      <c r="CB75" s="61">
        <v>0</v>
      </c>
      <c r="CC75" s="61">
        <v>0</v>
      </c>
      <c r="CD75" s="61">
        <v>0</v>
      </c>
      <c r="CE75" s="61">
        <v>0</v>
      </c>
      <c r="CF75" s="61">
        <v>0</v>
      </c>
      <c r="CG75" s="61">
        <v>0</v>
      </c>
      <c r="CH75" s="61">
        <v>0</v>
      </c>
      <c r="CI75" s="61">
        <v>0</v>
      </c>
      <c r="CJ75" s="61">
        <v>0</v>
      </c>
      <c r="CK75" s="61">
        <v>0</v>
      </c>
      <c r="CL75" s="61">
        <v>0</v>
      </c>
    </row>
    <row r="76" spans="1:90" ht="12.75" customHeight="1">
      <c r="A76" s="45" t="s">
        <v>127</v>
      </c>
      <c r="B76" s="62">
        <v>4004</v>
      </c>
      <c r="C76" s="60" t="s">
        <v>379</v>
      </c>
      <c r="D76" s="61">
        <v>0</v>
      </c>
      <c r="E76" s="61">
        <v>0</v>
      </c>
      <c r="F76" s="61">
        <v>0</v>
      </c>
      <c r="G76" s="61">
        <v>0</v>
      </c>
      <c r="H76" s="61">
        <v>0</v>
      </c>
      <c r="I76" s="61">
        <v>0</v>
      </c>
      <c r="J76" s="61">
        <v>0</v>
      </c>
      <c r="K76" s="61">
        <v>0</v>
      </c>
      <c r="L76" s="61">
        <v>0</v>
      </c>
      <c r="M76" s="61">
        <v>0</v>
      </c>
      <c r="N76" s="61">
        <v>0</v>
      </c>
      <c r="O76" s="61">
        <v>0</v>
      </c>
      <c r="P76" s="61">
        <v>0</v>
      </c>
      <c r="Q76" s="61">
        <v>0</v>
      </c>
      <c r="R76" s="61">
        <v>0</v>
      </c>
      <c r="S76" s="61">
        <v>0</v>
      </c>
      <c r="T76" s="61">
        <v>0</v>
      </c>
      <c r="U76" s="61">
        <v>0</v>
      </c>
      <c r="V76" s="61">
        <v>0</v>
      </c>
      <c r="W76" s="61">
        <v>0</v>
      </c>
      <c r="X76" s="61">
        <v>0</v>
      </c>
      <c r="Y76" s="61">
        <v>0</v>
      </c>
      <c r="Z76" s="61">
        <v>0</v>
      </c>
      <c r="AA76" s="61">
        <v>0</v>
      </c>
      <c r="AB76" s="61">
        <v>0</v>
      </c>
      <c r="AC76" s="61">
        <v>0</v>
      </c>
      <c r="AD76" s="61">
        <v>0</v>
      </c>
      <c r="AE76" s="61">
        <v>0</v>
      </c>
      <c r="AF76" s="61">
        <v>0</v>
      </c>
      <c r="AG76" s="61">
        <v>0</v>
      </c>
      <c r="AH76" s="61">
        <v>0</v>
      </c>
      <c r="AI76" s="61">
        <v>0</v>
      </c>
      <c r="AJ76" s="61">
        <v>0</v>
      </c>
      <c r="AK76" s="61">
        <v>0</v>
      </c>
      <c r="AL76" s="61">
        <v>0</v>
      </c>
      <c r="AM76" s="61">
        <v>0</v>
      </c>
      <c r="AN76" s="61">
        <v>0</v>
      </c>
      <c r="AO76" s="61">
        <v>0</v>
      </c>
      <c r="AP76" s="61">
        <v>0</v>
      </c>
      <c r="AQ76" s="61">
        <v>0</v>
      </c>
      <c r="AR76" s="61">
        <v>0</v>
      </c>
      <c r="AS76" s="61">
        <v>0</v>
      </c>
      <c r="AT76" s="61">
        <v>0</v>
      </c>
      <c r="AU76" s="61">
        <v>0</v>
      </c>
      <c r="AV76" s="61">
        <v>0</v>
      </c>
      <c r="AW76" s="61">
        <v>0</v>
      </c>
      <c r="AX76" s="61">
        <v>0</v>
      </c>
      <c r="AY76" s="61">
        <v>0</v>
      </c>
      <c r="AZ76" s="61">
        <v>0</v>
      </c>
      <c r="BA76" s="61">
        <v>0</v>
      </c>
      <c r="BB76" s="61">
        <v>0</v>
      </c>
      <c r="BC76" s="61">
        <v>0</v>
      </c>
      <c r="BD76" s="61">
        <v>0</v>
      </c>
      <c r="BE76" s="61">
        <v>0</v>
      </c>
      <c r="BF76" s="61">
        <v>0</v>
      </c>
      <c r="BG76" s="61">
        <v>0</v>
      </c>
      <c r="BH76" s="61">
        <v>0</v>
      </c>
      <c r="BI76" s="61">
        <v>0</v>
      </c>
      <c r="BJ76" s="61">
        <v>0</v>
      </c>
      <c r="BK76" s="61">
        <v>0</v>
      </c>
      <c r="BL76" s="61">
        <v>0</v>
      </c>
      <c r="BM76" s="61">
        <v>0</v>
      </c>
      <c r="BN76" s="61">
        <v>0</v>
      </c>
      <c r="BO76" s="61">
        <v>0</v>
      </c>
      <c r="BP76" s="61">
        <v>0</v>
      </c>
      <c r="BQ76" s="61">
        <v>0</v>
      </c>
      <c r="BR76" s="61">
        <v>0</v>
      </c>
      <c r="BS76" s="61">
        <v>0</v>
      </c>
      <c r="BT76" s="61">
        <v>0</v>
      </c>
      <c r="BU76" s="61">
        <v>0</v>
      </c>
      <c r="BV76" s="61">
        <v>0</v>
      </c>
      <c r="BW76" s="61">
        <v>0</v>
      </c>
      <c r="BX76" s="61">
        <v>0</v>
      </c>
      <c r="BY76" s="61">
        <v>0</v>
      </c>
      <c r="BZ76" s="61">
        <v>0</v>
      </c>
      <c r="CA76" s="61">
        <v>0</v>
      </c>
      <c r="CB76" s="61">
        <v>0</v>
      </c>
      <c r="CC76" s="61">
        <v>0</v>
      </c>
      <c r="CD76" s="61">
        <v>0</v>
      </c>
      <c r="CE76" s="61">
        <v>0</v>
      </c>
      <c r="CF76" s="61">
        <v>0</v>
      </c>
      <c r="CG76" s="61">
        <v>0</v>
      </c>
      <c r="CH76" s="61">
        <v>0</v>
      </c>
      <c r="CI76" s="61">
        <v>0</v>
      </c>
      <c r="CJ76" s="61">
        <v>0</v>
      </c>
      <c r="CK76" s="61">
        <v>0</v>
      </c>
      <c r="CL76" s="61">
        <v>0</v>
      </c>
    </row>
    <row r="77" spans="1:90" ht="12.75" customHeight="1">
      <c r="A77" s="45" t="s">
        <v>128</v>
      </c>
      <c r="B77" s="62">
        <v>4005</v>
      </c>
      <c r="C77" s="60" t="s">
        <v>379</v>
      </c>
      <c r="D77" s="61">
        <v>0</v>
      </c>
      <c r="E77" s="61">
        <v>0</v>
      </c>
      <c r="F77" s="61">
        <v>0</v>
      </c>
      <c r="G77" s="61">
        <v>0</v>
      </c>
      <c r="H77" s="61">
        <v>0</v>
      </c>
      <c r="I77" s="61">
        <v>0</v>
      </c>
      <c r="J77" s="61">
        <v>0</v>
      </c>
      <c r="K77" s="61">
        <v>0</v>
      </c>
      <c r="L77" s="61">
        <v>0</v>
      </c>
      <c r="M77" s="61">
        <v>0</v>
      </c>
      <c r="N77" s="61">
        <v>0</v>
      </c>
      <c r="O77" s="61">
        <v>0</v>
      </c>
      <c r="P77" s="61">
        <v>0</v>
      </c>
      <c r="Q77" s="61">
        <v>0</v>
      </c>
      <c r="R77" s="61">
        <v>0</v>
      </c>
      <c r="S77" s="61">
        <v>0</v>
      </c>
      <c r="T77" s="61">
        <v>0</v>
      </c>
      <c r="U77" s="61">
        <v>0</v>
      </c>
      <c r="V77" s="61">
        <v>0</v>
      </c>
      <c r="W77" s="61">
        <v>0</v>
      </c>
      <c r="X77" s="61">
        <v>0</v>
      </c>
      <c r="Y77" s="61">
        <v>0</v>
      </c>
      <c r="Z77" s="61">
        <v>0</v>
      </c>
      <c r="AA77" s="61">
        <v>0</v>
      </c>
      <c r="AB77" s="61">
        <v>0</v>
      </c>
      <c r="AC77" s="61">
        <v>0</v>
      </c>
      <c r="AD77" s="61">
        <v>0</v>
      </c>
      <c r="AE77" s="61">
        <v>0</v>
      </c>
      <c r="AF77" s="61">
        <v>0</v>
      </c>
      <c r="AG77" s="61">
        <v>0</v>
      </c>
      <c r="AH77" s="61">
        <v>0</v>
      </c>
      <c r="AI77" s="61">
        <v>0</v>
      </c>
      <c r="AJ77" s="61">
        <v>0</v>
      </c>
      <c r="AK77" s="61">
        <v>0</v>
      </c>
      <c r="AL77" s="61">
        <v>0</v>
      </c>
      <c r="AM77" s="61">
        <v>0</v>
      </c>
      <c r="AN77" s="61">
        <v>0</v>
      </c>
      <c r="AO77" s="61">
        <v>0</v>
      </c>
      <c r="AP77" s="61">
        <v>0</v>
      </c>
      <c r="AQ77" s="61">
        <v>0</v>
      </c>
      <c r="AR77" s="61">
        <v>0</v>
      </c>
      <c r="AS77" s="61">
        <v>0</v>
      </c>
      <c r="AT77" s="61">
        <v>0</v>
      </c>
      <c r="AU77" s="61">
        <v>0</v>
      </c>
      <c r="AV77" s="61">
        <v>0</v>
      </c>
      <c r="AW77" s="61">
        <v>0</v>
      </c>
      <c r="AX77" s="61">
        <v>0</v>
      </c>
      <c r="AY77" s="61">
        <v>0</v>
      </c>
      <c r="AZ77" s="61">
        <v>0</v>
      </c>
      <c r="BA77" s="61">
        <v>0</v>
      </c>
      <c r="BB77" s="61">
        <v>0</v>
      </c>
      <c r="BC77" s="61">
        <v>0</v>
      </c>
      <c r="BD77" s="61">
        <v>0</v>
      </c>
      <c r="BE77" s="61">
        <v>0</v>
      </c>
      <c r="BF77" s="61">
        <v>0</v>
      </c>
      <c r="BG77" s="61">
        <v>0</v>
      </c>
      <c r="BH77" s="61">
        <v>0</v>
      </c>
      <c r="BI77" s="61">
        <v>0</v>
      </c>
      <c r="BJ77" s="61">
        <v>0</v>
      </c>
      <c r="BK77" s="61">
        <v>0</v>
      </c>
      <c r="BL77" s="61">
        <v>0</v>
      </c>
      <c r="BM77" s="61">
        <v>0</v>
      </c>
      <c r="BN77" s="61">
        <v>0</v>
      </c>
      <c r="BO77" s="61">
        <v>0</v>
      </c>
      <c r="BP77" s="61">
        <v>0</v>
      </c>
      <c r="BQ77" s="61">
        <v>0</v>
      </c>
      <c r="BR77" s="61">
        <v>0</v>
      </c>
      <c r="BS77" s="61">
        <v>0</v>
      </c>
      <c r="BT77" s="61">
        <v>0</v>
      </c>
      <c r="BU77" s="61">
        <v>0</v>
      </c>
      <c r="BV77" s="61">
        <v>0</v>
      </c>
      <c r="BW77" s="61">
        <v>0</v>
      </c>
      <c r="BX77" s="61">
        <v>0</v>
      </c>
      <c r="BY77" s="61">
        <v>0</v>
      </c>
      <c r="BZ77" s="61">
        <v>0</v>
      </c>
      <c r="CA77" s="61">
        <v>0</v>
      </c>
      <c r="CB77" s="61">
        <v>0</v>
      </c>
      <c r="CC77" s="61">
        <v>0</v>
      </c>
      <c r="CD77" s="61">
        <v>0</v>
      </c>
      <c r="CE77" s="61">
        <v>0</v>
      </c>
      <c r="CF77" s="61">
        <v>0</v>
      </c>
      <c r="CG77" s="61">
        <v>0</v>
      </c>
      <c r="CH77" s="61">
        <v>0</v>
      </c>
      <c r="CI77" s="61">
        <v>0</v>
      </c>
      <c r="CJ77" s="61">
        <v>0</v>
      </c>
      <c r="CK77" s="61">
        <v>0</v>
      </c>
      <c r="CL77" s="61">
        <v>0</v>
      </c>
    </row>
    <row r="78" spans="1:90" ht="12.75" customHeight="1">
      <c r="A78" s="46" t="s">
        <v>129</v>
      </c>
      <c r="B78" s="63">
        <v>9000</v>
      </c>
      <c r="C78" s="60" t="s">
        <v>380</v>
      </c>
      <c r="D78" s="64">
        <v>139021096983.90549</v>
      </c>
      <c r="E78" s="64">
        <v>125600300618.33919</v>
      </c>
      <c r="F78" s="64">
        <v>154498296903.5192</v>
      </c>
      <c r="G78" s="64">
        <v>-14726022793.029999</v>
      </c>
      <c r="H78" s="64">
        <v>-14171973492.149998</v>
      </c>
      <c r="I78" s="64">
        <v>-13267309122.919903</v>
      </c>
      <c r="J78" s="64">
        <v>-16445085030.159904</v>
      </c>
      <c r="K78" s="64">
        <v>-162260837468.31995</v>
      </c>
      <c r="L78" s="64">
        <v>145815752438.16003</v>
      </c>
      <c r="M78" s="64">
        <v>1364954776.6499996</v>
      </c>
      <c r="N78" s="64">
        <v>15566030305.559999</v>
      </c>
      <c r="O78" s="64">
        <v>-14201075528.91</v>
      </c>
      <c r="P78" s="64">
        <v>1812821130.5899997</v>
      </c>
      <c r="Q78" s="64">
        <v>14701791714.719997</v>
      </c>
      <c r="R78" s="64">
        <v>-12888970584.130001</v>
      </c>
      <c r="S78" s="64">
        <v>-2513807227.8599997</v>
      </c>
      <c r="T78" s="64">
        <v>-2659611545.2800002</v>
      </c>
      <c r="U78" s="64">
        <v>-18441705123.949997</v>
      </c>
      <c r="V78" s="64">
        <v>15782093578.670002</v>
      </c>
      <c r="W78" s="64">
        <v>145804317.42000008</v>
      </c>
      <c r="X78" s="64">
        <v>1934510489.03</v>
      </c>
      <c r="Y78" s="64">
        <v>-1788706171.6099999</v>
      </c>
      <c r="Z78" s="64">
        <v>27078789921.41618</v>
      </c>
      <c r="AA78" s="64">
        <v>18693764749.479931</v>
      </c>
      <c r="AB78" s="64">
        <v>1188526958.6970487</v>
      </c>
      <c r="AC78" s="64">
        <v>4831078657.8420343</v>
      </c>
      <c r="AD78" s="64">
        <v>1695933746.3910263</v>
      </c>
      <c r="AE78" s="64">
        <v>4287163.4187740162</v>
      </c>
      <c r="AF78" s="64">
        <v>173971756.89540076</v>
      </c>
      <c r="AG78" s="64">
        <v>456583982.15251935</v>
      </c>
      <c r="AH78" s="64">
        <v>34396417.420000002</v>
      </c>
      <c r="AI78" s="64">
        <v>246489.11944799998</v>
      </c>
      <c r="AJ78" s="64">
        <v>78236469.939999968</v>
      </c>
      <c r="AK78" s="64">
        <v>78175398.339999974</v>
      </c>
      <c r="AL78" s="64">
        <v>61071.6</v>
      </c>
      <c r="AM78" s="64">
        <v>2044886324.9900012</v>
      </c>
      <c r="AN78" s="64">
        <v>3230111417.3200006</v>
      </c>
      <c r="AO78" s="64">
        <v>-378404499.34999996</v>
      </c>
      <c r="AP78" s="64">
        <v>1343216.5899999999</v>
      </c>
      <c r="AQ78" s="64">
        <v>-498774.48</v>
      </c>
      <c r="AR78" s="64">
        <v>-807665035.08999991</v>
      </c>
      <c r="AS78" s="64">
        <v>-161304498833.01657</v>
      </c>
      <c r="AT78" s="64">
        <v>-90523470426.029999</v>
      </c>
      <c r="AU78" s="64">
        <v>-103568098543.97997</v>
      </c>
      <c r="AV78" s="64">
        <v>13044628117.950006</v>
      </c>
      <c r="AW78" s="64">
        <v>-45773073670.809975</v>
      </c>
      <c r="AX78" s="64">
        <v>-48803618328.939972</v>
      </c>
      <c r="AY78" s="64">
        <v>-310448055671.48999</v>
      </c>
      <c r="AZ78" s="64">
        <v>-126934121143.70772</v>
      </c>
      <c r="BA78" s="64">
        <v>-423385652572.34711</v>
      </c>
      <c r="BB78" s="64">
        <v>0</v>
      </c>
      <c r="BC78" s="64">
        <v>239871718044.56485</v>
      </c>
      <c r="BD78" s="64">
        <v>261644437342.54996</v>
      </c>
      <c r="BE78" s="64">
        <v>3030544658.1299992</v>
      </c>
      <c r="BF78" s="64">
        <v>42165688403.809998</v>
      </c>
      <c r="BG78" s="64">
        <v>20270739723.107185</v>
      </c>
      <c r="BH78" s="64">
        <v>55873553411.758217</v>
      </c>
      <c r="BI78" s="64">
        <v>0</v>
      </c>
      <c r="BJ78" s="64">
        <v>-33978604731.055393</v>
      </c>
      <c r="BK78" s="64">
        <v>-39135143745.68</v>
      </c>
      <c r="BL78" s="64">
        <v>0</v>
      </c>
      <c r="BM78" s="64">
        <v>0</v>
      </c>
      <c r="BN78" s="64">
        <v>0</v>
      </c>
      <c r="BO78" s="64">
        <v>-38726.89</v>
      </c>
      <c r="BP78" s="64">
        <v>-38726.89</v>
      </c>
      <c r="BQ78" s="64">
        <v>0</v>
      </c>
      <c r="BR78" s="64">
        <v>0</v>
      </c>
      <c r="BS78" s="64">
        <v>-23547322277.405643</v>
      </c>
      <c r="BT78" s="64">
        <v>-13983993668.703203</v>
      </c>
      <c r="BU78" s="64">
        <v>-6478210484.1094475</v>
      </c>
      <c r="BV78" s="64">
        <v>-2325015353.7883315</v>
      </c>
      <c r="BW78" s="64">
        <v>-837892.03999999992</v>
      </c>
      <c r="BX78" s="64">
        <v>-827151875.17454576</v>
      </c>
      <c r="BY78" s="64">
        <v>-1034665636.5450886</v>
      </c>
      <c r="BZ78" s="64">
        <v>2396931559.6300001</v>
      </c>
      <c r="CA78" s="64">
        <v>-1294378926.6750212</v>
      </c>
      <c r="CB78" s="64">
        <v>0</v>
      </c>
      <c r="CC78" s="64">
        <v>0</v>
      </c>
      <c r="CD78" s="64">
        <v>0</v>
      </c>
      <c r="CE78" s="64">
        <v>0</v>
      </c>
      <c r="CF78" s="64">
        <v>0</v>
      </c>
      <c r="CG78" s="64">
        <v>0</v>
      </c>
      <c r="CH78" s="64">
        <v>0</v>
      </c>
      <c r="CI78" s="64">
        <v>-1460593731.8809845</v>
      </c>
      <c r="CJ78" s="64">
        <v>-1486942978.6909845</v>
      </c>
      <c r="CK78" s="64">
        <v>26349246.810000002</v>
      </c>
      <c r="CL78" s="64">
        <v>-22283401849.111122</v>
      </c>
    </row>
    <row r="79" spans="1:90" ht="12.75" customHeight="1">
      <c r="A79" s="46" t="s">
        <v>130</v>
      </c>
      <c r="B79" s="63">
        <v>9001</v>
      </c>
      <c r="C79" s="60" t="s">
        <v>381</v>
      </c>
      <c r="D79" s="64">
        <v>0</v>
      </c>
      <c r="E79" s="64">
        <v>0</v>
      </c>
      <c r="F79" s="64">
        <v>0</v>
      </c>
      <c r="G79" s="64">
        <v>0</v>
      </c>
      <c r="H79" s="64">
        <v>0</v>
      </c>
      <c r="I79" s="64">
        <v>0</v>
      </c>
      <c r="J79" s="64">
        <v>0</v>
      </c>
      <c r="K79" s="64">
        <v>0</v>
      </c>
      <c r="L79" s="64">
        <v>0</v>
      </c>
      <c r="M79" s="64">
        <v>0</v>
      </c>
      <c r="N79" s="64">
        <v>0</v>
      </c>
      <c r="O79" s="64">
        <v>0</v>
      </c>
      <c r="P79" s="64">
        <v>0</v>
      </c>
      <c r="Q79" s="64">
        <v>0</v>
      </c>
      <c r="R79" s="64">
        <v>0</v>
      </c>
      <c r="S79" s="64">
        <v>0</v>
      </c>
      <c r="T79" s="64">
        <v>0</v>
      </c>
      <c r="U79" s="64">
        <v>0</v>
      </c>
      <c r="V79" s="64">
        <v>0</v>
      </c>
      <c r="W79" s="64">
        <v>0</v>
      </c>
      <c r="X79" s="64">
        <v>0</v>
      </c>
      <c r="Y79" s="64">
        <v>0</v>
      </c>
      <c r="Z79" s="64">
        <v>0</v>
      </c>
      <c r="AA79" s="64">
        <v>0</v>
      </c>
      <c r="AB79" s="64">
        <v>0</v>
      </c>
      <c r="AC79" s="64">
        <v>0</v>
      </c>
      <c r="AD79" s="64">
        <v>0</v>
      </c>
      <c r="AE79" s="64">
        <v>0</v>
      </c>
      <c r="AF79" s="64">
        <v>0</v>
      </c>
      <c r="AG79" s="64">
        <v>0</v>
      </c>
      <c r="AH79" s="64">
        <v>0</v>
      </c>
      <c r="AI79" s="64">
        <v>0</v>
      </c>
      <c r="AJ79" s="64">
        <v>0</v>
      </c>
      <c r="AK79" s="64">
        <v>0</v>
      </c>
      <c r="AL79" s="64">
        <v>0</v>
      </c>
      <c r="AM79" s="64">
        <v>0</v>
      </c>
      <c r="AN79" s="64">
        <v>0</v>
      </c>
      <c r="AO79" s="64">
        <v>0</v>
      </c>
      <c r="AP79" s="64">
        <v>0</v>
      </c>
      <c r="AQ79" s="64">
        <v>0</v>
      </c>
      <c r="AR79" s="64">
        <v>0</v>
      </c>
      <c r="AS79" s="64">
        <v>0</v>
      </c>
      <c r="AT79" s="64">
        <v>0</v>
      </c>
      <c r="AU79" s="64">
        <v>0</v>
      </c>
      <c r="AV79" s="64">
        <v>0</v>
      </c>
      <c r="AW79" s="64">
        <v>0</v>
      </c>
      <c r="AX79" s="64">
        <v>0</v>
      </c>
      <c r="AY79" s="64">
        <v>0</v>
      </c>
      <c r="AZ79" s="64">
        <v>0</v>
      </c>
      <c r="BA79" s="64">
        <v>0</v>
      </c>
      <c r="BB79" s="64">
        <v>0</v>
      </c>
      <c r="BC79" s="64">
        <v>0</v>
      </c>
      <c r="BD79" s="64">
        <v>0</v>
      </c>
      <c r="BE79" s="64">
        <v>0</v>
      </c>
      <c r="BF79" s="64">
        <v>0</v>
      </c>
      <c r="BG79" s="64">
        <v>0</v>
      </c>
      <c r="BH79" s="64">
        <v>0</v>
      </c>
      <c r="BI79" s="64">
        <v>0</v>
      </c>
      <c r="BJ79" s="64">
        <v>0</v>
      </c>
      <c r="BK79" s="64">
        <v>0</v>
      </c>
      <c r="BL79" s="64">
        <v>0</v>
      </c>
      <c r="BM79" s="64">
        <v>0</v>
      </c>
      <c r="BN79" s="64">
        <v>0</v>
      </c>
      <c r="BO79" s="64">
        <v>0</v>
      </c>
      <c r="BP79" s="64">
        <v>0</v>
      </c>
      <c r="BQ79" s="64">
        <v>0</v>
      </c>
      <c r="BR79" s="64">
        <v>0</v>
      </c>
      <c r="BS79" s="64">
        <v>0</v>
      </c>
      <c r="BT79" s="64">
        <v>0</v>
      </c>
      <c r="BU79" s="64">
        <v>0</v>
      </c>
      <c r="BV79" s="64">
        <v>0</v>
      </c>
      <c r="BW79" s="64">
        <v>0</v>
      </c>
      <c r="BX79" s="64">
        <v>0</v>
      </c>
      <c r="BY79" s="64">
        <v>0</v>
      </c>
      <c r="BZ79" s="64">
        <v>0</v>
      </c>
      <c r="CA79" s="64">
        <v>0</v>
      </c>
      <c r="CB79" s="64">
        <v>0</v>
      </c>
      <c r="CC79" s="64">
        <v>0</v>
      </c>
      <c r="CD79" s="64">
        <v>0</v>
      </c>
      <c r="CE79" s="64">
        <v>0</v>
      </c>
      <c r="CF79" s="64">
        <v>0</v>
      </c>
      <c r="CG79" s="64">
        <v>0</v>
      </c>
      <c r="CH79" s="64">
        <v>0</v>
      </c>
      <c r="CI79" s="64">
        <v>0</v>
      </c>
      <c r="CJ79" s="64">
        <v>0</v>
      </c>
      <c r="CK79" s="64">
        <v>0</v>
      </c>
      <c r="CL79" s="64">
        <v>0</v>
      </c>
    </row>
    <row r="80" spans="1:90" ht="12.75" customHeight="1">
      <c r="A80" s="46" t="s">
        <v>132</v>
      </c>
      <c r="B80" s="63">
        <v>9002</v>
      </c>
      <c r="C80" s="60" t="s">
        <v>382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0</v>
      </c>
      <c r="AJ80" s="64">
        <v>0</v>
      </c>
      <c r="AK80" s="64">
        <v>0</v>
      </c>
      <c r="AL80" s="64">
        <v>0</v>
      </c>
      <c r="AM80" s="64">
        <v>0</v>
      </c>
      <c r="AN80" s="64">
        <v>0</v>
      </c>
      <c r="AO80" s="64">
        <v>0</v>
      </c>
      <c r="AP80" s="64">
        <v>0</v>
      </c>
      <c r="AQ80" s="64">
        <v>0</v>
      </c>
      <c r="AR80" s="64">
        <v>0</v>
      </c>
      <c r="AS80" s="64">
        <v>0</v>
      </c>
      <c r="AT80" s="64">
        <v>0</v>
      </c>
      <c r="AU80" s="64">
        <v>0</v>
      </c>
      <c r="AV80" s="64">
        <v>0</v>
      </c>
      <c r="AW80" s="64">
        <v>0</v>
      </c>
      <c r="AX80" s="64">
        <v>0</v>
      </c>
      <c r="AY80" s="64">
        <v>0</v>
      </c>
      <c r="AZ80" s="64">
        <v>0</v>
      </c>
      <c r="BA80" s="64">
        <v>0</v>
      </c>
      <c r="BB80" s="64">
        <v>0</v>
      </c>
      <c r="BC80" s="64">
        <v>0</v>
      </c>
      <c r="BD80" s="64">
        <v>0</v>
      </c>
      <c r="BE80" s="64">
        <v>0</v>
      </c>
      <c r="BF80" s="64">
        <v>0</v>
      </c>
      <c r="BG80" s="64">
        <v>0</v>
      </c>
      <c r="BH80" s="64">
        <v>0</v>
      </c>
      <c r="BI80" s="64">
        <v>0</v>
      </c>
      <c r="BJ80" s="64">
        <v>0</v>
      </c>
      <c r="BK80" s="64">
        <v>0</v>
      </c>
      <c r="BL80" s="64">
        <v>0</v>
      </c>
      <c r="BM80" s="64">
        <v>0</v>
      </c>
      <c r="BN80" s="64">
        <v>0</v>
      </c>
      <c r="BO80" s="64">
        <v>0</v>
      </c>
      <c r="BP80" s="64">
        <v>0</v>
      </c>
      <c r="BQ80" s="64">
        <v>0</v>
      </c>
      <c r="BR80" s="64">
        <v>0</v>
      </c>
      <c r="BS80" s="64">
        <v>0</v>
      </c>
      <c r="BT80" s="64">
        <v>0</v>
      </c>
      <c r="BU80" s="64">
        <v>0</v>
      </c>
      <c r="BV80" s="64">
        <v>0</v>
      </c>
      <c r="BW80" s="64">
        <v>0</v>
      </c>
      <c r="BX80" s="64">
        <v>0</v>
      </c>
      <c r="BY80" s="64">
        <v>0</v>
      </c>
      <c r="BZ80" s="64">
        <v>0</v>
      </c>
      <c r="CA80" s="64">
        <v>0</v>
      </c>
      <c r="CB80" s="64">
        <v>0</v>
      </c>
      <c r="CC80" s="64">
        <v>0</v>
      </c>
      <c r="CD80" s="64">
        <v>0</v>
      </c>
      <c r="CE80" s="64">
        <v>0</v>
      </c>
      <c r="CF80" s="64">
        <v>0</v>
      </c>
      <c r="CG80" s="64">
        <v>0</v>
      </c>
      <c r="CH80" s="64">
        <v>0</v>
      </c>
      <c r="CI80" s="64">
        <v>0</v>
      </c>
      <c r="CJ80" s="64">
        <v>0</v>
      </c>
      <c r="CK80" s="64">
        <v>0</v>
      </c>
      <c r="CL80" s="64">
        <v>0</v>
      </c>
    </row>
    <row r="81" spans="1:90">
      <c r="A81" s="46" t="s">
        <v>134</v>
      </c>
      <c r="B81" s="63">
        <v>9003</v>
      </c>
      <c r="C81" s="60" t="s">
        <v>383</v>
      </c>
      <c r="D81" s="64">
        <v>139021096983.90549</v>
      </c>
      <c r="E81" s="64">
        <v>125600300618.33919</v>
      </c>
      <c r="F81" s="64">
        <v>154498296903.5192</v>
      </c>
      <c r="G81" s="64">
        <v>-14726022793.029999</v>
      </c>
      <c r="H81" s="64">
        <v>-14171973492.149998</v>
      </c>
      <c r="I81" s="64">
        <v>-13267309122.919903</v>
      </c>
      <c r="J81" s="64">
        <v>-16445085030.159904</v>
      </c>
      <c r="K81" s="64">
        <v>-162260837468.31995</v>
      </c>
      <c r="L81" s="64">
        <v>145815752438.16003</v>
      </c>
      <c r="M81" s="64">
        <v>1364954776.6499996</v>
      </c>
      <c r="N81" s="64">
        <v>15566030305.559999</v>
      </c>
      <c r="O81" s="64">
        <v>-14201075528.91</v>
      </c>
      <c r="P81" s="64">
        <v>1812821130.5899997</v>
      </c>
      <c r="Q81" s="64">
        <v>14701791714.719997</v>
      </c>
      <c r="R81" s="64">
        <v>-12888970584.130001</v>
      </c>
      <c r="S81" s="64">
        <v>-2513807227.8599997</v>
      </c>
      <c r="T81" s="64">
        <v>-2659611545.2800002</v>
      </c>
      <c r="U81" s="64">
        <v>-18441705123.949997</v>
      </c>
      <c r="V81" s="64">
        <v>15782093578.670002</v>
      </c>
      <c r="W81" s="64">
        <v>145804317.42000008</v>
      </c>
      <c r="X81" s="64">
        <v>1934510489.03</v>
      </c>
      <c r="Y81" s="64">
        <v>-1788706171.6099999</v>
      </c>
      <c r="Z81" s="64">
        <v>27078789921.41618</v>
      </c>
      <c r="AA81" s="64">
        <v>18693764749.479931</v>
      </c>
      <c r="AB81" s="64">
        <v>1188526958.6970487</v>
      </c>
      <c r="AC81" s="64">
        <v>4831078657.8420343</v>
      </c>
      <c r="AD81" s="64">
        <v>1695933746.3910263</v>
      </c>
      <c r="AE81" s="64">
        <v>4287163.4187740162</v>
      </c>
      <c r="AF81" s="64">
        <v>173971756.89540076</v>
      </c>
      <c r="AG81" s="64">
        <v>456583982.15251935</v>
      </c>
      <c r="AH81" s="64">
        <v>34396417.420000002</v>
      </c>
      <c r="AI81" s="64">
        <v>246489.11944799998</v>
      </c>
      <c r="AJ81" s="64">
        <v>78236469.939999968</v>
      </c>
      <c r="AK81" s="64">
        <v>78175398.339999974</v>
      </c>
      <c r="AL81" s="64">
        <v>61071.6</v>
      </c>
      <c r="AM81" s="64">
        <v>2044886324.9900012</v>
      </c>
      <c r="AN81" s="64">
        <v>3230111417.3200006</v>
      </c>
      <c r="AO81" s="64">
        <v>-378404499.34999996</v>
      </c>
      <c r="AP81" s="64">
        <v>1343216.5899999999</v>
      </c>
      <c r="AQ81" s="64">
        <v>-498774.48</v>
      </c>
      <c r="AR81" s="64">
        <v>-807665035.08999991</v>
      </c>
      <c r="AS81" s="64">
        <v>-161304498833.01657</v>
      </c>
      <c r="AT81" s="64">
        <v>-90523470426.029999</v>
      </c>
      <c r="AU81" s="64">
        <v>-103568098543.97997</v>
      </c>
      <c r="AV81" s="64">
        <v>13044628117.950006</v>
      </c>
      <c r="AW81" s="64">
        <v>-45773073670.809975</v>
      </c>
      <c r="AX81" s="64">
        <v>-48803618328.939972</v>
      </c>
      <c r="AY81" s="64">
        <v>-310448055671.48999</v>
      </c>
      <c r="AZ81" s="64">
        <v>-126934121143.70772</v>
      </c>
      <c r="BA81" s="64">
        <v>-423385652572.34711</v>
      </c>
      <c r="BB81" s="64">
        <v>0</v>
      </c>
      <c r="BC81" s="64">
        <v>239871718044.56485</v>
      </c>
      <c r="BD81" s="64">
        <v>261644437342.54996</v>
      </c>
      <c r="BE81" s="64">
        <v>3030544658.1299992</v>
      </c>
      <c r="BF81" s="64">
        <v>42165688403.809998</v>
      </c>
      <c r="BG81" s="64">
        <v>20270739723.107185</v>
      </c>
      <c r="BH81" s="64">
        <v>55873553411.758217</v>
      </c>
      <c r="BI81" s="64">
        <v>0</v>
      </c>
      <c r="BJ81" s="64">
        <v>-33978604731.055393</v>
      </c>
      <c r="BK81" s="64">
        <v>-39135143745.68</v>
      </c>
      <c r="BL81" s="64">
        <v>0</v>
      </c>
      <c r="BM81" s="64">
        <v>0</v>
      </c>
      <c r="BN81" s="64">
        <v>0</v>
      </c>
      <c r="BO81" s="64">
        <v>-38726.89</v>
      </c>
      <c r="BP81" s="64">
        <v>-38726.89</v>
      </c>
      <c r="BQ81" s="64">
        <v>0</v>
      </c>
      <c r="BR81" s="64">
        <v>0</v>
      </c>
      <c r="BS81" s="64">
        <v>-23547322277.405643</v>
      </c>
      <c r="BT81" s="64">
        <v>-13983993668.703203</v>
      </c>
      <c r="BU81" s="64">
        <v>-6478210484.1094475</v>
      </c>
      <c r="BV81" s="64">
        <v>-2325015353.7883315</v>
      </c>
      <c r="BW81" s="64">
        <v>-837892.03999999992</v>
      </c>
      <c r="BX81" s="64">
        <v>-827151875.17454576</v>
      </c>
      <c r="BY81" s="64">
        <v>-1034665636.5450886</v>
      </c>
      <c r="BZ81" s="64">
        <v>2396931559.6300001</v>
      </c>
      <c r="CA81" s="64">
        <v>-1294378926.6750212</v>
      </c>
      <c r="CB81" s="64">
        <v>0</v>
      </c>
      <c r="CC81" s="64">
        <v>0</v>
      </c>
      <c r="CD81" s="64">
        <v>0</v>
      </c>
      <c r="CE81" s="64">
        <v>0</v>
      </c>
      <c r="CF81" s="64">
        <v>0</v>
      </c>
      <c r="CG81" s="64">
        <v>0</v>
      </c>
      <c r="CH81" s="64">
        <v>0</v>
      </c>
      <c r="CI81" s="64">
        <v>-1460593731.8809845</v>
      </c>
      <c r="CJ81" s="64">
        <v>-1486942978.6909845</v>
      </c>
      <c r="CK81" s="64">
        <v>26349246.810000002</v>
      </c>
      <c r="CL81" s="64">
        <v>-22283401849.111122</v>
      </c>
    </row>
    <row r="82" spans="1:90" ht="12.75" customHeight="1">
      <c r="A82" s="47" t="s">
        <v>136</v>
      </c>
      <c r="B82" s="65"/>
      <c r="C82" s="60" t="s">
        <v>384</v>
      </c>
      <c r="D82" s="64">
        <v>139021096983.90549</v>
      </c>
      <c r="E82" s="64">
        <v>125600300618.33919</v>
      </c>
      <c r="F82" s="64">
        <v>154498296903.5192</v>
      </c>
      <c r="G82" s="64">
        <v>-14726022793.029999</v>
      </c>
      <c r="H82" s="64">
        <v>-14171973492.149998</v>
      </c>
      <c r="I82" s="64">
        <v>-13267309122.919903</v>
      </c>
      <c r="J82" s="64">
        <v>-16445085030.159904</v>
      </c>
      <c r="K82" s="64">
        <v>-162260837468.31995</v>
      </c>
      <c r="L82" s="64">
        <v>145815752438.16003</v>
      </c>
      <c r="M82" s="64">
        <v>1364954776.6499996</v>
      </c>
      <c r="N82" s="64">
        <v>15566030305.559999</v>
      </c>
      <c r="O82" s="64">
        <v>-14201075528.91</v>
      </c>
      <c r="P82" s="64">
        <v>1812821130.5899997</v>
      </c>
      <c r="Q82" s="64">
        <v>14701791714.719997</v>
      </c>
      <c r="R82" s="64">
        <v>-12888970584.130001</v>
      </c>
      <c r="S82" s="64">
        <v>-2513807227.8599997</v>
      </c>
      <c r="T82" s="64">
        <v>-2659611545.2800002</v>
      </c>
      <c r="U82" s="64">
        <v>-18441705123.949997</v>
      </c>
      <c r="V82" s="64">
        <v>15782093578.670002</v>
      </c>
      <c r="W82" s="64">
        <v>145804317.42000008</v>
      </c>
      <c r="X82" s="64">
        <v>1934510489.03</v>
      </c>
      <c r="Y82" s="64">
        <v>-1788706171.6099999</v>
      </c>
      <c r="Z82" s="64">
        <v>27078789921.41618</v>
      </c>
      <c r="AA82" s="64">
        <v>18693764749.479931</v>
      </c>
      <c r="AB82" s="64">
        <v>1188526958.6970487</v>
      </c>
      <c r="AC82" s="64">
        <v>4831078657.8420343</v>
      </c>
      <c r="AD82" s="64">
        <v>1695933746.3910263</v>
      </c>
      <c r="AE82" s="64">
        <v>4287163.4187740162</v>
      </c>
      <c r="AF82" s="64">
        <v>173971756.89540076</v>
      </c>
      <c r="AG82" s="64">
        <v>456583982.15251935</v>
      </c>
      <c r="AH82" s="64">
        <v>34396417.420000002</v>
      </c>
      <c r="AI82" s="64">
        <v>246489.11944799998</v>
      </c>
      <c r="AJ82" s="64">
        <v>78236469.939999968</v>
      </c>
      <c r="AK82" s="64">
        <v>78175398.339999974</v>
      </c>
      <c r="AL82" s="64">
        <v>61071.6</v>
      </c>
      <c r="AM82" s="64">
        <v>2044886324.9900012</v>
      </c>
      <c r="AN82" s="64">
        <v>3230111417.3200006</v>
      </c>
      <c r="AO82" s="64">
        <v>-378404499.34999996</v>
      </c>
      <c r="AP82" s="64">
        <v>1343216.5899999999</v>
      </c>
      <c r="AQ82" s="64">
        <v>-498774.48</v>
      </c>
      <c r="AR82" s="64">
        <v>-807665035.08999991</v>
      </c>
      <c r="AS82" s="64">
        <v>-161304498833.01657</v>
      </c>
      <c r="AT82" s="64">
        <v>-90523470426.029999</v>
      </c>
      <c r="AU82" s="64">
        <v>-103568098543.97997</v>
      </c>
      <c r="AV82" s="64">
        <v>13044628117.950006</v>
      </c>
      <c r="AW82" s="64">
        <v>-45773073670.809975</v>
      </c>
      <c r="AX82" s="64">
        <v>-48803618328.939972</v>
      </c>
      <c r="AY82" s="64">
        <v>-310448055671.48999</v>
      </c>
      <c r="AZ82" s="64">
        <v>-126934121143.70772</v>
      </c>
      <c r="BA82" s="64">
        <v>-423385652572.34711</v>
      </c>
      <c r="BB82" s="64">
        <v>0</v>
      </c>
      <c r="BC82" s="64">
        <v>239871718044.56485</v>
      </c>
      <c r="BD82" s="64">
        <v>261644437342.54996</v>
      </c>
      <c r="BE82" s="64">
        <v>3030544658.1299992</v>
      </c>
      <c r="BF82" s="64">
        <v>42165688403.809998</v>
      </c>
      <c r="BG82" s="64">
        <v>20270739723.107185</v>
      </c>
      <c r="BH82" s="64">
        <v>55873553411.758217</v>
      </c>
      <c r="BI82" s="64">
        <v>0</v>
      </c>
      <c r="BJ82" s="64">
        <v>-33978604731.055393</v>
      </c>
      <c r="BK82" s="64">
        <v>-39135143745.68</v>
      </c>
      <c r="BL82" s="64">
        <v>0</v>
      </c>
      <c r="BM82" s="64">
        <v>0</v>
      </c>
      <c r="BN82" s="64">
        <v>0</v>
      </c>
      <c r="BO82" s="64">
        <v>-38726.89</v>
      </c>
      <c r="BP82" s="64">
        <v>-38726.89</v>
      </c>
      <c r="BQ82" s="64">
        <v>0</v>
      </c>
      <c r="BR82" s="64">
        <v>0</v>
      </c>
      <c r="BS82" s="64">
        <v>-23547322277.405643</v>
      </c>
      <c r="BT82" s="64">
        <v>-13983993668.703203</v>
      </c>
      <c r="BU82" s="64">
        <v>-6478210484.1094475</v>
      </c>
      <c r="BV82" s="64">
        <v>-2325015353.7883315</v>
      </c>
      <c r="BW82" s="64">
        <v>-837892.03999999992</v>
      </c>
      <c r="BX82" s="64">
        <v>-827151875.17454576</v>
      </c>
      <c r="BY82" s="64">
        <v>-1034665636.5450886</v>
      </c>
      <c r="BZ82" s="64">
        <v>2396931559.6300001</v>
      </c>
      <c r="CA82" s="64">
        <v>-1294378926.6750212</v>
      </c>
      <c r="CB82" s="64">
        <v>0</v>
      </c>
      <c r="CC82" s="64">
        <v>0</v>
      </c>
      <c r="CD82" s="64">
        <v>0</v>
      </c>
      <c r="CE82" s="64">
        <v>0</v>
      </c>
      <c r="CF82" s="64">
        <v>0</v>
      </c>
      <c r="CG82" s="64">
        <v>0</v>
      </c>
      <c r="CH82" s="64">
        <v>0</v>
      </c>
      <c r="CI82" s="64">
        <v>-1460593731.8809845</v>
      </c>
      <c r="CJ82" s="64">
        <v>-1486942978.6909845</v>
      </c>
      <c r="CK82" s="64">
        <v>26349246.810000002</v>
      </c>
      <c r="CL82" s="64">
        <v>-22283401849.111122</v>
      </c>
    </row>
    <row r="83" spans="1:90" ht="12.75" customHeight="1"/>
  </sheetData>
  <pageMargins left="0.75" right="0.75" top="1" bottom="1" header="0.5" footer="0.5"/>
  <pageSetup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065B5-5719-4B27-AC56-8F517B76DF88}">
  <sheetPr>
    <tabColor rgb="FFFF0000"/>
  </sheetPr>
  <dimension ref="A1:CL83"/>
  <sheetViews>
    <sheetView showGridLines="0" zoomScale="80" zoomScaleNormal="80" workbookViewId="0">
      <pane xSplit="3" ySplit="6" topLeftCell="D7" activePane="bottomRight" state="frozen"/>
      <selection activeCell="CM6" sqref="CM6:CM82"/>
      <selection pane="topRight" activeCell="CM6" sqref="CM6:CM82"/>
      <selection pane="bottomLeft" activeCell="CM6" sqref="CM6:CM82"/>
      <selection pane="bottomRight" activeCell="D7" sqref="D7"/>
    </sheetView>
  </sheetViews>
  <sheetFormatPr defaultColWidth="9.140625" defaultRowHeight="12.75"/>
  <cols>
    <col min="1" max="1" width="58.7109375" style="4" customWidth="1"/>
    <col min="2" max="90" width="15.7109375" style="4" customWidth="1"/>
    <col min="91" max="16384" width="9.140625" style="4"/>
  </cols>
  <sheetData>
    <row r="1" spans="1:90" s="78" customFormat="1" ht="15" customHeight="1">
      <c r="A1" s="48" t="s">
        <v>286</v>
      </c>
      <c r="B1" s="76"/>
      <c r="C1" s="76"/>
      <c r="D1" s="76"/>
      <c r="E1" s="76"/>
      <c r="F1" s="76"/>
      <c r="G1" s="76"/>
      <c r="H1" s="76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  <c r="CJ1" s="77"/>
      <c r="CK1" s="77"/>
      <c r="CL1" s="77"/>
    </row>
    <row r="2" spans="1:90" s="78" customFormat="1" ht="15" customHeight="1">
      <c r="A2" s="48" t="s">
        <v>257</v>
      </c>
      <c r="B2" s="76">
        <v>728</v>
      </c>
      <c r="C2" s="76"/>
      <c r="D2" s="76"/>
      <c r="E2" s="76"/>
      <c r="F2" s="76"/>
      <c r="G2" s="76"/>
      <c r="H2" s="76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7"/>
      <c r="BW2" s="77"/>
      <c r="BX2" s="77"/>
      <c r="BY2" s="77"/>
      <c r="BZ2" s="77"/>
      <c r="CA2" s="77"/>
      <c r="CB2" s="77"/>
      <c r="CC2" s="77"/>
      <c r="CD2" s="77"/>
      <c r="CE2" s="77"/>
      <c r="CF2" s="77"/>
      <c r="CG2" s="77"/>
      <c r="CH2" s="77"/>
      <c r="CI2" s="77"/>
      <c r="CJ2" s="77"/>
      <c r="CK2" s="77"/>
      <c r="CL2" s="77"/>
    </row>
    <row r="3" spans="1:90" s="78" customFormat="1" ht="15" customHeight="1">
      <c r="A3" s="48" t="s">
        <v>289</v>
      </c>
      <c r="B3" s="76" t="s">
        <v>287</v>
      </c>
      <c r="C3" s="76"/>
      <c r="D3" s="76"/>
      <c r="E3" s="76"/>
      <c r="F3" s="76"/>
      <c r="G3" s="76"/>
      <c r="H3" s="76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  <c r="CA3" s="77"/>
      <c r="CB3" s="77"/>
      <c r="CC3" s="77"/>
      <c r="CD3" s="77"/>
      <c r="CE3" s="77"/>
      <c r="CF3" s="77"/>
      <c r="CG3" s="77"/>
      <c r="CH3" s="77"/>
      <c r="CI3" s="77"/>
      <c r="CJ3" s="77"/>
      <c r="CK3" s="77"/>
      <c r="CL3" s="77"/>
    </row>
    <row r="4" spans="1:90" ht="15" customHeight="1"/>
    <row r="5" spans="1:90" ht="22.5" customHeight="1">
      <c r="D5" s="52">
        <v>60</v>
      </c>
      <c r="E5" s="53">
        <v>600</v>
      </c>
      <c r="F5" s="54">
        <v>60001</v>
      </c>
      <c r="G5" s="54">
        <v>60002</v>
      </c>
      <c r="H5" s="54">
        <v>60003</v>
      </c>
      <c r="I5" s="53">
        <v>601</v>
      </c>
      <c r="J5" s="54">
        <v>60101</v>
      </c>
      <c r="K5" s="55">
        <v>601011</v>
      </c>
      <c r="L5" s="55">
        <v>601012</v>
      </c>
      <c r="M5" s="54">
        <v>60102</v>
      </c>
      <c r="N5" s="55">
        <v>601021</v>
      </c>
      <c r="O5" s="55">
        <v>601022</v>
      </c>
      <c r="P5" s="54">
        <v>60103</v>
      </c>
      <c r="Q5" s="55">
        <v>601031</v>
      </c>
      <c r="R5" s="55">
        <v>601032</v>
      </c>
      <c r="S5" s="53">
        <v>602</v>
      </c>
      <c r="T5" s="54">
        <v>60201</v>
      </c>
      <c r="U5" s="55">
        <v>602011</v>
      </c>
      <c r="V5" s="55">
        <v>602012</v>
      </c>
      <c r="W5" s="54">
        <v>60202</v>
      </c>
      <c r="X5" s="55">
        <v>602021</v>
      </c>
      <c r="Y5" s="55">
        <v>602022</v>
      </c>
      <c r="Z5" s="53">
        <v>603</v>
      </c>
      <c r="AA5" s="54">
        <v>60301</v>
      </c>
      <c r="AB5" s="54">
        <v>60302</v>
      </c>
      <c r="AC5" s="54">
        <v>60303</v>
      </c>
      <c r="AD5" s="54">
        <v>60304</v>
      </c>
      <c r="AE5" s="54">
        <v>60305</v>
      </c>
      <c r="AF5" s="54">
        <v>60306</v>
      </c>
      <c r="AG5" s="54">
        <v>60307</v>
      </c>
      <c r="AH5" s="54">
        <v>60308</v>
      </c>
      <c r="AI5" s="54">
        <v>60309</v>
      </c>
      <c r="AJ5" s="53">
        <v>604</v>
      </c>
      <c r="AK5" s="54">
        <v>60401</v>
      </c>
      <c r="AL5" s="54">
        <v>60402</v>
      </c>
      <c r="AM5" s="53">
        <v>605</v>
      </c>
      <c r="AN5" s="54">
        <v>60501</v>
      </c>
      <c r="AO5" s="54">
        <v>60502</v>
      </c>
      <c r="AP5" s="54">
        <v>60503</v>
      </c>
      <c r="AQ5" s="54">
        <v>60504</v>
      </c>
      <c r="AR5" s="54">
        <v>60505</v>
      </c>
      <c r="AS5" s="52">
        <v>61</v>
      </c>
      <c r="AT5" s="53">
        <v>610</v>
      </c>
      <c r="AU5" s="54">
        <v>61001</v>
      </c>
      <c r="AV5" s="54">
        <v>61002</v>
      </c>
      <c r="AW5" s="53">
        <v>611</v>
      </c>
      <c r="AX5" s="54">
        <v>61101</v>
      </c>
      <c r="AY5" s="55">
        <v>611011</v>
      </c>
      <c r="AZ5" s="56">
        <v>61101101</v>
      </c>
      <c r="BA5" s="56">
        <v>61101102</v>
      </c>
      <c r="BB5" s="56">
        <v>61101104</v>
      </c>
      <c r="BC5" s="56">
        <v>61101108</v>
      </c>
      <c r="BD5" s="55">
        <v>611012</v>
      </c>
      <c r="BE5" s="54">
        <v>61102</v>
      </c>
      <c r="BF5" s="55">
        <v>611021</v>
      </c>
      <c r="BG5" s="56">
        <v>61102101</v>
      </c>
      <c r="BH5" s="56">
        <v>61102102</v>
      </c>
      <c r="BI5" s="56">
        <v>61102104</v>
      </c>
      <c r="BJ5" s="56">
        <v>61102108</v>
      </c>
      <c r="BK5" s="55">
        <v>611022</v>
      </c>
      <c r="BL5" s="53">
        <v>612</v>
      </c>
      <c r="BM5" s="54">
        <v>61201</v>
      </c>
      <c r="BN5" s="54">
        <v>61202</v>
      </c>
      <c r="BO5" s="53">
        <v>613</v>
      </c>
      <c r="BP5" s="54">
        <v>61301</v>
      </c>
      <c r="BQ5" s="54">
        <v>61302</v>
      </c>
      <c r="BR5" s="54">
        <v>61399</v>
      </c>
      <c r="BS5" s="53">
        <v>614</v>
      </c>
      <c r="BT5" s="54">
        <v>61401</v>
      </c>
      <c r="BU5" s="54">
        <v>61402</v>
      </c>
      <c r="BV5" s="54">
        <v>61403</v>
      </c>
      <c r="BW5" s="54">
        <v>61404</v>
      </c>
      <c r="BX5" s="54">
        <v>61405</v>
      </c>
      <c r="BY5" s="54">
        <v>61406</v>
      </c>
      <c r="BZ5" s="54">
        <v>61407</v>
      </c>
      <c r="CA5" s="54">
        <v>61408</v>
      </c>
      <c r="CB5" s="53">
        <v>615</v>
      </c>
      <c r="CC5" s="54">
        <v>61501</v>
      </c>
      <c r="CD5" s="55">
        <v>615011</v>
      </c>
      <c r="CE5" s="55">
        <v>615012</v>
      </c>
      <c r="CF5" s="54">
        <v>61502</v>
      </c>
      <c r="CG5" s="52">
        <v>615021</v>
      </c>
      <c r="CH5" s="55">
        <v>615022</v>
      </c>
      <c r="CI5" s="53">
        <v>619</v>
      </c>
      <c r="CJ5" s="54">
        <v>61901</v>
      </c>
      <c r="CK5" s="54">
        <v>61902</v>
      </c>
      <c r="CL5" s="79" t="s">
        <v>253</v>
      </c>
    </row>
    <row r="6" spans="1:90" ht="80.099999999999994" customHeight="1">
      <c r="A6" s="57" t="s">
        <v>290</v>
      </c>
      <c r="B6" s="57" t="s">
        <v>291</v>
      </c>
      <c r="C6" s="57" t="s">
        <v>292</v>
      </c>
      <c r="D6" s="52" t="s">
        <v>293</v>
      </c>
      <c r="E6" s="53" t="s">
        <v>294</v>
      </c>
      <c r="F6" s="54" t="s">
        <v>295</v>
      </c>
      <c r="G6" s="54" t="s">
        <v>296</v>
      </c>
      <c r="H6" s="54" t="s">
        <v>297</v>
      </c>
      <c r="I6" s="53" t="s">
        <v>298</v>
      </c>
      <c r="J6" s="54" t="s">
        <v>299</v>
      </c>
      <c r="K6" s="55" t="s">
        <v>300</v>
      </c>
      <c r="L6" s="55" t="s">
        <v>301</v>
      </c>
      <c r="M6" s="54" t="s">
        <v>302</v>
      </c>
      <c r="N6" s="55" t="s">
        <v>303</v>
      </c>
      <c r="O6" s="55" t="s">
        <v>304</v>
      </c>
      <c r="P6" s="54" t="s">
        <v>305</v>
      </c>
      <c r="Q6" s="55" t="s">
        <v>306</v>
      </c>
      <c r="R6" s="55" t="s">
        <v>307</v>
      </c>
      <c r="S6" s="53" t="s">
        <v>308</v>
      </c>
      <c r="T6" s="54" t="s">
        <v>309</v>
      </c>
      <c r="U6" s="55" t="s">
        <v>310</v>
      </c>
      <c r="V6" s="55" t="s">
        <v>311</v>
      </c>
      <c r="W6" s="54" t="s">
        <v>312</v>
      </c>
      <c r="X6" s="55" t="s">
        <v>313</v>
      </c>
      <c r="Y6" s="55" t="s">
        <v>314</v>
      </c>
      <c r="Z6" s="53" t="s">
        <v>315</v>
      </c>
      <c r="AA6" s="54" t="s">
        <v>316</v>
      </c>
      <c r="AB6" s="54" t="s">
        <v>317</v>
      </c>
      <c r="AC6" s="54" t="s">
        <v>318</v>
      </c>
      <c r="AD6" s="54" t="s">
        <v>319</v>
      </c>
      <c r="AE6" s="54" t="s">
        <v>320</v>
      </c>
      <c r="AF6" s="54" t="s">
        <v>321</v>
      </c>
      <c r="AG6" s="54" t="s">
        <v>322</v>
      </c>
      <c r="AH6" s="54" t="s">
        <v>323</v>
      </c>
      <c r="AI6" s="54" t="s">
        <v>324</v>
      </c>
      <c r="AJ6" s="53" t="s">
        <v>325</v>
      </c>
      <c r="AK6" s="54" t="s">
        <v>326</v>
      </c>
      <c r="AL6" s="54" t="s">
        <v>327</v>
      </c>
      <c r="AM6" s="53" t="s">
        <v>328</v>
      </c>
      <c r="AN6" s="54" t="s">
        <v>329</v>
      </c>
      <c r="AO6" s="54" t="s">
        <v>330</v>
      </c>
      <c r="AP6" s="54" t="s">
        <v>331</v>
      </c>
      <c r="AQ6" s="54" t="s">
        <v>332</v>
      </c>
      <c r="AR6" s="54" t="s">
        <v>333</v>
      </c>
      <c r="AS6" s="52" t="s">
        <v>334</v>
      </c>
      <c r="AT6" s="53" t="s">
        <v>335</v>
      </c>
      <c r="AU6" s="54" t="s">
        <v>336</v>
      </c>
      <c r="AV6" s="54" t="s">
        <v>337</v>
      </c>
      <c r="AW6" s="53" t="s">
        <v>338</v>
      </c>
      <c r="AX6" s="54" t="s">
        <v>339</v>
      </c>
      <c r="AY6" s="55" t="s">
        <v>340</v>
      </c>
      <c r="AZ6" s="56" t="s">
        <v>341</v>
      </c>
      <c r="BA6" s="56" t="s">
        <v>342</v>
      </c>
      <c r="BB6" s="56" t="s">
        <v>343</v>
      </c>
      <c r="BC6" s="56" t="s">
        <v>344</v>
      </c>
      <c r="BD6" s="55" t="s">
        <v>345</v>
      </c>
      <c r="BE6" s="54" t="s">
        <v>346</v>
      </c>
      <c r="BF6" s="55" t="s">
        <v>347</v>
      </c>
      <c r="BG6" s="56" t="s">
        <v>341</v>
      </c>
      <c r="BH6" s="56" t="s">
        <v>342</v>
      </c>
      <c r="BI6" s="56" t="s">
        <v>343</v>
      </c>
      <c r="BJ6" s="56" t="s">
        <v>348</v>
      </c>
      <c r="BK6" s="55" t="s">
        <v>349</v>
      </c>
      <c r="BL6" s="53" t="s">
        <v>350</v>
      </c>
      <c r="BM6" s="54" t="s">
        <v>351</v>
      </c>
      <c r="BN6" s="54" t="s">
        <v>352</v>
      </c>
      <c r="BO6" s="53" t="s">
        <v>353</v>
      </c>
      <c r="BP6" s="54" t="s">
        <v>354</v>
      </c>
      <c r="BQ6" s="54" t="s">
        <v>355</v>
      </c>
      <c r="BR6" s="54" t="s">
        <v>356</v>
      </c>
      <c r="BS6" s="53" t="s">
        <v>357</v>
      </c>
      <c r="BT6" s="54" t="s">
        <v>358</v>
      </c>
      <c r="BU6" s="54" t="s">
        <v>359</v>
      </c>
      <c r="BV6" s="54" t="s">
        <v>360</v>
      </c>
      <c r="BW6" s="54" t="s">
        <v>361</v>
      </c>
      <c r="BX6" s="54" t="s">
        <v>362</v>
      </c>
      <c r="BY6" s="54" t="s">
        <v>363</v>
      </c>
      <c r="BZ6" s="54" t="s">
        <v>364</v>
      </c>
      <c r="CA6" s="54" t="s">
        <v>365</v>
      </c>
      <c r="CB6" s="53" t="s">
        <v>366</v>
      </c>
      <c r="CC6" s="54" t="s">
        <v>367</v>
      </c>
      <c r="CD6" s="55" t="s">
        <v>368</v>
      </c>
      <c r="CE6" s="55" t="s">
        <v>369</v>
      </c>
      <c r="CF6" s="54" t="s">
        <v>370</v>
      </c>
      <c r="CG6" s="52" t="s">
        <v>371</v>
      </c>
      <c r="CH6" s="55" t="s">
        <v>372</v>
      </c>
      <c r="CI6" s="53" t="s">
        <v>373</v>
      </c>
      <c r="CJ6" s="54" t="s">
        <v>374</v>
      </c>
      <c r="CK6" s="54" t="s">
        <v>375</v>
      </c>
      <c r="CL6" s="57" t="s">
        <v>252</v>
      </c>
    </row>
    <row r="7" spans="1:90" ht="12.75" customHeight="1">
      <c r="A7" s="43" t="s">
        <v>2</v>
      </c>
      <c r="B7" s="59">
        <v>1001</v>
      </c>
      <c r="C7" s="60" t="s">
        <v>376</v>
      </c>
      <c r="D7" s="61">
        <v>0</v>
      </c>
      <c r="E7" s="61">
        <v>0</v>
      </c>
      <c r="F7" s="61">
        <v>0</v>
      </c>
      <c r="G7" s="61">
        <v>0</v>
      </c>
      <c r="H7" s="61">
        <v>0</v>
      </c>
      <c r="I7" s="61">
        <v>0</v>
      </c>
      <c r="J7" s="61">
        <v>0</v>
      </c>
      <c r="K7" s="61">
        <v>0</v>
      </c>
      <c r="L7" s="61">
        <v>0</v>
      </c>
      <c r="M7" s="61">
        <v>0</v>
      </c>
      <c r="N7" s="61">
        <v>0</v>
      </c>
      <c r="O7" s="61">
        <v>0</v>
      </c>
      <c r="P7" s="61">
        <v>0</v>
      </c>
      <c r="Q7" s="61">
        <v>0</v>
      </c>
      <c r="R7" s="61">
        <v>0</v>
      </c>
      <c r="S7" s="61">
        <v>0</v>
      </c>
      <c r="T7" s="61">
        <v>0</v>
      </c>
      <c r="U7" s="61">
        <v>0</v>
      </c>
      <c r="V7" s="61">
        <v>0</v>
      </c>
      <c r="W7" s="61">
        <v>0</v>
      </c>
      <c r="X7" s="61">
        <v>0</v>
      </c>
      <c r="Y7" s="61">
        <v>0</v>
      </c>
      <c r="Z7" s="61">
        <v>0</v>
      </c>
      <c r="AA7" s="61">
        <v>0</v>
      </c>
      <c r="AB7" s="61">
        <v>0</v>
      </c>
      <c r="AC7" s="61">
        <v>0</v>
      </c>
      <c r="AD7" s="61">
        <v>0</v>
      </c>
      <c r="AE7" s="61">
        <v>0</v>
      </c>
      <c r="AF7" s="61">
        <v>0</v>
      </c>
      <c r="AG7" s="61">
        <v>0</v>
      </c>
      <c r="AH7" s="61">
        <v>0</v>
      </c>
      <c r="AI7" s="61">
        <v>0</v>
      </c>
      <c r="AJ7" s="61">
        <v>0</v>
      </c>
      <c r="AK7" s="61">
        <v>0</v>
      </c>
      <c r="AL7" s="61">
        <v>0</v>
      </c>
      <c r="AM7" s="61">
        <v>0</v>
      </c>
      <c r="AN7" s="61">
        <v>0</v>
      </c>
      <c r="AO7" s="61">
        <v>0</v>
      </c>
      <c r="AP7" s="61">
        <v>0</v>
      </c>
      <c r="AQ7" s="61">
        <v>0</v>
      </c>
      <c r="AR7" s="61">
        <v>0</v>
      </c>
      <c r="AS7" s="61">
        <v>0</v>
      </c>
      <c r="AT7" s="61">
        <v>0</v>
      </c>
      <c r="AU7" s="61">
        <v>0</v>
      </c>
      <c r="AV7" s="61">
        <v>0</v>
      </c>
      <c r="AW7" s="61">
        <v>0</v>
      </c>
      <c r="AX7" s="61">
        <v>0</v>
      </c>
      <c r="AY7" s="61">
        <v>0</v>
      </c>
      <c r="AZ7" s="61">
        <v>0</v>
      </c>
      <c r="BA7" s="61">
        <v>0</v>
      </c>
      <c r="BB7" s="61">
        <v>0</v>
      </c>
      <c r="BC7" s="61">
        <v>0</v>
      </c>
      <c r="BD7" s="61">
        <v>0</v>
      </c>
      <c r="BE7" s="61">
        <v>0</v>
      </c>
      <c r="BF7" s="61">
        <v>0</v>
      </c>
      <c r="BG7" s="61">
        <v>0</v>
      </c>
      <c r="BH7" s="61">
        <v>0</v>
      </c>
      <c r="BI7" s="61">
        <v>0</v>
      </c>
      <c r="BJ7" s="61">
        <v>0</v>
      </c>
      <c r="BK7" s="61">
        <v>0</v>
      </c>
      <c r="BL7" s="61">
        <v>0</v>
      </c>
      <c r="BM7" s="61">
        <v>0</v>
      </c>
      <c r="BN7" s="61">
        <v>0</v>
      </c>
      <c r="BO7" s="61">
        <v>0</v>
      </c>
      <c r="BP7" s="61">
        <v>0</v>
      </c>
      <c r="BQ7" s="61">
        <v>0</v>
      </c>
      <c r="BR7" s="61">
        <v>0</v>
      </c>
      <c r="BS7" s="61">
        <v>0</v>
      </c>
      <c r="BT7" s="61">
        <v>0</v>
      </c>
      <c r="BU7" s="61">
        <v>0</v>
      </c>
      <c r="BV7" s="61">
        <v>0</v>
      </c>
      <c r="BW7" s="61">
        <v>0</v>
      </c>
      <c r="BX7" s="61">
        <v>0</v>
      </c>
      <c r="BY7" s="61">
        <v>0</v>
      </c>
      <c r="BZ7" s="61">
        <v>0</v>
      </c>
      <c r="CA7" s="61">
        <v>0</v>
      </c>
      <c r="CB7" s="61">
        <v>0</v>
      </c>
      <c r="CC7" s="61">
        <v>0</v>
      </c>
      <c r="CD7" s="61">
        <v>0</v>
      </c>
      <c r="CE7" s="61">
        <v>0</v>
      </c>
      <c r="CF7" s="61">
        <v>0</v>
      </c>
      <c r="CG7" s="61">
        <v>0</v>
      </c>
      <c r="CH7" s="61">
        <v>0</v>
      </c>
      <c r="CI7" s="61">
        <v>0</v>
      </c>
      <c r="CJ7" s="61">
        <v>0</v>
      </c>
      <c r="CK7" s="61">
        <v>0</v>
      </c>
      <c r="CL7" s="61">
        <v>0</v>
      </c>
    </row>
    <row r="8" spans="1:90" ht="12.75" customHeight="1">
      <c r="A8" s="43" t="s">
        <v>4</v>
      </c>
      <c r="B8" s="59">
        <v>1003</v>
      </c>
      <c r="C8" s="60" t="s">
        <v>376</v>
      </c>
      <c r="D8" s="61">
        <v>658.57000000402331</v>
      </c>
      <c r="E8" s="61">
        <v>-5.1299999989569187</v>
      </c>
      <c r="F8" s="61">
        <v>24166517.140000001</v>
      </c>
      <c r="G8" s="61">
        <v>-24166522.27</v>
      </c>
      <c r="H8" s="61">
        <v>0</v>
      </c>
      <c r="I8" s="61">
        <v>663.70000000298023</v>
      </c>
      <c r="J8" s="61">
        <v>67354701.49000001</v>
      </c>
      <c r="K8" s="61">
        <v>-51219386.32</v>
      </c>
      <c r="L8" s="61">
        <v>118574087.81</v>
      </c>
      <c r="M8" s="61">
        <v>-67354037.790000007</v>
      </c>
      <c r="N8" s="61">
        <v>51219050.799999997</v>
      </c>
      <c r="O8" s="61">
        <v>-118573088.59</v>
      </c>
      <c r="P8" s="61">
        <v>0</v>
      </c>
      <c r="Q8" s="61">
        <v>0</v>
      </c>
      <c r="R8" s="61">
        <v>0</v>
      </c>
      <c r="S8" s="61">
        <v>0</v>
      </c>
      <c r="T8" s="61">
        <v>0</v>
      </c>
      <c r="U8" s="61">
        <v>0</v>
      </c>
      <c r="V8" s="61">
        <v>0</v>
      </c>
      <c r="W8" s="61">
        <v>0</v>
      </c>
      <c r="X8" s="61">
        <v>0</v>
      </c>
      <c r="Y8" s="61">
        <v>0</v>
      </c>
      <c r="Z8" s="61">
        <v>0</v>
      </c>
      <c r="AA8" s="61">
        <v>0</v>
      </c>
      <c r="AB8" s="61">
        <v>0</v>
      </c>
      <c r="AC8" s="61">
        <v>0</v>
      </c>
      <c r="AD8" s="61">
        <v>0</v>
      </c>
      <c r="AE8" s="61">
        <v>0</v>
      </c>
      <c r="AF8" s="61">
        <v>0</v>
      </c>
      <c r="AG8" s="61">
        <v>0</v>
      </c>
      <c r="AH8" s="61">
        <v>0</v>
      </c>
      <c r="AI8" s="61">
        <v>0</v>
      </c>
      <c r="AJ8" s="61">
        <v>0</v>
      </c>
      <c r="AK8" s="61">
        <v>0</v>
      </c>
      <c r="AL8" s="61">
        <v>0</v>
      </c>
      <c r="AM8" s="61">
        <v>0</v>
      </c>
      <c r="AN8" s="61">
        <v>0</v>
      </c>
      <c r="AO8" s="61">
        <v>0</v>
      </c>
      <c r="AP8" s="61">
        <v>0</v>
      </c>
      <c r="AQ8" s="61">
        <v>0</v>
      </c>
      <c r="AR8" s="61">
        <v>0</v>
      </c>
      <c r="AS8" s="61">
        <v>-2354817.009999969</v>
      </c>
      <c r="AT8" s="61">
        <v>0</v>
      </c>
      <c r="AU8" s="61">
        <v>0</v>
      </c>
      <c r="AV8" s="61">
        <v>0</v>
      </c>
      <c r="AW8" s="61">
        <v>1112.7800000309944</v>
      </c>
      <c r="AX8" s="61">
        <v>12968440.159999967</v>
      </c>
      <c r="AY8" s="61">
        <v>-317186553.20000005</v>
      </c>
      <c r="AZ8" s="61">
        <v>-664921393.20000005</v>
      </c>
      <c r="BA8" s="61">
        <v>-74143.990000000005</v>
      </c>
      <c r="BB8" s="61">
        <v>0</v>
      </c>
      <c r="BC8" s="61">
        <v>347808983.99000001</v>
      </c>
      <c r="BD8" s="61">
        <v>330154993.36000001</v>
      </c>
      <c r="BE8" s="61">
        <v>-12967327.379999936</v>
      </c>
      <c r="BF8" s="61">
        <v>317163436.33000004</v>
      </c>
      <c r="BG8" s="61">
        <v>664873161.34000003</v>
      </c>
      <c r="BH8" s="61">
        <v>74143.990000000005</v>
      </c>
      <c r="BI8" s="61">
        <v>0</v>
      </c>
      <c r="BJ8" s="61">
        <v>-347783869</v>
      </c>
      <c r="BK8" s="61">
        <v>-330130763.70999998</v>
      </c>
      <c r="BL8" s="61">
        <v>0</v>
      </c>
      <c r="BM8" s="61">
        <v>0</v>
      </c>
      <c r="BN8" s="61">
        <v>0</v>
      </c>
      <c r="BO8" s="61">
        <v>0</v>
      </c>
      <c r="BP8" s="61">
        <v>0</v>
      </c>
      <c r="BQ8" s="61">
        <v>0</v>
      </c>
      <c r="BR8" s="61">
        <v>0</v>
      </c>
      <c r="BS8" s="61">
        <v>-2355929.79</v>
      </c>
      <c r="BT8" s="61">
        <v>-685440.83000000007</v>
      </c>
      <c r="BU8" s="61">
        <v>-3631877.21</v>
      </c>
      <c r="BV8" s="61">
        <v>-737297.03</v>
      </c>
      <c r="BW8" s="61">
        <v>0</v>
      </c>
      <c r="BX8" s="61">
        <v>0</v>
      </c>
      <c r="BY8" s="61">
        <v>0</v>
      </c>
      <c r="BZ8" s="61">
        <v>3156248.2</v>
      </c>
      <c r="CA8" s="61">
        <v>-457562.92</v>
      </c>
      <c r="CB8" s="61">
        <v>0</v>
      </c>
      <c r="CC8" s="61">
        <v>0</v>
      </c>
      <c r="CD8" s="61">
        <v>0</v>
      </c>
      <c r="CE8" s="61">
        <v>0</v>
      </c>
      <c r="CF8" s="61">
        <v>0</v>
      </c>
      <c r="CG8" s="61">
        <v>0</v>
      </c>
      <c r="CH8" s="61">
        <v>0</v>
      </c>
      <c r="CI8" s="61">
        <v>0</v>
      </c>
      <c r="CJ8" s="61">
        <v>0</v>
      </c>
      <c r="CK8" s="61">
        <v>0</v>
      </c>
      <c r="CL8" s="61">
        <v>-2354158.439999965</v>
      </c>
    </row>
    <row r="9" spans="1:90" ht="12.75" customHeight="1">
      <c r="A9" s="43" t="s">
        <v>5</v>
      </c>
      <c r="B9" s="59">
        <v>1004</v>
      </c>
      <c r="C9" s="60" t="s">
        <v>376</v>
      </c>
      <c r="D9" s="61">
        <v>435928.10000000143</v>
      </c>
      <c r="E9" s="61">
        <v>160255.41999999993</v>
      </c>
      <c r="F9" s="61">
        <v>12846183.16</v>
      </c>
      <c r="G9" s="61">
        <v>-12685927.74</v>
      </c>
      <c r="H9" s="61">
        <v>0</v>
      </c>
      <c r="I9" s="61">
        <v>211279.10000000149</v>
      </c>
      <c r="J9" s="61">
        <v>96029.210000000894</v>
      </c>
      <c r="K9" s="61">
        <v>-13382706.75</v>
      </c>
      <c r="L9" s="61">
        <v>13478735.960000001</v>
      </c>
      <c r="M9" s="61">
        <v>115249.8900000006</v>
      </c>
      <c r="N9" s="61">
        <v>12687269.620000001</v>
      </c>
      <c r="O9" s="61">
        <v>-12572019.73</v>
      </c>
      <c r="P9" s="61">
        <v>0</v>
      </c>
      <c r="Q9" s="61">
        <v>0</v>
      </c>
      <c r="R9" s="61">
        <v>0</v>
      </c>
      <c r="S9" s="61">
        <v>0</v>
      </c>
      <c r="T9" s="61">
        <v>0</v>
      </c>
      <c r="U9" s="61">
        <v>0</v>
      </c>
      <c r="V9" s="61">
        <v>0</v>
      </c>
      <c r="W9" s="61">
        <v>0</v>
      </c>
      <c r="X9" s="61">
        <v>0</v>
      </c>
      <c r="Y9" s="61">
        <v>0</v>
      </c>
      <c r="Z9" s="61">
        <v>64393.58</v>
      </c>
      <c r="AA9" s="61">
        <v>49100.68</v>
      </c>
      <c r="AB9" s="61">
        <v>0</v>
      </c>
      <c r="AC9" s="61">
        <v>8729.35</v>
      </c>
      <c r="AD9" s="61">
        <v>2826.08</v>
      </c>
      <c r="AE9" s="61">
        <v>0</v>
      </c>
      <c r="AF9" s="61">
        <v>3026.86</v>
      </c>
      <c r="AG9" s="61">
        <v>710.61</v>
      </c>
      <c r="AH9" s="61">
        <v>0</v>
      </c>
      <c r="AI9" s="61">
        <v>0</v>
      </c>
      <c r="AJ9" s="61">
        <v>0</v>
      </c>
      <c r="AK9" s="61">
        <v>0</v>
      </c>
      <c r="AL9" s="61">
        <v>0</v>
      </c>
      <c r="AM9" s="61">
        <v>0</v>
      </c>
      <c r="AN9" s="61">
        <v>0</v>
      </c>
      <c r="AO9" s="61">
        <v>0</v>
      </c>
      <c r="AP9" s="61">
        <v>0</v>
      </c>
      <c r="AQ9" s="61">
        <v>0</v>
      </c>
      <c r="AR9" s="61">
        <v>0</v>
      </c>
      <c r="AS9" s="61">
        <v>-4763713.4500000039</v>
      </c>
      <c r="AT9" s="61">
        <v>-6632.6899999976158</v>
      </c>
      <c r="AU9" s="61">
        <v>-37472035.519999996</v>
      </c>
      <c r="AV9" s="61">
        <v>37465402.829999998</v>
      </c>
      <c r="AW9" s="61">
        <v>36893.09999999404</v>
      </c>
      <c r="AX9" s="61">
        <v>15762802.270000011</v>
      </c>
      <c r="AY9" s="61">
        <v>-238580060.29999998</v>
      </c>
      <c r="AZ9" s="61">
        <v>-236881664.41</v>
      </c>
      <c r="BA9" s="61">
        <v>-1698395.89</v>
      </c>
      <c r="BB9" s="61">
        <v>0</v>
      </c>
      <c r="BC9" s="61">
        <v>0</v>
      </c>
      <c r="BD9" s="61">
        <v>254342862.56999999</v>
      </c>
      <c r="BE9" s="61">
        <v>-15725909.170000017</v>
      </c>
      <c r="BF9" s="61">
        <v>238265763.25</v>
      </c>
      <c r="BG9" s="61">
        <v>236706498.05000001</v>
      </c>
      <c r="BH9" s="61">
        <v>1559265.2</v>
      </c>
      <c r="BI9" s="61">
        <v>0</v>
      </c>
      <c r="BJ9" s="61">
        <v>0</v>
      </c>
      <c r="BK9" s="61">
        <v>-253991672.42000002</v>
      </c>
      <c r="BL9" s="61">
        <v>0</v>
      </c>
      <c r="BM9" s="61">
        <v>0</v>
      </c>
      <c r="BN9" s="61">
        <v>0</v>
      </c>
      <c r="BO9" s="61">
        <v>0</v>
      </c>
      <c r="BP9" s="61">
        <v>0</v>
      </c>
      <c r="BQ9" s="61">
        <v>0</v>
      </c>
      <c r="BR9" s="61">
        <v>0</v>
      </c>
      <c r="BS9" s="61">
        <v>-4781629.7300000004</v>
      </c>
      <c r="BT9" s="61">
        <v>-551452.04</v>
      </c>
      <c r="BU9" s="61">
        <v>-3564433.05</v>
      </c>
      <c r="BV9" s="61">
        <v>-1296140.4099999999</v>
      </c>
      <c r="BW9" s="61">
        <v>0</v>
      </c>
      <c r="BX9" s="61">
        <v>-487720.78</v>
      </c>
      <c r="BY9" s="61">
        <v>-271524.99</v>
      </c>
      <c r="BZ9" s="61">
        <v>1389641.54</v>
      </c>
      <c r="CA9" s="61">
        <v>0</v>
      </c>
      <c r="CB9" s="61">
        <v>0</v>
      </c>
      <c r="CC9" s="61">
        <v>0</v>
      </c>
      <c r="CD9" s="61">
        <v>0</v>
      </c>
      <c r="CE9" s="61">
        <v>0</v>
      </c>
      <c r="CF9" s="61">
        <v>0</v>
      </c>
      <c r="CG9" s="61">
        <v>0</v>
      </c>
      <c r="CH9" s="61">
        <v>0</v>
      </c>
      <c r="CI9" s="61">
        <v>-12344.13</v>
      </c>
      <c r="CJ9" s="61">
        <v>-12344.13</v>
      </c>
      <c r="CK9" s="61">
        <v>0</v>
      </c>
      <c r="CL9" s="61">
        <v>-4327785.3500000024</v>
      </c>
    </row>
    <row r="10" spans="1:90" ht="12.75" customHeight="1">
      <c r="A10" s="43" t="s">
        <v>7</v>
      </c>
      <c r="B10" s="59">
        <v>1005</v>
      </c>
      <c r="C10" s="60" t="s">
        <v>376</v>
      </c>
      <c r="D10" s="61">
        <v>139969778.99000001</v>
      </c>
      <c r="E10" s="61">
        <v>92644193.409999996</v>
      </c>
      <c r="F10" s="61">
        <v>230643044.75999999</v>
      </c>
      <c r="G10" s="61">
        <v>-137998851.34999999</v>
      </c>
      <c r="H10" s="61">
        <v>0</v>
      </c>
      <c r="I10" s="61">
        <v>-25676837.400000006</v>
      </c>
      <c r="J10" s="61">
        <v>-42435330.900000006</v>
      </c>
      <c r="K10" s="61">
        <v>-189409019.44</v>
      </c>
      <c r="L10" s="61">
        <v>146973688.53999999</v>
      </c>
      <c r="M10" s="61">
        <v>16758493.5</v>
      </c>
      <c r="N10" s="61">
        <v>101907684.39</v>
      </c>
      <c r="O10" s="61">
        <v>-85149190.890000001</v>
      </c>
      <c r="P10" s="61">
        <v>0</v>
      </c>
      <c r="Q10" s="61">
        <v>0</v>
      </c>
      <c r="R10" s="61">
        <v>0</v>
      </c>
      <c r="S10" s="61">
        <v>0</v>
      </c>
      <c r="T10" s="61">
        <v>0</v>
      </c>
      <c r="U10" s="61">
        <v>0</v>
      </c>
      <c r="V10" s="61">
        <v>0</v>
      </c>
      <c r="W10" s="61">
        <v>0</v>
      </c>
      <c r="X10" s="61">
        <v>0</v>
      </c>
      <c r="Y10" s="61">
        <v>0</v>
      </c>
      <c r="Z10" s="61">
        <v>73002372.080000013</v>
      </c>
      <c r="AA10" s="61">
        <v>30305390.810000002</v>
      </c>
      <c r="AB10" s="61">
        <v>5910583.8799999999</v>
      </c>
      <c r="AC10" s="61">
        <v>27961968.66</v>
      </c>
      <c r="AD10" s="61">
        <v>5536993.4000000004</v>
      </c>
      <c r="AE10" s="61">
        <v>3570853.94</v>
      </c>
      <c r="AF10" s="61">
        <v>0</v>
      </c>
      <c r="AG10" s="61">
        <v>0</v>
      </c>
      <c r="AH10" s="61">
        <v>-283418.61</v>
      </c>
      <c r="AI10" s="61">
        <v>0</v>
      </c>
      <c r="AJ10" s="61">
        <v>50.9</v>
      </c>
      <c r="AK10" s="61">
        <v>50.9</v>
      </c>
      <c r="AL10" s="61">
        <v>0</v>
      </c>
      <c r="AM10" s="61">
        <v>0</v>
      </c>
      <c r="AN10" s="61">
        <v>0</v>
      </c>
      <c r="AO10" s="61">
        <v>0</v>
      </c>
      <c r="AP10" s="61">
        <v>0</v>
      </c>
      <c r="AQ10" s="61">
        <v>0</v>
      </c>
      <c r="AR10" s="61">
        <v>0</v>
      </c>
      <c r="AS10" s="61">
        <v>-32701246.909999955</v>
      </c>
      <c r="AT10" s="61">
        <v>-4470643.41</v>
      </c>
      <c r="AU10" s="61">
        <v>-4712617.82</v>
      </c>
      <c r="AV10" s="61">
        <v>241974.41</v>
      </c>
      <c r="AW10" s="61">
        <v>-10275779.109999955</v>
      </c>
      <c r="AX10" s="61">
        <v>-23734435.590000004</v>
      </c>
      <c r="AY10" s="61">
        <v>-278686914.87</v>
      </c>
      <c r="AZ10" s="61">
        <v>-337342709.63</v>
      </c>
      <c r="BA10" s="61">
        <v>-51690661.439999998</v>
      </c>
      <c r="BB10" s="61">
        <v>0</v>
      </c>
      <c r="BC10" s="61">
        <v>110346456.2</v>
      </c>
      <c r="BD10" s="61">
        <v>254952479.28</v>
      </c>
      <c r="BE10" s="61">
        <v>13458656.480000049</v>
      </c>
      <c r="BF10" s="61">
        <v>196853862.52000004</v>
      </c>
      <c r="BG10" s="61">
        <v>243509647.64000002</v>
      </c>
      <c r="BH10" s="61">
        <v>31288764.699999999</v>
      </c>
      <c r="BI10" s="61">
        <v>0</v>
      </c>
      <c r="BJ10" s="61">
        <v>-77944549.819999993</v>
      </c>
      <c r="BK10" s="61">
        <v>-183395206.03999999</v>
      </c>
      <c r="BL10" s="61">
        <v>0</v>
      </c>
      <c r="BM10" s="61">
        <v>0</v>
      </c>
      <c r="BN10" s="61">
        <v>0</v>
      </c>
      <c r="BO10" s="61">
        <v>0</v>
      </c>
      <c r="BP10" s="61">
        <v>0</v>
      </c>
      <c r="BQ10" s="61">
        <v>0</v>
      </c>
      <c r="BR10" s="61">
        <v>0</v>
      </c>
      <c r="BS10" s="61">
        <v>-17804128.18</v>
      </c>
      <c r="BT10" s="61">
        <v>-7510200.8100000005</v>
      </c>
      <c r="BU10" s="61">
        <v>-6432465.96</v>
      </c>
      <c r="BV10" s="61">
        <v>-1903867.55</v>
      </c>
      <c r="BW10" s="61">
        <v>0</v>
      </c>
      <c r="BX10" s="61">
        <v>-492337.03</v>
      </c>
      <c r="BY10" s="61">
        <v>-312743.63</v>
      </c>
      <c r="BZ10" s="61">
        <v>-1152513.1999999997</v>
      </c>
      <c r="CA10" s="61">
        <v>0</v>
      </c>
      <c r="CB10" s="61">
        <v>0</v>
      </c>
      <c r="CC10" s="61">
        <v>0</v>
      </c>
      <c r="CD10" s="61">
        <v>0</v>
      </c>
      <c r="CE10" s="61">
        <v>0</v>
      </c>
      <c r="CF10" s="61">
        <v>0</v>
      </c>
      <c r="CG10" s="61">
        <v>0</v>
      </c>
      <c r="CH10" s="61">
        <v>0</v>
      </c>
      <c r="CI10" s="61">
        <v>-150696.21</v>
      </c>
      <c r="CJ10" s="61">
        <v>-150696.21</v>
      </c>
      <c r="CK10" s="61">
        <v>0</v>
      </c>
      <c r="CL10" s="61">
        <v>107268532.08000006</v>
      </c>
    </row>
    <row r="11" spans="1:90" ht="12.75" customHeight="1">
      <c r="A11" s="43" t="s">
        <v>9</v>
      </c>
      <c r="B11" s="59">
        <v>1006</v>
      </c>
      <c r="C11" s="60" t="s">
        <v>376</v>
      </c>
      <c r="D11" s="61">
        <v>0</v>
      </c>
      <c r="E11" s="61">
        <v>0</v>
      </c>
      <c r="F11" s="61">
        <v>0</v>
      </c>
      <c r="G11" s="61">
        <v>0</v>
      </c>
      <c r="H11" s="61">
        <v>0</v>
      </c>
      <c r="I11" s="61">
        <v>0</v>
      </c>
      <c r="J11" s="61">
        <v>0</v>
      </c>
      <c r="K11" s="61">
        <v>0</v>
      </c>
      <c r="L11" s="61">
        <v>0</v>
      </c>
      <c r="M11" s="61">
        <v>0</v>
      </c>
      <c r="N11" s="61">
        <v>0</v>
      </c>
      <c r="O11" s="61">
        <v>0</v>
      </c>
      <c r="P11" s="61">
        <v>0</v>
      </c>
      <c r="Q11" s="61">
        <v>0</v>
      </c>
      <c r="R11" s="61">
        <v>0</v>
      </c>
      <c r="S11" s="61">
        <v>0</v>
      </c>
      <c r="T11" s="61">
        <v>0</v>
      </c>
      <c r="U11" s="61">
        <v>0</v>
      </c>
      <c r="V11" s="61">
        <v>0</v>
      </c>
      <c r="W11" s="61">
        <v>0</v>
      </c>
      <c r="X11" s="61">
        <v>0</v>
      </c>
      <c r="Y11" s="61">
        <v>0</v>
      </c>
      <c r="Z11" s="61">
        <v>0</v>
      </c>
      <c r="AA11" s="61">
        <v>0</v>
      </c>
      <c r="AB11" s="61">
        <v>0</v>
      </c>
      <c r="AC11" s="61">
        <v>0</v>
      </c>
      <c r="AD11" s="61">
        <v>0</v>
      </c>
      <c r="AE11" s="61">
        <v>0</v>
      </c>
      <c r="AF11" s="61">
        <v>0</v>
      </c>
      <c r="AG11" s="61">
        <v>0</v>
      </c>
      <c r="AH11" s="61">
        <v>0</v>
      </c>
      <c r="AI11" s="61">
        <v>0</v>
      </c>
      <c r="AJ11" s="61">
        <v>0</v>
      </c>
      <c r="AK11" s="61">
        <v>0</v>
      </c>
      <c r="AL11" s="61">
        <v>0</v>
      </c>
      <c r="AM11" s="61">
        <v>0</v>
      </c>
      <c r="AN11" s="61">
        <v>0</v>
      </c>
      <c r="AO11" s="61">
        <v>0</v>
      </c>
      <c r="AP11" s="61">
        <v>0</v>
      </c>
      <c r="AQ11" s="61">
        <v>0</v>
      </c>
      <c r="AR11" s="61">
        <v>0</v>
      </c>
      <c r="AS11" s="61">
        <v>0</v>
      </c>
      <c r="AT11" s="61">
        <v>0</v>
      </c>
      <c r="AU11" s="61">
        <v>0</v>
      </c>
      <c r="AV11" s="61">
        <v>0</v>
      </c>
      <c r="AW11" s="61">
        <v>0</v>
      </c>
      <c r="AX11" s="61">
        <v>0</v>
      </c>
      <c r="AY11" s="61">
        <v>0</v>
      </c>
      <c r="AZ11" s="61">
        <v>0</v>
      </c>
      <c r="BA11" s="61">
        <v>0</v>
      </c>
      <c r="BB11" s="61">
        <v>0</v>
      </c>
      <c r="BC11" s="61">
        <v>0</v>
      </c>
      <c r="BD11" s="61">
        <v>0</v>
      </c>
      <c r="BE11" s="61">
        <v>0</v>
      </c>
      <c r="BF11" s="61">
        <v>0</v>
      </c>
      <c r="BG11" s="61">
        <v>0</v>
      </c>
      <c r="BH11" s="61">
        <v>0</v>
      </c>
      <c r="BI11" s="61">
        <v>0</v>
      </c>
      <c r="BJ11" s="61">
        <v>0</v>
      </c>
      <c r="BK11" s="61">
        <v>0</v>
      </c>
      <c r="BL11" s="61">
        <v>0</v>
      </c>
      <c r="BM11" s="61">
        <v>0</v>
      </c>
      <c r="BN11" s="61">
        <v>0</v>
      </c>
      <c r="BO11" s="61">
        <v>0</v>
      </c>
      <c r="BP11" s="61">
        <v>0</v>
      </c>
      <c r="BQ11" s="61">
        <v>0</v>
      </c>
      <c r="BR11" s="61">
        <v>0</v>
      </c>
      <c r="BS11" s="61">
        <v>0</v>
      </c>
      <c r="BT11" s="61">
        <v>0</v>
      </c>
      <c r="BU11" s="61">
        <v>0</v>
      </c>
      <c r="BV11" s="61">
        <v>0</v>
      </c>
      <c r="BW11" s="61">
        <v>0</v>
      </c>
      <c r="BX11" s="61">
        <v>0</v>
      </c>
      <c r="BY11" s="61">
        <v>0</v>
      </c>
      <c r="BZ11" s="61">
        <v>0</v>
      </c>
      <c r="CA11" s="61">
        <v>0</v>
      </c>
      <c r="CB11" s="61">
        <v>0</v>
      </c>
      <c r="CC11" s="61">
        <v>0</v>
      </c>
      <c r="CD11" s="61">
        <v>0</v>
      </c>
      <c r="CE11" s="61">
        <v>0</v>
      </c>
      <c r="CF11" s="61">
        <v>0</v>
      </c>
      <c r="CG11" s="61">
        <v>0</v>
      </c>
      <c r="CH11" s="61">
        <v>0</v>
      </c>
      <c r="CI11" s="61">
        <v>0</v>
      </c>
      <c r="CJ11" s="61">
        <v>0</v>
      </c>
      <c r="CK11" s="61">
        <v>0</v>
      </c>
      <c r="CL11" s="61">
        <v>0</v>
      </c>
    </row>
    <row r="12" spans="1:90" ht="12.75" customHeight="1">
      <c r="A12" s="43" t="s">
        <v>11</v>
      </c>
      <c r="B12" s="59">
        <v>1007</v>
      </c>
      <c r="C12" s="60" t="s">
        <v>376</v>
      </c>
      <c r="D12" s="61">
        <v>0</v>
      </c>
      <c r="E12" s="61">
        <v>0</v>
      </c>
      <c r="F12" s="61">
        <v>0</v>
      </c>
      <c r="G12" s="61">
        <v>0</v>
      </c>
      <c r="H12" s="61">
        <v>0</v>
      </c>
      <c r="I12" s="61">
        <v>0</v>
      </c>
      <c r="J12" s="61">
        <v>0</v>
      </c>
      <c r="K12" s="61">
        <v>0</v>
      </c>
      <c r="L12" s="61">
        <v>0</v>
      </c>
      <c r="M12" s="61">
        <v>0</v>
      </c>
      <c r="N12" s="61">
        <v>0</v>
      </c>
      <c r="O12" s="61">
        <v>0</v>
      </c>
      <c r="P12" s="61">
        <v>0</v>
      </c>
      <c r="Q12" s="61">
        <v>0</v>
      </c>
      <c r="R12" s="61">
        <v>0</v>
      </c>
      <c r="S12" s="61">
        <v>0</v>
      </c>
      <c r="T12" s="61">
        <v>0</v>
      </c>
      <c r="U12" s="61">
        <v>0</v>
      </c>
      <c r="V12" s="61">
        <v>0</v>
      </c>
      <c r="W12" s="61">
        <v>0</v>
      </c>
      <c r="X12" s="61">
        <v>0</v>
      </c>
      <c r="Y12" s="61">
        <v>0</v>
      </c>
      <c r="Z12" s="61">
        <v>0</v>
      </c>
      <c r="AA12" s="61">
        <v>0</v>
      </c>
      <c r="AB12" s="61">
        <v>0</v>
      </c>
      <c r="AC12" s="61">
        <v>0</v>
      </c>
      <c r="AD12" s="61">
        <v>0</v>
      </c>
      <c r="AE12" s="61">
        <v>0</v>
      </c>
      <c r="AF12" s="61">
        <v>0</v>
      </c>
      <c r="AG12" s="61">
        <v>0</v>
      </c>
      <c r="AH12" s="61">
        <v>0</v>
      </c>
      <c r="AI12" s="61">
        <v>0</v>
      </c>
      <c r="AJ12" s="61">
        <v>0</v>
      </c>
      <c r="AK12" s="61">
        <v>0</v>
      </c>
      <c r="AL12" s="61">
        <v>0</v>
      </c>
      <c r="AM12" s="61">
        <v>0</v>
      </c>
      <c r="AN12" s="61">
        <v>0</v>
      </c>
      <c r="AO12" s="61">
        <v>0</v>
      </c>
      <c r="AP12" s="61">
        <v>0</v>
      </c>
      <c r="AQ12" s="61">
        <v>0</v>
      </c>
      <c r="AR12" s="61">
        <v>0</v>
      </c>
      <c r="AS12" s="61">
        <v>0</v>
      </c>
      <c r="AT12" s="61">
        <v>0</v>
      </c>
      <c r="AU12" s="61">
        <v>0</v>
      </c>
      <c r="AV12" s="61">
        <v>0</v>
      </c>
      <c r="AW12" s="61">
        <v>0</v>
      </c>
      <c r="AX12" s="61">
        <v>0</v>
      </c>
      <c r="AY12" s="61">
        <v>0</v>
      </c>
      <c r="AZ12" s="61">
        <v>0</v>
      </c>
      <c r="BA12" s="61">
        <v>0</v>
      </c>
      <c r="BB12" s="61">
        <v>0</v>
      </c>
      <c r="BC12" s="61">
        <v>0</v>
      </c>
      <c r="BD12" s="61">
        <v>0</v>
      </c>
      <c r="BE12" s="61">
        <v>0</v>
      </c>
      <c r="BF12" s="61">
        <v>0</v>
      </c>
      <c r="BG12" s="61">
        <v>0</v>
      </c>
      <c r="BH12" s="61">
        <v>0</v>
      </c>
      <c r="BI12" s="61">
        <v>0</v>
      </c>
      <c r="BJ12" s="61">
        <v>0</v>
      </c>
      <c r="BK12" s="61">
        <v>0</v>
      </c>
      <c r="BL12" s="61">
        <v>0</v>
      </c>
      <c r="BM12" s="61">
        <v>0</v>
      </c>
      <c r="BN12" s="61">
        <v>0</v>
      </c>
      <c r="BO12" s="61">
        <v>0</v>
      </c>
      <c r="BP12" s="61">
        <v>0</v>
      </c>
      <c r="BQ12" s="61">
        <v>0</v>
      </c>
      <c r="BR12" s="61">
        <v>0</v>
      </c>
      <c r="BS12" s="61">
        <v>0</v>
      </c>
      <c r="BT12" s="61">
        <v>0</v>
      </c>
      <c r="BU12" s="61">
        <v>0</v>
      </c>
      <c r="BV12" s="61">
        <v>0</v>
      </c>
      <c r="BW12" s="61">
        <v>0</v>
      </c>
      <c r="BX12" s="61">
        <v>0</v>
      </c>
      <c r="BY12" s="61">
        <v>0</v>
      </c>
      <c r="BZ12" s="61">
        <v>0</v>
      </c>
      <c r="CA12" s="61">
        <v>0</v>
      </c>
      <c r="CB12" s="61">
        <v>0</v>
      </c>
      <c r="CC12" s="61">
        <v>0</v>
      </c>
      <c r="CD12" s="61">
        <v>0</v>
      </c>
      <c r="CE12" s="61">
        <v>0</v>
      </c>
      <c r="CF12" s="61">
        <v>0</v>
      </c>
      <c r="CG12" s="61">
        <v>0</v>
      </c>
      <c r="CH12" s="61">
        <v>0</v>
      </c>
      <c r="CI12" s="61">
        <v>0</v>
      </c>
      <c r="CJ12" s="61">
        <v>0</v>
      </c>
      <c r="CK12" s="61">
        <v>0</v>
      </c>
      <c r="CL12" s="61">
        <v>0</v>
      </c>
    </row>
    <row r="13" spans="1:90" ht="12.75" customHeight="1">
      <c r="A13" s="43" t="s">
        <v>13</v>
      </c>
      <c r="B13" s="59">
        <v>1008</v>
      </c>
      <c r="C13" s="60" t="s">
        <v>376</v>
      </c>
      <c r="D13" s="61">
        <v>80682.09314515836</v>
      </c>
      <c r="E13" s="61">
        <v>61131.569999999949</v>
      </c>
      <c r="F13" s="61">
        <v>805515.69</v>
      </c>
      <c r="G13" s="61">
        <v>-744384.12</v>
      </c>
      <c r="H13" s="61">
        <v>0</v>
      </c>
      <c r="I13" s="61">
        <v>-50560.06</v>
      </c>
      <c r="J13" s="61">
        <v>-456494.81</v>
      </c>
      <c r="K13" s="61">
        <v>-456494.81</v>
      </c>
      <c r="L13" s="61">
        <v>0</v>
      </c>
      <c r="M13" s="61">
        <v>405934.75</v>
      </c>
      <c r="N13" s="61">
        <v>405934.75</v>
      </c>
      <c r="O13" s="61">
        <v>0</v>
      </c>
      <c r="P13" s="61">
        <v>0</v>
      </c>
      <c r="Q13" s="61">
        <v>0</v>
      </c>
      <c r="R13" s="61">
        <v>0</v>
      </c>
      <c r="S13" s="61">
        <v>0</v>
      </c>
      <c r="T13" s="61">
        <v>0</v>
      </c>
      <c r="U13" s="61">
        <v>0</v>
      </c>
      <c r="V13" s="61">
        <v>0</v>
      </c>
      <c r="W13" s="61">
        <v>0</v>
      </c>
      <c r="X13" s="61">
        <v>0</v>
      </c>
      <c r="Y13" s="61">
        <v>0</v>
      </c>
      <c r="Z13" s="61">
        <v>70110.583145158409</v>
      </c>
      <c r="AA13" s="61">
        <v>41550.680429991378</v>
      </c>
      <c r="AB13" s="61">
        <v>2314.7482105470945</v>
      </c>
      <c r="AC13" s="61">
        <v>13738.208566103409</v>
      </c>
      <c r="AD13" s="61">
        <v>769.21613810812494</v>
      </c>
      <c r="AE13" s="61">
        <v>0</v>
      </c>
      <c r="AF13" s="61">
        <v>101.27932250943368</v>
      </c>
      <c r="AG13" s="61">
        <v>11636.450477898974</v>
      </c>
      <c r="AH13" s="61">
        <v>0</v>
      </c>
      <c r="AI13" s="61">
        <v>0</v>
      </c>
      <c r="AJ13" s="61">
        <v>0</v>
      </c>
      <c r="AK13" s="61">
        <v>0</v>
      </c>
      <c r="AL13" s="61">
        <v>0</v>
      </c>
      <c r="AM13" s="61">
        <v>0</v>
      </c>
      <c r="AN13" s="61">
        <v>0</v>
      </c>
      <c r="AO13" s="61">
        <v>0</v>
      </c>
      <c r="AP13" s="61">
        <v>0</v>
      </c>
      <c r="AQ13" s="61">
        <v>0</v>
      </c>
      <c r="AR13" s="61">
        <v>0</v>
      </c>
      <c r="AS13" s="61">
        <v>23808.739999999816</v>
      </c>
      <c r="AT13" s="61">
        <v>0</v>
      </c>
      <c r="AU13" s="61">
        <v>0</v>
      </c>
      <c r="AV13" s="61">
        <v>0</v>
      </c>
      <c r="AW13" s="61">
        <v>-0.45000000018626451</v>
      </c>
      <c r="AX13" s="61">
        <v>18.510000000009313</v>
      </c>
      <c r="AY13" s="61">
        <v>-1486334.92</v>
      </c>
      <c r="AZ13" s="61">
        <v>-2074851.22</v>
      </c>
      <c r="BA13" s="61">
        <v>0</v>
      </c>
      <c r="BB13" s="61">
        <v>0</v>
      </c>
      <c r="BC13" s="61">
        <v>588516.30000000005</v>
      </c>
      <c r="BD13" s="61">
        <v>1486353.43</v>
      </c>
      <c r="BE13" s="61">
        <v>-18.960000000195578</v>
      </c>
      <c r="BF13" s="61">
        <v>1486268.13</v>
      </c>
      <c r="BG13" s="61">
        <v>2074757.97</v>
      </c>
      <c r="BH13" s="61">
        <v>0</v>
      </c>
      <c r="BI13" s="61">
        <v>0</v>
      </c>
      <c r="BJ13" s="61">
        <v>-588489.84</v>
      </c>
      <c r="BK13" s="61">
        <v>-1486287.09</v>
      </c>
      <c r="BL13" s="61">
        <v>0</v>
      </c>
      <c r="BM13" s="61">
        <v>0</v>
      </c>
      <c r="BN13" s="61">
        <v>0</v>
      </c>
      <c r="BO13" s="61">
        <v>0</v>
      </c>
      <c r="BP13" s="61">
        <v>0</v>
      </c>
      <c r="BQ13" s="61">
        <v>0</v>
      </c>
      <c r="BR13" s="61">
        <v>0</v>
      </c>
      <c r="BS13" s="61">
        <v>23809.190000000002</v>
      </c>
      <c r="BT13" s="61">
        <v>-67854.069999999992</v>
      </c>
      <c r="BU13" s="61">
        <v>0</v>
      </c>
      <c r="BV13" s="61">
        <v>0</v>
      </c>
      <c r="BW13" s="61">
        <v>0</v>
      </c>
      <c r="BX13" s="61">
        <v>0</v>
      </c>
      <c r="BY13" s="61">
        <v>0</v>
      </c>
      <c r="BZ13" s="61">
        <v>91663.26</v>
      </c>
      <c r="CA13" s="61">
        <v>0</v>
      </c>
      <c r="CB13" s="61">
        <v>0</v>
      </c>
      <c r="CC13" s="61">
        <v>0</v>
      </c>
      <c r="CD13" s="61">
        <v>0</v>
      </c>
      <c r="CE13" s="61">
        <v>0</v>
      </c>
      <c r="CF13" s="61">
        <v>0</v>
      </c>
      <c r="CG13" s="61">
        <v>0</v>
      </c>
      <c r="CH13" s="61">
        <v>0</v>
      </c>
      <c r="CI13" s="61">
        <v>0</v>
      </c>
      <c r="CJ13" s="61">
        <v>0</v>
      </c>
      <c r="CK13" s="61">
        <v>0</v>
      </c>
      <c r="CL13" s="61">
        <v>104490.83314515818</v>
      </c>
    </row>
    <row r="14" spans="1:90" ht="12.75" customHeight="1">
      <c r="A14" s="43" t="s">
        <v>15</v>
      </c>
      <c r="B14" s="59">
        <v>1009</v>
      </c>
      <c r="C14" s="60" t="s">
        <v>376</v>
      </c>
      <c r="D14" s="61">
        <v>0</v>
      </c>
      <c r="E14" s="61">
        <v>0</v>
      </c>
      <c r="F14" s="61">
        <v>0</v>
      </c>
      <c r="G14" s="61">
        <v>0</v>
      </c>
      <c r="H14" s="61">
        <v>0</v>
      </c>
      <c r="I14" s="61">
        <v>0</v>
      </c>
      <c r="J14" s="61">
        <v>0</v>
      </c>
      <c r="K14" s="61">
        <v>0</v>
      </c>
      <c r="L14" s="61">
        <v>0</v>
      </c>
      <c r="M14" s="61">
        <v>0</v>
      </c>
      <c r="N14" s="61">
        <v>0</v>
      </c>
      <c r="O14" s="61">
        <v>0</v>
      </c>
      <c r="P14" s="61">
        <v>0</v>
      </c>
      <c r="Q14" s="61">
        <v>0</v>
      </c>
      <c r="R14" s="61">
        <v>0</v>
      </c>
      <c r="S14" s="61">
        <v>0</v>
      </c>
      <c r="T14" s="61">
        <v>0</v>
      </c>
      <c r="U14" s="61">
        <v>0</v>
      </c>
      <c r="V14" s="61">
        <v>0</v>
      </c>
      <c r="W14" s="61">
        <v>0</v>
      </c>
      <c r="X14" s="61">
        <v>0</v>
      </c>
      <c r="Y14" s="61">
        <v>0</v>
      </c>
      <c r="Z14" s="61">
        <v>0</v>
      </c>
      <c r="AA14" s="61">
        <v>0</v>
      </c>
      <c r="AB14" s="61">
        <v>0</v>
      </c>
      <c r="AC14" s="61">
        <v>0</v>
      </c>
      <c r="AD14" s="61">
        <v>0</v>
      </c>
      <c r="AE14" s="61">
        <v>0</v>
      </c>
      <c r="AF14" s="61">
        <v>0</v>
      </c>
      <c r="AG14" s="61">
        <v>0</v>
      </c>
      <c r="AH14" s="61">
        <v>0</v>
      </c>
      <c r="AI14" s="61">
        <v>0</v>
      </c>
      <c r="AJ14" s="61">
        <v>0</v>
      </c>
      <c r="AK14" s="61">
        <v>0</v>
      </c>
      <c r="AL14" s="61">
        <v>0</v>
      </c>
      <c r="AM14" s="61">
        <v>0</v>
      </c>
      <c r="AN14" s="61">
        <v>0</v>
      </c>
      <c r="AO14" s="61">
        <v>0</v>
      </c>
      <c r="AP14" s="61">
        <v>0</v>
      </c>
      <c r="AQ14" s="61">
        <v>0</v>
      </c>
      <c r="AR14" s="61">
        <v>0</v>
      </c>
      <c r="AS14" s="61">
        <v>0</v>
      </c>
      <c r="AT14" s="61">
        <v>0</v>
      </c>
      <c r="AU14" s="61">
        <v>0</v>
      </c>
      <c r="AV14" s="61">
        <v>0</v>
      </c>
      <c r="AW14" s="61">
        <v>0</v>
      </c>
      <c r="AX14" s="61">
        <v>0</v>
      </c>
      <c r="AY14" s="61">
        <v>0</v>
      </c>
      <c r="AZ14" s="61">
        <v>0</v>
      </c>
      <c r="BA14" s="61">
        <v>0</v>
      </c>
      <c r="BB14" s="61">
        <v>0</v>
      </c>
      <c r="BC14" s="61">
        <v>0</v>
      </c>
      <c r="BD14" s="61">
        <v>0</v>
      </c>
      <c r="BE14" s="61">
        <v>0</v>
      </c>
      <c r="BF14" s="61">
        <v>0</v>
      </c>
      <c r="BG14" s="61">
        <v>0</v>
      </c>
      <c r="BH14" s="61">
        <v>0</v>
      </c>
      <c r="BI14" s="61">
        <v>0</v>
      </c>
      <c r="BJ14" s="61">
        <v>0</v>
      </c>
      <c r="BK14" s="61">
        <v>0</v>
      </c>
      <c r="BL14" s="61">
        <v>0</v>
      </c>
      <c r="BM14" s="61">
        <v>0</v>
      </c>
      <c r="BN14" s="61">
        <v>0</v>
      </c>
      <c r="BO14" s="61">
        <v>0</v>
      </c>
      <c r="BP14" s="61">
        <v>0</v>
      </c>
      <c r="BQ14" s="61">
        <v>0</v>
      </c>
      <c r="BR14" s="61">
        <v>0</v>
      </c>
      <c r="BS14" s="61">
        <v>0</v>
      </c>
      <c r="BT14" s="61">
        <v>0</v>
      </c>
      <c r="BU14" s="61">
        <v>0</v>
      </c>
      <c r="BV14" s="61">
        <v>0</v>
      </c>
      <c r="BW14" s="61">
        <v>0</v>
      </c>
      <c r="BX14" s="61">
        <v>0</v>
      </c>
      <c r="BY14" s="61">
        <v>0</v>
      </c>
      <c r="BZ14" s="61">
        <v>0</v>
      </c>
      <c r="CA14" s="61">
        <v>0</v>
      </c>
      <c r="CB14" s="61">
        <v>0</v>
      </c>
      <c r="CC14" s="61">
        <v>0</v>
      </c>
      <c r="CD14" s="61">
        <v>0</v>
      </c>
      <c r="CE14" s="61">
        <v>0</v>
      </c>
      <c r="CF14" s="61">
        <v>0</v>
      </c>
      <c r="CG14" s="61">
        <v>0</v>
      </c>
      <c r="CH14" s="61">
        <v>0</v>
      </c>
      <c r="CI14" s="61">
        <v>0</v>
      </c>
      <c r="CJ14" s="61">
        <v>0</v>
      </c>
      <c r="CK14" s="61">
        <v>0</v>
      </c>
      <c r="CL14" s="61">
        <v>0</v>
      </c>
    </row>
    <row r="15" spans="1:90" ht="12.75" customHeight="1">
      <c r="A15" s="43" t="s">
        <v>17</v>
      </c>
      <c r="B15" s="59">
        <v>1010</v>
      </c>
      <c r="C15" s="60" t="s">
        <v>376</v>
      </c>
      <c r="D15" s="61">
        <v>0</v>
      </c>
      <c r="E15" s="61">
        <v>0</v>
      </c>
      <c r="F15" s="61">
        <v>0</v>
      </c>
      <c r="G15" s="61">
        <v>0</v>
      </c>
      <c r="H15" s="61">
        <v>0</v>
      </c>
      <c r="I15" s="61">
        <v>0</v>
      </c>
      <c r="J15" s="61">
        <v>0</v>
      </c>
      <c r="K15" s="61">
        <v>0</v>
      </c>
      <c r="L15" s="61">
        <v>0</v>
      </c>
      <c r="M15" s="61">
        <v>0</v>
      </c>
      <c r="N15" s="61">
        <v>0</v>
      </c>
      <c r="O15" s="61">
        <v>0</v>
      </c>
      <c r="P15" s="61">
        <v>0</v>
      </c>
      <c r="Q15" s="61">
        <v>0</v>
      </c>
      <c r="R15" s="61">
        <v>0</v>
      </c>
      <c r="S15" s="61">
        <v>0</v>
      </c>
      <c r="T15" s="61">
        <v>0</v>
      </c>
      <c r="U15" s="61">
        <v>0</v>
      </c>
      <c r="V15" s="61">
        <v>0</v>
      </c>
      <c r="W15" s="61">
        <v>0</v>
      </c>
      <c r="X15" s="61">
        <v>0</v>
      </c>
      <c r="Y15" s="61">
        <v>0</v>
      </c>
      <c r="Z15" s="61">
        <v>0</v>
      </c>
      <c r="AA15" s="61">
        <v>0</v>
      </c>
      <c r="AB15" s="61">
        <v>0</v>
      </c>
      <c r="AC15" s="61">
        <v>0</v>
      </c>
      <c r="AD15" s="61">
        <v>0</v>
      </c>
      <c r="AE15" s="61">
        <v>0</v>
      </c>
      <c r="AF15" s="61">
        <v>0</v>
      </c>
      <c r="AG15" s="61">
        <v>0</v>
      </c>
      <c r="AH15" s="61">
        <v>0</v>
      </c>
      <c r="AI15" s="61">
        <v>0</v>
      </c>
      <c r="AJ15" s="61">
        <v>0</v>
      </c>
      <c r="AK15" s="61">
        <v>0</v>
      </c>
      <c r="AL15" s="61">
        <v>0</v>
      </c>
      <c r="AM15" s="61">
        <v>0</v>
      </c>
      <c r="AN15" s="61">
        <v>0</v>
      </c>
      <c r="AO15" s="61">
        <v>0</v>
      </c>
      <c r="AP15" s="61">
        <v>0</v>
      </c>
      <c r="AQ15" s="61">
        <v>0</v>
      </c>
      <c r="AR15" s="61">
        <v>0</v>
      </c>
      <c r="AS15" s="61">
        <v>0</v>
      </c>
      <c r="AT15" s="61">
        <v>0</v>
      </c>
      <c r="AU15" s="61">
        <v>0</v>
      </c>
      <c r="AV15" s="61">
        <v>0</v>
      </c>
      <c r="AW15" s="61">
        <v>0</v>
      </c>
      <c r="AX15" s="61">
        <v>0</v>
      </c>
      <c r="AY15" s="61">
        <v>0</v>
      </c>
      <c r="AZ15" s="61">
        <v>0</v>
      </c>
      <c r="BA15" s="61">
        <v>0</v>
      </c>
      <c r="BB15" s="61">
        <v>0</v>
      </c>
      <c r="BC15" s="61">
        <v>0</v>
      </c>
      <c r="BD15" s="61">
        <v>0</v>
      </c>
      <c r="BE15" s="61">
        <v>0</v>
      </c>
      <c r="BF15" s="61">
        <v>0</v>
      </c>
      <c r="BG15" s="61">
        <v>0</v>
      </c>
      <c r="BH15" s="61">
        <v>0</v>
      </c>
      <c r="BI15" s="61">
        <v>0</v>
      </c>
      <c r="BJ15" s="61">
        <v>0</v>
      </c>
      <c r="BK15" s="61">
        <v>0</v>
      </c>
      <c r="BL15" s="61">
        <v>0</v>
      </c>
      <c r="BM15" s="61">
        <v>0</v>
      </c>
      <c r="BN15" s="61">
        <v>0</v>
      </c>
      <c r="BO15" s="61">
        <v>0</v>
      </c>
      <c r="BP15" s="61">
        <v>0</v>
      </c>
      <c r="BQ15" s="61">
        <v>0</v>
      </c>
      <c r="BR15" s="61">
        <v>0</v>
      </c>
      <c r="BS15" s="61">
        <v>0</v>
      </c>
      <c r="BT15" s="61">
        <v>0</v>
      </c>
      <c r="BU15" s="61">
        <v>0</v>
      </c>
      <c r="BV15" s="61">
        <v>0</v>
      </c>
      <c r="BW15" s="61">
        <v>0</v>
      </c>
      <c r="BX15" s="61">
        <v>0</v>
      </c>
      <c r="BY15" s="61">
        <v>0</v>
      </c>
      <c r="BZ15" s="61">
        <v>0</v>
      </c>
      <c r="CA15" s="61">
        <v>0</v>
      </c>
      <c r="CB15" s="61">
        <v>0</v>
      </c>
      <c r="CC15" s="61">
        <v>0</v>
      </c>
      <c r="CD15" s="61">
        <v>0</v>
      </c>
      <c r="CE15" s="61">
        <v>0</v>
      </c>
      <c r="CF15" s="61">
        <v>0</v>
      </c>
      <c r="CG15" s="61">
        <v>0</v>
      </c>
      <c r="CH15" s="61">
        <v>0</v>
      </c>
      <c r="CI15" s="61">
        <v>0</v>
      </c>
      <c r="CJ15" s="61">
        <v>0</v>
      </c>
      <c r="CK15" s="61">
        <v>0</v>
      </c>
      <c r="CL15" s="61">
        <v>0</v>
      </c>
    </row>
    <row r="16" spans="1:90" ht="12.75" customHeight="1">
      <c r="A16" s="43" t="s">
        <v>19</v>
      </c>
      <c r="B16" s="59">
        <v>1011</v>
      </c>
      <c r="C16" s="60" t="s">
        <v>376</v>
      </c>
      <c r="D16" s="61">
        <v>0</v>
      </c>
      <c r="E16" s="61">
        <v>0</v>
      </c>
      <c r="F16" s="61">
        <v>0</v>
      </c>
      <c r="G16" s="61">
        <v>0</v>
      </c>
      <c r="H16" s="61">
        <v>0</v>
      </c>
      <c r="I16" s="61">
        <v>0</v>
      </c>
      <c r="J16" s="61">
        <v>0</v>
      </c>
      <c r="K16" s="61">
        <v>0</v>
      </c>
      <c r="L16" s="61">
        <v>0</v>
      </c>
      <c r="M16" s="61">
        <v>0</v>
      </c>
      <c r="N16" s="61">
        <v>0</v>
      </c>
      <c r="O16" s="61">
        <v>0</v>
      </c>
      <c r="P16" s="61">
        <v>0</v>
      </c>
      <c r="Q16" s="61">
        <v>0</v>
      </c>
      <c r="R16" s="61">
        <v>0</v>
      </c>
      <c r="S16" s="61">
        <v>0</v>
      </c>
      <c r="T16" s="61">
        <v>0</v>
      </c>
      <c r="U16" s="61">
        <v>0</v>
      </c>
      <c r="V16" s="61">
        <v>0</v>
      </c>
      <c r="W16" s="61">
        <v>0</v>
      </c>
      <c r="X16" s="61">
        <v>0</v>
      </c>
      <c r="Y16" s="61">
        <v>0</v>
      </c>
      <c r="Z16" s="61">
        <v>0</v>
      </c>
      <c r="AA16" s="61">
        <v>0</v>
      </c>
      <c r="AB16" s="61">
        <v>0</v>
      </c>
      <c r="AC16" s="61">
        <v>0</v>
      </c>
      <c r="AD16" s="61">
        <v>0</v>
      </c>
      <c r="AE16" s="61">
        <v>0</v>
      </c>
      <c r="AF16" s="61">
        <v>0</v>
      </c>
      <c r="AG16" s="61">
        <v>0</v>
      </c>
      <c r="AH16" s="61">
        <v>0</v>
      </c>
      <c r="AI16" s="61">
        <v>0</v>
      </c>
      <c r="AJ16" s="61">
        <v>0</v>
      </c>
      <c r="AK16" s="61">
        <v>0</v>
      </c>
      <c r="AL16" s="61">
        <v>0</v>
      </c>
      <c r="AM16" s="61">
        <v>0</v>
      </c>
      <c r="AN16" s="61">
        <v>0</v>
      </c>
      <c r="AO16" s="61">
        <v>0</v>
      </c>
      <c r="AP16" s="61">
        <v>0</v>
      </c>
      <c r="AQ16" s="61">
        <v>0</v>
      </c>
      <c r="AR16" s="61">
        <v>0</v>
      </c>
      <c r="AS16" s="61">
        <v>0</v>
      </c>
      <c r="AT16" s="61">
        <v>0</v>
      </c>
      <c r="AU16" s="61">
        <v>0</v>
      </c>
      <c r="AV16" s="61">
        <v>0</v>
      </c>
      <c r="AW16" s="61">
        <v>0</v>
      </c>
      <c r="AX16" s="61">
        <v>0</v>
      </c>
      <c r="AY16" s="61">
        <v>0</v>
      </c>
      <c r="AZ16" s="61">
        <v>0</v>
      </c>
      <c r="BA16" s="61">
        <v>0</v>
      </c>
      <c r="BB16" s="61">
        <v>0</v>
      </c>
      <c r="BC16" s="61">
        <v>0</v>
      </c>
      <c r="BD16" s="61">
        <v>0</v>
      </c>
      <c r="BE16" s="61">
        <v>0</v>
      </c>
      <c r="BF16" s="61">
        <v>0</v>
      </c>
      <c r="BG16" s="61">
        <v>0</v>
      </c>
      <c r="BH16" s="61">
        <v>0</v>
      </c>
      <c r="BI16" s="61">
        <v>0</v>
      </c>
      <c r="BJ16" s="61">
        <v>0</v>
      </c>
      <c r="BK16" s="61">
        <v>0</v>
      </c>
      <c r="BL16" s="61">
        <v>0</v>
      </c>
      <c r="BM16" s="61">
        <v>0</v>
      </c>
      <c r="BN16" s="61">
        <v>0</v>
      </c>
      <c r="BO16" s="61">
        <v>0</v>
      </c>
      <c r="BP16" s="61">
        <v>0</v>
      </c>
      <c r="BQ16" s="61">
        <v>0</v>
      </c>
      <c r="BR16" s="61">
        <v>0</v>
      </c>
      <c r="BS16" s="61">
        <v>0</v>
      </c>
      <c r="BT16" s="61">
        <v>0</v>
      </c>
      <c r="BU16" s="61">
        <v>0</v>
      </c>
      <c r="BV16" s="61">
        <v>0</v>
      </c>
      <c r="BW16" s="61">
        <v>0</v>
      </c>
      <c r="BX16" s="61">
        <v>0</v>
      </c>
      <c r="BY16" s="61">
        <v>0</v>
      </c>
      <c r="BZ16" s="61">
        <v>0</v>
      </c>
      <c r="CA16" s="61">
        <v>0</v>
      </c>
      <c r="CB16" s="61">
        <v>0</v>
      </c>
      <c r="CC16" s="61">
        <v>0</v>
      </c>
      <c r="CD16" s="61">
        <v>0</v>
      </c>
      <c r="CE16" s="61">
        <v>0</v>
      </c>
      <c r="CF16" s="61">
        <v>0</v>
      </c>
      <c r="CG16" s="61">
        <v>0</v>
      </c>
      <c r="CH16" s="61">
        <v>0</v>
      </c>
      <c r="CI16" s="61">
        <v>0</v>
      </c>
      <c r="CJ16" s="61">
        <v>0</v>
      </c>
      <c r="CK16" s="61">
        <v>0</v>
      </c>
      <c r="CL16" s="61">
        <v>0</v>
      </c>
    </row>
    <row r="17" spans="1:90" ht="12.75" customHeight="1">
      <c r="A17" s="43" t="s">
        <v>21</v>
      </c>
      <c r="B17" s="59">
        <v>1012</v>
      </c>
      <c r="C17" s="60" t="s">
        <v>376</v>
      </c>
      <c r="D17" s="61">
        <v>0</v>
      </c>
      <c r="E17" s="61">
        <v>0</v>
      </c>
      <c r="F17" s="61">
        <v>1630117.17</v>
      </c>
      <c r="G17" s="61">
        <v>-1630117.17</v>
      </c>
      <c r="H17" s="61">
        <v>0</v>
      </c>
      <c r="I17" s="61">
        <v>0</v>
      </c>
      <c r="J17" s="61">
        <v>-762545.19000000006</v>
      </c>
      <c r="K17" s="61">
        <v>-1038328.66</v>
      </c>
      <c r="L17" s="61">
        <v>275783.46999999997</v>
      </c>
      <c r="M17" s="61">
        <v>762545.19000000006</v>
      </c>
      <c r="N17" s="61">
        <v>1038328.66</v>
      </c>
      <c r="O17" s="61">
        <v>-275783.46999999997</v>
      </c>
      <c r="P17" s="61">
        <v>0</v>
      </c>
      <c r="Q17" s="61">
        <v>0</v>
      </c>
      <c r="R17" s="61">
        <v>0</v>
      </c>
      <c r="S17" s="61">
        <v>0</v>
      </c>
      <c r="T17" s="61">
        <v>0</v>
      </c>
      <c r="U17" s="61">
        <v>0</v>
      </c>
      <c r="V17" s="61">
        <v>0</v>
      </c>
      <c r="W17" s="61">
        <v>0</v>
      </c>
      <c r="X17" s="61">
        <v>0</v>
      </c>
      <c r="Y17" s="61">
        <v>0</v>
      </c>
      <c r="Z17" s="61">
        <v>0</v>
      </c>
      <c r="AA17" s="61">
        <v>0</v>
      </c>
      <c r="AB17" s="61">
        <v>0</v>
      </c>
      <c r="AC17" s="61">
        <v>0</v>
      </c>
      <c r="AD17" s="61">
        <v>0</v>
      </c>
      <c r="AE17" s="61">
        <v>0</v>
      </c>
      <c r="AF17" s="61">
        <v>0</v>
      </c>
      <c r="AG17" s="61">
        <v>0</v>
      </c>
      <c r="AH17" s="61">
        <v>0</v>
      </c>
      <c r="AI17" s="61">
        <v>0</v>
      </c>
      <c r="AJ17" s="61">
        <v>0</v>
      </c>
      <c r="AK17" s="61">
        <v>0</v>
      </c>
      <c r="AL17" s="61">
        <v>0</v>
      </c>
      <c r="AM17" s="61">
        <v>0</v>
      </c>
      <c r="AN17" s="61">
        <v>0</v>
      </c>
      <c r="AO17" s="61">
        <v>0</v>
      </c>
      <c r="AP17" s="61">
        <v>0</v>
      </c>
      <c r="AQ17" s="61">
        <v>0</v>
      </c>
      <c r="AR17" s="61">
        <v>0</v>
      </c>
      <c r="AS17" s="61">
        <v>14976.100000000348</v>
      </c>
      <c r="AT17" s="61">
        <v>0</v>
      </c>
      <c r="AU17" s="61">
        <v>0</v>
      </c>
      <c r="AV17" s="61">
        <v>0</v>
      </c>
      <c r="AW17" s="61">
        <v>-3903.7199999997392</v>
      </c>
      <c r="AX17" s="61">
        <v>-194972.59999999963</v>
      </c>
      <c r="AY17" s="61">
        <v>-1977406.63</v>
      </c>
      <c r="AZ17" s="61">
        <v>-2630787.06</v>
      </c>
      <c r="BA17" s="61">
        <v>-129576.36</v>
      </c>
      <c r="BB17" s="61">
        <v>0</v>
      </c>
      <c r="BC17" s="61">
        <v>782956.79</v>
      </c>
      <c r="BD17" s="61">
        <v>1782434.0300000003</v>
      </c>
      <c r="BE17" s="61">
        <v>191068.87999999989</v>
      </c>
      <c r="BF17" s="61">
        <v>1937856.77</v>
      </c>
      <c r="BG17" s="61">
        <v>2578171.31</v>
      </c>
      <c r="BH17" s="61">
        <v>126985.17</v>
      </c>
      <c r="BI17" s="61">
        <v>0</v>
      </c>
      <c r="BJ17" s="61">
        <v>-767299.71</v>
      </c>
      <c r="BK17" s="61">
        <v>-1746787.8900000001</v>
      </c>
      <c r="BL17" s="61">
        <v>0</v>
      </c>
      <c r="BM17" s="61">
        <v>0</v>
      </c>
      <c r="BN17" s="61">
        <v>0</v>
      </c>
      <c r="BO17" s="61">
        <v>0</v>
      </c>
      <c r="BP17" s="61">
        <v>0</v>
      </c>
      <c r="BQ17" s="61">
        <v>0</v>
      </c>
      <c r="BR17" s="61">
        <v>0</v>
      </c>
      <c r="BS17" s="61">
        <v>18879.820000000087</v>
      </c>
      <c r="BT17" s="61">
        <v>-80751.55999999991</v>
      </c>
      <c r="BU17" s="61">
        <v>0</v>
      </c>
      <c r="BV17" s="61">
        <v>0</v>
      </c>
      <c r="BW17" s="61">
        <v>0</v>
      </c>
      <c r="BX17" s="61">
        <v>0</v>
      </c>
      <c r="BY17" s="61">
        <v>0</v>
      </c>
      <c r="BZ17" s="61">
        <v>100936.78</v>
      </c>
      <c r="CA17" s="61">
        <v>-1305.4000000000001</v>
      </c>
      <c r="CB17" s="61">
        <v>0</v>
      </c>
      <c r="CC17" s="61">
        <v>0</v>
      </c>
      <c r="CD17" s="61">
        <v>0</v>
      </c>
      <c r="CE17" s="61">
        <v>0</v>
      </c>
      <c r="CF17" s="61">
        <v>0</v>
      </c>
      <c r="CG17" s="61">
        <v>0</v>
      </c>
      <c r="CH17" s="61">
        <v>0</v>
      </c>
      <c r="CI17" s="61">
        <v>0</v>
      </c>
      <c r="CJ17" s="61">
        <v>0</v>
      </c>
      <c r="CK17" s="61">
        <v>0</v>
      </c>
      <c r="CL17" s="61">
        <v>14976.100000000348</v>
      </c>
    </row>
    <row r="18" spans="1:90" ht="12.75" customHeight="1">
      <c r="A18" s="43" t="s">
        <v>23</v>
      </c>
      <c r="B18" s="59">
        <v>1013</v>
      </c>
      <c r="C18" s="60" t="s">
        <v>376</v>
      </c>
      <c r="D18" s="61">
        <v>0</v>
      </c>
      <c r="E18" s="61">
        <v>0</v>
      </c>
      <c r="F18" s="61">
        <v>0</v>
      </c>
      <c r="G18" s="61">
        <v>0</v>
      </c>
      <c r="H18" s="61">
        <v>0</v>
      </c>
      <c r="I18" s="61">
        <v>0</v>
      </c>
      <c r="J18" s="61">
        <v>0</v>
      </c>
      <c r="K18" s="61">
        <v>0</v>
      </c>
      <c r="L18" s="61">
        <v>0</v>
      </c>
      <c r="M18" s="61">
        <v>0</v>
      </c>
      <c r="N18" s="61">
        <v>0</v>
      </c>
      <c r="O18" s="61">
        <v>0</v>
      </c>
      <c r="P18" s="61">
        <v>0</v>
      </c>
      <c r="Q18" s="61">
        <v>0</v>
      </c>
      <c r="R18" s="61">
        <v>0</v>
      </c>
      <c r="S18" s="61">
        <v>0</v>
      </c>
      <c r="T18" s="61">
        <v>0</v>
      </c>
      <c r="U18" s="61">
        <v>0</v>
      </c>
      <c r="V18" s="61">
        <v>0</v>
      </c>
      <c r="W18" s="61">
        <v>0</v>
      </c>
      <c r="X18" s="61">
        <v>0</v>
      </c>
      <c r="Y18" s="61">
        <v>0</v>
      </c>
      <c r="Z18" s="61">
        <v>0</v>
      </c>
      <c r="AA18" s="61">
        <v>0</v>
      </c>
      <c r="AB18" s="61">
        <v>0</v>
      </c>
      <c r="AC18" s="61">
        <v>0</v>
      </c>
      <c r="AD18" s="61">
        <v>0</v>
      </c>
      <c r="AE18" s="61">
        <v>0</v>
      </c>
      <c r="AF18" s="61">
        <v>0</v>
      </c>
      <c r="AG18" s="61">
        <v>0</v>
      </c>
      <c r="AH18" s="61">
        <v>0</v>
      </c>
      <c r="AI18" s="61">
        <v>0</v>
      </c>
      <c r="AJ18" s="61">
        <v>0</v>
      </c>
      <c r="AK18" s="61">
        <v>0</v>
      </c>
      <c r="AL18" s="61">
        <v>0</v>
      </c>
      <c r="AM18" s="61">
        <v>0</v>
      </c>
      <c r="AN18" s="61">
        <v>0</v>
      </c>
      <c r="AO18" s="61">
        <v>0</v>
      </c>
      <c r="AP18" s="61">
        <v>0</v>
      </c>
      <c r="AQ18" s="61">
        <v>0</v>
      </c>
      <c r="AR18" s="61">
        <v>0</v>
      </c>
      <c r="AS18" s="61">
        <v>-84445.43</v>
      </c>
      <c r="AT18" s="61">
        <v>0</v>
      </c>
      <c r="AU18" s="61">
        <v>0</v>
      </c>
      <c r="AV18" s="61">
        <v>0</v>
      </c>
      <c r="AW18" s="61">
        <v>0</v>
      </c>
      <c r="AX18" s="61">
        <v>-710834.0700000003</v>
      </c>
      <c r="AY18" s="61">
        <v>-14906418.91</v>
      </c>
      <c r="AZ18" s="61">
        <v>-14890966.359999999</v>
      </c>
      <c r="BA18" s="61">
        <v>-15452.55</v>
      </c>
      <c r="BB18" s="61">
        <v>0</v>
      </c>
      <c r="BC18" s="61">
        <v>0</v>
      </c>
      <c r="BD18" s="61">
        <v>14195584.84</v>
      </c>
      <c r="BE18" s="61">
        <v>710834.0700000003</v>
      </c>
      <c r="BF18" s="61">
        <v>14906418.91</v>
      </c>
      <c r="BG18" s="61">
        <v>14890966.359999999</v>
      </c>
      <c r="BH18" s="61">
        <v>15452.55</v>
      </c>
      <c r="BI18" s="61">
        <v>0</v>
      </c>
      <c r="BJ18" s="61">
        <v>0</v>
      </c>
      <c r="BK18" s="61">
        <v>-14195584.84</v>
      </c>
      <c r="BL18" s="61">
        <v>0</v>
      </c>
      <c r="BM18" s="61">
        <v>0</v>
      </c>
      <c r="BN18" s="61">
        <v>0</v>
      </c>
      <c r="BO18" s="61">
        <v>0</v>
      </c>
      <c r="BP18" s="61">
        <v>0</v>
      </c>
      <c r="BQ18" s="61">
        <v>0</v>
      </c>
      <c r="BR18" s="61">
        <v>0</v>
      </c>
      <c r="BS18" s="61">
        <v>-84445.43</v>
      </c>
      <c r="BT18" s="61">
        <v>0</v>
      </c>
      <c r="BU18" s="61">
        <v>-54120.56</v>
      </c>
      <c r="BV18" s="61">
        <v>-12998.27</v>
      </c>
      <c r="BW18" s="61">
        <v>0</v>
      </c>
      <c r="BX18" s="61">
        <v>-1498.39</v>
      </c>
      <c r="BY18" s="61">
        <v>-15828.21</v>
      </c>
      <c r="BZ18" s="61">
        <v>0</v>
      </c>
      <c r="CA18" s="61">
        <v>0</v>
      </c>
      <c r="CB18" s="61">
        <v>0</v>
      </c>
      <c r="CC18" s="61">
        <v>0</v>
      </c>
      <c r="CD18" s="61">
        <v>0</v>
      </c>
      <c r="CE18" s="61">
        <v>0</v>
      </c>
      <c r="CF18" s="61">
        <v>0</v>
      </c>
      <c r="CG18" s="61">
        <v>0</v>
      </c>
      <c r="CH18" s="61">
        <v>0</v>
      </c>
      <c r="CI18" s="61">
        <v>0</v>
      </c>
      <c r="CJ18" s="61">
        <v>0</v>
      </c>
      <c r="CK18" s="61">
        <v>0</v>
      </c>
      <c r="CL18" s="61">
        <v>-84445.43</v>
      </c>
    </row>
    <row r="19" spans="1:90" ht="12.75" customHeight="1">
      <c r="A19" s="43" t="s">
        <v>25</v>
      </c>
      <c r="B19" s="59">
        <v>1016</v>
      </c>
      <c r="C19" s="60" t="s">
        <v>376</v>
      </c>
      <c r="D19" s="61">
        <v>0</v>
      </c>
      <c r="E19" s="61">
        <v>0</v>
      </c>
      <c r="F19" s="61">
        <v>0</v>
      </c>
      <c r="G19" s="61">
        <v>0</v>
      </c>
      <c r="H19" s="61">
        <v>0</v>
      </c>
      <c r="I19" s="61">
        <v>0</v>
      </c>
      <c r="J19" s="61">
        <v>0</v>
      </c>
      <c r="K19" s="61">
        <v>0</v>
      </c>
      <c r="L19" s="61">
        <v>0</v>
      </c>
      <c r="M19" s="61">
        <v>0</v>
      </c>
      <c r="N19" s="61">
        <v>0</v>
      </c>
      <c r="O19" s="61">
        <v>0</v>
      </c>
      <c r="P19" s="61">
        <v>0</v>
      </c>
      <c r="Q19" s="61">
        <v>0</v>
      </c>
      <c r="R19" s="61">
        <v>0</v>
      </c>
      <c r="S19" s="61">
        <v>0</v>
      </c>
      <c r="T19" s="61">
        <v>0</v>
      </c>
      <c r="U19" s="61">
        <v>0</v>
      </c>
      <c r="V19" s="61">
        <v>0</v>
      </c>
      <c r="W19" s="61">
        <v>0</v>
      </c>
      <c r="X19" s="61">
        <v>0</v>
      </c>
      <c r="Y19" s="61">
        <v>0</v>
      </c>
      <c r="Z19" s="61">
        <v>0</v>
      </c>
      <c r="AA19" s="61">
        <v>0</v>
      </c>
      <c r="AB19" s="61">
        <v>0</v>
      </c>
      <c r="AC19" s="61">
        <v>0</v>
      </c>
      <c r="AD19" s="61">
        <v>0</v>
      </c>
      <c r="AE19" s="61">
        <v>0</v>
      </c>
      <c r="AF19" s="61">
        <v>0</v>
      </c>
      <c r="AG19" s="61">
        <v>0</v>
      </c>
      <c r="AH19" s="61">
        <v>0</v>
      </c>
      <c r="AI19" s="61">
        <v>0</v>
      </c>
      <c r="AJ19" s="61">
        <v>0</v>
      </c>
      <c r="AK19" s="61">
        <v>0</v>
      </c>
      <c r="AL19" s="61">
        <v>0</v>
      </c>
      <c r="AM19" s="61">
        <v>0</v>
      </c>
      <c r="AN19" s="61">
        <v>0</v>
      </c>
      <c r="AO19" s="61">
        <v>0</v>
      </c>
      <c r="AP19" s="61">
        <v>0</v>
      </c>
      <c r="AQ19" s="61">
        <v>0</v>
      </c>
      <c r="AR19" s="61">
        <v>0</v>
      </c>
      <c r="AS19" s="61">
        <v>0</v>
      </c>
      <c r="AT19" s="61">
        <v>0</v>
      </c>
      <c r="AU19" s="61">
        <v>0</v>
      </c>
      <c r="AV19" s="61">
        <v>0</v>
      </c>
      <c r="AW19" s="61">
        <v>0</v>
      </c>
      <c r="AX19" s="61">
        <v>0</v>
      </c>
      <c r="AY19" s="61">
        <v>0</v>
      </c>
      <c r="AZ19" s="61">
        <v>0</v>
      </c>
      <c r="BA19" s="61">
        <v>0</v>
      </c>
      <c r="BB19" s="61">
        <v>0</v>
      </c>
      <c r="BC19" s="61">
        <v>0</v>
      </c>
      <c r="BD19" s="61">
        <v>0</v>
      </c>
      <c r="BE19" s="61">
        <v>0</v>
      </c>
      <c r="BF19" s="61">
        <v>0</v>
      </c>
      <c r="BG19" s="61">
        <v>0</v>
      </c>
      <c r="BH19" s="61">
        <v>0</v>
      </c>
      <c r="BI19" s="61">
        <v>0</v>
      </c>
      <c r="BJ19" s="61">
        <v>0</v>
      </c>
      <c r="BK19" s="61">
        <v>0</v>
      </c>
      <c r="BL19" s="61">
        <v>0</v>
      </c>
      <c r="BM19" s="61">
        <v>0</v>
      </c>
      <c r="BN19" s="61">
        <v>0</v>
      </c>
      <c r="BO19" s="61">
        <v>0</v>
      </c>
      <c r="BP19" s="61">
        <v>0</v>
      </c>
      <c r="BQ19" s="61">
        <v>0</v>
      </c>
      <c r="BR19" s="61">
        <v>0</v>
      </c>
      <c r="BS19" s="61">
        <v>0</v>
      </c>
      <c r="BT19" s="61">
        <v>0</v>
      </c>
      <c r="BU19" s="61">
        <v>0</v>
      </c>
      <c r="BV19" s="61">
        <v>0</v>
      </c>
      <c r="BW19" s="61">
        <v>0</v>
      </c>
      <c r="BX19" s="61">
        <v>0</v>
      </c>
      <c r="BY19" s="61">
        <v>0</v>
      </c>
      <c r="BZ19" s="61">
        <v>0</v>
      </c>
      <c r="CA19" s="61">
        <v>0</v>
      </c>
      <c r="CB19" s="61">
        <v>0</v>
      </c>
      <c r="CC19" s="61">
        <v>0</v>
      </c>
      <c r="CD19" s="61">
        <v>0</v>
      </c>
      <c r="CE19" s="61">
        <v>0</v>
      </c>
      <c r="CF19" s="61">
        <v>0</v>
      </c>
      <c r="CG19" s="61">
        <v>0</v>
      </c>
      <c r="CH19" s="61">
        <v>0</v>
      </c>
      <c r="CI19" s="61">
        <v>0</v>
      </c>
      <c r="CJ19" s="61">
        <v>0</v>
      </c>
      <c r="CK19" s="61">
        <v>0</v>
      </c>
      <c r="CL19" s="61">
        <v>0</v>
      </c>
    </row>
    <row r="20" spans="1:90" ht="12.75" customHeight="1">
      <c r="A20" s="43" t="s">
        <v>27</v>
      </c>
      <c r="B20" s="59">
        <v>1017</v>
      </c>
      <c r="C20" s="60" t="s">
        <v>376</v>
      </c>
      <c r="D20" s="61">
        <v>664902.77000000083</v>
      </c>
      <c r="E20" s="61">
        <v>661995.77999999933</v>
      </c>
      <c r="F20" s="61">
        <v>9561728.6600000001</v>
      </c>
      <c r="G20" s="61">
        <v>-8899732.8800000008</v>
      </c>
      <c r="H20" s="61">
        <v>0</v>
      </c>
      <c r="I20" s="61">
        <v>-290672.14999999851</v>
      </c>
      <c r="J20" s="61">
        <v>-1529201.6099999994</v>
      </c>
      <c r="K20" s="61">
        <v>-11787025.92</v>
      </c>
      <c r="L20" s="61">
        <v>10257824.310000001</v>
      </c>
      <c r="M20" s="61">
        <v>1238529.4600000009</v>
      </c>
      <c r="N20" s="61">
        <v>11323693.960000001</v>
      </c>
      <c r="O20" s="61">
        <v>-10085164.5</v>
      </c>
      <c r="P20" s="61">
        <v>0</v>
      </c>
      <c r="Q20" s="61">
        <v>0</v>
      </c>
      <c r="R20" s="61">
        <v>0</v>
      </c>
      <c r="S20" s="61">
        <v>0</v>
      </c>
      <c r="T20" s="61">
        <v>0</v>
      </c>
      <c r="U20" s="61">
        <v>0</v>
      </c>
      <c r="V20" s="61">
        <v>0</v>
      </c>
      <c r="W20" s="61">
        <v>0</v>
      </c>
      <c r="X20" s="61">
        <v>0</v>
      </c>
      <c r="Y20" s="61">
        <v>0</v>
      </c>
      <c r="Z20" s="61">
        <v>293579.14</v>
      </c>
      <c r="AA20" s="61">
        <v>220443.25</v>
      </c>
      <c r="AB20" s="61">
        <v>0</v>
      </c>
      <c r="AC20" s="61">
        <v>73135.89</v>
      </c>
      <c r="AD20" s="61">
        <v>0</v>
      </c>
      <c r="AE20" s="61">
        <v>0</v>
      </c>
      <c r="AF20" s="61">
        <v>0</v>
      </c>
      <c r="AG20" s="61">
        <v>0</v>
      </c>
      <c r="AH20" s="61">
        <v>0</v>
      </c>
      <c r="AI20" s="61">
        <v>0</v>
      </c>
      <c r="AJ20" s="61">
        <v>0</v>
      </c>
      <c r="AK20" s="61">
        <v>0</v>
      </c>
      <c r="AL20" s="61">
        <v>0</v>
      </c>
      <c r="AM20" s="61">
        <v>0</v>
      </c>
      <c r="AN20" s="61">
        <v>0</v>
      </c>
      <c r="AO20" s="61">
        <v>0</v>
      </c>
      <c r="AP20" s="61">
        <v>0</v>
      </c>
      <c r="AQ20" s="61">
        <v>0</v>
      </c>
      <c r="AR20" s="61">
        <v>0</v>
      </c>
      <c r="AS20" s="61">
        <v>-673197.10000000009</v>
      </c>
      <c r="AT20" s="61">
        <v>0</v>
      </c>
      <c r="AU20" s="61">
        <v>-120000</v>
      </c>
      <c r="AV20" s="61">
        <v>120000</v>
      </c>
      <c r="AW20" s="61">
        <v>0</v>
      </c>
      <c r="AX20" s="61">
        <v>-1096765.8599999994</v>
      </c>
      <c r="AY20" s="61">
        <v>-57795065.43</v>
      </c>
      <c r="AZ20" s="61">
        <v>-57731214.560000002</v>
      </c>
      <c r="BA20" s="61">
        <v>-63850.87</v>
      </c>
      <c r="BB20" s="61">
        <v>0</v>
      </c>
      <c r="BC20" s="61">
        <v>0</v>
      </c>
      <c r="BD20" s="61">
        <v>56698299.57</v>
      </c>
      <c r="BE20" s="61">
        <v>1096765.8599999994</v>
      </c>
      <c r="BF20" s="61">
        <v>57795065.43</v>
      </c>
      <c r="BG20" s="61">
        <v>57731214.560000002</v>
      </c>
      <c r="BH20" s="61">
        <v>63850.87</v>
      </c>
      <c r="BI20" s="61">
        <v>0</v>
      </c>
      <c r="BJ20" s="61">
        <v>0</v>
      </c>
      <c r="BK20" s="61">
        <v>-56698299.57</v>
      </c>
      <c r="BL20" s="61">
        <v>0</v>
      </c>
      <c r="BM20" s="61">
        <v>0</v>
      </c>
      <c r="BN20" s="61">
        <v>0</v>
      </c>
      <c r="BO20" s="61">
        <v>0</v>
      </c>
      <c r="BP20" s="61">
        <v>0</v>
      </c>
      <c r="BQ20" s="61">
        <v>0</v>
      </c>
      <c r="BR20" s="61">
        <v>0</v>
      </c>
      <c r="BS20" s="61">
        <v>-673197.10000000009</v>
      </c>
      <c r="BT20" s="61">
        <v>-131111.57</v>
      </c>
      <c r="BU20" s="61">
        <v>-436042.28</v>
      </c>
      <c r="BV20" s="61">
        <v>-55089.27</v>
      </c>
      <c r="BW20" s="61">
        <v>-343.95</v>
      </c>
      <c r="BX20" s="61">
        <v>-35177.97</v>
      </c>
      <c r="BY20" s="61">
        <v>-111027.86</v>
      </c>
      <c r="BZ20" s="61">
        <v>95528.960000000006</v>
      </c>
      <c r="CA20" s="61">
        <v>66.84</v>
      </c>
      <c r="CB20" s="61">
        <v>0</v>
      </c>
      <c r="CC20" s="61">
        <v>0</v>
      </c>
      <c r="CD20" s="61">
        <v>0</v>
      </c>
      <c r="CE20" s="61">
        <v>0</v>
      </c>
      <c r="CF20" s="61">
        <v>0</v>
      </c>
      <c r="CG20" s="61">
        <v>0</v>
      </c>
      <c r="CH20" s="61">
        <v>0</v>
      </c>
      <c r="CI20" s="61">
        <v>0</v>
      </c>
      <c r="CJ20" s="61">
        <v>0</v>
      </c>
      <c r="CK20" s="61">
        <v>0</v>
      </c>
      <c r="CL20" s="61">
        <v>-8294.3299999992596</v>
      </c>
    </row>
    <row r="21" spans="1:90" ht="12.75" customHeight="1">
      <c r="A21" s="43" t="s">
        <v>29</v>
      </c>
      <c r="B21" s="59">
        <v>1018</v>
      </c>
      <c r="C21" s="60" t="s">
        <v>376</v>
      </c>
      <c r="D21" s="61">
        <v>0</v>
      </c>
      <c r="E21" s="61">
        <v>0</v>
      </c>
      <c r="F21" s="61">
        <v>1003293.45</v>
      </c>
      <c r="G21" s="61">
        <v>-1003293.45</v>
      </c>
      <c r="H21" s="61">
        <v>0</v>
      </c>
      <c r="I21" s="61">
        <v>0</v>
      </c>
      <c r="J21" s="61">
        <v>-811689.71</v>
      </c>
      <c r="K21" s="61">
        <v>-853486.62</v>
      </c>
      <c r="L21" s="61">
        <v>41796.910000000003</v>
      </c>
      <c r="M21" s="61">
        <v>811689.71</v>
      </c>
      <c r="N21" s="61">
        <v>853486.62</v>
      </c>
      <c r="O21" s="61">
        <v>-41796.910000000003</v>
      </c>
      <c r="P21" s="61">
        <v>0</v>
      </c>
      <c r="Q21" s="61">
        <v>0</v>
      </c>
      <c r="R21" s="61">
        <v>0</v>
      </c>
      <c r="S21" s="61">
        <v>0</v>
      </c>
      <c r="T21" s="61">
        <v>0</v>
      </c>
      <c r="U21" s="61">
        <v>0</v>
      </c>
      <c r="V21" s="61">
        <v>0</v>
      </c>
      <c r="W21" s="61">
        <v>0</v>
      </c>
      <c r="X21" s="61">
        <v>0</v>
      </c>
      <c r="Y21" s="61">
        <v>0</v>
      </c>
      <c r="Z21" s="61">
        <v>0</v>
      </c>
      <c r="AA21" s="61">
        <v>0</v>
      </c>
      <c r="AB21" s="61">
        <v>0</v>
      </c>
      <c r="AC21" s="61">
        <v>0</v>
      </c>
      <c r="AD21" s="61">
        <v>0</v>
      </c>
      <c r="AE21" s="61">
        <v>0</v>
      </c>
      <c r="AF21" s="61">
        <v>0</v>
      </c>
      <c r="AG21" s="61">
        <v>0</v>
      </c>
      <c r="AH21" s="61">
        <v>0</v>
      </c>
      <c r="AI21" s="61">
        <v>0</v>
      </c>
      <c r="AJ21" s="61">
        <v>0</v>
      </c>
      <c r="AK21" s="61">
        <v>0</v>
      </c>
      <c r="AL21" s="61">
        <v>0</v>
      </c>
      <c r="AM21" s="61">
        <v>0</v>
      </c>
      <c r="AN21" s="61">
        <v>0</v>
      </c>
      <c r="AO21" s="61">
        <v>0</v>
      </c>
      <c r="AP21" s="61">
        <v>0</v>
      </c>
      <c r="AQ21" s="61">
        <v>0</v>
      </c>
      <c r="AR21" s="61">
        <v>0</v>
      </c>
      <c r="AS21" s="61">
        <v>-44230.909999999996</v>
      </c>
      <c r="AT21" s="61">
        <v>0</v>
      </c>
      <c r="AU21" s="61">
        <v>0</v>
      </c>
      <c r="AV21" s="61">
        <v>0</v>
      </c>
      <c r="AW21" s="61">
        <v>0</v>
      </c>
      <c r="AX21" s="61">
        <v>-879682.26000000164</v>
      </c>
      <c r="AY21" s="61">
        <v>-16443974.550000001</v>
      </c>
      <c r="AZ21" s="61">
        <v>-16443974.550000001</v>
      </c>
      <c r="BA21" s="61">
        <v>0</v>
      </c>
      <c r="BB21" s="61">
        <v>0</v>
      </c>
      <c r="BC21" s="61">
        <v>0</v>
      </c>
      <c r="BD21" s="61">
        <v>15564292.289999999</v>
      </c>
      <c r="BE21" s="61">
        <v>879682.26000000164</v>
      </c>
      <c r="BF21" s="61">
        <v>16443974.550000001</v>
      </c>
      <c r="BG21" s="61">
        <v>16443974.550000001</v>
      </c>
      <c r="BH21" s="61">
        <v>0</v>
      </c>
      <c r="BI21" s="61">
        <v>0</v>
      </c>
      <c r="BJ21" s="61">
        <v>0</v>
      </c>
      <c r="BK21" s="61">
        <v>-15564292.289999999</v>
      </c>
      <c r="BL21" s="61">
        <v>0</v>
      </c>
      <c r="BM21" s="61">
        <v>0</v>
      </c>
      <c r="BN21" s="61">
        <v>0</v>
      </c>
      <c r="BO21" s="61">
        <v>0</v>
      </c>
      <c r="BP21" s="61">
        <v>0</v>
      </c>
      <c r="BQ21" s="61">
        <v>0</v>
      </c>
      <c r="BR21" s="61">
        <v>0</v>
      </c>
      <c r="BS21" s="61">
        <v>-44230.909999999996</v>
      </c>
      <c r="BT21" s="61">
        <v>-4494.1899999999987</v>
      </c>
      <c r="BU21" s="61">
        <v>-34357.81</v>
      </c>
      <c r="BV21" s="61">
        <v>-12922.96</v>
      </c>
      <c r="BW21" s="61">
        <v>0</v>
      </c>
      <c r="BX21" s="61">
        <v>-361.67</v>
      </c>
      <c r="BY21" s="61">
        <v>-775.63</v>
      </c>
      <c r="BZ21" s="61">
        <v>8681.3499999999985</v>
      </c>
      <c r="CA21" s="61">
        <v>0</v>
      </c>
      <c r="CB21" s="61">
        <v>0</v>
      </c>
      <c r="CC21" s="61">
        <v>0</v>
      </c>
      <c r="CD21" s="61">
        <v>0</v>
      </c>
      <c r="CE21" s="61">
        <v>0</v>
      </c>
      <c r="CF21" s="61">
        <v>0</v>
      </c>
      <c r="CG21" s="61">
        <v>0</v>
      </c>
      <c r="CH21" s="61">
        <v>0</v>
      </c>
      <c r="CI21" s="61">
        <v>0</v>
      </c>
      <c r="CJ21" s="61">
        <v>0</v>
      </c>
      <c r="CK21" s="61">
        <v>0</v>
      </c>
      <c r="CL21" s="61">
        <v>-44230.909999999996</v>
      </c>
    </row>
    <row r="22" spans="1:90" ht="12.75" customHeight="1">
      <c r="A22" s="43" t="s">
        <v>31</v>
      </c>
      <c r="B22" s="59">
        <v>1020</v>
      </c>
      <c r="C22" s="60" t="s">
        <v>376</v>
      </c>
      <c r="D22" s="61">
        <v>0</v>
      </c>
      <c r="E22" s="61">
        <v>0</v>
      </c>
      <c r="F22" s="61">
        <v>1105945890.5999999</v>
      </c>
      <c r="G22" s="61">
        <v>-1105945890.5999999</v>
      </c>
      <c r="H22" s="61">
        <v>0</v>
      </c>
      <c r="I22" s="61">
        <v>0</v>
      </c>
      <c r="J22" s="61">
        <v>-348363958.62</v>
      </c>
      <c r="K22" s="61">
        <v>-466745942.19</v>
      </c>
      <c r="L22" s="61">
        <v>118381983.56999999</v>
      </c>
      <c r="M22" s="61">
        <v>348363958.62</v>
      </c>
      <c r="N22" s="61">
        <v>466745942.19</v>
      </c>
      <c r="O22" s="61">
        <v>-118381983.56999999</v>
      </c>
      <c r="P22" s="61">
        <v>0</v>
      </c>
      <c r="Q22" s="61">
        <v>0</v>
      </c>
      <c r="R22" s="61">
        <v>0</v>
      </c>
      <c r="S22" s="61">
        <v>0</v>
      </c>
      <c r="T22" s="61">
        <v>0</v>
      </c>
      <c r="U22" s="61">
        <v>0</v>
      </c>
      <c r="V22" s="61">
        <v>0</v>
      </c>
      <c r="W22" s="61">
        <v>0</v>
      </c>
      <c r="X22" s="61">
        <v>0</v>
      </c>
      <c r="Y22" s="61">
        <v>0</v>
      </c>
      <c r="Z22" s="61">
        <v>0</v>
      </c>
      <c r="AA22" s="61">
        <v>0</v>
      </c>
      <c r="AB22" s="61">
        <v>0</v>
      </c>
      <c r="AC22" s="61">
        <v>0</v>
      </c>
      <c r="AD22" s="61">
        <v>0</v>
      </c>
      <c r="AE22" s="61">
        <v>0</v>
      </c>
      <c r="AF22" s="61">
        <v>0</v>
      </c>
      <c r="AG22" s="61">
        <v>0</v>
      </c>
      <c r="AH22" s="61">
        <v>0</v>
      </c>
      <c r="AI22" s="61">
        <v>0</v>
      </c>
      <c r="AJ22" s="61">
        <v>0</v>
      </c>
      <c r="AK22" s="61">
        <v>0</v>
      </c>
      <c r="AL22" s="61">
        <v>0</v>
      </c>
      <c r="AM22" s="61">
        <v>0</v>
      </c>
      <c r="AN22" s="61">
        <v>0</v>
      </c>
      <c r="AO22" s="61">
        <v>0</v>
      </c>
      <c r="AP22" s="61">
        <v>0</v>
      </c>
      <c r="AQ22" s="61">
        <v>0</v>
      </c>
      <c r="AR22" s="61">
        <v>0</v>
      </c>
      <c r="AS22" s="61">
        <v>-5087768.4480500473</v>
      </c>
      <c r="AT22" s="61">
        <v>0</v>
      </c>
      <c r="AU22" s="61">
        <v>-82639419.760000005</v>
      </c>
      <c r="AV22" s="61">
        <v>82639419.760000005</v>
      </c>
      <c r="AW22" s="61">
        <v>0</v>
      </c>
      <c r="AX22" s="61">
        <v>-8007881.0699999928</v>
      </c>
      <c r="AY22" s="61">
        <v>-137542165.19</v>
      </c>
      <c r="AZ22" s="61">
        <v>-48742967.810000002</v>
      </c>
      <c r="BA22" s="61">
        <v>-134335376.12</v>
      </c>
      <c r="BB22" s="61">
        <v>0</v>
      </c>
      <c r="BC22" s="61">
        <v>45536178.740000002</v>
      </c>
      <c r="BD22" s="61">
        <v>129534284.12</v>
      </c>
      <c r="BE22" s="61">
        <v>8007881.0699999928</v>
      </c>
      <c r="BF22" s="61">
        <v>137542165.19</v>
      </c>
      <c r="BG22" s="61">
        <v>48742967.810000002</v>
      </c>
      <c r="BH22" s="61">
        <v>134335376.12</v>
      </c>
      <c r="BI22" s="61">
        <v>0</v>
      </c>
      <c r="BJ22" s="61">
        <v>-45536178.740000002</v>
      </c>
      <c r="BK22" s="61">
        <v>-129534284.12</v>
      </c>
      <c r="BL22" s="61">
        <v>0</v>
      </c>
      <c r="BM22" s="61">
        <v>0</v>
      </c>
      <c r="BN22" s="61">
        <v>0</v>
      </c>
      <c r="BO22" s="61">
        <v>0</v>
      </c>
      <c r="BP22" s="61">
        <v>0</v>
      </c>
      <c r="BQ22" s="61">
        <v>0</v>
      </c>
      <c r="BR22" s="61">
        <v>0</v>
      </c>
      <c r="BS22" s="61">
        <v>-5087768.4480500473</v>
      </c>
      <c r="BT22" s="61">
        <v>-2613371.08</v>
      </c>
      <c r="BU22" s="61">
        <v>-6658075.586893891</v>
      </c>
      <c r="BV22" s="61">
        <v>-261913.22073573567</v>
      </c>
      <c r="BW22" s="61">
        <v>0</v>
      </c>
      <c r="BX22" s="61">
        <v>-506600.49215014995</v>
      </c>
      <c r="BY22" s="61">
        <v>-535373.1582702701</v>
      </c>
      <c r="BZ22" s="61">
        <v>6318760.9700000007</v>
      </c>
      <c r="CA22" s="61">
        <v>-831195.88</v>
      </c>
      <c r="CB22" s="61">
        <v>0</v>
      </c>
      <c r="CC22" s="61">
        <v>0</v>
      </c>
      <c r="CD22" s="61">
        <v>0</v>
      </c>
      <c r="CE22" s="61">
        <v>0</v>
      </c>
      <c r="CF22" s="61">
        <v>0</v>
      </c>
      <c r="CG22" s="61">
        <v>0</v>
      </c>
      <c r="CH22" s="61">
        <v>0</v>
      </c>
      <c r="CI22" s="61">
        <v>0</v>
      </c>
      <c r="CJ22" s="61">
        <v>0</v>
      </c>
      <c r="CK22" s="61">
        <v>0</v>
      </c>
      <c r="CL22" s="61">
        <v>-5087768.4480500473</v>
      </c>
    </row>
    <row r="23" spans="1:90" ht="12.75" customHeight="1">
      <c r="A23" s="43" t="s">
        <v>33</v>
      </c>
      <c r="B23" s="59">
        <v>1022</v>
      </c>
      <c r="C23" s="60" t="s">
        <v>376</v>
      </c>
      <c r="D23" s="61">
        <v>0</v>
      </c>
      <c r="E23" s="61">
        <v>0</v>
      </c>
      <c r="F23" s="61">
        <v>0</v>
      </c>
      <c r="G23" s="61">
        <v>0</v>
      </c>
      <c r="H23" s="61">
        <v>0</v>
      </c>
      <c r="I23" s="61">
        <v>0</v>
      </c>
      <c r="J23" s="61">
        <v>0</v>
      </c>
      <c r="K23" s="61">
        <v>0</v>
      </c>
      <c r="L23" s="61">
        <v>0</v>
      </c>
      <c r="M23" s="61">
        <v>0</v>
      </c>
      <c r="N23" s="61">
        <v>0</v>
      </c>
      <c r="O23" s="61">
        <v>0</v>
      </c>
      <c r="P23" s="61">
        <v>0</v>
      </c>
      <c r="Q23" s="61">
        <v>0</v>
      </c>
      <c r="R23" s="61">
        <v>0</v>
      </c>
      <c r="S23" s="61">
        <v>0</v>
      </c>
      <c r="T23" s="61">
        <v>0</v>
      </c>
      <c r="U23" s="61">
        <v>0</v>
      </c>
      <c r="V23" s="61">
        <v>0</v>
      </c>
      <c r="W23" s="61">
        <v>0</v>
      </c>
      <c r="X23" s="61">
        <v>0</v>
      </c>
      <c r="Y23" s="61">
        <v>0</v>
      </c>
      <c r="Z23" s="61">
        <v>0</v>
      </c>
      <c r="AA23" s="61">
        <v>0</v>
      </c>
      <c r="AB23" s="61">
        <v>0</v>
      </c>
      <c r="AC23" s="61">
        <v>0</v>
      </c>
      <c r="AD23" s="61">
        <v>0</v>
      </c>
      <c r="AE23" s="61">
        <v>0</v>
      </c>
      <c r="AF23" s="61">
        <v>0</v>
      </c>
      <c r="AG23" s="61">
        <v>0</v>
      </c>
      <c r="AH23" s="61">
        <v>0</v>
      </c>
      <c r="AI23" s="61">
        <v>0</v>
      </c>
      <c r="AJ23" s="61">
        <v>0</v>
      </c>
      <c r="AK23" s="61">
        <v>0</v>
      </c>
      <c r="AL23" s="61">
        <v>0</v>
      </c>
      <c r="AM23" s="61">
        <v>0</v>
      </c>
      <c r="AN23" s="61">
        <v>0</v>
      </c>
      <c r="AO23" s="61">
        <v>0</v>
      </c>
      <c r="AP23" s="61">
        <v>0</v>
      </c>
      <c r="AQ23" s="61">
        <v>0</v>
      </c>
      <c r="AR23" s="61">
        <v>0</v>
      </c>
      <c r="AS23" s="61">
        <v>0</v>
      </c>
      <c r="AT23" s="61">
        <v>0</v>
      </c>
      <c r="AU23" s="61">
        <v>0</v>
      </c>
      <c r="AV23" s="61">
        <v>0</v>
      </c>
      <c r="AW23" s="61">
        <v>0</v>
      </c>
      <c r="AX23" s="61">
        <v>0</v>
      </c>
      <c r="AY23" s="61">
        <v>0</v>
      </c>
      <c r="AZ23" s="61">
        <v>0</v>
      </c>
      <c r="BA23" s="61">
        <v>0</v>
      </c>
      <c r="BB23" s="61">
        <v>0</v>
      </c>
      <c r="BC23" s="61">
        <v>0</v>
      </c>
      <c r="BD23" s="61">
        <v>0</v>
      </c>
      <c r="BE23" s="61">
        <v>0</v>
      </c>
      <c r="BF23" s="61">
        <v>0</v>
      </c>
      <c r="BG23" s="61">
        <v>0</v>
      </c>
      <c r="BH23" s="61">
        <v>0</v>
      </c>
      <c r="BI23" s="61">
        <v>0</v>
      </c>
      <c r="BJ23" s="61">
        <v>0</v>
      </c>
      <c r="BK23" s="61">
        <v>0</v>
      </c>
      <c r="BL23" s="61">
        <v>0</v>
      </c>
      <c r="BM23" s="61">
        <v>0</v>
      </c>
      <c r="BN23" s="61">
        <v>0</v>
      </c>
      <c r="BO23" s="61">
        <v>0</v>
      </c>
      <c r="BP23" s="61">
        <v>0</v>
      </c>
      <c r="BQ23" s="61">
        <v>0</v>
      </c>
      <c r="BR23" s="61">
        <v>0</v>
      </c>
      <c r="BS23" s="61">
        <v>0</v>
      </c>
      <c r="BT23" s="61">
        <v>0</v>
      </c>
      <c r="BU23" s="61">
        <v>0</v>
      </c>
      <c r="BV23" s="61">
        <v>0</v>
      </c>
      <c r="BW23" s="61">
        <v>0</v>
      </c>
      <c r="BX23" s="61">
        <v>0</v>
      </c>
      <c r="BY23" s="61">
        <v>0</v>
      </c>
      <c r="BZ23" s="61">
        <v>0</v>
      </c>
      <c r="CA23" s="61">
        <v>0</v>
      </c>
      <c r="CB23" s="61">
        <v>0</v>
      </c>
      <c r="CC23" s="61">
        <v>0</v>
      </c>
      <c r="CD23" s="61">
        <v>0</v>
      </c>
      <c r="CE23" s="61">
        <v>0</v>
      </c>
      <c r="CF23" s="61">
        <v>0</v>
      </c>
      <c r="CG23" s="61">
        <v>0</v>
      </c>
      <c r="CH23" s="61">
        <v>0</v>
      </c>
      <c r="CI23" s="61">
        <v>0</v>
      </c>
      <c r="CJ23" s="61">
        <v>0</v>
      </c>
      <c r="CK23" s="61">
        <v>0</v>
      </c>
      <c r="CL23" s="61">
        <v>0</v>
      </c>
    </row>
    <row r="24" spans="1:90" ht="12.75" customHeight="1">
      <c r="A24" s="43" t="s">
        <v>35</v>
      </c>
      <c r="B24" s="59">
        <v>1025</v>
      </c>
      <c r="C24" s="60" t="s">
        <v>376</v>
      </c>
      <c r="D24" s="61">
        <v>0</v>
      </c>
      <c r="E24" s="61">
        <v>0</v>
      </c>
      <c r="F24" s="61">
        <v>0</v>
      </c>
      <c r="G24" s="61">
        <v>0</v>
      </c>
      <c r="H24" s="61">
        <v>0</v>
      </c>
      <c r="I24" s="61">
        <v>0</v>
      </c>
      <c r="J24" s="61">
        <v>0</v>
      </c>
      <c r="K24" s="61">
        <v>0</v>
      </c>
      <c r="L24" s="61">
        <v>0</v>
      </c>
      <c r="M24" s="61">
        <v>0</v>
      </c>
      <c r="N24" s="61">
        <v>0</v>
      </c>
      <c r="O24" s="61">
        <v>0</v>
      </c>
      <c r="P24" s="61">
        <v>0</v>
      </c>
      <c r="Q24" s="61">
        <v>0</v>
      </c>
      <c r="R24" s="61">
        <v>0</v>
      </c>
      <c r="S24" s="61">
        <v>0</v>
      </c>
      <c r="T24" s="61">
        <v>0</v>
      </c>
      <c r="U24" s="61">
        <v>0</v>
      </c>
      <c r="V24" s="61">
        <v>0</v>
      </c>
      <c r="W24" s="61">
        <v>0</v>
      </c>
      <c r="X24" s="61">
        <v>0</v>
      </c>
      <c r="Y24" s="61">
        <v>0</v>
      </c>
      <c r="Z24" s="61">
        <v>0</v>
      </c>
      <c r="AA24" s="61">
        <v>0</v>
      </c>
      <c r="AB24" s="61">
        <v>0</v>
      </c>
      <c r="AC24" s="61">
        <v>0</v>
      </c>
      <c r="AD24" s="61">
        <v>0</v>
      </c>
      <c r="AE24" s="61">
        <v>0</v>
      </c>
      <c r="AF24" s="61">
        <v>0</v>
      </c>
      <c r="AG24" s="61">
        <v>0</v>
      </c>
      <c r="AH24" s="61">
        <v>0</v>
      </c>
      <c r="AI24" s="61">
        <v>0</v>
      </c>
      <c r="AJ24" s="61">
        <v>0</v>
      </c>
      <c r="AK24" s="61">
        <v>0</v>
      </c>
      <c r="AL24" s="61">
        <v>0</v>
      </c>
      <c r="AM24" s="61">
        <v>0</v>
      </c>
      <c r="AN24" s="61">
        <v>0</v>
      </c>
      <c r="AO24" s="61">
        <v>0</v>
      </c>
      <c r="AP24" s="61">
        <v>0</v>
      </c>
      <c r="AQ24" s="61">
        <v>0</v>
      </c>
      <c r="AR24" s="61">
        <v>0</v>
      </c>
      <c r="AS24" s="61">
        <v>0</v>
      </c>
      <c r="AT24" s="61">
        <v>0</v>
      </c>
      <c r="AU24" s="61">
        <v>0</v>
      </c>
      <c r="AV24" s="61">
        <v>0</v>
      </c>
      <c r="AW24" s="61">
        <v>0</v>
      </c>
      <c r="AX24" s="61">
        <v>0</v>
      </c>
      <c r="AY24" s="61">
        <v>0</v>
      </c>
      <c r="AZ24" s="61">
        <v>0</v>
      </c>
      <c r="BA24" s="61">
        <v>0</v>
      </c>
      <c r="BB24" s="61">
        <v>0</v>
      </c>
      <c r="BC24" s="61">
        <v>0</v>
      </c>
      <c r="BD24" s="61">
        <v>0</v>
      </c>
      <c r="BE24" s="61">
        <v>0</v>
      </c>
      <c r="BF24" s="61">
        <v>0</v>
      </c>
      <c r="BG24" s="61">
        <v>0</v>
      </c>
      <c r="BH24" s="61">
        <v>0</v>
      </c>
      <c r="BI24" s="61">
        <v>0</v>
      </c>
      <c r="BJ24" s="61">
        <v>0</v>
      </c>
      <c r="BK24" s="61">
        <v>0</v>
      </c>
      <c r="BL24" s="61">
        <v>0</v>
      </c>
      <c r="BM24" s="61">
        <v>0</v>
      </c>
      <c r="BN24" s="61">
        <v>0</v>
      </c>
      <c r="BO24" s="61">
        <v>0</v>
      </c>
      <c r="BP24" s="61">
        <v>0</v>
      </c>
      <c r="BQ24" s="61">
        <v>0</v>
      </c>
      <c r="BR24" s="61">
        <v>0</v>
      </c>
      <c r="BS24" s="61">
        <v>0</v>
      </c>
      <c r="BT24" s="61">
        <v>0</v>
      </c>
      <c r="BU24" s="61">
        <v>0</v>
      </c>
      <c r="BV24" s="61">
        <v>0</v>
      </c>
      <c r="BW24" s="61">
        <v>0</v>
      </c>
      <c r="BX24" s="61">
        <v>0</v>
      </c>
      <c r="BY24" s="61">
        <v>0</v>
      </c>
      <c r="BZ24" s="61">
        <v>0</v>
      </c>
      <c r="CA24" s="61">
        <v>0</v>
      </c>
      <c r="CB24" s="61">
        <v>0</v>
      </c>
      <c r="CC24" s="61">
        <v>0</v>
      </c>
      <c r="CD24" s="61">
        <v>0</v>
      </c>
      <c r="CE24" s="61">
        <v>0</v>
      </c>
      <c r="CF24" s="61">
        <v>0</v>
      </c>
      <c r="CG24" s="61">
        <v>0</v>
      </c>
      <c r="CH24" s="61">
        <v>0</v>
      </c>
      <c r="CI24" s="61">
        <v>0</v>
      </c>
      <c r="CJ24" s="61">
        <v>0</v>
      </c>
      <c r="CK24" s="61">
        <v>0</v>
      </c>
      <c r="CL24" s="61">
        <v>0</v>
      </c>
    </row>
    <row r="25" spans="1:90" ht="12.75" customHeight="1">
      <c r="A25" s="43" t="s">
        <v>37</v>
      </c>
      <c r="B25" s="59">
        <v>1027</v>
      </c>
      <c r="C25" s="60" t="s">
        <v>376</v>
      </c>
      <c r="D25" s="61">
        <v>20389.75</v>
      </c>
      <c r="E25" s="61">
        <v>0</v>
      </c>
      <c r="F25" s="61">
        <v>-126089.79</v>
      </c>
      <c r="G25" s="61">
        <v>126089.79</v>
      </c>
      <c r="H25" s="61">
        <v>0</v>
      </c>
      <c r="I25" s="61">
        <v>20389.75</v>
      </c>
      <c r="J25" s="61">
        <v>577889.24</v>
      </c>
      <c r="K25" s="61">
        <v>-65911.229999999981</v>
      </c>
      <c r="L25" s="61">
        <v>643800.47</v>
      </c>
      <c r="M25" s="61">
        <v>-557499.49</v>
      </c>
      <c r="N25" s="61">
        <v>62003.739999999991</v>
      </c>
      <c r="O25" s="61">
        <v>-619503.23</v>
      </c>
      <c r="P25" s="61">
        <v>0</v>
      </c>
      <c r="Q25" s="61">
        <v>0</v>
      </c>
      <c r="R25" s="61">
        <v>0</v>
      </c>
      <c r="S25" s="61">
        <v>0</v>
      </c>
      <c r="T25" s="61">
        <v>0</v>
      </c>
      <c r="U25" s="61">
        <v>0</v>
      </c>
      <c r="V25" s="61">
        <v>0</v>
      </c>
      <c r="W25" s="61">
        <v>0</v>
      </c>
      <c r="X25" s="61">
        <v>0</v>
      </c>
      <c r="Y25" s="61">
        <v>0</v>
      </c>
      <c r="Z25" s="61">
        <v>0</v>
      </c>
      <c r="AA25" s="61">
        <v>0</v>
      </c>
      <c r="AB25" s="61">
        <v>0</v>
      </c>
      <c r="AC25" s="61">
        <v>0</v>
      </c>
      <c r="AD25" s="61">
        <v>0</v>
      </c>
      <c r="AE25" s="61">
        <v>0</v>
      </c>
      <c r="AF25" s="61">
        <v>0</v>
      </c>
      <c r="AG25" s="61">
        <v>0</v>
      </c>
      <c r="AH25" s="61">
        <v>0</v>
      </c>
      <c r="AI25" s="61">
        <v>0</v>
      </c>
      <c r="AJ25" s="61">
        <v>0</v>
      </c>
      <c r="AK25" s="61">
        <v>0</v>
      </c>
      <c r="AL25" s="61">
        <v>0</v>
      </c>
      <c r="AM25" s="61">
        <v>0</v>
      </c>
      <c r="AN25" s="61">
        <v>0</v>
      </c>
      <c r="AO25" s="61">
        <v>0</v>
      </c>
      <c r="AP25" s="61">
        <v>0</v>
      </c>
      <c r="AQ25" s="61">
        <v>0</v>
      </c>
      <c r="AR25" s="61">
        <v>0</v>
      </c>
      <c r="AS25" s="61">
        <v>77614.940692898337</v>
      </c>
      <c r="AT25" s="61">
        <v>0</v>
      </c>
      <c r="AU25" s="61">
        <v>0</v>
      </c>
      <c r="AV25" s="61">
        <v>0</v>
      </c>
      <c r="AW25" s="61">
        <v>75301.960000000006</v>
      </c>
      <c r="AX25" s="61">
        <v>75441.406600000002</v>
      </c>
      <c r="AY25" s="61">
        <v>-11349.893400000001</v>
      </c>
      <c r="AZ25" s="61">
        <v>-10053.0234</v>
      </c>
      <c r="BA25" s="61">
        <v>-1296.8700000000008</v>
      </c>
      <c r="BB25" s="61">
        <v>0</v>
      </c>
      <c r="BC25" s="61">
        <v>0</v>
      </c>
      <c r="BD25" s="61">
        <v>86791.3</v>
      </c>
      <c r="BE25" s="61">
        <v>-139.44659999999931</v>
      </c>
      <c r="BF25" s="61">
        <v>11349.893400000001</v>
      </c>
      <c r="BG25" s="61">
        <v>10053.0234</v>
      </c>
      <c r="BH25" s="61">
        <v>1296.8700000000003</v>
      </c>
      <c r="BI25" s="61">
        <v>0</v>
      </c>
      <c r="BJ25" s="61">
        <v>0</v>
      </c>
      <c r="BK25" s="61">
        <v>-11489.34</v>
      </c>
      <c r="BL25" s="61">
        <v>0</v>
      </c>
      <c r="BM25" s="61">
        <v>0</v>
      </c>
      <c r="BN25" s="61">
        <v>0</v>
      </c>
      <c r="BO25" s="61">
        <v>0</v>
      </c>
      <c r="BP25" s="61">
        <v>0</v>
      </c>
      <c r="BQ25" s="61">
        <v>0</v>
      </c>
      <c r="BR25" s="61">
        <v>0</v>
      </c>
      <c r="BS25" s="61">
        <v>2312.9806928983376</v>
      </c>
      <c r="BT25" s="61">
        <v>-39464.320000000007</v>
      </c>
      <c r="BU25" s="61">
        <v>-11539.362199898043</v>
      </c>
      <c r="BV25" s="61">
        <v>-3820.5044295896946</v>
      </c>
      <c r="BW25" s="61">
        <v>0</v>
      </c>
      <c r="BX25" s="61">
        <v>-7912.816502056452</v>
      </c>
      <c r="BY25" s="61">
        <v>-875.98617555750548</v>
      </c>
      <c r="BZ25" s="61">
        <v>66739.860000000044</v>
      </c>
      <c r="CA25" s="61">
        <v>-813.89</v>
      </c>
      <c r="CB25" s="61">
        <v>0</v>
      </c>
      <c r="CC25" s="61">
        <v>0</v>
      </c>
      <c r="CD25" s="61">
        <v>0</v>
      </c>
      <c r="CE25" s="61">
        <v>0</v>
      </c>
      <c r="CF25" s="61">
        <v>0</v>
      </c>
      <c r="CG25" s="61">
        <v>0</v>
      </c>
      <c r="CH25" s="61">
        <v>0</v>
      </c>
      <c r="CI25" s="61">
        <v>0</v>
      </c>
      <c r="CJ25" s="61">
        <v>0</v>
      </c>
      <c r="CK25" s="61">
        <v>0</v>
      </c>
      <c r="CL25" s="61">
        <v>98004.690692898337</v>
      </c>
    </row>
    <row r="26" spans="1:90" ht="12.75" customHeight="1">
      <c r="A26" s="43" t="s">
        <v>39</v>
      </c>
      <c r="B26" s="59">
        <v>1028</v>
      </c>
      <c r="C26" s="60" t="s">
        <v>376</v>
      </c>
      <c r="D26" s="61">
        <v>1236.0199999999481</v>
      </c>
      <c r="E26" s="61">
        <v>233.80000000000291</v>
      </c>
      <c r="F26" s="61">
        <v>93699.39</v>
      </c>
      <c r="G26" s="61">
        <v>-93465.59</v>
      </c>
      <c r="H26" s="61">
        <v>0</v>
      </c>
      <c r="I26" s="61">
        <v>549.65999999994528</v>
      </c>
      <c r="J26" s="61">
        <v>219848.82999999996</v>
      </c>
      <c r="K26" s="61">
        <v>-114329.14</v>
      </c>
      <c r="L26" s="61">
        <v>334177.96999999997</v>
      </c>
      <c r="M26" s="61">
        <v>-219299.17</v>
      </c>
      <c r="N26" s="61">
        <v>114043.4</v>
      </c>
      <c r="O26" s="61">
        <v>-333342.57</v>
      </c>
      <c r="P26" s="61">
        <v>0</v>
      </c>
      <c r="Q26" s="61">
        <v>0</v>
      </c>
      <c r="R26" s="61">
        <v>0</v>
      </c>
      <c r="S26" s="61">
        <v>0</v>
      </c>
      <c r="T26" s="61">
        <v>0</v>
      </c>
      <c r="U26" s="61">
        <v>0</v>
      </c>
      <c r="V26" s="61">
        <v>0</v>
      </c>
      <c r="W26" s="61">
        <v>0</v>
      </c>
      <c r="X26" s="61">
        <v>0</v>
      </c>
      <c r="Y26" s="61">
        <v>0</v>
      </c>
      <c r="Z26" s="61">
        <v>452.56000000000006</v>
      </c>
      <c r="AA26" s="61">
        <v>454.22</v>
      </c>
      <c r="AB26" s="61">
        <v>0</v>
      </c>
      <c r="AC26" s="61">
        <v>-4.080000000000001</v>
      </c>
      <c r="AD26" s="61">
        <v>0</v>
      </c>
      <c r="AE26" s="61">
        <v>0</v>
      </c>
      <c r="AF26" s="61">
        <v>0</v>
      </c>
      <c r="AG26" s="61">
        <v>2.42</v>
      </c>
      <c r="AH26" s="61">
        <v>0</v>
      </c>
      <c r="AI26" s="61">
        <v>0</v>
      </c>
      <c r="AJ26" s="61">
        <v>0</v>
      </c>
      <c r="AK26" s="61">
        <v>0</v>
      </c>
      <c r="AL26" s="61">
        <v>0</v>
      </c>
      <c r="AM26" s="61">
        <v>0</v>
      </c>
      <c r="AN26" s="61">
        <v>0</v>
      </c>
      <c r="AO26" s="61">
        <v>0</v>
      </c>
      <c r="AP26" s="61">
        <v>0</v>
      </c>
      <c r="AQ26" s="61">
        <v>0</v>
      </c>
      <c r="AR26" s="61">
        <v>0</v>
      </c>
      <c r="AS26" s="61">
        <v>-73358.929999999993</v>
      </c>
      <c r="AT26" s="61">
        <v>0</v>
      </c>
      <c r="AU26" s="61">
        <v>0</v>
      </c>
      <c r="AV26" s="61">
        <v>0</v>
      </c>
      <c r="AW26" s="61">
        <v>0</v>
      </c>
      <c r="AX26" s="61">
        <v>0</v>
      </c>
      <c r="AY26" s="61">
        <v>0</v>
      </c>
      <c r="AZ26" s="61">
        <v>0</v>
      </c>
      <c r="BA26" s="61">
        <v>0</v>
      </c>
      <c r="BB26" s="61">
        <v>0</v>
      </c>
      <c r="BC26" s="61">
        <v>0</v>
      </c>
      <c r="BD26" s="61">
        <v>0</v>
      </c>
      <c r="BE26" s="61">
        <v>0</v>
      </c>
      <c r="BF26" s="61">
        <v>0</v>
      </c>
      <c r="BG26" s="61">
        <v>0</v>
      </c>
      <c r="BH26" s="61">
        <v>0</v>
      </c>
      <c r="BI26" s="61">
        <v>0</v>
      </c>
      <c r="BJ26" s="61">
        <v>0</v>
      </c>
      <c r="BK26" s="61">
        <v>0</v>
      </c>
      <c r="BL26" s="61">
        <v>0</v>
      </c>
      <c r="BM26" s="61">
        <v>0</v>
      </c>
      <c r="BN26" s="61">
        <v>0</v>
      </c>
      <c r="BO26" s="61">
        <v>0</v>
      </c>
      <c r="BP26" s="61">
        <v>0</v>
      </c>
      <c r="BQ26" s="61">
        <v>0</v>
      </c>
      <c r="BR26" s="61">
        <v>0</v>
      </c>
      <c r="BS26" s="61">
        <v>-73358.929999999993</v>
      </c>
      <c r="BT26" s="61">
        <v>-84091.78</v>
      </c>
      <c r="BU26" s="61">
        <v>-7602.33</v>
      </c>
      <c r="BV26" s="61">
        <v>-1427.76</v>
      </c>
      <c r="BW26" s="61">
        <v>0</v>
      </c>
      <c r="BX26" s="61">
        <v>-599.94000000000005</v>
      </c>
      <c r="BY26" s="61">
        <v>-1218.98</v>
      </c>
      <c r="BZ26" s="61">
        <v>21810.859999999993</v>
      </c>
      <c r="CA26" s="61">
        <v>-229</v>
      </c>
      <c r="CB26" s="61">
        <v>0</v>
      </c>
      <c r="CC26" s="61">
        <v>0</v>
      </c>
      <c r="CD26" s="61">
        <v>0</v>
      </c>
      <c r="CE26" s="61">
        <v>0</v>
      </c>
      <c r="CF26" s="61">
        <v>0</v>
      </c>
      <c r="CG26" s="61">
        <v>0</v>
      </c>
      <c r="CH26" s="61">
        <v>0</v>
      </c>
      <c r="CI26" s="61">
        <v>0</v>
      </c>
      <c r="CJ26" s="61">
        <v>0</v>
      </c>
      <c r="CK26" s="61">
        <v>0</v>
      </c>
      <c r="CL26" s="61">
        <v>-72122.910000000047</v>
      </c>
    </row>
    <row r="27" spans="1:90" ht="12.75" customHeight="1">
      <c r="A27" s="43" t="s">
        <v>41</v>
      </c>
      <c r="B27" s="59">
        <v>1030</v>
      </c>
      <c r="C27" s="60" t="s">
        <v>376</v>
      </c>
      <c r="D27" s="61">
        <v>0</v>
      </c>
      <c r="E27" s="61">
        <v>0</v>
      </c>
      <c r="F27" s="61">
        <v>0</v>
      </c>
      <c r="G27" s="61">
        <v>0</v>
      </c>
      <c r="H27" s="61">
        <v>0</v>
      </c>
      <c r="I27" s="61">
        <v>0</v>
      </c>
      <c r="J27" s="61">
        <v>0</v>
      </c>
      <c r="K27" s="61">
        <v>0</v>
      </c>
      <c r="L27" s="61">
        <v>0</v>
      </c>
      <c r="M27" s="61">
        <v>0</v>
      </c>
      <c r="N27" s="61">
        <v>0</v>
      </c>
      <c r="O27" s="61">
        <v>0</v>
      </c>
      <c r="P27" s="61">
        <v>0</v>
      </c>
      <c r="Q27" s="61">
        <v>0</v>
      </c>
      <c r="R27" s="61">
        <v>0</v>
      </c>
      <c r="S27" s="61">
        <v>0</v>
      </c>
      <c r="T27" s="61">
        <v>0</v>
      </c>
      <c r="U27" s="61">
        <v>0</v>
      </c>
      <c r="V27" s="61">
        <v>0</v>
      </c>
      <c r="W27" s="61">
        <v>0</v>
      </c>
      <c r="X27" s="61">
        <v>0</v>
      </c>
      <c r="Y27" s="61">
        <v>0</v>
      </c>
      <c r="Z27" s="61">
        <v>0</v>
      </c>
      <c r="AA27" s="61">
        <v>0</v>
      </c>
      <c r="AB27" s="61">
        <v>0</v>
      </c>
      <c r="AC27" s="61">
        <v>0</v>
      </c>
      <c r="AD27" s="61">
        <v>0</v>
      </c>
      <c r="AE27" s="61">
        <v>0</v>
      </c>
      <c r="AF27" s="61">
        <v>0</v>
      </c>
      <c r="AG27" s="61">
        <v>0</v>
      </c>
      <c r="AH27" s="61">
        <v>0</v>
      </c>
      <c r="AI27" s="61">
        <v>0</v>
      </c>
      <c r="AJ27" s="61">
        <v>0</v>
      </c>
      <c r="AK27" s="61">
        <v>0</v>
      </c>
      <c r="AL27" s="61">
        <v>0</v>
      </c>
      <c r="AM27" s="61">
        <v>0</v>
      </c>
      <c r="AN27" s="61">
        <v>0</v>
      </c>
      <c r="AO27" s="61">
        <v>0</v>
      </c>
      <c r="AP27" s="61">
        <v>0</v>
      </c>
      <c r="AQ27" s="61">
        <v>0</v>
      </c>
      <c r="AR27" s="61">
        <v>0</v>
      </c>
      <c r="AS27" s="61">
        <v>-2473.06</v>
      </c>
      <c r="AT27" s="61">
        <v>0</v>
      </c>
      <c r="AU27" s="61">
        <v>0</v>
      </c>
      <c r="AV27" s="61">
        <v>0</v>
      </c>
      <c r="AW27" s="61">
        <v>0</v>
      </c>
      <c r="AX27" s="61">
        <v>0</v>
      </c>
      <c r="AY27" s="61">
        <v>0</v>
      </c>
      <c r="AZ27" s="61">
        <v>0</v>
      </c>
      <c r="BA27" s="61">
        <v>0</v>
      </c>
      <c r="BB27" s="61">
        <v>0</v>
      </c>
      <c r="BC27" s="61">
        <v>0</v>
      </c>
      <c r="BD27" s="61">
        <v>0</v>
      </c>
      <c r="BE27" s="61">
        <v>0</v>
      </c>
      <c r="BF27" s="61">
        <v>0</v>
      </c>
      <c r="BG27" s="61">
        <v>0</v>
      </c>
      <c r="BH27" s="61">
        <v>0</v>
      </c>
      <c r="BI27" s="61">
        <v>0</v>
      </c>
      <c r="BJ27" s="61">
        <v>0</v>
      </c>
      <c r="BK27" s="61">
        <v>0</v>
      </c>
      <c r="BL27" s="61">
        <v>0</v>
      </c>
      <c r="BM27" s="61">
        <v>0</v>
      </c>
      <c r="BN27" s="61">
        <v>0</v>
      </c>
      <c r="BO27" s="61">
        <v>0</v>
      </c>
      <c r="BP27" s="61">
        <v>0</v>
      </c>
      <c r="BQ27" s="61">
        <v>0</v>
      </c>
      <c r="BR27" s="61">
        <v>0</v>
      </c>
      <c r="BS27" s="61">
        <v>-2473.06</v>
      </c>
      <c r="BT27" s="61">
        <v>0</v>
      </c>
      <c r="BU27" s="61">
        <v>-1675.91</v>
      </c>
      <c r="BV27" s="61">
        <v>-315.13</v>
      </c>
      <c r="BW27" s="61">
        <v>0</v>
      </c>
      <c r="BX27" s="61">
        <v>-297.7</v>
      </c>
      <c r="BY27" s="61">
        <v>-184.32</v>
      </c>
      <c r="BZ27" s="61">
        <v>0</v>
      </c>
      <c r="CA27" s="61">
        <v>0</v>
      </c>
      <c r="CB27" s="61">
        <v>0</v>
      </c>
      <c r="CC27" s="61">
        <v>0</v>
      </c>
      <c r="CD27" s="61">
        <v>0</v>
      </c>
      <c r="CE27" s="61">
        <v>0</v>
      </c>
      <c r="CF27" s="61">
        <v>0</v>
      </c>
      <c r="CG27" s="61">
        <v>0</v>
      </c>
      <c r="CH27" s="61">
        <v>0</v>
      </c>
      <c r="CI27" s="61">
        <v>0</v>
      </c>
      <c r="CJ27" s="61">
        <v>0</v>
      </c>
      <c r="CK27" s="61">
        <v>0</v>
      </c>
      <c r="CL27" s="61">
        <v>-2473.06</v>
      </c>
    </row>
    <row r="28" spans="1:90" ht="12.75" customHeight="1">
      <c r="A28" s="43" t="s">
        <v>43</v>
      </c>
      <c r="B28" s="59">
        <v>1031</v>
      </c>
      <c r="C28" s="60" t="s">
        <v>376</v>
      </c>
      <c r="D28" s="61">
        <v>0</v>
      </c>
      <c r="E28" s="61">
        <v>0</v>
      </c>
      <c r="F28" s="61">
        <v>0</v>
      </c>
      <c r="G28" s="61">
        <v>0</v>
      </c>
      <c r="H28" s="61">
        <v>0</v>
      </c>
      <c r="I28" s="61">
        <v>0</v>
      </c>
      <c r="J28" s="61">
        <v>0</v>
      </c>
      <c r="K28" s="61">
        <v>0</v>
      </c>
      <c r="L28" s="61">
        <v>0</v>
      </c>
      <c r="M28" s="61">
        <v>0</v>
      </c>
      <c r="N28" s="61">
        <v>0</v>
      </c>
      <c r="O28" s="61">
        <v>0</v>
      </c>
      <c r="P28" s="61">
        <v>0</v>
      </c>
      <c r="Q28" s="61">
        <v>0</v>
      </c>
      <c r="R28" s="61">
        <v>0</v>
      </c>
      <c r="S28" s="61">
        <v>0</v>
      </c>
      <c r="T28" s="61">
        <v>0</v>
      </c>
      <c r="U28" s="61">
        <v>0</v>
      </c>
      <c r="V28" s="61">
        <v>0</v>
      </c>
      <c r="W28" s="61">
        <v>0</v>
      </c>
      <c r="X28" s="61">
        <v>0</v>
      </c>
      <c r="Y28" s="61">
        <v>0</v>
      </c>
      <c r="Z28" s="61">
        <v>0</v>
      </c>
      <c r="AA28" s="61">
        <v>0</v>
      </c>
      <c r="AB28" s="61">
        <v>0</v>
      </c>
      <c r="AC28" s="61">
        <v>0</v>
      </c>
      <c r="AD28" s="61">
        <v>0</v>
      </c>
      <c r="AE28" s="61">
        <v>0</v>
      </c>
      <c r="AF28" s="61">
        <v>0</v>
      </c>
      <c r="AG28" s="61">
        <v>0</v>
      </c>
      <c r="AH28" s="61">
        <v>0</v>
      </c>
      <c r="AI28" s="61">
        <v>0</v>
      </c>
      <c r="AJ28" s="61">
        <v>0</v>
      </c>
      <c r="AK28" s="61">
        <v>0</v>
      </c>
      <c r="AL28" s="61">
        <v>0</v>
      </c>
      <c r="AM28" s="61">
        <v>0</v>
      </c>
      <c r="AN28" s="61">
        <v>0</v>
      </c>
      <c r="AO28" s="61">
        <v>0</v>
      </c>
      <c r="AP28" s="61">
        <v>0</v>
      </c>
      <c r="AQ28" s="61">
        <v>0</v>
      </c>
      <c r="AR28" s="61">
        <v>0</v>
      </c>
      <c r="AS28" s="61">
        <v>0</v>
      </c>
      <c r="AT28" s="61">
        <v>0</v>
      </c>
      <c r="AU28" s="61">
        <v>0</v>
      </c>
      <c r="AV28" s="61">
        <v>0</v>
      </c>
      <c r="AW28" s="61">
        <v>0</v>
      </c>
      <c r="AX28" s="61">
        <v>0</v>
      </c>
      <c r="AY28" s="61">
        <v>0</v>
      </c>
      <c r="AZ28" s="61">
        <v>0</v>
      </c>
      <c r="BA28" s="61">
        <v>0</v>
      </c>
      <c r="BB28" s="61">
        <v>0</v>
      </c>
      <c r="BC28" s="61">
        <v>0</v>
      </c>
      <c r="BD28" s="61">
        <v>0</v>
      </c>
      <c r="BE28" s="61">
        <v>0</v>
      </c>
      <c r="BF28" s="61">
        <v>0</v>
      </c>
      <c r="BG28" s="61">
        <v>0</v>
      </c>
      <c r="BH28" s="61">
        <v>0</v>
      </c>
      <c r="BI28" s="61">
        <v>0</v>
      </c>
      <c r="BJ28" s="61">
        <v>0</v>
      </c>
      <c r="BK28" s="61">
        <v>0</v>
      </c>
      <c r="BL28" s="61">
        <v>0</v>
      </c>
      <c r="BM28" s="61">
        <v>0</v>
      </c>
      <c r="BN28" s="61">
        <v>0</v>
      </c>
      <c r="BO28" s="61">
        <v>0</v>
      </c>
      <c r="BP28" s="61">
        <v>0</v>
      </c>
      <c r="BQ28" s="61">
        <v>0</v>
      </c>
      <c r="BR28" s="61">
        <v>0</v>
      </c>
      <c r="BS28" s="61">
        <v>0</v>
      </c>
      <c r="BT28" s="61">
        <v>0</v>
      </c>
      <c r="BU28" s="61">
        <v>0</v>
      </c>
      <c r="BV28" s="61">
        <v>0</v>
      </c>
      <c r="BW28" s="61">
        <v>0</v>
      </c>
      <c r="BX28" s="61">
        <v>0</v>
      </c>
      <c r="BY28" s="61">
        <v>0</v>
      </c>
      <c r="BZ28" s="61">
        <v>0</v>
      </c>
      <c r="CA28" s="61">
        <v>0</v>
      </c>
      <c r="CB28" s="61">
        <v>0</v>
      </c>
      <c r="CC28" s="61">
        <v>0</v>
      </c>
      <c r="CD28" s="61">
        <v>0</v>
      </c>
      <c r="CE28" s="61">
        <v>0</v>
      </c>
      <c r="CF28" s="61">
        <v>0</v>
      </c>
      <c r="CG28" s="61">
        <v>0</v>
      </c>
      <c r="CH28" s="61">
        <v>0</v>
      </c>
      <c r="CI28" s="61">
        <v>0</v>
      </c>
      <c r="CJ28" s="61">
        <v>0</v>
      </c>
      <c r="CK28" s="61">
        <v>0</v>
      </c>
      <c r="CL28" s="61">
        <v>0</v>
      </c>
    </row>
    <row r="29" spans="1:90" ht="12.75" customHeight="1">
      <c r="A29" s="43" t="s">
        <v>45</v>
      </c>
      <c r="B29" s="59">
        <v>1032</v>
      </c>
      <c r="C29" s="60" t="s">
        <v>376</v>
      </c>
      <c r="D29" s="61">
        <v>2.2399999909102917</v>
      </c>
      <c r="E29" s="61">
        <v>0</v>
      </c>
      <c r="F29" s="61">
        <v>55356074.569999993</v>
      </c>
      <c r="G29" s="61">
        <v>-55356074.569999993</v>
      </c>
      <c r="H29" s="61">
        <v>0</v>
      </c>
      <c r="I29" s="61">
        <v>2.2399999909102917</v>
      </c>
      <c r="J29" s="61">
        <v>-22687527.710000005</v>
      </c>
      <c r="K29" s="61">
        <v>-45145669.090000004</v>
      </c>
      <c r="L29" s="61">
        <v>22458141.379999999</v>
      </c>
      <c r="M29" s="61">
        <v>22687529.949999996</v>
      </c>
      <c r="N29" s="61">
        <v>45145670.049999997</v>
      </c>
      <c r="O29" s="61">
        <v>-22458140.100000001</v>
      </c>
      <c r="P29" s="61">
        <v>0</v>
      </c>
      <c r="Q29" s="61">
        <v>0</v>
      </c>
      <c r="R29" s="61">
        <v>0</v>
      </c>
      <c r="S29" s="61">
        <v>0</v>
      </c>
      <c r="T29" s="61">
        <v>0</v>
      </c>
      <c r="U29" s="61">
        <v>0</v>
      </c>
      <c r="V29" s="61">
        <v>0</v>
      </c>
      <c r="W29" s="61">
        <v>0</v>
      </c>
      <c r="X29" s="61">
        <v>0</v>
      </c>
      <c r="Y29" s="61">
        <v>0</v>
      </c>
      <c r="Z29" s="61">
        <v>0</v>
      </c>
      <c r="AA29" s="61">
        <v>0</v>
      </c>
      <c r="AB29" s="61">
        <v>0</v>
      </c>
      <c r="AC29" s="61">
        <v>0</v>
      </c>
      <c r="AD29" s="61">
        <v>0</v>
      </c>
      <c r="AE29" s="61">
        <v>0</v>
      </c>
      <c r="AF29" s="61">
        <v>0</v>
      </c>
      <c r="AG29" s="61">
        <v>0</v>
      </c>
      <c r="AH29" s="61">
        <v>0</v>
      </c>
      <c r="AI29" s="61">
        <v>0</v>
      </c>
      <c r="AJ29" s="61">
        <v>0</v>
      </c>
      <c r="AK29" s="61">
        <v>0</v>
      </c>
      <c r="AL29" s="61">
        <v>0</v>
      </c>
      <c r="AM29" s="61">
        <v>0</v>
      </c>
      <c r="AN29" s="61">
        <v>0</v>
      </c>
      <c r="AO29" s="61">
        <v>0</v>
      </c>
      <c r="AP29" s="61">
        <v>0</v>
      </c>
      <c r="AQ29" s="61">
        <v>0</v>
      </c>
      <c r="AR29" s="61">
        <v>0</v>
      </c>
      <c r="AS29" s="61">
        <v>-20723.582214178685</v>
      </c>
      <c r="AT29" s="61">
        <v>0</v>
      </c>
      <c r="AU29" s="61">
        <v>-70221.460000000006</v>
      </c>
      <c r="AV29" s="61">
        <v>70221.460000000006</v>
      </c>
      <c r="AW29" s="61">
        <v>0</v>
      </c>
      <c r="AX29" s="61">
        <v>0</v>
      </c>
      <c r="AY29" s="61">
        <v>0</v>
      </c>
      <c r="AZ29" s="61">
        <v>0</v>
      </c>
      <c r="BA29" s="61">
        <v>0</v>
      </c>
      <c r="BB29" s="61">
        <v>0</v>
      </c>
      <c r="BC29" s="61">
        <v>0</v>
      </c>
      <c r="BD29" s="61">
        <v>0</v>
      </c>
      <c r="BE29" s="61">
        <v>0</v>
      </c>
      <c r="BF29" s="61">
        <v>0</v>
      </c>
      <c r="BG29" s="61">
        <v>0</v>
      </c>
      <c r="BH29" s="61">
        <v>0</v>
      </c>
      <c r="BI29" s="61">
        <v>0</v>
      </c>
      <c r="BJ29" s="61">
        <v>0</v>
      </c>
      <c r="BK29" s="61">
        <v>0</v>
      </c>
      <c r="BL29" s="61">
        <v>0</v>
      </c>
      <c r="BM29" s="61">
        <v>0</v>
      </c>
      <c r="BN29" s="61">
        <v>0</v>
      </c>
      <c r="BO29" s="61">
        <v>0</v>
      </c>
      <c r="BP29" s="61">
        <v>0</v>
      </c>
      <c r="BQ29" s="61">
        <v>0</v>
      </c>
      <c r="BR29" s="61">
        <v>0</v>
      </c>
      <c r="BS29" s="61">
        <v>-20723.582214178685</v>
      </c>
      <c r="BT29" s="61">
        <v>-402000.86999999988</v>
      </c>
      <c r="BU29" s="61">
        <v>-333396.21201957756</v>
      </c>
      <c r="BV29" s="61">
        <v>-40981.385405655848</v>
      </c>
      <c r="BW29" s="61">
        <v>0</v>
      </c>
      <c r="BX29" s="61">
        <v>-90067.951075308782</v>
      </c>
      <c r="BY29" s="61">
        <v>-92095.303722543773</v>
      </c>
      <c r="BZ29" s="61">
        <v>935033.48999999976</v>
      </c>
      <c r="CA29" s="61">
        <v>2784.6500089074925</v>
      </c>
      <c r="CB29" s="61">
        <v>0</v>
      </c>
      <c r="CC29" s="61">
        <v>0</v>
      </c>
      <c r="CD29" s="61">
        <v>0</v>
      </c>
      <c r="CE29" s="61">
        <v>0</v>
      </c>
      <c r="CF29" s="61">
        <v>0</v>
      </c>
      <c r="CG29" s="61">
        <v>0</v>
      </c>
      <c r="CH29" s="61">
        <v>0</v>
      </c>
      <c r="CI29" s="61">
        <v>0</v>
      </c>
      <c r="CJ29" s="61">
        <v>0</v>
      </c>
      <c r="CK29" s="61">
        <v>0</v>
      </c>
      <c r="CL29" s="61">
        <v>-20721.342214187775</v>
      </c>
    </row>
    <row r="30" spans="1:90" ht="12.75" customHeight="1">
      <c r="A30" s="43" t="s">
        <v>47</v>
      </c>
      <c r="B30" s="59">
        <v>1034</v>
      </c>
      <c r="C30" s="60" t="s">
        <v>376</v>
      </c>
      <c r="D30" s="61">
        <v>0</v>
      </c>
      <c r="E30" s="61">
        <v>0</v>
      </c>
      <c r="F30" s="61">
        <v>0</v>
      </c>
      <c r="G30" s="61">
        <v>0</v>
      </c>
      <c r="H30" s="61">
        <v>0</v>
      </c>
      <c r="I30" s="61">
        <v>0</v>
      </c>
      <c r="J30" s="61">
        <v>0</v>
      </c>
      <c r="K30" s="61">
        <v>0</v>
      </c>
      <c r="L30" s="61">
        <v>0</v>
      </c>
      <c r="M30" s="61">
        <v>0</v>
      </c>
      <c r="N30" s="61">
        <v>0</v>
      </c>
      <c r="O30" s="61">
        <v>0</v>
      </c>
      <c r="P30" s="61">
        <v>0</v>
      </c>
      <c r="Q30" s="61">
        <v>0</v>
      </c>
      <c r="R30" s="61">
        <v>0</v>
      </c>
      <c r="S30" s="61">
        <v>0</v>
      </c>
      <c r="T30" s="61">
        <v>0</v>
      </c>
      <c r="U30" s="61">
        <v>0</v>
      </c>
      <c r="V30" s="61">
        <v>0</v>
      </c>
      <c r="W30" s="61">
        <v>0</v>
      </c>
      <c r="X30" s="61">
        <v>0</v>
      </c>
      <c r="Y30" s="61">
        <v>0</v>
      </c>
      <c r="Z30" s="61">
        <v>0</v>
      </c>
      <c r="AA30" s="61">
        <v>0</v>
      </c>
      <c r="AB30" s="61">
        <v>0</v>
      </c>
      <c r="AC30" s="61">
        <v>0</v>
      </c>
      <c r="AD30" s="61">
        <v>0</v>
      </c>
      <c r="AE30" s="61">
        <v>0</v>
      </c>
      <c r="AF30" s="61">
        <v>0</v>
      </c>
      <c r="AG30" s="61">
        <v>0</v>
      </c>
      <c r="AH30" s="61">
        <v>0</v>
      </c>
      <c r="AI30" s="61">
        <v>0</v>
      </c>
      <c r="AJ30" s="61">
        <v>0</v>
      </c>
      <c r="AK30" s="61">
        <v>0</v>
      </c>
      <c r="AL30" s="61">
        <v>0</v>
      </c>
      <c r="AM30" s="61">
        <v>0</v>
      </c>
      <c r="AN30" s="61">
        <v>0</v>
      </c>
      <c r="AO30" s="61">
        <v>0</v>
      </c>
      <c r="AP30" s="61">
        <v>0</v>
      </c>
      <c r="AQ30" s="61">
        <v>0</v>
      </c>
      <c r="AR30" s="61">
        <v>0</v>
      </c>
      <c r="AS30" s="61">
        <v>0</v>
      </c>
      <c r="AT30" s="61">
        <v>0</v>
      </c>
      <c r="AU30" s="61">
        <v>0</v>
      </c>
      <c r="AV30" s="61">
        <v>0</v>
      </c>
      <c r="AW30" s="61">
        <v>0</v>
      </c>
      <c r="AX30" s="61">
        <v>0</v>
      </c>
      <c r="AY30" s="61">
        <v>0</v>
      </c>
      <c r="AZ30" s="61">
        <v>0</v>
      </c>
      <c r="BA30" s="61">
        <v>0</v>
      </c>
      <c r="BB30" s="61">
        <v>0</v>
      </c>
      <c r="BC30" s="61">
        <v>0</v>
      </c>
      <c r="BD30" s="61">
        <v>0</v>
      </c>
      <c r="BE30" s="61">
        <v>0</v>
      </c>
      <c r="BF30" s="61">
        <v>0</v>
      </c>
      <c r="BG30" s="61">
        <v>0</v>
      </c>
      <c r="BH30" s="61">
        <v>0</v>
      </c>
      <c r="BI30" s="61">
        <v>0</v>
      </c>
      <c r="BJ30" s="61">
        <v>0</v>
      </c>
      <c r="BK30" s="61">
        <v>0</v>
      </c>
      <c r="BL30" s="61">
        <v>0</v>
      </c>
      <c r="BM30" s="61">
        <v>0</v>
      </c>
      <c r="BN30" s="61">
        <v>0</v>
      </c>
      <c r="BO30" s="61">
        <v>0</v>
      </c>
      <c r="BP30" s="61">
        <v>0</v>
      </c>
      <c r="BQ30" s="61">
        <v>0</v>
      </c>
      <c r="BR30" s="61">
        <v>0</v>
      </c>
      <c r="BS30" s="61">
        <v>0</v>
      </c>
      <c r="BT30" s="61">
        <v>0</v>
      </c>
      <c r="BU30" s="61">
        <v>0</v>
      </c>
      <c r="BV30" s="61">
        <v>0</v>
      </c>
      <c r="BW30" s="61">
        <v>0</v>
      </c>
      <c r="BX30" s="61">
        <v>0</v>
      </c>
      <c r="BY30" s="61">
        <v>0</v>
      </c>
      <c r="BZ30" s="61">
        <v>0</v>
      </c>
      <c r="CA30" s="61">
        <v>0</v>
      </c>
      <c r="CB30" s="61">
        <v>0</v>
      </c>
      <c r="CC30" s="61">
        <v>0</v>
      </c>
      <c r="CD30" s="61">
        <v>0</v>
      </c>
      <c r="CE30" s="61">
        <v>0</v>
      </c>
      <c r="CF30" s="61">
        <v>0</v>
      </c>
      <c r="CG30" s="61">
        <v>0</v>
      </c>
      <c r="CH30" s="61">
        <v>0</v>
      </c>
      <c r="CI30" s="61">
        <v>0</v>
      </c>
      <c r="CJ30" s="61">
        <v>0</v>
      </c>
      <c r="CK30" s="61">
        <v>0</v>
      </c>
      <c r="CL30" s="61">
        <v>0</v>
      </c>
    </row>
    <row r="31" spans="1:90" ht="12.75" customHeight="1">
      <c r="A31" s="43" t="s">
        <v>49</v>
      </c>
      <c r="B31" s="59">
        <v>1035</v>
      </c>
      <c r="C31" s="60" t="s">
        <v>376</v>
      </c>
      <c r="D31" s="61">
        <v>0</v>
      </c>
      <c r="E31" s="61">
        <v>0</v>
      </c>
      <c r="F31" s="61">
        <v>0</v>
      </c>
      <c r="G31" s="61">
        <v>0</v>
      </c>
      <c r="H31" s="61">
        <v>0</v>
      </c>
      <c r="I31" s="61">
        <v>0</v>
      </c>
      <c r="J31" s="61">
        <v>0</v>
      </c>
      <c r="K31" s="61">
        <v>0</v>
      </c>
      <c r="L31" s="61">
        <v>0</v>
      </c>
      <c r="M31" s="61">
        <v>0</v>
      </c>
      <c r="N31" s="61">
        <v>0</v>
      </c>
      <c r="O31" s="61">
        <v>0</v>
      </c>
      <c r="P31" s="61">
        <v>0</v>
      </c>
      <c r="Q31" s="61">
        <v>0</v>
      </c>
      <c r="R31" s="61">
        <v>0</v>
      </c>
      <c r="S31" s="61">
        <v>0</v>
      </c>
      <c r="T31" s="61">
        <v>0</v>
      </c>
      <c r="U31" s="61">
        <v>0</v>
      </c>
      <c r="V31" s="61">
        <v>0</v>
      </c>
      <c r="W31" s="61">
        <v>0</v>
      </c>
      <c r="X31" s="61">
        <v>0</v>
      </c>
      <c r="Y31" s="61">
        <v>0</v>
      </c>
      <c r="Z31" s="61">
        <v>0</v>
      </c>
      <c r="AA31" s="61">
        <v>0</v>
      </c>
      <c r="AB31" s="61">
        <v>0</v>
      </c>
      <c r="AC31" s="61">
        <v>0</v>
      </c>
      <c r="AD31" s="61">
        <v>0</v>
      </c>
      <c r="AE31" s="61">
        <v>0</v>
      </c>
      <c r="AF31" s="61">
        <v>0</v>
      </c>
      <c r="AG31" s="61">
        <v>0</v>
      </c>
      <c r="AH31" s="61">
        <v>0</v>
      </c>
      <c r="AI31" s="61">
        <v>0</v>
      </c>
      <c r="AJ31" s="61">
        <v>0</v>
      </c>
      <c r="AK31" s="61">
        <v>0</v>
      </c>
      <c r="AL31" s="61">
        <v>0</v>
      </c>
      <c r="AM31" s="61">
        <v>0</v>
      </c>
      <c r="AN31" s="61">
        <v>0</v>
      </c>
      <c r="AO31" s="61">
        <v>0</v>
      </c>
      <c r="AP31" s="61">
        <v>0</v>
      </c>
      <c r="AQ31" s="61">
        <v>0</v>
      </c>
      <c r="AR31" s="61">
        <v>0</v>
      </c>
      <c r="AS31" s="61">
        <v>0</v>
      </c>
      <c r="AT31" s="61">
        <v>0</v>
      </c>
      <c r="AU31" s="61">
        <v>0</v>
      </c>
      <c r="AV31" s="61">
        <v>0</v>
      </c>
      <c r="AW31" s="61">
        <v>0</v>
      </c>
      <c r="AX31" s="61">
        <v>0</v>
      </c>
      <c r="AY31" s="61">
        <v>0</v>
      </c>
      <c r="AZ31" s="61">
        <v>0</v>
      </c>
      <c r="BA31" s="61">
        <v>0</v>
      </c>
      <c r="BB31" s="61">
        <v>0</v>
      </c>
      <c r="BC31" s="61">
        <v>0</v>
      </c>
      <c r="BD31" s="61">
        <v>0</v>
      </c>
      <c r="BE31" s="61">
        <v>0</v>
      </c>
      <c r="BF31" s="61">
        <v>0</v>
      </c>
      <c r="BG31" s="61">
        <v>0</v>
      </c>
      <c r="BH31" s="61">
        <v>0</v>
      </c>
      <c r="BI31" s="61">
        <v>0</v>
      </c>
      <c r="BJ31" s="61">
        <v>0</v>
      </c>
      <c r="BK31" s="61">
        <v>0</v>
      </c>
      <c r="BL31" s="61">
        <v>0</v>
      </c>
      <c r="BM31" s="61">
        <v>0</v>
      </c>
      <c r="BN31" s="61">
        <v>0</v>
      </c>
      <c r="BO31" s="61">
        <v>0</v>
      </c>
      <c r="BP31" s="61">
        <v>0</v>
      </c>
      <c r="BQ31" s="61">
        <v>0</v>
      </c>
      <c r="BR31" s="61">
        <v>0</v>
      </c>
      <c r="BS31" s="61">
        <v>0</v>
      </c>
      <c r="BT31" s="61">
        <v>0</v>
      </c>
      <c r="BU31" s="61">
        <v>0</v>
      </c>
      <c r="BV31" s="61">
        <v>0</v>
      </c>
      <c r="BW31" s="61">
        <v>0</v>
      </c>
      <c r="BX31" s="61">
        <v>0</v>
      </c>
      <c r="BY31" s="61">
        <v>0</v>
      </c>
      <c r="BZ31" s="61">
        <v>0</v>
      </c>
      <c r="CA31" s="61">
        <v>0</v>
      </c>
      <c r="CB31" s="61">
        <v>0</v>
      </c>
      <c r="CC31" s="61">
        <v>0</v>
      </c>
      <c r="CD31" s="61">
        <v>0</v>
      </c>
      <c r="CE31" s="61">
        <v>0</v>
      </c>
      <c r="CF31" s="61">
        <v>0</v>
      </c>
      <c r="CG31" s="61">
        <v>0</v>
      </c>
      <c r="CH31" s="61">
        <v>0</v>
      </c>
      <c r="CI31" s="61">
        <v>0</v>
      </c>
      <c r="CJ31" s="61">
        <v>0</v>
      </c>
      <c r="CK31" s="61">
        <v>0</v>
      </c>
      <c r="CL31" s="61">
        <v>0</v>
      </c>
    </row>
    <row r="32" spans="1:90" ht="12.75" customHeight="1">
      <c r="A32" s="43" t="s">
        <v>51</v>
      </c>
      <c r="B32" s="59">
        <v>1036</v>
      </c>
      <c r="C32" s="60" t="s">
        <v>376</v>
      </c>
      <c r="D32" s="61">
        <v>247.9400000013411</v>
      </c>
      <c r="E32" s="61">
        <v>0</v>
      </c>
      <c r="F32" s="61">
        <v>8779003.3100000005</v>
      </c>
      <c r="G32" s="61">
        <v>-8779003.3100000005</v>
      </c>
      <c r="H32" s="61">
        <v>0</v>
      </c>
      <c r="I32" s="61">
        <v>247.9400000013411</v>
      </c>
      <c r="J32" s="61">
        <v>-264808.43999999948</v>
      </c>
      <c r="K32" s="61">
        <v>-9191355.8399999999</v>
      </c>
      <c r="L32" s="61">
        <v>8926547.4000000004</v>
      </c>
      <c r="M32" s="61">
        <v>265056.38000000082</v>
      </c>
      <c r="N32" s="61">
        <v>9191279.8100000005</v>
      </c>
      <c r="O32" s="61">
        <v>-8926223.4299999997</v>
      </c>
      <c r="P32" s="61">
        <v>0</v>
      </c>
      <c r="Q32" s="61">
        <v>0</v>
      </c>
      <c r="R32" s="61">
        <v>0</v>
      </c>
      <c r="S32" s="61">
        <v>0</v>
      </c>
      <c r="T32" s="61">
        <v>0</v>
      </c>
      <c r="U32" s="61">
        <v>0</v>
      </c>
      <c r="V32" s="61">
        <v>0</v>
      </c>
      <c r="W32" s="61">
        <v>0</v>
      </c>
      <c r="X32" s="61">
        <v>0</v>
      </c>
      <c r="Y32" s="61">
        <v>0</v>
      </c>
      <c r="Z32" s="61">
        <v>0</v>
      </c>
      <c r="AA32" s="61">
        <v>0</v>
      </c>
      <c r="AB32" s="61">
        <v>0</v>
      </c>
      <c r="AC32" s="61">
        <v>0</v>
      </c>
      <c r="AD32" s="61">
        <v>0</v>
      </c>
      <c r="AE32" s="61">
        <v>0</v>
      </c>
      <c r="AF32" s="61">
        <v>0</v>
      </c>
      <c r="AG32" s="61">
        <v>0</v>
      </c>
      <c r="AH32" s="61">
        <v>0</v>
      </c>
      <c r="AI32" s="61">
        <v>0</v>
      </c>
      <c r="AJ32" s="61">
        <v>0</v>
      </c>
      <c r="AK32" s="61">
        <v>0</v>
      </c>
      <c r="AL32" s="61">
        <v>0</v>
      </c>
      <c r="AM32" s="61">
        <v>0</v>
      </c>
      <c r="AN32" s="61">
        <v>0</v>
      </c>
      <c r="AO32" s="61">
        <v>0</v>
      </c>
      <c r="AP32" s="61">
        <v>0</v>
      </c>
      <c r="AQ32" s="61">
        <v>0</v>
      </c>
      <c r="AR32" s="61">
        <v>0</v>
      </c>
      <c r="AS32" s="61">
        <v>332752.14338394348</v>
      </c>
      <c r="AT32" s="61">
        <v>0</v>
      </c>
      <c r="AU32" s="61">
        <v>0</v>
      </c>
      <c r="AV32" s="61">
        <v>0</v>
      </c>
      <c r="AW32" s="61">
        <v>0</v>
      </c>
      <c r="AX32" s="61">
        <v>0</v>
      </c>
      <c r="AY32" s="61">
        <v>0</v>
      </c>
      <c r="AZ32" s="61">
        <v>0</v>
      </c>
      <c r="BA32" s="61">
        <v>0</v>
      </c>
      <c r="BB32" s="61">
        <v>0</v>
      </c>
      <c r="BC32" s="61">
        <v>0</v>
      </c>
      <c r="BD32" s="61">
        <v>0</v>
      </c>
      <c r="BE32" s="61">
        <v>0</v>
      </c>
      <c r="BF32" s="61">
        <v>0</v>
      </c>
      <c r="BG32" s="61">
        <v>0</v>
      </c>
      <c r="BH32" s="61">
        <v>0</v>
      </c>
      <c r="BI32" s="61">
        <v>0</v>
      </c>
      <c r="BJ32" s="61">
        <v>0</v>
      </c>
      <c r="BK32" s="61">
        <v>0</v>
      </c>
      <c r="BL32" s="61">
        <v>0</v>
      </c>
      <c r="BM32" s="61">
        <v>0</v>
      </c>
      <c r="BN32" s="61">
        <v>0</v>
      </c>
      <c r="BO32" s="61">
        <v>0</v>
      </c>
      <c r="BP32" s="61">
        <v>0</v>
      </c>
      <c r="BQ32" s="61">
        <v>0</v>
      </c>
      <c r="BR32" s="61">
        <v>0</v>
      </c>
      <c r="BS32" s="61">
        <v>332752.14338394348</v>
      </c>
      <c r="BT32" s="61">
        <v>-119182.51</v>
      </c>
      <c r="BU32" s="61">
        <v>-19387.523648126571</v>
      </c>
      <c r="BV32" s="61">
        <v>-16849.184654495537</v>
      </c>
      <c r="BW32" s="61">
        <v>0</v>
      </c>
      <c r="BX32" s="61">
        <v>-2043.2547974445829</v>
      </c>
      <c r="BY32" s="61">
        <v>-3198.1335159898767</v>
      </c>
      <c r="BZ32" s="61">
        <v>493412.75</v>
      </c>
      <c r="CA32" s="61">
        <v>0</v>
      </c>
      <c r="CB32" s="61">
        <v>0</v>
      </c>
      <c r="CC32" s="61">
        <v>0</v>
      </c>
      <c r="CD32" s="61">
        <v>0</v>
      </c>
      <c r="CE32" s="61">
        <v>0</v>
      </c>
      <c r="CF32" s="61">
        <v>0</v>
      </c>
      <c r="CG32" s="61">
        <v>0</v>
      </c>
      <c r="CH32" s="61">
        <v>0</v>
      </c>
      <c r="CI32" s="61">
        <v>0</v>
      </c>
      <c r="CJ32" s="61">
        <v>0</v>
      </c>
      <c r="CK32" s="61">
        <v>0</v>
      </c>
      <c r="CL32" s="61">
        <v>333000.08338394482</v>
      </c>
    </row>
    <row r="33" spans="1:90" ht="12.75" customHeight="1">
      <c r="A33" s="43" t="s">
        <v>53</v>
      </c>
      <c r="B33" s="59">
        <v>1037</v>
      </c>
      <c r="C33" s="60" t="s">
        <v>376</v>
      </c>
      <c r="D33" s="61">
        <v>0</v>
      </c>
      <c r="E33" s="61">
        <v>0</v>
      </c>
      <c r="F33" s="61">
        <v>0</v>
      </c>
      <c r="G33" s="61">
        <v>0</v>
      </c>
      <c r="H33" s="61">
        <v>0</v>
      </c>
      <c r="I33" s="61">
        <v>0</v>
      </c>
      <c r="J33" s="61">
        <v>0</v>
      </c>
      <c r="K33" s="61">
        <v>0</v>
      </c>
      <c r="L33" s="61">
        <v>0</v>
      </c>
      <c r="M33" s="61">
        <v>0</v>
      </c>
      <c r="N33" s="61">
        <v>0</v>
      </c>
      <c r="O33" s="61">
        <v>0</v>
      </c>
      <c r="P33" s="61">
        <v>0</v>
      </c>
      <c r="Q33" s="61">
        <v>0</v>
      </c>
      <c r="R33" s="61">
        <v>0</v>
      </c>
      <c r="S33" s="61">
        <v>0</v>
      </c>
      <c r="T33" s="61">
        <v>0</v>
      </c>
      <c r="U33" s="61">
        <v>0</v>
      </c>
      <c r="V33" s="61">
        <v>0</v>
      </c>
      <c r="W33" s="61">
        <v>0</v>
      </c>
      <c r="X33" s="61">
        <v>0</v>
      </c>
      <c r="Y33" s="61">
        <v>0</v>
      </c>
      <c r="Z33" s="61">
        <v>0</v>
      </c>
      <c r="AA33" s="61">
        <v>0</v>
      </c>
      <c r="AB33" s="61">
        <v>0</v>
      </c>
      <c r="AC33" s="61">
        <v>0</v>
      </c>
      <c r="AD33" s="61">
        <v>0</v>
      </c>
      <c r="AE33" s="61">
        <v>0</v>
      </c>
      <c r="AF33" s="61">
        <v>0</v>
      </c>
      <c r="AG33" s="61">
        <v>0</v>
      </c>
      <c r="AH33" s="61">
        <v>0</v>
      </c>
      <c r="AI33" s="61">
        <v>0</v>
      </c>
      <c r="AJ33" s="61">
        <v>0</v>
      </c>
      <c r="AK33" s="61">
        <v>0</v>
      </c>
      <c r="AL33" s="61">
        <v>0</v>
      </c>
      <c r="AM33" s="61">
        <v>0</v>
      </c>
      <c r="AN33" s="61">
        <v>0</v>
      </c>
      <c r="AO33" s="61">
        <v>0</v>
      </c>
      <c r="AP33" s="61">
        <v>0</v>
      </c>
      <c r="AQ33" s="61">
        <v>0</v>
      </c>
      <c r="AR33" s="61">
        <v>0</v>
      </c>
      <c r="AS33" s="61">
        <v>0</v>
      </c>
      <c r="AT33" s="61">
        <v>0</v>
      </c>
      <c r="AU33" s="61">
        <v>0</v>
      </c>
      <c r="AV33" s="61">
        <v>0</v>
      </c>
      <c r="AW33" s="61">
        <v>0</v>
      </c>
      <c r="AX33" s="61">
        <v>0</v>
      </c>
      <c r="AY33" s="61">
        <v>0</v>
      </c>
      <c r="AZ33" s="61">
        <v>0</v>
      </c>
      <c r="BA33" s="61">
        <v>0</v>
      </c>
      <c r="BB33" s="61">
        <v>0</v>
      </c>
      <c r="BC33" s="61">
        <v>0</v>
      </c>
      <c r="BD33" s="61">
        <v>0</v>
      </c>
      <c r="BE33" s="61">
        <v>0</v>
      </c>
      <c r="BF33" s="61">
        <v>0</v>
      </c>
      <c r="BG33" s="61">
        <v>0</v>
      </c>
      <c r="BH33" s="61">
        <v>0</v>
      </c>
      <c r="BI33" s="61">
        <v>0</v>
      </c>
      <c r="BJ33" s="61">
        <v>0</v>
      </c>
      <c r="BK33" s="61">
        <v>0</v>
      </c>
      <c r="BL33" s="61">
        <v>0</v>
      </c>
      <c r="BM33" s="61">
        <v>0</v>
      </c>
      <c r="BN33" s="61">
        <v>0</v>
      </c>
      <c r="BO33" s="61">
        <v>0</v>
      </c>
      <c r="BP33" s="61">
        <v>0</v>
      </c>
      <c r="BQ33" s="61">
        <v>0</v>
      </c>
      <c r="BR33" s="61">
        <v>0</v>
      </c>
      <c r="BS33" s="61">
        <v>0</v>
      </c>
      <c r="BT33" s="61">
        <v>0</v>
      </c>
      <c r="BU33" s="61">
        <v>0</v>
      </c>
      <c r="BV33" s="61">
        <v>0</v>
      </c>
      <c r="BW33" s="61">
        <v>0</v>
      </c>
      <c r="BX33" s="61">
        <v>0</v>
      </c>
      <c r="BY33" s="61">
        <v>0</v>
      </c>
      <c r="BZ33" s="61">
        <v>0</v>
      </c>
      <c r="CA33" s="61">
        <v>0</v>
      </c>
      <c r="CB33" s="61">
        <v>0</v>
      </c>
      <c r="CC33" s="61">
        <v>0</v>
      </c>
      <c r="CD33" s="61">
        <v>0</v>
      </c>
      <c r="CE33" s="61">
        <v>0</v>
      </c>
      <c r="CF33" s="61">
        <v>0</v>
      </c>
      <c r="CG33" s="61">
        <v>0</v>
      </c>
      <c r="CH33" s="61">
        <v>0</v>
      </c>
      <c r="CI33" s="61">
        <v>0</v>
      </c>
      <c r="CJ33" s="61">
        <v>0</v>
      </c>
      <c r="CK33" s="61">
        <v>0</v>
      </c>
      <c r="CL33" s="61">
        <v>0</v>
      </c>
    </row>
    <row r="34" spans="1:90" ht="12.75" customHeight="1">
      <c r="A34" s="43" t="s">
        <v>55</v>
      </c>
      <c r="B34" s="59">
        <v>1038</v>
      </c>
      <c r="C34" s="60" t="s">
        <v>376</v>
      </c>
      <c r="D34" s="61">
        <v>2.0000003278255463E-2</v>
      </c>
      <c r="E34" s="61">
        <v>0</v>
      </c>
      <c r="F34" s="61">
        <v>27954849.199999999</v>
      </c>
      <c r="G34" s="61">
        <v>-27954849.199999999</v>
      </c>
      <c r="H34" s="61">
        <v>0</v>
      </c>
      <c r="I34" s="61">
        <v>2.0000003278255463E-2</v>
      </c>
      <c r="J34" s="61">
        <v>-15458321.129999999</v>
      </c>
      <c r="K34" s="61">
        <v>-20537130.689999998</v>
      </c>
      <c r="L34" s="61">
        <v>5078809.5599999996</v>
      </c>
      <c r="M34" s="61">
        <v>15458321.150000002</v>
      </c>
      <c r="N34" s="61">
        <v>20537130.700000003</v>
      </c>
      <c r="O34" s="61">
        <v>-5078809.55</v>
      </c>
      <c r="P34" s="61">
        <v>0</v>
      </c>
      <c r="Q34" s="61">
        <v>0</v>
      </c>
      <c r="R34" s="61">
        <v>0</v>
      </c>
      <c r="S34" s="61">
        <v>0</v>
      </c>
      <c r="T34" s="61">
        <v>0</v>
      </c>
      <c r="U34" s="61">
        <v>0</v>
      </c>
      <c r="V34" s="61">
        <v>0</v>
      </c>
      <c r="W34" s="61">
        <v>0</v>
      </c>
      <c r="X34" s="61">
        <v>0</v>
      </c>
      <c r="Y34" s="61">
        <v>0</v>
      </c>
      <c r="Z34" s="61">
        <v>0</v>
      </c>
      <c r="AA34" s="61">
        <v>0</v>
      </c>
      <c r="AB34" s="61">
        <v>0</v>
      </c>
      <c r="AC34" s="61">
        <v>0</v>
      </c>
      <c r="AD34" s="61">
        <v>0</v>
      </c>
      <c r="AE34" s="61">
        <v>0</v>
      </c>
      <c r="AF34" s="61">
        <v>0</v>
      </c>
      <c r="AG34" s="61">
        <v>0</v>
      </c>
      <c r="AH34" s="61">
        <v>0</v>
      </c>
      <c r="AI34" s="61">
        <v>0</v>
      </c>
      <c r="AJ34" s="61">
        <v>0</v>
      </c>
      <c r="AK34" s="61">
        <v>0</v>
      </c>
      <c r="AL34" s="61">
        <v>0</v>
      </c>
      <c r="AM34" s="61">
        <v>0</v>
      </c>
      <c r="AN34" s="61">
        <v>0</v>
      </c>
      <c r="AO34" s="61">
        <v>0</v>
      </c>
      <c r="AP34" s="61">
        <v>0</v>
      </c>
      <c r="AQ34" s="61">
        <v>0</v>
      </c>
      <c r="AR34" s="61">
        <v>0</v>
      </c>
      <c r="AS34" s="61">
        <v>885783.61443563225</v>
      </c>
      <c r="AT34" s="61">
        <v>0</v>
      </c>
      <c r="AU34" s="61">
        <v>0</v>
      </c>
      <c r="AV34" s="61">
        <v>0</v>
      </c>
      <c r="AW34" s="61">
        <v>0</v>
      </c>
      <c r="AX34" s="61">
        <v>4630626.9099999974</v>
      </c>
      <c r="AY34" s="61">
        <v>-2032213.0600000024</v>
      </c>
      <c r="AZ34" s="61">
        <v>-1629428.5010137279</v>
      </c>
      <c r="BA34" s="61">
        <v>-402784.55898627453</v>
      </c>
      <c r="BB34" s="61">
        <v>0</v>
      </c>
      <c r="BC34" s="61">
        <v>0</v>
      </c>
      <c r="BD34" s="61">
        <v>6662839.9699999997</v>
      </c>
      <c r="BE34" s="61">
        <v>-4630626.9099999974</v>
      </c>
      <c r="BF34" s="61">
        <v>2032213.0600000024</v>
      </c>
      <c r="BG34" s="61">
        <v>1629428.5010137279</v>
      </c>
      <c r="BH34" s="61">
        <v>402784.55898627453</v>
      </c>
      <c r="BI34" s="61">
        <v>0</v>
      </c>
      <c r="BJ34" s="61">
        <v>0</v>
      </c>
      <c r="BK34" s="61">
        <v>-6662839.9699999997</v>
      </c>
      <c r="BL34" s="61">
        <v>0</v>
      </c>
      <c r="BM34" s="61">
        <v>0</v>
      </c>
      <c r="BN34" s="61">
        <v>0</v>
      </c>
      <c r="BO34" s="61">
        <v>0</v>
      </c>
      <c r="BP34" s="61">
        <v>0</v>
      </c>
      <c r="BQ34" s="61">
        <v>0</v>
      </c>
      <c r="BR34" s="61">
        <v>0</v>
      </c>
      <c r="BS34" s="61">
        <v>885783.61443563225</v>
      </c>
      <c r="BT34" s="61">
        <v>-248750.80000000005</v>
      </c>
      <c r="BU34" s="61">
        <v>-284388.41299877624</v>
      </c>
      <c r="BV34" s="61">
        <v>-47267.827044826641</v>
      </c>
      <c r="BW34" s="61">
        <v>0</v>
      </c>
      <c r="BX34" s="61">
        <v>0</v>
      </c>
      <c r="BY34" s="61">
        <v>-14627.465984154651</v>
      </c>
      <c r="BZ34" s="61">
        <v>1481153.7299999986</v>
      </c>
      <c r="CA34" s="61">
        <v>-335.60953660876368</v>
      </c>
      <c r="CB34" s="61">
        <v>0</v>
      </c>
      <c r="CC34" s="61">
        <v>0</v>
      </c>
      <c r="CD34" s="61">
        <v>0</v>
      </c>
      <c r="CE34" s="61">
        <v>0</v>
      </c>
      <c r="CF34" s="61">
        <v>0</v>
      </c>
      <c r="CG34" s="61">
        <v>0</v>
      </c>
      <c r="CH34" s="61">
        <v>0</v>
      </c>
      <c r="CI34" s="61">
        <v>0</v>
      </c>
      <c r="CJ34" s="61">
        <v>0</v>
      </c>
      <c r="CK34" s="61">
        <v>0</v>
      </c>
      <c r="CL34" s="61">
        <v>885783.63443563553</v>
      </c>
    </row>
    <row r="35" spans="1:90" ht="12.75" customHeight="1">
      <c r="A35" s="43" t="s">
        <v>57</v>
      </c>
      <c r="B35" s="59">
        <v>1039</v>
      </c>
      <c r="C35" s="60" t="s">
        <v>376</v>
      </c>
      <c r="D35" s="61">
        <v>0</v>
      </c>
      <c r="E35" s="61">
        <v>0</v>
      </c>
      <c r="F35" s="61">
        <v>0</v>
      </c>
      <c r="G35" s="61">
        <v>0</v>
      </c>
      <c r="H35" s="61">
        <v>0</v>
      </c>
      <c r="I35" s="61">
        <v>0</v>
      </c>
      <c r="J35" s="61">
        <v>0</v>
      </c>
      <c r="K35" s="61">
        <v>0</v>
      </c>
      <c r="L35" s="61">
        <v>0</v>
      </c>
      <c r="M35" s="61">
        <v>0</v>
      </c>
      <c r="N35" s="61">
        <v>0</v>
      </c>
      <c r="O35" s="61">
        <v>0</v>
      </c>
      <c r="P35" s="61">
        <v>0</v>
      </c>
      <c r="Q35" s="61">
        <v>0</v>
      </c>
      <c r="R35" s="61">
        <v>0</v>
      </c>
      <c r="S35" s="61">
        <v>0</v>
      </c>
      <c r="T35" s="61">
        <v>0</v>
      </c>
      <c r="U35" s="61">
        <v>0</v>
      </c>
      <c r="V35" s="61">
        <v>0</v>
      </c>
      <c r="W35" s="61">
        <v>0</v>
      </c>
      <c r="X35" s="61">
        <v>0</v>
      </c>
      <c r="Y35" s="61">
        <v>0</v>
      </c>
      <c r="Z35" s="61">
        <v>0</v>
      </c>
      <c r="AA35" s="61">
        <v>0</v>
      </c>
      <c r="AB35" s="61">
        <v>0</v>
      </c>
      <c r="AC35" s="61">
        <v>0</v>
      </c>
      <c r="AD35" s="61">
        <v>0</v>
      </c>
      <c r="AE35" s="61">
        <v>0</v>
      </c>
      <c r="AF35" s="61">
        <v>0</v>
      </c>
      <c r="AG35" s="61">
        <v>0</v>
      </c>
      <c r="AH35" s="61">
        <v>0</v>
      </c>
      <c r="AI35" s="61">
        <v>0</v>
      </c>
      <c r="AJ35" s="61">
        <v>0</v>
      </c>
      <c r="AK35" s="61">
        <v>0</v>
      </c>
      <c r="AL35" s="61">
        <v>0</v>
      </c>
      <c r="AM35" s="61">
        <v>0</v>
      </c>
      <c r="AN35" s="61">
        <v>0</v>
      </c>
      <c r="AO35" s="61">
        <v>0</v>
      </c>
      <c r="AP35" s="61">
        <v>0</v>
      </c>
      <c r="AQ35" s="61">
        <v>0</v>
      </c>
      <c r="AR35" s="61">
        <v>0</v>
      </c>
      <c r="AS35" s="61">
        <v>0</v>
      </c>
      <c r="AT35" s="61">
        <v>0</v>
      </c>
      <c r="AU35" s="61">
        <v>0</v>
      </c>
      <c r="AV35" s="61">
        <v>0</v>
      </c>
      <c r="AW35" s="61">
        <v>0</v>
      </c>
      <c r="AX35" s="61">
        <v>0</v>
      </c>
      <c r="AY35" s="61">
        <v>0</v>
      </c>
      <c r="AZ35" s="61">
        <v>0</v>
      </c>
      <c r="BA35" s="61">
        <v>0</v>
      </c>
      <c r="BB35" s="61">
        <v>0</v>
      </c>
      <c r="BC35" s="61">
        <v>0</v>
      </c>
      <c r="BD35" s="61">
        <v>0</v>
      </c>
      <c r="BE35" s="61">
        <v>0</v>
      </c>
      <c r="BF35" s="61">
        <v>0</v>
      </c>
      <c r="BG35" s="61">
        <v>0</v>
      </c>
      <c r="BH35" s="61">
        <v>0</v>
      </c>
      <c r="BI35" s="61">
        <v>0</v>
      </c>
      <c r="BJ35" s="61">
        <v>0</v>
      </c>
      <c r="BK35" s="61">
        <v>0</v>
      </c>
      <c r="BL35" s="61">
        <v>0</v>
      </c>
      <c r="BM35" s="61">
        <v>0</v>
      </c>
      <c r="BN35" s="61">
        <v>0</v>
      </c>
      <c r="BO35" s="61">
        <v>0</v>
      </c>
      <c r="BP35" s="61">
        <v>0</v>
      </c>
      <c r="BQ35" s="61">
        <v>0</v>
      </c>
      <c r="BR35" s="61">
        <v>0</v>
      </c>
      <c r="BS35" s="61">
        <v>0</v>
      </c>
      <c r="BT35" s="61">
        <v>0</v>
      </c>
      <c r="BU35" s="61">
        <v>0</v>
      </c>
      <c r="BV35" s="61">
        <v>0</v>
      </c>
      <c r="BW35" s="61">
        <v>0</v>
      </c>
      <c r="BX35" s="61">
        <v>0</v>
      </c>
      <c r="BY35" s="61">
        <v>0</v>
      </c>
      <c r="BZ35" s="61">
        <v>0</v>
      </c>
      <c r="CA35" s="61">
        <v>0</v>
      </c>
      <c r="CB35" s="61">
        <v>0</v>
      </c>
      <c r="CC35" s="61">
        <v>0</v>
      </c>
      <c r="CD35" s="61">
        <v>0</v>
      </c>
      <c r="CE35" s="61">
        <v>0</v>
      </c>
      <c r="CF35" s="61">
        <v>0</v>
      </c>
      <c r="CG35" s="61">
        <v>0</v>
      </c>
      <c r="CH35" s="61">
        <v>0</v>
      </c>
      <c r="CI35" s="61">
        <v>0</v>
      </c>
      <c r="CJ35" s="61">
        <v>0</v>
      </c>
      <c r="CK35" s="61">
        <v>0</v>
      </c>
      <c r="CL35" s="61">
        <v>0</v>
      </c>
    </row>
    <row r="36" spans="1:90" ht="12.75" customHeight="1">
      <c r="A36" s="43" t="s">
        <v>59</v>
      </c>
      <c r="B36" s="59">
        <v>1040</v>
      </c>
      <c r="C36" s="60" t="s">
        <v>376</v>
      </c>
      <c r="D36" s="61">
        <v>0</v>
      </c>
      <c r="E36" s="61">
        <v>0</v>
      </c>
      <c r="F36" s="61">
        <v>0</v>
      </c>
      <c r="G36" s="61">
        <v>0</v>
      </c>
      <c r="H36" s="61">
        <v>0</v>
      </c>
      <c r="I36" s="61">
        <v>0</v>
      </c>
      <c r="J36" s="61">
        <v>0</v>
      </c>
      <c r="K36" s="61">
        <v>0</v>
      </c>
      <c r="L36" s="61">
        <v>0</v>
      </c>
      <c r="M36" s="61">
        <v>0</v>
      </c>
      <c r="N36" s="61">
        <v>0</v>
      </c>
      <c r="O36" s="61">
        <v>0</v>
      </c>
      <c r="P36" s="61">
        <v>0</v>
      </c>
      <c r="Q36" s="61">
        <v>0</v>
      </c>
      <c r="R36" s="61">
        <v>0</v>
      </c>
      <c r="S36" s="61">
        <v>0</v>
      </c>
      <c r="T36" s="61">
        <v>0</v>
      </c>
      <c r="U36" s="61">
        <v>0</v>
      </c>
      <c r="V36" s="61">
        <v>0</v>
      </c>
      <c r="W36" s="61">
        <v>0</v>
      </c>
      <c r="X36" s="61">
        <v>0</v>
      </c>
      <c r="Y36" s="61">
        <v>0</v>
      </c>
      <c r="Z36" s="61">
        <v>0</v>
      </c>
      <c r="AA36" s="61">
        <v>0</v>
      </c>
      <c r="AB36" s="61">
        <v>0</v>
      </c>
      <c r="AC36" s="61">
        <v>0</v>
      </c>
      <c r="AD36" s="61">
        <v>0</v>
      </c>
      <c r="AE36" s="61">
        <v>0</v>
      </c>
      <c r="AF36" s="61">
        <v>0</v>
      </c>
      <c r="AG36" s="61">
        <v>0</v>
      </c>
      <c r="AH36" s="61">
        <v>0</v>
      </c>
      <c r="AI36" s="61">
        <v>0</v>
      </c>
      <c r="AJ36" s="61">
        <v>0</v>
      </c>
      <c r="AK36" s="61">
        <v>0</v>
      </c>
      <c r="AL36" s="61">
        <v>0</v>
      </c>
      <c r="AM36" s="61">
        <v>0</v>
      </c>
      <c r="AN36" s="61">
        <v>0</v>
      </c>
      <c r="AO36" s="61">
        <v>0</v>
      </c>
      <c r="AP36" s="61">
        <v>0</v>
      </c>
      <c r="AQ36" s="61">
        <v>0</v>
      </c>
      <c r="AR36" s="61">
        <v>0</v>
      </c>
      <c r="AS36" s="61">
        <v>0</v>
      </c>
      <c r="AT36" s="61">
        <v>0</v>
      </c>
      <c r="AU36" s="61">
        <v>0</v>
      </c>
      <c r="AV36" s="61">
        <v>0</v>
      </c>
      <c r="AW36" s="61">
        <v>0</v>
      </c>
      <c r="AX36" s="61">
        <v>0</v>
      </c>
      <c r="AY36" s="61">
        <v>0</v>
      </c>
      <c r="AZ36" s="61">
        <v>0</v>
      </c>
      <c r="BA36" s="61">
        <v>0</v>
      </c>
      <c r="BB36" s="61">
        <v>0</v>
      </c>
      <c r="BC36" s="61">
        <v>0</v>
      </c>
      <c r="BD36" s="61">
        <v>0</v>
      </c>
      <c r="BE36" s="61">
        <v>0</v>
      </c>
      <c r="BF36" s="61">
        <v>0</v>
      </c>
      <c r="BG36" s="61">
        <v>0</v>
      </c>
      <c r="BH36" s="61">
        <v>0</v>
      </c>
      <c r="BI36" s="61">
        <v>0</v>
      </c>
      <c r="BJ36" s="61">
        <v>0</v>
      </c>
      <c r="BK36" s="61">
        <v>0</v>
      </c>
      <c r="BL36" s="61">
        <v>0</v>
      </c>
      <c r="BM36" s="61">
        <v>0</v>
      </c>
      <c r="BN36" s="61">
        <v>0</v>
      </c>
      <c r="BO36" s="61">
        <v>0</v>
      </c>
      <c r="BP36" s="61">
        <v>0</v>
      </c>
      <c r="BQ36" s="61">
        <v>0</v>
      </c>
      <c r="BR36" s="61">
        <v>0</v>
      </c>
      <c r="BS36" s="61">
        <v>0</v>
      </c>
      <c r="BT36" s="61">
        <v>0</v>
      </c>
      <c r="BU36" s="61">
        <v>0</v>
      </c>
      <c r="BV36" s="61">
        <v>0</v>
      </c>
      <c r="BW36" s="61">
        <v>0</v>
      </c>
      <c r="BX36" s="61">
        <v>0</v>
      </c>
      <c r="BY36" s="61">
        <v>0</v>
      </c>
      <c r="BZ36" s="61">
        <v>0</v>
      </c>
      <c r="CA36" s="61">
        <v>0</v>
      </c>
      <c r="CB36" s="61">
        <v>0</v>
      </c>
      <c r="CC36" s="61">
        <v>0</v>
      </c>
      <c r="CD36" s="61">
        <v>0</v>
      </c>
      <c r="CE36" s="61">
        <v>0</v>
      </c>
      <c r="CF36" s="61">
        <v>0</v>
      </c>
      <c r="CG36" s="61">
        <v>0</v>
      </c>
      <c r="CH36" s="61">
        <v>0</v>
      </c>
      <c r="CI36" s="61">
        <v>0</v>
      </c>
      <c r="CJ36" s="61">
        <v>0</v>
      </c>
      <c r="CK36" s="61">
        <v>0</v>
      </c>
      <c r="CL36" s="61">
        <v>0</v>
      </c>
    </row>
    <row r="37" spans="1:90" ht="12.75" customHeight="1">
      <c r="A37" s="43" t="s">
        <v>61</v>
      </c>
      <c r="B37" s="59">
        <v>1043</v>
      </c>
      <c r="C37" s="60" t="s">
        <v>376</v>
      </c>
      <c r="D37" s="61">
        <v>0</v>
      </c>
      <c r="E37" s="61">
        <v>0</v>
      </c>
      <c r="F37" s="61">
        <v>0</v>
      </c>
      <c r="G37" s="61">
        <v>0</v>
      </c>
      <c r="H37" s="61">
        <v>0</v>
      </c>
      <c r="I37" s="61">
        <v>0</v>
      </c>
      <c r="J37" s="61">
        <v>0</v>
      </c>
      <c r="K37" s="61">
        <v>0</v>
      </c>
      <c r="L37" s="61">
        <v>0</v>
      </c>
      <c r="M37" s="61">
        <v>0</v>
      </c>
      <c r="N37" s="61">
        <v>0</v>
      </c>
      <c r="O37" s="61">
        <v>0</v>
      </c>
      <c r="P37" s="61">
        <v>0</v>
      </c>
      <c r="Q37" s="61">
        <v>0</v>
      </c>
      <c r="R37" s="61">
        <v>0</v>
      </c>
      <c r="S37" s="61">
        <v>0</v>
      </c>
      <c r="T37" s="61">
        <v>0</v>
      </c>
      <c r="U37" s="61">
        <v>0</v>
      </c>
      <c r="V37" s="61">
        <v>0</v>
      </c>
      <c r="W37" s="61">
        <v>0</v>
      </c>
      <c r="X37" s="61">
        <v>0</v>
      </c>
      <c r="Y37" s="61">
        <v>0</v>
      </c>
      <c r="Z37" s="61">
        <v>0</v>
      </c>
      <c r="AA37" s="61">
        <v>0</v>
      </c>
      <c r="AB37" s="61">
        <v>0</v>
      </c>
      <c r="AC37" s="61">
        <v>0</v>
      </c>
      <c r="AD37" s="61">
        <v>0</v>
      </c>
      <c r="AE37" s="61">
        <v>0</v>
      </c>
      <c r="AF37" s="61">
        <v>0</v>
      </c>
      <c r="AG37" s="61">
        <v>0</v>
      </c>
      <c r="AH37" s="61">
        <v>0</v>
      </c>
      <c r="AI37" s="61">
        <v>0</v>
      </c>
      <c r="AJ37" s="61">
        <v>0</v>
      </c>
      <c r="AK37" s="61">
        <v>0</v>
      </c>
      <c r="AL37" s="61">
        <v>0</v>
      </c>
      <c r="AM37" s="61">
        <v>0</v>
      </c>
      <c r="AN37" s="61">
        <v>0</v>
      </c>
      <c r="AO37" s="61">
        <v>0</v>
      </c>
      <c r="AP37" s="61">
        <v>0</v>
      </c>
      <c r="AQ37" s="61">
        <v>0</v>
      </c>
      <c r="AR37" s="61">
        <v>0</v>
      </c>
      <c r="AS37" s="61">
        <v>0</v>
      </c>
      <c r="AT37" s="61">
        <v>0</v>
      </c>
      <c r="AU37" s="61">
        <v>0</v>
      </c>
      <c r="AV37" s="61">
        <v>0</v>
      </c>
      <c r="AW37" s="61">
        <v>0</v>
      </c>
      <c r="AX37" s="61">
        <v>0</v>
      </c>
      <c r="AY37" s="61">
        <v>0</v>
      </c>
      <c r="AZ37" s="61">
        <v>0</v>
      </c>
      <c r="BA37" s="61">
        <v>0</v>
      </c>
      <c r="BB37" s="61">
        <v>0</v>
      </c>
      <c r="BC37" s="61">
        <v>0</v>
      </c>
      <c r="BD37" s="61">
        <v>0</v>
      </c>
      <c r="BE37" s="61">
        <v>0</v>
      </c>
      <c r="BF37" s="61">
        <v>0</v>
      </c>
      <c r="BG37" s="61">
        <v>0</v>
      </c>
      <c r="BH37" s="61">
        <v>0</v>
      </c>
      <c r="BI37" s="61">
        <v>0</v>
      </c>
      <c r="BJ37" s="61">
        <v>0</v>
      </c>
      <c r="BK37" s="61">
        <v>0</v>
      </c>
      <c r="BL37" s="61">
        <v>0</v>
      </c>
      <c r="BM37" s="61">
        <v>0</v>
      </c>
      <c r="BN37" s="61">
        <v>0</v>
      </c>
      <c r="BO37" s="61">
        <v>0</v>
      </c>
      <c r="BP37" s="61">
        <v>0</v>
      </c>
      <c r="BQ37" s="61">
        <v>0</v>
      </c>
      <c r="BR37" s="61">
        <v>0</v>
      </c>
      <c r="BS37" s="61">
        <v>0</v>
      </c>
      <c r="BT37" s="61">
        <v>0</v>
      </c>
      <c r="BU37" s="61">
        <v>0</v>
      </c>
      <c r="BV37" s="61">
        <v>0</v>
      </c>
      <c r="BW37" s="61">
        <v>0</v>
      </c>
      <c r="BX37" s="61">
        <v>0</v>
      </c>
      <c r="BY37" s="61">
        <v>0</v>
      </c>
      <c r="BZ37" s="61">
        <v>0</v>
      </c>
      <c r="CA37" s="61">
        <v>0</v>
      </c>
      <c r="CB37" s="61">
        <v>0</v>
      </c>
      <c r="CC37" s="61">
        <v>0</v>
      </c>
      <c r="CD37" s="61">
        <v>0</v>
      </c>
      <c r="CE37" s="61">
        <v>0</v>
      </c>
      <c r="CF37" s="61">
        <v>0</v>
      </c>
      <c r="CG37" s="61">
        <v>0</v>
      </c>
      <c r="CH37" s="61">
        <v>0</v>
      </c>
      <c r="CI37" s="61">
        <v>0</v>
      </c>
      <c r="CJ37" s="61">
        <v>0</v>
      </c>
      <c r="CK37" s="61">
        <v>0</v>
      </c>
      <c r="CL37" s="61">
        <v>0</v>
      </c>
    </row>
    <row r="38" spans="1:90" ht="12.75" customHeight="1">
      <c r="A38" s="43" t="s">
        <v>63</v>
      </c>
      <c r="B38" s="59">
        <v>1044</v>
      </c>
      <c r="C38" s="60" t="s">
        <v>376</v>
      </c>
      <c r="D38" s="61">
        <v>0</v>
      </c>
      <c r="E38" s="61">
        <v>0</v>
      </c>
      <c r="F38" s="61">
        <v>0</v>
      </c>
      <c r="G38" s="61">
        <v>0</v>
      </c>
      <c r="H38" s="61">
        <v>0</v>
      </c>
      <c r="I38" s="61">
        <v>0</v>
      </c>
      <c r="J38" s="61">
        <v>0</v>
      </c>
      <c r="K38" s="61">
        <v>0</v>
      </c>
      <c r="L38" s="61">
        <v>0</v>
      </c>
      <c r="M38" s="61">
        <v>0</v>
      </c>
      <c r="N38" s="61">
        <v>0</v>
      </c>
      <c r="O38" s="61">
        <v>0</v>
      </c>
      <c r="P38" s="61">
        <v>0</v>
      </c>
      <c r="Q38" s="61">
        <v>0</v>
      </c>
      <c r="R38" s="61">
        <v>0</v>
      </c>
      <c r="S38" s="61">
        <v>0</v>
      </c>
      <c r="T38" s="61">
        <v>0</v>
      </c>
      <c r="U38" s="61">
        <v>0</v>
      </c>
      <c r="V38" s="61">
        <v>0</v>
      </c>
      <c r="W38" s="61">
        <v>0</v>
      </c>
      <c r="X38" s="61">
        <v>0</v>
      </c>
      <c r="Y38" s="61">
        <v>0</v>
      </c>
      <c r="Z38" s="61">
        <v>0</v>
      </c>
      <c r="AA38" s="61">
        <v>0</v>
      </c>
      <c r="AB38" s="61">
        <v>0</v>
      </c>
      <c r="AC38" s="61">
        <v>0</v>
      </c>
      <c r="AD38" s="61">
        <v>0</v>
      </c>
      <c r="AE38" s="61">
        <v>0</v>
      </c>
      <c r="AF38" s="61">
        <v>0</v>
      </c>
      <c r="AG38" s="61">
        <v>0</v>
      </c>
      <c r="AH38" s="61">
        <v>0</v>
      </c>
      <c r="AI38" s="61">
        <v>0</v>
      </c>
      <c r="AJ38" s="61">
        <v>0</v>
      </c>
      <c r="AK38" s="61">
        <v>0</v>
      </c>
      <c r="AL38" s="61">
        <v>0</v>
      </c>
      <c r="AM38" s="61">
        <v>0</v>
      </c>
      <c r="AN38" s="61">
        <v>0</v>
      </c>
      <c r="AO38" s="61">
        <v>0</v>
      </c>
      <c r="AP38" s="61">
        <v>0</v>
      </c>
      <c r="AQ38" s="61">
        <v>0</v>
      </c>
      <c r="AR38" s="61">
        <v>0</v>
      </c>
      <c r="AS38" s="61">
        <v>0</v>
      </c>
      <c r="AT38" s="61">
        <v>0</v>
      </c>
      <c r="AU38" s="61">
        <v>0</v>
      </c>
      <c r="AV38" s="61">
        <v>0</v>
      </c>
      <c r="AW38" s="61">
        <v>0</v>
      </c>
      <c r="AX38" s="61">
        <v>0</v>
      </c>
      <c r="AY38" s="61">
        <v>0</v>
      </c>
      <c r="AZ38" s="61">
        <v>0</v>
      </c>
      <c r="BA38" s="61">
        <v>0</v>
      </c>
      <c r="BB38" s="61">
        <v>0</v>
      </c>
      <c r="BC38" s="61">
        <v>0</v>
      </c>
      <c r="BD38" s="61">
        <v>0</v>
      </c>
      <c r="BE38" s="61">
        <v>0</v>
      </c>
      <c r="BF38" s="61">
        <v>0</v>
      </c>
      <c r="BG38" s="61">
        <v>0</v>
      </c>
      <c r="BH38" s="61">
        <v>0</v>
      </c>
      <c r="BI38" s="61">
        <v>0</v>
      </c>
      <c r="BJ38" s="61">
        <v>0</v>
      </c>
      <c r="BK38" s="61">
        <v>0</v>
      </c>
      <c r="BL38" s="61">
        <v>0</v>
      </c>
      <c r="BM38" s="61">
        <v>0</v>
      </c>
      <c r="BN38" s="61">
        <v>0</v>
      </c>
      <c r="BO38" s="61">
        <v>0</v>
      </c>
      <c r="BP38" s="61">
        <v>0</v>
      </c>
      <c r="BQ38" s="61">
        <v>0</v>
      </c>
      <c r="BR38" s="61">
        <v>0</v>
      </c>
      <c r="BS38" s="61">
        <v>0</v>
      </c>
      <c r="BT38" s="61">
        <v>0</v>
      </c>
      <c r="BU38" s="61">
        <v>0</v>
      </c>
      <c r="BV38" s="61">
        <v>0</v>
      </c>
      <c r="BW38" s="61">
        <v>0</v>
      </c>
      <c r="BX38" s="61">
        <v>0</v>
      </c>
      <c r="BY38" s="61">
        <v>0</v>
      </c>
      <c r="BZ38" s="61">
        <v>0</v>
      </c>
      <c r="CA38" s="61">
        <v>0</v>
      </c>
      <c r="CB38" s="61">
        <v>0</v>
      </c>
      <c r="CC38" s="61">
        <v>0</v>
      </c>
      <c r="CD38" s="61">
        <v>0</v>
      </c>
      <c r="CE38" s="61">
        <v>0</v>
      </c>
      <c r="CF38" s="61">
        <v>0</v>
      </c>
      <c r="CG38" s="61">
        <v>0</v>
      </c>
      <c r="CH38" s="61">
        <v>0</v>
      </c>
      <c r="CI38" s="61">
        <v>0</v>
      </c>
      <c r="CJ38" s="61">
        <v>0</v>
      </c>
      <c r="CK38" s="61">
        <v>0</v>
      </c>
      <c r="CL38" s="61">
        <v>0</v>
      </c>
    </row>
    <row r="39" spans="1:90" ht="12.75" customHeight="1">
      <c r="A39" s="43" t="s">
        <v>65</v>
      </c>
      <c r="B39" s="59">
        <v>1045</v>
      </c>
      <c r="C39" s="60" t="s">
        <v>376</v>
      </c>
      <c r="D39" s="61">
        <v>929432.75056199997</v>
      </c>
      <c r="E39" s="61">
        <v>-71268.550000000047</v>
      </c>
      <c r="F39" s="61">
        <v>1014831.03</v>
      </c>
      <c r="G39" s="61">
        <v>-1086099.58</v>
      </c>
      <c r="H39" s="61">
        <v>0</v>
      </c>
      <c r="I39" s="61">
        <v>71857.879999999888</v>
      </c>
      <c r="J39" s="61">
        <v>2679236.0099999998</v>
      </c>
      <c r="K39" s="61">
        <v>-1280447.97</v>
      </c>
      <c r="L39" s="61">
        <v>3959683.98</v>
      </c>
      <c r="M39" s="61">
        <v>-2607378.13</v>
      </c>
      <c r="N39" s="61">
        <v>643526.40000000002</v>
      </c>
      <c r="O39" s="61">
        <v>-3250904.53</v>
      </c>
      <c r="P39" s="61">
        <v>0</v>
      </c>
      <c r="Q39" s="61">
        <v>0</v>
      </c>
      <c r="R39" s="61">
        <v>0</v>
      </c>
      <c r="S39" s="61">
        <v>0</v>
      </c>
      <c r="T39" s="61">
        <v>0</v>
      </c>
      <c r="U39" s="61">
        <v>0</v>
      </c>
      <c r="V39" s="61">
        <v>0</v>
      </c>
      <c r="W39" s="61">
        <v>0</v>
      </c>
      <c r="X39" s="61">
        <v>0</v>
      </c>
      <c r="Y39" s="61">
        <v>0</v>
      </c>
      <c r="Z39" s="61">
        <v>928843.42056200013</v>
      </c>
      <c r="AA39" s="61">
        <v>1027449.5618460001</v>
      </c>
      <c r="AB39" s="61">
        <v>92374.921543000004</v>
      </c>
      <c r="AC39" s="61">
        <v>-203385.67152900001</v>
      </c>
      <c r="AD39" s="61">
        <v>6915.5303050000002</v>
      </c>
      <c r="AE39" s="61">
        <v>0</v>
      </c>
      <c r="AF39" s="61">
        <v>5489.0783970000002</v>
      </c>
      <c r="AG39" s="61">
        <v>0</v>
      </c>
      <c r="AH39" s="61">
        <v>0</v>
      </c>
      <c r="AI39" s="61">
        <v>0</v>
      </c>
      <c r="AJ39" s="61">
        <v>0</v>
      </c>
      <c r="AK39" s="61">
        <v>0</v>
      </c>
      <c r="AL39" s="61">
        <v>0</v>
      </c>
      <c r="AM39" s="61">
        <v>0</v>
      </c>
      <c r="AN39" s="61">
        <v>0</v>
      </c>
      <c r="AO39" s="61">
        <v>0</v>
      </c>
      <c r="AP39" s="61">
        <v>0</v>
      </c>
      <c r="AQ39" s="61">
        <v>0</v>
      </c>
      <c r="AR39" s="61">
        <v>0</v>
      </c>
      <c r="AS39" s="61">
        <v>-82719.357765999943</v>
      </c>
      <c r="AT39" s="61">
        <v>0</v>
      </c>
      <c r="AU39" s="61">
        <v>0</v>
      </c>
      <c r="AV39" s="61">
        <v>0</v>
      </c>
      <c r="AW39" s="61">
        <v>0</v>
      </c>
      <c r="AX39" s="61">
        <v>0</v>
      </c>
      <c r="AY39" s="61">
        <v>0</v>
      </c>
      <c r="AZ39" s="61">
        <v>0</v>
      </c>
      <c r="BA39" s="61">
        <v>0</v>
      </c>
      <c r="BB39" s="61">
        <v>0</v>
      </c>
      <c r="BC39" s="61">
        <v>0</v>
      </c>
      <c r="BD39" s="61">
        <v>0</v>
      </c>
      <c r="BE39" s="61">
        <v>0</v>
      </c>
      <c r="BF39" s="61">
        <v>0</v>
      </c>
      <c r="BG39" s="61">
        <v>0</v>
      </c>
      <c r="BH39" s="61">
        <v>0</v>
      </c>
      <c r="BI39" s="61">
        <v>0</v>
      </c>
      <c r="BJ39" s="61">
        <v>0</v>
      </c>
      <c r="BK39" s="61">
        <v>0</v>
      </c>
      <c r="BL39" s="61">
        <v>0</v>
      </c>
      <c r="BM39" s="61">
        <v>0</v>
      </c>
      <c r="BN39" s="61">
        <v>0</v>
      </c>
      <c r="BO39" s="61">
        <v>0</v>
      </c>
      <c r="BP39" s="61">
        <v>0</v>
      </c>
      <c r="BQ39" s="61">
        <v>0</v>
      </c>
      <c r="BR39" s="61">
        <v>0</v>
      </c>
      <c r="BS39" s="61">
        <v>-82719.357765999943</v>
      </c>
      <c r="BT39" s="61">
        <v>-387742.75750199996</v>
      </c>
      <c r="BU39" s="61">
        <v>-94592.821565999999</v>
      </c>
      <c r="BV39" s="61">
        <v>-139312.59531</v>
      </c>
      <c r="BW39" s="61">
        <v>0</v>
      </c>
      <c r="BX39" s="61">
        <v>-13631.983119999999</v>
      </c>
      <c r="BY39" s="61">
        <v>-79699.641587999999</v>
      </c>
      <c r="BZ39" s="61">
        <v>632268.26</v>
      </c>
      <c r="CA39" s="61">
        <v>-7.8186800000000005</v>
      </c>
      <c r="CB39" s="61">
        <v>0</v>
      </c>
      <c r="CC39" s="61">
        <v>0</v>
      </c>
      <c r="CD39" s="61">
        <v>0</v>
      </c>
      <c r="CE39" s="61">
        <v>0</v>
      </c>
      <c r="CF39" s="61">
        <v>0</v>
      </c>
      <c r="CG39" s="61">
        <v>0</v>
      </c>
      <c r="CH39" s="61">
        <v>0</v>
      </c>
      <c r="CI39" s="61">
        <v>0</v>
      </c>
      <c r="CJ39" s="61">
        <v>0</v>
      </c>
      <c r="CK39" s="61">
        <v>0</v>
      </c>
      <c r="CL39" s="61">
        <v>846713.392796</v>
      </c>
    </row>
    <row r="40" spans="1:90" ht="12.75" customHeight="1">
      <c r="A40" s="43" t="s">
        <v>67</v>
      </c>
      <c r="B40" s="59">
        <v>1046</v>
      </c>
      <c r="C40" s="60" t="s">
        <v>376</v>
      </c>
      <c r="D40" s="61">
        <v>0</v>
      </c>
      <c r="E40" s="61">
        <v>0</v>
      </c>
      <c r="F40" s="61">
        <v>0</v>
      </c>
      <c r="G40" s="61">
        <v>0</v>
      </c>
      <c r="H40" s="61">
        <v>0</v>
      </c>
      <c r="I40" s="61">
        <v>0</v>
      </c>
      <c r="J40" s="61">
        <v>0</v>
      </c>
      <c r="K40" s="61">
        <v>0</v>
      </c>
      <c r="L40" s="61">
        <v>0</v>
      </c>
      <c r="M40" s="61">
        <v>0</v>
      </c>
      <c r="N40" s="61">
        <v>0</v>
      </c>
      <c r="O40" s="61">
        <v>0</v>
      </c>
      <c r="P40" s="61">
        <v>0</v>
      </c>
      <c r="Q40" s="61">
        <v>0</v>
      </c>
      <c r="R40" s="61">
        <v>0</v>
      </c>
      <c r="S40" s="61">
        <v>0</v>
      </c>
      <c r="T40" s="61">
        <v>0</v>
      </c>
      <c r="U40" s="61">
        <v>0</v>
      </c>
      <c r="V40" s="61">
        <v>0</v>
      </c>
      <c r="W40" s="61">
        <v>0</v>
      </c>
      <c r="X40" s="61">
        <v>0</v>
      </c>
      <c r="Y40" s="61">
        <v>0</v>
      </c>
      <c r="Z40" s="61">
        <v>0</v>
      </c>
      <c r="AA40" s="61">
        <v>0</v>
      </c>
      <c r="AB40" s="61">
        <v>0</v>
      </c>
      <c r="AC40" s="61">
        <v>0</v>
      </c>
      <c r="AD40" s="61">
        <v>0</v>
      </c>
      <c r="AE40" s="61">
        <v>0</v>
      </c>
      <c r="AF40" s="61">
        <v>0</v>
      </c>
      <c r="AG40" s="61">
        <v>0</v>
      </c>
      <c r="AH40" s="61">
        <v>0</v>
      </c>
      <c r="AI40" s="61">
        <v>0</v>
      </c>
      <c r="AJ40" s="61">
        <v>0</v>
      </c>
      <c r="AK40" s="61">
        <v>0</v>
      </c>
      <c r="AL40" s="61">
        <v>0</v>
      </c>
      <c r="AM40" s="61">
        <v>0</v>
      </c>
      <c r="AN40" s="61">
        <v>0</v>
      </c>
      <c r="AO40" s="61">
        <v>0</v>
      </c>
      <c r="AP40" s="61">
        <v>0</v>
      </c>
      <c r="AQ40" s="61">
        <v>0</v>
      </c>
      <c r="AR40" s="61">
        <v>0</v>
      </c>
      <c r="AS40" s="61">
        <v>0</v>
      </c>
      <c r="AT40" s="61">
        <v>0</v>
      </c>
      <c r="AU40" s="61">
        <v>0</v>
      </c>
      <c r="AV40" s="61">
        <v>0</v>
      </c>
      <c r="AW40" s="61">
        <v>0</v>
      </c>
      <c r="AX40" s="61">
        <v>0</v>
      </c>
      <c r="AY40" s="61">
        <v>0</v>
      </c>
      <c r="AZ40" s="61">
        <v>0</v>
      </c>
      <c r="BA40" s="61">
        <v>0</v>
      </c>
      <c r="BB40" s="61">
        <v>0</v>
      </c>
      <c r="BC40" s="61">
        <v>0</v>
      </c>
      <c r="BD40" s="61">
        <v>0</v>
      </c>
      <c r="BE40" s="61">
        <v>0</v>
      </c>
      <c r="BF40" s="61">
        <v>0</v>
      </c>
      <c r="BG40" s="61">
        <v>0</v>
      </c>
      <c r="BH40" s="61">
        <v>0</v>
      </c>
      <c r="BI40" s="61">
        <v>0</v>
      </c>
      <c r="BJ40" s="61">
        <v>0</v>
      </c>
      <c r="BK40" s="61">
        <v>0</v>
      </c>
      <c r="BL40" s="61">
        <v>0</v>
      </c>
      <c r="BM40" s="61">
        <v>0</v>
      </c>
      <c r="BN40" s="61">
        <v>0</v>
      </c>
      <c r="BO40" s="61">
        <v>0</v>
      </c>
      <c r="BP40" s="61">
        <v>0</v>
      </c>
      <c r="BQ40" s="61">
        <v>0</v>
      </c>
      <c r="BR40" s="61">
        <v>0</v>
      </c>
      <c r="BS40" s="61">
        <v>0</v>
      </c>
      <c r="BT40" s="61">
        <v>0</v>
      </c>
      <c r="BU40" s="61">
        <v>0</v>
      </c>
      <c r="BV40" s="61">
        <v>0</v>
      </c>
      <c r="BW40" s="61">
        <v>0</v>
      </c>
      <c r="BX40" s="61">
        <v>0</v>
      </c>
      <c r="BY40" s="61">
        <v>0</v>
      </c>
      <c r="BZ40" s="61">
        <v>0</v>
      </c>
      <c r="CA40" s="61">
        <v>0</v>
      </c>
      <c r="CB40" s="61">
        <v>0</v>
      </c>
      <c r="CC40" s="61">
        <v>0</v>
      </c>
      <c r="CD40" s="61">
        <v>0</v>
      </c>
      <c r="CE40" s="61">
        <v>0</v>
      </c>
      <c r="CF40" s="61">
        <v>0</v>
      </c>
      <c r="CG40" s="61">
        <v>0</v>
      </c>
      <c r="CH40" s="61">
        <v>0</v>
      </c>
      <c r="CI40" s="61">
        <v>0</v>
      </c>
      <c r="CJ40" s="61">
        <v>0</v>
      </c>
      <c r="CK40" s="61">
        <v>0</v>
      </c>
      <c r="CL40" s="61">
        <v>0</v>
      </c>
    </row>
    <row r="41" spans="1:90" ht="12.75" customHeight="1">
      <c r="A41" s="43" t="s">
        <v>69</v>
      </c>
      <c r="B41" s="59">
        <v>1048</v>
      </c>
      <c r="C41" s="60" t="s">
        <v>376</v>
      </c>
      <c r="D41" s="61">
        <v>1.862645149230957E-9</v>
      </c>
      <c r="E41" s="61">
        <v>1.862645149230957E-9</v>
      </c>
      <c r="F41" s="61">
        <v>10183516.870000001</v>
      </c>
      <c r="G41" s="61">
        <v>-10183516.869999999</v>
      </c>
      <c r="H41" s="61">
        <v>0</v>
      </c>
      <c r="I41" s="61">
        <v>0</v>
      </c>
      <c r="J41" s="61">
        <v>-7119507.0999999996</v>
      </c>
      <c r="K41" s="61">
        <v>-8879642.0099999998</v>
      </c>
      <c r="L41" s="61">
        <v>1760134.91</v>
      </c>
      <c r="M41" s="61">
        <v>7119507.0999999996</v>
      </c>
      <c r="N41" s="61">
        <v>8879642.0099999998</v>
      </c>
      <c r="O41" s="61">
        <v>-1760134.91</v>
      </c>
      <c r="P41" s="61">
        <v>0</v>
      </c>
      <c r="Q41" s="61">
        <v>0</v>
      </c>
      <c r="R41" s="61">
        <v>0</v>
      </c>
      <c r="S41" s="61">
        <v>0</v>
      </c>
      <c r="T41" s="61">
        <v>0</v>
      </c>
      <c r="U41" s="61">
        <v>0</v>
      </c>
      <c r="V41" s="61">
        <v>0</v>
      </c>
      <c r="W41" s="61">
        <v>0</v>
      </c>
      <c r="X41" s="61">
        <v>0</v>
      </c>
      <c r="Y41" s="61">
        <v>0</v>
      </c>
      <c r="Z41" s="61">
        <v>0</v>
      </c>
      <c r="AA41" s="61">
        <v>0</v>
      </c>
      <c r="AB41" s="61">
        <v>0</v>
      </c>
      <c r="AC41" s="61">
        <v>0</v>
      </c>
      <c r="AD41" s="61">
        <v>0</v>
      </c>
      <c r="AE41" s="61">
        <v>0</v>
      </c>
      <c r="AF41" s="61">
        <v>0</v>
      </c>
      <c r="AG41" s="61">
        <v>0</v>
      </c>
      <c r="AH41" s="61">
        <v>0</v>
      </c>
      <c r="AI41" s="61">
        <v>0</v>
      </c>
      <c r="AJ41" s="61">
        <v>0</v>
      </c>
      <c r="AK41" s="61">
        <v>0</v>
      </c>
      <c r="AL41" s="61">
        <v>0</v>
      </c>
      <c r="AM41" s="61">
        <v>0</v>
      </c>
      <c r="AN41" s="61">
        <v>0</v>
      </c>
      <c r="AO41" s="61">
        <v>0</v>
      </c>
      <c r="AP41" s="61">
        <v>0</v>
      </c>
      <c r="AQ41" s="61">
        <v>0</v>
      </c>
      <c r="AR41" s="61">
        <v>0</v>
      </c>
      <c r="AS41" s="61">
        <v>101895.97999999998</v>
      </c>
      <c r="AT41" s="61">
        <v>0</v>
      </c>
      <c r="AU41" s="61">
        <v>0</v>
      </c>
      <c r="AV41" s="61">
        <v>0</v>
      </c>
      <c r="AW41" s="61">
        <v>0</v>
      </c>
      <c r="AX41" s="61">
        <v>-611513.36</v>
      </c>
      <c r="AY41" s="61">
        <v>-611513.36</v>
      </c>
      <c r="AZ41" s="61">
        <v>0</v>
      </c>
      <c r="BA41" s="61">
        <v>-839179.84</v>
      </c>
      <c r="BB41" s="61">
        <v>0</v>
      </c>
      <c r="BC41" s="61">
        <v>227666.48</v>
      </c>
      <c r="BD41" s="61">
        <v>0</v>
      </c>
      <c r="BE41" s="61">
        <v>611513.36</v>
      </c>
      <c r="BF41" s="61">
        <v>611513.36</v>
      </c>
      <c r="BG41" s="61">
        <v>0</v>
      </c>
      <c r="BH41" s="61">
        <v>839179.84</v>
      </c>
      <c r="BI41" s="61">
        <v>0</v>
      </c>
      <c r="BJ41" s="61">
        <v>-227666.48</v>
      </c>
      <c r="BK41" s="61">
        <v>0</v>
      </c>
      <c r="BL41" s="61">
        <v>0</v>
      </c>
      <c r="BM41" s="61">
        <v>0</v>
      </c>
      <c r="BN41" s="61">
        <v>0</v>
      </c>
      <c r="BO41" s="61">
        <v>0</v>
      </c>
      <c r="BP41" s="61">
        <v>0</v>
      </c>
      <c r="BQ41" s="61">
        <v>0</v>
      </c>
      <c r="BR41" s="61">
        <v>0</v>
      </c>
      <c r="BS41" s="61">
        <v>101895.97999999998</v>
      </c>
      <c r="BT41" s="61">
        <v>-65034</v>
      </c>
      <c r="BU41" s="61">
        <v>-25363.71</v>
      </c>
      <c r="BV41" s="61">
        <v>-8266.84</v>
      </c>
      <c r="BW41" s="61">
        <v>0</v>
      </c>
      <c r="BX41" s="61">
        <v>-6984.78</v>
      </c>
      <c r="BY41" s="61">
        <v>-4184.59</v>
      </c>
      <c r="BZ41" s="61">
        <v>211729.89999999997</v>
      </c>
      <c r="CA41" s="61">
        <v>0</v>
      </c>
      <c r="CB41" s="61">
        <v>0</v>
      </c>
      <c r="CC41" s="61">
        <v>0</v>
      </c>
      <c r="CD41" s="61">
        <v>0</v>
      </c>
      <c r="CE41" s="61">
        <v>0</v>
      </c>
      <c r="CF41" s="61">
        <v>0</v>
      </c>
      <c r="CG41" s="61">
        <v>0</v>
      </c>
      <c r="CH41" s="61">
        <v>0</v>
      </c>
      <c r="CI41" s="61">
        <v>0</v>
      </c>
      <c r="CJ41" s="61">
        <v>0</v>
      </c>
      <c r="CK41" s="61">
        <v>0</v>
      </c>
      <c r="CL41" s="61">
        <v>101895.98000000184</v>
      </c>
    </row>
    <row r="42" spans="1:90" ht="12.75" customHeight="1">
      <c r="A42" s="43" t="s">
        <v>71</v>
      </c>
      <c r="B42" s="59">
        <v>1049</v>
      </c>
      <c r="C42" s="60" t="s">
        <v>376</v>
      </c>
      <c r="D42" s="61">
        <v>0</v>
      </c>
      <c r="E42" s="61">
        <v>0</v>
      </c>
      <c r="F42" s="61">
        <v>0</v>
      </c>
      <c r="G42" s="61">
        <v>0</v>
      </c>
      <c r="H42" s="61">
        <v>0</v>
      </c>
      <c r="I42" s="61">
        <v>0</v>
      </c>
      <c r="J42" s="61">
        <v>0</v>
      </c>
      <c r="K42" s="61">
        <v>0</v>
      </c>
      <c r="L42" s="61">
        <v>0</v>
      </c>
      <c r="M42" s="61">
        <v>0</v>
      </c>
      <c r="N42" s="61">
        <v>0</v>
      </c>
      <c r="O42" s="61">
        <v>0</v>
      </c>
      <c r="P42" s="61">
        <v>0</v>
      </c>
      <c r="Q42" s="61">
        <v>0</v>
      </c>
      <c r="R42" s="61">
        <v>0</v>
      </c>
      <c r="S42" s="61">
        <v>0</v>
      </c>
      <c r="T42" s="61">
        <v>0</v>
      </c>
      <c r="U42" s="61">
        <v>0</v>
      </c>
      <c r="V42" s="61">
        <v>0</v>
      </c>
      <c r="W42" s="61">
        <v>0</v>
      </c>
      <c r="X42" s="61">
        <v>0</v>
      </c>
      <c r="Y42" s="61">
        <v>0</v>
      </c>
      <c r="Z42" s="61">
        <v>0</v>
      </c>
      <c r="AA42" s="61">
        <v>0</v>
      </c>
      <c r="AB42" s="61">
        <v>0</v>
      </c>
      <c r="AC42" s="61">
        <v>0</v>
      </c>
      <c r="AD42" s="61">
        <v>0</v>
      </c>
      <c r="AE42" s="61">
        <v>0</v>
      </c>
      <c r="AF42" s="61">
        <v>0</v>
      </c>
      <c r="AG42" s="61">
        <v>0</v>
      </c>
      <c r="AH42" s="61">
        <v>0</v>
      </c>
      <c r="AI42" s="61">
        <v>0</v>
      </c>
      <c r="AJ42" s="61">
        <v>0</v>
      </c>
      <c r="AK42" s="61">
        <v>0</v>
      </c>
      <c r="AL42" s="61">
        <v>0</v>
      </c>
      <c r="AM42" s="61">
        <v>0</v>
      </c>
      <c r="AN42" s="61">
        <v>0</v>
      </c>
      <c r="AO42" s="61">
        <v>0</v>
      </c>
      <c r="AP42" s="61">
        <v>0</v>
      </c>
      <c r="AQ42" s="61">
        <v>0</v>
      </c>
      <c r="AR42" s="61">
        <v>0</v>
      </c>
      <c r="AS42" s="61">
        <v>0</v>
      </c>
      <c r="AT42" s="61">
        <v>0</v>
      </c>
      <c r="AU42" s="61">
        <v>0</v>
      </c>
      <c r="AV42" s="61">
        <v>0</v>
      </c>
      <c r="AW42" s="61">
        <v>0</v>
      </c>
      <c r="AX42" s="61">
        <v>0</v>
      </c>
      <c r="AY42" s="61">
        <v>0</v>
      </c>
      <c r="AZ42" s="61">
        <v>0</v>
      </c>
      <c r="BA42" s="61">
        <v>0</v>
      </c>
      <c r="BB42" s="61">
        <v>0</v>
      </c>
      <c r="BC42" s="61">
        <v>0</v>
      </c>
      <c r="BD42" s="61">
        <v>0</v>
      </c>
      <c r="BE42" s="61">
        <v>0</v>
      </c>
      <c r="BF42" s="61">
        <v>0</v>
      </c>
      <c r="BG42" s="61">
        <v>0</v>
      </c>
      <c r="BH42" s="61">
        <v>0</v>
      </c>
      <c r="BI42" s="61">
        <v>0</v>
      </c>
      <c r="BJ42" s="61">
        <v>0</v>
      </c>
      <c r="BK42" s="61">
        <v>0</v>
      </c>
      <c r="BL42" s="61">
        <v>0</v>
      </c>
      <c r="BM42" s="61">
        <v>0</v>
      </c>
      <c r="BN42" s="61">
        <v>0</v>
      </c>
      <c r="BO42" s="61">
        <v>0</v>
      </c>
      <c r="BP42" s="61">
        <v>0</v>
      </c>
      <c r="BQ42" s="61">
        <v>0</v>
      </c>
      <c r="BR42" s="61">
        <v>0</v>
      </c>
      <c r="BS42" s="61">
        <v>0</v>
      </c>
      <c r="BT42" s="61">
        <v>0</v>
      </c>
      <c r="BU42" s="61">
        <v>0</v>
      </c>
      <c r="BV42" s="61">
        <v>0</v>
      </c>
      <c r="BW42" s="61">
        <v>0</v>
      </c>
      <c r="BX42" s="61">
        <v>0</v>
      </c>
      <c r="BY42" s="61">
        <v>0</v>
      </c>
      <c r="BZ42" s="61">
        <v>0</v>
      </c>
      <c r="CA42" s="61">
        <v>0</v>
      </c>
      <c r="CB42" s="61">
        <v>0</v>
      </c>
      <c r="CC42" s="61">
        <v>0</v>
      </c>
      <c r="CD42" s="61">
        <v>0</v>
      </c>
      <c r="CE42" s="61">
        <v>0</v>
      </c>
      <c r="CF42" s="61">
        <v>0</v>
      </c>
      <c r="CG42" s="61">
        <v>0</v>
      </c>
      <c r="CH42" s="61">
        <v>0</v>
      </c>
      <c r="CI42" s="61">
        <v>0</v>
      </c>
      <c r="CJ42" s="61">
        <v>0</v>
      </c>
      <c r="CK42" s="61">
        <v>0</v>
      </c>
      <c r="CL42" s="61">
        <v>0</v>
      </c>
    </row>
    <row r="43" spans="1:90" ht="12.75" customHeight="1">
      <c r="A43" s="43" t="s">
        <v>73</v>
      </c>
      <c r="B43" s="59">
        <v>1051</v>
      </c>
      <c r="C43" s="60" t="s">
        <v>376</v>
      </c>
      <c r="D43" s="61">
        <v>0</v>
      </c>
      <c r="E43" s="61">
        <v>0</v>
      </c>
      <c r="F43" s="61">
        <v>0</v>
      </c>
      <c r="G43" s="61">
        <v>0</v>
      </c>
      <c r="H43" s="61">
        <v>0</v>
      </c>
      <c r="I43" s="61">
        <v>0</v>
      </c>
      <c r="J43" s="61">
        <v>0</v>
      </c>
      <c r="K43" s="61">
        <v>0</v>
      </c>
      <c r="L43" s="61">
        <v>0</v>
      </c>
      <c r="M43" s="61">
        <v>0</v>
      </c>
      <c r="N43" s="61">
        <v>0</v>
      </c>
      <c r="O43" s="61">
        <v>0</v>
      </c>
      <c r="P43" s="61">
        <v>0</v>
      </c>
      <c r="Q43" s="61">
        <v>0</v>
      </c>
      <c r="R43" s="61">
        <v>0</v>
      </c>
      <c r="S43" s="61">
        <v>0</v>
      </c>
      <c r="T43" s="61">
        <v>0</v>
      </c>
      <c r="U43" s="61">
        <v>0</v>
      </c>
      <c r="V43" s="61">
        <v>0</v>
      </c>
      <c r="W43" s="61">
        <v>0</v>
      </c>
      <c r="X43" s="61">
        <v>0</v>
      </c>
      <c r="Y43" s="61">
        <v>0</v>
      </c>
      <c r="Z43" s="61">
        <v>0</v>
      </c>
      <c r="AA43" s="61">
        <v>0</v>
      </c>
      <c r="AB43" s="61">
        <v>0</v>
      </c>
      <c r="AC43" s="61">
        <v>0</v>
      </c>
      <c r="AD43" s="61">
        <v>0</v>
      </c>
      <c r="AE43" s="61">
        <v>0</v>
      </c>
      <c r="AF43" s="61">
        <v>0</v>
      </c>
      <c r="AG43" s="61">
        <v>0</v>
      </c>
      <c r="AH43" s="61">
        <v>0</v>
      </c>
      <c r="AI43" s="61">
        <v>0</v>
      </c>
      <c r="AJ43" s="61">
        <v>0</v>
      </c>
      <c r="AK43" s="61">
        <v>0</v>
      </c>
      <c r="AL43" s="61">
        <v>0</v>
      </c>
      <c r="AM43" s="61">
        <v>0</v>
      </c>
      <c r="AN43" s="61">
        <v>0</v>
      </c>
      <c r="AO43" s="61">
        <v>0</v>
      </c>
      <c r="AP43" s="61">
        <v>0</v>
      </c>
      <c r="AQ43" s="61">
        <v>0</v>
      </c>
      <c r="AR43" s="61">
        <v>0</v>
      </c>
      <c r="AS43" s="61">
        <v>0</v>
      </c>
      <c r="AT43" s="61">
        <v>0</v>
      </c>
      <c r="AU43" s="61">
        <v>0</v>
      </c>
      <c r="AV43" s="61">
        <v>0</v>
      </c>
      <c r="AW43" s="61">
        <v>0</v>
      </c>
      <c r="AX43" s="61">
        <v>0</v>
      </c>
      <c r="AY43" s="61">
        <v>0</v>
      </c>
      <c r="AZ43" s="61">
        <v>0</v>
      </c>
      <c r="BA43" s="61">
        <v>0</v>
      </c>
      <c r="BB43" s="61">
        <v>0</v>
      </c>
      <c r="BC43" s="61">
        <v>0</v>
      </c>
      <c r="BD43" s="61">
        <v>0</v>
      </c>
      <c r="BE43" s="61">
        <v>0</v>
      </c>
      <c r="BF43" s="61">
        <v>0</v>
      </c>
      <c r="BG43" s="61">
        <v>0</v>
      </c>
      <c r="BH43" s="61">
        <v>0</v>
      </c>
      <c r="BI43" s="61">
        <v>0</v>
      </c>
      <c r="BJ43" s="61">
        <v>0</v>
      </c>
      <c r="BK43" s="61">
        <v>0</v>
      </c>
      <c r="BL43" s="61">
        <v>0</v>
      </c>
      <c r="BM43" s="61">
        <v>0</v>
      </c>
      <c r="BN43" s="61">
        <v>0</v>
      </c>
      <c r="BO43" s="61">
        <v>0</v>
      </c>
      <c r="BP43" s="61">
        <v>0</v>
      </c>
      <c r="BQ43" s="61">
        <v>0</v>
      </c>
      <c r="BR43" s="61">
        <v>0</v>
      </c>
      <c r="BS43" s="61">
        <v>0</v>
      </c>
      <c r="BT43" s="61">
        <v>0</v>
      </c>
      <c r="BU43" s="61">
        <v>0</v>
      </c>
      <c r="BV43" s="61">
        <v>0</v>
      </c>
      <c r="BW43" s="61">
        <v>0</v>
      </c>
      <c r="BX43" s="61">
        <v>0</v>
      </c>
      <c r="BY43" s="61">
        <v>0</v>
      </c>
      <c r="BZ43" s="61">
        <v>0</v>
      </c>
      <c r="CA43" s="61">
        <v>0</v>
      </c>
      <c r="CB43" s="61">
        <v>0</v>
      </c>
      <c r="CC43" s="61">
        <v>0</v>
      </c>
      <c r="CD43" s="61">
        <v>0</v>
      </c>
      <c r="CE43" s="61">
        <v>0</v>
      </c>
      <c r="CF43" s="61">
        <v>0</v>
      </c>
      <c r="CG43" s="61">
        <v>0</v>
      </c>
      <c r="CH43" s="61">
        <v>0</v>
      </c>
      <c r="CI43" s="61">
        <v>0</v>
      </c>
      <c r="CJ43" s="61">
        <v>0</v>
      </c>
      <c r="CK43" s="61">
        <v>0</v>
      </c>
      <c r="CL43" s="61">
        <v>0</v>
      </c>
    </row>
    <row r="44" spans="1:90" ht="12.75" customHeight="1">
      <c r="A44" s="43" t="s">
        <v>75</v>
      </c>
      <c r="B44" s="59">
        <v>1052</v>
      </c>
      <c r="C44" s="60" t="s">
        <v>376</v>
      </c>
      <c r="D44" s="61">
        <v>0</v>
      </c>
      <c r="E44" s="61">
        <v>0</v>
      </c>
      <c r="F44" s="61">
        <v>1996783.76</v>
      </c>
      <c r="G44" s="61">
        <v>-1996783.76</v>
      </c>
      <c r="H44" s="61">
        <v>0</v>
      </c>
      <c r="I44" s="61">
        <v>0</v>
      </c>
      <c r="J44" s="61">
        <v>-1065793.23</v>
      </c>
      <c r="K44" s="61">
        <v>-1213490.3999999999</v>
      </c>
      <c r="L44" s="61">
        <v>147697.17000000001</v>
      </c>
      <c r="M44" s="61">
        <v>1065793.23</v>
      </c>
      <c r="N44" s="61">
        <v>1213490.3999999999</v>
      </c>
      <c r="O44" s="61">
        <v>-147697.17000000001</v>
      </c>
      <c r="P44" s="61">
        <v>0</v>
      </c>
      <c r="Q44" s="61">
        <v>0</v>
      </c>
      <c r="R44" s="61">
        <v>0</v>
      </c>
      <c r="S44" s="61">
        <v>0</v>
      </c>
      <c r="T44" s="61">
        <v>0</v>
      </c>
      <c r="U44" s="61">
        <v>0</v>
      </c>
      <c r="V44" s="61">
        <v>0</v>
      </c>
      <c r="W44" s="61">
        <v>0</v>
      </c>
      <c r="X44" s="61">
        <v>0</v>
      </c>
      <c r="Y44" s="61">
        <v>0</v>
      </c>
      <c r="Z44" s="61">
        <v>0</v>
      </c>
      <c r="AA44" s="61">
        <v>0</v>
      </c>
      <c r="AB44" s="61">
        <v>0</v>
      </c>
      <c r="AC44" s="61">
        <v>0</v>
      </c>
      <c r="AD44" s="61">
        <v>0</v>
      </c>
      <c r="AE44" s="61">
        <v>0</v>
      </c>
      <c r="AF44" s="61">
        <v>0</v>
      </c>
      <c r="AG44" s="61">
        <v>0</v>
      </c>
      <c r="AH44" s="61">
        <v>0</v>
      </c>
      <c r="AI44" s="61">
        <v>0</v>
      </c>
      <c r="AJ44" s="61">
        <v>0</v>
      </c>
      <c r="AK44" s="61">
        <v>0</v>
      </c>
      <c r="AL44" s="61">
        <v>0</v>
      </c>
      <c r="AM44" s="61">
        <v>0</v>
      </c>
      <c r="AN44" s="61">
        <v>0</v>
      </c>
      <c r="AO44" s="61">
        <v>0</v>
      </c>
      <c r="AP44" s="61">
        <v>0</v>
      </c>
      <c r="AQ44" s="61">
        <v>0</v>
      </c>
      <c r="AR44" s="61">
        <v>0</v>
      </c>
      <c r="AS44" s="61">
        <v>84624.800828510604</v>
      </c>
      <c r="AT44" s="61">
        <v>0</v>
      </c>
      <c r="AU44" s="61">
        <v>0</v>
      </c>
      <c r="AV44" s="61">
        <v>0</v>
      </c>
      <c r="AW44" s="61">
        <v>0</v>
      </c>
      <c r="AX44" s="61">
        <v>-37597</v>
      </c>
      <c r="AY44" s="61">
        <v>-158419</v>
      </c>
      <c r="AZ44" s="61">
        <v>0</v>
      </c>
      <c r="BA44" s="61">
        <v>-221145</v>
      </c>
      <c r="BB44" s="61">
        <v>0</v>
      </c>
      <c r="BC44" s="61">
        <v>62726</v>
      </c>
      <c r="BD44" s="61">
        <v>120822</v>
      </c>
      <c r="BE44" s="61">
        <v>37597</v>
      </c>
      <c r="BF44" s="61">
        <v>158419</v>
      </c>
      <c r="BG44" s="61">
        <v>0</v>
      </c>
      <c r="BH44" s="61">
        <v>221145</v>
      </c>
      <c r="BI44" s="61">
        <v>0</v>
      </c>
      <c r="BJ44" s="61">
        <v>-62726</v>
      </c>
      <c r="BK44" s="61">
        <v>-120822</v>
      </c>
      <c r="BL44" s="61">
        <v>0</v>
      </c>
      <c r="BM44" s="61">
        <v>0</v>
      </c>
      <c r="BN44" s="61">
        <v>0</v>
      </c>
      <c r="BO44" s="61">
        <v>0</v>
      </c>
      <c r="BP44" s="61">
        <v>0</v>
      </c>
      <c r="BQ44" s="61">
        <v>0</v>
      </c>
      <c r="BR44" s="61">
        <v>0</v>
      </c>
      <c r="BS44" s="61">
        <v>84624.800828510604</v>
      </c>
      <c r="BT44" s="61">
        <v>0</v>
      </c>
      <c r="BU44" s="61">
        <v>-5.6747688024539364</v>
      </c>
      <c r="BV44" s="61">
        <v>-4.3448280982257224</v>
      </c>
      <c r="BW44" s="61">
        <v>0</v>
      </c>
      <c r="BX44" s="61">
        <v>-3.4026489150497288E-2</v>
      </c>
      <c r="BY44" s="61">
        <v>-0.64554809955245573</v>
      </c>
      <c r="BZ44" s="61">
        <v>84635.499999999985</v>
      </c>
      <c r="CA44" s="61">
        <v>0</v>
      </c>
      <c r="CB44" s="61">
        <v>0</v>
      </c>
      <c r="CC44" s="61">
        <v>0</v>
      </c>
      <c r="CD44" s="61">
        <v>0</v>
      </c>
      <c r="CE44" s="61">
        <v>0</v>
      </c>
      <c r="CF44" s="61">
        <v>0</v>
      </c>
      <c r="CG44" s="61">
        <v>0</v>
      </c>
      <c r="CH44" s="61">
        <v>0</v>
      </c>
      <c r="CI44" s="61">
        <v>0</v>
      </c>
      <c r="CJ44" s="61">
        <v>0</v>
      </c>
      <c r="CK44" s="61">
        <v>0</v>
      </c>
      <c r="CL44" s="61">
        <v>84624.800828510604</v>
      </c>
    </row>
    <row r="45" spans="1:90" ht="12.75" customHeight="1">
      <c r="A45" s="43" t="s">
        <v>77</v>
      </c>
      <c r="B45" s="59">
        <v>1053</v>
      </c>
      <c r="C45" s="60" t="s">
        <v>376</v>
      </c>
      <c r="D45" s="61">
        <v>0</v>
      </c>
      <c r="E45" s="61">
        <v>0</v>
      </c>
      <c r="F45" s="61">
        <v>0</v>
      </c>
      <c r="G45" s="61">
        <v>0</v>
      </c>
      <c r="H45" s="61">
        <v>0</v>
      </c>
      <c r="I45" s="61">
        <v>0</v>
      </c>
      <c r="J45" s="61">
        <v>0</v>
      </c>
      <c r="K45" s="61">
        <v>0</v>
      </c>
      <c r="L45" s="61">
        <v>0</v>
      </c>
      <c r="M45" s="61">
        <v>0</v>
      </c>
      <c r="N45" s="61">
        <v>0</v>
      </c>
      <c r="O45" s="61">
        <v>0</v>
      </c>
      <c r="P45" s="61">
        <v>0</v>
      </c>
      <c r="Q45" s="61">
        <v>0</v>
      </c>
      <c r="R45" s="61">
        <v>0</v>
      </c>
      <c r="S45" s="61">
        <v>0</v>
      </c>
      <c r="T45" s="61">
        <v>0</v>
      </c>
      <c r="U45" s="61">
        <v>0</v>
      </c>
      <c r="V45" s="61">
        <v>0</v>
      </c>
      <c r="W45" s="61">
        <v>0</v>
      </c>
      <c r="X45" s="61">
        <v>0</v>
      </c>
      <c r="Y45" s="61">
        <v>0</v>
      </c>
      <c r="Z45" s="61">
        <v>0</v>
      </c>
      <c r="AA45" s="61">
        <v>0</v>
      </c>
      <c r="AB45" s="61">
        <v>0</v>
      </c>
      <c r="AC45" s="61">
        <v>0</v>
      </c>
      <c r="AD45" s="61">
        <v>0</v>
      </c>
      <c r="AE45" s="61">
        <v>0</v>
      </c>
      <c r="AF45" s="61">
        <v>0</v>
      </c>
      <c r="AG45" s="61">
        <v>0</v>
      </c>
      <c r="AH45" s="61">
        <v>0</v>
      </c>
      <c r="AI45" s="61">
        <v>0</v>
      </c>
      <c r="AJ45" s="61">
        <v>0</v>
      </c>
      <c r="AK45" s="61">
        <v>0</v>
      </c>
      <c r="AL45" s="61">
        <v>0</v>
      </c>
      <c r="AM45" s="61">
        <v>0</v>
      </c>
      <c r="AN45" s="61">
        <v>0</v>
      </c>
      <c r="AO45" s="61">
        <v>0</v>
      </c>
      <c r="AP45" s="61">
        <v>0</v>
      </c>
      <c r="AQ45" s="61">
        <v>0</v>
      </c>
      <c r="AR45" s="61">
        <v>0</v>
      </c>
      <c r="AS45" s="61">
        <v>0</v>
      </c>
      <c r="AT45" s="61">
        <v>0</v>
      </c>
      <c r="AU45" s="61">
        <v>0</v>
      </c>
      <c r="AV45" s="61">
        <v>0</v>
      </c>
      <c r="AW45" s="61">
        <v>0</v>
      </c>
      <c r="AX45" s="61">
        <v>0</v>
      </c>
      <c r="AY45" s="61">
        <v>0</v>
      </c>
      <c r="AZ45" s="61">
        <v>0</v>
      </c>
      <c r="BA45" s="61">
        <v>0</v>
      </c>
      <c r="BB45" s="61">
        <v>0</v>
      </c>
      <c r="BC45" s="61">
        <v>0</v>
      </c>
      <c r="BD45" s="61">
        <v>0</v>
      </c>
      <c r="BE45" s="61">
        <v>0</v>
      </c>
      <c r="BF45" s="61">
        <v>0</v>
      </c>
      <c r="BG45" s="61">
        <v>0</v>
      </c>
      <c r="BH45" s="61">
        <v>0</v>
      </c>
      <c r="BI45" s="61">
        <v>0</v>
      </c>
      <c r="BJ45" s="61">
        <v>0</v>
      </c>
      <c r="BK45" s="61">
        <v>0</v>
      </c>
      <c r="BL45" s="61">
        <v>0</v>
      </c>
      <c r="BM45" s="61">
        <v>0</v>
      </c>
      <c r="BN45" s="61">
        <v>0</v>
      </c>
      <c r="BO45" s="61">
        <v>0</v>
      </c>
      <c r="BP45" s="61">
        <v>0</v>
      </c>
      <c r="BQ45" s="61">
        <v>0</v>
      </c>
      <c r="BR45" s="61">
        <v>0</v>
      </c>
      <c r="BS45" s="61">
        <v>0</v>
      </c>
      <c r="BT45" s="61">
        <v>0</v>
      </c>
      <c r="BU45" s="61">
        <v>0</v>
      </c>
      <c r="BV45" s="61">
        <v>0</v>
      </c>
      <c r="BW45" s="61">
        <v>0</v>
      </c>
      <c r="BX45" s="61">
        <v>0</v>
      </c>
      <c r="BY45" s="61">
        <v>0</v>
      </c>
      <c r="BZ45" s="61">
        <v>0</v>
      </c>
      <c r="CA45" s="61">
        <v>0</v>
      </c>
      <c r="CB45" s="61">
        <v>0</v>
      </c>
      <c r="CC45" s="61">
        <v>0</v>
      </c>
      <c r="CD45" s="61">
        <v>0</v>
      </c>
      <c r="CE45" s="61">
        <v>0</v>
      </c>
      <c r="CF45" s="61">
        <v>0</v>
      </c>
      <c r="CG45" s="61">
        <v>0</v>
      </c>
      <c r="CH45" s="61">
        <v>0</v>
      </c>
      <c r="CI45" s="61">
        <v>0</v>
      </c>
      <c r="CJ45" s="61">
        <v>0</v>
      </c>
      <c r="CK45" s="61">
        <v>0</v>
      </c>
      <c r="CL45" s="61">
        <v>0</v>
      </c>
    </row>
    <row r="46" spans="1:90" ht="12.75" customHeight="1">
      <c r="A46" s="43" t="s">
        <v>79</v>
      </c>
      <c r="B46" s="59">
        <v>1054</v>
      </c>
      <c r="C46" s="60" t="s">
        <v>376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  <c r="O46" s="61">
        <v>0</v>
      </c>
      <c r="P46" s="61">
        <v>0</v>
      </c>
      <c r="Q46" s="61">
        <v>0</v>
      </c>
      <c r="R46" s="61">
        <v>0</v>
      </c>
      <c r="S46" s="61">
        <v>0</v>
      </c>
      <c r="T46" s="61">
        <v>0</v>
      </c>
      <c r="U46" s="61">
        <v>0</v>
      </c>
      <c r="V46" s="61">
        <v>0</v>
      </c>
      <c r="W46" s="61">
        <v>0</v>
      </c>
      <c r="X46" s="61">
        <v>0</v>
      </c>
      <c r="Y46" s="61">
        <v>0</v>
      </c>
      <c r="Z46" s="61">
        <v>0</v>
      </c>
      <c r="AA46" s="61">
        <v>0</v>
      </c>
      <c r="AB46" s="61">
        <v>0</v>
      </c>
      <c r="AC46" s="61">
        <v>0</v>
      </c>
      <c r="AD46" s="61">
        <v>0</v>
      </c>
      <c r="AE46" s="61">
        <v>0</v>
      </c>
      <c r="AF46" s="61">
        <v>0</v>
      </c>
      <c r="AG46" s="61">
        <v>0</v>
      </c>
      <c r="AH46" s="61">
        <v>0</v>
      </c>
      <c r="AI46" s="61">
        <v>0</v>
      </c>
      <c r="AJ46" s="61">
        <v>0</v>
      </c>
      <c r="AK46" s="61">
        <v>0</v>
      </c>
      <c r="AL46" s="61">
        <v>0</v>
      </c>
      <c r="AM46" s="61">
        <v>0</v>
      </c>
      <c r="AN46" s="61">
        <v>0</v>
      </c>
      <c r="AO46" s="61">
        <v>0</v>
      </c>
      <c r="AP46" s="61">
        <v>0</v>
      </c>
      <c r="AQ46" s="61">
        <v>0</v>
      </c>
      <c r="AR46" s="61">
        <v>0</v>
      </c>
      <c r="AS46" s="61">
        <v>0</v>
      </c>
      <c r="AT46" s="61">
        <v>0</v>
      </c>
      <c r="AU46" s="61">
        <v>0</v>
      </c>
      <c r="AV46" s="61">
        <v>0</v>
      </c>
      <c r="AW46" s="61">
        <v>0</v>
      </c>
      <c r="AX46" s="61">
        <v>0</v>
      </c>
      <c r="AY46" s="61">
        <v>0</v>
      </c>
      <c r="AZ46" s="61">
        <v>0</v>
      </c>
      <c r="BA46" s="61">
        <v>0</v>
      </c>
      <c r="BB46" s="61">
        <v>0</v>
      </c>
      <c r="BC46" s="61">
        <v>0</v>
      </c>
      <c r="BD46" s="61">
        <v>0</v>
      </c>
      <c r="BE46" s="61">
        <v>0</v>
      </c>
      <c r="BF46" s="61">
        <v>0</v>
      </c>
      <c r="BG46" s="61">
        <v>0</v>
      </c>
      <c r="BH46" s="61">
        <v>0</v>
      </c>
      <c r="BI46" s="61">
        <v>0</v>
      </c>
      <c r="BJ46" s="61">
        <v>0</v>
      </c>
      <c r="BK46" s="61">
        <v>0</v>
      </c>
      <c r="BL46" s="61">
        <v>0</v>
      </c>
      <c r="BM46" s="61">
        <v>0</v>
      </c>
      <c r="BN46" s="61">
        <v>0</v>
      </c>
      <c r="BO46" s="61">
        <v>0</v>
      </c>
      <c r="BP46" s="61">
        <v>0</v>
      </c>
      <c r="BQ46" s="61">
        <v>0</v>
      </c>
      <c r="BR46" s="61">
        <v>0</v>
      </c>
      <c r="BS46" s="61">
        <v>0</v>
      </c>
      <c r="BT46" s="61">
        <v>0</v>
      </c>
      <c r="BU46" s="61">
        <v>0</v>
      </c>
      <c r="BV46" s="61">
        <v>0</v>
      </c>
      <c r="BW46" s="61">
        <v>0</v>
      </c>
      <c r="BX46" s="61">
        <v>0</v>
      </c>
      <c r="BY46" s="61">
        <v>0</v>
      </c>
      <c r="BZ46" s="61">
        <v>0</v>
      </c>
      <c r="CA46" s="61">
        <v>0</v>
      </c>
      <c r="CB46" s="61">
        <v>0</v>
      </c>
      <c r="CC46" s="61">
        <v>0</v>
      </c>
      <c r="CD46" s="61">
        <v>0</v>
      </c>
      <c r="CE46" s="61">
        <v>0</v>
      </c>
      <c r="CF46" s="61">
        <v>0</v>
      </c>
      <c r="CG46" s="61">
        <v>0</v>
      </c>
      <c r="CH46" s="61">
        <v>0</v>
      </c>
      <c r="CI46" s="61">
        <v>0</v>
      </c>
      <c r="CJ46" s="61">
        <v>0</v>
      </c>
      <c r="CK46" s="61">
        <v>0</v>
      </c>
      <c r="CL46" s="61">
        <v>0</v>
      </c>
    </row>
    <row r="47" spans="1:90" ht="12.75" customHeight="1">
      <c r="A47" s="43" t="s">
        <v>81</v>
      </c>
      <c r="B47" s="59">
        <v>1055</v>
      </c>
      <c r="C47" s="60" t="s">
        <v>376</v>
      </c>
      <c r="D47" s="61">
        <v>0</v>
      </c>
      <c r="E47" s="61">
        <v>0</v>
      </c>
      <c r="F47" s="61">
        <v>0</v>
      </c>
      <c r="G47" s="61">
        <v>0</v>
      </c>
      <c r="H47" s="61">
        <v>0</v>
      </c>
      <c r="I47" s="61">
        <v>0</v>
      </c>
      <c r="J47" s="61">
        <v>0</v>
      </c>
      <c r="K47" s="61">
        <v>0</v>
      </c>
      <c r="L47" s="61">
        <v>0</v>
      </c>
      <c r="M47" s="61">
        <v>0</v>
      </c>
      <c r="N47" s="61">
        <v>0</v>
      </c>
      <c r="O47" s="61">
        <v>0</v>
      </c>
      <c r="P47" s="61">
        <v>0</v>
      </c>
      <c r="Q47" s="61">
        <v>0</v>
      </c>
      <c r="R47" s="61">
        <v>0</v>
      </c>
      <c r="S47" s="61">
        <v>0</v>
      </c>
      <c r="T47" s="61">
        <v>0</v>
      </c>
      <c r="U47" s="61">
        <v>0</v>
      </c>
      <c r="V47" s="61">
        <v>0</v>
      </c>
      <c r="W47" s="61">
        <v>0</v>
      </c>
      <c r="X47" s="61">
        <v>0</v>
      </c>
      <c r="Y47" s="61">
        <v>0</v>
      </c>
      <c r="Z47" s="61">
        <v>0</v>
      </c>
      <c r="AA47" s="61">
        <v>0</v>
      </c>
      <c r="AB47" s="61">
        <v>0</v>
      </c>
      <c r="AC47" s="61">
        <v>0</v>
      </c>
      <c r="AD47" s="61">
        <v>0</v>
      </c>
      <c r="AE47" s="61">
        <v>0</v>
      </c>
      <c r="AF47" s="61">
        <v>0</v>
      </c>
      <c r="AG47" s="61">
        <v>0</v>
      </c>
      <c r="AH47" s="61">
        <v>0</v>
      </c>
      <c r="AI47" s="61">
        <v>0</v>
      </c>
      <c r="AJ47" s="61">
        <v>0</v>
      </c>
      <c r="AK47" s="61">
        <v>0</v>
      </c>
      <c r="AL47" s="61">
        <v>0</v>
      </c>
      <c r="AM47" s="61">
        <v>0</v>
      </c>
      <c r="AN47" s="61">
        <v>0</v>
      </c>
      <c r="AO47" s="61">
        <v>0</v>
      </c>
      <c r="AP47" s="61">
        <v>0</v>
      </c>
      <c r="AQ47" s="61">
        <v>0</v>
      </c>
      <c r="AR47" s="61">
        <v>0</v>
      </c>
      <c r="AS47" s="61">
        <v>0</v>
      </c>
      <c r="AT47" s="61">
        <v>0</v>
      </c>
      <c r="AU47" s="61">
        <v>0</v>
      </c>
      <c r="AV47" s="61">
        <v>0</v>
      </c>
      <c r="AW47" s="61">
        <v>0</v>
      </c>
      <c r="AX47" s="61">
        <v>0</v>
      </c>
      <c r="AY47" s="61">
        <v>0</v>
      </c>
      <c r="AZ47" s="61">
        <v>0</v>
      </c>
      <c r="BA47" s="61">
        <v>0</v>
      </c>
      <c r="BB47" s="61">
        <v>0</v>
      </c>
      <c r="BC47" s="61">
        <v>0</v>
      </c>
      <c r="BD47" s="61">
        <v>0</v>
      </c>
      <c r="BE47" s="61">
        <v>0</v>
      </c>
      <c r="BF47" s="61">
        <v>0</v>
      </c>
      <c r="BG47" s="61">
        <v>0</v>
      </c>
      <c r="BH47" s="61">
        <v>0</v>
      </c>
      <c r="BI47" s="61">
        <v>0</v>
      </c>
      <c r="BJ47" s="61">
        <v>0</v>
      </c>
      <c r="BK47" s="61">
        <v>0</v>
      </c>
      <c r="BL47" s="61">
        <v>0</v>
      </c>
      <c r="BM47" s="61">
        <v>0</v>
      </c>
      <c r="BN47" s="61">
        <v>0</v>
      </c>
      <c r="BO47" s="61">
        <v>0</v>
      </c>
      <c r="BP47" s="61">
        <v>0</v>
      </c>
      <c r="BQ47" s="61">
        <v>0</v>
      </c>
      <c r="BR47" s="61">
        <v>0</v>
      </c>
      <c r="BS47" s="61">
        <v>0</v>
      </c>
      <c r="BT47" s="61">
        <v>0</v>
      </c>
      <c r="BU47" s="61">
        <v>0</v>
      </c>
      <c r="BV47" s="61">
        <v>0</v>
      </c>
      <c r="BW47" s="61">
        <v>0</v>
      </c>
      <c r="BX47" s="61">
        <v>0</v>
      </c>
      <c r="BY47" s="61">
        <v>0</v>
      </c>
      <c r="BZ47" s="61">
        <v>0</v>
      </c>
      <c r="CA47" s="61">
        <v>0</v>
      </c>
      <c r="CB47" s="61">
        <v>0</v>
      </c>
      <c r="CC47" s="61">
        <v>0</v>
      </c>
      <c r="CD47" s="61">
        <v>0</v>
      </c>
      <c r="CE47" s="61">
        <v>0</v>
      </c>
      <c r="CF47" s="61">
        <v>0</v>
      </c>
      <c r="CG47" s="61">
        <v>0</v>
      </c>
      <c r="CH47" s="61">
        <v>0</v>
      </c>
      <c r="CI47" s="61">
        <v>0</v>
      </c>
      <c r="CJ47" s="61">
        <v>0</v>
      </c>
      <c r="CK47" s="61">
        <v>0</v>
      </c>
      <c r="CL47" s="61">
        <v>0</v>
      </c>
    </row>
    <row r="48" spans="1:90" ht="12.75" customHeight="1">
      <c r="A48" s="43" t="s">
        <v>83</v>
      </c>
      <c r="B48" s="59">
        <v>1056</v>
      </c>
      <c r="C48" s="60" t="s">
        <v>376</v>
      </c>
      <c r="D48" s="61">
        <v>0</v>
      </c>
      <c r="E48" s="61">
        <v>0</v>
      </c>
      <c r="F48" s="61">
        <v>0</v>
      </c>
      <c r="G48" s="61">
        <v>0</v>
      </c>
      <c r="H48" s="61">
        <v>0</v>
      </c>
      <c r="I48" s="61">
        <v>0</v>
      </c>
      <c r="J48" s="61">
        <v>0</v>
      </c>
      <c r="K48" s="61">
        <v>0</v>
      </c>
      <c r="L48" s="61">
        <v>0</v>
      </c>
      <c r="M48" s="61">
        <v>0</v>
      </c>
      <c r="N48" s="61">
        <v>0</v>
      </c>
      <c r="O48" s="61">
        <v>0</v>
      </c>
      <c r="P48" s="61">
        <v>0</v>
      </c>
      <c r="Q48" s="61">
        <v>0</v>
      </c>
      <c r="R48" s="61">
        <v>0</v>
      </c>
      <c r="S48" s="61">
        <v>0</v>
      </c>
      <c r="T48" s="61">
        <v>0</v>
      </c>
      <c r="U48" s="61">
        <v>0</v>
      </c>
      <c r="V48" s="61">
        <v>0</v>
      </c>
      <c r="W48" s="61">
        <v>0</v>
      </c>
      <c r="X48" s="61">
        <v>0</v>
      </c>
      <c r="Y48" s="61">
        <v>0</v>
      </c>
      <c r="Z48" s="61">
        <v>0</v>
      </c>
      <c r="AA48" s="61">
        <v>0</v>
      </c>
      <c r="AB48" s="61">
        <v>0</v>
      </c>
      <c r="AC48" s="61">
        <v>0</v>
      </c>
      <c r="AD48" s="61">
        <v>0</v>
      </c>
      <c r="AE48" s="61">
        <v>0</v>
      </c>
      <c r="AF48" s="61">
        <v>0</v>
      </c>
      <c r="AG48" s="61">
        <v>0</v>
      </c>
      <c r="AH48" s="61">
        <v>0</v>
      </c>
      <c r="AI48" s="61">
        <v>0</v>
      </c>
      <c r="AJ48" s="61">
        <v>0</v>
      </c>
      <c r="AK48" s="61">
        <v>0</v>
      </c>
      <c r="AL48" s="61">
        <v>0</v>
      </c>
      <c r="AM48" s="61">
        <v>0</v>
      </c>
      <c r="AN48" s="61">
        <v>0</v>
      </c>
      <c r="AO48" s="61">
        <v>0</v>
      </c>
      <c r="AP48" s="61">
        <v>0</v>
      </c>
      <c r="AQ48" s="61">
        <v>0</v>
      </c>
      <c r="AR48" s="61">
        <v>0</v>
      </c>
      <c r="AS48" s="61">
        <v>0</v>
      </c>
      <c r="AT48" s="61">
        <v>0</v>
      </c>
      <c r="AU48" s="61">
        <v>0</v>
      </c>
      <c r="AV48" s="61">
        <v>0</v>
      </c>
      <c r="AW48" s="61">
        <v>0</v>
      </c>
      <c r="AX48" s="61">
        <v>0</v>
      </c>
      <c r="AY48" s="61">
        <v>0</v>
      </c>
      <c r="AZ48" s="61">
        <v>0</v>
      </c>
      <c r="BA48" s="61">
        <v>0</v>
      </c>
      <c r="BB48" s="61">
        <v>0</v>
      </c>
      <c r="BC48" s="61">
        <v>0</v>
      </c>
      <c r="BD48" s="61">
        <v>0</v>
      </c>
      <c r="BE48" s="61">
        <v>0</v>
      </c>
      <c r="BF48" s="61">
        <v>0</v>
      </c>
      <c r="BG48" s="61">
        <v>0</v>
      </c>
      <c r="BH48" s="61">
        <v>0</v>
      </c>
      <c r="BI48" s="61">
        <v>0</v>
      </c>
      <c r="BJ48" s="61">
        <v>0</v>
      </c>
      <c r="BK48" s="61">
        <v>0</v>
      </c>
      <c r="BL48" s="61">
        <v>0</v>
      </c>
      <c r="BM48" s="61">
        <v>0</v>
      </c>
      <c r="BN48" s="61">
        <v>0</v>
      </c>
      <c r="BO48" s="61">
        <v>0</v>
      </c>
      <c r="BP48" s="61">
        <v>0</v>
      </c>
      <c r="BQ48" s="61">
        <v>0</v>
      </c>
      <c r="BR48" s="61">
        <v>0</v>
      </c>
      <c r="BS48" s="61">
        <v>0</v>
      </c>
      <c r="BT48" s="61">
        <v>0</v>
      </c>
      <c r="BU48" s="61">
        <v>0</v>
      </c>
      <c r="BV48" s="61">
        <v>0</v>
      </c>
      <c r="BW48" s="61">
        <v>0</v>
      </c>
      <c r="BX48" s="61">
        <v>0</v>
      </c>
      <c r="BY48" s="61">
        <v>0</v>
      </c>
      <c r="BZ48" s="61">
        <v>0</v>
      </c>
      <c r="CA48" s="61">
        <v>0</v>
      </c>
      <c r="CB48" s="61">
        <v>0</v>
      </c>
      <c r="CC48" s="61">
        <v>0</v>
      </c>
      <c r="CD48" s="61">
        <v>0</v>
      </c>
      <c r="CE48" s="61">
        <v>0</v>
      </c>
      <c r="CF48" s="61">
        <v>0</v>
      </c>
      <c r="CG48" s="61">
        <v>0</v>
      </c>
      <c r="CH48" s="61">
        <v>0</v>
      </c>
      <c r="CI48" s="61">
        <v>0</v>
      </c>
      <c r="CJ48" s="61">
        <v>0</v>
      </c>
      <c r="CK48" s="61">
        <v>0</v>
      </c>
      <c r="CL48" s="61">
        <v>0</v>
      </c>
    </row>
    <row r="49" spans="1:90" ht="12.75" customHeight="1">
      <c r="A49" s="43" t="s">
        <v>85</v>
      </c>
      <c r="B49" s="59">
        <v>1057</v>
      </c>
      <c r="C49" s="60" t="s">
        <v>376</v>
      </c>
      <c r="D49" s="61">
        <v>0</v>
      </c>
      <c r="E49" s="61">
        <v>0</v>
      </c>
      <c r="F49" s="61">
        <v>0</v>
      </c>
      <c r="G49" s="61">
        <v>0</v>
      </c>
      <c r="H49" s="61">
        <v>0</v>
      </c>
      <c r="I49" s="61">
        <v>0</v>
      </c>
      <c r="J49" s="61">
        <v>0</v>
      </c>
      <c r="K49" s="61">
        <v>0</v>
      </c>
      <c r="L49" s="61">
        <v>0</v>
      </c>
      <c r="M49" s="61">
        <v>0</v>
      </c>
      <c r="N49" s="61">
        <v>0</v>
      </c>
      <c r="O49" s="61">
        <v>0</v>
      </c>
      <c r="P49" s="61">
        <v>0</v>
      </c>
      <c r="Q49" s="61">
        <v>0</v>
      </c>
      <c r="R49" s="61">
        <v>0</v>
      </c>
      <c r="S49" s="61">
        <v>0</v>
      </c>
      <c r="T49" s="61">
        <v>0</v>
      </c>
      <c r="U49" s="61">
        <v>0</v>
      </c>
      <c r="V49" s="61">
        <v>0</v>
      </c>
      <c r="W49" s="61">
        <v>0</v>
      </c>
      <c r="X49" s="61">
        <v>0</v>
      </c>
      <c r="Y49" s="61">
        <v>0</v>
      </c>
      <c r="Z49" s="61">
        <v>0</v>
      </c>
      <c r="AA49" s="61">
        <v>0</v>
      </c>
      <c r="AB49" s="61">
        <v>0</v>
      </c>
      <c r="AC49" s="61">
        <v>0</v>
      </c>
      <c r="AD49" s="61">
        <v>0</v>
      </c>
      <c r="AE49" s="61">
        <v>0</v>
      </c>
      <c r="AF49" s="61">
        <v>0</v>
      </c>
      <c r="AG49" s="61">
        <v>0</v>
      </c>
      <c r="AH49" s="61">
        <v>0</v>
      </c>
      <c r="AI49" s="61">
        <v>0</v>
      </c>
      <c r="AJ49" s="61">
        <v>0</v>
      </c>
      <c r="AK49" s="61">
        <v>0</v>
      </c>
      <c r="AL49" s="61">
        <v>0</v>
      </c>
      <c r="AM49" s="61">
        <v>0</v>
      </c>
      <c r="AN49" s="61">
        <v>0</v>
      </c>
      <c r="AO49" s="61">
        <v>0</v>
      </c>
      <c r="AP49" s="61">
        <v>0</v>
      </c>
      <c r="AQ49" s="61">
        <v>0</v>
      </c>
      <c r="AR49" s="61">
        <v>0</v>
      </c>
      <c r="AS49" s="61">
        <v>0</v>
      </c>
      <c r="AT49" s="61">
        <v>0</v>
      </c>
      <c r="AU49" s="61">
        <v>0</v>
      </c>
      <c r="AV49" s="61">
        <v>0</v>
      </c>
      <c r="AW49" s="61">
        <v>0</v>
      </c>
      <c r="AX49" s="61">
        <v>0</v>
      </c>
      <c r="AY49" s="61">
        <v>0</v>
      </c>
      <c r="AZ49" s="61">
        <v>0</v>
      </c>
      <c r="BA49" s="61">
        <v>0</v>
      </c>
      <c r="BB49" s="61">
        <v>0</v>
      </c>
      <c r="BC49" s="61">
        <v>0</v>
      </c>
      <c r="BD49" s="61">
        <v>0</v>
      </c>
      <c r="BE49" s="61">
        <v>0</v>
      </c>
      <c r="BF49" s="61">
        <v>0</v>
      </c>
      <c r="BG49" s="61">
        <v>0</v>
      </c>
      <c r="BH49" s="61">
        <v>0</v>
      </c>
      <c r="BI49" s="61">
        <v>0</v>
      </c>
      <c r="BJ49" s="61">
        <v>0</v>
      </c>
      <c r="BK49" s="61">
        <v>0</v>
      </c>
      <c r="BL49" s="61">
        <v>0</v>
      </c>
      <c r="BM49" s="61">
        <v>0</v>
      </c>
      <c r="BN49" s="61">
        <v>0</v>
      </c>
      <c r="BO49" s="61">
        <v>0</v>
      </c>
      <c r="BP49" s="61">
        <v>0</v>
      </c>
      <c r="BQ49" s="61">
        <v>0</v>
      </c>
      <c r="BR49" s="61">
        <v>0</v>
      </c>
      <c r="BS49" s="61">
        <v>0</v>
      </c>
      <c r="BT49" s="61">
        <v>0</v>
      </c>
      <c r="BU49" s="61">
        <v>0</v>
      </c>
      <c r="BV49" s="61">
        <v>0</v>
      </c>
      <c r="BW49" s="61">
        <v>0</v>
      </c>
      <c r="BX49" s="61">
        <v>0</v>
      </c>
      <c r="BY49" s="61">
        <v>0</v>
      </c>
      <c r="BZ49" s="61">
        <v>0</v>
      </c>
      <c r="CA49" s="61">
        <v>0</v>
      </c>
      <c r="CB49" s="61">
        <v>0</v>
      </c>
      <c r="CC49" s="61">
        <v>0</v>
      </c>
      <c r="CD49" s="61">
        <v>0</v>
      </c>
      <c r="CE49" s="61">
        <v>0</v>
      </c>
      <c r="CF49" s="61">
        <v>0</v>
      </c>
      <c r="CG49" s="61">
        <v>0</v>
      </c>
      <c r="CH49" s="61">
        <v>0</v>
      </c>
      <c r="CI49" s="61">
        <v>0</v>
      </c>
      <c r="CJ49" s="61">
        <v>0</v>
      </c>
      <c r="CK49" s="61">
        <v>0</v>
      </c>
      <c r="CL49" s="61">
        <v>0</v>
      </c>
    </row>
    <row r="50" spans="1:90" ht="12.75" customHeight="1">
      <c r="A50" s="43" t="s">
        <v>87</v>
      </c>
      <c r="B50" s="59">
        <v>1058</v>
      </c>
      <c r="C50" s="60" t="s">
        <v>376</v>
      </c>
      <c r="D50" s="61">
        <v>0</v>
      </c>
      <c r="E50" s="61">
        <v>0</v>
      </c>
      <c r="F50" s="61">
        <v>0</v>
      </c>
      <c r="G50" s="61">
        <v>0</v>
      </c>
      <c r="H50" s="61">
        <v>0</v>
      </c>
      <c r="I50" s="61">
        <v>0</v>
      </c>
      <c r="J50" s="61">
        <v>0</v>
      </c>
      <c r="K50" s="61">
        <v>0</v>
      </c>
      <c r="L50" s="61">
        <v>0</v>
      </c>
      <c r="M50" s="61">
        <v>0</v>
      </c>
      <c r="N50" s="61">
        <v>0</v>
      </c>
      <c r="O50" s="61">
        <v>0</v>
      </c>
      <c r="P50" s="61">
        <v>0</v>
      </c>
      <c r="Q50" s="61">
        <v>0</v>
      </c>
      <c r="R50" s="61">
        <v>0</v>
      </c>
      <c r="S50" s="61">
        <v>0</v>
      </c>
      <c r="T50" s="61">
        <v>0</v>
      </c>
      <c r="U50" s="61">
        <v>0</v>
      </c>
      <c r="V50" s="61">
        <v>0</v>
      </c>
      <c r="W50" s="61">
        <v>0</v>
      </c>
      <c r="X50" s="61">
        <v>0</v>
      </c>
      <c r="Y50" s="61">
        <v>0</v>
      </c>
      <c r="Z50" s="61">
        <v>0</v>
      </c>
      <c r="AA50" s="61">
        <v>0</v>
      </c>
      <c r="AB50" s="61">
        <v>0</v>
      </c>
      <c r="AC50" s="61">
        <v>0</v>
      </c>
      <c r="AD50" s="61">
        <v>0</v>
      </c>
      <c r="AE50" s="61">
        <v>0</v>
      </c>
      <c r="AF50" s="61">
        <v>0</v>
      </c>
      <c r="AG50" s="61">
        <v>0</v>
      </c>
      <c r="AH50" s="61">
        <v>0</v>
      </c>
      <c r="AI50" s="61">
        <v>0</v>
      </c>
      <c r="AJ50" s="61">
        <v>0</v>
      </c>
      <c r="AK50" s="61">
        <v>0</v>
      </c>
      <c r="AL50" s="61">
        <v>0</v>
      </c>
      <c r="AM50" s="61">
        <v>0</v>
      </c>
      <c r="AN50" s="61">
        <v>0</v>
      </c>
      <c r="AO50" s="61">
        <v>0</v>
      </c>
      <c r="AP50" s="61">
        <v>0</v>
      </c>
      <c r="AQ50" s="61">
        <v>0</v>
      </c>
      <c r="AR50" s="61">
        <v>0</v>
      </c>
      <c r="AS50" s="61">
        <v>0</v>
      </c>
      <c r="AT50" s="61">
        <v>0</v>
      </c>
      <c r="AU50" s="61">
        <v>0</v>
      </c>
      <c r="AV50" s="61">
        <v>0</v>
      </c>
      <c r="AW50" s="61">
        <v>0</v>
      </c>
      <c r="AX50" s="61">
        <v>0</v>
      </c>
      <c r="AY50" s="61">
        <v>0</v>
      </c>
      <c r="AZ50" s="61">
        <v>0</v>
      </c>
      <c r="BA50" s="61">
        <v>0</v>
      </c>
      <c r="BB50" s="61">
        <v>0</v>
      </c>
      <c r="BC50" s="61">
        <v>0</v>
      </c>
      <c r="BD50" s="61">
        <v>0</v>
      </c>
      <c r="BE50" s="61">
        <v>0</v>
      </c>
      <c r="BF50" s="61">
        <v>0</v>
      </c>
      <c r="BG50" s="61">
        <v>0</v>
      </c>
      <c r="BH50" s="61">
        <v>0</v>
      </c>
      <c r="BI50" s="61">
        <v>0</v>
      </c>
      <c r="BJ50" s="61">
        <v>0</v>
      </c>
      <c r="BK50" s="61">
        <v>0</v>
      </c>
      <c r="BL50" s="61">
        <v>0</v>
      </c>
      <c r="BM50" s="61">
        <v>0</v>
      </c>
      <c r="BN50" s="61">
        <v>0</v>
      </c>
      <c r="BO50" s="61">
        <v>0</v>
      </c>
      <c r="BP50" s="61">
        <v>0</v>
      </c>
      <c r="BQ50" s="61">
        <v>0</v>
      </c>
      <c r="BR50" s="61">
        <v>0</v>
      </c>
      <c r="BS50" s="61">
        <v>0</v>
      </c>
      <c r="BT50" s="61">
        <v>0</v>
      </c>
      <c r="BU50" s="61">
        <v>0</v>
      </c>
      <c r="BV50" s="61">
        <v>0</v>
      </c>
      <c r="BW50" s="61">
        <v>0</v>
      </c>
      <c r="BX50" s="61">
        <v>0</v>
      </c>
      <c r="BY50" s="61">
        <v>0</v>
      </c>
      <c r="BZ50" s="61">
        <v>0</v>
      </c>
      <c r="CA50" s="61">
        <v>0</v>
      </c>
      <c r="CB50" s="61">
        <v>0</v>
      </c>
      <c r="CC50" s="61">
        <v>0</v>
      </c>
      <c r="CD50" s="61">
        <v>0</v>
      </c>
      <c r="CE50" s="61">
        <v>0</v>
      </c>
      <c r="CF50" s="61">
        <v>0</v>
      </c>
      <c r="CG50" s="61">
        <v>0</v>
      </c>
      <c r="CH50" s="61">
        <v>0</v>
      </c>
      <c r="CI50" s="61">
        <v>0</v>
      </c>
      <c r="CJ50" s="61">
        <v>0</v>
      </c>
      <c r="CK50" s="61">
        <v>0</v>
      </c>
      <c r="CL50" s="61">
        <v>0</v>
      </c>
    </row>
    <row r="51" spans="1:90" ht="12.75" customHeight="1">
      <c r="A51" s="43" t="s">
        <v>89</v>
      </c>
      <c r="B51" s="59">
        <v>1059</v>
      </c>
      <c r="C51" s="60" t="s">
        <v>376</v>
      </c>
      <c r="D51" s="61">
        <v>0</v>
      </c>
      <c r="E51" s="61">
        <v>0</v>
      </c>
      <c r="F51" s="61">
        <v>0</v>
      </c>
      <c r="G51" s="61">
        <v>0</v>
      </c>
      <c r="H51" s="61">
        <v>0</v>
      </c>
      <c r="I51" s="61">
        <v>0</v>
      </c>
      <c r="J51" s="61">
        <v>0</v>
      </c>
      <c r="K51" s="61">
        <v>0</v>
      </c>
      <c r="L51" s="61">
        <v>0</v>
      </c>
      <c r="M51" s="61">
        <v>0</v>
      </c>
      <c r="N51" s="61">
        <v>0</v>
      </c>
      <c r="O51" s="61">
        <v>0</v>
      </c>
      <c r="P51" s="61">
        <v>0</v>
      </c>
      <c r="Q51" s="61">
        <v>0</v>
      </c>
      <c r="R51" s="61">
        <v>0</v>
      </c>
      <c r="S51" s="61">
        <v>0</v>
      </c>
      <c r="T51" s="61">
        <v>0</v>
      </c>
      <c r="U51" s="61">
        <v>0</v>
      </c>
      <c r="V51" s="61">
        <v>0</v>
      </c>
      <c r="W51" s="61">
        <v>0</v>
      </c>
      <c r="X51" s="61">
        <v>0</v>
      </c>
      <c r="Y51" s="61">
        <v>0</v>
      </c>
      <c r="Z51" s="61">
        <v>0</v>
      </c>
      <c r="AA51" s="61">
        <v>0</v>
      </c>
      <c r="AB51" s="61">
        <v>0</v>
      </c>
      <c r="AC51" s="61">
        <v>0</v>
      </c>
      <c r="AD51" s="61">
        <v>0</v>
      </c>
      <c r="AE51" s="61">
        <v>0</v>
      </c>
      <c r="AF51" s="61">
        <v>0</v>
      </c>
      <c r="AG51" s="61">
        <v>0</v>
      </c>
      <c r="AH51" s="61">
        <v>0</v>
      </c>
      <c r="AI51" s="61">
        <v>0</v>
      </c>
      <c r="AJ51" s="61">
        <v>0</v>
      </c>
      <c r="AK51" s="61">
        <v>0</v>
      </c>
      <c r="AL51" s="61">
        <v>0</v>
      </c>
      <c r="AM51" s="61">
        <v>0</v>
      </c>
      <c r="AN51" s="61">
        <v>0</v>
      </c>
      <c r="AO51" s="61">
        <v>0</v>
      </c>
      <c r="AP51" s="61">
        <v>0</v>
      </c>
      <c r="AQ51" s="61">
        <v>0</v>
      </c>
      <c r="AR51" s="61">
        <v>0</v>
      </c>
      <c r="AS51" s="61">
        <v>0</v>
      </c>
      <c r="AT51" s="61">
        <v>0</v>
      </c>
      <c r="AU51" s="61">
        <v>0</v>
      </c>
      <c r="AV51" s="61">
        <v>0</v>
      </c>
      <c r="AW51" s="61">
        <v>0</v>
      </c>
      <c r="AX51" s="61">
        <v>0</v>
      </c>
      <c r="AY51" s="61">
        <v>0</v>
      </c>
      <c r="AZ51" s="61">
        <v>0</v>
      </c>
      <c r="BA51" s="61">
        <v>0</v>
      </c>
      <c r="BB51" s="61">
        <v>0</v>
      </c>
      <c r="BC51" s="61">
        <v>0</v>
      </c>
      <c r="BD51" s="61">
        <v>0</v>
      </c>
      <c r="BE51" s="61">
        <v>0</v>
      </c>
      <c r="BF51" s="61">
        <v>0</v>
      </c>
      <c r="BG51" s="61">
        <v>0</v>
      </c>
      <c r="BH51" s="61">
        <v>0</v>
      </c>
      <c r="BI51" s="61">
        <v>0</v>
      </c>
      <c r="BJ51" s="61">
        <v>0</v>
      </c>
      <c r="BK51" s="61">
        <v>0</v>
      </c>
      <c r="BL51" s="61">
        <v>0</v>
      </c>
      <c r="BM51" s="61">
        <v>0</v>
      </c>
      <c r="BN51" s="61">
        <v>0</v>
      </c>
      <c r="BO51" s="61">
        <v>0</v>
      </c>
      <c r="BP51" s="61">
        <v>0</v>
      </c>
      <c r="BQ51" s="61">
        <v>0</v>
      </c>
      <c r="BR51" s="61">
        <v>0</v>
      </c>
      <c r="BS51" s="61">
        <v>0</v>
      </c>
      <c r="BT51" s="61">
        <v>0</v>
      </c>
      <c r="BU51" s="61">
        <v>0</v>
      </c>
      <c r="BV51" s="61">
        <v>0</v>
      </c>
      <c r="BW51" s="61">
        <v>0</v>
      </c>
      <c r="BX51" s="61">
        <v>0</v>
      </c>
      <c r="BY51" s="61">
        <v>0</v>
      </c>
      <c r="BZ51" s="61">
        <v>0</v>
      </c>
      <c r="CA51" s="61">
        <v>0</v>
      </c>
      <c r="CB51" s="61">
        <v>0</v>
      </c>
      <c r="CC51" s="61">
        <v>0</v>
      </c>
      <c r="CD51" s="61">
        <v>0</v>
      </c>
      <c r="CE51" s="61">
        <v>0</v>
      </c>
      <c r="CF51" s="61">
        <v>0</v>
      </c>
      <c r="CG51" s="61">
        <v>0</v>
      </c>
      <c r="CH51" s="61">
        <v>0</v>
      </c>
      <c r="CI51" s="61">
        <v>0</v>
      </c>
      <c r="CJ51" s="61">
        <v>0</v>
      </c>
      <c r="CK51" s="61">
        <v>0</v>
      </c>
      <c r="CL51" s="61">
        <v>0</v>
      </c>
    </row>
    <row r="52" spans="1:90" ht="12.75" customHeight="1">
      <c r="A52" s="43" t="s">
        <v>91</v>
      </c>
      <c r="B52" s="59">
        <v>1060</v>
      </c>
      <c r="C52" s="60" t="s">
        <v>376</v>
      </c>
      <c r="D52" s="61">
        <v>0</v>
      </c>
      <c r="E52" s="61">
        <v>0</v>
      </c>
      <c r="F52" s="61">
        <v>0</v>
      </c>
      <c r="G52" s="61">
        <v>0</v>
      </c>
      <c r="H52" s="61">
        <v>0</v>
      </c>
      <c r="I52" s="61">
        <v>0</v>
      </c>
      <c r="J52" s="61">
        <v>0</v>
      </c>
      <c r="K52" s="61">
        <v>0</v>
      </c>
      <c r="L52" s="61">
        <v>0</v>
      </c>
      <c r="M52" s="61">
        <v>0</v>
      </c>
      <c r="N52" s="61">
        <v>0</v>
      </c>
      <c r="O52" s="61">
        <v>0</v>
      </c>
      <c r="P52" s="61">
        <v>0</v>
      </c>
      <c r="Q52" s="61">
        <v>0</v>
      </c>
      <c r="R52" s="61">
        <v>0</v>
      </c>
      <c r="S52" s="61">
        <v>0</v>
      </c>
      <c r="T52" s="61">
        <v>0</v>
      </c>
      <c r="U52" s="61">
        <v>0</v>
      </c>
      <c r="V52" s="61">
        <v>0</v>
      </c>
      <c r="W52" s="61">
        <v>0</v>
      </c>
      <c r="X52" s="61">
        <v>0</v>
      </c>
      <c r="Y52" s="61">
        <v>0</v>
      </c>
      <c r="Z52" s="61">
        <v>0</v>
      </c>
      <c r="AA52" s="61">
        <v>0</v>
      </c>
      <c r="AB52" s="61">
        <v>0</v>
      </c>
      <c r="AC52" s="61">
        <v>0</v>
      </c>
      <c r="AD52" s="61">
        <v>0</v>
      </c>
      <c r="AE52" s="61">
        <v>0</v>
      </c>
      <c r="AF52" s="61">
        <v>0</v>
      </c>
      <c r="AG52" s="61">
        <v>0</v>
      </c>
      <c r="AH52" s="61">
        <v>0</v>
      </c>
      <c r="AI52" s="61">
        <v>0</v>
      </c>
      <c r="AJ52" s="61">
        <v>0</v>
      </c>
      <c r="AK52" s="61">
        <v>0</v>
      </c>
      <c r="AL52" s="61">
        <v>0</v>
      </c>
      <c r="AM52" s="61">
        <v>0</v>
      </c>
      <c r="AN52" s="61">
        <v>0</v>
      </c>
      <c r="AO52" s="61">
        <v>0</v>
      </c>
      <c r="AP52" s="61">
        <v>0</v>
      </c>
      <c r="AQ52" s="61">
        <v>0</v>
      </c>
      <c r="AR52" s="61">
        <v>0</v>
      </c>
      <c r="AS52" s="61">
        <v>0</v>
      </c>
      <c r="AT52" s="61">
        <v>0</v>
      </c>
      <c r="AU52" s="61">
        <v>0</v>
      </c>
      <c r="AV52" s="61">
        <v>0</v>
      </c>
      <c r="AW52" s="61">
        <v>0</v>
      </c>
      <c r="AX52" s="61">
        <v>0</v>
      </c>
      <c r="AY52" s="61">
        <v>0</v>
      </c>
      <c r="AZ52" s="61">
        <v>0</v>
      </c>
      <c r="BA52" s="61">
        <v>0</v>
      </c>
      <c r="BB52" s="61">
        <v>0</v>
      </c>
      <c r="BC52" s="61">
        <v>0</v>
      </c>
      <c r="BD52" s="61">
        <v>0</v>
      </c>
      <c r="BE52" s="61">
        <v>0</v>
      </c>
      <c r="BF52" s="61">
        <v>0</v>
      </c>
      <c r="BG52" s="61">
        <v>0</v>
      </c>
      <c r="BH52" s="61">
        <v>0</v>
      </c>
      <c r="BI52" s="61">
        <v>0</v>
      </c>
      <c r="BJ52" s="61">
        <v>0</v>
      </c>
      <c r="BK52" s="61">
        <v>0</v>
      </c>
      <c r="BL52" s="61">
        <v>0</v>
      </c>
      <c r="BM52" s="61">
        <v>0</v>
      </c>
      <c r="BN52" s="61">
        <v>0</v>
      </c>
      <c r="BO52" s="61">
        <v>0</v>
      </c>
      <c r="BP52" s="61">
        <v>0</v>
      </c>
      <c r="BQ52" s="61">
        <v>0</v>
      </c>
      <c r="BR52" s="61">
        <v>0</v>
      </c>
      <c r="BS52" s="61">
        <v>0</v>
      </c>
      <c r="BT52" s="61">
        <v>0</v>
      </c>
      <c r="BU52" s="61">
        <v>0</v>
      </c>
      <c r="BV52" s="61">
        <v>0</v>
      </c>
      <c r="BW52" s="61">
        <v>0</v>
      </c>
      <c r="BX52" s="61">
        <v>0</v>
      </c>
      <c r="BY52" s="61">
        <v>0</v>
      </c>
      <c r="BZ52" s="61">
        <v>0</v>
      </c>
      <c r="CA52" s="61">
        <v>0</v>
      </c>
      <c r="CB52" s="61">
        <v>0</v>
      </c>
      <c r="CC52" s="61">
        <v>0</v>
      </c>
      <c r="CD52" s="61">
        <v>0</v>
      </c>
      <c r="CE52" s="61">
        <v>0</v>
      </c>
      <c r="CF52" s="61">
        <v>0</v>
      </c>
      <c r="CG52" s="61">
        <v>0</v>
      </c>
      <c r="CH52" s="61">
        <v>0</v>
      </c>
      <c r="CI52" s="61">
        <v>0</v>
      </c>
      <c r="CJ52" s="61">
        <v>0</v>
      </c>
      <c r="CK52" s="61">
        <v>0</v>
      </c>
      <c r="CL52" s="61">
        <v>0</v>
      </c>
    </row>
    <row r="53" spans="1:90" ht="12.75" customHeight="1">
      <c r="A53" s="43" t="s">
        <v>93</v>
      </c>
      <c r="B53" s="59">
        <v>1061</v>
      </c>
      <c r="C53" s="60" t="s">
        <v>376</v>
      </c>
      <c r="D53" s="61">
        <v>0</v>
      </c>
      <c r="E53" s="61">
        <v>0</v>
      </c>
      <c r="F53" s="61">
        <v>0</v>
      </c>
      <c r="G53" s="61">
        <v>0</v>
      </c>
      <c r="H53" s="61">
        <v>0</v>
      </c>
      <c r="I53" s="61">
        <v>0</v>
      </c>
      <c r="J53" s="61">
        <v>0</v>
      </c>
      <c r="K53" s="61">
        <v>0</v>
      </c>
      <c r="L53" s="61">
        <v>0</v>
      </c>
      <c r="M53" s="61">
        <v>0</v>
      </c>
      <c r="N53" s="61">
        <v>0</v>
      </c>
      <c r="O53" s="61">
        <v>0</v>
      </c>
      <c r="P53" s="61">
        <v>0</v>
      </c>
      <c r="Q53" s="61">
        <v>0</v>
      </c>
      <c r="R53" s="61">
        <v>0</v>
      </c>
      <c r="S53" s="61">
        <v>0</v>
      </c>
      <c r="T53" s="61">
        <v>0</v>
      </c>
      <c r="U53" s="61">
        <v>0</v>
      </c>
      <c r="V53" s="61">
        <v>0</v>
      </c>
      <c r="W53" s="61">
        <v>0</v>
      </c>
      <c r="X53" s="61">
        <v>0</v>
      </c>
      <c r="Y53" s="61">
        <v>0</v>
      </c>
      <c r="Z53" s="61">
        <v>0</v>
      </c>
      <c r="AA53" s="61">
        <v>0</v>
      </c>
      <c r="AB53" s="61">
        <v>0</v>
      </c>
      <c r="AC53" s="61">
        <v>0</v>
      </c>
      <c r="AD53" s="61">
        <v>0</v>
      </c>
      <c r="AE53" s="61">
        <v>0</v>
      </c>
      <c r="AF53" s="61">
        <v>0</v>
      </c>
      <c r="AG53" s="61">
        <v>0</v>
      </c>
      <c r="AH53" s="61">
        <v>0</v>
      </c>
      <c r="AI53" s="61">
        <v>0</v>
      </c>
      <c r="AJ53" s="61">
        <v>0</v>
      </c>
      <c r="AK53" s="61">
        <v>0</v>
      </c>
      <c r="AL53" s="61">
        <v>0</v>
      </c>
      <c r="AM53" s="61">
        <v>0</v>
      </c>
      <c r="AN53" s="61">
        <v>0</v>
      </c>
      <c r="AO53" s="61">
        <v>0</v>
      </c>
      <c r="AP53" s="61">
        <v>0</v>
      </c>
      <c r="AQ53" s="61">
        <v>0</v>
      </c>
      <c r="AR53" s="61">
        <v>0</v>
      </c>
      <c r="AS53" s="61">
        <v>0</v>
      </c>
      <c r="AT53" s="61">
        <v>0</v>
      </c>
      <c r="AU53" s="61">
        <v>0</v>
      </c>
      <c r="AV53" s="61">
        <v>0</v>
      </c>
      <c r="AW53" s="61">
        <v>0</v>
      </c>
      <c r="AX53" s="61">
        <v>0</v>
      </c>
      <c r="AY53" s="61">
        <v>0</v>
      </c>
      <c r="AZ53" s="61">
        <v>0</v>
      </c>
      <c r="BA53" s="61">
        <v>0</v>
      </c>
      <c r="BB53" s="61">
        <v>0</v>
      </c>
      <c r="BC53" s="61">
        <v>0</v>
      </c>
      <c r="BD53" s="61">
        <v>0</v>
      </c>
      <c r="BE53" s="61">
        <v>0</v>
      </c>
      <c r="BF53" s="61">
        <v>0</v>
      </c>
      <c r="BG53" s="61">
        <v>0</v>
      </c>
      <c r="BH53" s="61">
        <v>0</v>
      </c>
      <c r="BI53" s="61">
        <v>0</v>
      </c>
      <c r="BJ53" s="61">
        <v>0</v>
      </c>
      <c r="BK53" s="61">
        <v>0</v>
      </c>
      <c r="BL53" s="61">
        <v>0</v>
      </c>
      <c r="BM53" s="61">
        <v>0</v>
      </c>
      <c r="BN53" s="61">
        <v>0</v>
      </c>
      <c r="BO53" s="61">
        <v>0</v>
      </c>
      <c r="BP53" s="61">
        <v>0</v>
      </c>
      <c r="BQ53" s="61">
        <v>0</v>
      </c>
      <c r="BR53" s="61">
        <v>0</v>
      </c>
      <c r="BS53" s="61">
        <v>0</v>
      </c>
      <c r="BT53" s="61">
        <v>0</v>
      </c>
      <c r="BU53" s="61">
        <v>0</v>
      </c>
      <c r="BV53" s="61">
        <v>0</v>
      </c>
      <c r="BW53" s="61">
        <v>0</v>
      </c>
      <c r="BX53" s="61">
        <v>0</v>
      </c>
      <c r="BY53" s="61">
        <v>0</v>
      </c>
      <c r="BZ53" s="61">
        <v>0</v>
      </c>
      <c r="CA53" s="61">
        <v>0</v>
      </c>
      <c r="CB53" s="61">
        <v>0</v>
      </c>
      <c r="CC53" s="61">
        <v>0</v>
      </c>
      <c r="CD53" s="61">
        <v>0</v>
      </c>
      <c r="CE53" s="61">
        <v>0</v>
      </c>
      <c r="CF53" s="61">
        <v>0</v>
      </c>
      <c r="CG53" s="61">
        <v>0</v>
      </c>
      <c r="CH53" s="61">
        <v>0</v>
      </c>
      <c r="CI53" s="61">
        <v>0</v>
      </c>
      <c r="CJ53" s="61">
        <v>0</v>
      </c>
      <c r="CK53" s="61">
        <v>0</v>
      </c>
      <c r="CL53" s="61">
        <v>0</v>
      </c>
    </row>
    <row r="54" spans="1:90" ht="12.75" customHeight="1">
      <c r="A54" s="43" t="s">
        <v>95</v>
      </c>
      <c r="B54" s="59">
        <v>2001</v>
      </c>
      <c r="C54" s="60" t="s">
        <v>376</v>
      </c>
      <c r="D54" s="61">
        <v>0</v>
      </c>
      <c r="E54" s="61">
        <v>0</v>
      </c>
      <c r="F54" s="61">
        <v>0</v>
      </c>
      <c r="G54" s="61">
        <v>0</v>
      </c>
      <c r="H54" s="61">
        <v>0</v>
      </c>
      <c r="I54" s="61">
        <v>0</v>
      </c>
      <c r="J54" s="61">
        <v>0</v>
      </c>
      <c r="K54" s="61">
        <v>0</v>
      </c>
      <c r="L54" s="61">
        <v>0</v>
      </c>
      <c r="M54" s="61">
        <v>0</v>
      </c>
      <c r="N54" s="61">
        <v>0</v>
      </c>
      <c r="O54" s="61">
        <v>0</v>
      </c>
      <c r="P54" s="61">
        <v>0</v>
      </c>
      <c r="Q54" s="61">
        <v>0</v>
      </c>
      <c r="R54" s="61">
        <v>0</v>
      </c>
      <c r="S54" s="61">
        <v>0</v>
      </c>
      <c r="T54" s="61">
        <v>0</v>
      </c>
      <c r="U54" s="61">
        <v>0</v>
      </c>
      <c r="V54" s="61">
        <v>0</v>
      </c>
      <c r="W54" s="61">
        <v>0</v>
      </c>
      <c r="X54" s="61">
        <v>0</v>
      </c>
      <c r="Y54" s="61">
        <v>0</v>
      </c>
      <c r="Z54" s="61">
        <v>0</v>
      </c>
      <c r="AA54" s="61">
        <v>0</v>
      </c>
      <c r="AB54" s="61">
        <v>0</v>
      </c>
      <c r="AC54" s="61">
        <v>0</v>
      </c>
      <c r="AD54" s="61">
        <v>0</v>
      </c>
      <c r="AE54" s="61">
        <v>0</v>
      </c>
      <c r="AF54" s="61">
        <v>0</v>
      </c>
      <c r="AG54" s="61">
        <v>0</v>
      </c>
      <c r="AH54" s="61">
        <v>0</v>
      </c>
      <c r="AI54" s="61">
        <v>0</v>
      </c>
      <c r="AJ54" s="61">
        <v>0</v>
      </c>
      <c r="AK54" s="61">
        <v>0</v>
      </c>
      <c r="AL54" s="61">
        <v>0</v>
      </c>
      <c r="AM54" s="61">
        <v>0</v>
      </c>
      <c r="AN54" s="61">
        <v>0</v>
      </c>
      <c r="AO54" s="61">
        <v>0</v>
      </c>
      <c r="AP54" s="61">
        <v>0</v>
      </c>
      <c r="AQ54" s="61">
        <v>0</v>
      </c>
      <c r="AR54" s="61">
        <v>0</v>
      </c>
      <c r="AS54" s="61">
        <v>0</v>
      </c>
      <c r="AT54" s="61">
        <v>0</v>
      </c>
      <c r="AU54" s="61">
        <v>0</v>
      </c>
      <c r="AV54" s="61">
        <v>0</v>
      </c>
      <c r="AW54" s="61">
        <v>0</v>
      </c>
      <c r="AX54" s="61">
        <v>0</v>
      </c>
      <c r="AY54" s="61">
        <v>0</v>
      </c>
      <c r="AZ54" s="61">
        <v>0</v>
      </c>
      <c r="BA54" s="61">
        <v>0</v>
      </c>
      <c r="BB54" s="61">
        <v>0</v>
      </c>
      <c r="BC54" s="61">
        <v>0</v>
      </c>
      <c r="BD54" s="61">
        <v>0</v>
      </c>
      <c r="BE54" s="61">
        <v>0</v>
      </c>
      <c r="BF54" s="61">
        <v>0</v>
      </c>
      <c r="BG54" s="61">
        <v>0</v>
      </c>
      <c r="BH54" s="61">
        <v>0</v>
      </c>
      <c r="BI54" s="61">
        <v>0</v>
      </c>
      <c r="BJ54" s="61">
        <v>0</v>
      </c>
      <c r="BK54" s="61">
        <v>0</v>
      </c>
      <c r="BL54" s="61">
        <v>0</v>
      </c>
      <c r="BM54" s="61">
        <v>0</v>
      </c>
      <c r="BN54" s="61">
        <v>0</v>
      </c>
      <c r="BO54" s="61">
        <v>0</v>
      </c>
      <c r="BP54" s="61">
        <v>0</v>
      </c>
      <c r="BQ54" s="61">
        <v>0</v>
      </c>
      <c r="BR54" s="61">
        <v>0</v>
      </c>
      <c r="BS54" s="61">
        <v>0</v>
      </c>
      <c r="BT54" s="61">
        <v>0</v>
      </c>
      <c r="BU54" s="61">
        <v>0</v>
      </c>
      <c r="BV54" s="61">
        <v>0</v>
      </c>
      <c r="BW54" s="61">
        <v>0</v>
      </c>
      <c r="BX54" s="61">
        <v>0</v>
      </c>
      <c r="BY54" s="61">
        <v>0</v>
      </c>
      <c r="BZ54" s="61">
        <v>0</v>
      </c>
      <c r="CA54" s="61">
        <v>0</v>
      </c>
      <c r="CB54" s="61">
        <v>0</v>
      </c>
      <c r="CC54" s="61">
        <v>0</v>
      </c>
      <c r="CD54" s="61">
        <v>0</v>
      </c>
      <c r="CE54" s="61">
        <v>0</v>
      </c>
      <c r="CF54" s="61">
        <v>0</v>
      </c>
      <c r="CG54" s="61">
        <v>0</v>
      </c>
      <c r="CH54" s="61">
        <v>0</v>
      </c>
      <c r="CI54" s="61">
        <v>0</v>
      </c>
      <c r="CJ54" s="61">
        <v>0</v>
      </c>
      <c r="CK54" s="61">
        <v>0</v>
      </c>
      <c r="CL54" s="61">
        <v>0</v>
      </c>
    </row>
    <row r="55" spans="1:90" ht="12.75" customHeight="1">
      <c r="A55" s="43" t="s">
        <v>97</v>
      </c>
      <c r="B55" s="59">
        <v>2002</v>
      </c>
      <c r="C55" s="60" t="s">
        <v>377</v>
      </c>
      <c r="D55" s="61">
        <v>0</v>
      </c>
      <c r="E55" s="61">
        <v>0</v>
      </c>
      <c r="F55" s="61">
        <v>0</v>
      </c>
      <c r="G55" s="61">
        <v>0</v>
      </c>
      <c r="H55" s="61">
        <v>0</v>
      </c>
      <c r="I55" s="61">
        <v>0</v>
      </c>
      <c r="J55" s="61">
        <v>0</v>
      </c>
      <c r="K55" s="61">
        <v>0</v>
      </c>
      <c r="L55" s="61">
        <v>0</v>
      </c>
      <c r="M55" s="61">
        <v>0</v>
      </c>
      <c r="N55" s="61">
        <v>0</v>
      </c>
      <c r="O55" s="61">
        <v>0</v>
      </c>
      <c r="P55" s="61">
        <v>0</v>
      </c>
      <c r="Q55" s="61">
        <v>0</v>
      </c>
      <c r="R55" s="61">
        <v>0</v>
      </c>
      <c r="S55" s="61">
        <v>0</v>
      </c>
      <c r="T55" s="61">
        <v>0</v>
      </c>
      <c r="U55" s="61">
        <v>0</v>
      </c>
      <c r="V55" s="61">
        <v>0</v>
      </c>
      <c r="W55" s="61">
        <v>0</v>
      </c>
      <c r="X55" s="61">
        <v>0</v>
      </c>
      <c r="Y55" s="61">
        <v>0</v>
      </c>
      <c r="Z55" s="61">
        <v>0</v>
      </c>
      <c r="AA55" s="61">
        <v>0</v>
      </c>
      <c r="AB55" s="61">
        <v>0</v>
      </c>
      <c r="AC55" s="61">
        <v>0</v>
      </c>
      <c r="AD55" s="61">
        <v>0</v>
      </c>
      <c r="AE55" s="61">
        <v>0</v>
      </c>
      <c r="AF55" s="61">
        <v>0</v>
      </c>
      <c r="AG55" s="61">
        <v>0</v>
      </c>
      <c r="AH55" s="61">
        <v>0</v>
      </c>
      <c r="AI55" s="61">
        <v>0</v>
      </c>
      <c r="AJ55" s="61">
        <v>0</v>
      </c>
      <c r="AK55" s="61">
        <v>0</v>
      </c>
      <c r="AL55" s="61">
        <v>0</v>
      </c>
      <c r="AM55" s="61">
        <v>0</v>
      </c>
      <c r="AN55" s="61">
        <v>0</v>
      </c>
      <c r="AO55" s="61">
        <v>0</v>
      </c>
      <c r="AP55" s="61">
        <v>0</v>
      </c>
      <c r="AQ55" s="61">
        <v>0</v>
      </c>
      <c r="AR55" s="61">
        <v>0</v>
      </c>
      <c r="AS55" s="61">
        <v>0</v>
      </c>
      <c r="AT55" s="61">
        <v>0</v>
      </c>
      <c r="AU55" s="61">
        <v>0</v>
      </c>
      <c r="AV55" s="61">
        <v>0</v>
      </c>
      <c r="AW55" s="61">
        <v>0</v>
      </c>
      <c r="AX55" s="61">
        <v>0</v>
      </c>
      <c r="AY55" s="61">
        <v>0</v>
      </c>
      <c r="AZ55" s="61">
        <v>0</v>
      </c>
      <c r="BA55" s="61">
        <v>0</v>
      </c>
      <c r="BB55" s="61">
        <v>0</v>
      </c>
      <c r="BC55" s="61">
        <v>0</v>
      </c>
      <c r="BD55" s="61">
        <v>0</v>
      </c>
      <c r="BE55" s="61">
        <v>0</v>
      </c>
      <c r="BF55" s="61">
        <v>0</v>
      </c>
      <c r="BG55" s="61">
        <v>0</v>
      </c>
      <c r="BH55" s="61">
        <v>0</v>
      </c>
      <c r="BI55" s="61">
        <v>0</v>
      </c>
      <c r="BJ55" s="61">
        <v>0</v>
      </c>
      <c r="BK55" s="61">
        <v>0</v>
      </c>
      <c r="BL55" s="61">
        <v>0</v>
      </c>
      <c r="BM55" s="61">
        <v>0</v>
      </c>
      <c r="BN55" s="61">
        <v>0</v>
      </c>
      <c r="BO55" s="61">
        <v>0</v>
      </c>
      <c r="BP55" s="61">
        <v>0</v>
      </c>
      <c r="BQ55" s="61">
        <v>0</v>
      </c>
      <c r="BR55" s="61">
        <v>0</v>
      </c>
      <c r="BS55" s="61">
        <v>0</v>
      </c>
      <c r="BT55" s="61">
        <v>0</v>
      </c>
      <c r="BU55" s="61">
        <v>0</v>
      </c>
      <c r="BV55" s="61">
        <v>0</v>
      </c>
      <c r="BW55" s="61">
        <v>0</v>
      </c>
      <c r="BX55" s="61">
        <v>0</v>
      </c>
      <c r="BY55" s="61">
        <v>0</v>
      </c>
      <c r="BZ55" s="61">
        <v>0</v>
      </c>
      <c r="CA55" s="61">
        <v>0</v>
      </c>
      <c r="CB55" s="61">
        <v>0</v>
      </c>
      <c r="CC55" s="61">
        <v>0</v>
      </c>
      <c r="CD55" s="61">
        <v>0</v>
      </c>
      <c r="CE55" s="61">
        <v>0</v>
      </c>
      <c r="CF55" s="61">
        <v>0</v>
      </c>
      <c r="CG55" s="61">
        <v>0</v>
      </c>
      <c r="CH55" s="61">
        <v>0</v>
      </c>
      <c r="CI55" s="61">
        <v>0</v>
      </c>
      <c r="CJ55" s="61">
        <v>0</v>
      </c>
      <c r="CK55" s="61">
        <v>0</v>
      </c>
      <c r="CL55" s="61">
        <v>0</v>
      </c>
    </row>
    <row r="56" spans="1:90" ht="12.75" customHeight="1">
      <c r="A56" s="43" t="s">
        <v>99</v>
      </c>
      <c r="B56" s="59">
        <v>2005</v>
      </c>
      <c r="C56" s="60" t="s">
        <v>377</v>
      </c>
      <c r="D56" s="61">
        <v>0</v>
      </c>
      <c r="E56" s="61">
        <v>0</v>
      </c>
      <c r="F56" s="61">
        <v>0</v>
      </c>
      <c r="G56" s="61">
        <v>0</v>
      </c>
      <c r="H56" s="61">
        <v>0</v>
      </c>
      <c r="I56" s="61">
        <v>0</v>
      </c>
      <c r="J56" s="61">
        <v>0</v>
      </c>
      <c r="K56" s="61">
        <v>0</v>
      </c>
      <c r="L56" s="61">
        <v>0</v>
      </c>
      <c r="M56" s="61">
        <v>0</v>
      </c>
      <c r="N56" s="61">
        <v>0</v>
      </c>
      <c r="O56" s="61">
        <v>0</v>
      </c>
      <c r="P56" s="61">
        <v>0</v>
      </c>
      <c r="Q56" s="61">
        <v>0</v>
      </c>
      <c r="R56" s="61">
        <v>0</v>
      </c>
      <c r="S56" s="61">
        <v>0</v>
      </c>
      <c r="T56" s="61">
        <v>0</v>
      </c>
      <c r="U56" s="61">
        <v>0</v>
      </c>
      <c r="V56" s="61">
        <v>0</v>
      </c>
      <c r="W56" s="61">
        <v>0</v>
      </c>
      <c r="X56" s="61">
        <v>0</v>
      </c>
      <c r="Y56" s="61">
        <v>0</v>
      </c>
      <c r="Z56" s="61">
        <v>0</v>
      </c>
      <c r="AA56" s="61">
        <v>0</v>
      </c>
      <c r="AB56" s="61">
        <v>0</v>
      </c>
      <c r="AC56" s="61">
        <v>0</v>
      </c>
      <c r="AD56" s="61">
        <v>0</v>
      </c>
      <c r="AE56" s="61">
        <v>0</v>
      </c>
      <c r="AF56" s="61">
        <v>0</v>
      </c>
      <c r="AG56" s="61">
        <v>0</v>
      </c>
      <c r="AH56" s="61">
        <v>0</v>
      </c>
      <c r="AI56" s="61">
        <v>0</v>
      </c>
      <c r="AJ56" s="61">
        <v>0</v>
      </c>
      <c r="AK56" s="61">
        <v>0</v>
      </c>
      <c r="AL56" s="61">
        <v>0</v>
      </c>
      <c r="AM56" s="61">
        <v>0</v>
      </c>
      <c r="AN56" s="61">
        <v>0</v>
      </c>
      <c r="AO56" s="61">
        <v>0</v>
      </c>
      <c r="AP56" s="61">
        <v>0</v>
      </c>
      <c r="AQ56" s="61">
        <v>0</v>
      </c>
      <c r="AR56" s="61">
        <v>0</v>
      </c>
      <c r="AS56" s="61">
        <v>0</v>
      </c>
      <c r="AT56" s="61">
        <v>0</v>
      </c>
      <c r="AU56" s="61">
        <v>0</v>
      </c>
      <c r="AV56" s="61">
        <v>0</v>
      </c>
      <c r="AW56" s="61">
        <v>0</v>
      </c>
      <c r="AX56" s="61">
        <v>0</v>
      </c>
      <c r="AY56" s="61">
        <v>0</v>
      </c>
      <c r="AZ56" s="61">
        <v>0</v>
      </c>
      <c r="BA56" s="61">
        <v>0</v>
      </c>
      <c r="BB56" s="61">
        <v>0</v>
      </c>
      <c r="BC56" s="61">
        <v>0</v>
      </c>
      <c r="BD56" s="61">
        <v>0</v>
      </c>
      <c r="BE56" s="61">
        <v>0</v>
      </c>
      <c r="BF56" s="61">
        <v>0</v>
      </c>
      <c r="BG56" s="61">
        <v>0</v>
      </c>
      <c r="BH56" s="61">
        <v>0</v>
      </c>
      <c r="BI56" s="61">
        <v>0</v>
      </c>
      <c r="BJ56" s="61">
        <v>0</v>
      </c>
      <c r="BK56" s="61">
        <v>0</v>
      </c>
      <c r="BL56" s="61">
        <v>0</v>
      </c>
      <c r="BM56" s="61">
        <v>0</v>
      </c>
      <c r="BN56" s="61">
        <v>0</v>
      </c>
      <c r="BO56" s="61">
        <v>0</v>
      </c>
      <c r="BP56" s="61">
        <v>0</v>
      </c>
      <c r="BQ56" s="61">
        <v>0</v>
      </c>
      <c r="BR56" s="61">
        <v>0</v>
      </c>
      <c r="BS56" s="61">
        <v>0</v>
      </c>
      <c r="BT56" s="61">
        <v>0</v>
      </c>
      <c r="BU56" s="61">
        <v>0</v>
      </c>
      <c r="BV56" s="61">
        <v>0</v>
      </c>
      <c r="BW56" s="61">
        <v>0</v>
      </c>
      <c r="BX56" s="61">
        <v>0</v>
      </c>
      <c r="BY56" s="61">
        <v>0</v>
      </c>
      <c r="BZ56" s="61">
        <v>0</v>
      </c>
      <c r="CA56" s="61">
        <v>0</v>
      </c>
      <c r="CB56" s="61">
        <v>0</v>
      </c>
      <c r="CC56" s="61">
        <v>0</v>
      </c>
      <c r="CD56" s="61">
        <v>0</v>
      </c>
      <c r="CE56" s="61">
        <v>0</v>
      </c>
      <c r="CF56" s="61">
        <v>0</v>
      </c>
      <c r="CG56" s="61">
        <v>0</v>
      </c>
      <c r="CH56" s="61">
        <v>0</v>
      </c>
      <c r="CI56" s="61">
        <v>0</v>
      </c>
      <c r="CJ56" s="61">
        <v>0</v>
      </c>
      <c r="CK56" s="61">
        <v>0</v>
      </c>
      <c r="CL56" s="61">
        <v>0</v>
      </c>
    </row>
    <row r="57" spans="1:90" ht="12.75" customHeight="1">
      <c r="A57" s="43" t="s">
        <v>101</v>
      </c>
      <c r="B57" s="59">
        <v>2006</v>
      </c>
      <c r="C57" s="60" t="s">
        <v>378</v>
      </c>
      <c r="D57" s="61">
        <v>0</v>
      </c>
      <c r="E57" s="61">
        <v>0</v>
      </c>
      <c r="F57" s="61">
        <v>0</v>
      </c>
      <c r="G57" s="61">
        <v>0</v>
      </c>
      <c r="H57" s="61">
        <v>0</v>
      </c>
      <c r="I57" s="61">
        <v>0</v>
      </c>
      <c r="J57" s="61">
        <v>0</v>
      </c>
      <c r="K57" s="61">
        <v>0</v>
      </c>
      <c r="L57" s="61">
        <v>0</v>
      </c>
      <c r="M57" s="61">
        <v>0</v>
      </c>
      <c r="N57" s="61">
        <v>0</v>
      </c>
      <c r="O57" s="61">
        <v>0</v>
      </c>
      <c r="P57" s="61">
        <v>0</v>
      </c>
      <c r="Q57" s="61">
        <v>0</v>
      </c>
      <c r="R57" s="61">
        <v>0</v>
      </c>
      <c r="S57" s="61">
        <v>0</v>
      </c>
      <c r="T57" s="61">
        <v>0</v>
      </c>
      <c r="U57" s="61">
        <v>0</v>
      </c>
      <c r="V57" s="61">
        <v>0</v>
      </c>
      <c r="W57" s="61">
        <v>0</v>
      </c>
      <c r="X57" s="61">
        <v>0</v>
      </c>
      <c r="Y57" s="61">
        <v>0</v>
      </c>
      <c r="Z57" s="61">
        <v>0</v>
      </c>
      <c r="AA57" s="61">
        <v>0</v>
      </c>
      <c r="AB57" s="61">
        <v>0</v>
      </c>
      <c r="AC57" s="61">
        <v>0</v>
      </c>
      <c r="AD57" s="61">
        <v>0</v>
      </c>
      <c r="AE57" s="61">
        <v>0</v>
      </c>
      <c r="AF57" s="61">
        <v>0</v>
      </c>
      <c r="AG57" s="61">
        <v>0</v>
      </c>
      <c r="AH57" s="61">
        <v>0</v>
      </c>
      <c r="AI57" s="61">
        <v>0</v>
      </c>
      <c r="AJ57" s="61">
        <v>0</v>
      </c>
      <c r="AK57" s="61">
        <v>0</v>
      </c>
      <c r="AL57" s="61">
        <v>0</v>
      </c>
      <c r="AM57" s="61">
        <v>0</v>
      </c>
      <c r="AN57" s="61">
        <v>0</v>
      </c>
      <c r="AO57" s="61">
        <v>0</v>
      </c>
      <c r="AP57" s="61">
        <v>0</v>
      </c>
      <c r="AQ57" s="61">
        <v>0</v>
      </c>
      <c r="AR57" s="61">
        <v>0</v>
      </c>
      <c r="AS57" s="61">
        <v>0</v>
      </c>
      <c r="AT57" s="61">
        <v>0</v>
      </c>
      <c r="AU57" s="61">
        <v>0</v>
      </c>
      <c r="AV57" s="61">
        <v>0</v>
      </c>
      <c r="AW57" s="61">
        <v>0</v>
      </c>
      <c r="AX57" s="61">
        <v>0</v>
      </c>
      <c r="AY57" s="61">
        <v>0</v>
      </c>
      <c r="AZ57" s="61">
        <v>0</v>
      </c>
      <c r="BA57" s="61">
        <v>0</v>
      </c>
      <c r="BB57" s="61">
        <v>0</v>
      </c>
      <c r="BC57" s="61">
        <v>0</v>
      </c>
      <c r="BD57" s="61">
        <v>0</v>
      </c>
      <c r="BE57" s="61">
        <v>0</v>
      </c>
      <c r="BF57" s="61">
        <v>0</v>
      </c>
      <c r="BG57" s="61">
        <v>0</v>
      </c>
      <c r="BH57" s="61">
        <v>0</v>
      </c>
      <c r="BI57" s="61">
        <v>0</v>
      </c>
      <c r="BJ57" s="61">
        <v>0</v>
      </c>
      <c r="BK57" s="61">
        <v>0</v>
      </c>
      <c r="BL57" s="61">
        <v>0</v>
      </c>
      <c r="BM57" s="61">
        <v>0</v>
      </c>
      <c r="BN57" s="61">
        <v>0</v>
      </c>
      <c r="BO57" s="61">
        <v>0</v>
      </c>
      <c r="BP57" s="61">
        <v>0</v>
      </c>
      <c r="BQ57" s="61">
        <v>0</v>
      </c>
      <c r="BR57" s="61">
        <v>0</v>
      </c>
      <c r="BS57" s="61">
        <v>0</v>
      </c>
      <c r="BT57" s="61">
        <v>0</v>
      </c>
      <c r="BU57" s="61">
        <v>0</v>
      </c>
      <c r="BV57" s="61">
        <v>0</v>
      </c>
      <c r="BW57" s="61">
        <v>0</v>
      </c>
      <c r="BX57" s="61">
        <v>0</v>
      </c>
      <c r="BY57" s="61">
        <v>0</v>
      </c>
      <c r="BZ57" s="61">
        <v>0</v>
      </c>
      <c r="CA57" s="61">
        <v>0</v>
      </c>
      <c r="CB57" s="61">
        <v>0</v>
      </c>
      <c r="CC57" s="61">
        <v>0</v>
      </c>
      <c r="CD57" s="61">
        <v>0</v>
      </c>
      <c r="CE57" s="61">
        <v>0</v>
      </c>
      <c r="CF57" s="61">
        <v>0</v>
      </c>
      <c r="CG57" s="61">
        <v>0</v>
      </c>
      <c r="CH57" s="61">
        <v>0</v>
      </c>
      <c r="CI57" s="61">
        <v>0</v>
      </c>
      <c r="CJ57" s="61">
        <v>0</v>
      </c>
      <c r="CK57" s="61">
        <v>0</v>
      </c>
      <c r="CL57" s="61">
        <v>0</v>
      </c>
    </row>
    <row r="58" spans="1:90" ht="12.75" customHeight="1">
      <c r="A58" s="43" t="s">
        <v>103</v>
      </c>
      <c r="B58" s="59">
        <v>2007</v>
      </c>
      <c r="C58" s="60" t="s">
        <v>377</v>
      </c>
      <c r="D58" s="61">
        <v>0</v>
      </c>
      <c r="E58" s="61">
        <v>0</v>
      </c>
      <c r="F58" s="61">
        <v>0</v>
      </c>
      <c r="G58" s="61">
        <v>0</v>
      </c>
      <c r="H58" s="61">
        <v>0</v>
      </c>
      <c r="I58" s="61">
        <v>0</v>
      </c>
      <c r="J58" s="61">
        <v>0</v>
      </c>
      <c r="K58" s="61">
        <v>0</v>
      </c>
      <c r="L58" s="61">
        <v>0</v>
      </c>
      <c r="M58" s="61">
        <v>0</v>
      </c>
      <c r="N58" s="61">
        <v>0</v>
      </c>
      <c r="O58" s="61">
        <v>0</v>
      </c>
      <c r="P58" s="61">
        <v>0</v>
      </c>
      <c r="Q58" s="61">
        <v>0</v>
      </c>
      <c r="R58" s="61">
        <v>0</v>
      </c>
      <c r="S58" s="61">
        <v>0</v>
      </c>
      <c r="T58" s="61">
        <v>0</v>
      </c>
      <c r="U58" s="61">
        <v>0</v>
      </c>
      <c r="V58" s="61">
        <v>0</v>
      </c>
      <c r="W58" s="61">
        <v>0</v>
      </c>
      <c r="X58" s="61">
        <v>0</v>
      </c>
      <c r="Y58" s="61">
        <v>0</v>
      </c>
      <c r="Z58" s="61">
        <v>0</v>
      </c>
      <c r="AA58" s="61">
        <v>0</v>
      </c>
      <c r="AB58" s="61">
        <v>0</v>
      </c>
      <c r="AC58" s="61">
        <v>0</v>
      </c>
      <c r="AD58" s="61">
        <v>0</v>
      </c>
      <c r="AE58" s="61">
        <v>0</v>
      </c>
      <c r="AF58" s="61">
        <v>0</v>
      </c>
      <c r="AG58" s="61">
        <v>0</v>
      </c>
      <c r="AH58" s="61">
        <v>0</v>
      </c>
      <c r="AI58" s="61">
        <v>0</v>
      </c>
      <c r="AJ58" s="61">
        <v>0</v>
      </c>
      <c r="AK58" s="61">
        <v>0</v>
      </c>
      <c r="AL58" s="61">
        <v>0</v>
      </c>
      <c r="AM58" s="61">
        <v>0</v>
      </c>
      <c r="AN58" s="61">
        <v>0</v>
      </c>
      <c r="AO58" s="61">
        <v>0</v>
      </c>
      <c r="AP58" s="61">
        <v>0</v>
      </c>
      <c r="AQ58" s="61">
        <v>0</v>
      </c>
      <c r="AR58" s="61">
        <v>0</v>
      </c>
      <c r="AS58" s="61">
        <v>0</v>
      </c>
      <c r="AT58" s="61">
        <v>0</v>
      </c>
      <c r="AU58" s="61">
        <v>0</v>
      </c>
      <c r="AV58" s="61">
        <v>0</v>
      </c>
      <c r="AW58" s="61">
        <v>0</v>
      </c>
      <c r="AX58" s="61">
        <v>0</v>
      </c>
      <c r="AY58" s="61">
        <v>0</v>
      </c>
      <c r="AZ58" s="61">
        <v>0</v>
      </c>
      <c r="BA58" s="61">
        <v>0</v>
      </c>
      <c r="BB58" s="61">
        <v>0</v>
      </c>
      <c r="BC58" s="61">
        <v>0</v>
      </c>
      <c r="BD58" s="61">
        <v>0</v>
      </c>
      <c r="BE58" s="61">
        <v>0</v>
      </c>
      <c r="BF58" s="61">
        <v>0</v>
      </c>
      <c r="BG58" s="61">
        <v>0</v>
      </c>
      <c r="BH58" s="61">
        <v>0</v>
      </c>
      <c r="BI58" s="61">
        <v>0</v>
      </c>
      <c r="BJ58" s="61">
        <v>0</v>
      </c>
      <c r="BK58" s="61">
        <v>0</v>
      </c>
      <c r="BL58" s="61">
        <v>0</v>
      </c>
      <c r="BM58" s="61">
        <v>0</v>
      </c>
      <c r="BN58" s="61">
        <v>0</v>
      </c>
      <c r="BO58" s="61">
        <v>0</v>
      </c>
      <c r="BP58" s="61">
        <v>0</v>
      </c>
      <c r="BQ58" s="61">
        <v>0</v>
      </c>
      <c r="BR58" s="61">
        <v>0</v>
      </c>
      <c r="BS58" s="61">
        <v>0</v>
      </c>
      <c r="BT58" s="61">
        <v>0</v>
      </c>
      <c r="BU58" s="61">
        <v>0</v>
      </c>
      <c r="BV58" s="61">
        <v>0</v>
      </c>
      <c r="BW58" s="61">
        <v>0</v>
      </c>
      <c r="BX58" s="61">
        <v>0</v>
      </c>
      <c r="BY58" s="61">
        <v>0</v>
      </c>
      <c r="BZ58" s="61">
        <v>0</v>
      </c>
      <c r="CA58" s="61">
        <v>0</v>
      </c>
      <c r="CB58" s="61">
        <v>0</v>
      </c>
      <c r="CC58" s="61">
        <v>0</v>
      </c>
      <c r="CD58" s="61">
        <v>0</v>
      </c>
      <c r="CE58" s="61">
        <v>0</v>
      </c>
      <c r="CF58" s="61">
        <v>0</v>
      </c>
      <c r="CG58" s="61">
        <v>0</v>
      </c>
      <c r="CH58" s="61">
        <v>0</v>
      </c>
      <c r="CI58" s="61">
        <v>0</v>
      </c>
      <c r="CJ58" s="61">
        <v>0</v>
      </c>
      <c r="CK58" s="61">
        <v>0</v>
      </c>
      <c r="CL58" s="61">
        <v>0</v>
      </c>
    </row>
    <row r="59" spans="1:90" ht="12.75" customHeight="1">
      <c r="A59" s="43" t="s">
        <v>105</v>
      </c>
      <c r="B59" s="59">
        <v>2008</v>
      </c>
      <c r="C59" s="60" t="s">
        <v>377</v>
      </c>
      <c r="D59" s="61">
        <v>0</v>
      </c>
      <c r="E59" s="61">
        <v>0</v>
      </c>
      <c r="F59" s="61">
        <v>0</v>
      </c>
      <c r="G59" s="61">
        <v>0</v>
      </c>
      <c r="H59" s="61">
        <v>0</v>
      </c>
      <c r="I59" s="61">
        <v>0</v>
      </c>
      <c r="J59" s="61">
        <v>0</v>
      </c>
      <c r="K59" s="61">
        <v>0</v>
      </c>
      <c r="L59" s="61">
        <v>0</v>
      </c>
      <c r="M59" s="61">
        <v>0</v>
      </c>
      <c r="N59" s="61">
        <v>0</v>
      </c>
      <c r="O59" s="61">
        <v>0</v>
      </c>
      <c r="P59" s="61">
        <v>0</v>
      </c>
      <c r="Q59" s="61">
        <v>0</v>
      </c>
      <c r="R59" s="61">
        <v>0</v>
      </c>
      <c r="S59" s="61">
        <v>0</v>
      </c>
      <c r="T59" s="61">
        <v>0</v>
      </c>
      <c r="U59" s="61">
        <v>0</v>
      </c>
      <c r="V59" s="61">
        <v>0</v>
      </c>
      <c r="W59" s="61">
        <v>0</v>
      </c>
      <c r="X59" s="61">
        <v>0</v>
      </c>
      <c r="Y59" s="61">
        <v>0</v>
      </c>
      <c r="Z59" s="61">
        <v>0</v>
      </c>
      <c r="AA59" s="61">
        <v>0</v>
      </c>
      <c r="AB59" s="61">
        <v>0</v>
      </c>
      <c r="AC59" s="61">
        <v>0</v>
      </c>
      <c r="AD59" s="61">
        <v>0</v>
      </c>
      <c r="AE59" s="61">
        <v>0</v>
      </c>
      <c r="AF59" s="61">
        <v>0</v>
      </c>
      <c r="AG59" s="61">
        <v>0</v>
      </c>
      <c r="AH59" s="61">
        <v>0</v>
      </c>
      <c r="AI59" s="61">
        <v>0</v>
      </c>
      <c r="AJ59" s="61">
        <v>0</v>
      </c>
      <c r="AK59" s="61">
        <v>0</v>
      </c>
      <c r="AL59" s="61">
        <v>0</v>
      </c>
      <c r="AM59" s="61">
        <v>0</v>
      </c>
      <c r="AN59" s="61">
        <v>0</v>
      </c>
      <c r="AO59" s="61">
        <v>0</v>
      </c>
      <c r="AP59" s="61">
        <v>0</v>
      </c>
      <c r="AQ59" s="61">
        <v>0</v>
      </c>
      <c r="AR59" s="61">
        <v>0</v>
      </c>
      <c r="AS59" s="61">
        <v>0</v>
      </c>
      <c r="AT59" s="61">
        <v>0</v>
      </c>
      <c r="AU59" s="61">
        <v>0</v>
      </c>
      <c r="AV59" s="61">
        <v>0</v>
      </c>
      <c r="AW59" s="61">
        <v>0</v>
      </c>
      <c r="AX59" s="61">
        <v>0</v>
      </c>
      <c r="AY59" s="61">
        <v>0</v>
      </c>
      <c r="AZ59" s="61">
        <v>0</v>
      </c>
      <c r="BA59" s="61">
        <v>0</v>
      </c>
      <c r="BB59" s="61">
        <v>0</v>
      </c>
      <c r="BC59" s="61">
        <v>0</v>
      </c>
      <c r="BD59" s="61">
        <v>0</v>
      </c>
      <c r="BE59" s="61">
        <v>0</v>
      </c>
      <c r="BF59" s="61">
        <v>0</v>
      </c>
      <c r="BG59" s="61">
        <v>0</v>
      </c>
      <c r="BH59" s="61">
        <v>0</v>
      </c>
      <c r="BI59" s="61">
        <v>0</v>
      </c>
      <c r="BJ59" s="61">
        <v>0</v>
      </c>
      <c r="BK59" s="61">
        <v>0</v>
      </c>
      <c r="BL59" s="61">
        <v>0</v>
      </c>
      <c r="BM59" s="61">
        <v>0</v>
      </c>
      <c r="BN59" s="61">
        <v>0</v>
      </c>
      <c r="BO59" s="61">
        <v>0</v>
      </c>
      <c r="BP59" s="61">
        <v>0</v>
      </c>
      <c r="BQ59" s="61">
        <v>0</v>
      </c>
      <c r="BR59" s="61">
        <v>0</v>
      </c>
      <c r="BS59" s="61">
        <v>0</v>
      </c>
      <c r="BT59" s="61">
        <v>0</v>
      </c>
      <c r="BU59" s="61">
        <v>0</v>
      </c>
      <c r="BV59" s="61">
        <v>0</v>
      </c>
      <c r="BW59" s="61">
        <v>0</v>
      </c>
      <c r="BX59" s="61">
        <v>0</v>
      </c>
      <c r="BY59" s="61">
        <v>0</v>
      </c>
      <c r="BZ59" s="61">
        <v>0</v>
      </c>
      <c r="CA59" s="61">
        <v>0</v>
      </c>
      <c r="CB59" s="61">
        <v>0</v>
      </c>
      <c r="CC59" s="61">
        <v>0</v>
      </c>
      <c r="CD59" s="61">
        <v>0</v>
      </c>
      <c r="CE59" s="61">
        <v>0</v>
      </c>
      <c r="CF59" s="61">
        <v>0</v>
      </c>
      <c r="CG59" s="61">
        <v>0</v>
      </c>
      <c r="CH59" s="61">
        <v>0</v>
      </c>
      <c r="CI59" s="61">
        <v>0</v>
      </c>
      <c r="CJ59" s="61">
        <v>0</v>
      </c>
      <c r="CK59" s="61">
        <v>0</v>
      </c>
      <c r="CL59" s="61">
        <v>0</v>
      </c>
    </row>
    <row r="60" spans="1:90" ht="12.75" customHeight="1">
      <c r="A60" s="43" t="s">
        <v>107</v>
      </c>
      <c r="B60" s="59">
        <v>3001</v>
      </c>
      <c r="C60" s="60" t="s">
        <v>378</v>
      </c>
      <c r="D60" s="61">
        <v>0</v>
      </c>
      <c r="E60" s="61">
        <v>0</v>
      </c>
      <c r="F60" s="61">
        <v>0</v>
      </c>
      <c r="G60" s="61">
        <v>0</v>
      </c>
      <c r="H60" s="61">
        <v>0</v>
      </c>
      <c r="I60" s="61">
        <v>0</v>
      </c>
      <c r="J60" s="61">
        <v>0</v>
      </c>
      <c r="K60" s="61">
        <v>0</v>
      </c>
      <c r="L60" s="61">
        <v>0</v>
      </c>
      <c r="M60" s="61">
        <v>0</v>
      </c>
      <c r="N60" s="61">
        <v>0</v>
      </c>
      <c r="O60" s="61">
        <v>0</v>
      </c>
      <c r="P60" s="61">
        <v>0</v>
      </c>
      <c r="Q60" s="61">
        <v>0</v>
      </c>
      <c r="R60" s="61">
        <v>0</v>
      </c>
      <c r="S60" s="61">
        <v>0</v>
      </c>
      <c r="T60" s="61">
        <v>0</v>
      </c>
      <c r="U60" s="61">
        <v>0</v>
      </c>
      <c r="V60" s="61">
        <v>0</v>
      </c>
      <c r="W60" s="61">
        <v>0</v>
      </c>
      <c r="X60" s="61">
        <v>0</v>
      </c>
      <c r="Y60" s="61">
        <v>0</v>
      </c>
      <c r="Z60" s="61">
        <v>0</v>
      </c>
      <c r="AA60" s="61">
        <v>0</v>
      </c>
      <c r="AB60" s="61">
        <v>0</v>
      </c>
      <c r="AC60" s="61">
        <v>0</v>
      </c>
      <c r="AD60" s="61">
        <v>0</v>
      </c>
      <c r="AE60" s="61">
        <v>0</v>
      </c>
      <c r="AF60" s="61">
        <v>0</v>
      </c>
      <c r="AG60" s="61">
        <v>0</v>
      </c>
      <c r="AH60" s="61">
        <v>0</v>
      </c>
      <c r="AI60" s="61">
        <v>0</v>
      </c>
      <c r="AJ60" s="61">
        <v>0</v>
      </c>
      <c r="AK60" s="61">
        <v>0</v>
      </c>
      <c r="AL60" s="61">
        <v>0</v>
      </c>
      <c r="AM60" s="61">
        <v>0</v>
      </c>
      <c r="AN60" s="61">
        <v>0</v>
      </c>
      <c r="AO60" s="61">
        <v>0</v>
      </c>
      <c r="AP60" s="61">
        <v>0</v>
      </c>
      <c r="AQ60" s="61">
        <v>0</v>
      </c>
      <c r="AR60" s="61">
        <v>0</v>
      </c>
      <c r="AS60" s="61">
        <v>0</v>
      </c>
      <c r="AT60" s="61">
        <v>0</v>
      </c>
      <c r="AU60" s="61">
        <v>0</v>
      </c>
      <c r="AV60" s="61">
        <v>0</v>
      </c>
      <c r="AW60" s="61">
        <v>0</v>
      </c>
      <c r="AX60" s="61">
        <v>0</v>
      </c>
      <c r="AY60" s="61">
        <v>0</v>
      </c>
      <c r="AZ60" s="61">
        <v>0</v>
      </c>
      <c r="BA60" s="61">
        <v>0</v>
      </c>
      <c r="BB60" s="61">
        <v>0</v>
      </c>
      <c r="BC60" s="61">
        <v>0</v>
      </c>
      <c r="BD60" s="61">
        <v>0</v>
      </c>
      <c r="BE60" s="61">
        <v>0</v>
      </c>
      <c r="BF60" s="61">
        <v>0</v>
      </c>
      <c r="BG60" s="61">
        <v>0</v>
      </c>
      <c r="BH60" s="61">
        <v>0</v>
      </c>
      <c r="BI60" s="61">
        <v>0</v>
      </c>
      <c r="BJ60" s="61">
        <v>0</v>
      </c>
      <c r="BK60" s="61">
        <v>0</v>
      </c>
      <c r="BL60" s="61">
        <v>0</v>
      </c>
      <c r="BM60" s="61">
        <v>0</v>
      </c>
      <c r="BN60" s="61">
        <v>0</v>
      </c>
      <c r="BO60" s="61">
        <v>0</v>
      </c>
      <c r="BP60" s="61">
        <v>0</v>
      </c>
      <c r="BQ60" s="61">
        <v>0</v>
      </c>
      <c r="BR60" s="61">
        <v>0</v>
      </c>
      <c r="BS60" s="61">
        <v>0</v>
      </c>
      <c r="BT60" s="61">
        <v>0</v>
      </c>
      <c r="BU60" s="61">
        <v>0</v>
      </c>
      <c r="BV60" s="61">
        <v>0</v>
      </c>
      <c r="BW60" s="61">
        <v>0</v>
      </c>
      <c r="BX60" s="61">
        <v>0</v>
      </c>
      <c r="BY60" s="61">
        <v>0</v>
      </c>
      <c r="BZ60" s="61">
        <v>0</v>
      </c>
      <c r="CA60" s="61">
        <v>0</v>
      </c>
      <c r="CB60" s="61">
        <v>0</v>
      </c>
      <c r="CC60" s="61">
        <v>0</v>
      </c>
      <c r="CD60" s="61">
        <v>0</v>
      </c>
      <c r="CE60" s="61">
        <v>0</v>
      </c>
      <c r="CF60" s="61">
        <v>0</v>
      </c>
      <c r="CG60" s="61">
        <v>0</v>
      </c>
      <c r="CH60" s="61">
        <v>0</v>
      </c>
      <c r="CI60" s="61">
        <v>0</v>
      </c>
      <c r="CJ60" s="61">
        <v>0</v>
      </c>
      <c r="CK60" s="61">
        <v>0</v>
      </c>
      <c r="CL60" s="61">
        <v>0</v>
      </c>
    </row>
    <row r="61" spans="1:90" ht="12.75" customHeight="1">
      <c r="A61" s="43" t="s">
        <v>109</v>
      </c>
      <c r="B61" s="59">
        <v>3002</v>
      </c>
      <c r="C61" s="60" t="s">
        <v>378</v>
      </c>
      <c r="D61" s="61">
        <v>0</v>
      </c>
      <c r="E61" s="61">
        <v>0</v>
      </c>
      <c r="F61" s="61">
        <v>0</v>
      </c>
      <c r="G61" s="61">
        <v>0</v>
      </c>
      <c r="H61" s="61">
        <v>0</v>
      </c>
      <c r="I61" s="61">
        <v>0</v>
      </c>
      <c r="J61" s="61">
        <v>0</v>
      </c>
      <c r="K61" s="61">
        <v>0</v>
      </c>
      <c r="L61" s="61">
        <v>0</v>
      </c>
      <c r="M61" s="61">
        <v>0</v>
      </c>
      <c r="N61" s="61">
        <v>0</v>
      </c>
      <c r="O61" s="61">
        <v>0</v>
      </c>
      <c r="P61" s="61">
        <v>0</v>
      </c>
      <c r="Q61" s="61">
        <v>0</v>
      </c>
      <c r="R61" s="61">
        <v>0</v>
      </c>
      <c r="S61" s="61">
        <v>0</v>
      </c>
      <c r="T61" s="61">
        <v>0</v>
      </c>
      <c r="U61" s="61">
        <v>0</v>
      </c>
      <c r="V61" s="61">
        <v>0</v>
      </c>
      <c r="W61" s="61">
        <v>0</v>
      </c>
      <c r="X61" s="61">
        <v>0</v>
      </c>
      <c r="Y61" s="61">
        <v>0</v>
      </c>
      <c r="Z61" s="61">
        <v>0</v>
      </c>
      <c r="AA61" s="61">
        <v>0</v>
      </c>
      <c r="AB61" s="61">
        <v>0</v>
      </c>
      <c r="AC61" s="61">
        <v>0</v>
      </c>
      <c r="AD61" s="61">
        <v>0</v>
      </c>
      <c r="AE61" s="61">
        <v>0</v>
      </c>
      <c r="AF61" s="61">
        <v>0</v>
      </c>
      <c r="AG61" s="61">
        <v>0</v>
      </c>
      <c r="AH61" s="61">
        <v>0</v>
      </c>
      <c r="AI61" s="61">
        <v>0</v>
      </c>
      <c r="AJ61" s="61">
        <v>0</v>
      </c>
      <c r="AK61" s="61">
        <v>0</v>
      </c>
      <c r="AL61" s="61">
        <v>0</v>
      </c>
      <c r="AM61" s="61">
        <v>0</v>
      </c>
      <c r="AN61" s="61">
        <v>0</v>
      </c>
      <c r="AO61" s="61">
        <v>0</v>
      </c>
      <c r="AP61" s="61">
        <v>0</v>
      </c>
      <c r="AQ61" s="61">
        <v>0</v>
      </c>
      <c r="AR61" s="61">
        <v>0</v>
      </c>
      <c r="AS61" s="61">
        <v>0</v>
      </c>
      <c r="AT61" s="61">
        <v>0</v>
      </c>
      <c r="AU61" s="61">
        <v>0</v>
      </c>
      <c r="AV61" s="61">
        <v>0</v>
      </c>
      <c r="AW61" s="61">
        <v>0</v>
      </c>
      <c r="AX61" s="61">
        <v>0</v>
      </c>
      <c r="AY61" s="61">
        <v>0</v>
      </c>
      <c r="AZ61" s="61">
        <v>0</v>
      </c>
      <c r="BA61" s="61">
        <v>0</v>
      </c>
      <c r="BB61" s="61">
        <v>0</v>
      </c>
      <c r="BC61" s="61">
        <v>0</v>
      </c>
      <c r="BD61" s="61">
        <v>0</v>
      </c>
      <c r="BE61" s="61">
        <v>0</v>
      </c>
      <c r="BF61" s="61">
        <v>0</v>
      </c>
      <c r="BG61" s="61">
        <v>0</v>
      </c>
      <c r="BH61" s="61">
        <v>0</v>
      </c>
      <c r="BI61" s="61">
        <v>0</v>
      </c>
      <c r="BJ61" s="61">
        <v>0</v>
      </c>
      <c r="BK61" s="61">
        <v>0</v>
      </c>
      <c r="BL61" s="61">
        <v>0</v>
      </c>
      <c r="BM61" s="61">
        <v>0</v>
      </c>
      <c r="BN61" s="61">
        <v>0</v>
      </c>
      <c r="BO61" s="61">
        <v>0</v>
      </c>
      <c r="BP61" s="61">
        <v>0</v>
      </c>
      <c r="BQ61" s="61">
        <v>0</v>
      </c>
      <c r="BR61" s="61">
        <v>0</v>
      </c>
      <c r="BS61" s="61">
        <v>0</v>
      </c>
      <c r="BT61" s="61">
        <v>0</v>
      </c>
      <c r="BU61" s="61">
        <v>0</v>
      </c>
      <c r="BV61" s="61">
        <v>0</v>
      </c>
      <c r="BW61" s="61">
        <v>0</v>
      </c>
      <c r="BX61" s="61">
        <v>0</v>
      </c>
      <c r="BY61" s="61">
        <v>0</v>
      </c>
      <c r="BZ61" s="61">
        <v>0</v>
      </c>
      <c r="CA61" s="61">
        <v>0</v>
      </c>
      <c r="CB61" s="61">
        <v>0</v>
      </c>
      <c r="CC61" s="61">
        <v>0</v>
      </c>
      <c r="CD61" s="61">
        <v>0</v>
      </c>
      <c r="CE61" s="61">
        <v>0</v>
      </c>
      <c r="CF61" s="61">
        <v>0</v>
      </c>
      <c r="CG61" s="61">
        <v>0</v>
      </c>
      <c r="CH61" s="61">
        <v>0</v>
      </c>
      <c r="CI61" s="61">
        <v>0</v>
      </c>
      <c r="CJ61" s="61">
        <v>0</v>
      </c>
      <c r="CK61" s="61">
        <v>0</v>
      </c>
      <c r="CL61" s="61">
        <v>0</v>
      </c>
    </row>
    <row r="62" spans="1:90" ht="12.75" customHeight="1">
      <c r="A62" s="43" t="s">
        <v>111</v>
      </c>
      <c r="B62" s="59">
        <v>3003</v>
      </c>
      <c r="C62" s="60" t="s">
        <v>378</v>
      </c>
      <c r="D62" s="61">
        <v>0</v>
      </c>
      <c r="E62" s="61">
        <v>0</v>
      </c>
      <c r="F62" s="61">
        <v>0</v>
      </c>
      <c r="G62" s="61">
        <v>0</v>
      </c>
      <c r="H62" s="61">
        <v>0</v>
      </c>
      <c r="I62" s="61">
        <v>0</v>
      </c>
      <c r="J62" s="61">
        <v>0</v>
      </c>
      <c r="K62" s="61">
        <v>0</v>
      </c>
      <c r="L62" s="61">
        <v>0</v>
      </c>
      <c r="M62" s="61">
        <v>0</v>
      </c>
      <c r="N62" s="61">
        <v>0</v>
      </c>
      <c r="O62" s="61">
        <v>0</v>
      </c>
      <c r="P62" s="61">
        <v>0</v>
      </c>
      <c r="Q62" s="61">
        <v>0</v>
      </c>
      <c r="R62" s="61">
        <v>0</v>
      </c>
      <c r="S62" s="61">
        <v>0</v>
      </c>
      <c r="T62" s="61">
        <v>0</v>
      </c>
      <c r="U62" s="61">
        <v>0</v>
      </c>
      <c r="V62" s="61">
        <v>0</v>
      </c>
      <c r="W62" s="61">
        <v>0</v>
      </c>
      <c r="X62" s="61">
        <v>0</v>
      </c>
      <c r="Y62" s="61">
        <v>0</v>
      </c>
      <c r="Z62" s="61">
        <v>0</v>
      </c>
      <c r="AA62" s="61">
        <v>0</v>
      </c>
      <c r="AB62" s="61">
        <v>0</v>
      </c>
      <c r="AC62" s="61">
        <v>0</v>
      </c>
      <c r="AD62" s="61">
        <v>0</v>
      </c>
      <c r="AE62" s="61">
        <v>0</v>
      </c>
      <c r="AF62" s="61">
        <v>0</v>
      </c>
      <c r="AG62" s="61">
        <v>0</v>
      </c>
      <c r="AH62" s="61">
        <v>0</v>
      </c>
      <c r="AI62" s="61">
        <v>0</v>
      </c>
      <c r="AJ62" s="61">
        <v>0</v>
      </c>
      <c r="AK62" s="61">
        <v>0</v>
      </c>
      <c r="AL62" s="61">
        <v>0</v>
      </c>
      <c r="AM62" s="61">
        <v>0</v>
      </c>
      <c r="AN62" s="61">
        <v>0</v>
      </c>
      <c r="AO62" s="61">
        <v>0</v>
      </c>
      <c r="AP62" s="61">
        <v>0</v>
      </c>
      <c r="AQ62" s="61">
        <v>0</v>
      </c>
      <c r="AR62" s="61">
        <v>0</v>
      </c>
      <c r="AS62" s="61">
        <v>0</v>
      </c>
      <c r="AT62" s="61">
        <v>0</v>
      </c>
      <c r="AU62" s="61">
        <v>0</v>
      </c>
      <c r="AV62" s="61">
        <v>0</v>
      </c>
      <c r="AW62" s="61">
        <v>0</v>
      </c>
      <c r="AX62" s="61">
        <v>0</v>
      </c>
      <c r="AY62" s="61">
        <v>0</v>
      </c>
      <c r="AZ62" s="61">
        <v>0</v>
      </c>
      <c r="BA62" s="61">
        <v>0</v>
      </c>
      <c r="BB62" s="61">
        <v>0</v>
      </c>
      <c r="BC62" s="61">
        <v>0</v>
      </c>
      <c r="BD62" s="61">
        <v>0</v>
      </c>
      <c r="BE62" s="61">
        <v>0</v>
      </c>
      <c r="BF62" s="61">
        <v>0</v>
      </c>
      <c r="BG62" s="61">
        <v>0</v>
      </c>
      <c r="BH62" s="61">
        <v>0</v>
      </c>
      <c r="BI62" s="61">
        <v>0</v>
      </c>
      <c r="BJ62" s="61">
        <v>0</v>
      </c>
      <c r="BK62" s="61">
        <v>0</v>
      </c>
      <c r="BL62" s="61">
        <v>0</v>
      </c>
      <c r="BM62" s="61">
        <v>0</v>
      </c>
      <c r="BN62" s="61">
        <v>0</v>
      </c>
      <c r="BO62" s="61">
        <v>0</v>
      </c>
      <c r="BP62" s="61">
        <v>0</v>
      </c>
      <c r="BQ62" s="61">
        <v>0</v>
      </c>
      <c r="BR62" s="61">
        <v>0</v>
      </c>
      <c r="BS62" s="61">
        <v>0</v>
      </c>
      <c r="BT62" s="61">
        <v>0</v>
      </c>
      <c r="BU62" s="61">
        <v>0</v>
      </c>
      <c r="BV62" s="61">
        <v>0</v>
      </c>
      <c r="BW62" s="61">
        <v>0</v>
      </c>
      <c r="BX62" s="61">
        <v>0</v>
      </c>
      <c r="BY62" s="61">
        <v>0</v>
      </c>
      <c r="BZ62" s="61">
        <v>0</v>
      </c>
      <c r="CA62" s="61">
        <v>0</v>
      </c>
      <c r="CB62" s="61">
        <v>0</v>
      </c>
      <c r="CC62" s="61">
        <v>0</v>
      </c>
      <c r="CD62" s="61">
        <v>0</v>
      </c>
      <c r="CE62" s="61">
        <v>0</v>
      </c>
      <c r="CF62" s="61">
        <v>0</v>
      </c>
      <c r="CG62" s="61">
        <v>0</v>
      </c>
      <c r="CH62" s="61">
        <v>0</v>
      </c>
      <c r="CI62" s="61">
        <v>0</v>
      </c>
      <c r="CJ62" s="61">
        <v>0</v>
      </c>
      <c r="CK62" s="61">
        <v>0</v>
      </c>
      <c r="CL62" s="61">
        <v>0</v>
      </c>
    </row>
    <row r="63" spans="1:90" ht="12.75" customHeight="1">
      <c r="A63" s="43" t="s">
        <v>113</v>
      </c>
      <c r="B63" s="59">
        <v>3004</v>
      </c>
      <c r="C63" s="60" t="s">
        <v>378</v>
      </c>
      <c r="D63" s="61">
        <v>0</v>
      </c>
      <c r="E63" s="61">
        <v>0</v>
      </c>
      <c r="F63" s="61">
        <v>0</v>
      </c>
      <c r="G63" s="61">
        <v>0</v>
      </c>
      <c r="H63" s="61">
        <v>0</v>
      </c>
      <c r="I63" s="61">
        <v>0</v>
      </c>
      <c r="J63" s="61">
        <v>0</v>
      </c>
      <c r="K63" s="61">
        <v>0</v>
      </c>
      <c r="L63" s="61">
        <v>0</v>
      </c>
      <c r="M63" s="61">
        <v>0</v>
      </c>
      <c r="N63" s="61">
        <v>0</v>
      </c>
      <c r="O63" s="61">
        <v>0</v>
      </c>
      <c r="P63" s="61">
        <v>0</v>
      </c>
      <c r="Q63" s="61">
        <v>0</v>
      </c>
      <c r="R63" s="61">
        <v>0</v>
      </c>
      <c r="S63" s="61">
        <v>0</v>
      </c>
      <c r="T63" s="61">
        <v>0</v>
      </c>
      <c r="U63" s="61">
        <v>0</v>
      </c>
      <c r="V63" s="61">
        <v>0</v>
      </c>
      <c r="W63" s="61">
        <v>0</v>
      </c>
      <c r="X63" s="61">
        <v>0</v>
      </c>
      <c r="Y63" s="61">
        <v>0</v>
      </c>
      <c r="Z63" s="61">
        <v>0</v>
      </c>
      <c r="AA63" s="61">
        <v>0</v>
      </c>
      <c r="AB63" s="61">
        <v>0</v>
      </c>
      <c r="AC63" s="61">
        <v>0</v>
      </c>
      <c r="AD63" s="61">
        <v>0</v>
      </c>
      <c r="AE63" s="61">
        <v>0</v>
      </c>
      <c r="AF63" s="61">
        <v>0</v>
      </c>
      <c r="AG63" s="61">
        <v>0</v>
      </c>
      <c r="AH63" s="61">
        <v>0</v>
      </c>
      <c r="AI63" s="61">
        <v>0</v>
      </c>
      <c r="AJ63" s="61">
        <v>0</v>
      </c>
      <c r="AK63" s="61">
        <v>0</v>
      </c>
      <c r="AL63" s="61">
        <v>0</v>
      </c>
      <c r="AM63" s="61">
        <v>0</v>
      </c>
      <c r="AN63" s="61">
        <v>0</v>
      </c>
      <c r="AO63" s="61">
        <v>0</v>
      </c>
      <c r="AP63" s="61">
        <v>0</v>
      </c>
      <c r="AQ63" s="61">
        <v>0</v>
      </c>
      <c r="AR63" s="61">
        <v>0</v>
      </c>
      <c r="AS63" s="61">
        <v>0</v>
      </c>
      <c r="AT63" s="61">
        <v>0</v>
      </c>
      <c r="AU63" s="61">
        <v>0</v>
      </c>
      <c r="AV63" s="61">
        <v>0</v>
      </c>
      <c r="AW63" s="61">
        <v>0</v>
      </c>
      <c r="AX63" s="61">
        <v>0</v>
      </c>
      <c r="AY63" s="61">
        <v>0</v>
      </c>
      <c r="AZ63" s="61">
        <v>0</v>
      </c>
      <c r="BA63" s="61">
        <v>0</v>
      </c>
      <c r="BB63" s="61">
        <v>0</v>
      </c>
      <c r="BC63" s="61">
        <v>0</v>
      </c>
      <c r="BD63" s="61">
        <v>0</v>
      </c>
      <c r="BE63" s="61">
        <v>0</v>
      </c>
      <c r="BF63" s="61">
        <v>0</v>
      </c>
      <c r="BG63" s="61">
        <v>0</v>
      </c>
      <c r="BH63" s="61">
        <v>0</v>
      </c>
      <c r="BI63" s="61">
        <v>0</v>
      </c>
      <c r="BJ63" s="61">
        <v>0</v>
      </c>
      <c r="BK63" s="61">
        <v>0</v>
      </c>
      <c r="BL63" s="61">
        <v>0</v>
      </c>
      <c r="BM63" s="61">
        <v>0</v>
      </c>
      <c r="BN63" s="61">
        <v>0</v>
      </c>
      <c r="BO63" s="61">
        <v>0</v>
      </c>
      <c r="BP63" s="61">
        <v>0</v>
      </c>
      <c r="BQ63" s="61">
        <v>0</v>
      </c>
      <c r="BR63" s="61">
        <v>0</v>
      </c>
      <c r="BS63" s="61">
        <v>0</v>
      </c>
      <c r="BT63" s="61">
        <v>0</v>
      </c>
      <c r="BU63" s="61">
        <v>0</v>
      </c>
      <c r="BV63" s="61">
        <v>0</v>
      </c>
      <c r="BW63" s="61">
        <v>0</v>
      </c>
      <c r="BX63" s="61">
        <v>0</v>
      </c>
      <c r="BY63" s="61">
        <v>0</v>
      </c>
      <c r="BZ63" s="61">
        <v>0</v>
      </c>
      <c r="CA63" s="61">
        <v>0</v>
      </c>
      <c r="CB63" s="61">
        <v>0</v>
      </c>
      <c r="CC63" s="61">
        <v>0</v>
      </c>
      <c r="CD63" s="61">
        <v>0</v>
      </c>
      <c r="CE63" s="61">
        <v>0</v>
      </c>
      <c r="CF63" s="61">
        <v>0</v>
      </c>
      <c r="CG63" s="61">
        <v>0</v>
      </c>
      <c r="CH63" s="61">
        <v>0</v>
      </c>
      <c r="CI63" s="61">
        <v>0</v>
      </c>
      <c r="CJ63" s="61">
        <v>0</v>
      </c>
      <c r="CK63" s="61">
        <v>0</v>
      </c>
      <c r="CL63" s="61">
        <v>0</v>
      </c>
    </row>
    <row r="64" spans="1:90" ht="12.75" customHeight="1">
      <c r="A64" s="43" t="s">
        <v>115</v>
      </c>
      <c r="B64" s="59">
        <v>3005</v>
      </c>
      <c r="C64" s="60" t="s">
        <v>378</v>
      </c>
      <c r="D64" s="61">
        <v>0</v>
      </c>
      <c r="E64" s="61">
        <v>0</v>
      </c>
      <c r="F64" s="61">
        <v>0</v>
      </c>
      <c r="G64" s="61">
        <v>0</v>
      </c>
      <c r="H64" s="61">
        <v>0</v>
      </c>
      <c r="I64" s="61">
        <v>0</v>
      </c>
      <c r="J64" s="61">
        <v>0</v>
      </c>
      <c r="K64" s="61">
        <v>0</v>
      </c>
      <c r="L64" s="61">
        <v>0</v>
      </c>
      <c r="M64" s="61">
        <v>0</v>
      </c>
      <c r="N64" s="61">
        <v>0</v>
      </c>
      <c r="O64" s="61">
        <v>0</v>
      </c>
      <c r="P64" s="61">
        <v>0</v>
      </c>
      <c r="Q64" s="61">
        <v>0</v>
      </c>
      <c r="R64" s="61">
        <v>0</v>
      </c>
      <c r="S64" s="61">
        <v>0</v>
      </c>
      <c r="T64" s="61">
        <v>0</v>
      </c>
      <c r="U64" s="61">
        <v>0</v>
      </c>
      <c r="V64" s="61">
        <v>0</v>
      </c>
      <c r="W64" s="61">
        <v>0</v>
      </c>
      <c r="X64" s="61">
        <v>0</v>
      </c>
      <c r="Y64" s="61">
        <v>0</v>
      </c>
      <c r="Z64" s="61">
        <v>0</v>
      </c>
      <c r="AA64" s="61">
        <v>0</v>
      </c>
      <c r="AB64" s="61">
        <v>0</v>
      </c>
      <c r="AC64" s="61">
        <v>0</v>
      </c>
      <c r="AD64" s="61">
        <v>0</v>
      </c>
      <c r="AE64" s="61">
        <v>0</v>
      </c>
      <c r="AF64" s="61">
        <v>0</v>
      </c>
      <c r="AG64" s="61">
        <v>0</v>
      </c>
      <c r="AH64" s="61">
        <v>0</v>
      </c>
      <c r="AI64" s="61">
        <v>0</v>
      </c>
      <c r="AJ64" s="61">
        <v>0</v>
      </c>
      <c r="AK64" s="61">
        <v>0</v>
      </c>
      <c r="AL64" s="61">
        <v>0</v>
      </c>
      <c r="AM64" s="61">
        <v>0</v>
      </c>
      <c r="AN64" s="61">
        <v>0</v>
      </c>
      <c r="AO64" s="61">
        <v>0</v>
      </c>
      <c r="AP64" s="61">
        <v>0</v>
      </c>
      <c r="AQ64" s="61">
        <v>0</v>
      </c>
      <c r="AR64" s="61">
        <v>0</v>
      </c>
      <c r="AS64" s="61">
        <v>0</v>
      </c>
      <c r="AT64" s="61">
        <v>0</v>
      </c>
      <c r="AU64" s="61">
        <v>0</v>
      </c>
      <c r="AV64" s="61">
        <v>0</v>
      </c>
      <c r="AW64" s="61">
        <v>0</v>
      </c>
      <c r="AX64" s="61">
        <v>0</v>
      </c>
      <c r="AY64" s="61">
        <v>0</v>
      </c>
      <c r="AZ64" s="61">
        <v>0</v>
      </c>
      <c r="BA64" s="61">
        <v>0</v>
      </c>
      <c r="BB64" s="61">
        <v>0</v>
      </c>
      <c r="BC64" s="61">
        <v>0</v>
      </c>
      <c r="BD64" s="61">
        <v>0</v>
      </c>
      <c r="BE64" s="61">
        <v>0</v>
      </c>
      <c r="BF64" s="61">
        <v>0</v>
      </c>
      <c r="BG64" s="61">
        <v>0</v>
      </c>
      <c r="BH64" s="61">
        <v>0</v>
      </c>
      <c r="BI64" s="61">
        <v>0</v>
      </c>
      <c r="BJ64" s="61">
        <v>0</v>
      </c>
      <c r="BK64" s="61">
        <v>0</v>
      </c>
      <c r="BL64" s="61">
        <v>0</v>
      </c>
      <c r="BM64" s="61">
        <v>0</v>
      </c>
      <c r="BN64" s="61">
        <v>0</v>
      </c>
      <c r="BO64" s="61">
        <v>0</v>
      </c>
      <c r="BP64" s="61">
        <v>0</v>
      </c>
      <c r="BQ64" s="61">
        <v>0</v>
      </c>
      <c r="BR64" s="61">
        <v>0</v>
      </c>
      <c r="BS64" s="61">
        <v>0</v>
      </c>
      <c r="BT64" s="61">
        <v>0</v>
      </c>
      <c r="BU64" s="61">
        <v>0</v>
      </c>
      <c r="BV64" s="61">
        <v>0</v>
      </c>
      <c r="BW64" s="61">
        <v>0</v>
      </c>
      <c r="BX64" s="61">
        <v>0</v>
      </c>
      <c r="BY64" s="61">
        <v>0</v>
      </c>
      <c r="BZ64" s="61">
        <v>0</v>
      </c>
      <c r="CA64" s="61">
        <v>0</v>
      </c>
      <c r="CB64" s="61">
        <v>0</v>
      </c>
      <c r="CC64" s="61">
        <v>0</v>
      </c>
      <c r="CD64" s="61">
        <v>0</v>
      </c>
      <c r="CE64" s="61">
        <v>0</v>
      </c>
      <c r="CF64" s="61">
        <v>0</v>
      </c>
      <c r="CG64" s="61">
        <v>0</v>
      </c>
      <c r="CH64" s="61">
        <v>0</v>
      </c>
      <c r="CI64" s="61">
        <v>0</v>
      </c>
      <c r="CJ64" s="61">
        <v>0</v>
      </c>
      <c r="CK64" s="61">
        <v>0</v>
      </c>
      <c r="CL64" s="61">
        <v>0</v>
      </c>
    </row>
    <row r="65" spans="1:90" ht="12.75" customHeight="1">
      <c r="A65" s="43" t="s">
        <v>116</v>
      </c>
      <c r="B65" s="59">
        <v>3006</v>
      </c>
      <c r="C65" s="60" t="s">
        <v>378</v>
      </c>
      <c r="D65" s="61">
        <v>0</v>
      </c>
      <c r="E65" s="61">
        <v>0</v>
      </c>
      <c r="F65" s="61">
        <v>0</v>
      </c>
      <c r="G65" s="61">
        <v>0</v>
      </c>
      <c r="H65" s="61">
        <v>0</v>
      </c>
      <c r="I65" s="61">
        <v>0</v>
      </c>
      <c r="J65" s="61">
        <v>0</v>
      </c>
      <c r="K65" s="61">
        <v>0</v>
      </c>
      <c r="L65" s="61">
        <v>0</v>
      </c>
      <c r="M65" s="61">
        <v>0</v>
      </c>
      <c r="N65" s="61">
        <v>0</v>
      </c>
      <c r="O65" s="61">
        <v>0</v>
      </c>
      <c r="P65" s="61">
        <v>0</v>
      </c>
      <c r="Q65" s="61">
        <v>0</v>
      </c>
      <c r="R65" s="61">
        <v>0</v>
      </c>
      <c r="S65" s="61">
        <v>0</v>
      </c>
      <c r="T65" s="61">
        <v>0</v>
      </c>
      <c r="U65" s="61">
        <v>0</v>
      </c>
      <c r="V65" s="61">
        <v>0</v>
      </c>
      <c r="W65" s="61">
        <v>0</v>
      </c>
      <c r="X65" s="61">
        <v>0</v>
      </c>
      <c r="Y65" s="61">
        <v>0</v>
      </c>
      <c r="Z65" s="61">
        <v>0</v>
      </c>
      <c r="AA65" s="61">
        <v>0</v>
      </c>
      <c r="AB65" s="61">
        <v>0</v>
      </c>
      <c r="AC65" s="61">
        <v>0</v>
      </c>
      <c r="AD65" s="61">
        <v>0</v>
      </c>
      <c r="AE65" s="61">
        <v>0</v>
      </c>
      <c r="AF65" s="61">
        <v>0</v>
      </c>
      <c r="AG65" s="61">
        <v>0</v>
      </c>
      <c r="AH65" s="61">
        <v>0</v>
      </c>
      <c r="AI65" s="61">
        <v>0</v>
      </c>
      <c r="AJ65" s="61">
        <v>0</v>
      </c>
      <c r="AK65" s="61">
        <v>0</v>
      </c>
      <c r="AL65" s="61">
        <v>0</v>
      </c>
      <c r="AM65" s="61">
        <v>0</v>
      </c>
      <c r="AN65" s="61">
        <v>0</v>
      </c>
      <c r="AO65" s="61">
        <v>0</v>
      </c>
      <c r="AP65" s="61">
        <v>0</v>
      </c>
      <c r="AQ65" s="61">
        <v>0</v>
      </c>
      <c r="AR65" s="61">
        <v>0</v>
      </c>
      <c r="AS65" s="61">
        <v>0</v>
      </c>
      <c r="AT65" s="61">
        <v>0</v>
      </c>
      <c r="AU65" s="61">
        <v>0</v>
      </c>
      <c r="AV65" s="61">
        <v>0</v>
      </c>
      <c r="AW65" s="61">
        <v>0</v>
      </c>
      <c r="AX65" s="61">
        <v>0</v>
      </c>
      <c r="AY65" s="61">
        <v>0</v>
      </c>
      <c r="AZ65" s="61">
        <v>0</v>
      </c>
      <c r="BA65" s="61">
        <v>0</v>
      </c>
      <c r="BB65" s="61">
        <v>0</v>
      </c>
      <c r="BC65" s="61">
        <v>0</v>
      </c>
      <c r="BD65" s="61">
        <v>0</v>
      </c>
      <c r="BE65" s="61">
        <v>0</v>
      </c>
      <c r="BF65" s="61">
        <v>0</v>
      </c>
      <c r="BG65" s="61">
        <v>0</v>
      </c>
      <c r="BH65" s="61">
        <v>0</v>
      </c>
      <c r="BI65" s="61">
        <v>0</v>
      </c>
      <c r="BJ65" s="61">
        <v>0</v>
      </c>
      <c r="BK65" s="61">
        <v>0</v>
      </c>
      <c r="BL65" s="61">
        <v>0</v>
      </c>
      <c r="BM65" s="61">
        <v>0</v>
      </c>
      <c r="BN65" s="61">
        <v>0</v>
      </c>
      <c r="BO65" s="61">
        <v>0</v>
      </c>
      <c r="BP65" s="61">
        <v>0</v>
      </c>
      <c r="BQ65" s="61">
        <v>0</v>
      </c>
      <c r="BR65" s="61">
        <v>0</v>
      </c>
      <c r="BS65" s="61">
        <v>0</v>
      </c>
      <c r="BT65" s="61">
        <v>0</v>
      </c>
      <c r="BU65" s="61">
        <v>0</v>
      </c>
      <c r="BV65" s="61">
        <v>0</v>
      </c>
      <c r="BW65" s="61">
        <v>0</v>
      </c>
      <c r="BX65" s="61">
        <v>0</v>
      </c>
      <c r="BY65" s="61">
        <v>0</v>
      </c>
      <c r="BZ65" s="61">
        <v>0</v>
      </c>
      <c r="CA65" s="61">
        <v>0</v>
      </c>
      <c r="CB65" s="61">
        <v>0</v>
      </c>
      <c r="CC65" s="61">
        <v>0</v>
      </c>
      <c r="CD65" s="61">
        <v>0</v>
      </c>
      <c r="CE65" s="61">
        <v>0</v>
      </c>
      <c r="CF65" s="61">
        <v>0</v>
      </c>
      <c r="CG65" s="61">
        <v>0</v>
      </c>
      <c r="CH65" s="61">
        <v>0</v>
      </c>
      <c r="CI65" s="61">
        <v>0</v>
      </c>
      <c r="CJ65" s="61">
        <v>0</v>
      </c>
      <c r="CK65" s="61">
        <v>0</v>
      </c>
      <c r="CL65" s="61">
        <v>0</v>
      </c>
    </row>
    <row r="66" spans="1:90" ht="12.75" customHeight="1">
      <c r="A66" s="43" t="s">
        <v>117</v>
      </c>
      <c r="B66" s="59">
        <v>3007</v>
      </c>
      <c r="C66" s="60" t="s">
        <v>378</v>
      </c>
      <c r="D66" s="61">
        <v>0</v>
      </c>
      <c r="E66" s="61">
        <v>0</v>
      </c>
      <c r="F66" s="61">
        <v>0</v>
      </c>
      <c r="G66" s="61">
        <v>0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1">
        <v>0</v>
      </c>
      <c r="P66" s="61">
        <v>0</v>
      </c>
      <c r="Q66" s="61">
        <v>0</v>
      </c>
      <c r="R66" s="61">
        <v>0</v>
      </c>
      <c r="S66" s="61">
        <v>0</v>
      </c>
      <c r="T66" s="61">
        <v>0</v>
      </c>
      <c r="U66" s="61">
        <v>0</v>
      </c>
      <c r="V66" s="61">
        <v>0</v>
      </c>
      <c r="W66" s="61">
        <v>0</v>
      </c>
      <c r="X66" s="61">
        <v>0</v>
      </c>
      <c r="Y66" s="61">
        <v>0</v>
      </c>
      <c r="Z66" s="61">
        <v>0</v>
      </c>
      <c r="AA66" s="61">
        <v>0</v>
      </c>
      <c r="AB66" s="61">
        <v>0</v>
      </c>
      <c r="AC66" s="61">
        <v>0</v>
      </c>
      <c r="AD66" s="61">
        <v>0</v>
      </c>
      <c r="AE66" s="61">
        <v>0</v>
      </c>
      <c r="AF66" s="61">
        <v>0</v>
      </c>
      <c r="AG66" s="61">
        <v>0</v>
      </c>
      <c r="AH66" s="61">
        <v>0</v>
      </c>
      <c r="AI66" s="61">
        <v>0</v>
      </c>
      <c r="AJ66" s="61">
        <v>0</v>
      </c>
      <c r="AK66" s="61">
        <v>0</v>
      </c>
      <c r="AL66" s="61">
        <v>0</v>
      </c>
      <c r="AM66" s="61">
        <v>0</v>
      </c>
      <c r="AN66" s="61">
        <v>0</v>
      </c>
      <c r="AO66" s="61">
        <v>0</v>
      </c>
      <c r="AP66" s="61">
        <v>0</v>
      </c>
      <c r="AQ66" s="61">
        <v>0</v>
      </c>
      <c r="AR66" s="61">
        <v>0</v>
      </c>
      <c r="AS66" s="61">
        <v>0</v>
      </c>
      <c r="AT66" s="61">
        <v>0</v>
      </c>
      <c r="AU66" s="61">
        <v>0</v>
      </c>
      <c r="AV66" s="61">
        <v>0</v>
      </c>
      <c r="AW66" s="61">
        <v>0</v>
      </c>
      <c r="AX66" s="61">
        <v>0</v>
      </c>
      <c r="AY66" s="61">
        <v>0</v>
      </c>
      <c r="AZ66" s="61">
        <v>0</v>
      </c>
      <c r="BA66" s="61">
        <v>0</v>
      </c>
      <c r="BB66" s="61">
        <v>0</v>
      </c>
      <c r="BC66" s="61">
        <v>0</v>
      </c>
      <c r="BD66" s="61">
        <v>0</v>
      </c>
      <c r="BE66" s="61">
        <v>0</v>
      </c>
      <c r="BF66" s="61">
        <v>0</v>
      </c>
      <c r="BG66" s="61">
        <v>0</v>
      </c>
      <c r="BH66" s="61">
        <v>0</v>
      </c>
      <c r="BI66" s="61">
        <v>0</v>
      </c>
      <c r="BJ66" s="61">
        <v>0</v>
      </c>
      <c r="BK66" s="61">
        <v>0</v>
      </c>
      <c r="BL66" s="61">
        <v>0</v>
      </c>
      <c r="BM66" s="61">
        <v>0</v>
      </c>
      <c r="BN66" s="61">
        <v>0</v>
      </c>
      <c r="BO66" s="61">
        <v>0</v>
      </c>
      <c r="BP66" s="61">
        <v>0</v>
      </c>
      <c r="BQ66" s="61">
        <v>0</v>
      </c>
      <c r="BR66" s="61">
        <v>0</v>
      </c>
      <c r="BS66" s="61">
        <v>0</v>
      </c>
      <c r="BT66" s="61">
        <v>0</v>
      </c>
      <c r="BU66" s="61">
        <v>0</v>
      </c>
      <c r="BV66" s="61">
        <v>0</v>
      </c>
      <c r="BW66" s="61">
        <v>0</v>
      </c>
      <c r="BX66" s="61">
        <v>0</v>
      </c>
      <c r="BY66" s="61">
        <v>0</v>
      </c>
      <c r="BZ66" s="61">
        <v>0</v>
      </c>
      <c r="CA66" s="61">
        <v>0</v>
      </c>
      <c r="CB66" s="61">
        <v>0</v>
      </c>
      <c r="CC66" s="61">
        <v>0</v>
      </c>
      <c r="CD66" s="61">
        <v>0</v>
      </c>
      <c r="CE66" s="61">
        <v>0</v>
      </c>
      <c r="CF66" s="61">
        <v>0</v>
      </c>
      <c r="CG66" s="61">
        <v>0</v>
      </c>
      <c r="CH66" s="61">
        <v>0</v>
      </c>
      <c r="CI66" s="61">
        <v>0</v>
      </c>
      <c r="CJ66" s="61">
        <v>0</v>
      </c>
      <c r="CK66" s="61">
        <v>0</v>
      </c>
      <c r="CL66" s="61">
        <v>0</v>
      </c>
    </row>
    <row r="67" spans="1:90" ht="12.75" customHeight="1">
      <c r="A67" s="43" t="s">
        <v>118</v>
      </c>
      <c r="B67" s="59">
        <v>3008</v>
      </c>
      <c r="C67" s="60" t="s">
        <v>378</v>
      </c>
      <c r="D67" s="61">
        <v>0</v>
      </c>
      <c r="E67" s="61">
        <v>0</v>
      </c>
      <c r="F67" s="61">
        <v>0</v>
      </c>
      <c r="G67" s="61">
        <v>0</v>
      </c>
      <c r="H67" s="61">
        <v>0</v>
      </c>
      <c r="I67" s="61">
        <v>0</v>
      </c>
      <c r="J67" s="61">
        <v>0</v>
      </c>
      <c r="K67" s="61">
        <v>0</v>
      </c>
      <c r="L67" s="61">
        <v>0</v>
      </c>
      <c r="M67" s="61">
        <v>0</v>
      </c>
      <c r="N67" s="61">
        <v>0</v>
      </c>
      <c r="O67" s="61">
        <v>0</v>
      </c>
      <c r="P67" s="61">
        <v>0</v>
      </c>
      <c r="Q67" s="61">
        <v>0</v>
      </c>
      <c r="R67" s="61">
        <v>0</v>
      </c>
      <c r="S67" s="61">
        <v>0</v>
      </c>
      <c r="T67" s="61">
        <v>0</v>
      </c>
      <c r="U67" s="61">
        <v>0</v>
      </c>
      <c r="V67" s="61">
        <v>0</v>
      </c>
      <c r="W67" s="61">
        <v>0</v>
      </c>
      <c r="X67" s="61">
        <v>0</v>
      </c>
      <c r="Y67" s="61">
        <v>0</v>
      </c>
      <c r="Z67" s="61">
        <v>0</v>
      </c>
      <c r="AA67" s="61">
        <v>0</v>
      </c>
      <c r="AB67" s="61">
        <v>0</v>
      </c>
      <c r="AC67" s="61">
        <v>0</v>
      </c>
      <c r="AD67" s="61">
        <v>0</v>
      </c>
      <c r="AE67" s="61">
        <v>0</v>
      </c>
      <c r="AF67" s="61">
        <v>0</v>
      </c>
      <c r="AG67" s="61">
        <v>0</v>
      </c>
      <c r="AH67" s="61">
        <v>0</v>
      </c>
      <c r="AI67" s="61">
        <v>0</v>
      </c>
      <c r="AJ67" s="61">
        <v>0</v>
      </c>
      <c r="AK67" s="61">
        <v>0</v>
      </c>
      <c r="AL67" s="61">
        <v>0</v>
      </c>
      <c r="AM67" s="61">
        <v>0</v>
      </c>
      <c r="AN67" s="61">
        <v>0</v>
      </c>
      <c r="AO67" s="61">
        <v>0</v>
      </c>
      <c r="AP67" s="61">
        <v>0</v>
      </c>
      <c r="AQ67" s="61">
        <v>0</v>
      </c>
      <c r="AR67" s="61">
        <v>0</v>
      </c>
      <c r="AS67" s="61">
        <v>0</v>
      </c>
      <c r="AT67" s="61">
        <v>0</v>
      </c>
      <c r="AU67" s="61">
        <v>0</v>
      </c>
      <c r="AV67" s="61">
        <v>0</v>
      </c>
      <c r="AW67" s="61">
        <v>0</v>
      </c>
      <c r="AX67" s="61">
        <v>0</v>
      </c>
      <c r="AY67" s="61">
        <v>0</v>
      </c>
      <c r="AZ67" s="61">
        <v>0</v>
      </c>
      <c r="BA67" s="61">
        <v>0</v>
      </c>
      <c r="BB67" s="61">
        <v>0</v>
      </c>
      <c r="BC67" s="61">
        <v>0</v>
      </c>
      <c r="BD67" s="61">
        <v>0</v>
      </c>
      <c r="BE67" s="61">
        <v>0</v>
      </c>
      <c r="BF67" s="61">
        <v>0</v>
      </c>
      <c r="BG67" s="61">
        <v>0</v>
      </c>
      <c r="BH67" s="61">
        <v>0</v>
      </c>
      <c r="BI67" s="61">
        <v>0</v>
      </c>
      <c r="BJ67" s="61">
        <v>0</v>
      </c>
      <c r="BK67" s="61">
        <v>0</v>
      </c>
      <c r="BL67" s="61">
        <v>0</v>
      </c>
      <c r="BM67" s="61">
        <v>0</v>
      </c>
      <c r="BN67" s="61">
        <v>0</v>
      </c>
      <c r="BO67" s="61">
        <v>0</v>
      </c>
      <c r="BP67" s="61">
        <v>0</v>
      </c>
      <c r="BQ67" s="61">
        <v>0</v>
      </c>
      <c r="BR67" s="61">
        <v>0</v>
      </c>
      <c r="BS67" s="61">
        <v>0</v>
      </c>
      <c r="BT67" s="61">
        <v>0</v>
      </c>
      <c r="BU67" s="61">
        <v>0</v>
      </c>
      <c r="BV67" s="61">
        <v>0</v>
      </c>
      <c r="BW67" s="61">
        <v>0</v>
      </c>
      <c r="BX67" s="61">
        <v>0</v>
      </c>
      <c r="BY67" s="61">
        <v>0</v>
      </c>
      <c r="BZ67" s="61">
        <v>0</v>
      </c>
      <c r="CA67" s="61">
        <v>0</v>
      </c>
      <c r="CB67" s="61">
        <v>0</v>
      </c>
      <c r="CC67" s="61">
        <v>0</v>
      </c>
      <c r="CD67" s="61">
        <v>0</v>
      </c>
      <c r="CE67" s="61">
        <v>0</v>
      </c>
      <c r="CF67" s="61">
        <v>0</v>
      </c>
      <c r="CG67" s="61">
        <v>0</v>
      </c>
      <c r="CH67" s="61">
        <v>0</v>
      </c>
      <c r="CI67" s="61">
        <v>0</v>
      </c>
      <c r="CJ67" s="61">
        <v>0</v>
      </c>
      <c r="CK67" s="61">
        <v>0</v>
      </c>
      <c r="CL67" s="61">
        <v>0</v>
      </c>
    </row>
    <row r="68" spans="1:90" ht="12.75" customHeight="1">
      <c r="A68" s="43" t="s">
        <v>119</v>
      </c>
      <c r="B68" s="59">
        <v>3009</v>
      </c>
      <c r="C68" s="60" t="s">
        <v>378</v>
      </c>
      <c r="D68" s="61">
        <v>0</v>
      </c>
      <c r="E68" s="61">
        <v>0</v>
      </c>
      <c r="F68" s="61">
        <v>0</v>
      </c>
      <c r="G68" s="61">
        <v>0</v>
      </c>
      <c r="H68" s="61">
        <v>0</v>
      </c>
      <c r="I68" s="61">
        <v>0</v>
      </c>
      <c r="J68" s="61">
        <v>0</v>
      </c>
      <c r="K68" s="61">
        <v>0</v>
      </c>
      <c r="L68" s="61">
        <v>0</v>
      </c>
      <c r="M68" s="61">
        <v>0</v>
      </c>
      <c r="N68" s="61">
        <v>0</v>
      </c>
      <c r="O68" s="61">
        <v>0</v>
      </c>
      <c r="P68" s="61">
        <v>0</v>
      </c>
      <c r="Q68" s="61">
        <v>0</v>
      </c>
      <c r="R68" s="61">
        <v>0</v>
      </c>
      <c r="S68" s="61">
        <v>0</v>
      </c>
      <c r="T68" s="61">
        <v>0</v>
      </c>
      <c r="U68" s="61">
        <v>0</v>
      </c>
      <c r="V68" s="61">
        <v>0</v>
      </c>
      <c r="W68" s="61">
        <v>0</v>
      </c>
      <c r="X68" s="61">
        <v>0</v>
      </c>
      <c r="Y68" s="61">
        <v>0</v>
      </c>
      <c r="Z68" s="61">
        <v>0</v>
      </c>
      <c r="AA68" s="61">
        <v>0</v>
      </c>
      <c r="AB68" s="61">
        <v>0</v>
      </c>
      <c r="AC68" s="61">
        <v>0</v>
      </c>
      <c r="AD68" s="61">
        <v>0</v>
      </c>
      <c r="AE68" s="61">
        <v>0</v>
      </c>
      <c r="AF68" s="61">
        <v>0</v>
      </c>
      <c r="AG68" s="61">
        <v>0</v>
      </c>
      <c r="AH68" s="61">
        <v>0</v>
      </c>
      <c r="AI68" s="61">
        <v>0</v>
      </c>
      <c r="AJ68" s="61">
        <v>0</v>
      </c>
      <c r="AK68" s="61">
        <v>0</v>
      </c>
      <c r="AL68" s="61">
        <v>0</v>
      </c>
      <c r="AM68" s="61">
        <v>0</v>
      </c>
      <c r="AN68" s="61">
        <v>0</v>
      </c>
      <c r="AO68" s="61">
        <v>0</v>
      </c>
      <c r="AP68" s="61">
        <v>0</v>
      </c>
      <c r="AQ68" s="61">
        <v>0</v>
      </c>
      <c r="AR68" s="61">
        <v>0</v>
      </c>
      <c r="AS68" s="61">
        <v>0</v>
      </c>
      <c r="AT68" s="61">
        <v>0</v>
      </c>
      <c r="AU68" s="61">
        <v>0</v>
      </c>
      <c r="AV68" s="61">
        <v>0</v>
      </c>
      <c r="AW68" s="61">
        <v>0</v>
      </c>
      <c r="AX68" s="61">
        <v>0</v>
      </c>
      <c r="AY68" s="61">
        <v>0</v>
      </c>
      <c r="AZ68" s="61">
        <v>0</v>
      </c>
      <c r="BA68" s="61">
        <v>0</v>
      </c>
      <c r="BB68" s="61">
        <v>0</v>
      </c>
      <c r="BC68" s="61">
        <v>0</v>
      </c>
      <c r="BD68" s="61">
        <v>0</v>
      </c>
      <c r="BE68" s="61">
        <v>0</v>
      </c>
      <c r="BF68" s="61">
        <v>0</v>
      </c>
      <c r="BG68" s="61">
        <v>0</v>
      </c>
      <c r="BH68" s="61">
        <v>0</v>
      </c>
      <c r="BI68" s="61">
        <v>0</v>
      </c>
      <c r="BJ68" s="61">
        <v>0</v>
      </c>
      <c r="BK68" s="61">
        <v>0</v>
      </c>
      <c r="BL68" s="61">
        <v>0</v>
      </c>
      <c r="BM68" s="61">
        <v>0</v>
      </c>
      <c r="BN68" s="61">
        <v>0</v>
      </c>
      <c r="BO68" s="61">
        <v>0</v>
      </c>
      <c r="BP68" s="61">
        <v>0</v>
      </c>
      <c r="BQ68" s="61">
        <v>0</v>
      </c>
      <c r="BR68" s="61">
        <v>0</v>
      </c>
      <c r="BS68" s="61">
        <v>0</v>
      </c>
      <c r="BT68" s="61">
        <v>0</v>
      </c>
      <c r="BU68" s="61">
        <v>0</v>
      </c>
      <c r="BV68" s="61">
        <v>0</v>
      </c>
      <c r="BW68" s="61">
        <v>0</v>
      </c>
      <c r="BX68" s="61">
        <v>0</v>
      </c>
      <c r="BY68" s="61">
        <v>0</v>
      </c>
      <c r="BZ68" s="61">
        <v>0</v>
      </c>
      <c r="CA68" s="61">
        <v>0</v>
      </c>
      <c r="CB68" s="61">
        <v>0</v>
      </c>
      <c r="CC68" s="61">
        <v>0</v>
      </c>
      <c r="CD68" s="61">
        <v>0</v>
      </c>
      <c r="CE68" s="61">
        <v>0</v>
      </c>
      <c r="CF68" s="61">
        <v>0</v>
      </c>
      <c r="CG68" s="61">
        <v>0</v>
      </c>
      <c r="CH68" s="61">
        <v>0</v>
      </c>
      <c r="CI68" s="61">
        <v>0</v>
      </c>
      <c r="CJ68" s="61">
        <v>0</v>
      </c>
      <c r="CK68" s="61">
        <v>0</v>
      </c>
      <c r="CL68" s="61">
        <v>0</v>
      </c>
    </row>
    <row r="69" spans="1:90" ht="12.75" customHeight="1">
      <c r="A69" s="43" t="s">
        <v>120</v>
      </c>
      <c r="B69" s="59">
        <v>3011</v>
      </c>
      <c r="C69" s="60" t="s">
        <v>378</v>
      </c>
      <c r="D69" s="61">
        <v>0</v>
      </c>
      <c r="E69" s="61">
        <v>0</v>
      </c>
      <c r="F69" s="61">
        <v>0</v>
      </c>
      <c r="G69" s="61">
        <v>0</v>
      </c>
      <c r="H69" s="61">
        <v>0</v>
      </c>
      <c r="I69" s="61">
        <v>0</v>
      </c>
      <c r="J69" s="61">
        <v>0</v>
      </c>
      <c r="K69" s="61">
        <v>0</v>
      </c>
      <c r="L69" s="61">
        <v>0</v>
      </c>
      <c r="M69" s="61">
        <v>0</v>
      </c>
      <c r="N69" s="61">
        <v>0</v>
      </c>
      <c r="O69" s="61">
        <v>0</v>
      </c>
      <c r="P69" s="61">
        <v>0</v>
      </c>
      <c r="Q69" s="61">
        <v>0</v>
      </c>
      <c r="R69" s="61">
        <v>0</v>
      </c>
      <c r="S69" s="61">
        <v>0</v>
      </c>
      <c r="T69" s="61">
        <v>0</v>
      </c>
      <c r="U69" s="61">
        <v>0</v>
      </c>
      <c r="V69" s="61">
        <v>0</v>
      </c>
      <c r="W69" s="61">
        <v>0</v>
      </c>
      <c r="X69" s="61">
        <v>0</v>
      </c>
      <c r="Y69" s="61">
        <v>0</v>
      </c>
      <c r="Z69" s="61">
        <v>0</v>
      </c>
      <c r="AA69" s="61">
        <v>0</v>
      </c>
      <c r="AB69" s="61">
        <v>0</v>
      </c>
      <c r="AC69" s="61">
        <v>0</v>
      </c>
      <c r="AD69" s="61">
        <v>0</v>
      </c>
      <c r="AE69" s="61">
        <v>0</v>
      </c>
      <c r="AF69" s="61">
        <v>0</v>
      </c>
      <c r="AG69" s="61">
        <v>0</v>
      </c>
      <c r="AH69" s="61">
        <v>0</v>
      </c>
      <c r="AI69" s="61">
        <v>0</v>
      </c>
      <c r="AJ69" s="61">
        <v>0</v>
      </c>
      <c r="AK69" s="61">
        <v>0</v>
      </c>
      <c r="AL69" s="61">
        <v>0</v>
      </c>
      <c r="AM69" s="61">
        <v>0</v>
      </c>
      <c r="AN69" s="61">
        <v>0</v>
      </c>
      <c r="AO69" s="61">
        <v>0</v>
      </c>
      <c r="AP69" s="61">
        <v>0</v>
      </c>
      <c r="AQ69" s="61">
        <v>0</v>
      </c>
      <c r="AR69" s="61">
        <v>0</v>
      </c>
      <c r="AS69" s="61">
        <v>0</v>
      </c>
      <c r="AT69" s="61">
        <v>0</v>
      </c>
      <c r="AU69" s="61">
        <v>0</v>
      </c>
      <c r="AV69" s="61">
        <v>0</v>
      </c>
      <c r="AW69" s="61">
        <v>0</v>
      </c>
      <c r="AX69" s="61">
        <v>0</v>
      </c>
      <c r="AY69" s="61">
        <v>0</v>
      </c>
      <c r="AZ69" s="61">
        <v>0</v>
      </c>
      <c r="BA69" s="61">
        <v>0</v>
      </c>
      <c r="BB69" s="61">
        <v>0</v>
      </c>
      <c r="BC69" s="61">
        <v>0</v>
      </c>
      <c r="BD69" s="61">
        <v>0</v>
      </c>
      <c r="BE69" s="61">
        <v>0</v>
      </c>
      <c r="BF69" s="61">
        <v>0</v>
      </c>
      <c r="BG69" s="61">
        <v>0</v>
      </c>
      <c r="BH69" s="61">
        <v>0</v>
      </c>
      <c r="BI69" s="61">
        <v>0</v>
      </c>
      <c r="BJ69" s="61">
        <v>0</v>
      </c>
      <c r="BK69" s="61">
        <v>0</v>
      </c>
      <c r="BL69" s="61">
        <v>0</v>
      </c>
      <c r="BM69" s="61">
        <v>0</v>
      </c>
      <c r="BN69" s="61">
        <v>0</v>
      </c>
      <c r="BO69" s="61">
        <v>0</v>
      </c>
      <c r="BP69" s="61">
        <v>0</v>
      </c>
      <c r="BQ69" s="61">
        <v>0</v>
      </c>
      <c r="BR69" s="61">
        <v>0</v>
      </c>
      <c r="BS69" s="61">
        <v>0</v>
      </c>
      <c r="BT69" s="61">
        <v>0</v>
      </c>
      <c r="BU69" s="61">
        <v>0</v>
      </c>
      <c r="BV69" s="61">
        <v>0</v>
      </c>
      <c r="BW69" s="61">
        <v>0</v>
      </c>
      <c r="BX69" s="61">
        <v>0</v>
      </c>
      <c r="BY69" s="61">
        <v>0</v>
      </c>
      <c r="BZ69" s="61">
        <v>0</v>
      </c>
      <c r="CA69" s="61">
        <v>0</v>
      </c>
      <c r="CB69" s="61">
        <v>0</v>
      </c>
      <c r="CC69" s="61">
        <v>0</v>
      </c>
      <c r="CD69" s="61">
        <v>0</v>
      </c>
      <c r="CE69" s="61">
        <v>0</v>
      </c>
      <c r="CF69" s="61">
        <v>0</v>
      </c>
      <c r="CG69" s="61">
        <v>0</v>
      </c>
      <c r="CH69" s="61">
        <v>0</v>
      </c>
      <c r="CI69" s="61">
        <v>0</v>
      </c>
      <c r="CJ69" s="61">
        <v>0</v>
      </c>
      <c r="CK69" s="61">
        <v>0</v>
      </c>
      <c r="CL69" s="61">
        <v>0</v>
      </c>
    </row>
    <row r="70" spans="1:90" ht="12.75" customHeight="1">
      <c r="A70" s="43" t="s">
        <v>121</v>
      </c>
      <c r="B70" s="59">
        <v>3012</v>
      </c>
      <c r="C70" s="60" t="s">
        <v>378</v>
      </c>
      <c r="D70" s="61">
        <v>0</v>
      </c>
      <c r="E70" s="61">
        <v>0</v>
      </c>
      <c r="F70" s="61">
        <v>0</v>
      </c>
      <c r="G70" s="61">
        <v>0</v>
      </c>
      <c r="H70" s="61">
        <v>0</v>
      </c>
      <c r="I70" s="61">
        <v>0</v>
      </c>
      <c r="J70" s="61">
        <v>0</v>
      </c>
      <c r="K70" s="61">
        <v>0</v>
      </c>
      <c r="L70" s="61">
        <v>0</v>
      </c>
      <c r="M70" s="61">
        <v>0</v>
      </c>
      <c r="N70" s="61">
        <v>0</v>
      </c>
      <c r="O70" s="61">
        <v>0</v>
      </c>
      <c r="P70" s="61">
        <v>0</v>
      </c>
      <c r="Q70" s="61">
        <v>0</v>
      </c>
      <c r="R70" s="61">
        <v>0</v>
      </c>
      <c r="S70" s="61">
        <v>0</v>
      </c>
      <c r="T70" s="61">
        <v>0</v>
      </c>
      <c r="U70" s="61">
        <v>0</v>
      </c>
      <c r="V70" s="61">
        <v>0</v>
      </c>
      <c r="W70" s="61">
        <v>0</v>
      </c>
      <c r="X70" s="61">
        <v>0</v>
      </c>
      <c r="Y70" s="61">
        <v>0</v>
      </c>
      <c r="Z70" s="61">
        <v>0</v>
      </c>
      <c r="AA70" s="61">
        <v>0</v>
      </c>
      <c r="AB70" s="61">
        <v>0</v>
      </c>
      <c r="AC70" s="61">
        <v>0</v>
      </c>
      <c r="AD70" s="61">
        <v>0</v>
      </c>
      <c r="AE70" s="61">
        <v>0</v>
      </c>
      <c r="AF70" s="61">
        <v>0</v>
      </c>
      <c r="AG70" s="61">
        <v>0</v>
      </c>
      <c r="AH70" s="61">
        <v>0</v>
      </c>
      <c r="AI70" s="61">
        <v>0</v>
      </c>
      <c r="AJ70" s="61">
        <v>0</v>
      </c>
      <c r="AK70" s="61">
        <v>0</v>
      </c>
      <c r="AL70" s="61">
        <v>0</v>
      </c>
      <c r="AM70" s="61">
        <v>0</v>
      </c>
      <c r="AN70" s="61">
        <v>0</v>
      </c>
      <c r="AO70" s="61">
        <v>0</v>
      </c>
      <c r="AP70" s="61">
        <v>0</v>
      </c>
      <c r="AQ70" s="61">
        <v>0</v>
      </c>
      <c r="AR70" s="61">
        <v>0</v>
      </c>
      <c r="AS70" s="61">
        <v>0</v>
      </c>
      <c r="AT70" s="61">
        <v>0</v>
      </c>
      <c r="AU70" s="61">
        <v>0</v>
      </c>
      <c r="AV70" s="61">
        <v>0</v>
      </c>
      <c r="AW70" s="61">
        <v>0</v>
      </c>
      <c r="AX70" s="61">
        <v>0</v>
      </c>
      <c r="AY70" s="61">
        <v>0</v>
      </c>
      <c r="AZ70" s="61">
        <v>0</v>
      </c>
      <c r="BA70" s="61">
        <v>0</v>
      </c>
      <c r="BB70" s="61">
        <v>0</v>
      </c>
      <c r="BC70" s="61">
        <v>0</v>
      </c>
      <c r="BD70" s="61">
        <v>0</v>
      </c>
      <c r="BE70" s="61">
        <v>0</v>
      </c>
      <c r="BF70" s="61">
        <v>0</v>
      </c>
      <c r="BG70" s="61">
        <v>0</v>
      </c>
      <c r="BH70" s="61">
        <v>0</v>
      </c>
      <c r="BI70" s="61">
        <v>0</v>
      </c>
      <c r="BJ70" s="61">
        <v>0</v>
      </c>
      <c r="BK70" s="61">
        <v>0</v>
      </c>
      <c r="BL70" s="61">
        <v>0</v>
      </c>
      <c r="BM70" s="61">
        <v>0</v>
      </c>
      <c r="BN70" s="61">
        <v>0</v>
      </c>
      <c r="BO70" s="61">
        <v>0</v>
      </c>
      <c r="BP70" s="61">
        <v>0</v>
      </c>
      <c r="BQ70" s="61">
        <v>0</v>
      </c>
      <c r="BR70" s="61">
        <v>0</v>
      </c>
      <c r="BS70" s="61">
        <v>0</v>
      </c>
      <c r="BT70" s="61">
        <v>0</v>
      </c>
      <c r="BU70" s="61">
        <v>0</v>
      </c>
      <c r="BV70" s="61">
        <v>0</v>
      </c>
      <c r="BW70" s="61">
        <v>0</v>
      </c>
      <c r="BX70" s="61">
        <v>0</v>
      </c>
      <c r="BY70" s="61">
        <v>0</v>
      </c>
      <c r="BZ70" s="61">
        <v>0</v>
      </c>
      <c r="CA70" s="61">
        <v>0</v>
      </c>
      <c r="CB70" s="61">
        <v>0</v>
      </c>
      <c r="CC70" s="61">
        <v>0</v>
      </c>
      <c r="CD70" s="61">
        <v>0</v>
      </c>
      <c r="CE70" s="61">
        <v>0</v>
      </c>
      <c r="CF70" s="61">
        <v>0</v>
      </c>
      <c r="CG70" s="61">
        <v>0</v>
      </c>
      <c r="CH70" s="61">
        <v>0</v>
      </c>
      <c r="CI70" s="61">
        <v>0</v>
      </c>
      <c r="CJ70" s="61">
        <v>0</v>
      </c>
      <c r="CK70" s="61">
        <v>0</v>
      </c>
      <c r="CL70" s="61">
        <v>0</v>
      </c>
    </row>
    <row r="71" spans="1:90" ht="12.75" customHeight="1">
      <c r="A71" s="43" t="s">
        <v>122</v>
      </c>
      <c r="B71" s="59">
        <v>3016</v>
      </c>
      <c r="C71" s="60" t="s">
        <v>378</v>
      </c>
      <c r="D71" s="61">
        <v>0</v>
      </c>
      <c r="E71" s="61">
        <v>0</v>
      </c>
      <c r="F71" s="61">
        <v>0</v>
      </c>
      <c r="G71" s="61">
        <v>0</v>
      </c>
      <c r="H71" s="61">
        <v>0</v>
      </c>
      <c r="I71" s="61">
        <v>0</v>
      </c>
      <c r="J71" s="61">
        <v>0</v>
      </c>
      <c r="K71" s="61">
        <v>0</v>
      </c>
      <c r="L71" s="61">
        <v>0</v>
      </c>
      <c r="M71" s="61">
        <v>0</v>
      </c>
      <c r="N71" s="61">
        <v>0</v>
      </c>
      <c r="O71" s="61">
        <v>0</v>
      </c>
      <c r="P71" s="61">
        <v>0</v>
      </c>
      <c r="Q71" s="61">
        <v>0</v>
      </c>
      <c r="R71" s="61">
        <v>0</v>
      </c>
      <c r="S71" s="61">
        <v>0</v>
      </c>
      <c r="T71" s="61">
        <v>0</v>
      </c>
      <c r="U71" s="61">
        <v>0</v>
      </c>
      <c r="V71" s="61">
        <v>0</v>
      </c>
      <c r="W71" s="61">
        <v>0</v>
      </c>
      <c r="X71" s="61">
        <v>0</v>
      </c>
      <c r="Y71" s="61">
        <v>0</v>
      </c>
      <c r="Z71" s="61">
        <v>0</v>
      </c>
      <c r="AA71" s="61">
        <v>0</v>
      </c>
      <c r="AB71" s="61">
        <v>0</v>
      </c>
      <c r="AC71" s="61">
        <v>0</v>
      </c>
      <c r="AD71" s="61">
        <v>0</v>
      </c>
      <c r="AE71" s="61">
        <v>0</v>
      </c>
      <c r="AF71" s="61">
        <v>0</v>
      </c>
      <c r="AG71" s="61">
        <v>0</v>
      </c>
      <c r="AH71" s="61">
        <v>0</v>
      </c>
      <c r="AI71" s="61">
        <v>0</v>
      </c>
      <c r="AJ71" s="61">
        <v>0</v>
      </c>
      <c r="AK71" s="61">
        <v>0</v>
      </c>
      <c r="AL71" s="61">
        <v>0</v>
      </c>
      <c r="AM71" s="61">
        <v>0</v>
      </c>
      <c r="AN71" s="61">
        <v>0</v>
      </c>
      <c r="AO71" s="61">
        <v>0</v>
      </c>
      <c r="AP71" s="61">
        <v>0</v>
      </c>
      <c r="AQ71" s="61">
        <v>0</v>
      </c>
      <c r="AR71" s="61">
        <v>0</v>
      </c>
      <c r="AS71" s="61">
        <v>0</v>
      </c>
      <c r="AT71" s="61">
        <v>0</v>
      </c>
      <c r="AU71" s="61">
        <v>0</v>
      </c>
      <c r="AV71" s="61">
        <v>0</v>
      </c>
      <c r="AW71" s="61">
        <v>0</v>
      </c>
      <c r="AX71" s="61">
        <v>0</v>
      </c>
      <c r="AY71" s="61">
        <v>0</v>
      </c>
      <c r="AZ71" s="61">
        <v>0</v>
      </c>
      <c r="BA71" s="61">
        <v>0</v>
      </c>
      <c r="BB71" s="61">
        <v>0</v>
      </c>
      <c r="BC71" s="61">
        <v>0</v>
      </c>
      <c r="BD71" s="61">
        <v>0</v>
      </c>
      <c r="BE71" s="61">
        <v>0</v>
      </c>
      <c r="BF71" s="61">
        <v>0</v>
      </c>
      <c r="BG71" s="61">
        <v>0</v>
      </c>
      <c r="BH71" s="61">
        <v>0</v>
      </c>
      <c r="BI71" s="61">
        <v>0</v>
      </c>
      <c r="BJ71" s="61">
        <v>0</v>
      </c>
      <c r="BK71" s="61">
        <v>0</v>
      </c>
      <c r="BL71" s="61">
        <v>0</v>
      </c>
      <c r="BM71" s="61">
        <v>0</v>
      </c>
      <c r="BN71" s="61">
        <v>0</v>
      </c>
      <c r="BO71" s="61">
        <v>0</v>
      </c>
      <c r="BP71" s="61">
        <v>0</v>
      </c>
      <c r="BQ71" s="61">
        <v>0</v>
      </c>
      <c r="BR71" s="61">
        <v>0</v>
      </c>
      <c r="BS71" s="61">
        <v>0</v>
      </c>
      <c r="BT71" s="61">
        <v>0</v>
      </c>
      <c r="BU71" s="61">
        <v>0</v>
      </c>
      <c r="BV71" s="61">
        <v>0</v>
      </c>
      <c r="BW71" s="61">
        <v>0</v>
      </c>
      <c r="BX71" s="61">
        <v>0</v>
      </c>
      <c r="BY71" s="61">
        <v>0</v>
      </c>
      <c r="BZ71" s="61">
        <v>0</v>
      </c>
      <c r="CA71" s="61">
        <v>0</v>
      </c>
      <c r="CB71" s="61">
        <v>0</v>
      </c>
      <c r="CC71" s="61">
        <v>0</v>
      </c>
      <c r="CD71" s="61">
        <v>0</v>
      </c>
      <c r="CE71" s="61">
        <v>0</v>
      </c>
      <c r="CF71" s="61">
        <v>0</v>
      </c>
      <c r="CG71" s="61">
        <v>0</v>
      </c>
      <c r="CH71" s="61">
        <v>0</v>
      </c>
      <c r="CI71" s="61">
        <v>0</v>
      </c>
      <c r="CJ71" s="61">
        <v>0</v>
      </c>
      <c r="CK71" s="61">
        <v>0</v>
      </c>
      <c r="CL71" s="61">
        <v>0</v>
      </c>
    </row>
    <row r="72" spans="1:90" ht="12.75" customHeight="1">
      <c r="A72" s="43" t="s">
        <v>123</v>
      </c>
      <c r="B72" s="59">
        <v>3017</v>
      </c>
      <c r="C72" s="60" t="s">
        <v>378</v>
      </c>
      <c r="D72" s="61">
        <v>0</v>
      </c>
      <c r="E72" s="61">
        <v>0</v>
      </c>
      <c r="F72" s="61">
        <v>0</v>
      </c>
      <c r="G72" s="61">
        <v>0</v>
      </c>
      <c r="H72" s="61">
        <v>0</v>
      </c>
      <c r="I72" s="61">
        <v>0</v>
      </c>
      <c r="J72" s="61">
        <v>0</v>
      </c>
      <c r="K72" s="61">
        <v>0</v>
      </c>
      <c r="L72" s="61">
        <v>0</v>
      </c>
      <c r="M72" s="61">
        <v>0</v>
      </c>
      <c r="N72" s="61">
        <v>0</v>
      </c>
      <c r="O72" s="61">
        <v>0</v>
      </c>
      <c r="P72" s="61">
        <v>0</v>
      </c>
      <c r="Q72" s="61">
        <v>0</v>
      </c>
      <c r="R72" s="61">
        <v>0</v>
      </c>
      <c r="S72" s="61">
        <v>0</v>
      </c>
      <c r="T72" s="61">
        <v>0</v>
      </c>
      <c r="U72" s="61">
        <v>0</v>
      </c>
      <c r="V72" s="61">
        <v>0</v>
      </c>
      <c r="W72" s="61">
        <v>0</v>
      </c>
      <c r="X72" s="61">
        <v>0</v>
      </c>
      <c r="Y72" s="61">
        <v>0</v>
      </c>
      <c r="Z72" s="61">
        <v>0</v>
      </c>
      <c r="AA72" s="61">
        <v>0</v>
      </c>
      <c r="AB72" s="61">
        <v>0</v>
      </c>
      <c r="AC72" s="61">
        <v>0</v>
      </c>
      <c r="AD72" s="61">
        <v>0</v>
      </c>
      <c r="AE72" s="61">
        <v>0</v>
      </c>
      <c r="AF72" s="61">
        <v>0</v>
      </c>
      <c r="AG72" s="61">
        <v>0</v>
      </c>
      <c r="AH72" s="61">
        <v>0</v>
      </c>
      <c r="AI72" s="61">
        <v>0</v>
      </c>
      <c r="AJ72" s="61">
        <v>0</v>
      </c>
      <c r="AK72" s="61">
        <v>0</v>
      </c>
      <c r="AL72" s="61">
        <v>0</v>
      </c>
      <c r="AM72" s="61">
        <v>0</v>
      </c>
      <c r="AN72" s="61">
        <v>0</v>
      </c>
      <c r="AO72" s="61">
        <v>0</v>
      </c>
      <c r="AP72" s="61">
        <v>0</v>
      </c>
      <c r="AQ72" s="61">
        <v>0</v>
      </c>
      <c r="AR72" s="61">
        <v>0</v>
      </c>
      <c r="AS72" s="61">
        <v>0</v>
      </c>
      <c r="AT72" s="61">
        <v>0</v>
      </c>
      <c r="AU72" s="61">
        <v>0</v>
      </c>
      <c r="AV72" s="61">
        <v>0</v>
      </c>
      <c r="AW72" s="61">
        <v>0</v>
      </c>
      <c r="AX72" s="61">
        <v>0</v>
      </c>
      <c r="AY72" s="61">
        <v>0</v>
      </c>
      <c r="AZ72" s="61">
        <v>0</v>
      </c>
      <c r="BA72" s="61">
        <v>0</v>
      </c>
      <c r="BB72" s="61">
        <v>0</v>
      </c>
      <c r="BC72" s="61">
        <v>0</v>
      </c>
      <c r="BD72" s="61">
        <v>0</v>
      </c>
      <c r="BE72" s="61">
        <v>0</v>
      </c>
      <c r="BF72" s="61">
        <v>0</v>
      </c>
      <c r="BG72" s="61">
        <v>0</v>
      </c>
      <c r="BH72" s="61">
        <v>0</v>
      </c>
      <c r="BI72" s="61">
        <v>0</v>
      </c>
      <c r="BJ72" s="61">
        <v>0</v>
      </c>
      <c r="BK72" s="61">
        <v>0</v>
      </c>
      <c r="BL72" s="61">
        <v>0</v>
      </c>
      <c r="BM72" s="61">
        <v>0</v>
      </c>
      <c r="BN72" s="61">
        <v>0</v>
      </c>
      <c r="BO72" s="61">
        <v>0</v>
      </c>
      <c r="BP72" s="61">
        <v>0</v>
      </c>
      <c r="BQ72" s="61">
        <v>0</v>
      </c>
      <c r="BR72" s="61">
        <v>0</v>
      </c>
      <c r="BS72" s="61">
        <v>0</v>
      </c>
      <c r="BT72" s="61">
        <v>0</v>
      </c>
      <c r="BU72" s="61">
        <v>0</v>
      </c>
      <c r="BV72" s="61">
        <v>0</v>
      </c>
      <c r="BW72" s="61">
        <v>0</v>
      </c>
      <c r="BX72" s="61">
        <v>0</v>
      </c>
      <c r="BY72" s="61">
        <v>0</v>
      </c>
      <c r="BZ72" s="61">
        <v>0</v>
      </c>
      <c r="CA72" s="61">
        <v>0</v>
      </c>
      <c r="CB72" s="61">
        <v>0</v>
      </c>
      <c r="CC72" s="61">
        <v>0</v>
      </c>
      <c r="CD72" s="61">
        <v>0</v>
      </c>
      <c r="CE72" s="61">
        <v>0</v>
      </c>
      <c r="CF72" s="61">
        <v>0</v>
      </c>
      <c r="CG72" s="61">
        <v>0</v>
      </c>
      <c r="CH72" s="61">
        <v>0</v>
      </c>
      <c r="CI72" s="61">
        <v>0</v>
      </c>
      <c r="CJ72" s="61">
        <v>0</v>
      </c>
      <c r="CK72" s="61">
        <v>0</v>
      </c>
      <c r="CL72" s="61">
        <v>0</v>
      </c>
    </row>
    <row r="73" spans="1:90" ht="12.75" customHeight="1">
      <c r="A73" s="43" t="s">
        <v>124</v>
      </c>
      <c r="B73" s="59">
        <v>3018</v>
      </c>
      <c r="C73" s="60" t="s">
        <v>378</v>
      </c>
      <c r="D73" s="61">
        <v>0</v>
      </c>
      <c r="E73" s="61">
        <v>0</v>
      </c>
      <c r="F73" s="61">
        <v>0</v>
      </c>
      <c r="G73" s="61">
        <v>0</v>
      </c>
      <c r="H73" s="61">
        <v>0</v>
      </c>
      <c r="I73" s="61">
        <v>0</v>
      </c>
      <c r="J73" s="61">
        <v>0</v>
      </c>
      <c r="K73" s="61">
        <v>0</v>
      </c>
      <c r="L73" s="61">
        <v>0</v>
      </c>
      <c r="M73" s="61">
        <v>0</v>
      </c>
      <c r="N73" s="61">
        <v>0</v>
      </c>
      <c r="O73" s="61">
        <v>0</v>
      </c>
      <c r="P73" s="61">
        <v>0</v>
      </c>
      <c r="Q73" s="61">
        <v>0</v>
      </c>
      <c r="R73" s="61">
        <v>0</v>
      </c>
      <c r="S73" s="61">
        <v>0</v>
      </c>
      <c r="T73" s="61">
        <v>0</v>
      </c>
      <c r="U73" s="61">
        <v>0</v>
      </c>
      <c r="V73" s="61">
        <v>0</v>
      </c>
      <c r="W73" s="61">
        <v>0</v>
      </c>
      <c r="X73" s="61">
        <v>0</v>
      </c>
      <c r="Y73" s="61">
        <v>0</v>
      </c>
      <c r="Z73" s="61">
        <v>0</v>
      </c>
      <c r="AA73" s="61">
        <v>0</v>
      </c>
      <c r="AB73" s="61">
        <v>0</v>
      </c>
      <c r="AC73" s="61">
        <v>0</v>
      </c>
      <c r="AD73" s="61">
        <v>0</v>
      </c>
      <c r="AE73" s="61">
        <v>0</v>
      </c>
      <c r="AF73" s="61">
        <v>0</v>
      </c>
      <c r="AG73" s="61">
        <v>0</v>
      </c>
      <c r="AH73" s="61">
        <v>0</v>
      </c>
      <c r="AI73" s="61">
        <v>0</v>
      </c>
      <c r="AJ73" s="61">
        <v>0</v>
      </c>
      <c r="AK73" s="61">
        <v>0</v>
      </c>
      <c r="AL73" s="61">
        <v>0</v>
      </c>
      <c r="AM73" s="61">
        <v>0</v>
      </c>
      <c r="AN73" s="61">
        <v>0</v>
      </c>
      <c r="AO73" s="61">
        <v>0</v>
      </c>
      <c r="AP73" s="61">
        <v>0</v>
      </c>
      <c r="AQ73" s="61">
        <v>0</v>
      </c>
      <c r="AR73" s="61">
        <v>0</v>
      </c>
      <c r="AS73" s="61">
        <v>0</v>
      </c>
      <c r="AT73" s="61">
        <v>0</v>
      </c>
      <c r="AU73" s="61">
        <v>0</v>
      </c>
      <c r="AV73" s="61">
        <v>0</v>
      </c>
      <c r="AW73" s="61">
        <v>0</v>
      </c>
      <c r="AX73" s="61">
        <v>0</v>
      </c>
      <c r="AY73" s="61">
        <v>0</v>
      </c>
      <c r="AZ73" s="61">
        <v>0</v>
      </c>
      <c r="BA73" s="61">
        <v>0</v>
      </c>
      <c r="BB73" s="61">
        <v>0</v>
      </c>
      <c r="BC73" s="61">
        <v>0</v>
      </c>
      <c r="BD73" s="61">
        <v>0</v>
      </c>
      <c r="BE73" s="61">
        <v>0</v>
      </c>
      <c r="BF73" s="61">
        <v>0</v>
      </c>
      <c r="BG73" s="61">
        <v>0</v>
      </c>
      <c r="BH73" s="61">
        <v>0</v>
      </c>
      <c r="BI73" s="61">
        <v>0</v>
      </c>
      <c r="BJ73" s="61">
        <v>0</v>
      </c>
      <c r="BK73" s="61">
        <v>0</v>
      </c>
      <c r="BL73" s="61">
        <v>0</v>
      </c>
      <c r="BM73" s="61">
        <v>0</v>
      </c>
      <c r="BN73" s="61">
        <v>0</v>
      </c>
      <c r="BO73" s="61">
        <v>0</v>
      </c>
      <c r="BP73" s="61">
        <v>0</v>
      </c>
      <c r="BQ73" s="61">
        <v>0</v>
      </c>
      <c r="BR73" s="61">
        <v>0</v>
      </c>
      <c r="BS73" s="61">
        <v>0</v>
      </c>
      <c r="BT73" s="61">
        <v>0</v>
      </c>
      <c r="BU73" s="61">
        <v>0</v>
      </c>
      <c r="BV73" s="61">
        <v>0</v>
      </c>
      <c r="BW73" s="61">
        <v>0</v>
      </c>
      <c r="BX73" s="61">
        <v>0</v>
      </c>
      <c r="BY73" s="61">
        <v>0</v>
      </c>
      <c r="BZ73" s="61">
        <v>0</v>
      </c>
      <c r="CA73" s="61">
        <v>0</v>
      </c>
      <c r="CB73" s="61">
        <v>0</v>
      </c>
      <c r="CC73" s="61">
        <v>0</v>
      </c>
      <c r="CD73" s="61">
        <v>0</v>
      </c>
      <c r="CE73" s="61">
        <v>0</v>
      </c>
      <c r="CF73" s="61">
        <v>0</v>
      </c>
      <c r="CG73" s="61">
        <v>0</v>
      </c>
      <c r="CH73" s="61">
        <v>0</v>
      </c>
      <c r="CI73" s="61">
        <v>0</v>
      </c>
      <c r="CJ73" s="61">
        <v>0</v>
      </c>
      <c r="CK73" s="61">
        <v>0</v>
      </c>
      <c r="CL73" s="61">
        <v>0</v>
      </c>
    </row>
    <row r="74" spans="1:90" ht="13.5" customHeight="1">
      <c r="A74" s="43" t="s">
        <v>125</v>
      </c>
      <c r="B74" s="59">
        <v>4002</v>
      </c>
      <c r="C74" s="60" t="s">
        <v>379</v>
      </c>
      <c r="D74" s="61">
        <v>0</v>
      </c>
      <c r="E74" s="61">
        <v>0</v>
      </c>
      <c r="F74" s="61">
        <v>0</v>
      </c>
      <c r="G74" s="61">
        <v>0</v>
      </c>
      <c r="H74" s="61">
        <v>0</v>
      </c>
      <c r="I74" s="61">
        <v>0</v>
      </c>
      <c r="J74" s="61">
        <v>0</v>
      </c>
      <c r="K74" s="61">
        <v>0</v>
      </c>
      <c r="L74" s="61">
        <v>0</v>
      </c>
      <c r="M74" s="61">
        <v>0</v>
      </c>
      <c r="N74" s="61">
        <v>0</v>
      </c>
      <c r="O74" s="61">
        <v>0</v>
      </c>
      <c r="P74" s="61">
        <v>0</v>
      </c>
      <c r="Q74" s="61">
        <v>0</v>
      </c>
      <c r="R74" s="61">
        <v>0</v>
      </c>
      <c r="S74" s="61">
        <v>0</v>
      </c>
      <c r="T74" s="61">
        <v>0</v>
      </c>
      <c r="U74" s="61">
        <v>0</v>
      </c>
      <c r="V74" s="61">
        <v>0</v>
      </c>
      <c r="W74" s="61">
        <v>0</v>
      </c>
      <c r="X74" s="61">
        <v>0</v>
      </c>
      <c r="Y74" s="61">
        <v>0</v>
      </c>
      <c r="Z74" s="61">
        <v>0</v>
      </c>
      <c r="AA74" s="61">
        <v>0</v>
      </c>
      <c r="AB74" s="61">
        <v>0</v>
      </c>
      <c r="AC74" s="61">
        <v>0</v>
      </c>
      <c r="AD74" s="61">
        <v>0</v>
      </c>
      <c r="AE74" s="61">
        <v>0</v>
      </c>
      <c r="AF74" s="61">
        <v>0</v>
      </c>
      <c r="AG74" s="61">
        <v>0</v>
      </c>
      <c r="AH74" s="61">
        <v>0</v>
      </c>
      <c r="AI74" s="61">
        <v>0</v>
      </c>
      <c r="AJ74" s="61">
        <v>0</v>
      </c>
      <c r="AK74" s="61">
        <v>0</v>
      </c>
      <c r="AL74" s="61">
        <v>0</v>
      </c>
      <c r="AM74" s="61">
        <v>0</v>
      </c>
      <c r="AN74" s="61">
        <v>0</v>
      </c>
      <c r="AO74" s="61">
        <v>0</v>
      </c>
      <c r="AP74" s="61">
        <v>0</v>
      </c>
      <c r="AQ74" s="61">
        <v>0</v>
      </c>
      <c r="AR74" s="61">
        <v>0</v>
      </c>
      <c r="AS74" s="61">
        <v>0</v>
      </c>
      <c r="AT74" s="61">
        <v>0</v>
      </c>
      <c r="AU74" s="61">
        <v>0</v>
      </c>
      <c r="AV74" s="61">
        <v>0</v>
      </c>
      <c r="AW74" s="61">
        <v>0</v>
      </c>
      <c r="AX74" s="61">
        <v>0</v>
      </c>
      <c r="AY74" s="61">
        <v>0</v>
      </c>
      <c r="AZ74" s="61">
        <v>0</v>
      </c>
      <c r="BA74" s="61">
        <v>0</v>
      </c>
      <c r="BB74" s="61">
        <v>0</v>
      </c>
      <c r="BC74" s="61">
        <v>0</v>
      </c>
      <c r="BD74" s="61">
        <v>0</v>
      </c>
      <c r="BE74" s="61">
        <v>0</v>
      </c>
      <c r="BF74" s="61">
        <v>0</v>
      </c>
      <c r="BG74" s="61">
        <v>0</v>
      </c>
      <c r="BH74" s="61">
        <v>0</v>
      </c>
      <c r="BI74" s="61">
        <v>0</v>
      </c>
      <c r="BJ74" s="61">
        <v>0</v>
      </c>
      <c r="BK74" s="61">
        <v>0</v>
      </c>
      <c r="BL74" s="61">
        <v>0</v>
      </c>
      <c r="BM74" s="61">
        <v>0</v>
      </c>
      <c r="BN74" s="61">
        <v>0</v>
      </c>
      <c r="BO74" s="61">
        <v>0</v>
      </c>
      <c r="BP74" s="61">
        <v>0</v>
      </c>
      <c r="BQ74" s="61">
        <v>0</v>
      </c>
      <c r="BR74" s="61">
        <v>0</v>
      </c>
      <c r="BS74" s="61">
        <v>0</v>
      </c>
      <c r="BT74" s="61">
        <v>0</v>
      </c>
      <c r="BU74" s="61">
        <v>0</v>
      </c>
      <c r="BV74" s="61">
        <v>0</v>
      </c>
      <c r="BW74" s="61">
        <v>0</v>
      </c>
      <c r="BX74" s="61">
        <v>0</v>
      </c>
      <c r="BY74" s="61">
        <v>0</v>
      </c>
      <c r="BZ74" s="61">
        <v>0</v>
      </c>
      <c r="CA74" s="61">
        <v>0</v>
      </c>
      <c r="CB74" s="61">
        <v>0</v>
      </c>
      <c r="CC74" s="61">
        <v>0</v>
      </c>
      <c r="CD74" s="61">
        <v>0</v>
      </c>
      <c r="CE74" s="61">
        <v>0</v>
      </c>
      <c r="CF74" s="61">
        <v>0</v>
      </c>
      <c r="CG74" s="61">
        <v>0</v>
      </c>
      <c r="CH74" s="61">
        <v>0</v>
      </c>
      <c r="CI74" s="61">
        <v>0</v>
      </c>
      <c r="CJ74" s="61">
        <v>0</v>
      </c>
      <c r="CK74" s="61">
        <v>0</v>
      </c>
      <c r="CL74" s="61">
        <v>0</v>
      </c>
    </row>
    <row r="75" spans="1:90" ht="13.5" customHeight="1">
      <c r="A75" s="45" t="s">
        <v>126</v>
      </c>
      <c r="B75" s="62">
        <v>4003</v>
      </c>
      <c r="C75" s="60" t="s">
        <v>379</v>
      </c>
      <c r="D75" s="61">
        <v>0</v>
      </c>
      <c r="E75" s="61">
        <v>0</v>
      </c>
      <c r="F75" s="61">
        <v>0</v>
      </c>
      <c r="G75" s="61">
        <v>0</v>
      </c>
      <c r="H75" s="61">
        <v>0</v>
      </c>
      <c r="I75" s="61">
        <v>0</v>
      </c>
      <c r="J75" s="61">
        <v>0</v>
      </c>
      <c r="K75" s="61">
        <v>0</v>
      </c>
      <c r="L75" s="61">
        <v>0</v>
      </c>
      <c r="M75" s="61">
        <v>0</v>
      </c>
      <c r="N75" s="61">
        <v>0</v>
      </c>
      <c r="O75" s="61">
        <v>0</v>
      </c>
      <c r="P75" s="61">
        <v>0</v>
      </c>
      <c r="Q75" s="61">
        <v>0</v>
      </c>
      <c r="R75" s="61">
        <v>0</v>
      </c>
      <c r="S75" s="61">
        <v>0</v>
      </c>
      <c r="T75" s="61">
        <v>0</v>
      </c>
      <c r="U75" s="61">
        <v>0</v>
      </c>
      <c r="V75" s="61">
        <v>0</v>
      </c>
      <c r="W75" s="61">
        <v>0</v>
      </c>
      <c r="X75" s="61">
        <v>0</v>
      </c>
      <c r="Y75" s="61">
        <v>0</v>
      </c>
      <c r="Z75" s="61">
        <v>0</v>
      </c>
      <c r="AA75" s="61">
        <v>0</v>
      </c>
      <c r="AB75" s="61">
        <v>0</v>
      </c>
      <c r="AC75" s="61">
        <v>0</v>
      </c>
      <c r="AD75" s="61">
        <v>0</v>
      </c>
      <c r="AE75" s="61">
        <v>0</v>
      </c>
      <c r="AF75" s="61">
        <v>0</v>
      </c>
      <c r="AG75" s="61">
        <v>0</v>
      </c>
      <c r="AH75" s="61">
        <v>0</v>
      </c>
      <c r="AI75" s="61">
        <v>0</v>
      </c>
      <c r="AJ75" s="61">
        <v>0</v>
      </c>
      <c r="AK75" s="61">
        <v>0</v>
      </c>
      <c r="AL75" s="61">
        <v>0</v>
      </c>
      <c r="AM75" s="61">
        <v>0</v>
      </c>
      <c r="AN75" s="61">
        <v>0</v>
      </c>
      <c r="AO75" s="61">
        <v>0</v>
      </c>
      <c r="AP75" s="61">
        <v>0</v>
      </c>
      <c r="AQ75" s="61">
        <v>0</v>
      </c>
      <c r="AR75" s="61">
        <v>0</v>
      </c>
      <c r="AS75" s="61">
        <v>0</v>
      </c>
      <c r="AT75" s="61">
        <v>0</v>
      </c>
      <c r="AU75" s="61">
        <v>0</v>
      </c>
      <c r="AV75" s="61">
        <v>0</v>
      </c>
      <c r="AW75" s="61">
        <v>0</v>
      </c>
      <c r="AX75" s="61">
        <v>0</v>
      </c>
      <c r="AY75" s="61">
        <v>0</v>
      </c>
      <c r="AZ75" s="61">
        <v>0</v>
      </c>
      <c r="BA75" s="61">
        <v>0</v>
      </c>
      <c r="BB75" s="61">
        <v>0</v>
      </c>
      <c r="BC75" s="61">
        <v>0</v>
      </c>
      <c r="BD75" s="61">
        <v>0</v>
      </c>
      <c r="BE75" s="61">
        <v>0</v>
      </c>
      <c r="BF75" s="61">
        <v>0</v>
      </c>
      <c r="BG75" s="61">
        <v>0</v>
      </c>
      <c r="BH75" s="61">
        <v>0</v>
      </c>
      <c r="BI75" s="61">
        <v>0</v>
      </c>
      <c r="BJ75" s="61">
        <v>0</v>
      </c>
      <c r="BK75" s="61">
        <v>0</v>
      </c>
      <c r="BL75" s="61">
        <v>0</v>
      </c>
      <c r="BM75" s="61">
        <v>0</v>
      </c>
      <c r="BN75" s="61">
        <v>0</v>
      </c>
      <c r="BO75" s="61">
        <v>0</v>
      </c>
      <c r="BP75" s="61">
        <v>0</v>
      </c>
      <c r="BQ75" s="61">
        <v>0</v>
      </c>
      <c r="BR75" s="61">
        <v>0</v>
      </c>
      <c r="BS75" s="61">
        <v>0</v>
      </c>
      <c r="BT75" s="61">
        <v>0</v>
      </c>
      <c r="BU75" s="61">
        <v>0</v>
      </c>
      <c r="BV75" s="61">
        <v>0</v>
      </c>
      <c r="BW75" s="61">
        <v>0</v>
      </c>
      <c r="BX75" s="61">
        <v>0</v>
      </c>
      <c r="BY75" s="61">
        <v>0</v>
      </c>
      <c r="BZ75" s="61">
        <v>0</v>
      </c>
      <c r="CA75" s="61">
        <v>0</v>
      </c>
      <c r="CB75" s="61">
        <v>0</v>
      </c>
      <c r="CC75" s="61">
        <v>0</v>
      </c>
      <c r="CD75" s="61">
        <v>0</v>
      </c>
      <c r="CE75" s="61">
        <v>0</v>
      </c>
      <c r="CF75" s="61">
        <v>0</v>
      </c>
      <c r="CG75" s="61">
        <v>0</v>
      </c>
      <c r="CH75" s="61">
        <v>0</v>
      </c>
      <c r="CI75" s="61">
        <v>0</v>
      </c>
      <c r="CJ75" s="61">
        <v>0</v>
      </c>
      <c r="CK75" s="61">
        <v>0</v>
      </c>
      <c r="CL75" s="61">
        <v>0</v>
      </c>
    </row>
    <row r="76" spans="1:90" ht="12.75" customHeight="1">
      <c r="A76" s="45" t="s">
        <v>127</v>
      </c>
      <c r="B76" s="62">
        <v>4004</v>
      </c>
      <c r="C76" s="60" t="s">
        <v>379</v>
      </c>
      <c r="D76" s="61">
        <v>0</v>
      </c>
      <c r="E76" s="61">
        <v>0</v>
      </c>
      <c r="F76" s="61">
        <v>0</v>
      </c>
      <c r="G76" s="61">
        <v>0</v>
      </c>
      <c r="H76" s="61">
        <v>0</v>
      </c>
      <c r="I76" s="61">
        <v>0</v>
      </c>
      <c r="J76" s="61">
        <v>0</v>
      </c>
      <c r="K76" s="61">
        <v>0</v>
      </c>
      <c r="L76" s="61">
        <v>0</v>
      </c>
      <c r="M76" s="61">
        <v>0</v>
      </c>
      <c r="N76" s="61">
        <v>0</v>
      </c>
      <c r="O76" s="61">
        <v>0</v>
      </c>
      <c r="P76" s="61">
        <v>0</v>
      </c>
      <c r="Q76" s="61">
        <v>0</v>
      </c>
      <c r="R76" s="61">
        <v>0</v>
      </c>
      <c r="S76" s="61">
        <v>0</v>
      </c>
      <c r="T76" s="61">
        <v>0</v>
      </c>
      <c r="U76" s="61">
        <v>0</v>
      </c>
      <c r="V76" s="61">
        <v>0</v>
      </c>
      <c r="W76" s="61">
        <v>0</v>
      </c>
      <c r="X76" s="61">
        <v>0</v>
      </c>
      <c r="Y76" s="61">
        <v>0</v>
      </c>
      <c r="Z76" s="61">
        <v>0</v>
      </c>
      <c r="AA76" s="61">
        <v>0</v>
      </c>
      <c r="AB76" s="61">
        <v>0</v>
      </c>
      <c r="AC76" s="61">
        <v>0</v>
      </c>
      <c r="AD76" s="61">
        <v>0</v>
      </c>
      <c r="AE76" s="61">
        <v>0</v>
      </c>
      <c r="AF76" s="61">
        <v>0</v>
      </c>
      <c r="AG76" s="61">
        <v>0</v>
      </c>
      <c r="AH76" s="61">
        <v>0</v>
      </c>
      <c r="AI76" s="61">
        <v>0</v>
      </c>
      <c r="AJ76" s="61">
        <v>0</v>
      </c>
      <c r="AK76" s="61">
        <v>0</v>
      </c>
      <c r="AL76" s="61">
        <v>0</v>
      </c>
      <c r="AM76" s="61">
        <v>0</v>
      </c>
      <c r="AN76" s="61">
        <v>0</v>
      </c>
      <c r="AO76" s="61">
        <v>0</v>
      </c>
      <c r="AP76" s="61">
        <v>0</v>
      </c>
      <c r="AQ76" s="61">
        <v>0</v>
      </c>
      <c r="AR76" s="61">
        <v>0</v>
      </c>
      <c r="AS76" s="61">
        <v>0</v>
      </c>
      <c r="AT76" s="61">
        <v>0</v>
      </c>
      <c r="AU76" s="61">
        <v>0</v>
      </c>
      <c r="AV76" s="61">
        <v>0</v>
      </c>
      <c r="AW76" s="61">
        <v>0</v>
      </c>
      <c r="AX76" s="61">
        <v>0</v>
      </c>
      <c r="AY76" s="61">
        <v>0</v>
      </c>
      <c r="AZ76" s="61">
        <v>0</v>
      </c>
      <c r="BA76" s="61">
        <v>0</v>
      </c>
      <c r="BB76" s="61">
        <v>0</v>
      </c>
      <c r="BC76" s="61">
        <v>0</v>
      </c>
      <c r="BD76" s="61">
        <v>0</v>
      </c>
      <c r="BE76" s="61">
        <v>0</v>
      </c>
      <c r="BF76" s="61">
        <v>0</v>
      </c>
      <c r="BG76" s="61">
        <v>0</v>
      </c>
      <c r="BH76" s="61">
        <v>0</v>
      </c>
      <c r="BI76" s="61">
        <v>0</v>
      </c>
      <c r="BJ76" s="61">
        <v>0</v>
      </c>
      <c r="BK76" s="61">
        <v>0</v>
      </c>
      <c r="BL76" s="61">
        <v>0</v>
      </c>
      <c r="BM76" s="61">
        <v>0</v>
      </c>
      <c r="BN76" s="61">
        <v>0</v>
      </c>
      <c r="BO76" s="61">
        <v>0</v>
      </c>
      <c r="BP76" s="61">
        <v>0</v>
      </c>
      <c r="BQ76" s="61">
        <v>0</v>
      </c>
      <c r="BR76" s="61">
        <v>0</v>
      </c>
      <c r="BS76" s="61">
        <v>0</v>
      </c>
      <c r="BT76" s="61">
        <v>0</v>
      </c>
      <c r="BU76" s="61">
        <v>0</v>
      </c>
      <c r="BV76" s="61">
        <v>0</v>
      </c>
      <c r="BW76" s="61">
        <v>0</v>
      </c>
      <c r="BX76" s="61">
        <v>0</v>
      </c>
      <c r="BY76" s="61">
        <v>0</v>
      </c>
      <c r="BZ76" s="61">
        <v>0</v>
      </c>
      <c r="CA76" s="61">
        <v>0</v>
      </c>
      <c r="CB76" s="61">
        <v>0</v>
      </c>
      <c r="CC76" s="61">
        <v>0</v>
      </c>
      <c r="CD76" s="61">
        <v>0</v>
      </c>
      <c r="CE76" s="61">
        <v>0</v>
      </c>
      <c r="CF76" s="61">
        <v>0</v>
      </c>
      <c r="CG76" s="61">
        <v>0</v>
      </c>
      <c r="CH76" s="61">
        <v>0</v>
      </c>
      <c r="CI76" s="61">
        <v>0</v>
      </c>
      <c r="CJ76" s="61">
        <v>0</v>
      </c>
      <c r="CK76" s="61">
        <v>0</v>
      </c>
      <c r="CL76" s="61">
        <v>0</v>
      </c>
    </row>
    <row r="77" spans="1:90" ht="12.75" customHeight="1">
      <c r="A77" s="45" t="s">
        <v>128</v>
      </c>
      <c r="B77" s="62">
        <v>4005</v>
      </c>
      <c r="C77" s="60" t="s">
        <v>379</v>
      </c>
      <c r="D77" s="61">
        <v>0</v>
      </c>
      <c r="E77" s="61">
        <v>0</v>
      </c>
      <c r="F77" s="61">
        <v>0</v>
      </c>
      <c r="G77" s="61">
        <v>0</v>
      </c>
      <c r="H77" s="61">
        <v>0</v>
      </c>
      <c r="I77" s="61">
        <v>0</v>
      </c>
      <c r="J77" s="61">
        <v>0</v>
      </c>
      <c r="K77" s="61">
        <v>0</v>
      </c>
      <c r="L77" s="61">
        <v>0</v>
      </c>
      <c r="M77" s="61">
        <v>0</v>
      </c>
      <c r="N77" s="61">
        <v>0</v>
      </c>
      <c r="O77" s="61">
        <v>0</v>
      </c>
      <c r="P77" s="61">
        <v>0</v>
      </c>
      <c r="Q77" s="61">
        <v>0</v>
      </c>
      <c r="R77" s="61">
        <v>0</v>
      </c>
      <c r="S77" s="61">
        <v>0</v>
      </c>
      <c r="T77" s="61">
        <v>0</v>
      </c>
      <c r="U77" s="61">
        <v>0</v>
      </c>
      <c r="V77" s="61">
        <v>0</v>
      </c>
      <c r="W77" s="61">
        <v>0</v>
      </c>
      <c r="X77" s="61">
        <v>0</v>
      </c>
      <c r="Y77" s="61">
        <v>0</v>
      </c>
      <c r="Z77" s="61">
        <v>0</v>
      </c>
      <c r="AA77" s="61">
        <v>0</v>
      </c>
      <c r="AB77" s="61">
        <v>0</v>
      </c>
      <c r="AC77" s="61">
        <v>0</v>
      </c>
      <c r="AD77" s="61">
        <v>0</v>
      </c>
      <c r="AE77" s="61">
        <v>0</v>
      </c>
      <c r="AF77" s="61">
        <v>0</v>
      </c>
      <c r="AG77" s="61">
        <v>0</v>
      </c>
      <c r="AH77" s="61">
        <v>0</v>
      </c>
      <c r="AI77" s="61">
        <v>0</v>
      </c>
      <c r="AJ77" s="61">
        <v>0</v>
      </c>
      <c r="AK77" s="61">
        <v>0</v>
      </c>
      <c r="AL77" s="61">
        <v>0</v>
      </c>
      <c r="AM77" s="61">
        <v>0</v>
      </c>
      <c r="AN77" s="61">
        <v>0</v>
      </c>
      <c r="AO77" s="61">
        <v>0</v>
      </c>
      <c r="AP77" s="61">
        <v>0</v>
      </c>
      <c r="AQ77" s="61">
        <v>0</v>
      </c>
      <c r="AR77" s="61">
        <v>0</v>
      </c>
      <c r="AS77" s="61">
        <v>0</v>
      </c>
      <c r="AT77" s="61">
        <v>0</v>
      </c>
      <c r="AU77" s="61">
        <v>0</v>
      </c>
      <c r="AV77" s="61">
        <v>0</v>
      </c>
      <c r="AW77" s="61">
        <v>0</v>
      </c>
      <c r="AX77" s="61">
        <v>0</v>
      </c>
      <c r="AY77" s="61">
        <v>0</v>
      </c>
      <c r="AZ77" s="61">
        <v>0</v>
      </c>
      <c r="BA77" s="61">
        <v>0</v>
      </c>
      <c r="BB77" s="61">
        <v>0</v>
      </c>
      <c r="BC77" s="61">
        <v>0</v>
      </c>
      <c r="BD77" s="61">
        <v>0</v>
      </c>
      <c r="BE77" s="61">
        <v>0</v>
      </c>
      <c r="BF77" s="61">
        <v>0</v>
      </c>
      <c r="BG77" s="61">
        <v>0</v>
      </c>
      <c r="BH77" s="61">
        <v>0</v>
      </c>
      <c r="BI77" s="61">
        <v>0</v>
      </c>
      <c r="BJ77" s="61">
        <v>0</v>
      </c>
      <c r="BK77" s="61">
        <v>0</v>
      </c>
      <c r="BL77" s="61">
        <v>0</v>
      </c>
      <c r="BM77" s="61">
        <v>0</v>
      </c>
      <c r="BN77" s="61">
        <v>0</v>
      </c>
      <c r="BO77" s="61">
        <v>0</v>
      </c>
      <c r="BP77" s="61">
        <v>0</v>
      </c>
      <c r="BQ77" s="61">
        <v>0</v>
      </c>
      <c r="BR77" s="61">
        <v>0</v>
      </c>
      <c r="BS77" s="61">
        <v>0</v>
      </c>
      <c r="BT77" s="61">
        <v>0</v>
      </c>
      <c r="BU77" s="61">
        <v>0</v>
      </c>
      <c r="BV77" s="61">
        <v>0</v>
      </c>
      <c r="BW77" s="61">
        <v>0</v>
      </c>
      <c r="BX77" s="61">
        <v>0</v>
      </c>
      <c r="BY77" s="61">
        <v>0</v>
      </c>
      <c r="BZ77" s="61">
        <v>0</v>
      </c>
      <c r="CA77" s="61">
        <v>0</v>
      </c>
      <c r="CB77" s="61">
        <v>0</v>
      </c>
      <c r="CC77" s="61">
        <v>0</v>
      </c>
      <c r="CD77" s="61">
        <v>0</v>
      </c>
      <c r="CE77" s="61">
        <v>0</v>
      </c>
      <c r="CF77" s="61">
        <v>0</v>
      </c>
      <c r="CG77" s="61">
        <v>0</v>
      </c>
      <c r="CH77" s="61">
        <v>0</v>
      </c>
      <c r="CI77" s="61">
        <v>0</v>
      </c>
      <c r="CJ77" s="61">
        <v>0</v>
      </c>
      <c r="CK77" s="61">
        <v>0</v>
      </c>
      <c r="CL77" s="61">
        <v>0</v>
      </c>
    </row>
    <row r="78" spans="1:90" ht="12.75" customHeight="1">
      <c r="A78" s="46" t="s">
        <v>129</v>
      </c>
      <c r="B78" s="63">
        <v>9000</v>
      </c>
      <c r="C78" s="60" t="s">
        <v>380</v>
      </c>
      <c r="D78" s="64">
        <v>142103259.24370721</v>
      </c>
      <c r="E78" s="64">
        <v>93456536.299999997</v>
      </c>
      <c r="F78" s="64">
        <v>1491854958.9699998</v>
      </c>
      <c r="G78" s="64">
        <v>-1398398422.6699996</v>
      </c>
      <c r="H78" s="64">
        <v>0</v>
      </c>
      <c r="I78" s="64">
        <v>-25713079.320000004</v>
      </c>
      <c r="J78" s="64">
        <v>-370027473.67000002</v>
      </c>
      <c r="K78" s="64">
        <v>-821320367.08000004</v>
      </c>
      <c r="L78" s="64">
        <v>451292893.41000015</v>
      </c>
      <c r="M78" s="64">
        <v>344314394.34999996</v>
      </c>
      <c r="N78" s="64">
        <v>731968177.49999988</v>
      </c>
      <c r="O78" s="64">
        <v>-387653783.15000004</v>
      </c>
      <c r="P78" s="64">
        <v>0</v>
      </c>
      <c r="Q78" s="64">
        <v>0</v>
      </c>
      <c r="R78" s="64">
        <v>0</v>
      </c>
      <c r="S78" s="64">
        <v>0</v>
      </c>
      <c r="T78" s="64">
        <v>0</v>
      </c>
      <c r="U78" s="64">
        <v>0</v>
      </c>
      <c r="V78" s="64">
        <v>0</v>
      </c>
      <c r="W78" s="64">
        <v>0</v>
      </c>
      <c r="X78" s="64">
        <v>0</v>
      </c>
      <c r="Y78" s="64">
        <v>0</v>
      </c>
      <c r="Z78" s="64">
        <v>74359751.36370717</v>
      </c>
      <c r="AA78" s="64">
        <v>31644389.202275991</v>
      </c>
      <c r="AB78" s="64">
        <v>6005273.5497535476</v>
      </c>
      <c r="AC78" s="64">
        <v>27854182.357037108</v>
      </c>
      <c r="AD78" s="64">
        <v>5547504.2264431082</v>
      </c>
      <c r="AE78" s="64">
        <v>3570853.94</v>
      </c>
      <c r="AF78" s="64">
        <v>8617.2177195094337</v>
      </c>
      <c r="AG78" s="64">
        <v>12349.480477898975</v>
      </c>
      <c r="AH78" s="64">
        <v>-283418.61</v>
      </c>
      <c r="AI78" s="64">
        <v>0</v>
      </c>
      <c r="AJ78" s="64">
        <v>50.9</v>
      </c>
      <c r="AK78" s="64">
        <v>50.9</v>
      </c>
      <c r="AL78" s="64">
        <v>0</v>
      </c>
      <c r="AM78" s="64">
        <v>0</v>
      </c>
      <c r="AN78" s="64">
        <v>0</v>
      </c>
      <c r="AO78" s="64">
        <v>0</v>
      </c>
      <c r="AP78" s="64">
        <v>0</v>
      </c>
      <c r="AQ78" s="64">
        <v>0</v>
      </c>
      <c r="AR78" s="64">
        <v>0</v>
      </c>
      <c r="AS78" s="64">
        <v>-44367237.868689165</v>
      </c>
      <c r="AT78" s="64">
        <v>-4477276.0999999978</v>
      </c>
      <c r="AU78" s="64">
        <v>-125014294.55999999</v>
      </c>
      <c r="AV78" s="64">
        <v>120537018.45999999</v>
      </c>
      <c r="AW78" s="64">
        <v>-10166375.439999927</v>
      </c>
      <c r="AX78" s="64">
        <v>-1836352.5534000224</v>
      </c>
      <c r="AY78" s="64">
        <v>-1067418389.3133997</v>
      </c>
      <c r="AZ78" s="64">
        <v>-1383300010.3244135</v>
      </c>
      <c r="BA78" s="64">
        <v>-189471863.48898628</v>
      </c>
      <c r="BB78" s="64">
        <v>0</v>
      </c>
      <c r="BC78" s="64">
        <v>505353484.50000006</v>
      </c>
      <c r="BD78" s="64">
        <v>1065582036.76</v>
      </c>
      <c r="BE78" s="64">
        <v>-8330022.8865999086</v>
      </c>
      <c r="BF78" s="64">
        <v>985208306.39339983</v>
      </c>
      <c r="BG78" s="64">
        <v>1289190841.1144137</v>
      </c>
      <c r="BH78" s="64">
        <v>168928244.86898631</v>
      </c>
      <c r="BI78" s="64">
        <v>0</v>
      </c>
      <c r="BJ78" s="64">
        <v>-472910779.58999997</v>
      </c>
      <c r="BK78" s="64">
        <v>-993538329.28000009</v>
      </c>
      <c r="BL78" s="64">
        <v>0</v>
      </c>
      <c r="BM78" s="64">
        <v>0</v>
      </c>
      <c r="BN78" s="64">
        <v>0</v>
      </c>
      <c r="BO78" s="64">
        <v>0</v>
      </c>
      <c r="BP78" s="64">
        <v>0</v>
      </c>
      <c r="BQ78" s="64">
        <v>0</v>
      </c>
      <c r="BR78" s="64">
        <v>0</v>
      </c>
      <c r="BS78" s="64">
        <v>-29560545.988689244</v>
      </c>
      <c r="BT78" s="64">
        <v>-12990943.187502</v>
      </c>
      <c r="BU78" s="64">
        <v>-21589324.414095074</v>
      </c>
      <c r="BV78" s="64">
        <v>-4538474.2824084014</v>
      </c>
      <c r="BW78" s="64">
        <v>-343.95</v>
      </c>
      <c r="BX78" s="64">
        <v>-1645234.7916714491</v>
      </c>
      <c r="BY78" s="64">
        <v>-1443358.5448046157</v>
      </c>
      <c r="BZ78" s="64">
        <v>13935732.209999999</v>
      </c>
      <c r="CA78" s="64">
        <v>-1288599.0282077009</v>
      </c>
      <c r="CB78" s="64">
        <v>0</v>
      </c>
      <c r="CC78" s="64">
        <v>0</v>
      </c>
      <c r="CD78" s="64">
        <v>0</v>
      </c>
      <c r="CE78" s="64">
        <v>0</v>
      </c>
      <c r="CF78" s="64">
        <v>0</v>
      </c>
      <c r="CG78" s="64">
        <v>0</v>
      </c>
      <c r="CH78" s="64">
        <v>0</v>
      </c>
      <c r="CI78" s="64">
        <v>-163040.34</v>
      </c>
      <c r="CJ78" s="64">
        <v>-163040.34</v>
      </c>
      <c r="CK78" s="64">
        <v>0</v>
      </c>
      <c r="CL78" s="64">
        <v>97736021.375018016</v>
      </c>
    </row>
    <row r="79" spans="1:90" ht="12.75" customHeight="1">
      <c r="A79" s="46" t="s">
        <v>130</v>
      </c>
      <c r="B79" s="63">
        <v>9001</v>
      </c>
      <c r="C79" s="60" t="s">
        <v>381</v>
      </c>
      <c r="D79" s="64">
        <v>0</v>
      </c>
      <c r="E79" s="64">
        <v>0</v>
      </c>
      <c r="F79" s="64">
        <v>0</v>
      </c>
      <c r="G79" s="64">
        <v>0</v>
      </c>
      <c r="H79" s="64">
        <v>0</v>
      </c>
      <c r="I79" s="64">
        <v>0</v>
      </c>
      <c r="J79" s="64">
        <v>0</v>
      </c>
      <c r="K79" s="64">
        <v>0</v>
      </c>
      <c r="L79" s="64">
        <v>0</v>
      </c>
      <c r="M79" s="64">
        <v>0</v>
      </c>
      <c r="N79" s="64">
        <v>0</v>
      </c>
      <c r="O79" s="64">
        <v>0</v>
      </c>
      <c r="P79" s="64">
        <v>0</v>
      </c>
      <c r="Q79" s="64">
        <v>0</v>
      </c>
      <c r="R79" s="64">
        <v>0</v>
      </c>
      <c r="S79" s="64">
        <v>0</v>
      </c>
      <c r="T79" s="64">
        <v>0</v>
      </c>
      <c r="U79" s="64">
        <v>0</v>
      </c>
      <c r="V79" s="64">
        <v>0</v>
      </c>
      <c r="W79" s="64">
        <v>0</v>
      </c>
      <c r="X79" s="64">
        <v>0</v>
      </c>
      <c r="Y79" s="64">
        <v>0</v>
      </c>
      <c r="Z79" s="64">
        <v>0</v>
      </c>
      <c r="AA79" s="64">
        <v>0</v>
      </c>
      <c r="AB79" s="64">
        <v>0</v>
      </c>
      <c r="AC79" s="64">
        <v>0</v>
      </c>
      <c r="AD79" s="64">
        <v>0</v>
      </c>
      <c r="AE79" s="64">
        <v>0</v>
      </c>
      <c r="AF79" s="64">
        <v>0</v>
      </c>
      <c r="AG79" s="64">
        <v>0</v>
      </c>
      <c r="AH79" s="64">
        <v>0</v>
      </c>
      <c r="AI79" s="64">
        <v>0</v>
      </c>
      <c r="AJ79" s="64">
        <v>0</v>
      </c>
      <c r="AK79" s="64">
        <v>0</v>
      </c>
      <c r="AL79" s="64">
        <v>0</v>
      </c>
      <c r="AM79" s="64">
        <v>0</v>
      </c>
      <c r="AN79" s="64">
        <v>0</v>
      </c>
      <c r="AO79" s="64">
        <v>0</v>
      </c>
      <c r="AP79" s="64">
        <v>0</v>
      </c>
      <c r="AQ79" s="64">
        <v>0</v>
      </c>
      <c r="AR79" s="64">
        <v>0</v>
      </c>
      <c r="AS79" s="64">
        <v>0</v>
      </c>
      <c r="AT79" s="64">
        <v>0</v>
      </c>
      <c r="AU79" s="64">
        <v>0</v>
      </c>
      <c r="AV79" s="64">
        <v>0</v>
      </c>
      <c r="AW79" s="64">
        <v>0</v>
      </c>
      <c r="AX79" s="64">
        <v>0</v>
      </c>
      <c r="AY79" s="64">
        <v>0</v>
      </c>
      <c r="AZ79" s="64">
        <v>0</v>
      </c>
      <c r="BA79" s="64">
        <v>0</v>
      </c>
      <c r="BB79" s="64">
        <v>0</v>
      </c>
      <c r="BC79" s="64">
        <v>0</v>
      </c>
      <c r="BD79" s="64">
        <v>0</v>
      </c>
      <c r="BE79" s="64">
        <v>0</v>
      </c>
      <c r="BF79" s="64">
        <v>0</v>
      </c>
      <c r="BG79" s="64">
        <v>0</v>
      </c>
      <c r="BH79" s="64">
        <v>0</v>
      </c>
      <c r="BI79" s="64">
        <v>0</v>
      </c>
      <c r="BJ79" s="64">
        <v>0</v>
      </c>
      <c r="BK79" s="64">
        <v>0</v>
      </c>
      <c r="BL79" s="64">
        <v>0</v>
      </c>
      <c r="BM79" s="64">
        <v>0</v>
      </c>
      <c r="BN79" s="64">
        <v>0</v>
      </c>
      <c r="BO79" s="64">
        <v>0</v>
      </c>
      <c r="BP79" s="64">
        <v>0</v>
      </c>
      <c r="BQ79" s="64">
        <v>0</v>
      </c>
      <c r="BR79" s="64">
        <v>0</v>
      </c>
      <c r="BS79" s="64">
        <v>0</v>
      </c>
      <c r="BT79" s="64">
        <v>0</v>
      </c>
      <c r="BU79" s="64">
        <v>0</v>
      </c>
      <c r="BV79" s="64">
        <v>0</v>
      </c>
      <c r="BW79" s="64">
        <v>0</v>
      </c>
      <c r="BX79" s="64">
        <v>0</v>
      </c>
      <c r="BY79" s="64">
        <v>0</v>
      </c>
      <c r="BZ79" s="64">
        <v>0</v>
      </c>
      <c r="CA79" s="64">
        <v>0</v>
      </c>
      <c r="CB79" s="64">
        <v>0</v>
      </c>
      <c r="CC79" s="64">
        <v>0</v>
      </c>
      <c r="CD79" s="64">
        <v>0</v>
      </c>
      <c r="CE79" s="64">
        <v>0</v>
      </c>
      <c r="CF79" s="64">
        <v>0</v>
      </c>
      <c r="CG79" s="64">
        <v>0</v>
      </c>
      <c r="CH79" s="64">
        <v>0</v>
      </c>
      <c r="CI79" s="64">
        <v>0</v>
      </c>
      <c r="CJ79" s="64">
        <v>0</v>
      </c>
      <c r="CK79" s="64">
        <v>0</v>
      </c>
      <c r="CL79" s="64">
        <v>0</v>
      </c>
    </row>
    <row r="80" spans="1:90" ht="12.75" customHeight="1">
      <c r="A80" s="46" t="s">
        <v>132</v>
      </c>
      <c r="B80" s="63">
        <v>9002</v>
      </c>
      <c r="C80" s="60" t="s">
        <v>382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0</v>
      </c>
      <c r="AJ80" s="64">
        <v>0</v>
      </c>
      <c r="AK80" s="64">
        <v>0</v>
      </c>
      <c r="AL80" s="64">
        <v>0</v>
      </c>
      <c r="AM80" s="64">
        <v>0</v>
      </c>
      <c r="AN80" s="64">
        <v>0</v>
      </c>
      <c r="AO80" s="64">
        <v>0</v>
      </c>
      <c r="AP80" s="64">
        <v>0</v>
      </c>
      <c r="AQ80" s="64">
        <v>0</v>
      </c>
      <c r="AR80" s="64">
        <v>0</v>
      </c>
      <c r="AS80" s="64">
        <v>0</v>
      </c>
      <c r="AT80" s="64">
        <v>0</v>
      </c>
      <c r="AU80" s="64">
        <v>0</v>
      </c>
      <c r="AV80" s="64">
        <v>0</v>
      </c>
      <c r="AW80" s="64">
        <v>0</v>
      </c>
      <c r="AX80" s="64">
        <v>0</v>
      </c>
      <c r="AY80" s="64">
        <v>0</v>
      </c>
      <c r="AZ80" s="64">
        <v>0</v>
      </c>
      <c r="BA80" s="64">
        <v>0</v>
      </c>
      <c r="BB80" s="64">
        <v>0</v>
      </c>
      <c r="BC80" s="64">
        <v>0</v>
      </c>
      <c r="BD80" s="64">
        <v>0</v>
      </c>
      <c r="BE80" s="64">
        <v>0</v>
      </c>
      <c r="BF80" s="64">
        <v>0</v>
      </c>
      <c r="BG80" s="64">
        <v>0</v>
      </c>
      <c r="BH80" s="64">
        <v>0</v>
      </c>
      <c r="BI80" s="64">
        <v>0</v>
      </c>
      <c r="BJ80" s="64">
        <v>0</v>
      </c>
      <c r="BK80" s="64">
        <v>0</v>
      </c>
      <c r="BL80" s="64">
        <v>0</v>
      </c>
      <c r="BM80" s="64">
        <v>0</v>
      </c>
      <c r="BN80" s="64">
        <v>0</v>
      </c>
      <c r="BO80" s="64">
        <v>0</v>
      </c>
      <c r="BP80" s="64">
        <v>0</v>
      </c>
      <c r="BQ80" s="64">
        <v>0</v>
      </c>
      <c r="BR80" s="64">
        <v>0</v>
      </c>
      <c r="BS80" s="64">
        <v>0</v>
      </c>
      <c r="BT80" s="64">
        <v>0</v>
      </c>
      <c r="BU80" s="64">
        <v>0</v>
      </c>
      <c r="BV80" s="64">
        <v>0</v>
      </c>
      <c r="BW80" s="64">
        <v>0</v>
      </c>
      <c r="BX80" s="64">
        <v>0</v>
      </c>
      <c r="BY80" s="64">
        <v>0</v>
      </c>
      <c r="BZ80" s="64">
        <v>0</v>
      </c>
      <c r="CA80" s="64">
        <v>0</v>
      </c>
      <c r="CB80" s="64">
        <v>0</v>
      </c>
      <c r="CC80" s="64">
        <v>0</v>
      </c>
      <c r="CD80" s="64">
        <v>0</v>
      </c>
      <c r="CE80" s="64">
        <v>0</v>
      </c>
      <c r="CF80" s="64">
        <v>0</v>
      </c>
      <c r="CG80" s="64">
        <v>0</v>
      </c>
      <c r="CH80" s="64">
        <v>0</v>
      </c>
      <c r="CI80" s="64">
        <v>0</v>
      </c>
      <c r="CJ80" s="64">
        <v>0</v>
      </c>
      <c r="CK80" s="64">
        <v>0</v>
      </c>
      <c r="CL80" s="64">
        <v>0</v>
      </c>
    </row>
    <row r="81" spans="1:90">
      <c r="A81" s="46" t="s">
        <v>134</v>
      </c>
      <c r="B81" s="63">
        <v>9003</v>
      </c>
      <c r="C81" s="60" t="s">
        <v>383</v>
      </c>
      <c r="D81" s="64">
        <v>142103259.24370721</v>
      </c>
      <c r="E81" s="64">
        <v>93456536.299999997</v>
      </c>
      <c r="F81" s="64">
        <v>1491854958.9699998</v>
      </c>
      <c r="G81" s="64">
        <v>-1398398422.6699996</v>
      </c>
      <c r="H81" s="64">
        <v>0</v>
      </c>
      <c r="I81" s="64">
        <v>-25713079.320000004</v>
      </c>
      <c r="J81" s="64">
        <v>-370027473.67000002</v>
      </c>
      <c r="K81" s="64">
        <v>-821320367.08000004</v>
      </c>
      <c r="L81" s="64">
        <v>451292893.41000015</v>
      </c>
      <c r="M81" s="64">
        <v>344314394.34999996</v>
      </c>
      <c r="N81" s="64">
        <v>731968177.49999988</v>
      </c>
      <c r="O81" s="64">
        <v>-387653783.15000004</v>
      </c>
      <c r="P81" s="64">
        <v>0</v>
      </c>
      <c r="Q81" s="64">
        <v>0</v>
      </c>
      <c r="R81" s="64">
        <v>0</v>
      </c>
      <c r="S81" s="64">
        <v>0</v>
      </c>
      <c r="T81" s="64">
        <v>0</v>
      </c>
      <c r="U81" s="64">
        <v>0</v>
      </c>
      <c r="V81" s="64">
        <v>0</v>
      </c>
      <c r="W81" s="64">
        <v>0</v>
      </c>
      <c r="X81" s="64">
        <v>0</v>
      </c>
      <c r="Y81" s="64">
        <v>0</v>
      </c>
      <c r="Z81" s="64">
        <v>74359751.36370717</v>
      </c>
      <c r="AA81" s="64">
        <v>31644389.202275991</v>
      </c>
      <c r="AB81" s="64">
        <v>6005273.5497535476</v>
      </c>
      <c r="AC81" s="64">
        <v>27854182.357037108</v>
      </c>
      <c r="AD81" s="64">
        <v>5547504.2264431082</v>
      </c>
      <c r="AE81" s="64">
        <v>3570853.94</v>
      </c>
      <c r="AF81" s="64">
        <v>8617.2177195094337</v>
      </c>
      <c r="AG81" s="64">
        <v>12349.480477898975</v>
      </c>
      <c r="AH81" s="64">
        <v>-283418.61</v>
      </c>
      <c r="AI81" s="64">
        <v>0</v>
      </c>
      <c r="AJ81" s="64">
        <v>50.9</v>
      </c>
      <c r="AK81" s="64">
        <v>50.9</v>
      </c>
      <c r="AL81" s="64">
        <v>0</v>
      </c>
      <c r="AM81" s="64">
        <v>0</v>
      </c>
      <c r="AN81" s="64">
        <v>0</v>
      </c>
      <c r="AO81" s="64">
        <v>0</v>
      </c>
      <c r="AP81" s="64">
        <v>0</v>
      </c>
      <c r="AQ81" s="64">
        <v>0</v>
      </c>
      <c r="AR81" s="64">
        <v>0</v>
      </c>
      <c r="AS81" s="64">
        <v>-44367237.868689165</v>
      </c>
      <c r="AT81" s="64">
        <v>-4477276.0999999978</v>
      </c>
      <c r="AU81" s="64">
        <v>-125014294.55999999</v>
      </c>
      <c r="AV81" s="64">
        <v>120537018.45999999</v>
      </c>
      <c r="AW81" s="64">
        <v>-10166375.439999927</v>
      </c>
      <c r="AX81" s="64">
        <v>-1836352.5534000224</v>
      </c>
      <c r="AY81" s="64">
        <v>-1067418389.3133997</v>
      </c>
      <c r="AZ81" s="64">
        <v>-1383300010.3244135</v>
      </c>
      <c r="BA81" s="64">
        <v>-189471863.48898628</v>
      </c>
      <c r="BB81" s="64">
        <v>0</v>
      </c>
      <c r="BC81" s="64">
        <v>505353484.50000006</v>
      </c>
      <c r="BD81" s="64">
        <v>1065582036.76</v>
      </c>
      <c r="BE81" s="64">
        <v>-8330022.8865999086</v>
      </c>
      <c r="BF81" s="64">
        <v>985208306.39339983</v>
      </c>
      <c r="BG81" s="64">
        <v>1289190841.1144137</v>
      </c>
      <c r="BH81" s="64">
        <v>168928244.86898631</v>
      </c>
      <c r="BI81" s="64">
        <v>0</v>
      </c>
      <c r="BJ81" s="64">
        <v>-472910779.58999997</v>
      </c>
      <c r="BK81" s="64">
        <v>-993538329.28000009</v>
      </c>
      <c r="BL81" s="64">
        <v>0</v>
      </c>
      <c r="BM81" s="64">
        <v>0</v>
      </c>
      <c r="BN81" s="64">
        <v>0</v>
      </c>
      <c r="BO81" s="64">
        <v>0</v>
      </c>
      <c r="BP81" s="64">
        <v>0</v>
      </c>
      <c r="BQ81" s="64">
        <v>0</v>
      </c>
      <c r="BR81" s="64">
        <v>0</v>
      </c>
      <c r="BS81" s="64">
        <v>-29560545.988689244</v>
      </c>
      <c r="BT81" s="64">
        <v>-12990943.187502</v>
      </c>
      <c r="BU81" s="64">
        <v>-21589324.414095074</v>
      </c>
      <c r="BV81" s="64">
        <v>-4538474.2824084014</v>
      </c>
      <c r="BW81" s="64">
        <v>-343.95</v>
      </c>
      <c r="BX81" s="64">
        <v>-1645234.7916714491</v>
      </c>
      <c r="BY81" s="64">
        <v>-1443358.5448046157</v>
      </c>
      <c r="BZ81" s="64">
        <v>13935732.209999999</v>
      </c>
      <c r="CA81" s="64">
        <v>-1288599.0282077009</v>
      </c>
      <c r="CB81" s="64">
        <v>0</v>
      </c>
      <c r="CC81" s="64">
        <v>0</v>
      </c>
      <c r="CD81" s="64">
        <v>0</v>
      </c>
      <c r="CE81" s="64">
        <v>0</v>
      </c>
      <c r="CF81" s="64">
        <v>0</v>
      </c>
      <c r="CG81" s="64">
        <v>0</v>
      </c>
      <c r="CH81" s="64">
        <v>0</v>
      </c>
      <c r="CI81" s="64">
        <v>-163040.34</v>
      </c>
      <c r="CJ81" s="64">
        <v>-163040.34</v>
      </c>
      <c r="CK81" s="64">
        <v>0</v>
      </c>
      <c r="CL81" s="64">
        <v>97736021.375018016</v>
      </c>
    </row>
    <row r="82" spans="1:90" ht="12.75" customHeight="1">
      <c r="A82" s="47" t="s">
        <v>136</v>
      </c>
      <c r="B82" s="65"/>
      <c r="C82" s="60" t="s">
        <v>384</v>
      </c>
      <c r="D82" s="64">
        <v>142103259.24370721</v>
      </c>
      <c r="E82" s="64">
        <v>93456536.299999997</v>
      </c>
      <c r="F82" s="64">
        <v>1491854958.9699998</v>
      </c>
      <c r="G82" s="64">
        <v>-1398398422.6699996</v>
      </c>
      <c r="H82" s="64">
        <v>0</v>
      </c>
      <c r="I82" s="64">
        <v>-25713079.320000004</v>
      </c>
      <c r="J82" s="64">
        <v>-370027473.67000002</v>
      </c>
      <c r="K82" s="64">
        <v>-821320367.08000004</v>
      </c>
      <c r="L82" s="64">
        <v>451292893.41000015</v>
      </c>
      <c r="M82" s="64">
        <v>344314394.34999996</v>
      </c>
      <c r="N82" s="64">
        <v>731968177.49999988</v>
      </c>
      <c r="O82" s="64">
        <v>-387653783.15000004</v>
      </c>
      <c r="P82" s="64">
        <v>0</v>
      </c>
      <c r="Q82" s="64">
        <v>0</v>
      </c>
      <c r="R82" s="64">
        <v>0</v>
      </c>
      <c r="S82" s="64">
        <v>0</v>
      </c>
      <c r="T82" s="64">
        <v>0</v>
      </c>
      <c r="U82" s="64">
        <v>0</v>
      </c>
      <c r="V82" s="64">
        <v>0</v>
      </c>
      <c r="W82" s="64">
        <v>0</v>
      </c>
      <c r="X82" s="64">
        <v>0</v>
      </c>
      <c r="Y82" s="64">
        <v>0</v>
      </c>
      <c r="Z82" s="64">
        <v>74359751.36370717</v>
      </c>
      <c r="AA82" s="64">
        <v>31644389.202275991</v>
      </c>
      <c r="AB82" s="64">
        <v>6005273.5497535476</v>
      </c>
      <c r="AC82" s="64">
        <v>27854182.357037108</v>
      </c>
      <c r="AD82" s="64">
        <v>5547504.2264431082</v>
      </c>
      <c r="AE82" s="64">
        <v>3570853.94</v>
      </c>
      <c r="AF82" s="64">
        <v>8617.2177195094337</v>
      </c>
      <c r="AG82" s="64">
        <v>12349.480477898975</v>
      </c>
      <c r="AH82" s="64">
        <v>-283418.61</v>
      </c>
      <c r="AI82" s="64">
        <v>0</v>
      </c>
      <c r="AJ82" s="64">
        <v>50.9</v>
      </c>
      <c r="AK82" s="64">
        <v>50.9</v>
      </c>
      <c r="AL82" s="64">
        <v>0</v>
      </c>
      <c r="AM82" s="64">
        <v>0</v>
      </c>
      <c r="AN82" s="64">
        <v>0</v>
      </c>
      <c r="AO82" s="64">
        <v>0</v>
      </c>
      <c r="AP82" s="64">
        <v>0</v>
      </c>
      <c r="AQ82" s="64">
        <v>0</v>
      </c>
      <c r="AR82" s="64">
        <v>0</v>
      </c>
      <c r="AS82" s="64">
        <v>-44367237.868689165</v>
      </c>
      <c r="AT82" s="64">
        <v>-4477276.0999999978</v>
      </c>
      <c r="AU82" s="64">
        <v>-125014294.55999999</v>
      </c>
      <c r="AV82" s="64">
        <v>120537018.45999999</v>
      </c>
      <c r="AW82" s="64">
        <v>-10166375.439999927</v>
      </c>
      <c r="AX82" s="64">
        <v>-1836352.5534000224</v>
      </c>
      <c r="AY82" s="64">
        <v>-1067418389.3133997</v>
      </c>
      <c r="AZ82" s="64">
        <v>-1383300010.3244135</v>
      </c>
      <c r="BA82" s="64">
        <v>-189471863.48898628</v>
      </c>
      <c r="BB82" s="64">
        <v>0</v>
      </c>
      <c r="BC82" s="64">
        <v>505353484.50000006</v>
      </c>
      <c r="BD82" s="64">
        <v>1065582036.76</v>
      </c>
      <c r="BE82" s="64">
        <v>-8330022.8865999086</v>
      </c>
      <c r="BF82" s="64">
        <v>985208306.39339983</v>
      </c>
      <c r="BG82" s="64">
        <v>1289190841.1144137</v>
      </c>
      <c r="BH82" s="64">
        <v>168928244.86898631</v>
      </c>
      <c r="BI82" s="64">
        <v>0</v>
      </c>
      <c r="BJ82" s="64">
        <v>-472910779.58999997</v>
      </c>
      <c r="BK82" s="64">
        <v>-993538329.28000009</v>
      </c>
      <c r="BL82" s="64">
        <v>0</v>
      </c>
      <c r="BM82" s="64">
        <v>0</v>
      </c>
      <c r="BN82" s="64">
        <v>0</v>
      </c>
      <c r="BO82" s="64">
        <v>0</v>
      </c>
      <c r="BP82" s="64">
        <v>0</v>
      </c>
      <c r="BQ82" s="64">
        <v>0</v>
      </c>
      <c r="BR82" s="64">
        <v>0</v>
      </c>
      <c r="BS82" s="64">
        <v>-29560545.988689244</v>
      </c>
      <c r="BT82" s="64">
        <v>-12990943.187502</v>
      </c>
      <c r="BU82" s="64">
        <v>-21589324.414095074</v>
      </c>
      <c r="BV82" s="64">
        <v>-4538474.2824084014</v>
      </c>
      <c r="BW82" s="64">
        <v>-343.95</v>
      </c>
      <c r="BX82" s="64">
        <v>-1645234.7916714491</v>
      </c>
      <c r="BY82" s="64">
        <v>-1443358.5448046157</v>
      </c>
      <c r="BZ82" s="64">
        <v>13935732.209999999</v>
      </c>
      <c r="CA82" s="64">
        <v>-1288599.0282077009</v>
      </c>
      <c r="CB82" s="64">
        <v>0</v>
      </c>
      <c r="CC82" s="64">
        <v>0</v>
      </c>
      <c r="CD82" s="64">
        <v>0</v>
      </c>
      <c r="CE82" s="64">
        <v>0</v>
      </c>
      <c r="CF82" s="64">
        <v>0</v>
      </c>
      <c r="CG82" s="64">
        <v>0</v>
      </c>
      <c r="CH82" s="64">
        <v>0</v>
      </c>
      <c r="CI82" s="64">
        <v>-163040.34</v>
      </c>
      <c r="CJ82" s="64">
        <v>-163040.34</v>
      </c>
      <c r="CK82" s="64">
        <v>0</v>
      </c>
      <c r="CL82" s="64">
        <v>97736021.375018016</v>
      </c>
    </row>
    <row r="83" spans="1:90" ht="12.75" customHeight="1"/>
  </sheetData>
  <pageMargins left="0.75" right="0.75" top="1" bottom="1" header="0.5" footer="0.5"/>
  <pageSetup orientation="portrait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DC7BE-E2B8-48B3-A6CD-FA35B0930241}">
  <sheetPr>
    <tabColor rgb="FFFF0000"/>
  </sheetPr>
  <dimension ref="A1:CL83"/>
  <sheetViews>
    <sheetView showGridLines="0" zoomScale="80" zoomScaleNormal="80" workbookViewId="0">
      <pane xSplit="3" ySplit="6" topLeftCell="D7" activePane="bottomRight" state="frozen"/>
      <selection activeCell="CM6" sqref="CM6:CM82"/>
      <selection pane="topRight" activeCell="CM6" sqref="CM6:CM82"/>
      <selection pane="bottomLeft" activeCell="CM6" sqref="CM6:CM82"/>
      <selection pane="bottomRight" activeCell="D7" sqref="D7"/>
    </sheetView>
  </sheetViews>
  <sheetFormatPr defaultColWidth="9.140625" defaultRowHeight="12.75"/>
  <cols>
    <col min="1" max="1" width="58.7109375" style="4" customWidth="1"/>
    <col min="2" max="90" width="15.7109375" style="4" customWidth="1"/>
    <col min="91" max="16384" width="9.140625" style="4"/>
  </cols>
  <sheetData>
    <row r="1" spans="1:90" s="78" customFormat="1" ht="15" customHeight="1">
      <c r="A1" s="48" t="s">
        <v>286</v>
      </c>
      <c r="B1" s="76"/>
      <c r="C1" s="76"/>
      <c r="D1" s="76"/>
      <c r="E1" s="76"/>
      <c r="F1" s="76"/>
      <c r="G1" s="76"/>
      <c r="H1" s="76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  <c r="CJ1" s="77"/>
      <c r="CK1" s="77"/>
      <c r="CL1" s="77"/>
    </row>
    <row r="2" spans="1:90" s="78" customFormat="1" ht="15" customHeight="1">
      <c r="A2" s="48" t="s">
        <v>259</v>
      </c>
      <c r="B2" s="76">
        <v>735</v>
      </c>
      <c r="C2" s="76"/>
      <c r="D2" s="76"/>
      <c r="E2" s="76"/>
      <c r="F2" s="76"/>
      <c r="G2" s="76"/>
      <c r="H2" s="76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7"/>
      <c r="BW2" s="77"/>
      <c r="BX2" s="77"/>
      <c r="BY2" s="77"/>
      <c r="BZ2" s="77"/>
      <c r="CA2" s="77"/>
      <c r="CB2" s="77"/>
      <c r="CC2" s="77"/>
      <c r="CD2" s="77"/>
      <c r="CE2" s="77"/>
      <c r="CF2" s="77"/>
      <c r="CG2" s="77"/>
      <c r="CH2" s="77"/>
      <c r="CI2" s="77"/>
      <c r="CJ2" s="77"/>
      <c r="CK2" s="77"/>
      <c r="CL2" s="77"/>
    </row>
    <row r="3" spans="1:90" s="78" customFormat="1" ht="15" customHeight="1">
      <c r="A3" s="48" t="s">
        <v>289</v>
      </c>
      <c r="B3" s="76" t="s">
        <v>287</v>
      </c>
      <c r="C3" s="76"/>
      <c r="D3" s="76"/>
      <c r="E3" s="76"/>
      <c r="F3" s="76"/>
      <c r="G3" s="76"/>
      <c r="H3" s="76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  <c r="CA3" s="77"/>
      <c r="CB3" s="77"/>
      <c r="CC3" s="77"/>
      <c r="CD3" s="77"/>
      <c r="CE3" s="77"/>
      <c r="CF3" s="77"/>
      <c r="CG3" s="77"/>
      <c r="CH3" s="77"/>
      <c r="CI3" s="77"/>
      <c r="CJ3" s="77"/>
      <c r="CK3" s="77"/>
      <c r="CL3" s="77"/>
    </row>
    <row r="4" spans="1:90" ht="15" customHeight="1"/>
    <row r="5" spans="1:90" ht="22.5" customHeight="1">
      <c r="D5" s="52">
        <v>60</v>
      </c>
      <c r="E5" s="53">
        <v>600</v>
      </c>
      <c r="F5" s="54">
        <v>60001</v>
      </c>
      <c r="G5" s="54">
        <v>60002</v>
      </c>
      <c r="H5" s="54">
        <v>60003</v>
      </c>
      <c r="I5" s="53">
        <v>601</v>
      </c>
      <c r="J5" s="54">
        <v>60101</v>
      </c>
      <c r="K5" s="55">
        <v>601011</v>
      </c>
      <c r="L5" s="55">
        <v>601012</v>
      </c>
      <c r="M5" s="54">
        <v>60102</v>
      </c>
      <c r="N5" s="55">
        <v>601021</v>
      </c>
      <c r="O5" s="55">
        <v>601022</v>
      </c>
      <c r="P5" s="54">
        <v>60103</v>
      </c>
      <c r="Q5" s="55">
        <v>601031</v>
      </c>
      <c r="R5" s="55">
        <v>601032</v>
      </c>
      <c r="S5" s="53">
        <v>602</v>
      </c>
      <c r="T5" s="54">
        <v>60201</v>
      </c>
      <c r="U5" s="55">
        <v>602011</v>
      </c>
      <c r="V5" s="55">
        <v>602012</v>
      </c>
      <c r="W5" s="54">
        <v>60202</v>
      </c>
      <c r="X5" s="55">
        <v>602021</v>
      </c>
      <c r="Y5" s="55">
        <v>602022</v>
      </c>
      <c r="Z5" s="53">
        <v>603</v>
      </c>
      <c r="AA5" s="54">
        <v>60301</v>
      </c>
      <c r="AB5" s="54">
        <v>60302</v>
      </c>
      <c r="AC5" s="54">
        <v>60303</v>
      </c>
      <c r="AD5" s="54">
        <v>60304</v>
      </c>
      <c r="AE5" s="54">
        <v>60305</v>
      </c>
      <c r="AF5" s="54">
        <v>60306</v>
      </c>
      <c r="AG5" s="54">
        <v>60307</v>
      </c>
      <c r="AH5" s="54">
        <v>60308</v>
      </c>
      <c r="AI5" s="54">
        <v>60309</v>
      </c>
      <c r="AJ5" s="53">
        <v>604</v>
      </c>
      <c r="AK5" s="54">
        <v>60401</v>
      </c>
      <c r="AL5" s="54">
        <v>60402</v>
      </c>
      <c r="AM5" s="53">
        <v>605</v>
      </c>
      <c r="AN5" s="54">
        <v>60501</v>
      </c>
      <c r="AO5" s="54">
        <v>60502</v>
      </c>
      <c r="AP5" s="54">
        <v>60503</v>
      </c>
      <c r="AQ5" s="54">
        <v>60504</v>
      </c>
      <c r="AR5" s="54">
        <v>60505</v>
      </c>
      <c r="AS5" s="52">
        <v>61</v>
      </c>
      <c r="AT5" s="53">
        <v>610</v>
      </c>
      <c r="AU5" s="54">
        <v>61001</v>
      </c>
      <c r="AV5" s="54">
        <v>61002</v>
      </c>
      <c r="AW5" s="53">
        <v>611</v>
      </c>
      <c r="AX5" s="54">
        <v>61101</v>
      </c>
      <c r="AY5" s="55">
        <v>611011</v>
      </c>
      <c r="AZ5" s="56">
        <v>61101101</v>
      </c>
      <c r="BA5" s="56">
        <v>61101102</v>
      </c>
      <c r="BB5" s="56">
        <v>61101104</v>
      </c>
      <c r="BC5" s="56">
        <v>61101108</v>
      </c>
      <c r="BD5" s="55">
        <v>611012</v>
      </c>
      <c r="BE5" s="54">
        <v>61102</v>
      </c>
      <c r="BF5" s="55">
        <v>611021</v>
      </c>
      <c r="BG5" s="56">
        <v>61102101</v>
      </c>
      <c r="BH5" s="56">
        <v>61102102</v>
      </c>
      <c r="BI5" s="56">
        <v>61102104</v>
      </c>
      <c r="BJ5" s="56">
        <v>61102108</v>
      </c>
      <c r="BK5" s="55">
        <v>611022</v>
      </c>
      <c r="BL5" s="53">
        <v>612</v>
      </c>
      <c r="BM5" s="54">
        <v>61201</v>
      </c>
      <c r="BN5" s="54">
        <v>61202</v>
      </c>
      <c r="BO5" s="53">
        <v>613</v>
      </c>
      <c r="BP5" s="54">
        <v>61301</v>
      </c>
      <c r="BQ5" s="54">
        <v>61302</v>
      </c>
      <c r="BR5" s="54">
        <v>61399</v>
      </c>
      <c r="BS5" s="53">
        <v>614</v>
      </c>
      <c r="BT5" s="54">
        <v>61401</v>
      </c>
      <c r="BU5" s="54">
        <v>61402</v>
      </c>
      <c r="BV5" s="54">
        <v>61403</v>
      </c>
      <c r="BW5" s="54">
        <v>61404</v>
      </c>
      <c r="BX5" s="54">
        <v>61405</v>
      </c>
      <c r="BY5" s="54">
        <v>61406</v>
      </c>
      <c r="BZ5" s="54">
        <v>61407</v>
      </c>
      <c r="CA5" s="54">
        <v>61408</v>
      </c>
      <c r="CB5" s="53">
        <v>615</v>
      </c>
      <c r="CC5" s="54">
        <v>61501</v>
      </c>
      <c r="CD5" s="55">
        <v>615011</v>
      </c>
      <c r="CE5" s="55">
        <v>615012</v>
      </c>
      <c r="CF5" s="54">
        <v>61502</v>
      </c>
      <c r="CG5" s="52">
        <v>615021</v>
      </c>
      <c r="CH5" s="55">
        <v>615022</v>
      </c>
      <c r="CI5" s="53">
        <v>619</v>
      </c>
      <c r="CJ5" s="54">
        <v>61901</v>
      </c>
      <c r="CK5" s="54">
        <v>61902</v>
      </c>
      <c r="CL5" s="79" t="s">
        <v>253</v>
      </c>
    </row>
    <row r="6" spans="1:90" ht="80.099999999999994" customHeight="1">
      <c r="A6" s="57" t="s">
        <v>290</v>
      </c>
      <c r="B6" s="57" t="s">
        <v>291</v>
      </c>
      <c r="C6" s="57" t="s">
        <v>292</v>
      </c>
      <c r="D6" s="52" t="s">
        <v>293</v>
      </c>
      <c r="E6" s="53" t="s">
        <v>294</v>
      </c>
      <c r="F6" s="54" t="s">
        <v>295</v>
      </c>
      <c r="G6" s="54" t="s">
        <v>296</v>
      </c>
      <c r="H6" s="54" t="s">
        <v>297</v>
      </c>
      <c r="I6" s="53" t="s">
        <v>298</v>
      </c>
      <c r="J6" s="54" t="s">
        <v>299</v>
      </c>
      <c r="K6" s="55" t="s">
        <v>300</v>
      </c>
      <c r="L6" s="55" t="s">
        <v>301</v>
      </c>
      <c r="M6" s="54" t="s">
        <v>302</v>
      </c>
      <c r="N6" s="55" t="s">
        <v>303</v>
      </c>
      <c r="O6" s="55" t="s">
        <v>304</v>
      </c>
      <c r="P6" s="54" t="s">
        <v>305</v>
      </c>
      <c r="Q6" s="55" t="s">
        <v>306</v>
      </c>
      <c r="R6" s="55" t="s">
        <v>307</v>
      </c>
      <c r="S6" s="53" t="s">
        <v>308</v>
      </c>
      <c r="T6" s="54" t="s">
        <v>309</v>
      </c>
      <c r="U6" s="55" t="s">
        <v>310</v>
      </c>
      <c r="V6" s="55" t="s">
        <v>311</v>
      </c>
      <c r="W6" s="54" t="s">
        <v>312</v>
      </c>
      <c r="X6" s="55" t="s">
        <v>313</v>
      </c>
      <c r="Y6" s="55" t="s">
        <v>314</v>
      </c>
      <c r="Z6" s="53" t="s">
        <v>315</v>
      </c>
      <c r="AA6" s="54" t="s">
        <v>316</v>
      </c>
      <c r="AB6" s="54" t="s">
        <v>317</v>
      </c>
      <c r="AC6" s="54" t="s">
        <v>318</v>
      </c>
      <c r="AD6" s="54" t="s">
        <v>319</v>
      </c>
      <c r="AE6" s="54" t="s">
        <v>320</v>
      </c>
      <c r="AF6" s="54" t="s">
        <v>321</v>
      </c>
      <c r="AG6" s="54" t="s">
        <v>322</v>
      </c>
      <c r="AH6" s="54" t="s">
        <v>323</v>
      </c>
      <c r="AI6" s="54" t="s">
        <v>324</v>
      </c>
      <c r="AJ6" s="53" t="s">
        <v>325</v>
      </c>
      <c r="AK6" s="54" t="s">
        <v>326</v>
      </c>
      <c r="AL6" s="54" t="s">
        <v>327</v>
      </c>
      <c r="AM6" s="53" t="s">
        <v>328</v>
      </c>
      <c r="AN6" s="54" t="s">
        <v>329</v>
      </c>
      <c r="AO6" s="54" t="s">
        <v>330</v>
      </c>
      <c r="AP6" s="54" t="s">
        <v>331</v>
      </c>
      <c r="AQ6" s="54" t="s">
        <v>332</v>
      </c>
      <c r="AR6" s="54" t="s">
        <v>333</v>
      </c>
      <c r="AS6" s="52" t="s">
        <v>334</v>
      </c>
      <c r="AT6" s="53" t="s">
        <v>335</v>
      </c>
      <c r="AU6" s="54" t="s">
        <v>336</v>
      </c>
      <c r="AV6" s="54" t="s">
        <v>337</v>
      </c>
      <c r="AW6" s="53" t="s">
        <v>338</v>
      </c>
      <c r="AX6" s="54" t="s">
        <v>339</v>
      </c>
      <c r="AY6" s="55" t="s">
        <v>340</v>
      </c>
      <c r="AZ6" s="56" t="s">
        <v>341</v>
      </c>
      <c r="BA6" s="56" t="s">
        <v>342</v>
      </c>
      <c r="BB6" s="56" t="s">
        <v>343</v>
      </c>
      <c r="BC6" s="56" t="s">
        <v>344</v>
      </c>
      <c r="BD6" s="55" t="s">
        <v>345</v>
      </c>
      <c r="BE6" s="54" t="s">
        <v>346</v>
      </c>
      <c r="BF6" s="55" t="s">
        <v>347</v>
      </c>
      <c r="BG6" s="56" t="s">
        <v>341</v>
      </c>
      <c r="BH6" s="56" t="s">
        <v>342</v>
      </c>
      <c r="BI6" s="56" t="s">
        <v>343</v>
      </c>
      <c r="BJ6" s="56" t="s">
        <v>348</v>
      </c>
      <c r="BK6" s="55" t="s">
        <v>349</v>
      </c>
      <c r="BL6" s="53" t="s">
        <v>350</v>
      </c>
      <c r="BM6" s="54" t="s">
        <v>351</v>
      </c>
      <c r="BN6" s="54" t="s">
        <v>352</v>
      </c>
      <c r="BO6" s="53" t="s">
        <v>353</v>
      </c>
      <c r="BP6" s="54" t="s">
        <v>354</v>
      </c>
      <c r="BQ6" s="54" t="s">
        <v>355</v>
      </c>
      <c r="BR6" s="54" t="s">
        <v>356</v>
      </c>
      <c r="BS6" s="53" t="s">
        <v>357</v>
      </c>
      <c r="BT6" s="54" t="s">
        <v>358</v>
      </c>
      <c r="BU6" s="54" t="s">
        <v>359</v>
      </c>
      <c r="BV6" s="54" t="s">
        <v>360</v>
      </c>
      <c r="BW6" s="54" t="s">
        <v>361</v>
      </c>
      <c r="BX6" s="54" t="s">
        <v>362</v>
      </c>
      <c r="BY6" s="54" t="s">
        <v>363</v>
      </c>
      <c r="BZ6" s="54" t="s">
        <v>364</v>
      </c>
      <c r="CA6" s="54" t="s">
        <v>365</v>
      </c>
      <c r="CB6" s="53" t="s">
        <v>366</v>
      </c>
      <c r="CC6" s="54" t="s">
        <v>367</v>
      </c>
      <c r="CD6" s="55" t="s">
        <v>368</v>
      </c>
      <c r="CE6" s="55" t="s">
        <v>369</v>
      </c>
      <c r="CF6" s="54" t="s">
        <v>370</v>
      </c>
      <c r="CG6" s="52" t="s">
        <v>371</v>
      </c>
      <c r="CH6" s="55" t="s">
        <v>372</v>
      </c>
      <c r="CI6" s="53" t="s">
        <v>373</v>
      </c>
      <c r="CJ6" s="54" t="s">
        <v>374</v>
      </c>
      <c r="CK6" s="54" t="s">
        <v>375</v>
      </c>
      <c r="CL6" s="57" t="s">
        <v>252</v>
      </c>
    </row>
    <row r="7" spans="1:90" ht="12.75" customHeight="1">
      <c r="A7" s="43" t="s">
        <v>2</v>
      </c>
      <c r="B7" s="59">
        <v>1001</v>
      </c>
      <c r="C7" s="60" t="s">
        <v>376</v>
      </c>
      <c r="D7" s="61">
        <v>0</v>
      </c>
      <c r="E7" s="61">
        <v>0</v>
      </c>
      <c r="F7" s="61">
        <v>0</v>
      </c>
      <c r="G7" s="61">
        <v>0</v>
      </c>
      <c r="H7" s="61">
        <v>0</v>
      </c>
      <c r="I7" s="61">
        <v>0</v>
      </c>
      <c r="J7" s="61">
        <v>0</v>
      </c>
      <c r="K7" s="61">
        <v>0</v>
      </c>
      <c r="L7" s="61">
        <v>0</v>
      </c>
      <c r="M7" s="61">
        <v>0</v>
      </c>
      <c r="N7" s="61">
        <v>0</v>
      </c>
      <c r="O7" s="61">
        <v>0</v>
      </c>
      <c r="P7" s="61">
        <v>0</v>
      </c>
      <c r="Q7" s="61">
        <v>0</v>
      </c>
      <c r="R7" s="61">
        <v>0</v>
      </c>
      <c r="S7" s="61">
        <v>0</v>
      </c>
      <c r="T7" s="61">
        <v>0</v>
      </c>
      <c r="U7" s="61">
        <v>0</v>
      </c>
      <c r="V7" s="61">
        <v>0</v>
      </c>
      <c r="W7" s="61">
        <v>0</v>
      </c>
      <c r="X7" s="61">
        <v>0</v>
      </c>
      <c r="Y7" s="61">
        <v>0</v>
      </c>
      <c r="Z7" s="61">
        <v>0</v>
      </c>
      <c r="AA7" s="61">
        <v>0</v>
      </c>
      <c r="AB7" s="61">
        <v>0</v>
      </c>
      <c r="AC7" s="61">
        <v>0</v>
      </c>
      <c r="AD7" s="61">
        <v>0</v>
      </c>
      <c r="AE7" s="61">
        <v>0</v>
      </c>
      <c r="AF7" s="61">
        <v>0</v>
      </c>
      <c r="AG7" s="61">
        <v>0</v>
      </c>
      <c r="AH7" s="61">
        <v>0</v>
      </c>
      <c r="AI7" s="61">
        <v>0</v>
      </c>
      <c r="AJ7" s="61">
        <v>0</v>
      </c>
      <c r="AK7" s="61">
        <v>0</v>
      </c>
      <c r="AL7" s="61">
        <v>0</v>
      </c>
      <c r="AM7" s="61">
        <v>0</v>
      </c>
      <c r="AN7" s="61">
        <v>0</v>
      </c>
      <c r="AO7" s="61">
        <v>0</v>
      </c>
      <c r="AP7" s="61">
        <v>0</v>
      </c>
      <c r="AQ7" s="61">
        <v>0</v>
      </c>
      <c r="AR7" s="61">
        <v>0</v>
      </c>
      <c r="AS7" s="61">
        <v>0</v>
      </c>
      <c r="AT7" s="61">
        <v>0</v>
      </c>
      <c r="AU7" s="61">
        <v>0</v>
      </c>
      <c r="AV7" s="61">
        <v>0</v>
      </c>
      <c r="AW7" s="61">
        <v>0</v>
      </c>
      <c r="AX7" s="61">
        <v>0</v>
      </c>
      <c r="AY7" s="61">
        <v>0</v>
      </c>
      <c r="AZ7" s="61">
        <v>0</v>
      </c>
      <c r="BA7" s="61">
        <v>0</v>
      </c>
      <c r="BB7" s="61">
        <v>0</v>
      </c>
      <c r="BC7" s="61">
        <v>0</v>
      </c>
      <c r="BD7" s="61">
        <v>0</v>
      </c>
      <c r="BE7" s="61">
        <v>0</v>
      </c>
      <c r="BF7" s="61">
        <v>0</v>
      </c>
      <c r="BG7" s="61">
        <v>0</v>
      </c>
      <c r="BH7" s="61">
        <v>0</v>
      </c>
      <c r="BI7" s="61">
        <v>0</v>
      </c>
      <c r="BJ7" s="61">
        <v>0</v>
      </c>
      <c r="BK7" s="61">
        <v>0</v>
      </c>
      <c r="BL7" s="61">
        <v>0</v>
      </c>
      <c r="BM7" s="61">
        <v>0</v>
      </c>
      <c r="BN7" s="61">
        <v>0</v>
      </c>
      <c r="BO7" s="61">
        <v>0</v>
      </c>
      <c r="BP7" s="61">
        <v>0</v>
      </c>
      <c r="BQ7" s="61">
        <v>0</v>
      </c>
      <c r="BR7" s="61">
        <v>0</v>
      </c>
      <c r="BS7" s="61">
        <v>0</v>
      </c>
      <c r="BT7" s="61">
        <v>0</v>
      </c>
      <c r="BU7" s="61">
        <v>0</v>
      </c>
      <c r="BV7" s="61">
        <v>0</v>
      </c>
      <c r="BW7" s="61">
        <v>0</v>
      </c>
      <c r="BX7" s="61">
        <v>0</v>
      </c>
      <c r="BY7" s="61">
        <v>0</v>
      </c>
      <c r="BZ7" s="61">
        <v>0</v>
      </c>
      <c r="CA7" s="61">
        <v>0</v>
      </c>
      <c r="CB7" s="61">
        <v>0</v>
      </c>
      <c r="CC7" s="61">
        <v>0</v>
      </c>
      <c r="CD7" s="61">
        <v>0</v>
      </c>
      <c r="CE7" s="61">
        <v>0</v>
      </c>
      <c r="CF7" s="61">
        <v>0</v>
      </c>
      <c r="CG7" s="61">
        <v>0</v>
      </c>
      <c r="CH7" s="61">
        <v>0</v>
      </c>
      <c r="CI7" s="61">
        <v>0</v>
      </c>
      <c r="CJ7" s="61">
        <v>0</v>
      </c>
      <c r="CK7" s="61">
        <v>0</v>
      </c>
      <c r="CL7" s="61">
        <v>0</v>
      </c>
    </row>
    <row r="8" spans="1:90" ht="12.75" customHeight="1">
      <c r="A8" s="43" t="s">
        <v>4</v>
      </c>
      <c r="B8" s="59">
        <v>1003</v>
      </c>
      <c r="C8" s="60" t="s">
        <v>376</v>
      </c>
      <c r="D8" s="61">
        <v>0</v>
      </c>
      <c r="E8" s="61">
        <v>0</v>
      </c>
      <c r="F8" s="61">
        <v>0</v>
      </c>
      <c r="G8" s="61">
        <v>0</v>
      </c>
      <c r="H8" s="61">
        <v>0</v>
      </c>
      <c r="I8" s="61">
        <v>0</v>
      </c>
      <c r="J8" s="61">
        <v>0</v>
      </c>
      <c r="K8" s="61">
        <v>0</v>
      </c>
      <c r="L8" s="61">
        <v>0</v>
      </c>
      <c r="M8" s="61">
        <v>0</v>
      </c>
      <c r="N8" s="61">
        <v>0</v>
      </c>
      <c r="O8" s="61">
        <v>0</v>
      </c>
      <c r="P8" s="61">
        <v>0</v>
      </c>
      <c r="Q8" s="61">
        <v>0</v>
      </c>
      <c r="R8" s="61">
        <v>0</v>
      </c>
      <c r="S8" s="61">
        <v>0</v>
      </c>
      <c r="T8" s="61">
        <v>0</v>
      </c>
      <c r="U8" s="61">
        <v>0</v>
      </c>
      <c r="V8" s="61">
        <v>0</v>
      </c>
      <c r="W8" s="61">
        <v>0</v>
      </c>
      <c r="X8" s="61">
        <v>0</v>
      </c>
      <c r="Y8" s="61">
        <v>0</v>
      </c>
      <c r="Z8" s="61">
        <v>0</v>
      </c>
      <c r="AA8" s="61">
        <v>0</v>
      </c>
      <c r="AB8" s="61">
        <v>0</v>
      </c>
      <c r="AC8" s="61">
        <v>0</v>
      </c>
      <c r="AD8" s="61">
        <v>0</v>
      </c>
      <c r="AE8" s="61">
        <v>0</v>
      </c>
      <c r="AF8" s="61">
        <v>0</v>
      </c>
      <c r="AG8" s="61">
        <v>0</v>
      </c>
      <c r="AH8" s="61">
        <v>0</v>
      </c>
      <c r="AI8" s="61">
        <v>0</v>
      </c>
      <c r="AJ8" s="61">
        <v>0</v>
      </c>
      <c r="AK8" s="61">
        <v>0</v>
      </c>
      <c r="AL8" s="61">
        <v>0</v>
      </c>
      <c r="AM8" s="61">
        <v>0</v>
      </c>
      <c r="AN8" s="61">
        <v>0</v>
      </c>
      <c r="AO8" s="61">
        <v>0</v>
      </c>
      <c r="AP8" s="61">
        <v>0</v>
      </c>
      <c r="AQ8" s="61">
        <v>0</v>
      </c>
      <c r="AR8" s="61">
        <v>0</v>
      </c>
      <c r="AS8" s="61">
        <v>0</v>
      </c>
      <c r="AT8" s="61">
        <v>0</v>
      </c>
      <c r="AU8" s="61">
        <v>0</v>
      </c>
      <c r="AV8" s="61">
        <v>0</v>
      </c>
      <c r="AW8" s="61">
        <v>0</v>
      </c>
      <c r="AX8" s="61">
        <v>0</v>
      </c>
      <c r="AY8" s="61">
        <v>0</v>
      </c>
      <c r="AZ8" s="61">
        <v>0</v>
      </c>
      <c r="BA8" s="61">
        <v>0</v>
      </c>
      <c r="BB8" s="61">
        <v>0</v>
      </c>
      <c r="BC8" s="61">
        <v>0</v>
      </c>
      <c r="BD8" s="61">
        <v>0</v>
      </c>
      <c r="BE8" s="61">
        <v>0</v>
      </c>
      <c r="BF8" s="61">
        <v>0</v>
      </c>
      <c r="BG8" s="61">
        <v>0</v>
      </c>
      <c r="BH8" s="61">
        <v>0</v>
      </c>
      <c r="BI8" s="61">
        <v>0</v>
      </c>
      <c r="BJ8" s="61">
        <v>0</v>
      </c>
      <c r="BK8" s="61">
        <v>0</v>
      </c>
      <c r="BL8" s="61">
        <v>0</v>
      </c>
      <c r="BM8" s="61">
        <v>0</v>
      </c>
      <c r="BN8" s="61">
        <v>0</v>
      </c>
      <c r="BO8" s="61">
        <v>0</v>
      </c>
      <c r="BP8" s="61">
        <v>0</v>
      </c>
      <c r="BQ8" s="61">
        <v>0</v>
      </c>
      <c r="BR8" s="61">
        <v>0</v>
      </c>
      <c r="BS8" s="61">
        <v>0</v>
      </c>
      <c r="BT8" s="61">
        <v>0</v>
      </c>
      <c r="BU8" s="61">
        <v>0</v>
      </c>
      <c r="BV8" s="61">
        <v>0</v>
      </c>
      <c r="BW8" s="61">
        <v>0</v>
      </c>
      <c r="BX8" s="61">
        <v>0</v>
      </c>
      <c r="BY8" s="61">
        <v>0</v>
      </c>
      <c r="BZ8" s="61">
        <v>0</v>
      </c>
      <c r="CA8" s="61">
        <v>0</v>
      </c>
      <c r="CB8" s="61">
        <v>0</v>
      </c>
      <c r="CC8" s="61">
        <v>0</v>
      </c>
      <c r="CD8" s="61">
        <v>0</v>
      </c>
      <c r="CE8" s="61">
        <v>0</v>
      </c>
      <c r="CF8" s="61">
        <v>0</v>
      </c>
      <c r="CG8" s="61">
        <v>0</v>
      </c>
      <c r="CH8" s="61">
        <v>0</v>
      </c>
      <c r="CI8" s="61">
        <v>0</v>
      </c>
      <c r="CJ8" s="61">
        <v>0</v>
      </c>
      <c r="CK8" s="61">
        <v>0</v>
      </c>
      <c r="CL8" s="61">
        <v>0</v>
      </c>
    </row>
    <row r="9" spans="1:90" ht="12.75" customHeight="1">
      <c r="A9" s="43" t="s">
        <v>5</v>
      </c>
      <c r="B9" s="59">
        <v>1004</v>
      </c>
      <c r="C9" s="60" t="s">
        <v>376</v>
      </c>
      <c r="D9" s="61">
        <v>0</v>
      </c>
      <c r="E9" s="61">
        <v>0</v>
      </c>
      <c r="F9" s="61">
        <v>0</v>
      </c>
      <c r="G9" s="61">
        <v>0</v>
      </c>
      <c r="H9" s="61">
        <v>0</v>
      </c>
      <c r="I9" s="61">
        <v>0</v>
      </c>
      <c r="J9" s="61">
        <v>0</v>
      </c>
      <c r="K9" s="61">
        <v>0</v>
      </c>
      <c r="L9" s="61">
        <v>0</v>
      </c>
      <c r="M9" s="61">
        <v>0</v>
      </c>
      <c r="N9" s="61">
        <v>0</v>
      </c>
      <c r="O9" s="61">
        <v>0</v>
      </c>
      <c r="P9" s="61">
        <v>0</v>
      </c>
      <c r="Q9" s="61">
        <v>0</v>
      </c>
      <c r="R9" s="61">
        <v>0</v>
      </c>
      <c r="S9" s="61">
        <v>0</v>
      </c>
      <c r="T9" s="61">
        <v>0</v>
      </c>
      <c r="U9" s="61">
        <v>0</v>
      </c>
      <c r="V9" s="61">
        <v>0</v>
      </c>
      <c r="W9" s="61">
        <v>0</v>
      </c>
      <c r="X9" s="61">
        <v>0</v>
      </c>
      <c r="Y9" s="61">
        <v>0</v>
      </c>
      <c r="Z9" s="61">
        <v>0</v>
      </c>
      <c r="AA9" s="61">
        <v>0</v>
      </c>
      <c r="AB9" s="61">
        <v>0</v>
      </c>
      <c r="AC9" s="61">
        <v>0</v>
      </c>
      <c r="AD9" s="61">
        <v>0</v>
      </c>
      <c r="AE9" s="61">
        <v>0</v>
      </c>
      <c r="AF9" s="61">
        <v>0</v>
      </c>
      <c r="AG9" s="61">
        <v>0</v>
      </c>
      <c r="AH9" s="61">
        <v>0</v>
      </c>
      <c r="AI9" s="61">
        <v>0</v>
      </c>
      <c r="AJ9" s="61">
        <v>0</v>
      </c>
      <c r="AK9" s="61">
        <v>0</v>
      </c>
      <c r="AL9" s="61">
        <v>0</v>
      </c>
      <c r="AM9" s="61">
        <v>0</v>
      </c>
      <c r="AN9" s="61">
        <v>0</v>
      </c>
      <c r="AO9" s="61">
        <v>0</v>
      </c>
      <c r="AP9" s="61">
        <v>0</v>
      </c>
      <c r="AQ9" s="61">
        <v>0</v>
      </c>
      <c r="AR9" s="61">
        <v>0</v>
      </c>
      <c r="AS9" s="61">
        <v>0</v>
      </c>
      <c r="AT9" s="61">
        <v>0</v>
      </c>
      <c r="AU9" s="61">
        <v>0</v>
      </c>
      <c r="AV9" s="61">
        <v>0</v>
      </c>
      <c r="AW9" s="61">
        <v>0</v>
      </c>
      <c r="AX9" s="61">
        <v>0</v>
      </c>
      <c r="AY9" s="61">
        <v>0</v>
      </c>
      <c r="AZ9" s="61">
        <v>0</v>
      </c>
      <c r="BA9" s="61">
        <v>0</v>
      </c>
      <c r="BB9" s="61">
        <v>0</v>
      </c>
      <c r="BC9" s="61">
        <v>0</v>
      </c>
      <c r="BD9" s="61">
        <v>0</v>
      </c>
      <c r="BE9" s="61">
        <v>0</v>
      </c>
      <c r="BF9" s="61">
        <v>0</v>
      </c>
      <c r="BG9" s="61">
        <v>0</v>
      </c>
      <c r="BH9" s="61">
        <v>0</v>
      </c>
      <c r="BI9" s="61">
        <v>0</v>
      </c>
      <c r="BJ9" s="61">
        <v>0</v>
      </c>
      <c r="BK9" s="61">
        <v>0</v>
      </c>
      <c r="BL9" s="61">
        <v>0</v>
      </c>
      <c r="BM9" s="61">
        <v>0</v>
      </c>
      <c r="BN9" s="61">
        <v>0</v>
      </c>
      <c r="BO9" s="61">
        <v>0</v>
      </c>
      <c r="BP9" s="61">
        <v>0</v>
      </c>
      <c r="BQ9" s="61">
        <v>0</v>
      </c>
      <c r="BR9" s="61">
        <v>0</v>
      </c>
      <c r="BS9" s="61">
        <v>0</v>
      </c>
      <c r="BT9" s="61">
        <v>0</v>
      </c>
      <c r="BU9" s="61">
        <v>0</v>
      </c>
      <c r="BV9" s="61">
        <v>0</v>
      </c>
      <c r="BW9" s="61">
        <v>0</v>
      </c>
      <c r="BX9" s="61">
        <v>0</v>
      </c>
      <c r="BY9" s="61">
        <v>0</v>
      </c>
      <c r="BZ9" s="61">
        <v>0</v>
      </c>
      <c r="CA9" s="61">
        <v>0</v>
      </c>
      <c r="CB9" s="61">
        <v>0</v>
      </c>
      <c r="CC9" s="61">
        <v>0</v>
      </c>
      <c r="CD9" s="61">
        <v>0</v>
      </c>
      <c r="CE9" s="61">
        <v>0</v>
      </c>
      <c r="CF9" s="61">
        <v>0</v>
      </c>
      <c r="CG9" s="61">
        <v>0</v>
      </c>
      <c r="CH9" s="61">
        <v>0</v>
      </c>
      <c r="CI9" s="61">
        <v>0</v>
      </c>
      <c r="CJ9" s="61">
        <v>0</v>
      </c>
      <c r="CK9" s="61">
        <v>0</v>
      </c>
      <c r="CL9" s="61">
        <v>0</v>
      </c>
    </row>
    <row r="10" spans="1:90" ht="12.75" customHeight="1">
      <c r="A10" s="43" t="s">
        <v>7</v>
      </c>
      <c r="B10" s="59">
        <v>1005</v>
      </c>
      <c r="C10" s="60" t="s">
        <v>376</v>
      </c>
      <c r="D10" s="61">
        <v>0</v>
      </c>
      <c r="E10" s="61">
        <v>0</v>
      </c>
      <c r="F10" s="61">
        <v>0</v>
      </c>
      <c r="G10" s="61">
        <v>0</v>
      </c>
      <c r="H10" s="61">
        <v>0</v>
      </c>
      <c r="I10" s="61">
        <v>0</v>
      </c>
      <c r="J10" s="61">
        <v>0</v>
      </c>
      <c r="K10" s="61">
        <v>0</v>
      </c>
      <c r="L10" s="61">
        <v>0</v>
      </c>
      <c r="M10" s="61">
        <v>0</v>
      </c>
      <c r="N10" s="61">
        <v>0</v>
      </c>
      <c r="O10" s="61">
        <v>0</v>
      </c>
      <c r="P10" s="61">
        <v>0</v>
      </c>
      <c r="Q10" s="61">
        <v>0</v>
      </c>
      <c r="R10" s="61">
        <v>0</v>
      </c>
      <c r="S10" s="61">
        <v>0</v>
      </c>
      <c r="T10" s="61">
        <v>0</v>
      </c>
      <c r="U10" s="61">
        <v>0</v>
      </c>
      <c r="V10" s="61">
        <v>0</v>
      </c>
      <c r="W10" s="61">
        <v>0</v>
      </c>
      <c r="X10" s="61">
        <v>0</v>
      </c>
      <c r="Y10" s="61">
        <v>0</v>
      </c>
      <c r="Z10" s="61">
        <v>0</v>
      </c>
      <c r="AA10" s="61">
        <v>0</v>
      </c>
      <c r="AB10" s="61">
        <v>0</v>
      </c>
      <c r="AC10" s="61">
        <v>0</v>
      </c>
      <c r="AD10" s="61">
        <v>0</v>
      </c>
      <c r="AE10" s="61">
        <v>0</v>
      </c>
      <c r="AF10" s="61">
        <v>0</v>
      </c>
      <c r="AG10" s="61">
        <v>0</v>
      </c>
      <c r="AH10" s="61">
        <v>0</v>
      </c>
      <c r="AI10" s="61">
        <v>0</v>
      </c>
      <c r="AJ10" s="61">
        <v>0</v>
      </c>
      <c r="AK10" s="61">
        <v>0</v>
      </c>
      <c r="AL10" s="61">
        <v>0</v>
      </c>
      <c r="AM10" s="61">
        <v>0</v>
      </c>
      <c r="AN10" s="61">
        <v>0</v>
      </c>
      <c r="AO10" s="61">
        <v>0</v>
      </c>
      <c r="AP10" s="61">
        <v>0</v>
      </c>
      <c r="AQ10" s="61">
        <v>0</v>
      </c>
      <c r="AR10" s="61">
        <v>0</v>
      </c>
      <c r="AS10" s="61">
        <v>0</v>
      </c>
      <c r="AT10" s="61">
        <v>0</v>
      </c>
      <c r="AU10" s="61">
        <v>0</v>
      </c>
      <c r="AV10" s="61">
        <v>0</v>
      </c>
      <c r="AW10" s="61">
        <v>0</v>
      </c>
      <c r="AX10" s="61">
        <v>0</v>
      </c>
      <c r="AY10" s="61">
        <v>0</v>
      </c>
      <c r="AZ10" s="61">
        <v>0</v>
      </c>
      <c r="BA10" s="61">
        <v>0</v>
      </c>
      <c r="BB10" s="61">
        <v>0</v>
      </c>
      <c r="BC10" s="61">
        <v>0</v>
      </c>
      <c r="BD10" s="61">
        <v>0</v>
      </c>
      <c r="BE10" s="61">
        <v>0</v>
      </c>
      <c r="BF10" s="61">
        <v>0</v>
      </c>
      <c r="BG10" s="61">
        <v>0</v>
      </c>
      <c r="BH10" s="61">
        <v>0</v>
      </c>
      <c r="BI10" s="61">
        <v>0</v>
      </c>
      <c r="BJ10" s="61">
        <v>0</v>
      </c>
      <c r="BK10" s="61">
        <v>0</v>
      </c>
      <c r="BL10" s="61">
        <v>0</v>
      </c>
      <c r="BM10" s="61">
        <v>0</v>
      </c>
      <c r="BN10" s="61">
        <v>0</v>
      </c>
      <c r="BO10" s="61">
        <v>0</v>
      </c>
      <c r="BP10" s="61">
        <v>0</v>
      </c>
      <c r="BQ10" s="61">
        <v>0</v>
      </c>
      <c r="BR10" s="61">
        <v>0</v>
      </c>
      <c r="BS10" s="61">
        <v>0</v>
      </c>
      <c r="BT10" s="61">
        <v>0</v>
      </c>
      <c r="BU10" s="61">
        <v>0</v>
      </c>
      <c r="BV10" s="61">
        <v>0</v>
      </c>
      <c r="BW10" s="61">
        <v>0</v>
      </c>
      <c r="BX10" s="61">
        <v>0</v>
      </c>
      <c r="BY10" s="61">
        <v>0</v>
      </c>
      <c r="BZ10" s="61">
        <v>0</v>
      </c>
      <c r="CA10" s="61">
        <v>0</v>
      </c>
      <c r="CB10" s="61">
        <v>0</v>
      </c>
      <c r="CC10" s="61">
        <v>0</v>
      </c>
      <c r="CD10" s="61">
        <v>0</v>
      </c>
      <c r="CE10" s="61">
        <v>0</v>
      </c>
      <c r="CF10" s="61">
        <v>0</v>
      </c>
      <c r="CG10" s="61">
        <v>0</v>
      </c>
      <c r="CH10" s="61">
        <v>0</v>
      </c>
      <c r="CI10" s="61">
        <v>0</v>
      </c>
      <c r="CJ10" s="61">
        <v>0</v>
      </c>
      <c r="CK10" s="61">
        <v>0</v>
      </c>
      <c r="CL10" s="61">
        <v>0</v>
      </c>
    </row>
    <row r="11" spans="1:90" ht="12.75" customHeight="1">
      <c r="A11" s="43" t="s">
        <v>9</v>
      </c>
      <c r="B11" s="59">
        <v>1006</v>
      </c>
      <c r="C11" s="60" t="s">
        <v>376</v>
      </c>
      <c r="D11" s="61">
        <v>0</v>
      </c>
      <c r="E11" s="61">
        <v>0</v>
      </c>
      <c r="F11" s="61">
        <v>0</v>
      </c>
      <c r="G11" s="61">
        <v>0</v>
      </c>
      <c r="H11" s="61">
        <v>0</v>
      </c>
      <c r="I11" s="61">
        <v>0</v>
      </c>
      <c r="J11" s="61">
        <v>0</v>
      </c>
      <c r="K11" s="61">
        <v>0</v>
      </c>
      <c r="L11" s="61">
        <v>0</v>
      </c>
      <c r="M11" s="61">
        <v>0</v>
      </c>
      <c r="N11" s="61">
        <v>0</v>
      </c>
      <c r="O11" s="61">
        <v>0</v>
      </c>
      <c r="P11" s="61">
        <v>0</v>
      </c>
      <c r="Q11" s="61">
        <v>0</v>
      </c>
      <c r="R11" s="61">
        <v>0</v>
      </c>
      <c r="S11" s="61">
        <v>0</v>
      </c>
      <c r="T11" s="61">
        <v>0</v>
      </c>
      <c r="U11" s="61">
        <v>0</v>
      </c>
      <c r="V11" s="61">
        <v>0</v>
      </c>
      <c r="W11" s="61">
        <v>0</v>
      </c>
      <c r="X11" s="61">
        <v>0</v>
      </c>
      <c r="Y11" s="61">
        <v>0</v>
      </c>
      <c r="Z11" s="61">
        <v>0</v>
      </c>
      <c r="AA11" s="61">
        <v>0</v>
      </c>
      <c r="AB11" s="61">
        <v>0</v>
      </c>
      <c r="AC11" s="61">
        <v>0</v>
      </c>
      <c r="AD11" s="61">
        <v>0</v>
      </c>
      <c r="AE11" s="61">
        <v>0</v>
      </c>
      <c r="AF11" s="61">
        <v>0</v>
      </c>
      <c r="AG11" s="61">
        <v>0</v>
      </c>
      <c r="AH11" s="61">
        <v>0</v>
      </c>
      <c r="AI11" s="61">
        <v>0</v>
      </c>
      <c r="AJ11" s="61">
        <v>0</v>
      </c>
      <c r="AK11" s="61">
        <v>0</v>
      </c>
      <c r="AL11" s="61">
        <v>0</v>
      </c>
      <c r="AM11" s="61">
        <v>0</v>
      </c>
      <c r="AN11" s="61">
        <v>0</v>
      </c>
      <c r="AO11" s="61">
        <v>0</v>
      </c>
      <c r="AP11" s="61">
        <v>0</v>
      </c>
      <c r="AQ11" s="61">
        <v>0</v>
      </c>
      <c r="AR11" s="61">
        <v>0</v>
      </c>
      <c r="AS11" s="61">
        <v>0</v>
      </c>
      <c r="AT11" s="61">
        <v>0</v>
      </c>
      <c r="AU11" s="61">
        <v>0</v>
      </c>
      <c r="AV11" s="61">
        <v>0</v>
      </c>
      <c r="AW11" s="61">
        <v>0</v>
      </c>
      <c r="AX11" s="61">
        <v>0</v>
      </c>
      <c r="AY11" s="61">
        <v>0</v>
      </c>
      <c r="AZ11" s="61">
        <v>0</v>
      </c>
      <c r="BA11" s="61">
        <v>0</v>
      </c>
      <c r="BB11" s="61">
        <v>0</v>
      </c>
      <c r="BC11" s="61">
        <v>0</v>
      </c>
      <c r="BD11" s="61">
        <v>0</v>
      </c>
      <c r="BE11" s="61">
        <v>0</v>
      </c>
      <c r="BF11" s="61">
        <v>0</v>
      </c>
      <c r="BG11" s="61">
        <v>0</v>
      </c>
      <c r="BH11" s="61">
        <v>0</v>
      </c>
      <c r="BI11" s="61">
        <v>0</v>
      </c>
      <c r="BJ11" s="61">
        <v>0</v>
      </c>
      <c r="BK11" s="61">
        <v>0</v>
      </c>
      <c r="BL11" s="61">
        <v>0</v>
      </c>
      <c r="BM11" s="61">
        <v>0</v>
      </c>
      <c r="BN11" s="61">
        <v>0</v>
      </c>
      <c r="BO11" s="61">
        <v>0</v>
      </c>
      <c r="BP11" s="61">
        <v>0</v>
      </c>
      <c r="BQ11" s="61">
        <v>0</v>
      </c>
      <c r="BR11" s="61">
        <v>0</v>
      </c>
      <c r="BS11" s="61">
        <v>0</v>
      </c>
      <c r="BT11" s="61">
        <v>0</v>
      </c>
      <c r="BU11" s="61">
        <v>0</v>
      </c>
      <c r="BV11" s="61">
        <v>0</v>
      </c>
      <c r="BW11" s="61">
        <v>0</v>
      </c>
      <c r="BX11" s="61">
        <v>0</v>
      </c>
      <c r="BY11" s="61">
        <v>0</v>
      </c>
      <c r="BZ11" s="61">
        <v>0</v>
      </c>
      <c r="CA11" s="61">
        <v>0</v>
      </c>
      <c r="CB11" s="61">
        <v>0</v>
      </c>
      <c r="CC11" s="61">
        <v>0</v>
      </c>
      <c r="CD11" s="61">
        <v>0</v>
      </c>
      <c r="CE11" s="61">
        <v>0</v>
      </c>
      <c r="CF11" s="61">
        <v>0</v>
      </c>
      <c r="CG11" s="61">
        <v>0</v>
      </c>
      <c r="CH11" s="61">
        <v>0</v>
      </c>
      <c r="CI11" s="61">
        <v>0</v>
      </c>
      <c r="CJ11" s="61">
        <v>0</v>
      </c>
      <c r="CK11" s="61">
        <v>0</v>
      </c>
      <c r="CL11" s="61">
        <v>0</v>
      </c>
    </row>
    <row r="12" spans="1:90" ht="12.75" customHeight="1">
      <c r="A12" s="43" t="s">
        <v>11</v>
      </c>
      <c r="B12" s="59">
        <v>1007</v>
      </c>
      <c r="C12" s="60" t="s">
        <v>376</v>
      </c>
      <c r="D12" s="61">
        <v>0</v>
      </c>
      <c r="E12" s="61">
        <v>0</v>
      </c>
      <c r="F12" s="61">
        <v>0</v>
      </c>
      <c r="G12" s="61">
        <v>0</v>
      </c>
      <c r="H12" s="61">
        <v>0</v>
      </c>
      <c r="I12" s="61">
        <v>0</v>
      </c>
      <c r="J12" s="61">
        <v>0</v>
      </c>
      <c r="K12" s="61">
        <v>0</v>
      </c>
      <c r="L12" s="61">
        <v>0</v>
      </c>
      <c r="M12" s="61">
        <v>0</v>
      </c>
      <c r="N12" s="61">
        <v>0</v>
      </c>
      <c r="O12" s="61">
        <v>0</v>
      </c>
      <c r="P12" s="61">
        <v>0</v>
      </c>
      <c r="Q12" s="61">
        <v>0</v>
      </c>
      <c r="R12" s="61">
        <v>0</v>
      </c>
      <c r="S12" s="61">
        <v>0</v>
      </c>
      <c r="T12" s="61">
        <v>0</v>
      </c>
      <c r="U12" s="61">
        <v>0</v>
      </c>
      <c r="V12" s="61">
        <v>0</v>
      </c>
      <c r="W12" s="61">
        <v>0</v>
      </c>
      <c r="X12" s="61">
        <v>0</v>
      </c>
      <c r="Y12" s="61">
        <v>0</v>
      </c>
      <c r="Z12" s="61">
        <v>0</v>
      </c>
      <c r="AA12" s="61">
        <v>0</v>
      </c>
      <c r="AB12" s="61">
        <v>0</v>
      </c>
      <c r="AC12" s="61">
        <v>0</v>
      </c>
      <c r="AD12" s="61">
        <v>0</v>
      </c>
      <c r="AE12" s="61">
        <v>0</v>
      </c>
      <c r="AF12" s="61">
        <v>0</v>
      </c>
      <c r="AG12" s="61">
        <v>0</v>
      </c>
      <c r="AH12" s="61">
        <v>0</v>
      </c>
      <c r="AI12" s="61">
        <v>0</v>
      </c>
      <c r="AJ12" s="61">
        <v>0</v>
      </c>
      <c r="AK12" s="61">
        <v>0</v>
      </c>
      <c r="AL12" s="61">
        <v>0</v>
      </c>
      <c r="AM12" s="61">
        <v>0</v>
      </c>
      <c r="AN12" s="61">
        <v>0</v>
      </c>
      <c r="AO12" s="61">
        <v>0</v>
      </c>
      <c r="AP12" s="61">
        <v>0</v>
      </c>
      <c r="AQ12" s="61">
        <v>0</v>
      </c>
      <c r="AR12" s="61">
        <v>0</v>
      </c>
      <c r="AS12" s="61">
        <v>0</v>
      </c>
      <c r="AT12" s="61">
        <v>0</v>
      </c>
      <c r="AU12" s="61">
        <v>0</v>
      </c>
      <c r="AV12" s="61">
        <v>0</v>
      </c>
      <c r="AW12" s="61">
        <v>0</v>
      </c>
      <c r="AX12" s="61">
        <v>0</v>
      </c>
      <c r="AY12" s="61">
        <v>0</v>
      </c>
      <c r="AZ12" s="61">
        <v>0</v>
      </c>
      <c r="BA12" s="61">
        <v>0</v>
      </c>
      <c r="BB12" s="61">
        <v>0</v>
      </c>
      <c r="BC12" s="61">
        <v>0</v>
      </c>
      <c r="BD12" s="61">
        <v>0</v>
      </c>
      <c r="BE12" s="61">
        <v>0</v>
      </c>
      <c r="BF12" s="61">
        <v>0</v>
      </c>
      <c r="BG12" s="61">
        <v>0</v>
      </c>
      <c r="BH12" s="61">
        <v>0</v>
      </c>
      <c r="BI12" s="61">
        <v>0</v>
      </c>
      <c r="BJ12" s="61">
        <v>0</v>
      </c>
      <c r="BK12" s="61">
        <v>0</v>
      </c>
      <c r="BL12" s="61">
        <v>0</v>
      </c>
      <c r="BM12" s="61">
        <v>0</v>
      </c>
      <c r="BN12" s="61">
        <v>0</v>
      </c>
      <c r="BO12" s="61">
        <v>0</v>
      </c>
      <c r="BP12" s="61">
        <v>0</v>
      </c>
      <c r="BQ12" s="61">
        <v>0</v>
      </c>
      <c r="BR12" s="61">
        <v>0</v>
      </c>
      <c r="BS12" s="61">
        <v>0</v>
      </c>
      <c r="BT12" s="61">
        <v>0</v>
      </c>
      <c r="BU12" s="61">
        <v>0</v>
      </c>
      <c r="BV12" s="61">
        <v>0</v>
      </c>
      <c r="BW12" s="61">
        <v>0</v>
      </c>
      <c r="BX12" s="61">
        <v>0</v>
      </c>
      <c r="BY12" s="61">
        <v>0</v>
      </c>
      <c r="BZ12" s="61">
        <v>0</v>
      </c>
      <c r="CA12" s="61">
        <v>0</v>
      </c>
      <c r="CB12" s="61">
        <v>0</v>
      </c>
      <c r="CC12" s="61">
        <v>0</v>
      </c>
      <c r="CD12" s="61">
        <v>0</v>
      </c>
      <c r="CE12" s="61">
        <v>0</v>
      </c>
      <c r="CF12" s="61">
        <v>0</v>
      </c>
      <c r="CG12" s="61">
        <v>0</v>
      </c>
      <c r="CH12" s="61">
        <v>0</v>
      </c>
      <c r="CI12" s="61">
        <v>0</v>
      </c>
      <c r="CJ12" s="61">
        <v>0</v>
      </c>
      <c r="CK12" s="61">
        <v>0</v>
      </c>
      <c r="CL12" s="61">
        <v>0</v>
      </c>
    </row>
    <row r="13" spans="1:90" ht="12.75" customHeight="1">
      <c r="A13" s="43" t="s">
        <v>13</v>
      </c>
      <c r="B13" s="59">
        <v>1008</v>
      </c>
      <c r="C13" s="60" t="s">
        <v>376</v>
      </c>
      <c r="D13" s="61">
        <v>0</v>
      </c>
      <c r="E13" s="61">
        <v>0</v>
      </c>
      <c r="F13" s="61">
        <v>0</v>
      </c>
      <c r="G13" s="61">
        <v>0</v>
      </c>
      <c r="H13" s="61">
        <v>0</v>
      </c>
      <c r="I13" s="61">
        <v>0</v>
      </c>
      <c r="J13" s="61">
        <v>0</v>
      </c>
      <c r="K13" s="61">
        <v>0</v>
      </c>
      <c r="L13" s="61">
        <v>0</v>
      </c>
      <c r="M13" s="61">
        <v>0</v>
      </c>
      <c r="N13" s="61">
        <v>0</v>
      </c>
      <c r="O13" s="61">
        <v>0</v>
      </c>
      <c r="P13" s="61">
        <v>0</v>
      </c>
      <c r="Q13" s="61">
        <v>0</v>
      </c>
      <c r="R13" s="61">
        <v>0</v>
      </c>
      <c r="S13" s="61">
        <v>0</v>
      </c>
      <c r="T13" s="61">
        <v>0</v>
      </c>
      <c r="U13" s="61">
        <v>0</v>
      </c>
      <c r="V13" s="61">
        <v>0</v>
      </c>
      <c r="W13" s="61">
        <v>0</v>
      </c>
      <c r="X13" s="61">
        <v>0</v>
      </c>
      <c r="Y13" s="61">
        <v>0</v>
      </c>
      <c r="Z13" s="61">
        <v>0</v>
      </c>
      <c r="AA13" s="61">
        <v>0</v>
      </c>
      <c r="AB13" s="61">
        <v>0</v>
      </c>
      <c r="AC13" s="61">
        <v>0</v>
      </c>
      <c r="AD13" s="61">
        <v>0</v>
      </c>
      <c r="AE13" s="61">
        <v>0</v>
      </c>
      <c r="AF13" s="61">
        <v>0</v>
      </c>
      <c r="AG13" s="61">
        <v>0</v>
      </c>
      <c r="AH13" s="61">
        <v>0</v>
      </c>
      <c r="AI13" s="61">
        <v>0</v>
      </c>
      <c r="AJ13" s="61">
        <v>0</v>
      </c>
      <c r="AK13" s="61">
        <v>0</v>
      </c>
      <c r="AL13" s="61">
        <v>0</v>
      </c>
      <c r="AM13" s="61">
        <v>0</v>
      </c>
      <c r="AN13" s="61">
        <v>0</v>
      </c>
      <c r="AO13" s="61">
        <v>0</v>
      </c>
      <c r="AP13" s="61">
        <v>0</v>
      </c>
      <c r="AQ13" s="61">
        <v>0</v>
      </c>
      <c r="AR13" s="61">
        <v>0</v>
      </c>
      <c r="AS13" s="61">
        <v>0</v>
      </c>
      <c r="AT13" s="61">
        <v>0</v>
      </c>
      <c r="AU13" s="61">
        <v>0</v>
      </c>
      <c r="AV13" s="61">
        <v>0</v>
      </c>
      <c r="AW13" s="61">
        <v>0</v>
      </c>
      <c r="AX13" s="61">
        <v>0</v>
      </c>
      <c r="AY13" s="61">
        <v>0</v>
      </c>
      <c r="AZ13" s="61">
        <v>0</v>
      </c>
      <c r="BA13" s="61">
        <v>0</v>
      </c>
      <c r="BB13" s="61">
        <v>0</v>
      </c>
      <c r="BC13" s="61">
        <v>0</v>
      </c>
      <c r="BD13" s="61">
        <v>0</v>
      </c>
      <c r="BE13" s="61">
        <v>0</v>
      </c>
      <c r="BF13" s="61">
        <v>0</v>
      </c>
      <c r="BG13" s="61">
        <v>0</v>
      </c>
      <c r="BH13" s="61">
        <v>0</v>
      </c>
      <c r="BI13" s="61">
        <v>0</v>
      </c>
      <c r="BJ13" s="61">
        <v>0</v>
      </c>
      <c r="BK13" s="61">
        <v>0</v>
      </c>
      <c r="BL13" s="61">
        <v>0</v>
      </c>
      <c r="BM13" s="61">
        <v>0</v>
      </c>
      <c r="BN13" s="61">
        <v>0</v>
      </c>
      <c r="BO13" s="61">
        <v>0</v>
      </c>
      <c r="BP13" s="61">
        <v>0</v>
      </c>
      <c r="BQ13" s="61">
        <v>0</v>
      </c>
      <c r="BR13" s="61">
        <v>0</v>
      </c>
      <c r="BS13" s="61">
        <v>0</v>
      </c>
      <c r="BT13" s="61">
        <v>0</v>
      </c>
      <c r="BU13" s="61">
        <v>0</v>
      </c>
      <c r="BV13" s="61">
        <v>0</v>
      </c>
      <c r="BW13" s="61">
        <v>0</v>
      </c>
      <c r="BX13" s="61">
        <v>0</v>
      </c>
      <c r="BY13" s="61">
        <v>0</v>
      </c>
      <c r="BZ13" s="61">
        <v>0</v>
      </c>
      <c r="CA13" s="61">
        <v>0</v>
      </c>
      <c r="CB13" s="61">
        <v>0</v>
      </c>
      <c r="CC13" s="61">
        <v>0</v>
      </c>
      <c r="CD13" s="61">
        <v>0</v>
      </c>
      <c r="CE13" s="61">
        <v>0</v>
      </c>
      <c r="CF13" s="61">
        <v>0</v>
      </c>
      <c r="CG13" s="61">
        <v>0</v>
      </c>
      <c r="CH13" s="61">
        <v>0</v>
      </c>
      <c r="CI13" s="61">
        <v>0</v>
      </c>
      <c r="CJ13" s="61">
        <v>0</v>
      </c>
      <c r="CK13" s="61">
        <v>0</v>
      </c>
      <c r="CL13" s="61">
        <v>0</v>
      </c>
    </row>
    <row r="14" spans="1:90" ht="12.75" customHeight="1">
      <c r="A14" s="43" t="s">
        <v>15</v>
      </c>
      <c r="B14" s="59">
        <v>1009</v>
      </c>
      <c r="C14" s="60" t="s">
        <v>376</v>
      </c>
      <c r="D14" s="61">
        <v>0</v>
      </c>
      <c r="E14" s="61">
        <v>0</v>
      </c>
      <c r="F14" s="61">
        <v>0</v>
      </c>
      <c r="G14" s="61">
        <v>0</v>
      </c>
      <c r="H14" s="61">
        <v>0</v>
      </c>
      <c r="I14" s="61">
        <v>0</v>
      </c>
      <c r="J14" s="61">
        <v>0</v>
      </c>
      <c r="K14" s="61">
        <v>0</v>
      </c>
      <c r="L14" s="61">
        <v>0</v>
      </c>
      <c r="M14" s="61">
        <v>0</v>
      </c>
      <c r="N14" s="61">
        <v>0</v>
      </c>
      <c r="O14" s="61">
        <v>0</v>
      </c>
      <c r="P14" s="61">
        <v>0</v>
      </c>
      <c r="Q14" s="61">
        <v>0</v>
      </c>
      <c r="R14" s="61">
        <v>0</v>
      </c>
      <c r="S14" s="61">
        <v>0</v>
      </c>
      <c r="T14" s="61">
        <v>0</v>
      </c>
      <c r="U14" s="61">
        <v>0</v>
      </c>
      <c r="V14" s="61">
        <v>0</v>
      </c>
      <c r="W14" s="61">
        <v>0</v>
      </c>
      <c r="X14" s="61">
        <v>0</v>
      </c>
      <c r="Y14" s="61">
        <v>0</v>
      </c>
      <c r="Z14" s="61">
        <v>0</v>
      </c>
      <c r="AA14" s="61">
        <v>0</v>
      </c>
      <c r="AB14" s="61">
        <v>0</v>
      </c>
      <c r="AC14" s="61">
        <v>0</v>
      </c>
      <c r="AD14" s="61">
        <v>0</v>
      </c>
      <c r="AE14" s="61">
        <v>0</v>
      </c>
      <c r="AF14" s="61">
        <v>0</v>
      </c>
      <c r="AG14" s="61">
        <v>0</v>
      </c>
      <c r="AH14" s="61">
        <v>0</v>
      </c>
      <c r="AI14" s="61">
        <v>0</v>
      </c>
      <c r="AJ14" s="61">
        <v>0</v>
      </c>
      <c r="AK14" s="61">
        <v>0</v>
      </c>
      <c r="AL14" s="61">
        <v>0</v>
      </c>
      <c r="AM14" s="61">
        <v>0</v>
      </c>
      <c r="AN14" s="61">
        <v>0</v>
      </c>
      <c r="AO14" s="61">
        <v>0</v>
      </c>
      <c r="AP14" s="61">
        <v>0</v>
      </c>
      <c r="AQ14" s="61">
        <v>0</v>
      </c>
      <c r="AR14" s="61">
        <v>0</v>
      </c>
      <c r="AS14" s="61">
        <v>0</v>
      </c>
      <c r="AT14" s="61">
        <v>0</v>
      </c>
      <c r="AU14" s="61">
        <v>0</v>
      </c>
      <c r="AV14" s="61">
        <v>0</v>
      </c>
      <c r="AW14" s="61">
        <v>0</v>
      </c>
      <c r="AX14" s="61">
        <v>0</v>
      </c>
      <c r="AY14" s="61">
        <v>0</v>
      </c>
      <c r="AZ14" s="61">
        <v>0</v>
      </c>
      <c r="BA14" s="61">
        <v>0</v>
      </c>
      <c r="BB14" s="61">
        <v>0</v>
      </c>
      <c r="BC14" s="61">
        <v>0</v>
      </c>
      <c r="BD14" s="61">
        <v>0</v>
      </c>
      <c r="BE14" s="61">
        <v>0</v>
      </c>
      <c r="BF14" s="61">
        <v>0</v>
      </c>
      <c r="BG14" s="61">
        <v>0</v>
      </c>
      <c r="BH14" s="61">
        <v>0</v>
      </c>
      <c r="BI14" s="61">
        <v>0</v>
      </c>
      <c r="BJ14" s="61">
        <v>0</v>
      </c>
      <c r="BK14" s="61">
        <v>0</v>
      </c>
      <c r="BL14" s="61">
        <v>0</v>
      </c>
      <c r="BM14" s="61">
        <v>0</v>
      </c>
      <c r="BN14" s="61">
        <v>0</v>
      </c>
      <c r="BO14" s="61">
        <v>0</v>
      </c>
      <c r="BP14" s="61">
        <v>0</v>
      </c>
      <c r="BQ14" s="61">
        <v>0</v>
      </c>
      <c r="BR14" s="61">
        <v>0</v>
      </c>
      <c r="BS14" s="61">
        <v>0</v>
      </c>
      <c r="BT14" s="61">
        <v>0</v>
      </c>
      <c r="BU14" s="61">
        <v>0</v>
      </c>
      <c r="BV14" s="61">
        <v>0</v>
      </c>
      <c r="BW14" s="61">
        <v>0</v>
      </c>
      <c r="BX14" s="61">
        <v>0</v>
      </c>
      <c r="BY14" s="61">
        <v>0</v>
      </c>
      <c r="BZ14" s="61">
        <v>0</v>
      </c>
      <c r="CA14" s="61">
        <v>0</v>
      </c>
      <c r="CB14" s="61">
        <v>0</v>
      </c>
      <c r="CC14" s="61">
        <v>0</v>
      </c>
      <c r="CD14" s="61">
        <v>0</v>
      </c>
      <c r="CE14" s="61">
        <v>0</v>
      </c>
      <c r="CF14" s="61">
        <v>0</v>
      </c>
      <c r="CG14" s="61">
        <v>0</v>
      </c>
      <c r="CH14" s="61">
        <v>0</v>
      </c>
      <c r="CI14" s="61">
        <v>0</v>
      </c>
      <c r="CJ14" s="61">
        <v>0</v>
      </c>
      <c r="CK14" s="61">
        <v>0</v>
      </c>
      <c r="CL14" s="61">
        <v>0</v>
      </c>
    </row>
    <row r="15" spans="1:90" ht="12.75" customHeight="1">
      <c r="A15" s="43" t="s">
        <v>17</v>
      </c>
      <c r="B15" s="59">
        <v>1010</v>
      </c>
      <c r="C15" s="60" t="s">
        <v>376</v>
      </c>
      <c r="D15" s="61">
        <v>0</v>
      </c>
      <c r="E15" s="61">
        <v>0</v>
      </c>
      <c r="F15" s="61">
        <v>0</v>
      </c>
      <c r="G15" s="61">
        <v>0</v>
      </c>
      <c r="H15" s="61">
        <v>0</v>
      </c>
      <c r="I15" s="61">
        <v>0</v>
      </c>
      <c r="J15" s="61">
        <v>0</v>
      </c>
      <c r="K15" s="61">
        <v>0</v>
      </c>
      <c r="L15" s="61">
        <v>0</v>
      </c>
      <c r="M15" s="61">
        <v>0</v>
      </c>
      <c r="N15" s="61">
        <v>0</v>
      </c>
      <c r="O15" s="61">
        <v>0</v>
      </c>
      <c r="P15" s="61">
        <v>0</v>
      </c>
      <c r="Q15" s="61">
        <v>0</v>
      </c>
      <c r="R15" s="61">
        <v>0</v>
      </c>
      <c r="S15" s="61">
        <v>0</v>
      </c>
      <c r="T15" s="61">
        <v>0</v>
      </c>
      <c r="U15" s="61">
        <v>0</v>
      </c>
      <c r="V15" s="61">
        <v>0</v>
      </c>
      <c r="W15" s="61">
        <v>0</v>
      </c>
      <c r="X15" s="61">
        <v>0</v>
      </c>
      <c r="Y15" s="61">
        <v>0</v>
      </c>
      <c r="Z15" s="61">
        <v>0</v>
      </c>
      <c r="AA15" s="61">
        <v>0</v>
      </c>
      <c r="AB15" s="61">
        <v>0</v>
      </c>
      <c r="AC15" s="61">
        <v>0</v>
      </c>
      <c r="AD15" s="61">
        <v>0</v>
      </c>
      <c r="AE15" s="61">
        <v>0</v>
      </c>
      <c r="AF15" s="61">
        <v>0</v>
      </c>
      <c r="AG15" s="61">
        <v>0</v>
      </c>
      <c r="AH15" s="61">
        <v>0</v>
      </c>
      <c r="AI15" s="61">
        <v>0</v>
      </c>
      <c r="AJ15" s="61">
        <v>0</v>
      </c>
      <c r="AK15" s="61">
        <v>0</v>
      </c>
      <c r="AL15" s="61">
        <v>0</v>
      </c>
      <c r="AM15" s="61">
        <v>0</v>
      </c>
      <c r="AN15" s="61">
        <v>0</v>
      </c>
      <c r="AO15" s="61">
        <v>0</v>
      </c>
      <c r="AP15" s="61">
        <v>0</v>
      </c>
      <c r="AQ15" s="61">
        <v>0</v>
      </c>
      <c r="AR15" s="61">
        <v>0</v>
      </c>
      <c r="AS15" s="61">
        <v>0</v>
      </c>
      <c r="AT15" s="61">
        <v>0</v>
      </c>
      <c r="AU15" s="61">
        <v>0</v>
      </c>
      <c r="AV15" s="61">
        <v>0</v>
      </c>
      <c r="AW15" s="61">
        <v>0</v>
      </c>
      <c r="AX15" s="61">
        <v>0</v>
      </c>
      <c r="AY15" s="61">
        <v>0</v>
      </c>
      <c r="AZ15" s="61">
        <v>0</v>
      </c>
      <c r="BA15" s="61">
        <v>0</v>
      </c>
      <c r="BB15" s="61">
        <v>0</v>
      </c>
      <c r="BC15" s="61">
        <v>0</v>
      </c>
      <c r="BD15" s="61">
        <v>0</v>
      </c>
      <c r="BE15" s="61">
        <v>0</v>
      </c>
      <c r="BF15" s="61">
        <v>0</v>
      </c>
      <c r="BG15" s="61">
        <v>0</v>
      </c>
      <c r="BH15" s="61">
        <v>0</v>
      </c>
      <c r="BI15" s="61">
        <v>0</v>
      </c>
      <c r="BJ15" s="61">
        <v>0</v>
      </c>
      <c r="BK15" s="61">
        <v>0</v>
      </c>
      <c r="BL15" s="61">
        <v>0</v>
      </c>
      <c r="BM15" s="61">
        <v>0</v>
      </c>
      <c r="BN15" s="61">
        <v>0</v>
      </c>
      <c r="BO15" s="61">
        <v>0</v>
      </c>
      <c r="BP15" s="61">
        <v>0</v>
      </c>
      <c r="BQ15" s="61">
        <v>0</v>
      </c>
      <c r="BR15" s="61">
        <v>0</v>
      </c>
      <c r="BS15" s="61">
        <v>0</v>
      </c>
      <c r="BT15" s="61">
        <v>0</v>
      </c>
      <c r="BU15" s="61">
        <v>0</v>
      </c>
      <c r="BV15" s="61">
        <v>0</v>
      </c>
      <c r="BW15" s="61">
        <v>0</v>
      </c>
      <c r="BX15" s="61">
        <v>0</v>
      </c>
      <c r="BY15" s="61">
        <v>0</v>
      </c>
      <c r="BZ15" s="61">
        <v>0</v>
      </c>
      <c r="CA15" s="61">
        <v>0</v>
      </c>
      <c r="CB15" s="61">
        <v>0</v>
      </c>
      <c r="CC15" s="61">
        <v>0</v>
      </c>
      <c r="CD15" s="61">
        <v>0</v>
      </c>
      <c r="CE15" s="61">
        <v>0</v>
      </c>
      <c r="CF15" s="61">
        <v>0</v>
      </c>
      <c r="CG15" s="61">
        <v>0</v>
      </c>
      <c r="CH15" s="61">
        <v>0</v>
      </c>
      <c r="CI15" s="61">
        <v>0</v>
      </c>
      <c r="CJ15" s="61">
        <v>0</v>
      </c>
      <c r="CK15" s="61">
        <v>0</v>
      </c>
      <c r="CL15" s="61">
        <v>0</v>
      </c>
    </row>
    <row r="16" spans="1:90" ht="12.75" customHeight="1">
      <c r="A16" s="43" t="s">
        <v>19</v>
      </c>
      <c r="B16" s="59">
        <v>1011</v>
      </c>
      <c r="C16" s="60" t="s">
        <v>376</v>
      </c>
      <c r="D16" s="61">
        <v>0</v>
      </c>
      <c r="E16" s="61">
        <v>0</v>
      </c>
      <c r="F16" s="61">
        <v>0</v>
      </c>
      <c r="G16" s="61">
        <v>0</v>
      </c>
      <c r="H16" s="61">
        <v>0</v>
      </c>
      <c r="I16" s="61">
        <v>0</v>
      </c>
      <c r="J16" s="61">
        <v>0</v>
      </c>
      <c r="K16" s="61">
        <v>0</v>
      </c>
      <c r="L16" s="61">
        <v>0</v>
      </c>
      <c r="M16" s="61">
        <v>0</v>
      </c>
      <c r="N16" s="61">
        <v>0</v>
      </c>
      <c r="O16" s="61">
        <v>0</v>
      </c>
      <c r="P16" s="61">
        <v>0</v>
      </c>
      <c r="Q16" s="61">
        <v>0</v>
      </c>
      <c r="R16" s="61">
        <v>0</v>
      </c>
      <c r="S16" s="61">
        <v>0</v>
      </c>
      <c r="T16" s="61">
        <v>0</v>
      </c>
      <c r="U16" s="61">
        <v>0</v>
      </c>
      <c r="V16" s="61">
        <v>0</v>
      </c>
      <c r="W16" s="61">
        <v>0</v>
      </c>
      <c r="X16" s="61">
        <v>0</v>
      </c>
      <c r="Y16" s="61">
        <v>0</v>
      </c>
      <c r="Z16" s="61">
        <v>0</v>
      </c>
      <c r="AA16" s="61">
        <v>0</v>
      </c>
      <c r="AB16" s="61">
        <v>0</v>
      </c>
      <c r="AC16" s="61">
        <v>0</v>
      </c>
      <c r="AD16" s="61">
        <v>0</v>
      </c>
      <c r="AE16" s="61">
        <v>0</v>
      </c>
      <c r="AF16" s="61">
        <v>0</v>
      </c>
      <c r="AG16" s="61">
        <v>0</v>
      </c>
      <c r="AH16" s="61">
        <v>0</v>
      </c>
      <c r="AI16" s="61">
        <v>0</v>
      </c>
      <c r="AJ16" s="61">
        <v>0</v>
      </c>
      <c r="AK16" s="61">
        <v>0</v>
      </c>
      <c r="AL16" s="61">
        <v>0</v>
      </c>
      <c r="AM16" s="61">
        <v>0</v>
      </c>
      <c r="AN16" s="61">
        <v>0</v>
      </c>
      <c r="AO16" s="61">
        <v>0</v>
      </c>
      <c r="AP16" s="61">
        <v>0</v>
      </c>
      <c r="AQ16" s="61">
        <v>0</v>
      </c>
      <c r="AR16" s="61">
        <v>0</v>
      </c>
      <c r="AS16" s="61">
        <v>0</v>
      </c>
      <c r="AT16" s="61">
        <v>0</v>
      </c>
      <c r="AU16" s="61">
        <v>0</v>
      </c>
      <c r="AV16" s="61">
        <v>0</v>
      </c>
      <c r="AW16" s="61">
        <v>0</v>
      </c>
      <c r="AX16" s="61">
        <v>0</v>
      </c>
      <c r="AY16" s="61">
        <v>0</v>
      </c>
      <c r="AZ16" s="61">
        <v>0</v>
      </c>
      <c r="BA16" s="61">
        <v>0</v>
      </c>
      <c r="BB16" s="61">
        <v>0</v>
      </c>
      <c r="BC16" s="61">
        <v>0</v>
      </c>
      <c r="BD16" s="61">
        <v>0</v>
      </c>
      <c r="BE16" s="61">
        <v>0</v>
      </c>
      <c r="BF16" s="61">
        <v>0</v>
      </c>
      <c r="BG16" s="61">
        <v>0</v>
      </c>
      <c r="BH16" s="61">
        <v>0</v>
      </c>
      <c r="BI16" s="61">
        <v>0</v>
      </c>
      <c r="BJ16" s="61">
        <v>0</v>
      </c>
      <c r="BK16" s="61">
        <v>0</v>
      </c>
      <c r="BL16" s="61">
        <v>0</v>
      </c>
      <c r="BM16" s="61">
        <v>0</v>
      </c>
      <c r="BN16" s="61">
        <v>0</v>
      </c>
      <c r="BO16" s="61">
        <v>0</v>
      </c>
      <c r="BP16" s="61">
        <v>0</v>
      </c>
      <c r="BQ16" s="61">
        <v>0</v>
      </c>
      <c r="BR16" s="61">
        <v>0</v>
      </c>
      <c r="BS16" s="61">
        <v>0</v>
      </c>
      <c r="BT16" s="61">
        <v>0</v>
      </c>
      <c r="BU16" s="61">
        <v>0</v>
      </c>
      <c r="BV16" s="61">
        <v>0</v>
      </c>
      <c r="BW16" s="61">
        <v>0</v>
      </c>
      <c r="BX16" s="61">
        <v>0</v>
      </c>
      <c r="BY16" s="61">
        <v>0</v>
      </c>
      <c r="BZ16" s="61">
        <v>0</v>
      </c>
      <c r="CA16" s="61">
        <v>0</v>
      </c>
      <c r="CB16" s="61">
        <v>0</v>
      </c>
      <c r="CC16" s="61">
        <v>0</v>
      </c>
      <c r="CD16" s="61">
        <v>0</v>
      </c>
      <c r="CE16" s="61">
        <v>0</v>
      </c>
      <c r="CF16" s="61">
        <v>0</v>
      </c>
      <c r="CG16" s="61">
        <v>0</v>
      </c>
      <c r="CH16" s="61">
        <v>0</v>
      </c>
      <c r="CI16" s="61">
        <v>0</v>
      </c>
      <c r="CJ16" s="61">
        <v>0</v>
      </c>
      <c r="CK16" s="61">
        <v>0</v>
      </c>
      <c r="CL16" s="61">
        <v>0</v>
      </c>
    </row>
    <row r="17" spans="1:90" ht="12.75" customHeight="1">
      <c r="A17" s="43" t="s">
        <v>21</v>
      </c>
      <c r="B17" s="59">
        <v>1012</v>
      </c>
      <c r="C17" s="60" t="s">
        <v>376</v>
      </c>
      <c r="D17" s="61">
        <v>0</v>
      </c>
      <c r="E17" s="61">
        <v>0</v>
      </c>
      <c r="F17" s="61">
        <v>0</v>
      </c>
      <c r="G17" s="61">
        <v>0</v>
      </c>
      <c r="H17" s="61">
        <v>0</v>
      </c>
      <c r="I17" s="61">
        <v>0</v>
      </c>
      <c r="J17" s="61">
        <v>0</v>
      </c>
      <c r="K17" s="61">
        <v>0</v>
      </c>
      <c r="L17" s="61">
        <v>0</v>
      </c>
      <c r="M17" s="61">
        <v>0</v>
      </c>
      <c r="N17" s="61">
        <v>0</v>
      </c>
      <c r="O17" s="61">
        <v>0</v>
      </c>
      <c r="P17" s="61">
        <v>0</v>
      </c>
      <c r="Q17" s="61">
        <v>0</v>
      </c>
      <c r="R17" s="61">
        <v>0</v>
      </c>
      <c r="S17" s="61">
        <v>0</v>
      </c>
      <c r="T17" s="61">
        <v>0</v>
      </c>
      <c r="U17" s="61">
        <v>0</v>
      </c>
      <c r="V17" s="61">
        <v>0</v>
      </c>
      <c r="W17" s="61">
        <v>0</v>
      </c>
      <c r="X17" s="61">
        <v>0</v>
      </c>
      <c r="Y17" s="61">
        <v>0</v>
      </c>
      <c r="Z17" s="61">
        <v>0</v>
      </c>
      <c r="AA17" s="61">
        <v>0</v>
      </c>
      <c r="AB17" s="61">
        <v>0</v>
      </c>
      <c r="AC17" s="61">
        <v>0</v>
      </c>
      <c r="AD17" s="61">
        <v>0</v>
      </c>
      <c r="AE17" s="61">
        <v>0</v>
      </c>
      <c r="AF17" s="61">
        <v>0</v>
      </c>
      <c r="AG17" s="61">
        <v>0</v>
      </c>
      <c r="AH17" s="61">
        <v>0</v>
      </c>
      <c r="AI17" s="61">
        <v>0</v>
      </c>
      <c r="AJ17" s="61">
        <v>0</v>
      </c>
      <c r="AK17" s="61">
        <v>0</v>
      </c>
      <c r="AL17" s="61">
        <v>0</v>
      </c>
      <c r="AM17" s="61">
        <v>0</v>
      </c>
      <c r="AN17" s="61">
        <v>0</v>
      </c>
      <c r="AO17" s="61">
        <v>0</v>
      </c>
      <c r="AP17" s="61">
        <v>0</v>
      </c>
      <c r="AQ17" s="61">
        <v>0</v>
      </c>
      <c r="AR17" s="61">
        <v>0</v>
      </c>
      <c r="AS17" s="61">
        <v>0</v>
      </c>
      <c r="AT17" s="61">
        <v>0</v>
      </c>
      <c r="AU17" s="61">
        <v>0</v>
      </c>
      <c r="AV17" s="61">
        <v>0</v>
      </c>
      <c r="AW17" s="61">
        <v>0</v>
      </c>
      <c r="AX17" s="61">
        <v>0</v>
      </c>
      <c r="AY17" s="61">
        <v>0</v>
      </c>
      <c r="AZ17" s="61">
        <v>0</v>
      </c>
      <c r="BA17" s="61">
        <v>0</v>
      </c>
      <c r="BB17" s="61">
        <v>0</v>
      </c>
      <c r="BC17" s="61">
        <v>0</v>
      </c>
      <c r="BD17" s="61">
        <v>0</v>
      </c>
      <c r="BE17" s="61">
        <v>0</v>
      </c>
      <c r="BF17" s="61">
        <v>0</v>
      </c>
      <c r="BG17" s="61">
        <v>0</v>
      </c>
      <c r="BH17" s="61">
        <v>0</v>
      </c>
      <c r="BI17" s="61">
        <v>0</v>
      </c>
      <c r="BJ17" s="61">
        <v>0</v>
      </c>
      <c r="BK17" s="61">
        <v>0</v>
      </c>
      <c r="BL17" s="61">
        <v>0</v>
      </c>
      <c r="BM17" s="61">
        <v>0</v>
      </c>
      <c r="BN17" s="61">
        <v>0</v>
      </c>
      <c r="BO17" s="61">
        <v>0</v>
      </c>
      <c r="BP17" s="61">
        <v>0</v>
      </c>
      <c r="BQ17" s="61">
        <v>0</v>
      </c>
      <c r="BR17" s="61">
        <v>0</v>
      </c>
      <c r="BS17" s="61">
        <v>0</v>
      </c>
      <c r="BT17" s="61">
        <v>0</v>
      </c>
      <c r="BU17" s="61">
        <v>0</v>
      </c>
      <c r="BV17" s="61">
        <v>0</v>
      </c>
      <c r="BW17" s="61">
        <v>0</v>
      </c>
      <c r="BX17" s="61">
        <v>0</v>
      </c>
      <c r="BY17" s="61">
        <v>0</v>
      </c>
      <c r="BZ17" s="61">
        <v>0</v>
      </c>
      <c r="CA17" s="61">
        <v>0</v>
      </c>
      <c r="CB17" s="61">
        <v>0</v>
      </c>
      <c r="CC17" s="61">
        <v>0</v>
      </c>
      <c r="CD17" s="61">
        <v>0</v>
      </c>
      <c r="CE17" s="61">
        <v>0</v>
      </c>
      <c r="CF17" s="61">
        <v>0</v>
      </c>
      <c r="CG17" s="61">
        <v>0</v>
      </c>
      <c r="CH17" s="61">
        <v>0</v>
      </c>
      <c r="CI17" s="61">
        <v>0</v>
      </c>
      <c r="CJ17" s="61">
        <v>0</v>
      </c>
      <c r="CK17" s="61">
        <v>0</v>
      </c>
      <c r="CL17" s="61">
        <v>0</v>
      </c>
    </row>
    <row r="18" spans="1:90" ht="12.75" customHeight="1">
      <c r="A18" s="43" t="s">
        <v>23</v>
      </c>
      <c r="B18" s="59">
        <v>1013</v>
      </c>
      <c r="C18" s="60" t="s">
        <v>376</v>
      </c>
      <c r="D18" s="61">
        <v>0</v>
      </c>
      <c r="E18" s="61">
        <v>0</v>
      </c>
      <c r="F18" s="61">
        <v>0</v>
      </c>
      <c r="G18" s="61">
        <v>0</v>
      </c>
      <c r="H18" s="61">
        <v>0</v>
      </c>
      <c r="I18" s="61">
        <v>0</v>
      </c>
      <c r="J18" s="61">
        <v>0</v>
      </c>
      <c r="K18" s="61">
        <v>0</v>
      </c>
      <c r="L18" s="61">
        <v>0</v>
      </c>
      <c r="M18" s="61">
        <v>0</v>
      </c>
      <c r="N18" s="61">
        <v>0</v>
      </c>
      <c r="O18" s="61">
        <v>0</v>
      </c>
      <c r="P18" s="61">
        <v>0</v>
      </c>
      <c r="Q18" s="61">
        <v>0</v>
      </c>
      <c r="R18" s="61">
        <v>0</v>
      </c>
      <c r="S18" s="61">
        <v>0</v>
      </c>
      <c r="T18" s="61">
        <v>0</v>
      </c>
      <c r="U18" s="61">
        <v>0</v>
      </c>
      <c r="V18" s="61">
        <v>0</v>
      </c>
      <c r="W18" s="61">
        <v>0</v>
      </c>
      <c r="X18" s="61">
        <v>0</v>
      </c>
      <c r="Y18" s="61">
        <v>0</v>
      </c>
      <c r="Z18" s="61">
        <v>0</v>
      </c>
      <c r="AA18" s="61">
        <v>0</v>
      </c>
      <c r="AB18" s="61">
        <v>0</v>
      </c>
      <c r="AC18" s="61">
        <v>0</v>
      </c>
      <c r="AD18" s="61">
        <v>0</v>
      </c>
      <c r="AE18" s="61">
        <v>0</v>
      </c>
      <c r="AF18" s="61">
        <v>0</v>
      </c>
      <c r="AG18" s="61">
        <v>0</v>
      </c>
      <c r="AH18" s="61">
        <v>0</v>
      </c>
      <c r="AI18" s="61">
        <v>0</v>
      </c>
      <c r="AJ18" s="61">
        <v>0</v>
      </c>
      <c r="AK18" s="61">
        <v>0</v>
      </c>
      <c r="AL18" s="61">
        <v>0</v>
      </c>
      <c r="AM18" s="61">
        <v>0</v>
      </c>
      <c r="AN18" s="61">
        <v>0</v>
      </c>
      <c r="AO18" s="61">
        <v>0</v>
      </c>
      <c r="AP18" s="61">
        <v>0</v>
      </c>
      <c r="AQ18" s="61">
        <v>0</v>
      </c>
      <c r="AR18" s="61">
        <v>0</v>
      </c>
      <c r="AS18" s="61">
        <v>0</v>
      </c>
      <c r="AT18" s="61">
        <v>0</v>
      </c>
      <c r="AU18" s="61">
        <v>0</v>
      </c>
      <c r="AV18" s="61">
        <v>0</v>
      </c>
      <c r="AW18" s="61">
        <v>0</v>
      </c>
      <c r="AX18" s="61">
        <v>0</v>
      </c>
      <c r="AY18" s="61">
        <v>0</v>
      </c>
      <c r="AZ18" s="61">
        <v>0</v>
      </c>
      <c r="BA18" s="61">
        <v>0</v>
      </c>
      <c r="BB18" s="61">
        <v>0</v>
      </c>
      <c r="BC18" s="61">
        <v>0</v>
      </c>
      <c r="BD18" s="61">
        <v>0</v>
      </c>
      <c r="BE18" s="61">
        <v>0</v>
      </c>
      <c r="BF18" s="61">
        <v>0</v>
      </c>
      <c r="BG18" s="61">
        <v>0</v>
      </c>
      <c r="BH18" s="61">
        <v>0</v>
      </c>
      <c r="BI18" s="61">
        <v>0</v>
      </c>
      <c r="BJ18" s="61">
        <v>0</v>
      </c>
      <c r="BK18" s="61">
        <v>0</v>
      </c>
      <c r="BL18" s="61">
        <v>0</v>
      </c>
      <c r="BM18" s="61">
        <v>0</v>
      </c>
      <c r="BN18" s="61">
        <v>0</v>
      </c>
      <c r="BO18" s="61">
        <v>0</v>
      </c>
      <c r="BP18" s="61">
        <v>0</v>
      </c>
      <c r="BQ18" s="61">
        <v>0</v>
      </c>
      <c r="BR18" s="61">
        <v>0</v>
      </c>
      <c r="BS18" s="61">
        <v>0</v>
      </c>
      <c r="BT18" s="61">
        <v>0</v>
      </c>
      <c r="BU18" s="61">
        <v>0</v>
      </c>
      <c r="BV18" s="61">
        <v>0</v>
      </c>
      <c r="BW18" s="61">
        <v>0</v>
      </c>
      <c r="BX18" s="61">
        <v>0</v>
      </c>
      <c r="BY18" s="61">
        <v>0</v>
      </c>
      <c r="BZ18" s="61">
        <v>0</v>
      </c>
      <c r="CA18" s="61">
        <v>0</v>
      </c>
      <c r="CB18" s="61">
        <v>0</v>
      </c>
      <c r="CC18" s="61">
        <v>0</v>
      </c>
      <c r="CD18" s="61">
        <v>0</v>
      </c>
      <c r="CE18" s="61">
        <v>0</v>
      </c>
      <c r="CF18" s="61">
        <v>0</v>
      </c>
      <c r="CG18" s="61">
        <v>0</v>
      </c>
      <c r="CH18" s="61">
        <v>0</v>
      </c>
      <c r="CI18" s="61">
        <v>0</v>
      </c>
      <c r="CJ18" s="61">
        <v>0</v>
      </c>
      <c r="CK18" s="61">
        <v>0</v>
      </c>
      <c r="CL18" s="61">
        <v>0</v>
      </c>
    </row>
    <row r="19" spans="1:90" ht="12.75" customHeight="1">
      <c r="A19" s="43" t="s">
        <v>25</v>
      </c>
      <c r="B19" s="59">
        <v>1016</v>
      </c>
      <c r="C19" s="60" t="s">
        <v>376</v>
      </c>
      <c r="D19" s="61">
        <v>0</v>
      </c>
      <c r="E19" s="61">
        <v>0</v>
      </c>
      <c r="F19" s="61">
        <v>0</v>
      </c>
      <c r="G19" s="61">
        <v>0</v>
      </c>
      <c r="H19" s="61">
        <v>0</v>
      </c>
      <c r="I19" s="61">
        <v>0</v>
      </c>
      <c r="J19" s="61">
        <v>0</v>
      </c>
      <c r="K19" s="61">
        <v>0</v>
      </c>
      <c r="L19" s="61">
        <v>0</v>
      </c>
      <c r="M19" s="61">
        <v>0</v>
      </c>
      <c r="N19" s="61">
        <v>0</v>
      </c>
      <c r="O19" s="61">
        <v>0</v>
      </c>
      <c r="P19" s="61">
        <v>0</v>
      </c>
      <c r="Q19" s="61">
        <v>0</v>
      </c>
      <c r="R19" s="61">
        <v>0</v>
      </c>
      <c r="S19" s="61">
        <v>0</v>
      </c>
      <c r="T19" s="61">
        <v>0</v>
      </c>
      <c r="U19" s="61">
        <v>0</v>
      </c>
      <c r="V19" s="61">
        <v>0</v>
      </c>
      <c r="W19" s="61">
        <v>0</v>
      </c>
      <c r="X19" s="61">
        <v>0</v>
      </c>
      <c r="Y19" s="61">
        <v>0</v>
      </c>
      <c r="Z19" s="61">
        <v>0</v>
      </c>
      <c r="AA19" s="61">
        <v>0</v>
      </c>
      <c r="AB19" s="61">
        <v>0</v>
      </c>
      <c r="AC19" s="61">
        <v>0</v>
      </c>
      <c r="AD19" s="61">
        <v>0</v>
      </c>
      <c r="AE19" s="61">
        <v>0</v>
      </c>
      <c r="AF19" s="61">
        <v>0</v>
      </c>
      <c r="AG19" s="61">
        <v>0</v>
      </c>
      <c r="AH19" s="61">
        <v>0</v>
      </c>
      <c r="AI19" s="61">
        <v>0</v>
      </c>
      <c r="AJ19" s="61">
        <v>0</v>
      </c>
      <c r="AK19" s="61">
        <v>0</v>
      </c>
      <c r="AL19" s="61">
        <v>0</v>
      </c>
      <c r="AM19" s="61">
        <v>0</v>
      </c>
      <c r="AN19" s="61">
        <v>0</v>
      </c>
      <c r="AO19" s="61">
        <v>0</v>
      </c>
      <c r="AP19" s="61">
        <v>0</v>
      </c>
      <c r="AQ19" s="61">
        <v>0</v>
      </c>
      <c r="AR19" s="61">
        <v>0</v>
      </c>
      <c r="AS19" s="61">
        <v>0</v>
      </c>
      <c r="AT19" s="61">
        <v>0</v>
      </c>
      <c r="AU19" s="61">
        <v>0</v>
      </c>
      <c r="AV19" s="61">
        <v>0</v>
      </c>
      <c r="AW19" s="61">
        <v>0</v>
      </c>
      <c r="AX19" s="61">
        <v>0</v>
      </c>
      <c r="AY19" s="61">
        <v>0</v>
      </c>
      <c r="AZ19" s="61">
        <v>0</v>
      </c>
      <c r="BA19" s="61">
        <v>0</v>
      </c>
      <c r="BB19" s="61">
        <v>0</v>
      </c>
      <c r="BC19" s="61">
        <v>0</v>
      </c>
      <c r="BD19" s="61">
        <v>0</v>
      </c>
      <c r="BE19" s="61">
        <v>0</v>
      </c>
      <c r="BF19" s="61">
        <v>0</v>
      </c>
      <c r="BG19" s="61">
        <v>0</v>
      </c>
      <c r="BH19" s="61">
        <v>0</v>
      </c>
      <c r="BI19" s="61">
        <v>0</v>
      </c>
      <c r="BJ19" s="61">
        <v>0</v>
      </c>
      <c r="BK19" s="61">
        <v>0</v>
      </c>
      <c r="BL19" s="61">
        <v>0</v>
      </c>
      <c r="BM19" s="61">
        <v>0</v>
      </c>
      <c r="BN19" s="61">
        <v>0</v>
      </c>
      <c r="BO19" s="61">
        <v>0</v>
      </c>
      <c r="BP19" s="61">
        <v>0</v>
      </c>
      <c r="BQ19" s="61">
        <v>0</v>
      </c>
      <c r="BR19" s="61">
        <v>0</v>
      </c>
      <c r="BS19" s="61">
        <v>0</v>
      </c>
      <c r="BT19" s="61">
        <v>0</v>
      </c>
      <c r="BU19" s="61">
        <v>0</v>
      </c>
      <c r="BV19" s="61">
        <v>0</v>
      </c>
      <c r="BW19" s="61">
        <v>0</v>
      </c>
      <c r="BX19" s="61">
        <v>0</v>
      </c>
      <c r="BY19" s="61">
        <v>0</v>
      </c>
      <c r="BZ19" s="61">
        <v>0</v>
      </c>
      <c r="CA19" s="61">
        <v>0</v>
      </c>
      <c r="CB19" s="61">
        <v>0</v>
      </c>
      <c r="CC19" s="61">
        <v>0</v>
      </c>
      <c r="CD19" s="61">
        <v>0</v>
      </c>
      <c r="CE19" s="61">
        <v>0</v>
      </c>
      <c r="CF19" s="61">
        <v>0</v>
      </c>
      <c r="CG19" s="61">
        <v>0</v>
      </c>
      <c r="CH19" s="61">
        <v>0</v>
      </c>
      <c r="CI19" s="61">
        <v>0</v>
      </c>
      <c r="CJ19" s="61">
        <v>0</v>
      </c>
      <c r="CK19" s="61">
        <v>0</v>
      </c>
      <c r="CL19" s="61">
        <v>0</v>
      </c>
    </row>
    <row r="20" spans="1:90" ht="12.75" customHeight="1">
      <c r="A20" s="43" t="s">
        <v>27</v>
      </c>
      <c r="B20" s="59">
        <v>1017</v>
      </c>
      <c r="C20" s="60" t="s">
        <v>376</v>
      </c>
      <c r="D20" s="61">
        <v>0</v>
      </c>
      <c r="E20" s="61">
        <v>0</v>
      </c>
      <c r="F20" s="61">
        <v>0</v>
      </c>
      <c r="G20" s="61">
        <v>0</v>
      </c>
      <c r="H20" s="61">
        <v>0</v>
      </c>
      <c r="I20" s="61">
        <v>0</v>
      </c>
      <c r="J20" s="61">
        <v>0</v>
      </c>
      <c r="K20" s="61">
        <v>0</v>
      </c>
      <c r="L20" s="61">
        <v>0</v>
      </c>
      <c r="M20" s="61">
        <v>0</v>
      </c>
      <c r="N20" s="61">
        <v>0</v>
      </c>
      <c r="O20" s="61">
        <v>0</v>
      </c>
      <c r="P20" s="61">
        <v>0</v>
      </c>
      <c r="Q20" s="61">
        <v>0</v>
      </c>
      <c r="R20" s="61">
        <v>0</v>
      </c>
      <c r="S20" s="61">
        <v>0</v>
      </c>
      <c r="T20" s="61">
        <v>0</v>
      </c>
      <c r="U20" s="61">
        <v>0</v>
      </c>
      <c r="V20" s="61">
        <v>0</v>
      </c>
      <c r="W20" s="61">
        <v>0</v>
      </c>
      <c r="X20" s="61">
        <v>0</v>
      </c>
      <c r="Y20" s="61">
        <v>0</v>
      </c>
      <c r="Z20" s="61">
        <v>0</v>
      </c>
      <c r="AA20" s="61">
        <v>0</v>
      </c>
      <c r="AB20" s="61">
        <v>0</v>
      </c>
      <c r="AC20" s="61">
        <v>0</v>
      </c>
      <c r="AD20" s="61">
        <v>0</v>
      </c>
      <c r="AE20" s="61">
        <v>0</v>
      </c>
      <c r="AF20" s="61">
        <v>0</v>
      </c>
      <c r="AG20" s="61">
        <v>0</v>
      </c>
      <c r="AH20" s="61">
        <v>0</v>
      </c>
      <c r="AI20" s="61">
        <v>0</v>
      </c>
      <c r="AJ20" s="61">
        <v>0</v>
      </c>
      <c r="AK20" s="61">
        <v>0</v>
      </c>
      <c r="AL20" s="61">
        <v>0</v>
      </c>
      <c r="AM20" s="61">
        <v>0</v>
      </c>
      <c r="AN20" s="61">
        <v>0</v>
      </c>
      <c r="AO20" s="61">
        <v>0</v>
      </c>
      <c r="AP20" s="61">
        <v>0</v>
      </c>
      <c r="AQ20" s="61">
        <v>0</v>
      </c>
      <c r="AR20" s="61">
        <v>0</v>
      </c>
      <c r="AS20" s="61">
        <v>0</v>
      </c>
      <c r="AT20" s="61">
        <v>0</v>
      </c>
      <c r="AU20" s="61">
        <v>0</v>
      </c>
      <c r="AV20" s="61">
        <v>0</v>
      </c>
      <c r="AW20" s="61">
        <v>0</v>
      </c>
      <c r="AX20" s="61">
        <v>0</v>
      </c>
      <c r="AY20" s="61">
        <v>0</v>
      </c>
      <c r="AZ20" s="61">
        <v>0</v>
      </c>
      <c r="BA20" s="61">
        <v>0</v>
      </c>
      <c r="BB20" s="61">
        <v>0</v>
      </c>
      <c r="BC20" s="61">
        <v>0</v>
      </c>
      <c r="BD20" s="61">
        <v>0</v>
      </c>
      <c r="BE20" s="61">
        <v>0</v>
      </c>
      <c r="BF20" s="61">
        <v>0</v>
      </c>
      <c r="BG20" s="61">
        <v>0</v>
      </c>
      <c r="BH20" s="61">
        <v>0</v>
      </c>
      <c r="BI20" s="61">
        <v>0</v>
      </c>
      <c r="BJ20" s="61">
        <v>0</v>
      </c>
      <c r="BK20" s="61">
        <v>0</v>
      </c>
      <c r="BL20" s="61">
        <v>0</v>
      </c>
      <c r="BM20" s="61">
        <v>0</v>
      </c>
      <c r="BN20" s="61">
        <v>0</v>
      </c>
      <c r="BO20" s="61">
        <v>0</v>
      </c>
      <c r="BP20" s="61">
        <v>0</v>
      </c>
      <c r="BQ20" s="61">
        <v>0</v>
      </c>
      <c r="BR20" s="61">
        <v>0</v>
      </c>
      <c r="BS20" s="61">
        <v>0</v>
      </c>
      <c r="BT20" s="61">
        <v>0</v>
      </c>
      <c r="BU20" s="61">
        <v>0</v>
      </c>
      <c r="BV20" s="61">
        <v>0</v>
      </c>
      <c r="BW20" s="61">
        <v>0</v>
      </c>
      <c r="BX20" s="61">
        <v>0</v>
      </c>
      <c r="BY20" s="61">
        <v>0</v>
      </c>
      <c r="BZ20" s="61">
        <v>0</v>
      </c>
      <c r="CA20" s="61">
        <v>0</v>
      </c>
      <c r="CB20" s="61">
        <v>0</v>
      </c>
      <c r="CC20" s="61">
        <v>0</v>
      </c>
      <c r="CD20" s="61">
        <v>0</v>
      </c>
      <c r="CE20" s="61">
        <v>0</v>
      </c>
      <c r="CF20" s="61">
        <v>0</v>
      </c>
      <c r="CG20" s="61">
        <v>0</v>
      </c>
      <c r="CH20" s="61">
        <v>0</v>
      </c>
      <c r="CI20" s="61">
        <v>0</v>
      </c>
      <c r="CJ20" s="61">
        <v>0</v>
      </c>
      <c r="CK20" s="61">
        <v>0</v>
      </c>
      <c r="CL20" s="61">
        <v>0</v>
      </c>
    </row>
    <row r="21" spans="1:90" ht="12.75" customHeight="1">
      <c r="A21" s="43" t="s">
        <v>29</v>
      </c>
      <c r="B21" s="59">
        <v>1018</v>
      </c>
      <c r="C21" s="60" t="s">
        <v>376</v>
      </c>
      <c r="D21" s="61">
        <v>0</v>
      </c>
      <c r="E21" s="61">
        <v>0</v>
      </c>
      <c r="F21" s="61">
        <v>0</v>
      </c>
      <c r="G21" s="61">
        <v>0</v>
      </c>
      <c r="H21" s="61">
        <v>0</v>
      </c>
      <c r="I21" s="61">
        <v>0</v>
      </c>
      <c r="J21" s="61">
        <v>0</v>
      </c>
      <c r="K21" s="61">
        <v>0</v>
      </c>
      <c r="L21" s="61">
        <v>0</v>
      </c>
      <c r="M21" s="61">
        <v>0</v>
      </c>
      <c r="N21" s="61">
        <v>0</v>
      </c>
      <c r="O21" s="61">
        <v>0</v>
      </c>
      <c r="P21" s="61">
        <v>0</v>
      </c>
      <c r="Q21" s="61">
        <v>0</v>
      </c>
      <c r="R21" s="61">
        <v>0</v>
      </c>
      <c r="S21" s="61">
        <v>0</v>
      </c>
      <c r="T21" s="61">
        <v>0</v>
      </c>
      <c r="U21" s="61">
        <v>0</v>
      </c>
      <c r="V21" s="61">
        <v>0</v>
      </c>
      <c r="W21" s="61">
        <v>0</v>
      </c>
      <c r="X21" s="61">
        <v>0</v>
      </c>
      <c r="Y21" s="61">
        <v>0</v>
      </c>
      <c r="Z21" s="61">
        <v>0</v>
      </c>
      <c r="AA21" s="61">
        <v>0</v>
      </c>
      <c r="AB21" s="61">
        <v>0</v>
      </c>
      <c r="AC21" s="61">
        <v>0</v>
      </c>
      <c r="AD21" s="61">
        <v>0</v>
      </c>
      <c r="AE21" s="61">
        <v>0</v>
      </c>
      <c r="AF21" s="61">
        <v>0</v>
      </c>
      <c r="AG21" s="61">
        <v>0</v>
      </c>
      <c r="AH21" s="61">
        <v>0</v>
      </c>
      <c r="AI21" s="61">
        <v>0</v>
      </c>
      <c r="AJ21" s="61">
        <v>0</v>
      </c>
      <c r="AK21" s="61">
        <v>0</v>
      </c>
      <c r="AL21" s="61">
        <v>0</v>
      </c>
      <c r="AM21" s="61">
        <v>0</v>
      </c>
      <c r="AN21" s="61">
        <v>0</v>
      </c>
      <c r="AO21" s="61">
        <v>0</v>
      </c>
      <c r="AP21" s="61">
        <v>0</v>
      </c>
      <c r="AQ21" s="61">
        <v>0</v>
      </c>
      <c r="AR21" s="61">
        <v>0</v>
      </c>
      <c r="AS21" s="61">
        <v>0</v>
      </c>
      <c r="AT21" s="61">
        <v>0</v>
      </c>
      <c r="AU21" s="61">
        <v>0</v>
      </c>
      <c r="AV21" s="61">
        <v>0</v>
      </c>
      <c r="AW21" s="61">
        <v>0</v>
      </c>
      <c r="AX21" s="61">
        <v>0</v>
      </c>
      <c r="AY21" s="61">
        <v>0</v>
      </c>
      <c r="AZ21" s="61">
        <v>0</v>
      </c>
      <c r="BA21" s="61">
        <v>0</v>
      </c>
      <c r="BB21" s="61">
        <v>0</v>
      </c>
      <c r="BC21" s="61">
        <v>0</v>
      </c>
      <c r="BD21" s="61">
        <v>0</v>
      </c>
      <c r="BE21" s="61">
        <v>0</v>
      </c>
      <c r="BF21" s="61">
        <v>0</v>
      </c>
      <c r="BG21" s="61">
        <v>0</v>
      </c>
      <c r="BH21" s="61">
        <v>0</v>
      </c>
      <c r="BI21" s="61">
        <v>0</v>
      </c>
      <c r="BJ21" s="61">
        <v>0</v>
      </c>
      <c r="BK21" s="61">
        <v>0</v>
      </c>
      <c r="BL21" s="61">
        <v>0</v>
      </c>
      <c r="BM21" s="61">
        <v>0</v>
      </c>
      <c r="BN21" s="61">
        <v>0</v>
      </c>
      <c r="BO21" s="61">
        <v>0</v>
      </c>
      <c r="BP21" s="61">
        <v>0</v>
      </c>
      <c r="BQ21" s="61">
        <v>0</v>
      </c>
      <c r="BR21" s="61">
        <v>0</v>
      </c>
      <c r="BS21" s="61">
        <v>0</v>
      </c>
      <c r="BT21" s="61">
        <v>0</v>
      </c>
      <c r="BU21" s="61">
        <v>0</v>
      </c>
      <c r="BV21" s="61">
        <v>0</v>
      </c>
      <c r="BW21" s="61">
        <v>0</v>
      </c>
      <c r="BX21" s="61">
        <v>0</v>
      </c>
      <c r="BY21" s="61">
        <v>0</v>
      </c>
      <c r="BZ21" s="61">
        <v>0</v>
      </c>
      <c r="CA21" s="61">
        <v>0</v>
      </c>
      <c r="CB21" s="61">
        <v>0</v>
      </c>
      <c r="CC21" s="61">
        <v>0</v>
      </c>
      <c r="CD21" s="61">
        <v>0</v>
      </c>
      <c r="CE21" s="61">
        <v>0</v>
      </c>
      <c r="CF21" s="61">
        <v>0</v>
      </c>
      <c r="CG21" s="61">
        <v>0</v>
      </c>
      <c r="CH21" s="61">
        <v>0</v>
      </c>
      <c r="CI21" s="61">
        <v>0</v>
      </c>
      <c r="CJ21" s="61">
        <v>0</v>
      </c>
      <c r="CK21" s="61">
        <v>0</v>
      </c>
      <c r="CL21" s="61">
        <v>0</v>
      </c>
    </row>
    <row r="22" spans="1:90" ht="12.75" customHeight="1">
      <c r="A22" s="43" t="s">
        <v>31</v>
      </c>
      <c r="B22" s="59">
        <v>1020</v>
      </c>
      <c r="C22" s="60" t="s">
        <v>376</v>
      </c>
      <c r="D22" s="61">
        <v>0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  <c r="J22" s="61">
        <v>0</v>
      </c>
      <c r="K22" s="61">
        <v>0</v>
      </c>
      <c r="L22" s="61">
        <v>0</v>
      </c>
      <c r="M22" s="61">
        <v>0</v>
      </c>
      <c r="N22" s="61">
        <v>0</v>
      </c>
      <c r="O22" s="61">
        <v>0</v>
      </c>
      <c r="P22" s="61">
        <v>0</v>
      </c>
      <c r="Q22" s="61">
        <v>0</v>
      </c>
      <c r="R22" s="61">
        <v>0</v>
      </c>
      <c r="S22" s="61">
        <v>0</v>
      </c>
      <c r="T22" s="61">
        <v>0</v>
      </c>
      <c r="U22" s="61">
        <v>0</v>
      </c>
      <c r="V22" s="61">
        <v>0</v>
      </c>
      <c r="W22" s="61">
        <v>0</v>
      </c>
      <c r="X22" s="61">
        <v>0</v>
      </c>
      <c r="Y22" s="61">
        <v>0</v>
      </c>
      <c r="Z22" s="61">
        <v>0</v>
      </c>
      <c r="AA22" s="61">
        <v>0</v>
      </c>
      <c r="AB22" s="61">
        <v>0</v>
      </c>
      <c r="AC22" s="61">
        <v>0</v>
      </c>
      <c r="AD22" s="61">
        <v>0</v>
      </c>
      <c r="AE22" s="61">
        <v>0</v>
      </c>
      <c r="AF22" s="61">
        <v>0</v>
      </c>
      <c r="AG22" s="61">
        <v>0</v>
      </c>
      <c r="AH22" s="61">
        <v>0</v>
      </c>
      <c r="AI22" s="61">
        <v>0</v>
      </c>
      <c r="AJ22" s="61">
        <v>0</v>
      </c>
      <c r="AK22" s="61">
        <v>0</v>
      </c>
      <c r="AL22" s="61">
        <v>0</v>
      </c>
      <c r="AM22" s="61">
        <v>0</v>
      </c>
      <c r="AN22" s="61">
        <v>0</v>
      </c>
      <c r="AO22" s="61">
        <v>0</v>
      </c>
      <c r="AP22" s="61">
        <v>0</v>
      </c>
      <c r="AQ22" s="61">
        <v>0</v>
      </c>
      <c r="AR22" s="61">
        <v>0</v>
      </c>
      <c r="AS22" s="61">
        <v>0</v>
      </c>
      <c r="AT22" s="61">
        <v>0</v>
      </c>
      <c r="AU22" s="61">
        <v>0</v>
      </c>
      <c r="AV22" s="61">
        <v>0</v>
      </c>
      <c r="AW22" s="61">
        <v>0</v>
      </c>
      <c r="AX22" s="61">
        <v>0</v>
      </c>
      <c r="AY22" s="61">
        <v>0</v>
      </c>
      <c r="AZ22" s="61">
        <v>0</v>
      </c>
      <c r="BA22" s="61">
        <v>0</v>
      </c>
      <c r="BB22" s="61">
        <v>0</v>
      </c>
      <c r="BC22" s="61">
        <v>0</v>
      </c>
      <c r="BD22" s="61">
        <v>0</v>
      </c>
      <c r="BE22" s="61">
        <v>0</v>
      </c>
      <c r="BF22" s="61">
        <v>0</v>
      </c>
      <c r="BG22" s="61">
        <v>0</v>
      </c>
      <c r="BH22" s="61">
        <v>0</v>
      </c>
      <c r="BI22" s="61">
        <v>0</v>
      </c>
      <c r="BJ22" s="61">
        <v>0</v>
      </c>
      <c r="BK22" s="61">
        <v>0</v>
      </c>
      <c r="BL22" s="61">
        <v>0</v>
      </c>
      <c r="BM22" s="61">
        <v>0</v>
      </c>
      <c r="BN22" s="61">
        <v>0</v>
      </c>
      <c r="BO22" s="61">
        <v>0</v>
      </c>
      <c r="BP22" s="61">
        <v>0</v>
      </c>
      <c r="BQ22" s="61">
        <v>0</v>
      </c>
      <c r="BR22" s="61">
        <v>0</v>
      </c>
      <c r="BS22" s="61">
        <v>0</v>
      </c>
      <c r="BT22" s="61">
        <v>0</v>
      </c>
      <c r="BU22" s="61">
        <v>0</v>
      </c>
      <c r="BV22" s="61">
        <v>0</v>
      </c>
      <c r="BW22" s="61">
        <v>0</v>
      </c>
      <c r="BX22" s="61">
        <v>0</v>
      </c>
      <c r="BY22" s="61">
        <v>0</v>
      </c>
      <c r="BZ22" s="61">
        <v>0</v>
      </c>
      <c r="CA22" s="61">
        <v>0</v>
      </c>
      <c r="CB22" s="61">
        <v>0</v>
      </c>
      <c r="CC22" s="61">
        <v>0</v>
      </c>
      <c r="CD22" s="61">
        <v>0</v>
      </c>
      <c r="CE22" s="61">
        <v>0</v>
      </c>
      <c r="CF22" s="61">
        <v>0</v>
      </c>
      <c r="CG22" s="61">
        <v>0</v>
      </c>
      <c r="CH22" s="61">
        <v>0</v>
      </c>
      <c r="CI22" s="61">
        <v>0</v>
      </c>
      <c r="CJ22" s="61">
        <v>0</v>
      </c>
      <c r="CK22" s="61">
        <v>0</v>
      </c>
      <c r="CL22" s="61">
        <v>0</v>
      </c>
    </row>
    <row r="23" spans="1:90" ht="12.75" customHeight="1">
      <c r="A23" s="43" t="s">
        <v>33</v>
      </c>
      <c r="B23" s="59">
        <v>1022</v>
      </c>
      <c r="C23" s="60" t="s">
        <v>376</v>
      </c>
      <c r="D23" s="61">
        <v>0</v>
      </c>
      <c r="E23" s="61">
        <v>0</v>
      </c>
      <c r="F23" s="61">
        <v>0</v>
      </c>
      <c r="G23" s="61">
        <v>0</v>
      </c>
      <c r="H23" s="61">
        <v>0</v>
      </c>
      <c r="I23" s="61">
        <v>0</v>
      </c>
      <c r="J23" s="61">
        <v>0</v>
      </c>
      <c r="K23" s="61">
        <v>0</v>
      </c>
      <c r="L23" s="61">
        <v>0</v>
      </c>
      <c r="M23" s="61">
        <v>0</v>
      </c>
      <c r="N23" s="61">
        <v>0</v>
      </c>
      <c r="O23" s="61">
        <v>0</v>
      </c>
      <c r="P23" s="61">
        <v>0</v>
      </c>
      <c r="Q23" s="61">
        <v>0</v>
      </c>
      <c r="R23" s="61">
        <v>0</v>
      </c>
      <c r="S23" s="61">
        <v>0</v>
      </c>
      <c r="T23" s="61">
        <v>0</v>
      </c>
      <c r="U23" s="61">
        <v>0</v>
      </c>
      <c r="V23" s="61">
        <v>0</v>
      </c>
      <c r="W23" s="61">
        <v>0</v>
      </c>
      <c r="X23" s="61">
        <v>0</v>
      </c>
      <c r="Y23" s="61">
        <v>0</v>
      </c>
      <c r="Z23" s="61">
        <v>0</v>
      </c>
      <c r="AA23" s="61">
        <v>0</v>
      </c>
      <c r="AB23" s="61">
        <v>0</v>
      </c>
      <c r="AC23" s="61">
        <v>0</v>
      </c>
      <c r="AD23" s="61">
        <v>0</v>
      </c>
      <c r="AE23" s="61">
        <v>0</v>
      </c>
      <c r="AF23" s="61">
        <v>0</v>
      </c>
      <c r="AG23" s="61">
        <v>0</v>
      </c>
      <c r="AH23" s="61">
        <v>0</v>
      </c>
      <c r="AI23" s="61">
        <v>0</v>
      </c>
      <c r="AJ23" s="61">
        <v>0</v>
      </c>
      <c r="AK23" s="61">
        <v>0</v>
      </c>
      <c r="AL23" s="61">
        <v>0</v>
      </c>
      <c r="AM23" s="61">
        <v>0</v>
      </c>
      <c r="AN23" s="61">
        <v>0</v>
      </c>
      <c r="AO23" s="61">
        <v>0</v>
      </c>
      <c r="AP23" s="61">
        <v>0</v>
      </c>
      <c r="AQ23" s="61">
        <v>0</v>
      </c>
      <c r="AR23" s="61">
        <v>0</v>
      </c>
      <c r="AS23" s="61">
        <v>0</v>
      </c>
      <c r="AT23" s="61">
        <v>0</v>
      </c>
      <c r="AU23" s="61">
        <v>0</v>
      </c>
      <c r="AV23" s="61">
        <v>0</v>
      </c>
      <c r="AW23" s="61">
        <v>0</v>
      </c>
      <c r="AX23" s="61">
        <v>0</v>
      </c>
      <c r="AY23" s="61">
        <v>0</v>
      </c>
      <c r="AZ23" s="61">
        <v>0</v>
      </c>
      <c r="BA23" s="61">
        <v>0</v>
      </c>
      <c r="BB23" s="61">
        <v>0</v>
      </c>
      <c r="BC23" s="61">
        <v>0</v>
      </c>
      <c r="BD23" s="61">
        <v>0</v>
      </c>
      <c r="BE23" s="61">
        <v>0</v>
      </c>
      <c r="BF23" s="61">
        <v>0</v>
      </c>
      <c r="BG23" s="61">
        <v>0</v>
      </c>
      <c r="BH23" s="61">
        <v>0</v>
      </c>
      <c r="BI23" s="61">
        <v>0</v>
      </c>
      <c r="BJ23" s="61">
        <v>0</v>
      </c>
      <c r="BK23" s="61">
        <v>0</v>
      </c>
      <c r="BL23" s="61">
        <v>0</v>
      </c>
      <c r="BM23" s="61">
        <v>0</v>
      </c>
      <c r="BN23" s="61">
        <v>0</v>
      </c>
      <c r="BO23" s="61">
        <v>0</v>
      </c>
      <c r="BP23" s="61">
        <v>0</v>
      </c>
      <c r="BQ23" s="61">
        <v>0</v>
      </c>
      <c r="BR23" s="61">
        <v>0</v>
      </c>
      <c r="BS23" s="61">
        <v>0</v>
      </c>
      <c r="BT23" s="61">
        <v>0</v>
      </c>
      <c r="BU23" s="61">
        <v>0</v>
      </c>
      <c r="BV23" s="61">
        <v>0</v>
      </c>
      <c r="BW23" s="61">
        <v>0</v>
      </c>
      <c r="BX23" s="61">
        <v>0</v>
      </c>
      <c r="BY23" s="61">
        <v>0</v>
      </c>
      <c r="BZ23" s="61">
        <v>0</v>
      </c>
      <c r="CA23" s="61">
        <v>0</v>
      </c>
      <c r="CB23" s="61">
        <v>0</v>
      </c>
      <c r="CC23" s="61">
        <v>0</v>
      </c>
      <c r="CD23" s="61">
        <v>0</v>
      </c>
      <c r="CE23" s="61">
        <v>0</v>
      </c>
      <c r="CF23" s="61">
        <v>0</v>
      </c>
      <c r="CG23" s="61">
        <v>0</v>
      </c>
      <c r="CH23" s="61">
        <v>0</v>
      </c>
      <c r="CI23" s="61">
        <v>0</v>
      </c>
      <c r="CJ23" s="61">
        <v>0</v>
      </c>
      <c r="CK23" s="61">
        <v>0</v>
      </c>
      <c r="CL23" s="61">
        <v>0</v>
      </c>
    </row>
    <row r="24" spans="1:90" ht="12.75" customHeight="1">
      <c r="A24" s="43" t="s">
        <v>35</v>
      </c>
      <c r="B24" s="59">
        <v>1025</v>
      </c>
      <c r="C24" s="60" t="s">
        <v>376</v>
      </c>
      <c r="D24" s="61">
        <v>0</v>
      </c>
      <c r="E24" s="61">
        <v>0</v>
      </c>
      <c r="F24" s="61">
        <v>0</v>
      </c>
      <c r="G24" s="61">
        <v>0</v>
      </c>
      <c r="H24" s="61">
        <v>0</v>
      </c>
      <c r="I24" s="61">
        <v>0</v>
      </c>
      <c r="J24" s="61">
        <v>0</v>
      </c>
      <c r="K24" s="61">
        <v>0</v>
      </c>
      <c r="L24" s="61">
        <v>0</v>
      </c>
      <c r="M24" s="61">
        <v>0</v>
      </c>
      <c r="N24" s="61">
        <v>0</v>
      </c>
      <c r="O24" s="61">
        <v>0</v>
      </c>
      <c r="P24" s="61">
        <v>0</v>
      </c>
      <c r="Q24" s="61">
        <v>0</v>
      </c>
      <c r="R24" s="61">
        <v>0</v>
      </c>
      <c r="S24" s="61">
        <v>0</v>
      </c>
      <c r="T24" s="61">
        <v>0</v>
      </c>
      <c r="U24" s="61">
        <v>0</v>
      </c>
      <c r="V24" s="61">
        <v>0</v>
      </c>
      <c r="W24" s="61">
        <v>0</v>
      </c>
      <c r="X24" s="61">
        <v>0</v>
      </c>
      <c r="Y24" s="61">
        <v>0</v>
      </c>
      <c r="Z24" s="61">
        <v>0</v>
      </c>
      <c r="AA24" s="61">
        <v>0</v>
      </c>
      <c r="AB24" s="61">
        <v>0</v>
      </c>
      <c r="AC24" s="61">
        <v>0</v>
      </c>
      <c r="AD24" s="61">
        <v>0</v>
      </c>
      <c r="AE24" s="61">
        <v>0</v>
      </c>
      <c r="AF24" s="61">
        <v>0</v>
      </c>
      <c r="AG24" s="61">
        <v>0</v>
      </c>
      <c r="AH24" s="61">
        <v>0</v>
      </c>
      <c r="AI24" s="61">
        <v>0</v>
      </c>
      <c r="AJ24" s="61">
        <v>0</v>
      </c>
      <c r="AK24" s="61">
        <v>0</v>
      </c>
      <c r="AL24" s="61">
        <v>0</v>
      </c>
      <c r="AM24" s="61">
        <v>0</v>
      </c>
      <c r="AN24" s="61">
        <v>0</v>
      </c>
      <c r="AO24" s="61">
        <v>0</v>
      </c>
      <c r="AP24" s="61">
        <v>0</v>
      </c>
      <c r="AQ24" s="61">
        <v>0</v>
      </c>
      <c r="AR24" s="61">
        <v>0</v>
      </c>
      <c r="AS24" s="61">
        <v>0</v>
      </c>
      <c r="AT24" s="61">
        <v>0</v>
      </c>
      <c r="AU24" s="61">
        <v>0</v>
      </c>
      <c r="AV24" s="61">
        <v>0</v>
      </c>
      <c r="AW24" s="61">
        <v>0</v>
      </c>
      <c r="AX24" s="61">
        <v>0</v>
      </c>
      <c r="AY24" s="61">
        <v>0</v>
      </c>
      <c r="AZ24" s="61">
        <v>0</v>
      </c>
      <c r="BA24" s="61">
        <v>0</v>
      </c>
      <c r="BB24" s="61">
        <v>0</v>
      </c>
      <c r="BC24" s="61">
        <v>0</v>
      </c>
      <c r="BD24" s="61">
        <v>0</v>
      </c>
      <c r="BE24" s="61">
        <v>0</v>
      </c>
      <c r="BF24" s="61">
        <v>0</v>
      </c>
      <c r="BG24" s="61">
        <v>0</v>
      </c>
      <c r="BH24" s="61">
        <v>0</v>
      </c>
      <c r="BI24" s="61">
        <v>0</v>
      </c>
      <c r="BJ24" s="61">
        <v>0</v>
      </c>
      <c r="BK24" s="61">
        <v>0</v>
      </c>
      <c r="BL24" s="61">
        <v>0</v>
      </c>
      <c r="BM24" s="61">
        <v>0</v>
      </c>
      <c r="BN24" s="61">
        <v>0</v>
      </c>
      <c r="BO24" s="61">
        <v>0</v>
      </c>
      <c r="BP24" s="61">
        <v>0</v>
      </c>
      <c r="BQ24" s="61">
        <v>0</v>
      </c>
      <c r="BR24" s="61">
        <v>0</v>
      </c>
      <c r="BS24" s="61">
        <v>0</v>
      </c>
      <c r="BT24" s="61">
        <v>0</v>
      </c>
      <c r="BU24" s="61">
        <v>0</v>
      </c>
      <c r="BV24" s="61">
        <v>0</v>
      </c>
      <c r="BW24" s="61">
        <v>0</v>
      </c>
      <c r="BX24" s="61">
        <v>0</v>
      </c>
      <c r="BY24" s="61">
        <v>0</v>
      </c>
      <c r="BZ24" s="61">
        <v>0</v>
      </c>
      <c r="CA24" s="61">
        <v>0</v>
      </c>
      <c r="CB24" s="61">
        <v>0</v>
      </c>
      <c r="CC24" s="61">
        <v>0</v>
      </c>
      <c r="CD24" s="61">
        <v>0</v>
      </c>
      <c r="CE24" s="61">
        <v>0</v>
      </c>
      <c r="CF24" s="61">
        <v>0</v>
      </c>
      <c r="CG24" s="61">
        <v>0</v>
      </c>
      <c r="CH24" s="61">
        <v>0</v>
      </c>
      <c r="CI24" s="61">
        <v>0</v>
      </c>
      <c r="CJ24" s="61">
        <v>0</v>
      </c>
      <c r="CK24" s="61">
        <v>0</v>
      </c>
      <c r="CL24" s="61">
        <v>0</v>
      </c>
    </row>
    <row r="25" spans="1:90" ht="12.75" customHeight="1">
      <c r="A25" s="43" t="s">
        <v>37</v>
      </c>
      <c r="B25" s="59">
        <v>1027</v>
      </c>
      <c r="C25" s="60" t="s">
        <v>376</v>
      </c>
      <c r="D25" s="61">
        <v>0</v>
      </c>
      <c r="E25" s="61">
        <v>0</v>
      </c>
      <c r="F25" s="61">
        <v>0</v>
      </c>
      <c r="G25" s="61">
        <v>0</v>
      </c>
      <c r="H25" s="61">
        <v>0</v>
      </c>
      <c r="I25" s="61">
        <v>0</v>
      </c>
      <c r="J25" s="61">
        <v>0</v>
      </c>
      <c r="K25" s="61">
        <v>0</v>
      </c>
      <c r="L25" s="61">
        <v>0</v>
      </c>
      <c r="M25" s="61">
        <v>0</v>
      </c>
      <c r="N25" s="61">
        <v>0</v>
      </c>
      <c r="O25" s="61">
        <v>0</v>
      </c>
      <c r="P25" s="61">
        <v>0</v>
      </c>
      <c r="Q25" s="61">
        <v>0</v>
      </c>
      <c r="R25" s="61">
        <v>0</v>
      </c>
      <c r="S25" s="61">
        <v>0</v>
      </c>
      <c r="T25" s="61">
        <v>0</v>
      </c>
      <c r="U25" s="61">
        <v>0</v>
      </c>
      <c r="V25" s="61">
        <v>0</v>
      </c>
      <c r="W25" s="61">
        <v>0</v>
      </c>
      <c r="X25" s="61">
        <v>0</v>
      </c>
      <c r="Y25" s="61">
        <v>0</v>
      </c>
      <c r="Z25" s="61">
        <v>0</v>
      </c>
      <c r="AA25" s="61">
        <v>0</v>
      </c>
      <c r="AB25" s="61">
        <v>0</v>
      </c>
      <c r="AC25" s="61">
        <v>0</v>
      </c>
      <c r="AD25" s="61">
        <v>0</v>
      </c>
      <c r="AE25" s="61">
        <v>0</v>
      </c>
      <c r="AF25" s="61">
        <v>0</v>
      </c>
      <c r="AG25" s="61">
        <v>0</v>
      </c>
      <c r="AH25" s="61">
        <v>0</v>
      </c>
      <c r="AI25" s="61">
        <v>0</v>
      </c>
      <c r="AJ25" s="61">
        <v>0</v>
      </c>
      <c r="AK25" s="61">
        <v>0</v>
      </c>
      <c r="AL25" s="61">
        <v>0</v>
      </c>
      <c r="AM25" s="61">
        <v>0</v>
      </c>
      <c r="AN25" s="61">
        <v>0</v>
      </c>
      <c r="AO25" s="61">
        <v>0</v>
      </c>
      <c r="AP25" s="61">
        <v>0</v>
      </c>
      <c r="AQ25" s="61">
        <v>0</v>
      </c>
      <c r="AR25" s="61">
        <v>0</v>
      </c>
      <c r="AS25" s="61">
        <v>0</v>
      </c>
      <c r="AT25" s="61">
        <v>0</v>
      </c>
      <c r="AU25" s="61">
        <v>0</v>
      </c>
      <c r="AV25" s="61">
        <v>0</v>
      </c>
      <c r="AW25" s="61">
        <v>0</v>
      </c>
      <c r="AX25" s="61">
        <v>0</v>
      </c>
      <c r="AY25" s="61">
        <v>0</v>
      </c>
      <c r="AZ25" s="61">
        <v>0</v>
      </c>
      <c r="BA25" s="61">
        <v>0</v>
      </c>
      <c r="BB25" s="61">
        <v>0</v>
      </c>
      <c r="BC25" s="61">
        <v>0</v>
      </c>
      <c r="BD25" s="61">
        <v>0</v>
      </c>
      <c r="BE25" s="61">
        <v>0</v>
      </c>
      <c r="BF25" s="61">
        <v>0</v>
      </c>
      <c r="BG25" s="61">
        <v>0</v>
      </c>
      <c r="BH25" s="61">
        <v>0</v>
      </c>
      <c r="BI25" s="61">
        <v>0</v>
      </c>
      <c r="BJ25" s="61">
        <v>0</v>
      </c>
      <c r="BK25" s="61">
        <v>0</v>
      </c>
      <c r="BL25" s="61">
        <v>0</v>
      </c>
      <c r="BM25" s="61">
        <v>0</v>
      </c>
      <c r="BN25" s="61">
        <v>0</v>
      </c>
      <c r="BO25" s="61">
        <v>0</v>
      </c>
      <c r="BP25" s="61">
        <v>0</v>
      </c>
      <c r="BQ25" s="61">
        <v>0</v>
      </c>
      <c r="BR25" s="61">
        <v>0</v>
      </c>
      <c r="BS25" s="61">
        <v>0</v>
      </c>
      <c r="BT25" s="61">
        <v>0</v>
      </c>
      <c r="BU25" s="61">
        <v>0</v>
      </c>
      <c r="BV25" s="61">
        <v>0</v>
      </c>
      <c r="BW25" s="61">
        <v>0</v>
      </c>
      <c r="BX25" s="61">
        <v>0</v>
      </c>
      <c r="BY25" s="61">
        <v>0</v>
      </c>
      <c r="BZ25" s="61">
        <v>0</v>
      </c>
      <c r="CA25" s="61">
        <v>0</v>
      </c>
      <c r="CB25" s="61">
        <v>0</v>
      </c>
      <c r="CC25" s="61">
        <v>0</v>
      </c>
      <c r="CD25" s="61">
        <v>0</v>
      </c>
      <c r="CE25" s="61">
        <v>0</v>
      </c>
      <c r="CF25" s="61">
        <v>0</v>
      </c>
      <c r="CG25" s="61">
        <v>0</v>
      </c>
      <c r="CH25" s="61">
        <v>0</v>
      </c>
      <c r="CI25" s="61">
        <v>0</v>
      </c>
      <c r="CJ25" s="61">
        <v>0</v>
      </c>
      <c r="CK25" s="61">
        <v>0</v>
      </c>
      <c r="CL25" s="61">
        <v>0</v>
      </c>
    </row>
    <row r="26" spans="1:90" ht="12.75" customHeight="1">
      <c r="A26" s="43" t="s">
        <v>39</v>
      </c>
      <c r="B26" s="59">
        <v>1028</v>
      </c>
      <c r="C26" s="60" t="s">
        <v>376</v>
      </c>
      <c r="D26" s="61">
        <v>0</v>
      </c>
      <c r="E26" s="61">
        <v>0</v>
      </c>
      <c r="F26" s="61">
        <v>0</v>
      </c>
      <c r="G26" s="61">
        <v>0</v>
      </c>
      <c r="H26" s="61">
        <v>0</v>
      </c>
      <c r="I26" s="61">
        <v>0</v>
      </c>
      <c r="J26" s="61">
        <v>0</v>
      </c>
      <c r="K26" s="61">
        <v>0</v>
      </c>
      <c r="L26" s="61">
        <v>0</v>
      </c>
      <c r="M26" s="61">
        <v>0</v>
      </c>
      <c r="N26" s="61">
        <v>0</v>
      </c>
      <c r="O26" s="61">
        <v>0</v>
      </c>
      <c r="P26" s="61">
        <v>0</v>
      </c>
      <c r="Q26" s="61">
        <v>0</v>
      </c>
      <c r="R26" s="61">
        <v>0</v>
      </c>
      <c r="S26" s="61">
        <v>0</v>
      </c>
      <c r="T26" s="61">
        <v>0</v>
      </c>
      <c r="U26" s="61">
        <v>0</v>
      </c>
      <c r="V26" s="61">
        <v>0</v>
      </c>
      <c r="W26" s="61">
        <v>0</v>
      </c>
      <c r="X26" s="61">
        <v>0</v>
      </c>
      <c r="Y26" s="61">
        <v>0</v>
      </c>
      <c r="Z26" s="61">
        <v>0</v>
      </c>
      <c r="AA26" s="61">
        <v>0</v>
      </c>
      <c r="AB26" s="61">
        <v>0</v>
      </c>
      <c r="AC26" s="61">
        <v>0</v>
      </c>
      <c r="AD26" s="61">
        <v>0</v>
      </c>
      <c r="AE26" s="61">
        <v>0</v>
      </c>
      <c r="AF26" s="61">
        <v>0</v>
      </c>
      <c r="AG26" s="61">
        <v>0</v>
      </c>
      <c r="AH26" s="61">
        <v>0</v>
      </c>
      <c r="AI26" s="61">
        <v>0</v>
      </c>
      <c r="AJ26" s="61">
        <v>0</v>
      </c>
      <c r="AK26" s="61">
        <v>0</v>
      </c>
      <c r="AL26" s="61">
        <v>0</v>
      </c>
      <c r="AM26" s="61">
        <v>0</v>
      </c>
      <c r="AN26" s="61">
        <v>0</v>
      </c>
      <c r="AO26" s="61">
        <v>0</v>
      </c>
      <c r="AP26" s="61">
        <v>0</v>
      </c>
      <c r="AQ26" s="61">
        <v>0</v>
      </c>
      <c r="AR26" s="61">
        <v>0</v>
      </c>
      <c r="AS26" s="61">
        <v>0</v>
      </c>
      <c r="AT26" s="61">
        <v>0</v>
      </c>
      <c r="AU26" s="61">
        <v>0</v>
      </c>
      <c r="AV26" s="61">
        <v>0</v>
      </c>
      <c r="AW26" s="61">
        <v>0</v>
      </c>
      <c r="AX26" s="61">
        <v>0</v>
      </c>
      <c r="AY26" s="61">
        <v>0</v>
      </c>
      <c r="AZ26" s="61">
        <v>0</v>
      </c>
      <c r="BA26" s="61">
        <v>0</v>
      </c>
      <c r="BB26" s="61">
        <v>0</v>
      </c>
      <c r="BC26" s="61">
        <v>0</v>
      </c>
      <c r="BD26" s="61">
        <v>0</v>
      </c>
      <c r="BE26" s="61">
        <v>0</v>
      </c>
      <c r="BF26" s="61">
        <v>0</v>
      </c>
      <c r="BG26" s="61">
        <v>0</v>
      </c>
      <c r="BH26" s="61">
        <v>0</v>
      </c>
      <c r="BI26" s="61">
        <v>0</v>
      </c>
      <c r="BJ26" s="61">
        <v>0</v>
      </c>
      <c r="BK26" s="61">
        <v>0</v>
      </c>
      <c r="BL26" s="61">
        <v>0</v>
      </c>
      <c r="BM26" s="61">
        <v>0</v>
      </c>
      <c r="BN26" s="61">
        <v>0</v>
      </c>
      <c r="BO26" s="61">
        <v>0</v>
      </c>
      <c r="BP26" s="61">
        <v>0</v>
      </c>
      <c r="BQ26" s="61">
        <v>0</v>
      </c>
      <c r="BR26" s="61">
        <v>0</v>
      </c>
      <c r="BS26" s="61">
        <v>0</v>
      </c>
      <c r="BT26" s="61">
        <v>0</v>
      </c>
      <c r="BU26" s="61">
        <v>0</v>
      </c>
      <c r="BV26" s="61">
        <v>0</v>
      </c>
      <c r="BW26" s="61">
        <v>0</v>
      </c>
      <c r="BX26" s="61">
        <v>0</v>
      </c>
      <c r="BY26" s="61">
        <v>0</v>
      </c>
      <c r="BZ26" s="61">
        <v>0</v>
      </c>
      <c r="CA26" s="61">
        <v>0</v>
      </c>
      <c r="CB26" s="61">
        <v>0</v>
      </c>
      <c r="CC26" s="61">
        <v>0</v>
      </c>
      <c r="CD26" s="61">
        <v>0</v>
      </c>
      <c r="CE26" s="61">
        <v>0</v>
      </c>
      <c r="CF26" s="61">
        <v>0</v>
      </c>
      <c r="CG26" s="61">
        <v>0</v>
      </c>
      <c r="CH26" s="61">
        <v>0</v>
      </c>
      <c r="CI26" s="61">
        <v>0</v>
      </c>
      <c r="CJ26" s="61">
        <v>0</v>
      </c>
      <c r="CK26" s="61">
        <v>0</v>
      </c>
      <c r="CL26" s="61">
        <v>0</v>
      </c>
    </row>
    <row r="27" spans="1:90" ht="12.75" customHeight="1">
      <c r="A27" s="43" t="s">
        <v>41</v>
      </c>
      <c r="B27" s="59">
        <v>1030</v>
      </c>
      <c r="C27" s="60" t="s">
        <v>376</v>
      </c>
      <c r="D27" s="61">
        <v>0</v>
      </c>
      <c r="E27" s="61">
        <v>0</v>
      </c>
      <c r="F27" s="61">
        <v>0</v>
      </c>
      <c r="G27" s="61">
        <v>0</v>
      </c>
      <c r="H27" s="61">
        <v>0</v>
      </c>
      <c r="I27" s="61">
        <v>0</v>
      </c>
      <c r="J27" s="61">
        <v>0</v>
      </c>
      <c r="K27" s="61">
        <v>0</v>
      </c>
      <c r="L27" s="61">
        <v>0</v>
      </c>
      <c r="M27" s="61">
        <v>0</v>
      </c>
      <c r="N27" s="61">
        <v>0</v>
      </c>
      <c r="O27" s="61">
        <v>0</v>
      </c>
      <c r="P27" s="61">
        <v>0</v>
      </c>
      <c r="Q27" s="61">
        <v>0</v>
      </c>
      <c r="R27" s="61">
        <v>0</v>
      </c>
      <c r="S27" s="61">
        <v>0</v>
      </c>
      <c r="T27" s="61">
        <v>0</v>
      </c>
      <c r="U27" s="61">
        <v>0</v>
      </c>
      <c r="V27" s="61">
        <v>0</v>
      </c>
      <c r="W27" s="61">
        <v>0</v>
      </c>
      <c r="X27" s="61">
        <v>0</v>
      </c>
      <c r="Y27" s="61">
        <v>0</v>
      </c>
      <c r="Z27" s="61">
        <v>0</v>
      </c>
      <c r="AA27" s="61">
        <v>0</v>
      </c>
      <c r="AB27" s="61">
        <v>0</v>
      </c>
      <c r="AC27" s="61">
        <v>0</v>
      </c>
      <c r="AD27" s="61">
        <v>0</v>
      </c>
      <c r="AE27" s="61">
        <v>0</v>
      </c>
      <c r="AF27" s="61">
        <v>0</v>
      </c>
      <c r="AG27" s="61">
        <v>0</v>
      </c>
      <c r="AH27" s="61">
        <v>0</v>
      </c>
      <c r="AI27" s="61">
        <v>0</v>
      </c>
      <c r="AJ27" s="61">
        <v>0</v>
      </c>
      <c r="AK27" s="61">
        <v>0</v>
      </c>
      <c r="AL27" s="61">
        <v>0</v>
      </c>
      <c r="AM27" s="61">
        <v>0</v>
      </c>
      <c r="AN27" s="61">
        <v>0</v>
      </c>
      <c r="AO27" s="61">
        <v>0</v>
      </c>
      <c r="AP27" s="61">
        <v>0</v>
      </c>
      <c r="AQ27" s="61">
        <v>0</v>
      </c>
      <c r="AR27" s="61">
        <v>0</v>
      </c>
      <c r="AS27" s="61">
        <v>0</v>
      </c>
      <c r="AT27" s="61">
        <v>0</v>
      </c>
      <c r="AU27" s="61">
        <v>0</v>
      </c>
      <c r="AV27" s="61">
        <v>0</v>
      </c>
      <c r="AW27" s="61">
        <v>0</v>
      </c>
      <c r="AX27" s="61">
        <v>0</v>
      </c>
      <c r="AY27" s="61">
        <v>0</v>
      </c>
      <c r="AZ27" s="61">
        <v>0</v>
      </c>
      <c r="BA27" s="61">
        <v>0</v>
      </c>
      <c r="BB27" s="61">
        <v>0</v>
      </c>
      <c r="BC27" s="61">
        <v>0</v>
      </c>
      <c r="BD27" s="61">
        <v>0</v>
      </c>
      <c r="BE27" s="61">
        <v>0</v>
      </c>
      <c r="BF27" s="61">
        <v>0</v>
      </c>
      <c r="BG27" s="61">
        <v>0</v>
      </c>
      <c r="BH27" s="61">
        <v>0</v>
      </c>
      <c r="BI27" s="61">
        <v>0</v>
      </c>
      <c r="BJ27" s="61">
        <v>0</v>
      </c>
      <c r="BK27" s="61">
        <v>0</v>
      </c>
      <c r="BL27" s="61">
        <v>0</v>
      </c>
      <c r="BM27" s="61">
        <v>0</v>
      </c>
      <c r="BN27" s="61">
        <v>0</v>
      </c>
      <c r="BO27" s="61">
        <v>0</v>
      </c>
      <c r="BP27" s="61">
        <v>0</v>
      </c>
      <c r="BQ27" s="61">
        <v>0</v>
      </c>
      <c r="BR27" s="61">
        <v>0</v>
      </c>
      <c r="BS27" s="61">
        <v>0</v>
      </c>
      <c r="BT27" s="61">
        <v>0</v>
      </c>
      <c r="BU27" s="61">
        <v>0</v>
      </c>
      <c r="BV27" s="61">
        <v>0</v>
      </c>
      <c r="BW27" s="61">
        <v>0</v>
      </c>
      <c r="BX27" s="61">
        <v>0</v>
      </c>
      <c r="BY27" s="61">
        <v>0</v>
      </c>
      <c r="BZ27" s="61">
        <v>0</v>
      </c>
      <c r="CA27" s="61">
        <v>0</v>
      </c>
      <c r="CB27" s="61">
        <v>0</v>
      </c>
      <c r="CC27" s="61">
        <v>0</v>
      </c>
      <c r="CD27" s="61">
        <v>0</v>
      </c>
      <c r="CE27" s="61">
        <v>0</v>
      </c>
      <c r="CF27" s="61">
        <v>0</v>
      </c>
      <c r="CG27" s="61">
        <v>0</v>
      </c>
      <c r="CH27" s="61">
        <v>0</v>
      </c>
      <c r="CI27" s="61">
        <v>0</v>
      </c>
      <c r="CJ27" s="61">
        <v>0</v>
      </c>
      <c r="CK27" s="61">
        <v>0</v>
      </c>
      <c r="CL27" s="61">
        <v>0</v>
      </c>
    </row>
    <row r="28" spans="1:90" ht="12.75" customHeight="1">
      <c r="A28" s="43" t="s">
        <v>43</v>
      </c>
      <c r="B28" s="59">
        <v>1031</v>
      </c>
      <c r="C28" s="60" t="s">
        <v>376</v>
      </c>
      <c r="D28" s="61">
        <v>0</v>
      </c>
      <c r="E28" s="61">
        <v>0</v>
      </c>
      <c r="F28" s="61">
        <v>0</v>
      </c>
      <c r="G28" s="61">
        <v>0</v>
      </c>
      <c r="H28" s="61">
        <v>0</v>
      </c>
      <c r="I28" s="61">
        <v>0</v>
      </c>
      <c r="J28" s="61">
        <v>0</v>
      </c>
      <c r="K28" s="61">
        <v>0</v>
      </c>
      <c r="L28" s="61">
        <v>0</v>
      </c>
      <c r="M28" s="61">
        <v>0</v>
      </c>
      <c r="N28" s="61">
        <v>0</v>
      </c>
      <c r="O28" s="61">
        <v>0</v>
      </c>
      <c r="P28" s="61">
        <v>0</v>
      </c>
      <c r="Q28" s="61">
        <v>0</v>
      </c>
      <c r="R28" s="61">
        <v>0</v>
      </c>
      <c r="S28" s="61">
        <v>0</v>
      </c>
      <c r="T28" s="61">
        <v>0</v>
      </c>
      <c r="U28" s="61">
        <v>0</v>
      </c>
      <c r="V28" s="61">
        <v>0</v>
      </c>
      <c r="W28" s="61">
        <v>0</v>
      </c>
      <c r="X28" s="61">
        <v>0</v>
      </c>
      <c r="Y28" s="61">
        <v>0</v>
      </c>
      <c r="Z28" s="61">
        <v>0</v>
      </c>
      <c r="AA28" s="61">
        <v>0</v>
      </c>
      <c r="AB28" s="61">
        <v>0</v>
      </c>
      <c r="AC28" s="61">
        <v>0</v>
      </c>
      <c r="AD28" s="61">
        <v>0</v>
      </c>
      <c r="AE28" s="61">
        <v>0</v>
      </c>
      <c r="AF28" s="61">
        <v>0</v>
      </c>
      <c r="AG28" s="61">
        <v>0</v>
      </c>
      <c r="AH28" s="61">
        <v>0</v>
      </c>
      <c r="AI28" s="61">
        <v>0</v>
      </c>
      <c r="AJ28" s="61">
        <v>0</v>
      </c>
      <c r="AK28" s="61">
        <v>0</v>
      </c>
      <c r="AL28" s="61">
        <v>0</v>
      </c>
      <c r="AM28" s="61">
        <v>0</v>
      </c>
      <c r="AN28" s="61">
        <v>0</v>
      </c>
      <c r="AO28" s="61">
        <v>0</v>
      </c>
      <c r="AP28" s="61">
        <v>0</v>
      </c>
      <c r="AQ28" s="61">
        <v>0</v>
      </c>
      <c r="AR28" s="61">
        <v>0</v>
      </c>
      <c r="AS28" s="61">
        <v>0</v>
      </c>
      <c r="AT28" s="61">
        <v>0</v>
      </c>
      <c r="AU28" s="61">
        <v>0</v>
      </c>
      <c r="AV28" s="61">
        <v>0</v>
      </c>
      <c r="AW28" s="61">
        <v>0</v>
      </c>
      <c r="AX28" s="61">
        <v>0</v>
      </c>
      <c r="AY28" s="61">
        <v>0</v>
      </c>
      <c r="AZ28" s="61">
        <v>0</v>
      </c>
      <c r="BA28" s="61">
        <v>0</v>
      </c>
      <c r="BB28" s="61">
        <v>0</v>
      </c>
      <c r="BC28" s="61">
        <v>0</v>
      </c>
      <c r="BD28" s="61">
        <v>0</v>
      </c>
      <c r="BE28" s="61">
        <v>0</v>
      </c>
      <c r="BF28" s="61">
        <v>0</v>
      </c>
      <c r="BG28" s="61">
        <v>0</v>
      </c>
      <c r="BH28" s="61">
        <v>0</v>
      </c>
      <c r="BI28" s="61">
        <v>0</v>
      </c>
      <c r="BJ28" s="61">
        <v>0</v>
      </c>
      <c r="BK28" s="61">
        <v>0</v>
      </c>
      <c r="BL28" s="61">
        <v>0</v>
      </c>
      <c r="BM28" s="61">
        <v>0</v>
      </c>
      <c r="BN28" s="61">
        <v>0</v>
      </c>
      <c r="BO28" s="61">
        <v>0</v>
      </c>
      <c r="BP28" s="61">
        <v>0</v>
      </c>
      <c r="BQ28" s="61">
        <v>0</v>
      </c>
      <c r="BR28" s="61">
        <v>0</v>
      </c>
      <c r="BS28" s="61">
        <v>0</v>
      </c>
      <c r="BT28" s="61">
        <v>0</v>
      </c>
      <c r="BU28" s="61">
        <v>0</v>
      </c>
      <c r="BV28" s="61">
        <v>0</v>
      </c>
      <c r="BW28" s="61">
        <v>0</v>
      </c>
      <c r="BX28" s="61">
        <v>0</v>
      </c>
      <c r="BY28" s="61">
        <v>0</v>
      </c>
      <c r="BZ28" s="61">
        <v>0</v>
      </c>
      <c r="CA28" s="61">
        <v>0</v>
      </c>
      <c r="CB28" s="61">
        <v>0</v>
      </c>
      <c r="CC28" s="61">
        <v>0</v>
      </c>
      <c r="CD28" s="61">
        <v>0</v>
      </c>
      <c r="CE28" s="61">
        <v>0</v>
      </c>
      <c r="CF28" s="61">
        <v>0</v>
      </c>
      <c r="CG28" s="61">
        <v>0</v>
      </c>
      <c r="CH28" s="61">
        <v>0</v>
      </c>
      <c r="CI28" s="61">
        <v>0</v>
      </c>
      <c r="CJ28" s="61">
        <v>0</v>
      </c>
      <c r="CK28" s="61">
        <v>0</v>
      </c>
      <c r="CL28" s="61">
        <v>0</v>
      </c>
    </row>
    <row r="29" spans="1:90" ht="12.75" customHeight="1">
      <c r="A29" s="43" t="s">
        <v>45</v>
      </c>
      <c r="B29" s="59">
        <v>1032</v>
      </c>
      <c r="C29" s="60" t="s">
        <v>376</v>
      </c>
      <c r="D29" s="61">
        <v>0</v>
      </c>
      <c r="E29" s="61">
        <v>0</v>
      </c>
      <c r="F29" s="61">
        <v>0</v>
      </c>
      <c r="G29" s="61">
        <v>0</v>
      </c>
      <c r="H29" s="61">
        <v>0</v>
      </c>
      <c r="I29" s="61">
        <v>0</v>
      </c>
      <c r="J29" s="61">
        <v>0</v>
      </c>
      <c r="K29" s="61">
        <v>0</v>
      </c>
      <c r="L29" s="61">
        <v>0</v>
      </c>
      <c r="M29" s="61">
        <v>0</v>
      </c>
      <c r="N29" s="61">
        <v>0</v>
      </c>
      <c r="O29" s="61">
        <v>0</v>
      </c>
      <c r="P29" s="61">
        <v>0</v>
      </c>
      <c r="Q29" s="61">
        <v>0</v>
      </c>
      <c r="R29" s="61">
        <v>0</v>
      </c>
      <c r="S29" s="61">
        <v>0</v>
      </c>
      <c r="T29" s="61">
        <v>0</v>
      </c>
      <c r="U29" s="61">
        <v>0</v>
      </c>
      <c r="V29" s="61">
        <v>0</v>
      </c>
      <c r="W29" s="61">
        <v>0</v>
      </c>
      <c r="X29" s="61">
        <v>0</v>
      </c>
      <c r="Y29" s="61">
        <v>0</v>
      </c>
      <c r="Z29" s="61">
        <v>0</v>
      </c>
      <c r="AA29" s="61">
        <v>0</v>
      </c>
      <c r="AB29" s="61">
        <v>0</v>
      </c>
      <c r="AC29" s="61">
        <v>0</v>
      </c>
      <c r="AD29" s="61">
        <v>0</v>
      </c>
      <c r="AE29" s="61">
        <v>0</v>
      </c>
      <c r="AF29" s="61">
        <v>0</v>
      </c>
      <c r="AG29" s="61">
        <v>0</v>
      </c>
      <c r="AH29" s="61">
        <v>0</v>
      </c>
      <c r="AI29" s="61">
        <v>0</v>
      </c>
      <c r="AJ29" s="61">
        <v>0</v>
      </c>
      <c r="AK29" s="61">
        <v>0</v>
      </c>
      <c r="AL29" s="61">
        <v>0</v>
      </c>
      <c r="AM29" s="61">
        <v>0</v>
      </c>
      <c r="AN29" s="61">
        <v>0</v>
      </c>
      <c r="AO29" s="61">
        <v>0</v>
      </c>
      <c r="AP29" s="61">
        <v>0</v>
      </c>
      <c r="AQ29" s="61">
        <v>0</v>
      </c>
      <c r="AR29" s="61">
        <v>0</v>
      </c>
      <c r="AS29" s="61">
        <v>0</v>
      </c>
      <c r="AT29" s="61">
        <v>0</v>
      </c>
      <c r="AU29" s="61">
        <v>0</v>
      </c>
      <c r="AV29" s="61">
        <v>0</v>
      </c>
      <c r="AW29" s="61">
        <v>0</v>
      </c>
      <c r="AX29" s="61">
        <v>0</v>
      </c>
      <c r="AY29" s="61">
        <v>0</v>
      </c>
      <c r="AZ29" s="61">
        <v>0</v>
      </c>
      <c r="BA29" s="61">
        <v>0</v>
      </c>
      <c r="BB29" s="61">
        <v>0</v>
      </c>
      <c r="BC29" s="61">
        <v>0</v>
      </c>
      <c r="BD29" s="61">
        <v>0</v>
      </c>
      <c r="BE29" s="61">
        <v>0</v>
      </c>
      <c r="BF29" s="61">
        <v>0</v>
      </c>
      <c r="BG29" s="61">
        <v>0</v>
      </c>
      <c r="BH29" s="61">
        <v>0</v>
      </c>
      <c r="BI29" s="61">
        <v>0</v>
      </c>
      <c r="BJ29" s="61">
        <v>0</v>
      </c>
      <c r="BK29" s="61">
        <v>0</v>
      </c>
      <c r="BL29" s="61">
        <v>0</v>
      </c>
      <c r="BM29" s="61">
        <v>0</v>
      </c>
      <c r="BN29" s="61">
        <v>0</v>
      </c>
      <c r="BO29" s="61">
        <v>0</v>
      </c>
      <c r="BP29" s="61">
        <v>0</v>
      </c>
      <c r="BQ29" s="61">
        <v>0</v>
      </c>
      <c r="BR29" s="61">
        <v>0</v>
      </c>
      <c r="BS29" s="61">
        <v>0</v>
      </c>
      <c r="BT29" s="61">
        <v>0</v>
      </c>
      <c r="BU29" s="61">
        <v>0</v>
      </c>
      <c r="BV29" s="61">
        <v>0</v>
      </c>
      <c r="BW29" s="61">
        <v>0</v>
      </c>
      <c r="BX29" s="61">
        <v>0</v>
      </c>
      <c r="BY29" s="61">
        <v>0</v>
      </c>
      <c r="BZ29" s="61">
        <v>0</v>
      </c>
      <c r="CA29" s="61">
        <v>0</v>
      </c>
      <c r="CB29" s="61">
        <v>0</v>
      </c>
      <c r="CC29" s="61">
        <v>0</v>
      </c>
      <c r="CD29" s="61">
        <v>0</v>
      </c>
      <c r="CE29" s="61">
        <v>0</v>
      </c>
      <c r="CF29" s="61">
        <v>0</v>
      </c>
      <c r="CG29" s="61">
        <v>0</v>
      </c>
      <c r="CH29" s="61">
        <v>0</v>
      </c>
      <c r="CI29" s="61">
        <v>0</v>
      </c>
      <c r="CJ29" s="61">
        <v>0</v>
      </c>
      <c r="CK29" s="61">
        <v>0</v>
      </c>
      <c r="CL29" s="61">
        <v>0</v>
      </c>
    </row>
    <row r="30" spans="1:90" ht="12.75" customHeight="1">
      <c r="A30" s="43" t="s">
        <v>47</v>
      </c>
      <c r="B30" s="59">
        <v>1034</v>
      </c>
      <c r="C30" s="60" t="s">
        <v>376</v>
      </c>
      <c r="D30" s="61">
        <v>0</v>
      </c>
      <c r="E30" s="61">
        <v>0</v>
      </c>
      <c r="F30" s="61">
        <v>0</v>
      </c>
      <c r="G30" s="61">
        <v>0</v>
      </c>
      <c r="H30" s="61">
        <v>0</v>
      </c>
      <c r="I30" s="61">
        <v>0</v>
      </c>
      <c r="J30" s="61">
        <v>0</v>
      </c>
      <c r="K30" s="61">
        <v>0</v>
      </c>
      <c r="L30" s="61">
        <v>0</v>
      </c>
      <c r="M30" s="61">
        <v>0</v>
      </c>
      <c r="N30" s="61">
        <v>0</v>
      </c>
      <c r="O30" s="61">
        <v>0</v>
      </c>
      <c r="P30" s="61">
        <v>0</v>
      </c>
      <c r="Q30" s="61">
        <v>0</v>
      </c>
      <c r="R30" s="61">
        <v>0</v>
      </c>
      <c r="S30" s="61">
        <v>0</v>
      </c>
      <c r="T30" s="61">
        <v>0</v>
      </c>
      <c r="U30" s="61">
        <v>0</v>
      </c>
      <c r="V30" s="61">
        <v>0</v>
      </c>
      <c r="W30" s="61">
        <v>0</v>
      </c>
      <c r="X30" s="61">
        <v>0</v>
      </c>
      <c r="Y30" s="61">
        <v>0</v>
      </c>
      <c r="Z30" s="61">
        <v>0</v>
      </c>
      <c r="AA30" s="61">
        <v>0</v>
      </c>
      <c r="AB30" s="61">
        <v>0</v>
      </c>
      <c r="AC30" s="61">
        <v>0</v>
      </c>
      <c r="AD30" s="61">
        <v>0</v>
      </c>
      <c r="AE30" s="61">
        <v>0</v>
      </c>
      <c r="AF30" s="61">
        <v>0</v>
      </c>
      <c r="AG30" s="61">
        <v>0</v>
      </c>
      <c r="AH30" s="61">
        <v>0</v>
      </c>
      <c r="AI30" s="61">
        <v>0</v>
      </c>
      <c r="AJ30" s="61">
        <v>0</v>
      </c>
      <c r="AK30" s="61">
        <v>0</v>
      </c>
      <c r="AL30" s="61">
        <v>0</v>
      </c>
      <c r="AM30" s="61">
        <v>0</v>
      </c>
      <c r="AN30" s="61">
        <v>0</v>
      </c>
      <c r="AO30" s="61">
        <v>0</v>
      </c>
      <c r="AP30" s="61">
        <v>0</v>
      </c>
      <c r="AQ30" s="61">
        <v>0</v>
      </c>
      <c r="AR30" s="61">
        <v>0</v>
      </c>
      <c r="AS30" s="61">
        <v>0</v>
      </c>
      <c r="AT30" s="61">
        <v>0</v>
      </c>
      <c r="AU30" s="61">
        <v>0</v>
      </c>
      <c r="AV30" s="61">
        <v>0</v>
      </c>
      <c r="AW30" s="61">
        <v>0</v>
      </c>
      <c r="AX30" s="61">
        <v>0</v>
      </c>
      <c r="AY30" s="61">
        <v>0</v>
      </c>
      <c r="AZ30" s="61">
        <v>0</v>
      </c>
      <c r="BA30" s="61">
        <v>0</v>
      </c>
      <c r="BB30" s="61">
        <v>0</v>
      </c>
      <c r="BC30" s="61">
        <v>0</v>
      </c>
      <c r="BD30" s="61">
        <v>0</v>
      </c>
      <c r="BE30" s="61">
        <v>0</v>
      </c>
      <c r="BF30" s="61">
        <v>0</v>
      </c>
      <c r="BG30" s="61">
        <v>0</v>
      </c>
      <c r="BH30" s="61">
        <v>0</v>
      </c>
      <c r="BI30" s="61">
        <v>0</v>
      </c>
      <c r="BJ30" s="61">
        <v>0</v>
      </c>
      <c r="BK30" s="61">
        <v>0</v>
      </c>
      <c r="BL30" s="61">
        <v>0</v>
      </c>
      <c r="BM30" s="61">
        <v>0</v>
      </c>
      <c r="BN30" s="61">
        <v>0</v>
      </c>
      <c r="BO30" s="61">
        <v>0</v>
      </c>
      <c r="BP30" s="61">
        <v>0</v>
      </c>
      <c r="BQ30" s="61">
        <v>0</v>
      </c>
      <c r="BR30" s="61">
        <v>0</v>
      </c>
      <c r="BS30" s="61">
        <v>0</v>
      </c>
      <c r="BT30" s="61">
        <v>0</v>
      </c>
      <c r="BU30" s="61">
        <v>0</v>
      </c>
      <c r="BV30" s="61">
        <v>0</v>
      </c>
      <c r="BW30" s="61">
        <v>0</v>
      </c>
      <c r="BX30" s="61">
        <v>0</v>
      </c>
      <c r="BY30" s="61">
        <v>0</v>
      </c>
      <c r="BZ30" s="61">
        <v>0</v>
      </c>
      <c r="CA30" s="61">
        <v>0</v>
      </c>
      <c r="CB30" s="61">
        <v>0</v>
      </c>
      <c r="CC30" s="61">
        <v>0</v>
      </c>
      <c r="CD30" s="61">
        <v>0</v>
      </c>
      <c r="CE30" s="61">
        <v>0</v>
      </c>
      <c r="CF30" s="61">
        <v>0</v>
      </c>
      <c r="CG30" s="61">
        <v>0</v>
      </c>
      <c r="CH30" s="61">
        <v>0</v>
      </c>
      <c r="CI30" s="61">
        <v>0</v>
      </c>
      <c r="CJ30" s="61">
        <v>0</v>
      </c>
      <c r="CK30" s="61">
        <v>0</v>
      </c>
      <c r="CL30" s="61">
        <v>0</v>
      </c>
    </row>
    <row r="31" spans="1:90" ht="12.75" customHeight="1">
      <c r="A31" s="43" t="s">
        <v>49</v>
      </c>
      <c r="B31" s="59">
        <v>1035</v>
      </c>
      <c r="C31" s="60" t="s">
        <v>376</v>
      </c>
      <c r="D31" s="61">
        <v>2427003.2356554549</v>
      </c>
      <c r="E31" s="61">
        <v>1680368.19</v>
      </c>
      <c r="F31" s="61">
        <v>1680368.19</v>
      </c>
      <c r="G31" s="61">
        <v>0</v>
      </c>
      <c r="H31" s="61">
        <v>0</v>
      </c>
      <c r="I31" s="61">
        <v>-391831.83000000007</v>
      </c>
      <c r="J31" s="61">
        <v>-391831.83000000007</v>
      </c>
      <c r="K31" s="61">
        <v>-1584312.35</v>
      </c>
      <c r="L31" s="61">
        <v>1192480.52</v>
      </c>
      <c r="M31" s="61">
        <v>0</v>
      </c>
      <c r="N31" s="61">
        <v>0</v>
      </c>
      <c r="O31" s="61">
        <v>0</v>
      </c>
      <c r="P31" s="61">
        <v>0</v>
      </c>
      <c r="Q31" s="61">
        <v>0</v>
      </c>
      <c r="R31" s="61">
        <v>0</v>
      </c>
      <c r="S31" s="61">
        <v>0</v>
      </c>
      <c r="T31" s="61">
        <v>0</v>
      </c>
      <c r="U31" s="61">
        <v>0</v>
      </c>
      <c r="V31" s="61">
        <v>0</v>
      </c>
      <c r="W31" s="61">
        <v>0</v>
      </c>
      <c r="X31" s="61">
        <v>0</v>
      </c>
      <c r="Y31" s="61">
        <v>0</v>
      </c>
      <c r="Z31" s="61">
        <v>1151119.1356554546</v>
      </c>
      <c r="AA31" s="61">
        <v>1151119.1356554546</v>
      </c>
      <c r="AB31" s="61">
        <v>0</v>
      </c>
      <c r="AC31" s="61">
        <v>0</v>
      </c>
      <c r="AD31" s="61">
        <v>0</v>
      </c>
      <c r="AE31" s="61">
        <v>0</v>
      </c>
      <c r="AF31" s="61">
        <v>0</v>
      </c>
      <c r="AG31" s="61">
        <v>0</v>
      </c>
      <c r="AH31" s="61">
        <v>0</v>
      </c>
      <c r="AI31" s="61">
        <v>0</v>
      </c>
      <c r="AJ31" s="61">
        <v>0</v>
      </c>
      <c r="AK31" s="61">
        <v>0</v>
      </c>
      <c r="AL31" s="61">
        <v>0</v>
      </c>
      <c r="AM31" s="61">
        <v>-12652.259999999995</v>
      </c>
      <c r="AN31" s="61">
        <v>-84348.43</v>
      </c>
      <c r="AO31" s="61">
        <v>71696.17</v>
      </c>
      <c r="AP31" s="61">
        <v>0</v>
      </c>
      <c r="AQ31" s="61">
        <v>0</v>
      </c>
      <c r="AR31" s="61">
        <v>0</v>
      </c>
      <c r="AS31" s="61">
        <v>-385117.65520668781</v>
      </c>
      <c r="AT31" s="61">
        <v>-8602.3199999999924</v>
      </c>
      <c r="AU31" s="61">
        <v>-81259.11</v>
      </c>
      <c r="AV31" s="61">
        <v>72656.790000000008</v>
      </c>
      <c r="AW31" s="61">
        <v>-47494.810000002384</v>
      </c>
      <c r="AX31" s="61">
        <v>-6395776.6099999845</v>
      </c>
      <c r="AY31" s="61">
        <v>-83724272.719999984</v>
      </c>
      <c r="AZ31" s="61">
        <v>-81903944.169999987</v>
      </c>
      <c r="BA31" s="61">
        <v>-1820328.55</v>
      </c>
      <c r="BB31" s="61">
        <v>0</v>
      </c>
      <c r="BC31" s="61">
        <v>0</v>
      </c>
      <c r="BD31" s="61">
        <v>77328496.109999999</v>
      </c>
      <c r="BE31" s="61">
        <v>6348281.7999999821</v>
      </c>
      <c r="BF31" s="61">
        <v>82966988.389999986</v>
      </c>
      <c r="BG31" s="61">
        <v>81261391.939999983</v>
      </c>
      <c r="BH31" s="61">
        <v>1705596.45</v>
      </c>
      <c r="BI31" s="61">
        <v>0</v>
      </c>
      <c r="BJ31" s="61">
        <v>0</v>
      </c>
      <c r="BK31" s="61">
        <v>-76618706.590000004</v>
      </c>
      <c r="BL31" s="61">
        <v>0</v>
      </c>
      <c r="BM31" s="61">
        <v>0</v>
      </c>
      <c r="BN31" s="61">
        <v>0</v>
      </c>
      <c r="BO31" s="61">
        <v>0</v>
      </c>
      <c r="BP31" s="61">
        <v>0</v>
      </c>
      <c r="BQ31" s="61">
        <v>0</v>
      </c>
      <c r="BR31" s="61">
        <v>0</v>
      </c>
      <c r="BS31" s="61">
        <v>-325204.6952066854</v>
      </c>
      <c r="BT31" s="61">
        <v>-193280.44999999995</v>
      </c>
      <c r="BU31" s="61">
        <v>-84928.902412631956</v>
      </c>
      <c r="BV31" s="61">
        <v>-36771.0288364874</v>
      </c>
      <c r="BW31" s="61">
        <v>0</v>
      </c>
      <c r="BX31" s="61">
        <v>-10224.313957566104</v>
      </c>
      <c r="BY31" s="61">
        <v>0</v>
      </c>
      <c r="BZ31" s="61">
        <v>0</v>
      </c>
      <c r="CA31" s="61">
        <v>0</v>
      </c>
      <c r="CB31" s="61">
        <v>0</v>
      </c>
      <c r="CC31" s="61">
        <v>0</v>
      </c>
      <c r="CD31" s="61">
        <v>0</v>
      </c>
      <c r="CE31" s="61">
        <v>0</v>
      </c>
      <c r="CF31" s="61">
        <v>0</v>
      </c>
      <c r="CG31" s="61">
        <v>0</v>
      </c>
      <c r="CH31" s="61">
        <v>0</v>
      </c>
      <c r="CI31" s="61">
        <v>-3815.83</v>
      </c>
      <c r="CJ31" s="61">
        <v>-3815.83</v>
      </c>
      <c r="CK31" s="61">
        <v>0</v>
      </c>
      <c r="CL31" s="61">
        <v>2041885.5804487672</v>
      </c>
    </row>
    <row r="32" spans="1:90" ht="12.75" customHeight="1">
      <c r="A32" s="43" t="s">
        <v>51</v>
      </c>
      <c r="B32" s="59">
        <v>1036</v>
      </c>
      <c r="C32" s="60" t="s">
        <v>376</v>
      </c>
      <c r="D32" s="61">
        <v>0</v>
      </c>
      <c r="E32" s="61">
        <v>0</v>
      </c>
      <c r="F32" s="61">
        <v>0</v>
      </c>
      <c r="G32" s="61">
        <v>0</v>
      </c>
      <c r="H32" s="61">
        <v>0</v>
      </c>
      <c r="I32" s="61">
        <v>0</v>
      </c>
      <c r="J32" s="61">
        <v>0</v>
      </c>
      <c r="K32" s="61">
        <v>0</v>
      </c>
      <c r="L32" s="61">
        <v>0</v>
      </c>
      <c r="M32" s="61">
        <v>0</v>
      </c>
      <c r="N32" s="61">
        <v>0</v>
      </c>
      <c r="O32" s="61">
        <v>0</v>
      </c>
      <c r="P32" s="61">
        <v>0</v>
      </c>
      <c r="Q32" s="61">
        <v>0</v>
      </c>
      <c r="R32" s="61">
        <v>0</v>
      </c>
      <c r="S32" s="61">
        <v>0</v>
      </c>
      <c r="T32" s="61">
        <v>0</v>
      </c>
      <c r="U32" s="61">
        <v>0</v>
      </c>
      <c r="V32" s="61">
        <v>0</v>
      </c>
      <c r="W32" s="61">
        <v>0</v>
      </c>
      <c r="X32" s="61">
        <v>0</v>
      </c>
      <c r="Y32" s="61">
        <v>0</v>
      </c>
      <c r="Z32" s="61">
        <v>0</v>
      </c>
      <c r="AA32" s="61">
        <v>0</v>
      </c>
      <c r="AB32" s="61">
        <v>0</v>
      </c>
      <c r="AC32" s="61">
        <v>0</v>
      </c>
      <c r="AD32" s="61">
        <v>0</v>
      </c>
      <c r="AE32" s="61">
        <v>0</v>
      </c>
      <c r="AF32" s="61">
        <v>0</v>
      </c>
      <c r="AG32" s="61">
        <v>0</v>
      </c>
      <c r="AH32" s="61">
        <v>0</v>
      </c>
      <c r="AI32" s="61">
        <v>0</v>
      </c>
      <c r="AJ32" s="61">
        <v>0</v>
      </c>
      <c r="AK32" s="61">
        <v>0</v>
      </c>
      <c r="AL32" s="61">
        <v>0</v>
      </c>
      <c r="AM32" s="61">
        <v>0</v>
      </c>
      <c r="AN32" s="61">
        <v>0</v>
      </c>
      <c r="AO32" s="61">
        <v>0</v>
      </c>
      <c r="AP32" s="61">
        <v>0</v>
      </c>
      <c r="AQ32" s="61">
        <v>0</v>
      </c>
      <c r="AR32" s="61">
        <v>0</v>
      </c>
      <c r="AS32" s="61">
        <v>0</v>
      </c>
      <c r="AT32" s="61">
        <v>0</v>
      </c>
      <c r="AU32" s="61">
        <v>0</v>
      </c>
      <c r="AV32" s="61">
        <v>0</v>
      </c>
      <c r="AW32" s="61">
        <v>0</v>
      </c>
      <c r="AX32" s="61">
        <v>0</v>
      </c>
      <c r="AY32" s="61">
        <v>0</v>
      </c>
      <c r="AZ32" s="61">
        <v>0</v>
      </c>
      <c r="BA32" s="61">
        <v>0</v>
      </c>
      <c r="BB32" s="61">
        <v>0</v>
      </c>
      <c r="BC32" s="61">
        <v>0</v>
      </c>
      <c r="BD32" s="61">
        <v>0</v>
      </c>
      <c r="BE32" s="61">
        <v>0</v>
      </c>
      <c r="BF32" s="61">
        <v>0</v>
      </c>
      <c r="BG32" s="61">
        <v>0</v>
      </c>
      <c r="BH32" s="61">
        <v>0</v>
      </c>
      <c r="BI32" s="61">
        <v>0</v>
      </c>
      <c r="BJ32" s="61">
        <v>0</v>
      </c>
      <c r="BK32" s="61">
        <v>0</v>
      </c>
      <c r="BL32" s="61">
        <v>0</v>
      </c>
      <c r="BM32" s="61">
        <v>0</v>
      </c>
      <c r="BN32" s="61">
        <v>0</v>
      </c>
      <c r="BO32" s="61">
        <v>0</v>
      </c>
      <c r="BP32" s="61">
        <v>0</v>
      </c>
      <c r="BQ32" s="61">
        <v>0</v>
      </c>
      <c r="BR32" s="61">
        <v>0</v>
      </c>
      <c r="BS32" s="61">
        <v>0</v>
      </c>
      <c r="BT32" s="61">
        <v>0</v>
      </c>
      <c r="BU32" s="61">
        <v>0</v>
      </c>
      <c r="BV32" s="61">
        <v>0</v>
      </c>
      <c r="BW32" s="61">
        <v>0</v>
      </c>
      <c r="BX32" s="61">
        <v>0</v>
      </c>
      <c r="BY32" s="61">
        <v>0</v>
      </c>
      <c r="BZ32" s="61">
        <v>0</v>
      </c>
      <c r="CA32" s="61">
        <v>0</v>
      </c>
      <c r="CB32" s="61">
        <v>0</v>
      </c>
      <c r="CC32" s="61">
        <v>0</v>
      </c>
      <c r="CD32" s="61">
        <v>0</v>
      </c>
      <c r="CE32" s="61">
        <v>0</v>
      </c>
      <c r="CF32" s="61">
        <v>0</v>
      </c>
      <c r="CG32" s="61">
        <v>0</v>
      </c>
      <c r="CH32" s="61">
        <v>0</v>
      </c>
      <c r="CI32" s="61">
        <v>0</v>
      </c>
      <c r="CJ32" s="61">
        <v>0</v>
      </c>
      <c r="CK32" s="61">
        <v>0</v>
      </c>
      <c r="CL32" s="61">
        <v>0</v>
      </c>
    </row>
    <row r="33" spans="1:90" ht="12.75" customHeight="1">
      <c r="A33" s="43" t="s">
        <v>53</v>
      </c>
      <c r="B33" s="59">
        <v>1037</v>
      </c>
      <c r="C33" s="60" t="s">
        <v>376</v>
      </c>
      <c r="D33" s="61">
        <v>0</v>
      </c>
      <c r="E33" s="61">
        <v>0</v>
      </c>
      <c r="F33" s="61">
        <v>0</v>
      </c>
      <c r="G33" s="61">
        <v>0</v>
      </c>
      <c r="H33" s="61">
        <v>0</v>
      </c>
      <c r="I33" s="61">
        <v>0</v>
      </c>
      <c r="J33" s="61">
        <v>0</v>
      </c>
      <c r="K33" s="61">
        <v>0</v>
      </c>
      <c r="L33" s="61">
        <v>0</v>
      </c>
      <c r="M33" s="61">
        <v>0</v>
      </c>
      <c r="N33" s="61">
        <v>0</v>
      </c>
      <c r="O33" s="61">
        <v>0</v>
      </c>
      <c r="P33" s="61">
        <v>0</v>
      </c>
      <c r="Q33" s="61">
        <v>0</v>
      </c>
      <c r="R33" s="61">
        <v>0</v>
      </c>
      <c r="S33" s="61">
        <v>0</v>
      </c>
      <c r="T33" s="61">
        <v>0</v>
      </c>
      <c r="U33" s="61">
        <v>0</v>
      </c>
      <c r="V33" s="61">
        <v>0</v>
      </c>
      <c r="W33" s="61">
        <v>0</v>
      </c>
      <c r="X33" s="61">
        <v>0</v>
      </c>
      <c r="Y33" s="61">
        <v>0</v>
      </c>
      <c r="Z33" s="61">
        <v>0</v>
      </c>
      <c r="AA33" s="61">
        <v>0</v>
      </c>
      <c r="AB33" s="61">
        <v>0</v>
      </c>
      <c r="AC33" s="61">
        <v>0</v>
      </c>
      <c r="AD33" s="61">
        <v>0</v>
      </c>
      <c r="AE33" s="61">
        <v>0</v>
      </c>
      <c r="AF33" s="61">
        <v>0</v>
      </c>
      <c r="AG33" s="61">
        <v>0</v>
      </c>
      <c r="AH33" s="61">
        <v>0</v>
      </c>
      <c r="AI33" s="61">
        <v>0</v>
      </c>
      <c r="AJ33" s="61">
        <v>0</v>
      </c>
      <c r="AK33" s="61">
        <v>0</v>
      </c>
      <c r="AL33" s="61">
        <v>0</v>
      </c>
      <c r="AM33" s="61">
        <v>0</v>
      </c>
      <c r="AN33" s="61">
        <v>0</v>
      </c>
      <c r="AO33" s="61">
        <v>0</v>
      </c>
      <c r="AP33" s="61">
        <v>0</v>
      </c>
      <c r="AQ33" s="61">
        <v>0</v>
      </c>
      <c r="AR33" s="61">
        <v>0</v>
      </c>
      <c r="AS33" s="61">
        <v>0</v>
      </c>
      <c r="AT33" s="61">
        <v>0</v>
      </c>
      <c r="AU33" s="61">
        <v>0</v>
      </c>
      <c r="AV33" s="61">
        <v>0</v>
      </c>
      <c r="AW33" s="61">
        <v>0</v>
      </c>
      <c r="AX33" s="61">
        <v>0</v>
      </c>
      <c r="AY33" s="61">
        <v>0</v>
      </c>
      <c r="AZ33" s="61">
        <v>0</v>
      </c>
      <c r="BA33" s="61">
        <v>0</v>
      </c>
      <c r="BB33" s="61">
        <v>0</v>
      </c>
      <c r="BC33" s="61">
        <v>0</v>
      </c>
      <c r="BD33" s="61">
        <v>0</v>
      </c>
      <c r="BE33" s="61">
        <v>0</v>
      </c>
      <c r="BF33" s="61">
        <v>0</v>
      </c>
      <c r="BG33" s="61">
        <v>0</v>
      </c>
      <c r="BH33" s="61">
        <v>0</v>
      </c>
      <c r="BI33" s="61">
        <v>0</v>
      </c>
      <c r="BJ33" s="61">
        <v>0</v>
      </c>
      <c r="BK33" s="61">
        <v>0</v>
      </c>
      <c r="BL33" s="61">
        <v>0</v>
      </c>
      <c r="BM33" s="61">
        <v>0</v>
      </c>
      <c r="BN33" s="61">
        <v>0</v>
      </c>
      <c r="BO33" s="61">
        <v>0</v>
      </c>
      <c r="BP33" s="61">
        <v>0</v>
      </c>
      <c r="BQ33" s="61">
        <v>0</v>
      </c>
      <c r="BR33" s="61">
        <v>0</v>
      </c>
      <c r="BS33" s="61">
        <v>0</v>
      </c>
      <c r="BT33" s="61">
        <v>0</v>
      </c>
      <c r="BU33" s="61">
        <v>0</v>
      </c>
      <c r="BV33" s="61">
        <v>0</v>
      </c>
      <c r="BW33" s="61">
        <v>0</v>
      </c>
      <c r="BX33" s="61">
        <v>0</v>
      </c>
      <c r="BY33" s="61">
        <v>0</v>
      </c>
      <c r="BZ33" s="61">
        <v>0</v>
      </c>
      <c r="CA33" s="61">
        <v>0</v>
      </c>
      <c r="CB33" s="61">
        <v>0</v>
      </c>
      <c r="CC33" s="61">
        <v>0</v>
      </c>
      <c r="CD33" s="61">
        <v>0</v>
      </c>
      <c r="CE33" s="61">
        <v>0</v>
      </c>
      <c r="CF33" s="61">
        <v>0</v>
      </c>
      <c r="CG33" s="61">
        <v>0</v>
      </c>
      <c r="CH33" s="61">
        <v>0</v>
      </c>
      <c r="CI33" s="61">
        <v>0</v>
      </c>
      <c r="CJ33" s="61">
        <v>0</v>
      </c>
      <c r="CK33" s="61">
        <v>0</v>
      </c>
      <c r="CL33" s="61">
        <v>0</v>
      </c>
    </row>
    <row r="34" spans="1:90" ht="12.75" customHeight="1">
      <c r="A34" s="43" t="s">
        <v>55</v>
      </c>
      <c r="B34" s="59">
        <v>1038</v>
      </c>
      <c r="C34" s="60" t="s">
        <v>376</v>
      </c>
      <c r="D34" s="61">
        <v>-620040.55000000005</v>
      </c>
      <c r="E34" s="61">
        <v>-613702.96000000008</v>
      </c>
      <c r="F34" s="61">
        <v>14020.08</v>
      </c>
      <c r="G34" s="61">
        <v>-627723.04</v>
      </c>
      <c r="H34" s="61">
        <v>0</v>
      </c>
      <c r="I34" s="61">
        <v>-6337.5900000000038</v>
      </c>
      <c r="J34" s="61">
        <v>-6337.5900000000038</v>
      </c>
      <c r="K34" s="61">
        <v>-9660.4100000000035</v>
      </c>
      <c r="L34" s="61">
        <v>3322.82</v>
      </c>
      <c r="M34" s="61">
        <v>0</v>
      </c>
      <c r="N34" s="61">
        <v>0</v>
      </c>
      <c r="O34" s="61">
        <v>0</v>
      </c>
      <c r="P34" s="61">
        <v>0</v>
      </c>
      <c r="Q34" s="61">
        <v>0</v>
      </c>
      <c r="R34" s="61">
        <v>0</v>
      </c>
      <c r="S34" s="61">
        <v>0</v>
      </c>
      <c r="T34" s="61">
        <v>0</v>
      </c>
      <c r="U34" s="61">
        <v>0</v>
      </c>
      <c r="V34" s="61">
        <v>0</v>
      </c>
      <c r="W34" s="61">
        <v>0</v>
      </c>
      <c r="X34" s="61">
        <v>0</v>
      </c>
      <c r="Y34" s="61">
        <v>0</v>
      </c>
      <c r="Z34" s="61">
        <v>0</v>
      </c>
      <c r="AA34" s="61">
        <v>0</v>
      </c>
      <c r="AB34" s="61">
        <v>0</v>
      </c>
      <c r="AC34" s="61">
        <v>0</v>
      </c>
      <c r="AD34" s="61">
        <v>0</v>
      </c>
      <c r="AE34" s="61">
        <v>0</v>
      </c>
      <c r="AF34" s="61">
        <v>0</v>
      </c>
      <c r="AG34" s="61">
        <v>0</v>
      </c>
      <c r="AH34" s="61">
        <v>0</v>
      </c>
      <c r="AI34" s="61">
        <v>0</v>
      </c>
      <c r="AJ34" s="61">
        <v>0</v>
      </c>
      <c r="AK34" s="61">
        <v>0</v>
      </c>
      <c r="AL34" s="61">
        <v>0</v>
      </c>
      <c r="AM34" s="61">
        <v>0</v>
      </c>
      <c r="AN34" s="61">
        <v>0</v>
      </c>
      <c r="AO34" s="61">
        <v>0</v>
      </c>
      <c r="AP34" s="61">
        <v>0</v>
      </c>
      <c r="AQ34" s="61">
        <v>0</v>
      </c>
      <c r="AR34" s="61">
        <v>0</v>
      </c>
      <c r="AS34" s="61">
        <v>-223738.22235851272</v>
      </c>
      <c r="AT34" s="61">
        <v>0</v>
      </c>
      <c r="AU34" s="61">
        <v>0</v>
      </c>
      <c r="AV34" s="61">
        <v>0</v>
      </c>
      <c r="AW34" s="61">
        <v>0</v>
      </c>
      <c r="AX34" s="61">
        <v>0</v>
      </c>
      <c r="AY34" s="61">
        <v>0</v>
      </c>
      <c r="AZ34" s="61">
        <v>0</v>
      </c>
      <c r="BA34" s="61">
        <v>0</v>
      </c>
      <c r="BB34" s="61">
        <v>0</v>
      </c>
      <c r="BC34" s="61">
        <v>0</v>
      </c>
      <c r="BD34" s="61">
        <v>0</v>
      </c>
      <c r="BE34" s="61">
        <v>0</v>
      </c>
      <c r="BF34" s="61">
        <v>0</v>
      </c>
      <c r="BG34" s="61">
        <v>0</v>
      </c>
      <c r="BH34" s="61">
        <v>0</v>
      </c>
      <c r="BI34" s="61">
        <v>0</v>
      </c>
      <c r="BJ34" s="61">
        <v>0</v>
      </c>
      <c r="BK34" s="61">
        <v>0</v>
      </c>
      <c r="BL34" s="61">
        <v>0</v>
      </c>
      <c r="BM34" s="61">
        <v>0</v>
      </c>
      <c r="BN34" s="61">
        <v>0</v>
      </c>
      <c r="BO34" s="61">
        <v>0</v>
      </c>
      <c r="BP34" s="61">
        <v>0</v>
      </c>
      <c r="BQ34" s="61">
        <v>0</v>
      </c>
      <c r="BR34" s="61">
        <v>0</v>
      </c>
      <c r="BS34" s="61">
        <v>-223738.22235851272</v>
      </c>
      <c r="BT34" s="61">
        <v>-928.21</v>
      </c>
      <c r="BU34" s="61">
        <v>-182800.43623405779</v>
      </c>
      <c r="BV34" s="61">
        <v>-30370.371014438013</v>
      </c>
      <c r="BW34" s="61">
        <v>0</v>
      </c>
      <c r="BX34" s="61">
        <v>-31.607304101159997</v>
      </c>
      <c r="BY34" s="61">
        <v>-9386.4247690804732</v>
      </c>
      <c r="BZ34" s="61">
        <v>0</v>
      </c>
      <c r="CA34" s="61">
        <v>-221.17303683528371</v>
      </c>
      <c r="CB34" s="61">
        <v>0</v>
      </c>
      <c r="CC34" s="61">
        <v>0</v>
      </c>
      <c r="CD34" s="61">
        <v>0</v>
      </c>
      <c r="CE34" s="61">
        <v>0</v>
      </c>
      <c r="CF34" s="61">
        <v>0</v>
      </c>
      <c r="CG34" s="61">
        <v>0</v>
      </c>
      <c r="CH34" s="61">
        <v>0</v>
      </c>
      <c r="CI34" s="61">
        <v>0</v>
      </c>
      <c r="CJ34" s="61">
        <v>0</v>
      </c>
      <c r="CK34" s="61">
        <v>0</v>
      </c>
      <c r="CL34" s="61">
        <v>-843778.77235851274</v>
      </c>
    </row>
    <row r="35" spans="1:90" ht="12.75" customHeight="1">
      <c r="A35" s="43" t="s">
        <v>57</v>
      </c>
      <c r="B35" s="59">
        <v>1039</v>
      </c>
      <c r="C35" s="60" t="s">
        <v>376</v>
      </c>
      <c r="D35" s="61">
        <v>0</v>
      </c>
      <c r="E35" s="61">
        <v>0</v>
      </c>
      <c r="F35" s="61">
        <v>0</v>
      </c>
      <c r="G35" s="61">
        <v>0</v>
      </c>
      <c r="H35" s="61">
        <v>0</v>
      </c>
      <c r="I35" s="61">
        <v>0</v>
      </c>
      <c r="J35" s="61">
        <v>0</v>
      </c>
      <c r="K35" s="61">
        <v>0</v>
      </c>
      <c r="L35" s="61">
        <v>0</v>
      </c>
      <c r="M35" s="61">
        <v>0</v>
      </c>
      <c r="N35" s="61">
        <v>0</v>
      </c>
      <c r="O35" s="61">
        <v>0</v>
      </c>
      <c r="P35" s="61">
        <v>0</v>
      </c>
      <c r="Q35" s="61">
        <v>0</v>
      </c>
      <c r="R35" s="61">
        <v>0</v>
      </c>
      <c r="S35" s="61">
        <v>0</v>
      </c>
      <c r="T35" s="61">
        <v>0</v>
      </c>
      <c r="U35" s="61">
        <v>0</v>
      </c>
      <c r="V35" s="61">
        <v>0</v>
      </c>
      <c r="W35" s="61">
        <v>0</v>
      </c>
      <c r="X35" s="61">
        <v>0</v>
      </c>
      <c r="Y35" s="61">
        <v>0</v>
      </c>
      <c r="Z35" s="61">
        <v>0</v>
      </c>
      <c r="AA35" s="61">
        <v>0</v>
      </c>
      <c r="AB35" s="61">
        <v>0</v>
      </c>
      <c r="AC35" s="61">
        <v>0</v>
      </c>
      <c r="AD35" s="61">
        <v>0</v>
      </c>
      <c r="AE35" s="61">
        <v>0</v>
      </c>
      <c r="AF35" s="61">
        <v>0</v>
      </c>
      <c r="AG35" s="61">
        <v>0</v>
      </c>
      <c r="AH35" s="61">
        <v>0</v>
      </c>
      <c r="AI35" s="61">
        <v>0</v>
      </c>
      <c r="AJ35" s="61">
        <v>0</v>
      </c>
      <c r="AK35" s="61">
        <v>0</v>
      </c>
      <c r="AL35" s="61">
        <v>0</v>
      </c>
      <c r="AM35" s="61">
        <v>0</v>
      </c>
      <c r="AN35" s="61">
        <v>0</v>
      </c>
      <c r="AO35" s="61">
        <v>0</v>
      </c>
      <c r="AP35" s="61">
        <v>0</v>
      </c>
      <c r="AQ35" s="61">
        <v>0</v>
      </c>
      <c r="AR35" s="61">
        <v>0</v>
      </c>
      <c r="AS35" s="61">
        <v>0</v>
      </c>
      <c r="AT35" s="61">
        <v>0</v>
      </c>
      <c r="AU35" s="61">
        <v>0</v>
      </c>
      <c r="AV35" s="61">
        <v>0</v>
      </c>
      <c r="AW35" s="61">
        <v>0</v>
      </c>
      <c r="AX35" s="61">
        <v>0</v>
      </c>
      <c r="AY35" s="61">
        <v>0</v>
      </c>
      <c r="AZ35" s="61">
        <v>0</v>
      </c>
      <c r="BA35" s="61">
        <v>0</v>
      </c>
      <c r="BB35" s="61">
        <v>0</v>
      </c>
      <c r="BC35" s="61">
        <v>0</v>
      </c>
      <c r="BD35" s="61">
        <v>0</v>
      </c>
      <c r="BE35" s="61">
        <v>0</v>
      </c>
      <c r="BF35" s="61">
        <v>0</v>
      </c>
      <c r="BG35" s="61">
        <v>0</v>
      </c>
      <c r="BH35" s="61">
        <v>0</v>
      </c>
      <c r="BI35" s="61">
        <v>0</v>
      </c>
      <c r="BJ35" s="61">
        <v>0</v>
      </c>
      <c r="BK35" s="61">
        <v>0</v>
      </c>
      <c r="BL35" s="61">
        <v>0</v>
      </c>
      <c r="BM35" s="61">
        <v>0</v>
      </c>
      <c r="BN35" s="61">
        <v>0</v>
      </c>
      <c r="BO35" s="61">
        <v>0</v>
      </c>
      <c r="BP35" s="61">
        <v>0</v>
      </c>
      <c r="BQ35" s="61">
        <v>0</v>
      </c>
      <c r="BR35" s="61">
        <v>0</v>
      </c>
      <c r="BS35" s="61">
        <v>0</v>
      </c>
      <c r="BT35" s="61">
        <v>0</v>
      </c>
      <c r="BU35" s="61">
        <v>0</v>
      </c>
      <c r="BV35" s="61">
        <v>0</v>
      </c>
      <c r="BW35" s="61">
        <v>0</v>
      </c>
      <c r="BX35" s="61">
        <v>0</v>
      </c>
      <c r="BY35" s="61">
        <v>0</v>
      </c>
      <c r="BZ35" s="61">
        <v>0</v>
      </c>
      <c r="CA35" s="61">
        <v>0</v>
      </c>
      <c r="CB35" s="61">
        <v>0</v>
      </c>
      <c r="CC35" s="61">
        <v>0</v>
      </c>
      <c r="CD35" s="61">
        <v>0</v>
      </c>
      <c r="CE35" s="61">
        <v>0</v>
      </c>
      <c r="CF35" s="61">
        <v>0</v>
      </c>
      <c r="CG35" s="61">
        <v>0</v>
      </c>
      <c r="CH35" s="61">
        <v>0</v>
      </c>
      <c r="CI35" s="61">
        <v>0</v>
      </c>
      <c r="CJ35" s="61">
        <v>0</v>
      </c>
      <c r="CK35" s="61">
        <v>0</v>
      </c>
      <c r="CL35" s="61">
        <v>0</v>
      </c>
    </row>
    <row r="36" spans="1:90" ht="12.75" customHeight="1">
      <c r="A36" s="43" t="s">
        <v>59</v>
      </c>
      <c r="B36" s="59">
        <v>1040</v>
      </c>
      <c r="C36" s="60" t="s">
        <v>376</v>
      </c>
      <c r="D36" s="61">
        <v>971987208</v>
      </c>
      <c r="E36" s="61">
        <v>961045342</v>
      </c>
      <c r="F36" s="61">
        <v>1190540809</v>
      </c>
      <c r="G36" s="61">
        <v>-229495467</v>
      </c>
      <c r="H36" s="61">
        <v>0</v>
      </c>
      <c r="I36" s="61">
        <v>-412462074</v>
      </c>
      <c r="J36" s="61">
        <v>-475582555</v>
      </c>
      <c r="K36" s="61">
        <v>-1020971450</v>
      </c>
      <c r="L36" s="61">
        <v>545388895</v>
      </c>
      <c r="M36" s="61">
        <v>63120481</v>
      </c>
      <c r="N36" s="61">
        <v>185732472</v>
      </c>
      <c r="O36" s="61">
        <v>-122611991</v>
      </c>
      <c r="P36" s="61">
        <v>0</v>
      </c>
      <c r="Q36" s="61">
        <v>0</v>
      </c>
      <c r="R36" s="61">
        <v>0</v>
      </c>
      <c r="S36" s="61">
        <v>0</v>
      </c>
      <c r="T36" s="61">
        <v>0</v>
      </c>
      <c r="U36" s="61">
        <v>0</v>
      </c>
      <c r="V36" s="61">
        <v>0</v>
      </c>
      <c r="W36" s="61">
        <v>0</v>
      </c>
      <c r="X36" s="61">
        <v>0</v>
      </c>
      <c r="Y36" s="61">
        <v>0</v>
      </c>
      <c r="Z36" s="61">
        <v>423403940</v>
      </c>
      <c r="AA36" s="61">
        <v>281194675</v>
      </c>
      <c r="AB36" s="61">
        <v>0</v>
      </c>
      <c r="AC36" s="61">
        <v>32743884</v>
      </c>
      <c r="AD36" s="61">
        <v>109465381</v>
      </c>
      <c r="AE36" s="61">
        <v>0</v>
      </c>
      <c r="AF36" s="61">
        <v>0</v>
      </c>
      <c r="AG36" s="61">
        <v>0</v>
      </c>
      <c r="AH36" s="61">
        <v>0</v>
      </c>
      <c r="AI36" s="61">
        <v>0</v>
      </c>
      <c r="AJ36" s="61">
        <v>0</v>
      </c>
      <c r="AK36" s="61">
        <v>0</v>
      </c>
      <c r="AL36" s="61">
        <v>0</v>
      </c>
      <c r="AM36" s="61">
        <v>0</v>
      </c>
      <c r="AN36" s="61">
        <v>0</v>
      </c>
      <c r="AO36" s="61">
        <v>0</v>
      </c>
      <c r="AP36" s="61">
        <v>0</v>
      </c>
      <c r="AQ36" s="61">
        <v>0</v>
      </c>
      <c r="AR36" s="61">
        <v>0</v>
      </c>
      <c r="AS36" s="61">
        <v>-521244229</v>
      </c>
      <c r="AT36" s="61">
        <v>-234887001</v>
      </c>
      <c r="AU36" s="61">
        <v>-315627735</v>
      </c>
      <c r="AV36" s="61">
        <v>80740734</v>
      </c>
      <c r="AW36" s="61">
        <v>-114210981</v>
      </c>
      <c r="AX36" s="61">
        <v>-158223047</v>
      </c>
      <c r="AY36" s="61">
        <v>-597365688</v>
      </c>
      <c r="AZ36" s="61">
        <v>-623823035</v>
      </c>
      <c r="BA36" s="61">
        <v>-99492213</v>
      </c>
      <c r="BB36" s="61">
        <v>0</v>
      </c>
      <c r="BC36" s="61">
        <v>125949560</v>
      </c>
      <c r="BD36" s="61">
        <v>439142641</v>
      </c>
      <c r="BE36" s="61">
        <v>44012066</v>
      </c>
      <c r="BF36" s="61">
        <v>206426560</v>
      </c>
      <c r="BG36" s="61">
        <v>230946569</v>
      </c>
      <c r="BH36" s="61">
        <v>19003305</v>
      </c>
      <c r="BI36" s="61">
        <v>0</v>
      </c>
      <c r="BJ36" s="61">
        <v>-43523314</v>
      </c>
      <c r="BK36" s="61">
        <v>-162414494</v>
      </c>
      <c r="BL36" s="61">
        <v>0</v>
      </c>
      <c r="BM36" s="61">
        <v>0</v>
      </c>
      <c r="BN36" s="61">
        <v>0</v>
      </c>
      <c r="BO36" s="61">
        <v>0</v>
      </c>
      <c r="BP36" s="61">
        <v>0</v>
      </c>
      <c r="BQ36" s="61">
        <v>0</v>
      </c>
      <c r="BR36" s="61">
        <v>0</v>
      </c>
      <c r="BS36" s="61">
        <v>-172146247</v>
      </c>
      <c r="BT36" s="61">
        <v>-102209746</v>
      </c>
      <c r="BU36" s="61">
        <v>-52476728</v>
      </c>
      <c r="BV36" s="61">
        <v>-6269528</v>
      </c>
      <c r="BW36" s="61">
        <v>0</v>
      </c>
      <c r="BX36" s="61">
        <v>-1984998</v>
      </c>
      <c r="BY36" s="61">
        <v>-1758661</v>
      </c>
      <c r="BZ36" s="61">
        <v>71621</v>
      </c>
      <c r="CA36" s="61">
        <v>-7518207</v>
      </c>
      <c r="CB36" s="61">
        <v>0</v>
      </c>
      <c r="CC36" s="61">
        <v>0</v>
      </c>
      <c r="CD36" s="61">
        <v>0</v>
      </c>
      <c r="CE36" s="61">
        <v>0</v>
      </c>
      <c r="CF36" s="61">
        <v>0</v>
      </c>
      <c r="CG36" s="61">
        <v>0</v>
      </c>
      <c r="CH36" s="61">
        <v>0</v>
      </c>
      <c r="CI36" s="61">
        <v>0</v>
      </c>
      <c r="CJ36" s="61">
        <v>0</v>
      </c>
      <c r="CK36" s="61">
        <v>0</v>
      </c>
      <c r="CL36" s="61">
        <v>450742979</v>
      </c>
    </row>
    <row r="37" spans="1:90" ht="12.75" customHeight="1">
      <c r="A37" s="43" t="s">
        <v>61</v>
      </c>
      <c r="B37" s="59">
        <v>1043</v>
      </c>
      <c r="C37" s="60" t="s">
        <v>376</v>
      </c>
      <c r="D37" s="61">
        <v>0</v>
      </c>
      <c r="E37" s="61">
        <v>0</v>
      </c>
      <c r="F37" s="61">
        <v>0</v>
      </c>
      <c r="G37" s="61">
        <v>0</v>
      </c>
      <c r="H37" s="61">
        <v>0</v>
      </c>
      <c r="I37" s="61">
        <v>0</v>
      </c>
      <c r="J37" s="61">
        <v>0</v>
      </c>
      <c r="K37" s="61">
        <v>0</v>
      </c>
      <c r="L37" s="61">
        <v>0</v>
      </c>
      <c r="M37" s="61">
        <v>0</v>
      </c>
      <c r="N37" s="61">
        <v>0</v>
      </c>
      <c r="O37" s="61">
        <v>0</v>
      </c>
      <c r="P37" s="61">
        <v>0</v>
      </c>
      <c r="Q37" s="61">
        <v>0</v>
      </c>
      <c r="R37" s="61">
        <v>0</v>
      </c>
      <c r="S37" s="61">
        <v>0</v>
      </c>
      <c r="T37" s="61">
        <v>0</v>
      </c>
      <c r="U37" s="61">
        <v>0</v>
      </c>
      <c r="V37" s="61">
        <v>0</v>
      </c>
      <c r="W37" s="61">
        <v>0</v>
      </c>
      <c r="X37" s="61">
        <v>0</v>
      </c>
      <c r="Y37" s="61">
        <v>0</v>
      </c>
      <c r="Z37" s="61">
        <v>0</v>
      </c>
      <c r="AA37" s="61">
        <v>0</v>
      </c>
      <c r="AB37" s="61">
        <v>0</v>
      </c>
      <c r="AC37" s="61">
        <v>0</v>
      </c>
      <c r="AD37" s="61">
        <v>0</v>
      </c>
      <c r="AE37" s="61">
        <v>0</v>
      </c>
      <c r="AF37" s="61">
        <v>0</v>
      </c>
      <c r="AG37" s="61">
        <v>0</v>
      </c>
      <c r="AH37" s="61">
        <v>0</v>
      </c>
      <c r="AI37" s="61">
        <v>0</v>
      </c>
      <c r="AJ37" s="61">
        <v>0</v>
      </c>
      <c r="AK37" s="61">
        <v>0</v>
      </c>
      <c r="AL37" s="61">
        <v>0</v>
      </c>
      <c r="AM37" s="61">
        <v>0</v>
      </c>
      <c r="AN37" s="61">
        <v>0</v>
      </c>
      <c r="AO37" s="61">
        <v>0</v>
      </c>
      <c r="AP37" s="61">
        <v>0</v>
      </c>
      <c r="AQ37" s="61">
        <v>0</v>
      </c>
      <c r="AR37" s="61">
        <v>0</v>
      </c>
      <c r="AS37" s="61">
        <v>0</v>
      </c>
      <c r="AT37" s="61">
        <v>0</v>
      </c>
      <c r="AU37" s="61">
        <v>0</v>
      </c>
      <c r="AV37" s="61">
        <v>0</v>
      </c>
      <c r="AW37" s="61">
        <v>0</v>
      </c>
      <c r="AX37" s="61">
        <v>0</v>
      </c>
      <c r="AY37" s="61">
        <v>0</v>
      </c>
      <c r="AZ37" s="61">
        <v>0</v>
      </c>
      <c r="BA37" s="61">
        <v>0</v>
      </c>
      <c r="BB37" s="61">
        <v>0</v>
      </c>
      <c r="BC37" s="61">
        <v>0</v>
      </c>
      <c r="BD37" s="61">
        <v>0</v>
      </c>
      <c r="BE37" s="61">
        <v>0</v>
      </c>
      <c r="BF37" s="61">
        <v>0</v>
      </c>
      <c r="BG37" s="61">
        <v>0</v>
      </c>
      <c r="BH37" s="61">
        <v>0</v>
      </c>
      <c r="BI37" s="61">
        <v>0</v>
      </c>
      <c r="BJ37" s="61">
        <v>0</v>
      </c>
      <c r="BK37" s="61">
        <v>0</v>
      </c>
      <c r="BL37" s="61">
        <v>0</v>
      </c>
      <c r="BM37" s="61">
        <v>0</v>
      </c>
      <c r="BN37" s="61">
        <v>0</v>
      </c>
      <c r="BO37" s="61">
        <v>0</v>
      </c>
      <c r="BP37" s="61">
        <v>0</v>
      </c>
      <c r="BQ37" s="61">
        <v>0</v>
      </c>
      <c r="BR37" s="61">
        <v>0</v>
      </c>
      <c r="BS37" s="61">
        <v>0</v>
      </c>
      <c r="BT37" s="61">
        <v>0</v>
      </c>
      <c r="BU37" s="61">
        <v>0</v>
      </c>
      <c r="BV37" s="61">
        <v>0</v>
      </c>
      <c r="BW37" s="61">
        <v>0</v>
      </c>
      <c r="BX37" s="61">
        <v>0</v>
      </c>
      <c r="BY37" s="61">
        <v>0</v>
      </c>
      <c r="BZ37" s="61">
        <v>0</v>
      </c>
      <c r="CA37" s="61">
        <v>0</v>
      </c>
      <c r="CB37" s="61">
        <v>0</v>
      </c>
      <c r="CC37" s="61">
        <v>0</v>
      </c>
      <c r="CD37" s="61">
        <v>0</v>
      </c>
      <c r="CE37" s="61">
        <v>0</v>
      </c>
      <c r="CF37" s="61">
        <v>0</v>
      </c>
      <c r="CG37" s="61">
        <v>0</v>
      </c>
      <c r="CH37" s="61">
        <v>0</v>
      </c>
      <c r="CI37" s="61">
        <v>0</v>
      </c>
      <c r="CJ37" s="61">
        <v>0</v>
      </c>
      <c r="CK37" s="61">
        <v>0</v>
      </c>
      <c r="CL37" s="61">
        <v>0</v>
      </c>
    </row>
    <row r="38" spans="1:90" ht="12.75" customHeight="1">
      <c r="A38" s="43" t="s">
        <v>63</v>
      </c>
      <c r="B38" s="59">
        <v>1044</v>
      </c>
      <c r="C38" s="60" t="s">
        <v>376</v>
      </c>
      <c r="D38" s="61">
        <v>247.95</v>
      </c>
      <c r="E38" s="61">
        <v>0</v>
      </c>
      <c r="F38" s="61">
        <v>0</v>
      </c>
      <c r="G38" s="61">
        <v>0</v>
      </c>
      <c r="H38" s="61">
        <v>0</v>
      </c>
      <c r="I38" s="61">
        <v>247.95</v>
      </c>
      <c r="J38" s="61">
        <v>247.95</v>
      </c>
      <c r="K38" s="61">
        <v>-250</v>
      </c>
      <c r="L38" s="61">
        <v>497.95</v>
      </c>
      <c r="M38" s="61">
        <v>0</v>
      </c>
      <c r="N38" s="61">
        <v>0</v>
      </c>
      <c r="O38" s="61">
        <v>0</v>
      </c>
      <c r="P38" s="61">
        <v>0</v>
      </c>
      <c r="Q38" s="61">
        <v>0</v>
      </c>
      <c r="R38" s="61">
        <v>0</v>
      </c>
      <c r="S38" s="61">
        <v>0</v>
      </c>
      <c r="T38" s="61">
        <v>0</v>
      </c>
      <c r="U38" s="61">
        <v>0</v>
      </c>
      <c r="V38" s="61">
        <v>0</v>
      </c>
      <c r="W38" s="61">
        <v>0</v>
      </c>
      <c r="X38" s="61">
        <v>0</v>
      </c>
      <c r="Y38" s="61">
        <v>0</v>
      </c>
      <c r="Z38" s="61">
        <v>0</v>
      </c>
      <c r="AA38" s="61">
        <v>0</v>
      </c>
      <c r="AB38" s="61">
        <v>0</v>
      </c>
      <c r="AC38" s="61">
        <v>0</v>
      </c>
      <c r="AD38" s="61">
        <v>0</v>
      </c>
      <c r="AE38" s="61">
        <v>0</v>
      </c>
      <c r="AF38" s="61">
        <v>0</v>
      </c>
      <c r="AG38" s="61">
        <v>0</v>
      </c>
      <c r="AH38" s="61">
        <v>0</v>
      </c>
      <c r="AI38" s="61">
        <v>0</v>
      </c>
      <c r="AJ38" s="61">
        <v>0</v>
      </c>
      <c r="AK38" s="61">
        <v>0</v>
      </c>
      <c r="AL38" s="61">
        <v>0</v>
      </c>
      <c r="AM38" s="61">
        <v>0</v>
      </c>
      <c r="AN38" s="61">
        <v>0</v>
      </c>
      <c r="AO38" s="61">
        <v>0</v>
      </c>
      <c r="AP38" s="61">
        <v>0</v>
      </c>
      <c r="AQ38" s="61">
        <v>0</v>
      </c>
      <c r="AR38" s="61">
        <v>0</v>
      </c>
      <c r="AS38" s="61">
        <v>15.79</v>
      </c>
      <c r="AT38" s="61">
        <v>0</v>
      </c>
      <c r="AU38" s="61">
        <v>0</v>
      </c>
      <c r="AV38" s="61">
        <v>0</v>
      </c>
      <c r="AW38" s="61">
        <v>51.73</v>
      </c>
      <c r="AX38" s="61">
        <v>51.73</v>
      </c>
      <c r="AY38" s="61">
        <v>42.699999999999996</v>
      </c>
      <c r="AZ38" s="61">
        <v>0</v>
      </c>
      <c r="BA38" s="61">
        <v>53.23</v>
      </c>
      <c r="BB38" s="61">
        <v>0</v>
      </c>
      <c r="BC38" s="61">
        <v>-10.53</v>
      </c>
      <c r="BD38" s="61">
        <v>9.0300000000000011</v>
      </c>
      <c r="BE38" s="61">
        <v>0</v>
      </c>
      <c r="BF38" s="61">
        <v>0</v>
      </c>
      <c r="BG38" s="61">
        <v>0</v>
      </c>
      <c r="BH38" s="61">
        <v>0</v>
      </c>
      <c r="BI38" s="61">
        <v>0</v>
      </c>
      <c r="BJ38" s="61">
        <v>0</v>
      </c>
      <c r="BK38" s="61">
        <v>0</v>
      </c>
      <c r="BL38" s="61">
        <v>0</v>
      </c>
      <c r="BM38" s="61">
        <v>0</v>
      </c>
      <c r="BN38" s="61">
        <v>0</v>
      </c>
      <c r="BO38" s="61">
        <v>0</v>
      </c>
      <c r="BP38" s="61">
        <v>0</v>
      </c>
      <c r="BQ38" s="61">
        <v>0</v>
      </c>
      <c r="BR38" s="61">
        <v>0</v>
      </c>
      <c r="BS38" s="61">
        <v>-35.94</v>
      </c>
      <c r="BT38" s="61">
        <v>0</v>
      </c>
      <c r="BU38" s="61">
        <v>-20.59</v>
      </c>
      <c r="BV38" s="61">
        <v>-4.24</v>
      </c>
      <c r="BW38" s="61">
        <v>0</v>
      </c>
      <c r="BX38" s="61">
        <v>-0.94</v>
      </c>
      <c r="BY38" s="61">
        <v>-1.47</v>
      </c>
      <c r="BZ38" s="61">
        <v>0</v>
      </c>
      <c r="CA38" s="61">
        <v>-8.6999999999999993</v>
      </c>
      <c r="CB38" s="61">
        <v>0</v>
      </c>
      <c r="CC38" s="61">
        <v>0</v>
      </c>
      <c r="CD38" s="61">
        <v>0</v>
      </c>
      <c r="CE38" s="61">
        <v>0</v>
      </c>
      <c r="CF38" s="61">
        <v>0</v>
      </c>
      <c r="CG38" s="61">
        <v>0</v>
      </c>
      <c r="CH38" s="61">
        <v>0</v>
      </c>
      <c r="CI38" s="61">
        <v>0</v>
      </c>
      <c r="CJ38" s="61">
        <v>0</v>
      </c>
      <c r="CK38" s="61">
        <v>0</v>
      </c>
      <c r="CL38" s="61">
        <v>263.74</v>
      </c>
    </row>
    <row r="39" spans="1:90" ht="12.75" customHeight="1">
      <c r="A39" s="43" t="s">
        <v>65</v>
      </c>
      <c r="B39" s="59">
        <v>1045</v>
      </c>
      <c r="C39" s="60" t="s">
        <v>376</v>
      </c>
      <c r="D39" s="61">
        <v>0</v>
      </c>
      <c r="E39" s="61">
        <v>0</v>
      </c>
      <c r="F39" s="61">
        <v>0</v>
      </c>
      <c r="G39" s="61">
        <v>0</v>
      </c>
      <c r="H39" s="61">
        <v>0</v>
      </c>
      <c r="I39" s="61">
        <v>0</v>
      </c>
      <c r="J39" s="61">
        <v>0</v>
      </c>
      <c r="K39" s="61">
        <v>0</v>
      </c>
      <c r="L39" s="61">
        <v>0</v>
      </c>
      <c r="M39" s="61">
        <v>0</v>
      </c>
      <c r="N39" s="61">
        <v>0</v>
      </c>
      <c r="O39" s="61">
        <v>0</v>
      </c>
      <c r="P39" s="61">
        <v>0</v>
      </c>
      <c r="Q39" s="61">
        <v>0</v>
      </c>
      <c r="R39" s="61">
        <v>0</v>
      </c>
      <c r="S39" s="61">
        <v>0</v>
      </c>
      <c r="T39" s="61">
        <v>0</v>
      </c>
      <c r="U39" s="61">
        <v>0</v>
      </c>
      <c r="V39" s="61">
        <v>0</v>
      </c>
      <c r="W39" s="61">
        <v>0</v>
      </c>
      <c r="X39" s="61">
        <v>0</v>
      </c>
      <c r="Y39" s="61">
        <v>0</v>
      </c>
      <c r="Z39" s="61">
        <v>0</v>
      </c>
      <c r="AA39" s="61">
        <v>0</v>
      </c>
      <c r="AB39" s="61">
        <v>0</v>
      </c>
      <c r="AC39" s="61">
        <v>0</v>
      </c>
      <c r="AD39" s="61">
        <v>0</v>
      </c>
      <c r="AE39" s="61">
        <v>0</v>
      </c>
      <c r="AF39" s="61">
        <v>0</v>
      </c>
      <c r="AG39" s="61">
        <v>0</v>
      </c>
      <c r="AH39" s="61">
        <v>0</v>
      </c>
      <c r="AI39" s="61">
        <v>0</v>
      </c>
      <c r="AJ39" s="61">
        <v>0</v>
      </c>
      <c r="AK39" s="61">
        <v>0</v>
      </c>
      <c r="AL39" s="61">
        <v>0</v>
      </c>
      <c r="AM39" s="61">
        <v>0</v>
      </c>
      <c r="AN39" s="61">
        <v>0</v>
      </c>
      <c r="AO39" s="61">
        <v>0</v>
      </c>
      <c r="AP39" s="61">
        <v>0</v>
      </c>
      <c r="AQ39" s="61">
        <v>0</v>
      </c>
      <c r="AR39" s="61">
        <v>0</v>
      </c>
      <c r="AS39" s="61">
        <v>0</v>
      </c>
      <c r="AT39" s="61">
        <v>0</v>
      </c>
      <c r="AU39" s="61">
        <v>0</v>
      </c>
      <c r="AV39" s="61">
        <v>0</v>
      </c>
      <c r="AW39" s="61">
        <v>0</v>
      </c>
      <c r="AX39" s="61">
        <v>0</v>
      </c>
      <c r="AY39" s="61">
        <v>0</v>
      </c>
      <c r="AZ39" s="61">
        <v>0</v>
      </c>
      <c r="BA39" s="61">
        <v>0</v>
      </c>
      <c r="BB39" s="61">
        <v>0</v>
      </c>
      <c r="BC39" s="61">
        <v>0</v>
      </c>
      <c r="BD39" s="61">
        <v>0</v>
      </c>
      <c r="BE39" s="61">
        <v>0</v>
      </c>
      <c r="BF39" s="61">
        <v>0</v>
      </c>
      <c r="BG39" s="61">
        <v>0</v>
      </c>
      <c r="BH39" s="61">
        <v>0</v>
      </c>
      <c r="BI39" s="61">
        <v>0</v>
      </c>
      <c r="BJ39" s="61">
        <v>0</v>
      </c>
      <c r="BK39" s="61">
        <v>0</v>
      </c>
      <c r="BL39" s="61">
        <v>0</v>
      </c>
      <c r="BM39" s="61">
        <v>0</v>
      </c>
      <c r="BN39" s="61">
        <v>0</v>
      </c>
      <c r="BO39" s="61">
        <v>0</v>
      </c>
      <c r="BP39" s="61">
        <v>0</v>
      </c>
      <c r="BQ39" s="61">
        <v>0</v>
      </c>
      <c r="BR39" s="61">
        <v>0</v>
      </c>
      <c r="BS39" s="61">
        <v>0</v>
      </c>
      <c r="BT39" s="61">
        <v>0</v>
      </c>
      <c r="BU39" s="61">
        <v>0</v>
      </c>
      <c r="BV39" s="61">
        <v>0</v>
      </c>
      <c r="BW39" s="61">
        <v>0</v>
      </c>
      <c r="BX39" s="61">
        <v>0</v>
      </c>
      <c r="BY39" s="61">
        <v>0</v>
      </c>
      <c r="BZ39" s="61">
        <v>0</v>
      </c>
      <c r="CA39" s="61">
        <v>0</v>
      </c>
      <c r="CB39" s="61">
        <v>0</v>
      </c>
      <c r="CC39" s="61">
        <v>0</v>
      </c>
      <c r="CD39" s="61">
        <v>0</v>
      </c>
      <c r="CE39" s="61">
        <v>0</v>
      </c>
      <c r="CF39" s="61">
        <v>0</v>
      </c>
      <c r="CG39" s="61">
        <v>0</v>
      </c>
      <c r="CH39" s="61">
        <v>0</v>
      </c>
      <c r="CI39" s="61">
        <v>0</v>
      </c>
      <c r="CJ39" s="61">
        <v>0</v>
      </c>
      <c r="CK39" s="61">
        <v>0</v>
      </c>
      <c r="CL39" s="61">
        <v>0</v>
      </c>
    </row>
    <row r="40" spans="1:90" ht="12.75" customHeight="1">
      <c r="A40" s="43" t="s">
        <v>67</v>
      </c>
      <c r="B40" s="59">
        <v>1046</v>
      </c>
      <c r="C40" s="60" t="s">
        <v>376</v>
      </c>
      <c r="D40" s="61">
        <v>0</v>
      </c>
      <c r="E40" s="61">
        <v>0</v>
      </c>
      <c r="F40" s="61">
        <v>0</v>
      </c>
      <c r="G40" s="61">
        <v>0</v>
      </c>
      <c r="H40" s="61">
        <v>0</v>
      </c>
      <c r="I40" s="61">
        <v>0</v>
      </c>
      <c r="J40" s="61">
        <v>0</v>
      </c>
      <c r="K40" s="61">
        <v>0</v>
      </c>
      <c r="L40" s="61">
        <v>0</v>
      </c>
      <c r="M40" s="61">
        <v>0</v>
      </c>
      <c r="N40" s="61">
        <v>0</v>
      </c>
      <c r="O40" s="61">
        <v>0</v>
      </c>
      <c r="P40" s="61">
        <v>0</v>
      </c>
      <c r="Q40" s="61">
        <v>0</v>
      </c>
      <c r="R40" s="61">
        <v>0</v>
      </c>
      <c r="S40" s="61">
        <v>0</v>
      </c>
      <c r="T40" s="61">
        <v>0</v>
      </c>
      <c r="U40" s="61">
        <v>0</v>
      </c>
      <c r="V40" s="61">
        <v>0</v>
      </c>
      <c r="W40" s="61">
        <v>0</v>
      </c>
      <c r="X40" s="61">
        <v>0</v>
      </c>
      <c r="Y40" s="61">
        <v>0</v>
      </c>
      <c r="Z40" s="61">
        <v>0</v>
      </c>
      <c r="AA40" s="61">
        <v>0</v>
      </c>
      <c r="AB40" s="61">
        <v>0</v>
      </c>
      <c r="AC40" s="61">
        <v>0</v>
      </c>
      <c r="AD40" s="61">
        <v>0</v>
      </c>
      <c r="AE40" s="61">
        <v>0</v>
      </c>
      <c r="AF40" s="61">
        <v>0</v>
      </c>
      <c r="AG40" s="61">
        <v>0</v>
      </c>
      <c r="AH40" s="61">
        <v>0</v>
      </c>
      <c r="AI40" s="61">
        <v>0</v>
      </c>
      <c r="AJ40" s="61">
        <v>0</v>
      </c>
      <c r="AK40" s="61">
        <v>0</v>
      </c>
      <c r="AL40" s="61">
        <v>0</v>
      </c>
      <c r="AM40" s="61">
        <v>0</v>
      </c>
      <c r="AN40" s="61">
        <v>0</v>
      </c>
      <c r="AO40" s="61">
        <v>0</v>
      </c>
      <c r="AP40" s="61">
        <v>0</v>
      </c>
      <c r="AQ40" s="61">
        <v>0</v>
      </c>
      <c r="AR40" s="61">
        <v>0</v>
      </c>
      <c r="AS40" s="61">
        <v>0</v>
      </c>
      <c r="AT40" s="61">
        <v>0</v>
      </c>
      <c r="AU40" s="61">
        <v>0</v>
      </c>
      <c r="AV40" s="61">
        <v>0</v>
      </c>
      <c r="AW40" s="61">
        <v>0</v>
      </c>
      <c r="AX40" s="61">
        <v>0</v>
      </c>
      <c r="AY40" s="61">
        <v>0</v>
      </c>
      <c r="AZ40" s="61">
        <v>0</v>
      </c>
      <c r="BA40" s="61">
        <v>0</v>
      </c>
      <c r="BB40" s="61">
        <v>0</v>
      </c>
      <c r="BC40" s="61">
        <v>0</v>
      </c>
      <c r="BD40" s="61">
        <v>0</v>
      </c>
      <c r="BE40" s="61">
        <v>0</v>
      </c>
      <c r="BF40" s="61">
        <v>0</v>
      </c>
      <c r="BG40" s="61">
        <v>0</v>
      </c>
      <c r="BH40" s="61">
        <v>0</v>
      </c>
      <c r="BI40" s="61">
        <v>0</v>
      </c>
      <c r="BJ40" s="61">
        <v>0</v>
      </c>
      <c r="BK40" s="61">
        <v>0</v>
      </c>
      <c r="BL40" s="61">
        <v>0</v>
      </c>
      <c r="BM40" s="61">
        <v>0</v>
      </c>
      <c r="BN40" s="61">
        <v>0</v>
      </c>
      <c r="BO40" s="61">
        <v>0</v>
      </c>
      <c r="BP40" s="61">
        <v>0</v>
      </c>
      <c r="BQ40" s="61">
        <v>0</v>
      </c>
      <c r="BR40" s="61">
        <v>0</v>
      </c>
      <c r="BS40" s="61">
        <v>0</v>
      </c>
      <c r="BT40" s="61">
        <v>0</v>
      </c>
      <c r="BU40" s="61">
        <v>0</v>
      </c>
      <c r="BV40" s="61">
        <v>0</v>
      </c>
      <c r="BW40" s="61">
        <v>0</v>
      </c>
      <c r="BX40" s="61">
        <v>0</v>
      </c>
      <c r="BY40" s="61">
        <v>0</v>
      </c>
      <c r="BZ40" s="61">
        <v>0</v>
      </c>
      <c r="CA40" s="61">
        <v>0</v>
      </c>
      <c r="CB40" s="61">
        <v>0</v>
      </c>
      <c r="CC40" s="61">
        <v>0</v>
      </c>
      <c r="CD40" s="61">
        <v>0</v>
      </c>
      <c r="CE40" s="61">
        <v>0</v>
      </c>
      <c r="CF40" s="61">
        <v>0</v>
      </c>
      <c r="CG40" s="61">
        <v>0</v>
      </c>
      <c r="CH40" s="61">
        <v>0</v>
      </c>
      <c r="CI40" s="61">
        <v>0</v>
      </c>
      <c r="CJ40" s="61">
        <v>0</v>
      </c>
      <c r="CK40" s="61">
        <v>0</v>
      </c>
      <c r="CL40" s="61">
        <v>0</v>
      </c>
    </row>
    <row r="41" spans="1:90" ht="12.75" customHeight="1">
      <c r="A41" s="43" t="s">
        <v>69</v>
      </c>
      <c r="B41" s="59">
        <v>1048</v>
      </c>
      <c r="C41" s="60" t="s">
        <v>376</v>
      </c>
      <c r="D41" s="61">
        <v>0</v>
      </c>
      <c r="E41" s="61">
        <v>0</v>
      </c>
      <c r="F41" s="61">
        <v>0</v>
      </c>
      <c r="G41" s="61">
        <v>0</v>
      </c>
      <c r="H41" s="61">
        <v>0</v>
      </c>
      <c r="I41" s="61">
        <v>0</v>
      </c>
      <c r="J41" s="61">
        <v>0</v>
      </c>
      <c r="K41" s="61">
        <v>0</v>
      </c>
      <c r="L41" s="61">
        <v>0</v>
      </c>
      <c r="M41" s="61">
        <v>0</v>
      </c>
      <c r="N41" s="61">
        <v>0</v>
      </c>
      <c r="O41" s="61">
        <v>0</v>
      </c>
      <c r="P41" s="61">
        <v>0</v>
      </c>
      <c r="Q41" s="61">
        <v>0</v>
      </c>
      <c r="R41" s="61">
        <v>0</v>
      </c>
      <c r="S41" s="61">
        <v>0</v>
      </c>
      <c r="T41" s="61">
        <v>0</v>
      </c>
      <c r="U41" s="61">
        <v>0</v>
      </c>
      <c r="V41" s="61">
        <v>0</v>
      </c>
      <c r="W41" s="61">
        <v>0</v>
      </c>
      <c r="X41" s="61">
        <v>0</v>
      </c>
      <c r="Y41" s="61">
        <v>0</v>
      </c>
      <c r="Z41" s="61">
        <v>0</v>
      </c>
      <c r="AA41" s="61">
        <v>0</v>
      </c>
      <c r="AB41" s="61">
        <v>0</v>
      </c>
      <c r="AC41" s="61">
        <v>0</v>
      </c>
      <c r="AD41" s="61">
        <v>0</v>
      </c>
      <c r="AE41" s="61">
        <v>0</v>
      </c>
      <c r="AF41" s="61">
        <v>0</v>
      </c>
      <c r="AG41" s="61">
        <v>0</v>
      </c>
      <c r="AH41" s="61">
        <v>0</v>
      </c>
      <c r="AI41" s="61">
        <v>0</v>
      </c>
      <c r="AJ41" s="61">
        <v>0</v>
      </c>
      <c r="AK41" s="61">
        <v>0</v>
      </c>
      <c r="AL41" s="61">
        <v>0</v>
      </c>
      <c r="AM41" s="61">
        <v>0</v>
      </c>
      <c r="AN41" s="61">
        <v>0</v>
      </c>
      <c r="AO41" s="61">
        <v>0</v>
      </c>
      <c r="AP41" s="61">
        <v>0</v>
      </c>
      <c r="AQ41" s="61">
        <v>0</v>
      </c>
      <c r="AR41" s="61">
        <v>0</v>
      </c>
      <c r="AS41" s="61">
        <v>0</v>
      </c>
      <c r="AT41" s="61">
        <v>0</v>
      </c>
      <c r="AU41" s="61">
        <v>0</v>
      </c>
      <c r="AV41" s="61">
        <v>0</v>
      </c>
      <c r="AW41" s="61">
        <v>0</v>
      </c>
      <c r="AX41" s="61">
        <v>0</v>
      </c>
      <c r="AY41" s="61">
        <v>0</v>
      </c>
      <c r="AZ41" s="61">
        <v>0</v>
      </c>
      <c r="BA41" s="61">
        <v>0</v>
      </c>
      <c r="BB41" s="61">
        <v>0</v>
      </c>
      <c r="BC41" s="61">
        <v>0</v>
      </c>
      <c r="BD41" s="61">
        <v>0</v>
      </c>
      <c r="BE41" s="61">
        <v>0</v>
      </c>
      <c r="BF41" s="61">
        <v>0</v>
      </c>
      <c r="BG41" s="61">
        <v>0</v>
      </c>
      <c r="BH41" s="61">
        <v>0</v>
      </c>
      <c r="BI41" s="61">
        <v>0</v>
      </c>
      <c r="BJ41" s="61">
        <v>0</v>
      </c>
      <c r="BK41" s="61">
        <v>0</v>
      </c>
      <c r="BL41" s="61">
        <v>0</v>
      </c>
      <c r="BM41" s="61">
        <v>0</v>
      </c>
      <c r="BN41" s="61">
        <v>0</v>
      </c>
      <c r="BO41" s="61">
        <v>0</v>
      </c>
      <c r="BP41" s="61">
        <v>0</v>
      </c>
      <c r="BQ41" s="61">
        <v>0</v>
      </c>
      <c r="BR41" s="61">
        <v>0</v>
      </c>
      <c r="BS41" s="61">
        <v>0</v>
      </c>
      <c r="BT41" s="61">
        <v>0</v>
      </c>
      <c r="BU41" s="61">
        <v>0</v>
      </c>
      <c r="BV41" s="61">
        <v>0</v>
      </c>
      <c r="BW41" s="61">
        <v>0</v>
      </c>
      <c r="BX41" s="61">
        <v>0</v>
      </c>
      <c r="BY41" s="61">
        <v>0</v>
      </c>
      <c r="BZ41" s="61">
        <v>0</v>
      </c>
      <c r="CA41" s="61">
        <v>0</v>
      </c>
      <c r="CB41" s="61">
        <v>0</v>
      </c>
      <c r="CC41" s="61">
        <v>0</v>
      </c>
      <c r="CD41" s="61">
        <v>0</v>
      </c>
      <c r="CE41" s="61">
        <v>0</v>
      </c>
      <c r="CF41" s="61">
        <v>0</v>
      </c>
      <c r="CG41" s="61">
        <v>0</v>
      </c>
      <c r="CH41" s="61">
        <v>0</v>
      </c>
      <c r="CI41" s="61">
        <v>0</v>
      </c>
      <c r="CJ41" s="61">
        <v>0</v>
      </c>
      <c r="CK41" s="61">
        <v>0</v>
      </c>
      <c r="CL41" s="61">
        <v>0</v>
      </c>
    </row>
    <row r="42" spans="1:90" ht="12.75" customHeight="1">
      <c r="A42" s="43" t="s">
        <v>71</v>
      </c>
      <c r="B42" s="59">
        <v>1049</v>
      </c>
      <c r="C42" s="60" t="s">
        <v>376</v>
      </c>
      <c r="D42" s="61">
        <v>0</v>
      </c>
      <c r="E42" s="61">
        <v>0</v>
      </c>
      <c r="F42" s="61">
        <v>0</v>
      </c>
      <c r="G42" s="61">
        <v>0</v>
      </c>
      <c r="H42" s="61">
        <v>0</v>
      </c>
      <c r="I42" s="61">
        <v>0</v>
      </c>
      <c r="J42" s="61">
        <v>0</v>
      </c>
      <c r="K42" s="61">
        <v>0</v>
      </c>
      <c r="L42" s="61">
        <v>0</v>
      </c>
      <c r="M42" s="61">
        <v>0</v>
      </c>
      <c r="N42" s="61">
        <v>0</v>
      </c>
      <c r="O42" s="61">
        <v>0</v>
      </c>
      <c r="P42" s="61">
        <v>0</v>
      </c>
      <c r="Q42" s="61">
        <v>0</v>
      </c>
      <c r="R42" s="61">
        <v>0</v>
      </c>
      <c r="S42" s="61">
        <v>0</v>
      </c>
      <c r="T42" s="61">
        <v>0</v>
      </c>
      <c r="U42" s="61">
        <v>0</v>
      </c>
      <c r="V42" s="61">
        <v>0</v>
      </c>
      <c r="W42" s="61">
        <v>0</v>
      </c>
      <c r="X42" s="61">
        <v>0</v>
      </c>
      <c r="Y42" s="61">
        <v>0</v>
      </c>
      <c r="Z42" s="61">
        <v>0</v>
      </c>
      <c r="AA42" s="61">
        <v>0</v>
      </c>
      <c r="AB42" s="61">
        <v>0</v>
      </c>
      <c r="AC42" s="61">
        <v>0</v>
      </c>
      <c r="AD42" s="61">
        <v>0</v>
      </c>
      <c r="AE42" s="61">
        <v>0</v>
      </c>
      <c r="AF42" s="61">
        <v>0</v>
      </c>
      <c r="AG42" s="61">
        <v>0</v>
      </c>
      <c r="AH42" s="61">
        <v>0</v>
      </c>
      <c r="AI42" s="61">
        <v>0</v>
      </c>
      <c r="AJ42" s="61">
        <v>0</v>
      </c>
      <c r="AK42" s="61">
        <v>0</v>
      </c>
      <c r="AL42" s="61">
        <v>0</v>
      </c>
      <c r="AM42" s="61">
        <v>0</v>
      </c>
      <c r="AN42" s="61">
        <v>0</v>
      </c>
      <c r="AO42" s="61">
        <v>0</v>
      </c>
      <c r="AP42" s="61">
        <v>0</v>
      </c>
      <c r="AQ42" s="61">
        <v>0</v>
      </c>
      <c r="AR42" s="61">
        <v>0</v>
      </c>
      <c r="AS42" s="61">
        <v>0</v>
      </c>
      <c r="AT42" s="61">
        <v>0</v>
      </c>
      <c r="AU42" s="61">
        <v>0</v>
      </c>
      <c r="AV42" s="61">
        <v>0</v>
      </c>
      <c r="AW42" s="61">
        <v>0</v>
      </c>
      <c r="AX42" s="61">
        <v>0</v>
      </c>
      <c r="AY42" s="61">
        <v>0</v>
      </c>
      <c r="AZ42" s="61">
        <v>0</v>
      </c>
      <c r="BA42" s="61">
        <v>0</v>
      </c>
      <c r="BB42" s="61">
        <v>0</v>
      </c>
      <c r="BC42" s="61">
        <v>0</v>
      </c>
      <c r="BD42" s="61">
        <v>0</v>
      </c>
      <c r="BE42" s="61">
        <v>0</v>
      </c>
      <c r="BF42" s="61">
        <v>0</v>
      </c>
      <c r="BG42" s="61">
        <v>0</v>
      </c>
      <c r="BH42" s="61">
        <v>0</v>
      </c>
      <c r="BI42" s="61">
        <v>0</v>
      </c>
      <c r="BJ42" s="61">
        <v>0</v>
      </c>
      <c r="BK42" s="61">
        <v>0</v>
      </c>
      <c r="BL42" s="61">
        <v>0</v>
      </c>
      <c r="BM42" s="61">
        <v>0</v>
      </c>
      <c r="BN42" s="61">
        <v>0</v>
      </c>
      <c r="BO42" s="61">
        <v>0</v>
      </c>
      <c r="BP42" s="61">
        <v>0</v>
      </c>
      <c r="BQ42" s="61">
        <v>0</v>
      </c>
      <c r="BR42" s="61">
        <v>0</v>
      </c>
      <c r="BS42" s="61">
        <v>0</v>
      </c>
      <c r="BT42" s="61">
        <v>0</v>
      </c>
      <c r="BU42" s="61">
        <v>0</v>
      </c>
      <c r="BV42" s="61">
        <v>0</v>
      </c>
      <c r="BW42" s="61">
        <v>0</v>
      </c>
      <c r="BX42" s="61">
        <v>0</v>
      </c>
      <c r="BY42" s="61">
        <v>0</v>
      </c>
      <c r="BZ42" s="61">
        <v>0</v>
      </c>
      <c r="CA42" s="61">
        <v>0</v>
      </c>
      <c r="CB42" s="61">
        <v>0</v>
      </c>
      <c r="CC42" s="61">
        <v>0</v>
      </c>
      <c r="CD42" s="61">
        <v>0</v>
      </c>
      <c r="CE42" s="61">
        <v>0</v>
      </c>
      <c r="CF42" s="61">
        <v>0</v>
      </c>
      <c r="CG42" s="61">
        <v>0</v>
      </c>
      <c r="CH42" s="61">
        <v>0</v>
      </c>
      <c r="CI42" s="61">
        <v>0</v>
      </c>
      <c r="CJ42" s="61">
        <v>0</v>
      </c>
      <c r="CK42" s="61">
        <v>0</v>
      </c>
      <c r="CL42" s="61">
        <v>0</v>
      </c>
    </row>
    <row r="43" spans="1:90" ht="12.75" customHeight="1">
      <c r="A43" s="43" t="s">
        <v>73</v>
      </c>
      <c r="B43" s="59">
        <v>1051</v>
      </c>
      <c r="C43" s="60" t="s">
        <v>376</v>
      </c>
      <c r="D43" s="61">
        <v>0</v>
      </c>
      <c r="E43" s="61">
        <v>0</v>
      </c>
      <c r="F43" s="61">
        <v>0</v>
      </c>
      <c r="G43" s="61">
        <v>0</v>
      </c>
      <c r="H43" s="61">
        <v>0</v>
      </c>
      <c r="I43" s="61">
        <v>0</v>
      </c>
      <c r="J43" s="61">
        <v>0</v>
      </c>
      <c r="K43" s="61">
        <v>0</v>
      </c>
      <c r="L43" s="61">
        <v>0</v>
      </c>
      <c r="M43" s="61">
        <v>0</v>
      </c>
      <c r="N43" s="61">
        <v>0</v>
      </c>
      <c r="O43" s="61">
        <v>0</v>
      </c>
      <c r="P43" s="61">
        <v>0</v>
      </c>
      <c r="Q43" s="61">
        <v>0</v>
      </c>
      <c r="R43" s="61">
        <v>0</v>
      </c>
      <c r="S43" s="61">
        <v>0</v>
      </c>
      <c r="T43" s="61">
        <v>0</v>
      </c>
      <c r="U43" s="61">
        <v>0</v>
      </c>
      <c r="V43" s="61">
        <v>0</v>
      </c>
      <c r="W43" s="61">
        <v>0</v>
      </c>
      <c r="X43" s="61">
        <v>0</v>
      </c>
      <c r="Y43" s="61">
        <v>0</v>
      </c>
      <c r="Z43" s="61">
        <v>0</v>
      </c>
      <c r="AA43" s="61">
        <v>0</v>
      </c>
      <c r="AB43" s="61">
        <v>0</v>
      </c>
      <c r="AC43" s="61">
        <v>0</v>
      </c>
      <c r="AD43" s="61">
        <v>0</v>
      </c>
      <c r="AE43" s="61">
        <v>0</v>
      </c>
      <c r="AF43" s="61">
        <v>0</v>
      </c>
      <c r="AG43" s="61">
        <v>0</v>
      </c>
      <c r="AH43" s="61">
        <v>0</v>
      </c>
      <c r="AI43" s="61">
        <v>0</v>
      </c>
      <c r="AJ43" s="61">
        <v>0</v>
      </c>
      <c r="AK43" s="61">
        <v>0</v>
      </c>
      <c r="AL43" s="61">
        <v>0</v>
      </c>
      <c r="AM43" s="61">
        <v>0</v>
      </c>
      <c r="AN43" s="61">
        <v>0</v>
      </c>
      <c r="AO43" s="61">
        <v>0</v>
      </c>
      <c r="AP43" s="61">
        <v>0</v>
      </c>
      <c r="AQ43" s="61">
        <v>0</v>
      </c>
      <c r="AR43" s="61">
        <v>0</v>
      </c>
      <c r="AS43" s="61">
        <v>0</v>
      </c>
      <c r="AT43" s="61">
        <v>0</v>
      </c>
      <c r="AU43" s="61">
        <v>0</v>
      </c>
      <c r="AV43" s="61">
        <v>0</v>
      </c>
      <c r="AW43" s="61">
        <v>0</v>
      </c>
      <c r="AX43" s="61">
        <v>0</v>
      </c>
      <c r="AY43" s="61">
        <v>0</v>
      </c>
      <c r="AZ43" s="61">
        <v>0</v>
      </c>
      <c r="BA43" s="61">
        <v>0</v>
      </c>
      <c r="BB43" s="61">
        <v>0</v>
      </c>
      <c r="BC43" s="61">
        <v>0</v>
      </c>
      <c r="BD43" s="61">
        <v>0</v>
      </c>
      <c r="BE43" s="61">
        <v>0</v>
      </c>
      <c r="BF43" s="61">
        <v>0</v>
      </c>
      <c r="BG43" s="61">
        <v>0</v>
      </c>
      <c r="BH43" s="61">
        <v>0</v>
      </c>
      <c r="BI43" s="61">
        <v>0</v>
      </c>
      <c r="BJ43" s="61">
        <v>0</v>
      </c>
      <c r="BK43" s="61">
        <v>0</v>
      </c>
      <c r="BL43" s="61">
        <v>0</v>
      </c>
      <c r="BM43" s="61">
        <v>0</v>
      </c>
      <c r="BN43" s="61">
        <v>0</v>
      </c>
      <c r="BO43" s="61">
        <v>0</v>
      </c>
      <c r="BP43" s="61">
        <v>0</v>
      </c>
      <c r="BQ43" s="61">
        <v>0</v>
      </c>
      <c r="BR43" s="61">
        <v>0</v>
      </c>
      <c r="BS43" s="61">
        <v>0</v>
      </c>
      <c r="BT43" s="61">
        <v>0</v>
      </c>
      <c r="BU43" s="61">
        <v>0</v>
      </c>
      <c r="BV43" s="61">
        <v>0</v>
      </c>
      <c r="BW43" s="61">
        <v>0</v>
      </c>
      <c r="BX43" s="61">
        <v>0</v>
      </c>
      <c r="BY43" s="61">
        <v>0</v>
      </c>
      <c r="BZ43" s="61">
        <v>0</v>
      </c>
      <c r="CA43" s="61">
        <v>0</v>
      </c>
      <c r="CB43" s="61">
        <v>0</v>
      </c>
      <c r="CC43" s="61">
        <v>0</v>
      </c>
      <c r="CD43" s="61">
        <v>0</v>
      </c>
      <c r="CE43" s="61">
        <v>0</v>
      </c>
      <c r="CF43" s="61">
        <v>0</v>
      </c>
      <c r="CG43" s="61">
        <v>0</v>
      </c>
      <c r="CH43" s="61">
        <v>0</v>
      </c>
      <c r="CI43" s="61">
        <v>0</v>
      </c>
      <c r="CJ43" s="61">
        <v>0</v>
      </c>
      <c r="CK43" s="61">
        <v>0</v>
      </c>
      <c r="CL43" s="61">
        <v>0</v>
      </c>
    </row>
    <row r="44" spans="1:90" ht="12.75" customHeight="1">
      <c r="A44" s="43" t="s">
        <v>75</v>
      </c>
      <c r="B44" s="59">
        <v>1052</v>
      </c>
      <c r="C44" s="60" t="s">
        <v>376</v>
      </c>
      <c r="D44" s="61">
        <v>0</v>
      </c>
      <c r="E44" s="61">
        <v>0</v>
      </c>
      <c r="F44" s="61">
        <v>0</v>
      </c>
      <c r="G44" s="61">
        <v>0</v>
      </c>
      <c r="H44" s="61">
        <v>0</v>
      </c>
      <c r="I44" s="61">
        <v>0</v>
      </c>
      <c r="J44" s="61">
        <v>0</v>
      </c>
      <c r="K44" s="61">
        <v>0</v>
      </c>
      <c r="L44" s="61">
        <v>0</v>
      </c>
      <c r="M44" s="61">
        <v>0</v>
      </c>
      <c r="N44" s="61">
        <v>0</v>
      </c>
      <c r="O44" s="61">
        <v>0</v>
      </c>
      <c r="P44" s="61">
        <v>0</v>
      </c>
      <c r="Q44" s="61">
        <v>0</v>
      </c>
      <c r="R44" s="61">
        <v>0</v>
      </c>
      <c r="S44" s="61">
        <v>0</v>
      </c>
      <c r="T44" s="61">
        <v>0</v>
      </c>
      <c r="U44" s="61">
        <v>0</v>
      </c>
      <c r="V44" s="61">
        <v>0</v>
      </c>
      <c r="W44" s="61">
        <v>0</v>
      </c>
      <c r="X44" s="61">
        <v>0</v>
      </c>
      <c r="Y44" s="61">
        <v>0</v>
      </c>
      <c r="Z44" s="61">
        <v>0</v>
      </c>
      <c r="AA44" s="61">
        <v>0</v>
      </c>
      <c r="AB44" s="61">
        <v>0</v>
      </c>
      <c r="AC44" s="61">
        <v>0</v>
      </c>
      <c r="AD44" s="61">
        <v>0</v>
      </c>
      <c r="AE44" s="61">
        <v>0</v>
      </c>
      <c r="AF44" s="61">
        <v>0</v>
      </c>
      <c r="AG44" s="61">
        <v>0</v>
      </c>
      <c r="AH44" s="61">
        <v>0</v>
      </c>
      <c r="AI44" s="61">
        <v>0</v>
      </c>
      <c r="AJ44" s="61">
        <v>0</v>
      </c>
      <c r="AK44" s="61">
        <v>0</v>
      </c>
      <c r="AL44" s="61">
        <v>0</v>
      </c>
      <c r="AM44" s="61">
        <v>0</v>
      </c>
      <c r="AN44" s="61">
        <v>0</v>
      </c>
      <c r="AO44" s="61">
        <v>0</v>
      </c>
      <c r="AP44" s="61">
        <v>0</v>
      </c>
      <c r="AQ44" s="61">
        <v>0</v>
      </c>
      <c r="AR44" s="61">
        <v>0</v>
      </c>
      <c r="AS44" s="61">
        <v>0</v>
      </c>
      <c r="AT44" s="61">
        <v>0</v>
      </c>
      <c r="AU44" s="61">
        <v>0</v>
      </c>
      <c r="AV44" s="61">
        <v>0</v>
      </c>
      <c r="AW44" s="61">
        <v>0</v>
      </c>
      <c r="AX44" s="61">
        <v>0</v>
      </c>
      <c r="AY44" s="61">
        <v>0</v>
      </c>
      <c r="AZ44" s="61">
        <v>0</v>
      </c>
      <c r="BA44" s="61">
        <v>0</v>
      </c>
      <c r="BB44" s="61">
        <v>0</v>
      </c>
      <c r="BC44" s="61">
        <v>0</v>
      </c>
      <c r="BD44" s="61">
        <v>0</v>
      </c>
      <c r="BE44" s="61">
        <v>0</v>
      </c>
      <c r="BF44" s="61">
        <v>0</v>
      </c>
      <c r="BG44" s="61">
        <v>0</v>
      </c>
      <c r="BH44" s="61">
        <v>0</v>
      </c>
      <c r="BI44" s="61">
        <v>0</v>
      </c>
      <c r="BJ44" s="61">
        <v>0</v>
      </c>
      <c r="BK44" s="61">
        <v>0</v>
      </c>
      <c r="BL44" s="61">
        <v>0</v>
      </c>
      <c r="BM44" s="61">
        <v>0</v>
      </c>
      <c r="BN44" s="61">
        <v>0</v>
      </c>
      <c r="BO44" s="61">
        <v>0</v>
      </c>
      <c r="BP44" s="61">
        <v>0</v>
      </c>
      <c r="BQ44" s="61">
        <v>0</v>
      </c>
      <c r="BR44" s="61">
        <v>0</v>
      </c>
      <c r="BS44" s="61">
        <v>0</v>
      </c>
      <c r="BT44" s="61">
        <v>0</v>
      </c>
      <c r="BU44" s="61">
        <v>0</v>
      </c>
      <c r="BV44" s="61">
        <v>0</v>
      </c>
      <c r="BW44" s="61">
        <v>0</v>
      </c>
      <c r="BX44" s="61">
        <v>0</v>
      </c>
      <c r="BY44" s="61">
        <v>0</v>
      </c>
      <c r="BZ44" s="61">
        <v>0</v>
      </c>
      <c r="CA44" s="61">
        <v>0</v>
      </c>
      <c r="CB44" s="61">
        <v>0</v>
      </c>
      <c r="CC44" s="61">
        <v>0</v>
      </c>
      <c r="CD44" s="61">
        <v>0</v>
      </c>
      <c r="CE44" s="61">
        <v>0</v>
      </c>
      <c r="CF44" s="61">
        <v>0</v>
      </c>
      <c r="CG44" s="61">
        <v>0</v>
      </c>
      <c r="CH44" s="61">
        <v>0</v>
      </c>
      <c r="CI44" s="61">
        <v>0</v>
      </c>
      <c r="CJ44" s="61">
        <v>0</v>
      </c>
      <c r="CK44" s="61">
        <v>0</v>
      </c>
      <c r="CL44" s="61">
        <v>0</v>
      </c>
    </row>
    <row r="45" spans="1:90" ht="12.75" customHeight="1">
      <c r="A45" s="43" t="s">
        <v>77</v>
      </c>
      <c r="B45" s="59">
        <v>1053</v>
      </c>
      <c r="C45" s="60" t="s">
        <v>376</v>
      </c>
      <c r="D45" s="61">
        <v>0</v>
      </c>
      <c r="E45" s="61">
        <v>0</v>
      </c>
      <c r="F45" s="61">
        <v>0</v>
      </c>
      <c r="G45" s="61">
        <v>0</v>
      </c>
      <c r="H45" s="61">
        <v>0</v>
      </c>
      <c r="I45" s="61">
        <v>0</v>
      </c>
      <c r="J45" s="61">
        <v>0</v>
      </c>
      <c r="K45" s="61">
        <v>0</v>
      </c>
      <c r="L45" s="61">
        <v>0</v>
      </c>
      <c r="M45" s="61">
        <v>0</v>
      </c>
      <c r="N45" s="61">
        <v>0</v>
      </c>
      <c r="O45" s="61">
        <v>0</v>
      </c>
      <c r="P45" s="61">
        <v>0</v>
      </c>
      <c r="Q45" s="61">
        <v>0</v>
      </c>
      <c r="R45" s="61">
        <v>0</v>
      </c>
      <c r="S45" s="61">
        <v>0</v>
      </c>
      <c r="T45" s="61">
        <v>0</v>
      </c>
      <c r="U45" s="61">
        <v>0</v>
      </c>
      <c r="V45" s="61">
        <v>0</v>
      </c>
      <c r="W45" s="61">
        <v>0</v>
      </c>
      <c r="X45" s="61">
        <v>0</v>
      </c>
      <c r="Y45" s="61">
        <v>0</v>
      </c>
      <c r="Z45" s="61">
        <v>0</v>
      </c>
      <c r="AA45" s="61">
        <v>0</v>
      </c>
      <c r="AB45" s="61">
        <v>0</v>
      </c>
      <c r="AC45" s="61">
        <v>0</v>
      </c>
      <c r="AD45" s="61">
        <v>0</v>
      </c>
      <c r="AE45" s="61">
        <v>0</v>
      </c>
      <c r="AF45" s="61">
        <v>0</v>
      </c>
      <c r="AG45" s="61">
        <v>0</v>
      </c>
      <c r="AH45" s="61">
        <v>0</v>
      </c>
      <c r="AI45" s="61">
        <v>0</v>
      </c>
      <c r="AJ45" s="61">
        <v>0</v>
      </c>
      <c r="AK45" s="61">
        <v>0</v>
      </c>
      <c r="AL45" s="61">
        <v>0</v>
      </c>
      <c r="AM45" s="61">
        <v>0</v>
      </c>
      <c r="AN45" s="61">
        <v>0</v>
      </c>
      <c r="AO45" s="61">
        <v>0</v>
      </c>
      <c r="AP45" s="61">
        <v>0</v>
      </c>
      <c r="AQ45" s="61">
        <v>0</v>
      </c>
      <c r="AR45" s="61">
        <v>0</v>
      </c>
      <c r="AS45" s="61">
        <v>0</v>
      </c>
      <c r="AT45" s="61">
        <v>0</v>
      </c>
      <c r="AU45" s="61">
        <v>0</v>
      </c>
      <c r="AV45" s="61">
        <v>0</v>
      </c>
      <c r="AW45" s="61">
        <v>0</v>
      </c>
      <c r="AX45" s="61">
        <v>0</v>
      </c>
      <c r="AY45" s="61">
        <v>0</v>
      </c>
      <c r="AZ45" s="61">
        <v>0</v>
      </c>
      <c r="BA45" s="61">
        <v>0</v>
      </c>
      <c r="BB45" s="61">
        <v>0</v>
      </c>
      <c r="BC45" s="61">
        <v>0</v>
      </c>
      <c r="BD45" s="61">
        <v>0</v>
      </c>
      <c r="BE45" s="61">
        <v>0</v>
      </c>
      <c r="BF45" s="61">
        <v>0</v>
      </c>
      <c r="BG45" s="61">
        <v>0</v>
      </c>
      <c r="BH45" s="61">
        <v>0</v>
      </c>
      <c r="BI45" s="61">
        <v>0</v>
      </c>
      <c r="BJ45" s="61">
        <v>0</v>
      </c>
      <c r="BK45" s="61">
        <v>0</v>
      </c>
      <c r="BL45" s="61">
        <v>0</v>
      </c>
      <c r="BM45" s="61">
        <v>0</v>
      </c>
      <c r="BN45" s="61">
        <v>0</v>
      </c>
      <c r="BO45" s="61">
        <v>0</v>
      </c>
      <c r="BP45" s="61">
        <v>0</v>
      </c>
      <c r="BQ45" s="61">
        <v>0</v>
      </c>
      <c r="BR45" s="61">
        <v>0</v>
      </c>
      <c r="BS45" s="61">
        <v>0</v>
      </c>
      <c r="BT45" s="61">
        <v>0</v>
      </c>
      <c r="BU45" s="61">
        <v>0</v>
      </c>
      <c r="BV45" s="61">
        <v>0</v>
      </c>
      <c r="BW45" s="61">
        <v>0</v>
      </c>
      <c r="BX45" s="61">
        <v>0</v>
      </c>
      <c r="BY45" s="61">
        <v>0</v>
      </c>
      <c r="BZ45" s="61">
        <v>0</v>
      </c>
      <c r="CA45" s="61">
        <v>0</v>
      </c>
      <c r="CB45" s="61">
        <v>0</v>
      </c>
      <c r="CC45" s="61">
        <v>0</v>
      </c>
      <c r="CD45" s="61">
        <v>0</v>
      </c>
      <c r="CE45" s="61">
        <v>0</v>
      </c>
      <c r="CF45" s="61">
        <v>0</v>
      </c>
      <c r="CG45" s="61">
        <v>0</v>
      </c>
      <c r="CH45" s="61">
        <v>0</v>
      </c>
      <c r="CI45" s="61">
        <v>0</v>
      </c>
      <c r="CJ45" s="61">
        <v>0</v>
      </c>
      <c r="CK45" s="61">
        <v>0</v>
      </c>
      <c r="CL45" s="61">
        <v>0</v>
      </c>
    </row>
    <row r="46" spans="1:90" ht="12.75" customHeight="1">
      <c r="A46" s="43" t="s">
        <v>79</v>
      </c>
      <c r="B46" s="59">
        <v>1054</v>
      </c>
      <c r="C46" s="60" t="s">
        <v>376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  <c r="O46" s="61">
        <v>0</v>
      </c>
      <c r="P46" s="61">
        <v>0</v>
      </c>
      <c r="Q46" s="61">
        <v>0</v>
      </c>
      <c r="R46" s="61">
        <v>0</v>
      </c>
      <c r="S46" s="61">
        <v>0</v>
      </c>
      <c r="T46" s="61">
        <v>0</v>
      </c>
      <c r="U46" s="61">
        <v>0</v>
      </c>
      <c r="V46" s="61">
        <v>0</v>
      </c>
      <c r="W46" s="61">
        <v>0</v>
      </c>
      <c r="X46" s="61">
        <v>0</v>
      </c>
      <c r="Y46" s="61">
        <v>0</v>
      </c>
      <c r="Z46" s="61">
        <v>0</v>
      </c>
      <c r="AA46" s="61">
        <v>0</v>
      </c>
      <c r="AB46" s="61">
        <v>0</v>
      </c>
      <c r="AC46" s="61">
        <v>0</v>
      </c>
      <c r="AD46" s="61">
        <v>0</v>
      </c>
      <c r="AE46" s="61">
        <v>0</v>
      </c>
      <c r="AF46" s="61">
        <v>0</v>
      </c>
      <c r="AG46" s="61">
        <v>0</v>
      </c>
      <c r="AH46" s="61">
        <v>0</v>
      </c>
      <c r="AI46" s="61">
        <v>0</v>
      </c>
      <c r="AJ46" s="61">
        <v>0</v>
      </c>
      <c r="AK46" s="61">
        <v>0</v>
      </c>
      <c r="AL46" s="61">
        <v>0</v>
      </c>
      <c r="AM46" s="61">
        <v>0</v>
      </c>
      <c r="AN46" s="61">
        <v>0</v>
      </c>
      <c r="AO46" s="61">
        <v>0</v>
      </c>
      <c r="AP46" s="61">
        <v>0</v>
      </c>
      <c r="AQ46" s="61">
        <v>0</v>
      </c>
      <c r="AR46" s="61">
        <v>0</v>
      </c>
      <c r="AS46" s="61">
        <v>0</v>
      </c>
      <c r="AT46" s="61">
        <v>0</v>
      </c>
      <c r="AU46" s="61">
        <v>0</v>
      </c>
      <c r="AV46" s="61">
        <v>0</v>
      </c>
      <c r="AW46" s="61">
        <v>0</v>
      </c>
      <c r="AX46" s="61">
        <v>0</v>
      </c>
      <c r="AY46" s="61">
        <v>0</v>
      </c>
      <c r="AZ46" s="61">
        <v>0</v>
      </c>
      <c r="BA46" s="61">
        <v>0</v>
      </c>
      <c r="BB46" s="61">
        <v>0</v>
      </c>
      <c r="BC46" s="61">
        <v>0</v>
      </c>
      <c r="BD46" s="61">
        <v>0</v>
      </c>
      <c r="BE46" s="61">
        <v>0</v>
      </c>
      <c r="BF46" s="61">
        <v>0</v>
      </c>
      <c r="BG46" s="61">
        <v>0</v>
      </c>
      <c r="BH46" s="61">
        <v>0</v>
      </c>
      <c r="BI46" s="61">
        <v>0</v>
      </c>
      <c r="BJ46" s="61">
        <v>0</v>
      </c>
      <c r="BK46" s="61">
        <v>0</v>
      </c>
      <c r="BL46" s="61">
        <v>0</v>
      </c>
      <c r="BM46" s="61">
        <v>0</v>
      </c>
      <c r="BN46" s="61">
        <v>0</v>
      </c>
      <c r="BO46" s="61">
        <v>0</v>
      </c>
      <c r="BP46" s="61">
        <v>0</v>
      </c>
      <c r="BQ46" s="61">
        <v>0</v>
      </c>
      <c r="BR46" s="61">
        <v>0</v>
      </c>
      <c r="BS46" s="61">
        <v>0</v>
      </c>
      <c r="BT46" s="61">
        <v>0</v>
      </c>
      <c r="BU46" s="61">
        <v>0</v>
      </c>
      <c r="BV46" s="61">
        <v>0</v>
      </c>
      <c r="BW46" s="61">
        <v>0</v>
      </c>
      <c r="BX46" s="61">
        <v>0</v>
      </c>
      <c r="BY46" s="61">
        <v>0</v>
      </c>
      <c r="BZ46" s="61">
        <v>0</v>
      </c>
      <c r="CA46" s="61">
        <v>0</v>
      </c>
      <c r="CB46" s="61">
        <v>0</v>
      </c>
      <c r="CC46" s="61">
        <v>0</v>
      </c>
      <c r="CD46" s="61">
        <v>0</v>
      </c>
      <c r="CE46" s="61">
        <v>0</v>
      </c>
      <c r="CF46" s="61">
        <v>0</v>
      </c>
      <c r="CG46" s="61">
        <v>0</v>
      </c>
      <c r="CH46" s="61">
        <v>0</v>
      </c>
      <c r="CI46" s="61">
        <v>0</v>
      </c>
      <c r="CJ46" s="61">
        <v>0</v>
      </c>
      <c r="CK46" s="61">
        <v>0</v>
      </c>
      <c r="CL46" s="61">
        <v>0</v>
      </c>
    </row>
    <row r="47" spans="1:90" ht="12.75" customHeight="1">
      <c r="A47" s="43" t="s">
        <v>81</v>
      </c>
      <c r="B47" s="59">
        <v>1055</v>
      </c>
      <c r="C47" s="60" t="s">
        <v>376</v>
      </c>
      <c r="D47" s="61">
        <v>0</v>
      </c>
      <c r="E47" s="61">
        <v>0</v>
      </c>
      <c r="F47" s="61">
        <v>0</v>
      </c>
      <c r="G47" s="61">
        <v>0</v>
      </c>
      <c r="H47" s="61">
        <v>0</v>
      </c>
      <c r="I47" s="61">
        <v>0</v>
      </c>
      <c r="J47" s="61">
        <v>0</v>
      </c>
      <c r="K47" s="61">
        <v>0</v>
      </c>
      <c r="L47" s="61">
        <v>0</v>
      </c>
      <c r="M47" s="61">
        <v>0</v>
      </c>
      <c r="N47" s="61">
        <v>0</v>
      </c>
      <c r="O47" s="61">
        <v>0</v>
      </c>
      <c r="P47" s="61">
        <v>0</v>
      </c>
      <c r="Q47" s="61">
        <v>0</v>
      </c>
      <c r="R47" s="61">
        <v>0</v>
      </c>
      <c r="S47" s="61">
        <v>0</v>
      </c>
      <c r="T47" s="61">
        <v>0</v>
      </c>
      <c r="U47" s="61">
        <v>0</v>
      </c>
      <c r="V47" s="61">
        <v>0</v>
      </c>
      <c r="W47" s="61">
        <v>0</v>
      </c>
      <c r="X47" s="61">
        <v>0</v>
      </c>
      <c r="Y47" s="61">
        <v>0</v>
      </c>
      <c r="Z47" s="61">
        <v>0</v>
      </c>
      <c r="AA47" s="61">
        <v>0</v>
      </c>
      <c r="AB47" s="61">
        <v>0</v>
      </c>
      <c r="AC47" s="61">
        <v>0</v>
      </c>
      <c r="AD47" s="61">
        <v>0</v>
      </c>
      <c r="AE47" s="61">
        <v>0</v>
      </c>
      <c r="AF47" s="61">
        <v>0</v>
      </c>
      <c r="AG47" s="61">
        <v>0</v>
      </c>
      <c r="AH47" s="61">
        <v>0</v>
      </c>
      <c r="AI47" s="61">
        <v>0</v>
      </c>
      <c r="AJ47" s="61">
        <v>0</v>
      </c>
      <c r="AK47" s="61">
        <v>0</v>
      </c>
      <c r="AL47" s="61">
        <v>0</v>
      </c>
      <c r="AM47" s="61">
        <v>0</v>
      </c>
      <c r="AN47" s="61">
        <v>0</v>
      </c>
      <c r="AO47" s="61">
        <v>0</v>
      </c>
      <c r="AP47" s="61">
        <v>0</v>
      </c>
      <c r="AQ47" s="61">
        <v>0</v>
      </c>
      <c r="AR47" s="61">
        <v>0</v>
      </c>
      <c r="AS47" s="61">
        <v>0</v>
      </c>
      <c r="AT47" s="61">
        <v>0</v>
      </c>
      <c r="AU47" s="61">
        <v>0</v>
      </c>
      <c r="AV47" s="61">
        <v>0</v>
      </c>
      <c r="AW47" s="61">
        <v>0</v>
      </c>
      <c r="AX47" s="61">
        <v>0</v>
      </c>
      <c r="AY47" s="61">
        <v>0</v>
      </c>
      <c r="AZ47" s="61">
        <v>0</v>
      </c>
      <c r="BA47" s="61">
        <v>0</v>
      </c>
      <c r="BB47" s="61">
        <v>0</v>
      </c>
      <c r="BC47" s="61">
        <v>0</v>
      </c>
      <c r="BD47" s="61">
        <v>0</v>
      </c>
      <c r="BE47" s="61">
        <v>0</v>
      </c>
      <c r="BF47" s="61">
        <v>0</v>
      </c>
      <c r="BG47" s="61">
        <v>0</v>
      </c>
      <c r="BH47" s="61">
        <v>0</v>
      </c>
      <c r="BI47" s="61">
        <v>0</v>
      </c>
      <c r="BJ47" s="61">
        <v>0</v>
      </c>
      <c r="BK47" s="61">
        <v>0</v>
      </c>
      <c r="BL47" s="61">
        <v>0</v>
      </c>
      <c r="BM47" s="61">
        <v>0</v>
      </c>
      <c r="BN47" s="61">
        <v>0</v>
      </c>
      <c r="BO47" s="61">
        <v>0</v>
      </c>
      <c r="BP47" s="61">
        <v>0</v>
      </c>
      <c r="BQ47" s="61">
        <v>0</v>
      </c>
      <c r="BR47" s="61">
        <v>0</v>
      </c>
      <c r="BS47" s="61">
        <v>0</v>
      </c>
      <c r="BT47" s="61">
        <v>0</v>
      </c>
      <c r="BU47" s="61">
        <v>0</v>
      </c>
      <c r="BV47" s="61">
        <v>0</v>
      </c>
      <c r="BW47" s="61">
        <v>0</v>
      </c>
      <c r="BX47" s="61">
        <v>0</v>
      </c>
      <c r="BY47" s="61">
        <v>0</v>
      </c>
      <c r="BZ47" s="61">
        <v>0</v>
      </c>
      <c r="CA47" s="61">
        <v>0</v>
      </c>
      <c r="CB47" s="61">
        <v>0</v>
      </c>
      <c r="CC47" s="61">
        <v>0</v>
      </c>
      <c r="CD47" s="61">
        <v>0</v>
      </c>
      <c r="CE47" s="61">
        <v>0</v>
      </c>
      <c r="CF47" s="61">
        <v>0</v>
      </c>
      <c r="CG47" s="61">
        <v>0</v>
      </c>
      <c r="CH47" s="61">
        <v>0</v>
      </c>
      <c r="CI47" s="61">
        <v>0</v>
      </c>
      <c r="CJ47" s="61">
        <v>0</v>
      </c>
      <c r="CK47" s="61">
        <v>0</v>
      </c>
      <c r="CL47" s="61">
        <v>0</v>
      </c>
    </row>
    <row r="48" spans="1:90" ht="12.75" customHeight="1">
      <c r="A48" s="43" t="s">
        <v>83</v>
      </c>
      <c r="B48" s="59">
        <v>1056</v>
      </c>
      <c r="C48" s="60" t="s">
        <v>376</v>
      </c>
      <c r="D48" s="61">
        <v>0</v>
      </c>
      <c r="E48" s="61">
        <v>0</v>
      </c>
      <c r="F48" s="61">
        <v>0</v>
      </c>
      <c r="G48" s="61">
        <v>0</v>
      </c>
      <c r="H48" s="61">
        <v>0</v>
      </c>
      <c r="I48" s="61">
        <v>0</v>
      </c>
      <c r="J48" s="61">
        <v>0</v>
      </c>
      <c r="K48" s="61">
        <v>0</v>
      </c>
      <c r="L48" s="61">
        <v>0</v>
      </c>
      <c r="M48" s="61">
        <v>0</v>
      </c>
      <c r="N48" s="61">
        <v>0</v>
      </c>
      <c r="O48" s="61">
        <v>0</v>
      </c>
      <c r="P48" s="61">
        <v>0</v>
      </c>
      <c r="Q48" s="61">
        <v>0</v>
      </c>
      <c r="R48" s="61">
        <v>0</v>
      </c>
      <c r="S48" s="61">
        <v>0</v>
      </c>
      <c r="T48" s="61">
        <v>0</v>
      </c>
      <c r="U48" s="61">
        <v>0</v>
      </c>
      <c r="V48" s="61">
        <v>0</v>
      </c>
      <c r="W48" s="61">
        <v>0</v>
      </c>
      <c r="X48" s="61">
        <v>0</v>
      </c>
      <c r="Y48" s="61">
        <v>0</v>
      </c>
      <c r="Z48" s="61">
        <v>0</v>
      </c>
      <c r="AA48" s="61">
        <v>0</v>
      </c>
      <c r="AB48" s="61">
        <v>0</v>
      </c>
      <c r="AC48" s="61">
        <v>0</v>
      </c>
      <c r="AD48" s="61">
        <v>0</v>
      </c>
      <c r="AE48" s="61">
        <v>0</v>
      </c>
      <c r="AF48" s="61">
        <v>0</v>
      </c>
      <c r="AG48" s="61">
        <v>0</v>
      </c>
      <c r="AH48" s="61">
        <v>0</v>
      </c>
      <c r="AI48" s="61">
        <v>0</v>
      </c>
      <c r="AJ48" s="61">
        <v>0</v>
      </c>
      <c r="AK48" s="61">
        <v>0</v>
      </c>
      <c r="AL48" s="61">
        <v>0</v>
      </c>
      <c r="AM48" s="61">
        <v>0</v>
      </c>
      <c r="AN48" s="61">
        <v>0</v>
      </c>
      <c r="AO48" s="61">
        <v>0</v>
      </c>
      <c r="AP48" s="61">
        <v>0</v>
      </c>
      <c r="AQ48" s="61">
        <v>0</v>
      </c>
      <c r="AR48" s="61">
        <v>0</v>
      </c>
      <c r="AS48" s="61">
        <v>0</v>
      </c>
      <c r="AT48" s="61">
        <v>0</v>
      </c>
      <c r="AU48" s="61">
        <v>0</v>
      </c>
      <c r="AV48" s="61">
        <v>0</v>
      </c>
      <c r="AW48" s="61">
        <v>0</v>
      </c>
      <c r="AX48" s="61">
        <v>0</v>
      </c>
      <c r="AY48" s="61">
        <v>0</v>
      </c>
      <c r="AZ48" s="61">
        <v>0</v>
      </c>
      <c r="BA48" s="61">
        <v>0</v>
      </c>
      <c r="BB48" s="61">
        <v>0</v>
      </c>
      <c r="BC48" s="61">
        <v>0</v>
      </c>
      <c r="BD48" s="61">
        <v>0</v>
      </c>
      <c r="BE48" s="61">
        <v>0</v>
      </c>
      <c r="BF48" s="61">
        <v>0</v>
      </c>
      <c r="BG48" s="61">
        <v>0</v>
      </c>
      <c r="BH48" s="61">
        <v>0</v>
      </c>
      <c r="BI48" s="61">
        <v>0</v>
      </c>
      <c r="BJ48" s="61">
        <v>0</v>
      </c>
      <c r="BK48" s="61">
        <v>0</v>
      </c>
      <c r="BL48" s="61">
        <v>0</v>
      </c>
      <c r="BM48" s="61">
        <v>0</v>
      </c>
      <c r="BN48" s="61">
        <v>0</v>
      </c>
      <c r="BO48" s="61">
        <v>0</v>
      </c>
      <c r="BP48" s="61">
        <v>0</v>
      </c>
      <c r="BQ48" s="61">
        <v>0</v>
      </c>
      <c r="BR48" s="61">
        <v>0</v>
      </c>
      <c r="BS48" s="61">
        <v>0</v>
      </c>
      <c r="BT48" s="61">
        <v>0</v>
      </c>
      <c r="BU48" s="61">
        <v>0</v>
      </c>
      <c r="BV48" s="61">
        <v>0</v>
      </c>
      <c r="BW48" s="61">
        <v>0</v>
      </c>
      <c r="BX48" s="61">
        <v>0</v>
      </c>
      <c r="BY48" s="61">
        <v>0</v>
      </c>
      <c r="BZ48" s="61">
        <v>0</v>
      </c>
      <c r="CA48" s="61">
        <v>0</v>
      </c>
      <c r="CB48" s="61">
        <v>0</v>
      </c>
      <c r="CC48" s="61">
        <v>0</v>
      </c>
      <c r="CD48" s="61">
        <v>0</v>
      </c>
      <c r="CE48" s="61">
        <v>0</v>
      </c>
      <c r="CF48" s="61">
        <v>0</v>
      </c>
      <c r="CG48" s="61">
        <v>0</v>
      </c>
      <c r="CH48" s="61">
        <v>0</v>
      </c>
      <c r="CI48" s="61">
        <v>0</v>
      </c>
      <c r="CJ48" s="61">
        <v>0</v>
      </c>
      <c r="CK48" s="61">
        <v>0</v>
      </c>
      <c r="CL48" s="61">
        <v>0</v>
      </c>
    </row>
    <row r="49" spans="1:90" ht="12.75" customHeight="1">
      <c r="A49" s="43" t="s">
        <v>85</v>
      </c>
      <c r="B49" s="59">
        <v>1057</v>
      </c>
      <c r="C49" s="60" t="s">
        <v>376</v>
      </c>
      <c r="D49" s="61">
        <v>0</v>
      </c>
      <c r="E49" s="61">
        <v>0</v>
      </c>
      <c r="F49" s="61">
        <v>0</v>
      </c>
      <c r="G49" s="61">
        <v>0</v>
      </c>
      <c r="H49" s="61">
        <v>0</v>
      </c>
      <c r="I49" s="61">
        <v>0</v>
      </c>
      <c r="J49" s="61">
        <v>0</v>
      </c>
      <c r="K49" s="61">
        <v>0</v>
      </c>
      <c r="L49" s="61">
        <v>0</v>
      </c>
      <c r="M49" s="61">
        <v>0</v>
      </c>
      <c r="N49" s="61">
        <v>0</v>
      </c>
      <c r="O49" s="61">
        <v>0</v>
      </c>
      <c r="P49" s="61">
        <v>0</v>
      </c>
      <c r="Q49" s="61">
        <v>0</v>
      </c>
      <c r="R49" s="61">
        <v>0</v>
      </c>
      <c r="S49" s="61">
        <v>0</v>
      </c>
      <c r="T49" s="61">
        <v>0</v>
      </c>
      <c r="U49" s="61">
        <v>0</v>
      </c>
      <c r="V49" s="61">
        <v>0</v>
      </c>
      <c r="W49" s="61">
        <v>0</v>
      </c>
      <c r="X49" s="61">
        <v>0</v>
      </c>
      <c r="Y49" s="61">
        <v>0</v>
      </c>
      <c r="Z49" s="61">
        <v>0</v>
      </c>
      <c r="AA49" s="61">
        <v>0</v>
      </c>
      <c r="AB49" s="61">
        <v>0</v>
      </c>
      <c r="AC49" s="61">
        <v>0</v>
      </c>
      <c r="AD49" s="61">
        <v>0</v>
      </c>
      <c r="AE49" s="61">
        <v>0</v>
      </c>
      <c r="AF49" s="61">
        <v>0</v>
      </c>
      <c r="AG49" s="61">
        <v>0</v>
      </c>
      <c r="AH49" s="61">
        <v>0</v>
      </c>
      <c r="AI49" s="61">
        <v>0</v>
      </c>
      <c r="AJ49" s="61">
        <v>0</v>
      </c>
      <c r="AK49" s="61">
        <v>0</v>
      </c>
      <c r="AL49" s="61">
        <v>0</v>
      </c>
      <c r="AM49" s="61">
        <v>0</v>
      </c>
      <c r="AN49" s="61">
        <v>0</v>
      </c>
      <c r="AO49" s="61">
        <v>0</v>
      </c>
      <c r="AP49" s="61">
        <v>0</v>
      </c>
      <c r="AQ49" s="61">
        <v>0</v>
      </c>
      <c r="AR49" s="61">
        <v>0</v>
      </c>
      <c r="AS49" s="61">
        <v>0</v>
      </c>
      <c r="AT49" s="61">
        <v>0</v>
      </c>
      <c r="AU49" s="61">
        <v>0</v>
      </c>
      <c r="AV49" s="61">
        <v>0</v>
      </c>
      <c r="AW49" s="61">
        <v>0</v>
      </c>
      <c r="AX49" s="61">
        <v>0</v>
      </c>
      <c r="AY49" s="61">
        <v>0</v>
      </c>
      <c r="AZ49" s="61">
        <v>0</v>
      </c>
      <c r="BA49" s="61">
        <v>0</v>
      </c>
      <c r="BB49" s="61">
        <v>0</v>
      </c>
      <c r="BC49" s="61">
        <v>0</v>
      </c>
      <c r="BD49" s="61">
        <v>0</v>
      </c>
      <c r="BE49" s="61">
        <v>0</v>
      </c>
      <c r="BF49" s="61">
        <v>0</v>
      </c>
      <c r="BG49" s="61">
        <v>0</v>
      </c>
      <c r="BH49" s="61">
        <v>0</v>
      </c>
      <c r="BI49" s="61">
        <v>0</v>
      </c>
      <c r="BJ49" s="61">
        <v>0</v>
      </c>
      <c r="BK49" s="61">
        <v>0</v>
      </c>
      <c r="BL49" s="61">
        <v>0</v>
      </c>
      <c r="BM49" s="61">
        <v>0</v>
      </c>
      <c r="BN49" s="61">
        <v>0</v>
      </c>
      <c r="BO49" s="61">
        <v>0</v>
      </c>
      <c r="BP49" s="61">
        <v>0</v>
      </c>
      <c r="BQ49" s="61">
        <v>0</v>
      </c>
      <c r="BR49" s="61">
        <v>0</v>
      </c>
      <c r="BS49" s="61">
        <v>0</v>
      </c>
      <c r="BT49" s="61">
        <v>0</v>
      </c>
      <c r="BU49" s="61">
        <v>0</v>
      </c>
      <c r="BV49" s="61">
        <v>0</v>
      </c>
      <c r="BW49" s="61">
        <v>0</v>
      </c>
      <c r="BX49" s="61">
        <v>0</v>
      </c>
      <c r="BY49" s="61">
        <v>0</v>
      </c>
      <c r="BZ49" s="61">
        <v>0</v>
      </c>
      <c r="CA49" s="61">
        <v>0</v>
      </c>
      <c r="CB49" s="61">
        <v>0</v>
      </c>
      <c r="CC49" s="61">
        <v>0</v>
      </c>
      <c r="CD49" s="61">
        <v>0</v>
      </c>
      <c r="CE49" s="61">
        <v>0</v>
      </c>
      <c r="CF49" s="61">
        <v>0</v>
      </c>
      <c r="CG49" s="61">
        <v>0</v>
      </c>
      <c r="CH49" s="61">
        <v>0</v>
      </c>
      <c r="CI49" s="61">
        <v>0</v>
      </c>
      <c r="CJ49" s="61">
        <v>0</v>
      </c>
      <c r="CK49" s="61">
        <v>0</v>
      </c>
      <c r="CL49" s="61">
        <v>0</v>
      </c>
    </row>
    <row r="50" spans="1:90" ht="12.75" customHeight="1">
      <c r="A50" s="43" t="s">
        <v>87</v>
      </c>
      <c r="B50" s="59">
        <v>1058</v>
      </c>
      <c r="C50" s="60" t="s">
        <v>376</v>
      </c>
      <c r="D50" s="61">
        <v>0</v>
      </c>
      <c r="E50" s="61">
        <v>0</v>
      </c>
      <c r="F50" s="61">
        <v>0</v>
      </c>
      <c r="G50" s="61">
        <v>0</v>
      </c>
      <c r="H50" s="61">
        <v>0</v>
      </c>
      <c r="I50" s="61">
        <v>0</v>
      </c>
      <c r="J50" s="61">
        <v>0</v>
      </c>
      <c r="K50" s="61">
        <v>0</v>
      </c>
      <c r="L50" s="61">
        <v>0</v>
      </c>
      <c r="M50" s="61">
        <v>0</v>
      </c>
      <c r="N50" s="61">
        <v>0</v>
      </c>
      <c r="O50" s="61">
        <v>0</v>
      </c>
      <c r="P50" s="61">
        <v>0</v>
      </c>
      <c r="Q50" s="61">
        <v>0</v>
      </c>
      <c r="R50" s="61">
        <v>0</v>
      </c>
      <c r="S50" s="61">
        <v>0</v>
      </c>
      <c r="T50" s="61">
        <v>0</v>
      </c>
      <c r="U50" s="61">
        <v>0</v>
      </c>
      <c r="V50" s="61">
        <v>0</v>
      </c>
      <c r="W50" s="61">
        <v>0</v>
      </c>
      <c r="X50" s="61">
        <v>0</v>
      </c>
      <c r="Y50" s="61">
        <v>0</v>
      </c>
      <c r="Z50" s="61">
        <v>0</v>
      </c>
      <c r="AA50" s="61">
        <v>0</v>
      </c>
      <c r="AB50" s="61">
        <v>0</v>
      </c>
      <c r="AC50" s="61">
        <v>0</v>
      </c>
      <c r="AD50" s="61">
        <v>0</v>
      </c>
      <c r="AE50" s="61">
        <v>0</v>
      </c>
      <c r="AF50" s="61">
        <v>0</v>
      </c>
      <c r="AG50" s="61">
        <v>0</v>
      </c>
      <c r="AH50" s="61">
        <v>0</v>
      </c>
      <c r="AI50" s="61">
        <v>0</v>
      </c>
      <c r="AJ50" s="61">
        <v>0</v>
      </c>
      <c r="AK50" s="61">
        <v>0</v>
      </c>
      <c r="AL50" s="61">
        <v>0</v>
      </c>
      <c r="AM50" s="61">
        <v>0</v>
      </c>
      <c r="AN50" s="61">
        <v>0</v>
      </c>
      <c r="AO50" s="61">
        <v>0</v>
      </c>
      <c r="AP50" s="61">
        <v>0</v>
      </c>
      <c r="AQ50" s="61">
        <v>0</v>
      </c>
      <c r="AR50" s="61">
        <v>0</v>
      </c>
      <c r="AS50" s="61">
        <v>0</v>
      </c>
      <c r="AT50" s="61">
        <v>0</v>
      </c>
      <c r="AU50" s="61">
        <v>0</v>
      </c>
      <c r="AV50" s="61">
        <v>0</v>
      </c>
      <c r="AW50" s="61">
        <v>0</v>
      </c>
      <c r="AX50" s="61">
        <v>0</v>
      </c>
      <c r="AY50" s="61">
        <v>0</v>
      </c>
      <c r="AZ50" s="61">
        <v>0</v>
      </c>
      <c r="BA50" s="61">
        <v>0</v>
      </c>
      <c r="BB50" s="61">
        <v>0</v>
      </c>
      <c r="BC50" s="61">
        <v>0</v>
      </c>
      <c r="BD50" s="61">
        <v>0</v>
      </c>
      <c r="BE50" s="61">
        <v>0</v>
      </c>
      <c r="BF50" s="61">
        <v>0</v>
      </c>
      <c r="BG50" s="61">
        <v>0</v>
      </c>
      <c r="BH50" s="61">
        <v>0</v>
      </c>
      <c r="BI50" s="61">
        <v>0</v>
      </c>
      <c r="BJ50" s="61">
        <v>0</v>
      </c>
      <c r="BK50" s="61">
        <v>0</v>
      </c>
      <c r="BL50" s="61">
        <v>0</v>
      </c>
      <c r="BM50" s="61">
        <v>0</v>
      </c>
      <c r="BN50" s="61">
        <v>0</v>
      </c>
      <c r="BO50" s="61">
        <v>0</v>
      </c>
      <c r="BP50" s="61">
        <v>0</v>
      </c>
      <c r="BQ50" s="61">
        <v>0</v>
      </c>
      <c r="BR50" s="61">
        <v>0</v>
      </c>
      <c r="BS50" s="61">
        <v>0</v>
      </c>
      <c r="BT50" s="61">
        <v>0</v>
      </c>
      <c r="BU50" s="61">
        <v>0</v>
      </c>
      <c r="BV50" s="61">
        <v>0</v>
      </c>
      <c r="BW50" s="61">
        <v>0</v>
      </c>
      <c r="BX50" s="61">
        <v>0</v>
      </c>
      <c r="BY50" s="61">
        <v>0</v>
      </c>
      <c r="BZ50" s="61">
        <v>0</v>
      </c>
      <c r="CA50" s="61">
        <v>0</v>
      </c>
      <c r="CB50" s="61">
        <v>0</v>
      </c>
      <c r="CC50" s="61">
        <v>0</v>
      </c>
      <c r="CD50" s="61">
        <v>0</v>
      </c>
      <c r="CE50" s="61">
        <v>0</v>
      </c>
      <c r="CF50" s="61">
        <v>0</v>
      </c>
      <c r="CG50" s="61">
        <v>0</v>
      </c>
      <c r="CH50" s="61">
        <v>0</v>
      </c>
      <c r="CI50" s="61">
        <v>0</v>
      </c>
      <c r="CJ50" s="61">
        <v>0</v>
      </c>
      <c r="CK50" s="61">
        <v>0</v>
      </c>
      <c r="CL50" s="61">
        <v>0</v>
      </c>
    </row>
    <row r="51" spans="1:90" ht="12.75" customHeight="1">
      <c r="A51" s="43" t="s">
        <v>89</v>
      </c>
      <c r="B51" s="59">
        <v>1059</v>
      </c>
      <c r="C51" s="60" t="s">
        <v>376</v>
      </c>
      <c r="D51" s="61">
        <v>0</v>
      </c>
      <c r="E51" s="61">
        <v>0</v>
      </c>
      <c r="F51" s="61">
        <v>0</v>
      </c>
      <c r="G51" s="61">
        <v>0</v>
      </c>
      <c r="H51" s="61">
        <v>0</v>
      </c>
      <c r="I51" s="61">
        <v>0</v>
      </c>
      <c r="J51" s="61">
        <v>0</v>
      </c>
      <c r="K51" s="61">
        <v>0</v>
      </c>
      <c r="L51" s="61">
        <v>0</v>
      </c>
      <c r="M51" s="61">
        <v>0</v>
      </c>
      <c r="N51" s="61">
        <v>0</v>
      </c>
      <c r="O51" s="61">
        <v>0</v>
      </c>
      <c r="P51" s="61">
        <v>0</v>
      </c>
      <c r="Q51" s="61">
        <v>0</v>
      </c>
      <c r="R51" s="61">
        <v>0</v>
      </c>
      <c r="S51" s="61">
        <v>0</v>
      </c>
      <c r="T51" s="61">
        <v>0</v>
      </c>
      <c r="U51" s="61">
        <v>0</v>
      </c>
      <c r="V51" s="61">
        <v>0</v>
      </c>
      <c r="W51" s="61">
        <v>0</v>
      </c>
      <c r="X51" s="61">
        <v>0</v>
      </c>
      <c r="Y51" s="61">
        <v>0</v>
      </c>
      <c r="Z51" s="61">
        <v>0</v>
      </c>
      <c r="AA51" s="61">
        <v>0</v>
      </c>
      <c r="AB51" s="61">
        <v>0</v>
      </c>
      <c r="AC51" s="61">
        <v>0</v>
      </c>
      <c r="AD51" s="61">
        <v>0</v>
      </c>
      <c r="AE51" s="61">
        <v>0</v>
      </c>
      <c r="AF51" s="61">
        <v>0</v>
      </c>
      <c r="AG51" s="61">
        <v>0</v>
      </c>
      <c r="AH51" s="61">
        <v>0</v>
      </c>
      <c r="AI51" s="61">
        <v>0</v>
      </c>
      <c r="AJ51" s="61">
        <v>0</v>
      </c>
      <c r="AK51" s="61">
        <v>0</v>
      </c>
      <c r="AL51" s="61">
        <v>0</v>
      </c>
      <c r="AM51" s="61">
        <v>0</v>
      </c>
      <c r="AN51" s="61">
        <v>0</v>
      </c>
      <c r="AO51" s="61">
        <v>0</v>
      </c>
      <c r="AP51" s="61">
        <v>0</v>
      </c>
      <c r="AQ51" s="61">
        <v>0</v>
      </c>
      <c r="AR51" s="61">
        <v>0</v>
      </c>
      <c r="AS51" s="61">
        <v>0</v>
      </c>
      <c r="AT51" s="61">
        <v>0</v>
      </c>
      <c r="AU51" s="61">
        <v>0</v>
      </c>
      <c r="AV51" s="61">
        <v>0</v>
      </c>
      <c r="AW51" s="61">
        <v>0</v>
      </c>
      <c r="AX51" s="61">
        <v>0</v>
      </c>
      <c r="AY51" s="61">
        <v>0</v>
      </c>
      <c r="AZ51" s="61">
        <v>0</v>
      </c>
      <c r="BA51" s="61">
        <v>0</v>
      </c>
      <c r="BB51" s="61">
        <v>0</v>
      </c>
      <c r="BC51" s="61">
        <v>0</v>
      </c>
      <c r="BD51" s="61">
        <v>0</v>
      </c>
      <c r="BE51" s="61">
        <v>0</v>
      </c>
      <c r="BF51" s="61">
        <v>0</v>
      </c>
      <c r="BG51" s="61">
        <v>0</v>
      </c>
      <c r="BH51" s="61">
        <v>0</v>
      </c>
      <c r="BI51" s="61">
        <v>0</v>
      </c>
      <c r="BJ51" s="61">
        <v>0</v>
      </c>
      <c r="BK51" s="61">
        <v>0</v>
      </c>
      <c r="BL51" s="61">
        <v>0</v>
      </c>
      <c r="BM51" s="61">
        <v>0</v>
      </c>
      <c r="BN51" s="61">
        <v>0</v>
      </c>
      <c r="BO51" s="61">
        <v>0</v>
      </c>
      <c r="BP51" s="61">
        <v>0</v>
      </c>
      <c r="BQ51" s="61">
        <v>0</v>
      </c>
      <c r="BR51" s="61">
        <v>0</v>
      </c>
      <c r="BS51" s="61">
        <v>0</v>
      </c>
      <c r="BT51" s="61">
        <v>0</v>
      </c>
      <c r="BU51" s="61">
        <v>0</v>
      </c>
      <c r="BV51" s="61">
        <v>0</v>
      </c>
      <c r="BW51" s="61">
        <v>0</v>
      </c>
      <c r="BX51" s="61">
        <v>0</v>
      </c>
      <c r="BY51" s="61">
        <v>0</v>
      </c>
      <c r="BZ51" s="61">
        <v>0</v>
      </c>
      <c r="CA51" s="61">
        <v>0</v>
      </c>
      <c r="CB51" s="61">
        <v>0</v>
      </c>
      <c r="CC51" s="61">
        <v>0</v>
      </c>
      <c r="CD51" s="61">
        <v>0</v>
      </c>
      <c r="CE51" s="61">
        <v>0</v>
      </c>
      <c r="CF51" s="61">
        <v>0</v>
      </c>
      <c r="CG51" s="61">
        <v>0</v>
      </c>
      <c r="CH51" s="61">
        <v>0</v>
      </c>
      <c r="CI51" s="61">
        <v>0</v>
      </c>
      <c r="CJ51" s="61">
        <v>0</v>
      </c>
      <c r="CK51" s="61">
        <v>0</v>
      </c>
      <c r="CL51" s="61">
        <v>0</v>
      </c>
    </row>
    <row r="52" spans="1:90" ht="12.75" customHeight="1">
      <c r="A52" s="43" t="s">
        <v>91</v>
      </c>
      <c r="B52" s="59">
        <v>1060</v>
      </c>
      <c r="C52" s="60" t="s">
        <v>376</v>
      </c>
      <c r="D52" s="61">
        <v>0</v>
      </c>
      <c r="E52" s="61">
        <v>0</v>
      </c>
      <c r="F52" s="61">
        <v>0</v>
      </c>
      <c r="G52" s="61">
        <v>0</v>
      </c>
      <c r="H52" s="61">
        <v>0</v>
      </c>
      <c r="I52" s="61">
        <v>0</v>
      </c>
      <c r="J52" s="61">
        <v>0</v>
      </c>
      <c r="K52" s="61">
        <v>0</v>
      </c>
      <c r="L52" s="61">
        <v>0</v>
      </c>
      <c r="M52" s="61">
        <v>0</v>
      </c>
      <c r="N52" s="61">
        <v>0</v>
      </c>
      <c r="O52" s="61">
        <v>0</v>
      </c>
      <c r="P52" s="61">
        <v>0</v>
      </c>
      <c r="Q52" s="61">
        <v>0</v>
      </c>
      <c r="R52" s="61">
        <v>0</v>
      </c>
      <c r="S52" s="61">
        <v>0</v>
      </c>
      <c r="T52" s="61">
        <v>0</v>
      </c>
      <c r="U52" s="61">
        <v>0</v>
      </c>
      <c r="V52" s="61">
        <v>0</v>
      </c>
      <c r="W52" s="61">
        <v>0</v>
      </c>
      <c r="X52" s="61">
        <v>0</v>
      </c>
      <c r="Y52" s="61">
        <v>0</v>
      </c>
      <c r="Z52" s="61">
        <v>0</v>
      </c>
      <c r="AA52" s="61">
        <v>0</v>
      </c>
      <c r="AB52" s="61">
        <v>0</v>
      </c>
      <c r="AC52" s="61">
        <v>0</v>
      </c>
      <c r="AD52" s="61">
        <v>0</v>
      </c>
      <c r="AE52" s="61">
        <v>0</v>
      </c>
      <c r="AF52" s="61">
        <v>0</v>
      </c>
      <c r="AG52" s="61">
        <v>0</v>
      </c>
      <c r="AH52" s="61">
        <v>0</v>
      </c>
      <c r="AI52" s="61">
        <v>0</v>
      </c>
      <c r="AJ52" s="61">
        <v>0</v>
      </c>
      <c r="AK52" s="61">
        <v>0</v>
      </c>
      <c r="AL52" s="61">
        <v>0</v>
      </c>
      <c r="AM52" s="61">
        <v>0</v>
      </c>
      <c r="AN52" s="61">
        <v>0</v>
      </c>
      <c r="AO52" s="61">
        <v>0</v>
      </c>
      <c r="AP52" s="61">
        <v>0</v>
      </c>
      <c r="AQ52" s="61">
        <v>0</v>
      </c>
      <c r="AR52" s="61">
        <v>0</v>
      </c>
      <c r="AS52" s="61">
        <v>0</v>
      </c>
      <c r="AT52" s="61">
        <v>0</v>
      </c>
      <c r="AU52" s="61">
        <v>0</v>
      </c>
      <c r="AV52" s="61">
        <v>0</v>
      </c>
      <c r="AW52" s="61">
        <v>0</v>
      </c>
      <c r="AX52" s="61">
        <v>0</v>
      </c>
      <c r="AY52" s="61">
        <v>0</v>
      </c>
      <c r="AZ52" s="61">
        <v>0</v>
      </c>
      <c r="BA52" s="61">
        <v>0</v>
      </c>
      <c r="BB52" s="61">
        <v>0</v>
      </c>
      <c r="BC52" s="61">
        <v>0</v>
      </c>
      <c r="BD52" s="61">
        <v>0</v>
      </c>
      <c r="BE52" s="61">
        <v>0</v>
      </c>
      <c r="BF52" s="61">
        <v>0</v>
      </c>
      <c r="BG52" s="61">
        <v>0</v>
      </c>
      <c r="BH52" s="61">
        <v>0</v>
      </c>
      <c r="BI52" s="61">
        <v>0</v>
      </c>
      <c r="BJ52" s="61">
        <v>0</v>
      </c>
      <c r="BK52" s="61">
        <v>0</v>
      </c>
      <c r="BL52" s="61">
        <v>0</v>
      </c>
      <c r="BM52" s="61">
        <v>0</v>
      </c>
      <c r="BN52" s="61">
        <v>0</v>
      </c>
      <c r="BO52" s="61">
        <v>0</v>
      </c>
      <c r="BP52" s="61">
        <v>0</v>
      </c>
      <c r="BQ52" s="61">
        <v>0</v>
      </c>
      <c r="BR52" s="61">
        <v>0</v>
      </c>
      <c r="BS52" s="61">
        <v>0</v>
      </c>
      <c r="BT52" s="61">
        <v>0</v>
      </c>
      <c r="BU52" s="61">
        <v>0</v>
      </c>
      <c r="BV52" s="61">
        <v>0</v>
      </c>
      <c r="BW52" s="61">
        <v>0</v>
      </c>
      <c r="BX52" s="61">
        <v>0</v>
      </c>
      <c r="BY52" s="61">
        <v>0</v>
      </c>
      <c r="BZ52" s="61">
        <v>0</v>
      </c>
      <c r="CA52" s="61">
        <v>0</v>
      </c>
      <c r="CB52" s="61">
        <v>0</v>
      </c>
      <c r="CC52" s="61">
        <v>0</v>
      </c>
      <c r="CD52" s="61">
        <v>0</v>
      </c>
      <c r="CE52" s="61">
        <v>0</v>
      </c>
      <c r="CF52" s="61">
        <v>0</v>
      </c>
      <c r="CG52" s="61">
        <v>0</v>
      </c>
      <c r="CH52" s="61">
        <v>0</v>
      </c>
      <c r="CI52" s="61">
        <v>0</v>
      </c>
      <c r="CJ52" s="61">
        <v>0</v>
      </c>
      <c r="CK52" s="61">
        <v>0</v>
      </c>
      <c r="CL52" s="61">
        <v>0</v>
      </c>
    </row>
    <row r="53" spans="1:90" ht="12.75" customHeight="1">
      <c r="A53" s="43" t="s">
        <v>93</v>
      </c>
      <c r="B53" s="59">
        <v>1061</v>
      </c>
      <c r="C53" s="60" t="s">
        <v>376</v>
      </c>
      <c r="D53" s="61">
        <v>0</v>
      </c>
      <c r="E53" s="61">
        <v>0</v>
      </c>
      <c r="F53" s="61">
        <v>0</v>
      </c>
      <c r="G53" s="61">
        <v>0</v>
      </c>
      <c r="H53" s="61">
        <v>0</v>
      </c>
      <c r="I53" s="61">
        <v>0</v>
      </c>
      <c r="J53" s="61">
        <v>0</v>
      </c>
      <c r="K53" s="61">
        <v>0</v>
      </c>
      <c r="L53" s="61">
        <v>0</v>
      </c>
      <c r="M53" s="61">
        <v>0</v>
      </c>
      <c r="N53" s="61">
        <v>0</v>
      </c>
      <c r="O53" s="61">
        <v>0</v>
      </c>
      <c r="P53" s="61">
        <v>0</v>
      </c>
      <c r="Q53" s="61">
        <v>0</v>
      </c>
      <c r="R53" s="61">
        <v>0</v>
      </c>
      <c r="S53" s="61">
        <v>0</v>
      </c>
      <c r="T53" s="61">
        <v>0</v>
      </c>
      <c r="U53" s="61">
        <v>0</v>
      </c>
      <c r="V53" s="61">
        <v>0</v>
      </c>
      <c r="W53" s="61">
        <v>0</v>
      </c>
      <c r="X53" s="61">
        <v>0</v>
      </c>
      <c r="Y53" s="61">
        <v>0</v>
      </c>
      <c r="Z53" s="61">
        <v>0</v>
      </c>
      <c r="AA53" s="61">
        <v>0</v>
      </c>
      <c r="AB53" s="61">
        <v>0</v>
      </c>
      <c r="AC53" s="61">
        <v>0</v>
      </c>
      <c r="AD53" s="61">
        <v>0</v>
      </c>
      <c r="AE53" s="61">
        <v>0</v>
      </c>
      <c r="AF53" s="61">
        <v>0</v>
      </c>
      <c r="AG53" s="61">
        <v>0</v>
      </c>
      <c r="AH53" s="61">
        <v>0</v>
      </c>
      <c r="AI53" s="61">
        <v>0</v>
      </c>
      <c r="AJ53" s="61">
        <v>0</v>
      </c>
      <c r="AK53" s="61">
        <v>0</v>
      </c>
      <c r="AL53" s="61">
        <v>0</v>
      </c>
      <c r="AM53" s="61">
        <v>0</v>
      </c>
      <c r="AN53" s="61">
        <v>0</v>
      </c>
      <c r="AO53" s="61">
        <v>0</v>
      </c>
      <c r="AP53" s="61">
        <v>0</v>
      </c>
      <c r="AQ53" s="61">
        <v>0</v>
      </c>
      <c r="AR53" s="61">
        <v>0</v>
      </c>
      <c r="AS53" s="61">
        <v>0</v>
      </c>
      <c r="AT53" s="61">
        <v>0</v>
      </c>
      <c r="AU53" s="61">
        <v>0</v>
      </c>
      <c r="AV53" s="61">
        <v>0</v>
      </c>
      <c r="AW53" s="61">
        <v>0</v>
      </c>
      <c r="AX53" s="61">
        <v>0</v>
      </c>
      <c r="AY53" s="61">
        <v>0</v>
      </c>
      <c r="AZ53" s="61">
        <v>0</v>
      </c>
      <c r="BA53" s="61">
        <v>0</v>
      </c>
      <c r="BB53" s="61">
        <v>0</v>
      </c>
      <c r="BC53" s="61">
        <v>0</v>
      </c>
      <c r="BD53" s="61">
        <v>0</v>
      </c>
      <c r="BE53" s="61">
        <v>0</v>
      </c>
      <c r="BF53" s="61">
        <v>0</v>
      </c>
      <c r="BG53" s="61">
        <v>0</v>
      </c>
      <c r="BH53" s="61">
        <v>0</v>
      </c>
      <c r="BI53" s="61">
        <v>0</v>
      </c>
      <c r="BJ53" s="61">
        <v>0</v>
      </c>
      <c r="BK53" s="61">
        <v>0</v>
      </c>
      <c r="BL53" s="61">
        <v>0</v>
      </c>
      <c r="BM53" s="61">
        <v>0</v>
      </c>
      <c r="BN53" s="61">
        <v>0</v>
      </c>
      <c r="BO53" s="61">
        <v>0</v>
      </c>
      <c r="BP53" s="61">
        <v>0</v>
      </c>
      <c r="BQ53" s="61">
        <v>0</v>
      </c>
      <c r="BR53" s="61">
        <v>0</v>
      </c>
      <c r="BS53" s="61">
        <v>0</v>
      </c>
      <c r="BT53" s="61">
        <v>0</v>
      </c>
      <c r="BU53" s="61">
        <v>0</v>
      </c>
      <c r="BV53" s="61">
        <v>0</v>
      </c>
      <c r="BW53" s="61">
        <v>0</v>
      </c>
      <c r="BX53" s="61">
        <v>0</v>
      </c>
      <c r="BY53" s="61">
        <v>0</v>
      </c>
      <c r="BZ53" s="61">
        <v>0</v>
      </c>
      <c r="CA53" s="61">
        <v>0</v>
      </c>
      <c r="CB53" s="61">
        <v>0</v>
      </c>
      <c r="CC53" s="61">
        <v>0</v>
      </c>
      <c r="CD53" s="61">
        <v>0</v>
      </c>
      <c r="CE53" s="61">
        <v>0</v>
      </c>
      <c r="CF53" s="61">
        <v>0</v>
      </c>
      <c r="CG53" s="61">
        <v>0</v>
      </c>
      <c r="CH53" s="61">
        <v>0</v>
      </c>
      <c r="CI53" s="61">
        <v>0</v>
      </c>
      <c r="CJ53" s="61">
        <v>0</v>
      </c>
      <c r="CK53" s="61">
        <v>0</v>
      </c>
      <c r="CL53" s="61">
        <v>0</v>
      </c>
    </row>
    <row r="54" spans="1:90" ht="12.75" customHeight="1">
      <c r="A54" s="43" t="s">
        <v>95</v>
      </c>
      <c r="B54" s="59">
        <v>2001</v>
      </c>
      <c r="C54" s="60" t="s">
        <v>376</v>
      </c>
      <c r="D54" s="61">
        <v>0</v>
      </c>
      <c r="E54" s="61">
        <v>0</v>
      </c>
      <c r="F54" s="61">
        <v>0</v>
      </c>
      <c r="G54" s="61">
        <v>0</v>
      </c>
      <c r="H54" s="61">
        <v>0</v>
      </c>
      <c r="I54" s="61">
        <v>0</v>
      </c>
      <c r="J54" s="61">
        <v>0</v>
      </c>
      <c r="K54" s="61">
        <v>0</v>
      </c>
      <c r="L54" s="61">
        <v>0</v>
      </c>
      <c r="M54" s="61">
        <v>0</v>
      </c>
      <c r="N54" s="61">
        <v>0</v>
      </c>
      <c r="O54" s="61">
        <v>0</v>
      </c>
      <c r="P54" s="61">
        <v>0</v>
      </c>
      <c r="Q54" s="61">
        <v>0</v>
      </c>
      <c r="R54" s="61">
        <v>0</v>
      </c>
      <c r="S54" s="61">
        <v>0</v>
      </c>
      <c r="T54" s="61">
        <v>0</v>
      </c>
      <c r="U54" s="61">
        <v>0</v>
      </c>
      <c r="V54" s="61">
        <v>0</v>
      </c>
      <c r="W54" s="61">
        <v>0</v>
      </c>
      <c r="X54" s="61">
        <v>0</v>
      </c>
      <c r="Y54" s="61">
        <v>0</v>
      </c>
      <c r="Z54" s="61">
        <v>0</v>
      </c>
      <c r="AA54" s="61">
        <v>0</v>
      </c>
      <c r="AB54" s="61">
        <v>0</v>
      </c>
      <c r="AC54" s="61">
        <v>0</v>
      </c>
      <c r="AD54" s="61">
        <v>0</v>
      </c>
      <c r="AE54" s="61">
        <v>0</v>
      </c>
      <c r="AF54" s="61">
        <v>0</v>
      </c>
      <c r="AG54" s="61">
        <v>0</v>
      </c>
      <c r="AH54" s="61">
        <v>0</v>
      </c>
      <c r="AI54" s="61">
        <v>0</v>
      </c>
      <c r="AJ54" s="61">
        <v>0</v>
      </c>
      <c r="AK54" s="61">
        <v>0</v>
      </c>
      <c r="AL54" s="61">
        <v>0</v>
      </c>
      <c r="AM54" s="61">
        <v>0</v>
      </c>
      <c r="AN54" s="61">
        <v>0</v>
      </c>
      <c r="AO54" s="61">
        <v>0</v>
      </c>
      <c r="AP54" s="61">
        <v>0</v>
      </c>
      <c r="AQ54" s="61">
        <v>0</v>
      </c>
      <c r="AR54" s="61">
        <v>0</v>
      </c>
      <c r="AS54" s="61">
        <v>0</v>
      </c>
      <c r="AT54" s="61">
        <v>0</v>
      </c>
      <c r="AU54" s="61">
        <v>0</v>
      </c>
      <c r="AV54" s="61">
        <v>0</v>
      </c>
      <c r="AW54" s="61">
        <v>0</v>
      </c>
      <c r="AX54" s="61">
        <v>0</v>
      </c>
      <c r="AY54" s="61">
        <v>0</v>
      </c>
      <c r="AZ54" s="61">
        <v>0</v>
      </c>
      <c r="BA54" s="61">
        <v>0</v>
      </c>
      <c r="BB54" s="61">
        <v>0</v>
      </c>
      <c r="BC54" s="61">
        <v>0</v>
      </c>
      <c r="BD54" s="61">
        <v>0</v>
      </c>
      <c r="BE54" s="61">
        <v>0</v>
      </c>
      <c r="BF54" s="61">
        <v>0</v>
      </c>
      <c r="BG54" s="61">
        <v>0</v>
      </c>
      <c r="BH54" s="61">
        <v>0</v>
      </c>
      <c r="BI54" s="61">
        <v>0</v>
      </c>
      <c r="BJ54" s="61">
        <v>0</v>
      </c>
      <c r="BK54" s="61">
        <v>0</v>
      </c>
      <c r="BL54" s="61">
        <v>0</v>
      </c>
      <c r="BM54" s="61">
        <v>0</v>
      </c>
      <c r="BN54" s="61">
        <v>0</v>
      </c>
      <c r="BO54" s="61">
        <v>0</v>
      </c>
      <c r="BP54" s="61">
        <v>0</v>
      </c>
      <c r="BQ54" s="61">
        <v>0</v>
      </c>
      <c r="BR54" s="61">
        <v>0</v>
      </c>
      <c r="BS54" s="61">
        <v>0</v>
      </c>
      <c r="BT54" s="61">
        <v>0</v>
      </c>
      <c r="BU54" s="61">
        <v>0</v>
      </c>
      <c r="BV54" s="61">
        <v>0</v>
      </c>
      <c r="BW54" s="61">
        <v>0</v>
      </c>
      <c r="BX54" s="61">
        <v>0</v>
      </c>
      <c r="BY54" s="61">
        <v>0</v>
      </c>
      <c r="BZ54" s="61">
        <v>0</v>
      </c>
      <c r="CA54" s="61">
        <v>0</v>
      </c>
      <c r="CB54" s="61">
        <v>0</v>
      </c>
      <c r="CC54" s="61">
        <v>0</v>
      </c>
      <c r="CD54" s="61">
        <v>0</v>
      </c>
      <c r="CE54" s="61">
        <v>0</v>
      </c>
      <c r="CF54" s="61">
        <v>0</v>
      </c>
      <c r="CG54" s="61">
        <v>0</v>
      </c>
      <c r="CH54" s="61">
        <v>0</v>
      </c>
      <c r="CI54" s="61">
        <v>0</v>
      </c>
      <c r="CJ54" s="61">
        <v>0</v>
      </c>
      <c r="CK54" s="61">
        <v>0</v>
      </c>
      <c r="CL54" s="61">
        <v>0</v>
      </c>
    </row>
    <row r="55" spans="1:90" ht="12.75" customHeight="1">
      <c r="A55" s="43" t="s">
        <v>97</v>
      </c>
      <c r="B55" s="59">
        <v>2002</v>
      </c>
      <c r="C55" s="60" t="s">
        <v>377</v>
      </c>
      <c r="D55" s="61">
        <v>0</v>
      </c>
      <c r="E55" s="61">
        <v>0</v>
      </c>
      <c r="F55" s="61">
        <v>0</v>
      </c>
      <c r="G55" s="61">
        <v>0</v>
      </c>
      <c r="H55" s="61">
        <v>0</v>
      </c>
      <c r="I55" s="61">
        <v>0</v>
      </c>
      <c r="J55" s="61">
        <v>0</v>
      </c>
      <c r="K55" s="61">
        <v>0</v>
      </c>
      <c r="L55" s="61">
        <v>0</v>
      </c>
      <c r="M55" s="61">
        <v>0</v>
      </c>
      <c r="N55" s="61">
        <v>0</v>
      </c>
      <c r="O55" s="61">
        <v>0</v>
      </c>
      <c r="P55" s="61">
        <v>0</v>
      </c>
      <c r="Q55" s="61">
        <v>0</v>
      </c>
      <c r="R55" s="61">
        <v>0</v>
      </c>
      <c r="S55" s="61">
        <v>0</v>
      </c>
      <c r="T55" s="61">
        <v>0</v>
      </c>
      <c r="U55" s="61">
        <v>0</v>
      </c>
      <c r="V55" s="61">
        <v>0</v>
      </c>
      <c r="W55" s="61">
        <v>0</v>
      </c>
      <c r="X55" s="61">
        <v>0</v>
      </c>
      <c r="Y55" s="61">
        <v>0</v>
      </c>
      <c r="Z55" s="61">
        <v>0</v>
      </c>
      <c r="AA55" s="61">
        <v>0</v>
      </c>
      <c r="AB55" s="61">
        <v>0</v>
      </c>
      <c r="AC55" s="61">
        <v>0</v>
      </c>
      <c r="AD55" s="61">
        <v>0</v>
      </c>
      <c r="AE55" s="61">
        <v>0</v>
      </c>
      <c r="AF55" s="61">
        <v>0</v>
      </c>
      <c r="AG55" s="61">
        <v>0</v>
      </c>
      <c r="AH55" s="61">
        <v>0</v>
      </c>
      <c r="AI55" s="61">
        <v>0</v>
      </c>
      <c r="AJ55" s="61">
        <v>0</v>
      </c>
      <c r="AK55" s="61">
        <v>0</v>
      </c>
      <c r="AL55" s="61">
        <v>0</v>
      </c>
      <c r="AM55" s="61">
        <v>0</v>
      </c>
      <c r="AN55" s="61">
        <v>0</v>
      </c>
      <c r="AO55" s="61">
        <v>0</v>
      </c>
      <c r="AP55" s="61">
        <v>0</v>
      </c>
      <c r="AQ55" s="61">
        <v>0</v>
      </c>
      <c r="AR55" s="61">
        <v>0</v>
      </c>
      <c r="AS55" s="61">
        <v>0</v>
      </c>
      <c r="AT55" s="61">
        <v>0</v>
      </c>
      <c r="AU55" s="61">
        <v>0</v>
      </c>
      <c r="AV55" s="61">
        <v>0</v>
      </c>
      <c r="AW55" s="61">
        <v>0</v>
      </c>
      <c r="AX55" s="61">
        <v>0</v>
      </c>
      <c r="AY55" s="61">
        <v>0</v>
      </c>
      <c r="AZ55" s="61">
        <v>0</v>
      </c>
      <c r="BA55" s="61">
        <v>0</v>
      </c>
      <c r="BB55" s="61">
        <v>0</v>
      </c>
      <c r="BC55" s="61">
        <v>0</v>
      </c>
      <c r="BD55" s="61">
        <v>0</v>
      </c>
      <c r="BE55" s="61">
        <v>0</v>
      </c>
      <c r="BF55" s="61">
        <v>0</v>
      </c>
      <c r="BG55" s="61">
        <v>0</v>
      </c>
      <c r="BH55" s="61">
        <v>0</v>
      </c>
      <c r="BI55" s="61">
        <v>0</v>
      </c>
      <c r="BJ55" s="61">
        <v>0</v>
      </c>
      <c r="BK55" s="61">
        <v>0</v>
      </c>
      <c r="BL55" s="61">
        <v>0</v>
      </c>
      <c r="BM55" s="61">
        <v>0</v>
      </c>
      <c r="BN55" s="61">
        <v>0</v>
      </c>
      <c r="BO55" s="61">
        <v>0</v>
      </c>
      <c r="BP55" s="61">
        <v>0</v>
      </c>
      <c r="BQ55" s="61">
        <v>0</v>
      </c>
      <c r="BR55" s="61">
        <v>0</v>
      </c>
      <c r="BS55" s="61">
        <v>0</v>
      </c>
      <c r="BT55" s="61">
        <v>0</v>
      </c>
      <c r="BU55" s="61">
        <v>0</v>
      </c>
      <c r="BV55" s="61">
        <v>0</v>
      </c>
      <c r="BW55" s="61">
        <v>0</v>
      </c>
      <c r="BX55" s="61">
        <v>0</v>
      </c>
      <c r="BY55" s="61">
        <v>0</v>
      </c>
      <c r="BZ55" s="61">
        <v>0</v>
      </c>
      <c r="CA55" s="61">
        <v>0</v>
      </c>
      <c r="CB55" s="61">
        <v>0</v>
      </c>
      <c r="CC55" s="61">
        <v>0</v>
      </c>
      <c r="CD55" s="61">
        <v>0</v>
      </c>
      <c r="CE55" s="61">
        <v>0</v>
      </c>
      <c r="CF55" s="61">
        <v>0</v>
      </c>
      <c r="CG55" s="61">
        <v>0</v>
      </c>
      <c r="CH55" s="61">
        <v>0</v>
      </c>
      <c r="CI55" s="61">
        <v>0</v>
      </c>
      <c r="CJ55" s="61">
        <v>0</v>
      </c>
      <c r="CK55" s="61">
        <v>0</v>
      </c>
      <c r="CL55" s="61">
        <v>0</v>
      </c>
    </row>
    <row r="56" spans="1:90" ht="12.75" customHeight="1">
      <c r="A56" s="43" t="s">
        <v>99</v>
      </c>
      <c r="B56" s="59">
        <v>2005</v>
      </c>
      <c r="C56" s="60" t="s">
        <v>377</v>
      </c>
      <c r="D56" s="61">
        <v>0</v>
      </c>
      <c r="E56" s="61">
        <v>0</v>
      </c>
      <c r="F56" s="61">
        <v>0</v>
      </c>
      <c r="G56" s="61">
        <v>0</v>
      </c>
      <c r="H56" s="61">
        <v>0</v>
      </c>
      <c r="I56" s="61">
        <v>0</v>
      </c>
      <c r="J56" s="61">
        <v>0</v>
      </c>
      <c r="K56" s="61">
        <v>0</v>
      </c>
      <c r="L56" s="61">
        <v>0</v>
      </c>
      <c r="M56" s="61">
        <v>0</v>
      </c>
      <c r="N56" s="61">
        <v>0</v>
      </c>
      <c r="O56" s="61">
        <v>0</v>
      </c>
      <c r="P56" s="61">
        <v>0</v>
      </c>
      <c r="Q56" s="61">
        <v>0</v>
      </c>
      <c r="R56" s="61">
        <v>0</v>
      </c>
      <c r="S56" s="61">
        <v>0</v>
      </c>
      <c r="T56" s="61">
        <v>0</v>
      </c>
      <c r="U56" s="61">
        <v>0</v>
      </c>
      <c r="V56" s="61">
        <v>0</v>
      </c>
      <c r="W56" s="61">
        <v>0</v>
      </c>
      <c r="X56" s="61">
        <v>0</v>
      </c>
      <c r="Y56" s="61">
        <v>0</v>
      </c>
      <c r="Z56" s="61">
        <v>0</v>
      </c>
      <c r="AA56" s="61">
        <v>0</v>
      </c>
      <c r="AB56" s="61">
        <v>0</v>
      </c>
      <c r="AC56" s="61">
        <v>0</v>
      </c>
      <c r="AD56" s="61">
        <v>0</v>
      </c>
      <c r="AE56" s="61">
        <v>0</v>
      </c>
      <c r="AF56" s="61">
        <v>0</v>
      </c>
      <c r="AG56" s="61">
        <v>0</v>
      </c>
      <c r="AH56" s="61">
        <v>0</v>
      </c>
      <c r="AI56" s="61">
        <v>0</v>
      </c>
      <c r="AJ56" s="61">
        <v>0</v>
      </c>
      <c r="AK56" s="61">
        <v>0</v>
      </c>
      <c r="AL56" s="61">
        <v>0</v>
      </c>
      <c r="AM56" s="61">
        <v>0</v>
      </c>
      <c r="AN56" s="61">
        <v>0</v>
      </c>
      <c r="AO56" s="61">
        <v>0</v>
      </c>
      <c r="AP56" s="61">
        <v>0</v>
      </c>
      <c r="AQ56" s="61">
        <v>0</v>
      </c>
      <c r="AR56" s="61">
        <v>0</v>
      </c>
      <c r="AS56" s="61">
        <v>0</v>
      </c>
      <c r="AT56" s="61">
        <v>0</v>
      </c>
      <c r="AU56" s="61">
        <v>0</v>
      </c>
      <c r="AV56" s="61">
        <v>0</v>
      </c>
      <c r="AW56" s="61">
        <v>0</v>
      </c>
      <c r="AX56" s="61">
        <v>0</v>
      </c>
      <c r="AY56" s="61">
        <v>0</v>
      </c>
      <c r="AZ56" s="61">
        <v>0</v>
      </c>
      <c r="BA56" s="61">
        <v>0</v>
      </c>
      <c r="BB56" s="61">
        <v>0</v>
      </c>
      <c r="BC56" s="61">
        <v>0</v>
      </c>
      <c r="BD56" s="61">
        <v>0</v>
      </c>
      <c r="BE56" s="61">
        <v>0</v>
      </c>
      <c r="BF56" s="61">
        <v>0</v>
      </c>
      <c r="BG56" s="61">
        <v>0</v>
      </c>
      <c r="BH56" s="61">
        <v>0</v>
      </c>
      <c r="BI56" s="61">
        <v>0</v>
      </c>
      <c r="BJ56" s="61">
        <v>0</v>
      </c>
      <c r="BK56" s="61">
        <v>0</v>
      </c>
      <c r="BL56" s="61">
        <v>0</v>
      </c>
      <c r="BM56" s="61">
        <v>0</v>
      </c>
      <c r="BN56" s="61">
        <v>0</v>
      </c>
      <c r="BO56" s="61">
        <v>0</v>
      </c>
      <c r="BP56" s="61">
        <v>0</v>
      </c>
      <c r="BQ56" s="61">
        <v>0</v>
      </c>
      <c r="BR56" s="61">
        <v>0</v>
      </c>
      <c r="BS56" s="61">
        <v>0</v>
      </c>
      <c r="BT56" s="61">
        <v>0</v>
      </c>
      <c r="BU56" s="61">
        <v>0</v>
      </c>
      <c r="BV56" s="61">
        <v>0</v>
      </c>
      <c r="BW56" s="61">
        <v>0</v>
      </c>
      <c r="BX56" s="61">
        <v>0</v>
      </c>
      <c r="BY56" s="61">
        <v>0</v>
      </c>
      <c r="BZ56" s="61">
        <v>0</v>
      </c>
      <c r="CA56" s="61">
        <v>0</v>
      </c>
      <c r="CB56" s="61">
        <v>0</v>
      </c>
      <c r="CC56" s="61">
        <v>0</v>
      </c>
      <c r="CD56" s="61">
        <v>0</v>
      </c>
      <c r="CE56" s="61">
        <v>0</v>
      </c>
      <c r="CF56" s="61">
        <v>0</v>
      </c>
      <c r="CG56" s="61">
        <v>0</v>
      </c>
      <c r="CH56" s="61">
        <v>0</v>
      </c>
      <c r="CI56" s="61">
        <v>0</v>
      </c>
      <c r="CJ56" s="61">
        <v>0</v>
      </c>
      <c r="CK56" s="61">
        <v>0</v>
      </c>
      <c r="CL56" s="61">
        <v>0</v>
      </c>
    </row>
    <row r="57" spans="1:90" ht="12.75" customHeight="1">
      <c r="A57" s="43" t="s">
        <v>101</v>
      </c>
      <c r="B57" s="59">
        <v>2006</v>
      </c>
      <c r="C57" s="60" t="s">
        <v>378</v>
      </c>
      <c r="D57" s="61">
        <v>0</v>
      </c>
      <c r="E57" s="61">
        <v>0</v>
      </c>
      <c r="F57" s="61">
        <v>0</v>
      </c>
      <c r="G57" s="61">
        <v>0</v>
      </c>
      <c r="H57" s="61">
        <v>0</v>
      </c>
      <c r="I57" s="61">
        <v>0</v>
      </c>
      <c r="J57" s="61">
        <v>0</v>
      </c>
      <c r="K57" s="61">
        <v>0</v>
      </c>
      <c r="L57" s="61">
        <v>0</v>
      </c>
      <c r="M57" s="61">
        <v>0</v>
      </c>
      <c r="N57" s="61">
        <v>0</v>
      </c>
      <c r="O57" s="61">
        <v>0</v>
      </c>
      <c r="P57" s="61">
        <v>0</v>
      </c>
      <c r="Q57" s="61">
        <v>0</v>
      </c>
      <c r="R57" s="61">
        <v>0</v>
      </c>
      <c r="S57" s="61">
        <v>0</v>
      </c>
      <c r="T57" s="61">
        <v>0</v>
      </c>
      <c r="U57" s="61">
        <v>0</v>
      </c>
      <c r="V57" s="61">
        <v>0</v>
      </c>
      <c r="W57" s="61">
        <v>0</v>
      </c>
      <c r="X57" s="61">
        <v>0</v>
      </c>
      <c r="Y57" s="61">
        <v>0</v>
      </c>
      <c r="Z57" s="61">
        <v>0</v>
      </c>
      <c r="AA57" s="61">
        <v>0</v>
      </c>
      <c r="AB57" s="61">
        <v>0</v>
      </c>
      <c r="AC57" s="61">
        <v>0</v>
      </c>
      <c r="AD57" s="61">
        <v>0</v>
      </c>
      <c r="AE57" s="61">
        <v>0</v>
      </c>
      <c r="AF57" s="61">
        <v>0</v>
      </c>
      <c r="AG57" s="61">
        <v>0</v>
      </c>
      <c r="AH57" s="61">
        <v>0</v>
      </c>
      <c r="AI57" s="61">
        <v>0</v>
      </c>
      <c r="AJ57" s="61">
        <v>0</v>
      </c>
      <c r="AK57" s="61">
        <v>0</v>
      </c>
      <c r="AL57" s="61">
        <v>0</v>
      </c>
      <c r="AM57" s="61">
        <v>0</v>
      </c>
      <c r="AN57" s="61">
        <v>0</v>
      </c>
      <c r="AO57" s="61">
        <v>0</v>
      </c>
      <c r="AP57" s="61">
        <v>0</v>
      </c>
      <c r="AQ57" s="61">
        <v>0</v>
      </c>
      <c r="AR57" s="61">
        <v>0</v>
      </c>
      <c r="AS57" s="61">
        <v>0</v>
      </c>
      <c r="AT57" s="61">
        <v>0</v>
      </c>
      <c r="AU57" s="61">
        <v>0</v>
      </c>
      <c r="AV57" s="61">
        <v>0</v>
      </c>
      <c r="AW57" s="61">
        <v>0</v>
      </c>
      <c r="AX57" s="61">
        <v>0</v>
      </c>
      <c r="AY57" s="61">
        <v>0</v>
      </c>
      <c r="AZ57" s="61">
        <v>0</v>
      </c>
      <c r="BA57" s="61">
        <v>0</v>
      </c>
      <c r="BB57" s="61">
        <v>0</v>
      </c>
      <c r="BC57" s="61">
        <v>0</v>
      </c>
      <c r="BD57" s="61">
        <v>0</v>
      </c>
      <c r="BE57" s="61">
        <v>0</v>
      </c>
      <c r="BF57" s="61">
        <v>0</v>
      </c>
      <c r="BG57" s="61">
        <v>0</v>
      </c>
      <c r="BH57" s="61">
        <v>0</v>
      </c>
      <c r="BI57" s="61">
        <v>0</v>
      </c>
      <c r="BJ57" s="61">
        <v>0</v>
      </c>
      <c r="BK57" s="61">
        <v>0</v>
      </c>
      <c r="BL57" s="61">
        <v>0</v>
      </c>
      <c r="BM57" s="61">
        <v>0</v>
      </c>
      <c r="BN57" s="61">
        <v>0</v>
      </c>
      <c r="BO57" s="61">
        <v>0</v>
      </c>
      <c r="BP57" s="61">
        <v>0</v>
      </c>
      <c r="BQ57" s="61">
        <v>0</v>
      </c>
      <c r="BR57" s="61">
        <v>0</v>
      </c>
      <c r="BS57" s="61">
        <v>0</v>
      </c>
      <c r="BT57" s="61">
        <v>0</v>
      </c>
      <c r="BU57" s="61">
        <v>0</v>
      </c>
      <c r="BV57" s="61">
        <v>0</v>
      </c>
      <c r="BW57" s="61">
        <v>0</v>
      </c>
      <c r="BX57" s="61">
        <v>0</v>
      </c>
      <c r="BY57" s="61">
        <v>0</v>
      </c>
      <c r="BZ57" s="61">
        <v>0</v>
      </c>
      <c r="CA57" s="61">
        <v>0</v>
      </c>
      <c r="CB57" s="61">
        <v>0</v>
      </c>
      <c r="CC57" s="61">
        <v>0</v>
      </c>
      <c r="CD57" s="61">
        <v>0</v>
      </c>
      <c r="CE57" s="61">
        <v>0</v>
      </c>
      <c r="CF57" s="61">
        <v>0</v>
      </c>
      <c r="CG57" s="61">
        <v>0</v>
      </c>
      <c r="CH57" s="61">
        <v>0</v>
      </c>
      <c r="CI57" s="61">
        <v>0</v>
      </c>
      <c r="CJ57" s="61">
        <v>0</v>
      </c>
      <c r="CK57" s="61">
        <v>0</v>
      </c>
      <c r="CL57" s="61">
        <v>0</v>
      </c>
    </row>
    <row r="58" spans="1:90" ht="12.75" customHeight="1">
      <c r="A58" s="43" t="s">
        <v>103</v>
      </c>
      <c r="B58" s="59">
        <v>2007</v>
      </c>
      <c r="C58" s="60" t="s">
        <v>377</v>
      </c>
      <c r="D58" s="61">
        <v>0</v>
      </c>
      <c r="E58" s="61">
        <v>0</v>
      </c>
      <c r="F58" s="61">
        <v>0</v>
      </c>
      <c r="G58" s="61">
        <v>0</v>
      </c>
      <c r="H58" s="61">
        <v>0</v>
      </c>
      <c r="I58" s="61">
        <v>0</v>
      </c>
      <c r="J58" s="61">
        <v>0</v>
      </c>
      <c r="K58" s="61">
        <v>0</v>
      </c>
      <c r="L58" s="61">
        <v>0</v>
      </c>
      <c r="M58" s="61">
        <v>0</v>
      </c>
      <c r="N58" s="61">
        <v>0</v>
      </c>
      <c r="O58" s="61">
        <v>0</v>
      </c>
      <c r="P58" s="61">
        <v>0</v>
      </c>
      <c r="Q58" s="61">
        <v>0</v>
      </c>
      <c r="R58" s="61">
        <v>0</v>
      </c>
      <c r="S58" s="61">
        <v>0</v>
      </c>
      <c r="T58" s="61">
        <v>0</v>
      </c>
      <c r="U58" s="61">
        <v>0</v>
      </c>
      <c r="V58" s="61">
        <v>0</v>
      </c>
      <c r="W58" s="61">
        <v>0</v>
      </c>
      <c r="X58" s="61">
        <v>0</v>
      </c>
      <c r="Y58" s="61">
        <v>0</v>
      </c>
      <c r="Z58" s="61">
        <v>0</v>
      </c>
      <c r="AA58" s="61">
        <v>0</v>
      </c>
      <c r="AB58" s="61">
        <v>0</v>
      </c>
      <c r="AC58" s="61">
        <v>0</v>
      </c>
      <c r="AD58" s="61">
        <v>0</v>
      </c>
      <c r="AE58" s="61">
        <v>0</v>
      </c>
      <c r="AF58" s="61">
        <v>0</v>
      </c>
      <c r="AG58" s="61">
        <v>0</v>
      </c>
      <c r="AH58" s="61">
        <v>0</v>
      </c>
      <c r="AI58" s="61">
        <v>0</v>
      </c>
      <c r="AJ58" s="61">
        <v>0</v>
      </c>
      <c r="AK58" s="61">
        <v>0</v>
      </c>
      <c r="AL58" s="61">
        <v>0</v>
      </c>
      <c r="AM58" s="61">
        <v>0</v>
      </c>
      <c r="AN58" s="61">
        <v>0</v>
      </c>
      <c r="AO58" s="61">
        <v>0</v>
      </c>
      <c r="AP58" s="61">
        <v>0</v>
      </c>
      <c r="AQ58" s="61">
        <v>0</v>
      </c>
      <c r="AR58" s="61">
        <v>0</v>
      </c>
      <c r="AS58" s="61">
        <v>0</v>
      </c>
      <c r="AT58" s="61">
        <v>0</v>
      </c>
      <c r="AU58" s="61">
        <v>0</v>
      </c>
      <c r="AV58" s="61">
        <v>0</v>
      </c>
      <c r="AW58" s="61">
        <v>0</v>
      </c>
      <c r="AX58" s="61">
        <v>0</v>
      </c>
      <c r="AY58" s="61">
        <v>0</v>
      </c>
      <c r="AZ58" s="61">
        <v>0</v>
      </c>
      <c r="BA58" s="61">
        <v>0</v>
      </c>
      <c r="BB58" s="61">
        <v>0</v>
      </c>
      <c r="BC58" s="61">
        <v>0</v>
      </c>
      <c r="BD58" s="61">
        <v>0</v>
      </c>
      <c r="BE58" s="61">
        <v>0</v>
      </c>
      <c r="BF58" s="61">
        <v>0</v>
      </c>
      <c r="BG58" s="61">
        <v>0</v>
      </c>
      <c r="BH58" s="61">
        <v>0</v>
      </c>
      <c r="BI58" s="61">
        <v>0</v>
      </c>
      <c r="BJ58" s="61">
        <v>0</v>
      </c>
      <c r="BK58" s="61">
        <v>0</v>
      </c>
      <c r="BL58" s="61">
        <v>0</v>
      </c>
      <c r="BM58" s="61">
        <v>0</v>
      </c>
      <c r="BN58" s="61">
        <v>0</v>
      </c>
      <c r="BO58" s="61">
        <v>0</v>
      </c>
      <c r="BP58" s="61">
        <v>0</v>
      </c>
      <c r="BQ58" s="61">
        <v>0</v>
      </c>
      <c r="BR58" s="61">
        <v>0</v>
      </c>
      <c r="BS58" s="61">
        <v>0</v>
      </c>
      <c r="BT58" s="61">
        <v>0</v>
      </c>
      <c r="BU58" s="61">
        <v>0</v>
      </c>
      <c r="BV58" s="61">
        <v>0</v>
      </c>
      <c r="BW58" s="61">
        <v>0</v>
      </c>
      <c r="BX58" s="61">
        <v>0</v>
      </c>
      <c r="BY58" s="61">
        <v>0</v>
      </c>
      <c r="BZ58" s="61">
        <v>0</v>
      </c>
      <c r="CA58" s="61">
        <v>0</v>
      </c>
      <c r="CB58" s="61">
        <v>0</v>
      </c>
      <c r="CC58" s="61">
        <v>0</v>
      </c>
      <c r="CD58" s="61">
        <v>0</v>
      </c>
      <c r="CE58" s="61">
        <v>0</v>
      </c>
      <c r="CF58" s="61">
        <v>0</v>
      </c>
      <c r="CG58" s="61">
        <v>0</v>
      </c>
      <c r="CH58" s="61">
        <v>0</v>
      </c>
      <c r="CI58" s="61">
        <v>0</v>
      </c>
      <c r="CJ58" s="61">
        <v>0</v>
      </c>
      <c r="CK58" s="61">
        <v>0</v>
      </c>
      <c r="CL58" s="61">
        <v>0</v>
      </c>
    </row>
    <row r="59" spans="1:90" ht="12.75" customHeight="1">
      <c r="A59" s="43" t="s">
        <v>105</v>
      </c>
      <c r="B59" s="59">
        <v>2008</v>
      </c>
      <c r="C59" s="60" t="s">
        <v>377</v>
      </c>
      <c r="D59" s="61">
        <v>0</v>
      </c>
      <c r="E59" s="61">
        <v>0</v>
      </c>
      <c r="F59" s="61">
        <v>0</v>
      </c>
      <c r="G59" s="61">
        <v>0</v>
      </c>
      <c r="H59" s="61">
        <v>0</v>
      </c>
      <c r="I59" s="61">
        <v>0</v>
      </c>
      <c r="J59" s="61">
        <v>0</v>
      </c>
      <c r="K59" s="61">
        <v>0</v>
      </c>
      <c r="L59" s="61">
        <v>0</v>
      </c>
      <c r="M59" s="61">
        <v>0</v>
      </c>
      <c r="N59" s="61">
        <v>0</v>
      </c>
      <c r="O59" s="61">
        <v>0</v>
      </c>
      <c r="P59" s="61">
        <v>0</v>
      </c>
      <c r="Q59" s="61">
        <v>0</v>
      </c>
      <c r="R59" s="61">
        <v>0</v>
      </c>
      <c r="S59" s="61">
        <v>0</v>
      </c>
      <c r="T59" s="61">
        <v>0</v>
      </c>
      <c r="U59" s="61">
        <v>0</v>
      </c>
      <c r="V59" s="61">
        <v>0</v>
      </c>
      <c r="W59" s="61">
        <v>0</v>
      </c>
      <c r="X59" s="61">
        <v>0</v>
      </c>
      <c r="Y59" s="61">
        <v>0</v>
      </c>
      <c r="Z59" s="61">
        <v>0</v>
      </c>
      <c r="AA59" s="61">
        <v>0</v>
      </c>
      <c r="AB59" s="61">
        <v>0</v>
      </c>
      <c r="AC59" s="61">
        <v>0</v>
      </c>
      <c r="AD59" s="61">
        <v>0</v>
      </c>
      <c r="AE59" s="61">
        <v>0</v>
      </c>
      <c r="AF59" s="61">
        <v>0</v>
      </c>
      <c r="AG59" s="61">
        <v>0</v>
      </c>
      <c r="AH59" s="61">
        <v>0</v>
      </c>
      <c r="AI59" s="61">
        <v>0</v>
      </c>
      <c r="AJ59" s="61">
        <v>0</v>
      </c>
      <c r="AK59" s="61">
        <v>0</v>
      </c>
      <c r="AL59" s="61">
        <v>0</v>
      </c>
      <c r="AM59" s="61">
        <v>0</v>
      </c>
      <c r="AN59" s="61">
        <v>0</v>
      </c>
      <c r="AO59" s="61">
        <v>0</v>
      </c>
      <c r="AP59" s="61">
        <v>0</v>
      </c>
      <c r="AQ59" s="61">
        <v>0</v>
      </c>
      <c r="AR59" s="61">
        <v>0</v>
      </c>
      <c r="AS59" s="61">
        <v>0</v>
      </c>
      <c r="AT59" s="61">
        <v>0</v>
      </c>
      <c r="AU59" s="61">
        <v>0</v>
      </c>
      <c r="AV59" s="61">
        <v>0</v>
      </c>
      <c r="AW59" s="61">
        <v>0</v>
      </c>
      <c r="AX59" s="61">
        <v>0</v>
      </c>
      <c r="AY59" s="61">
        <v>0</v>
      </c>
      <c r="AZ59" s="61">
        <v>0</v>
      </c>
      <c r="BA59" s="61">
        <v>0</v>
      </c>
      <c r="BB59" s="61">
        <v>0</v>
      </c>
      <c r="BC59" s="61">
        <v>0</v>
      </c>
      <c r="BD59" s="61">
        <v>0</v>
      </c>
      <c r="BE59" s="61">
        <v>0</v>
      </c>
      <c r="BF59" s="61">
        <v>0</v>
      </c>
      <c r="BG59" s="61">
        <v>0</v>
      </c>
      <c r="BH59" s="61">
        <v>0</v>
      </c>
      <c r="BI59" s="61">
        <v>0</v>
      </c>
      <c r="BJ59" s="61">
        <v>0</v>
      </c>
      <c r="BK59" s="61">
        <v>0</v>
      </c>
      <c r="BL59" s="61">
        <v>0</v>
      </c>
      <c r="BM59" s="61">
        <v>0</v>
      </c>
      <c r="BN59" s="61">
        <v>0</v>
      </c>
      <c r="BO59" s="61">
        <v>0</v>
      </c>
      <c r="BP59" s="61">
        <v>0</v>
      </c>
      <c r="BQ59" s="61">
        <v>0</v>
      </c>
      <c r="BR59" s="61">
        <v>0</v>
      </c>
      <c r="BS59" s="61">
        <v>0</v>
      </c>
      <c r="BT59" s="61">
        <v>0</v>
      </c>
      <c r="BU59" s="61">
        <v>0</v>
      </c>
      <c r="BV59" s="61">
        <v>0</v>
      </c>
      <c r="BW59" s="61">
        <v>0</v>
      </c>
      <c r="BX59" s="61">
        <v>0</v>
      </c>
      <c r="BY59" s="61">
        <v>0</v>
      </c>
      <c r="BZ59" s="61">
        <v>0</v>
      </c>
      <c r="CA59" s="61">
        <v>0</v>
      </c>
      <c r="CB59" s="61">
        <v>0</v>
      </c>
      <c r="CC59" s="61">
        <v>0</v>
      </c>
      <c r="CD59" s="61">
        <v>0</v>
      </c>
      <c r="CE59" s="61">
        <v>0</v>
      </c>
      <c r="CF59" s="61">
        <v>0</v>
      </c>
      <c r="CG59" s="61">
        <v>0</v>
      </c>
      <c r="CH59" s="61">
        <v>0</v>
      </c>
      <c r="CI59" s="61">
        <v>0</v>
      </c>
      <c r="CJ59" s="61">
        <v>0</v>
      </c>
      <c r="CK59" s="61">
        <v>0</v>
      </c>
      <c r="CL59" s="61">
        <v>0</v>
      </c>
    </row>
    <row r="60" spans="1:90" ht="12.75" customHeight="1">
      <c r="A60" s="43" t="s">
        <v>107</v>
      </c>
      <c r="B60" s="59">
        <v>3001</v>
      </c>
      <c r="C60" s="60" t="s">
        <v>378</v>
      </c>
      <c r="D60" s="61">
        <v>0</v>
      </c>
      <c r="E60" s="61">
        <v>0</v>
      </c>
      <c r="F60" s="61">
        <v>0</v>
      </c>
      <c r="G60" s="61">
        <v>0</v>
      </c>
      <c r="H60" s="61">
        <v>0</v>
      </c>
      <c r="I60" s="61">
        <v>0</v>
      </c>
      <c r="J60" s="61">
        <v>0</v>
      </c>
      <c r="K60" s="61">
        <v>0</v>
      </c>
      <c r="L60" s="61">
        <v>0</v>
      </c>
      <c r="M60" s="61">
        <v>0</v>
      </c>
      <c r="N60" s="61">
        <v>0</v>
      </c>
      <c r="O60" s="61">
        <v>0</v>
      </c>
      <c r="P60" s="61">
        <v>0</v>
      </c>
      <c r="Q60" s="61">
        <v>0</v>
      </c>
      <c r="R60" s="61">
        <v>0</v>
      </c>
      <c r="S60" s="61">
        <v>0</v>
      </c>
      <c r="T60" s="61">
        <v>0</v>
      </c>
      <c r="U60" s="61">
        <v>0</v>
      </c>
      <c r="V60" s="61">
        <v>0</v>
      </c>
      <c r="W60" s="61">
        <v>0</v>
      </c>
      <c r="X60" s="61">
        <v>0</v>
      </c>
      <c r="Y60" s="61">
        <v>0</v>
      </c>
      <c r="Z60" s="61">
        <v>0</v>
      </c>
      <c r="AA60" s="61">
        <v>0</v>
      </c>
      <c r="AB60" s="61">
        <v>0</v>
      </c>
      <c r="AC60" s="61">
        <v>0</v>
      </c>
      <c r="AD60" s="61">
        <v>0</v>
      </c>
      <c r="AE60" s="61">
        <v>0</v>
      </c>
      <c r="AF60" s="61">
        <v>0</v>
      </c>
      <c r="AG60" s="61">
        <v>0</v>
      </c>
      <c r="AH60" s="61">
        <v>0</v>
      </c>
      <c r="AI60" s="61">
        <v>0</v>
      </c>
      <c r="AJ60" s="61">
        <v>0</v>
      </c>
      <c r="AK60" s="61">
        <v>0</v>
      </c>
      <c r="AL60" s="61">
        <v>0</v>
      </c>
      <c r="AM60" s="61">
        <v>0</v>
      </c>
      <c r="AN60" s="61">
        <v>0</v>
      </c>
      <c r="AO60" s="61">
        <v>0</v>
      </c>
      <c r="AP60" s="61">
        <v>0</v>
      </c>
      <c r="AQ60" s="61">
        <v>0</v>
      </c>
      <c r="AR60" s="61">
        <v>0</v>
      </c>
      <c r="AS60" s="61">
        <v>0</v>
      </c>
      <c r="AT60" s="61">
        <v>0</v>
      </c>
      <c r="AU60" s="61">
        <v>0</v>
      </c>
      <c r="AV60" s="61">
        <v>0</v>
      </c>
      <c r="AW60" s="61">
        <v>0</v>
      </c>
      <c r="AX60" s="61">
        <v>0</v>
      </c>
      <c r="AY60" s="61">
        <v>0</v>
      </c>
      <c r="AZ60" s="61">
        <v>0</v>
      </c>
      <c r="BA60" s="61">
        <v>0</v>
      </c>
      <c r="BB60" s="61">
        <v>0</v>
      </c>
      <c r="BC60" s="61">
        <v>0</v>
      </c>
      <c r="BD60" s="61">
        <v>0</v>
      </c>
      <c r="BE60" s="61">
        <v>0</v>
      </c>
      <c r="BF60" s="61">
        <v>0</v>
      </c>
      <c r="BG60" s="61">
        <v>0</v>
      </c>
      <c r="BH60" s="61">
        <v>0</v>
      </c>
      <c r="BI60" s="61">
        <v>0</v>
      </c>
      <c r="BJ60" s="61">
        <v>0</v>
      </c>
      <c r="BK60" s="61">
        <v>0</v>
      </c>
      <c r="BL60" s="61">
        <v>0</v>
      </c>
      <c r="BM60" s="61">
        <v>0</v>
      </c>
      <c r="BN60" s="61">
        <v>0</v>
      </c>
      <c r="BO60" s="61">
        <v>0</v>
      </c>
      <c r="BP60" s="61">
        <v>0</v>
      </c>
      <c r="BQ60" s="61">
        <v>0</v>
      </c>
      <c r="BR60" s="61">
        <v>0</v>
      </c>
      <c r="BS60" s="61">
        <v>0</v>
      </c>
      <c r="BT60" s="61">
        <v>0</v>
      </c>
      <c r="BU60" s="61">
        <v>0</v>
      </c>
      <c r="BV60" s="61">
        <v>0</v>
      </c>
      <c r="BW60" s="61">
        <v>0</v>
      </c>
      <c r="BX60" s="61">
        <v>0</v>
      </c>
      <c r="BY60" s="61">
        <v>0</v>
      </c>
      <c r="BZ60" s="61">
        <v>0</v>
      </c>
      <c r="CA60" s="61">
        <v>0</v>
      </c>
      <c r="CB60" s="61">
        <v>0</v>
      </c>
      <c r="CC60" s="61">
        <v>0</v>
      </c>
      <c r="CD60" s="61">
        <v>0</v>
      </c>
      <c r="CE60" s="61">
        <v>0</v>
      </c>
      <c r="CF60" s="61">
        <v>0</v>
      </c>
      <c r="CG60" s="61">
        <v>0</v>
      </c>
      <c r="CH60" s="61">
        <v>0</v>
      </c>
      <c r="CI60" s="61">
        <v>0</v>
      </c>
      <c r="CJ60" s="61">
        <v>0</v>
      </c>
      <c r="CK60" s="61">
        <v>0</v>
      </c>
      <c r="CL60" s="61">
        <v>0</v>
      </c>
    </row>
    <row r="61" spans="1:90" ht="12.75" customHeight="1">
      <c r="A61" s="43" t="s">
        <v>109</v>
      </c>
      <c r="B61" s="59">
        <v>3002</v>
      </c>
      <c r="C61" s="60" t="s">
        <v>378</v>
      </c>
      <c r="D61" s="61">
        <v>0</v>
      </c>
      <c r="E61" s="61">
        <v>0</v>
      </c>
      <c r="F61" s="61">
        <v>0</v>
      </c>
      <c r="G61" s="61">
        <v>0</v>
      </c>
      <c r="H61" s="61">
        <v>0</v>
      </c>
      <c r="I61" s="61">
        <v>0</v>
      </c>
      <c r="J61" s="61">
        <v>0</v>
      </c>
      <c r="K61" s="61">
        <v>0</v>
      </c>
      <c r="L61" s="61">
        <v>0</v>
      </c>
      <c r="M61" s="61">
        <v>0</v>
      </c>
      <c r="N61" s="61">
        <v>0</v>
      </c>
      <c r="O61" s="61">
        <v>0</v>
      </c>
      <c r="P61" s="61">
        <v>0</v>
      </c>
      <c r="Q61" s="61">
        <v>0</v>
      </c>
      <c r="R61" s="61">
        <v>0</v>
      </c>
      <c r="S61" s="61">
        <v>0</v>
      </c>
      <c r="T61" s="61">
        <v>0</v>
      </c>
      <c r="U61" s="61">
        <v>0</v>
      </c>
      <c r="V61" s="61">
        <v>0</v>
      </c>
      <c r="W61" s="61">
        <v>0</v>
      </c>
      <c r="X61" s="61">
        <v>0</v>
      </c>
      <c r="Y61" s="61">
        <v>0</v>
      </c>
      <c r="Z61" s="61">
        <v>0</v>
      </c>
      <c r="AA61" s="61">
        <v>0</v>
      </c>
      <c r="AB61" s="61">
        <v>0</v>
      </c>
      <c r="AC61" s="61">
        <v>0</v>
      </c>
      <c r="AD61" s="61">
        <v>0</v>
      </c>
      <c r="AE61" s="61">
        <v>0</v>
      </c>
      <c r="AF61" s="61">
        <v>0</v>
      </c>
      <c r="AG61" s="61">
        <v>0</v>
      </c>
      <c r="AH61" s="61">
        <v>0</v>
      </c>
      <c r="AI61" s="61">
        <v>0</v>
      </c>
      <c r="AJ61" s="61">
        <v>0</v>
      </c>
      <c r="AK61" s="61">
        <v>0</v>
      </c>
      <c r="AL61" s="61">
        <v>0</v>
      </c>
      <c r="AM61" s="61">
        <v>0</v>
      </c>
      <c r="AN61" s="61">
        <v>0</v>
      </c>
      <c r="AO61" s="61">
        <v>0</v>
      </c>
      <c r="AP61" s="61">
        <v>0</v>
      </c>
      <c r="AQ61" s="61">
        <v>0</v>
      </c>
      <c r="AR61" s="61">
        <v>0</v>
      </c>
      <c r="AS61" s="61">
        <v>0</v>
      </c>
      <c r="AT61" s="61">
        <v>0</v>
      </c>
      <c r="AU61" s="61">
        <v>0</v>
      </c>
      <c r="AV61" s="61">
        <v>0</v>
      </c>
      <c r="AW61" s="61">
        <v>0</v>
      </c>
      <c r="AX61" s="61">
        <v>0</v>
      </c>
      <c r="AY61" s="61">
        <v>0</v>
      </c>
      <c r="AZ61" s="61">
        <v>0</v>
      </c>
      <c r="BA61" s="61">
        <v>0</v>
      </c>
      <c r="BB61" s="61">
        <v>0</v>
      </c>
      <c r="BC61" s="61">
        <v>0</v>
      </c>
      <c r="BD61" s="61">
        <v>0</v>
      </c>
      <c r="BE61" s="61">
        <v>0</v>
      </c>
      <c r="BF61" s="61">
        <v>0</v>
      </c>
      <c r="BG61" s="61">
        <v>0</v>
      </c>
      <c r="BH61" s="61">
        <v>0</v>
      </c>
      <c r="BI61" s="61">
        <v>0</v>
      </c>
      <c r="BJ61" s="61">
        <v>0</v>
      </c>
      <c r="BK61" s="61">
        <v>0</v>
      </c>
      <c r="BL61" s="61">
        <v>0</v>
      </c>
      <c r="BM61" s="61">
        <v>0</v>
      </c>
      <c r="BN61" s="61">
        <v>0</v>
      </c>
      <c r="BO61" s="61">
        <v>0</v>
      </c>
      <c r="BP61" s="61">
        <v>0</v>
      </c>
      <c r="BQ61" s="61">
        <v>0</v>
      </c>
      <c r="BR61" s="61">
        <v>0</v>
      </c>
      <c r="BS61" s="61">
        <v>0</v>
      </c>
      <c r="BT61" s="61">
        <v>0</v>
      </c>
      <c r="BU61" s="61">
        <v>0</v>
      </c>
      <c r="BV61" s="61">
        <v>0</v>
      </c>
      <c r="BW61" s="61">
        <v>0</v>
      </c>
      <c r="BX61" s="61">
        <v>0</v>
      </c>
      <c r="BY61" s="61">
        <v>0</v>
      </c>
      <c r="BZ61" s="61">
        <v>0</v>
      </c>
      <c r="CA61" s="61">
        <v>0</v>
      </c>
      <c r="CB61" s="61">
        <v>0</v>
      </c>
      <c r="CC61" s="61">
        <v>0</v>
      </c>
      <c r="CD61" s="61">
        <v>0</v>
      </c>
      <c r="CE61" s="61">
        <v>0</v>
      </c>
      <c r="CF61" s="61">
        <v>0</v>
      </c>
      <c r="CG61" s="61">
        <v>0</v>
      </c>
      <c r="CH61" s="61">
        <v>0</v>
      </c>
      <c r="CI61" s="61">
        <v>0</v>
      </c>
      <c r="CJ61" s="61">
        <v>0</v>
      </c>
      <c r="CK61" s="61">
        <v>0</v>
      </c>
      <c r="CL61" s="61">
        <v>0</v>
      </c>
    </row>
    <row r="62" spans="1:90" ht="12.75" customHeight="1">
      <c r="A62" s="43" t="s">
        <v>111</v>
      </c>
      <c r="B62" s="59">
        <v>3003</v>
      </c>
      <c r="C62" s="60" t="s">
        <v>378</v>
      </c>
      <c r="D62" s="61">
        <v>0</v>
      </c>
      <c r="E62" s="61">
        <v>0</v>
      </c>
      <c r="F62" s="61">
        <v>0</v>
      </c>
      <c r="G62" s="61">
        <v>0</v>
      </c>
      <c r="H62" s="61">
        <v>0</v>
      </c>
      <c r="I62" s="61">
        <v>0</v>
      </c>
      <c r="J62" s="61">
        <v>0</v>
      </c>
      <c r="K62" s="61">
        <v>0</v>
      </c>
      <c r="L62" s="61">
        <v>0</v>
      </c>
      <c r="M62" s="61">
        <v>0</v>
      </c>
      <c r="N62" s="61">
        <v>0</v>
      </c>
      <c r="O62" s="61">
        <v>0</v>
      </c>
      <c r="P62" s="61">
        <v>0</v>
      </c>
      <c r="Q62" s="61">
        <v>0</v>
      </c>
      <c r="R62" s="61">
        <v>0</v>
      </c>
      <c r="S62" s="61">
        <v>0</v>
      </c>
      <c r="T62" s="61">
        <v>0</v>
      </c>
      <c r="U62" s="61">
        <v>0</v>
      </c>
      <c r="V62" s="61">
        <v>0</v>
      </c>
      <c r="W62" s="61">
        <v>0</v>
      </c>
      <c r="X62" s="61">
        <v>0</v>
      </c>
      <c r="Y62" s="61">
        <v>0</v>
      </c>
      <c r="Z62" s="61">
        <v>0</v>
      </c>
      <c r="AA62" s="61">
        <v>0</v>
      </c>
      <c r="AB62" s="61">
        <v>0</v>
      </c>
      <c r="AC62" s="61">
        <v>0</v>
      </c>
      <c r="AD62" s="61">
        <v>0</v>
      </c>
      <c r="AE62" s="61">
        <v>0</v>
      </c>
      <c r="AF62" s="61">
        <v>0</v>
      </c>
      <c r="AG62" s="61">
        <v>0</v>
      </c>
      <c r="AH62" s="61">
        <v>0</v>
      </c>
      <c r="AI62" s="61">
        <v>0</v>
      </c>
      <c r="AJ62" s="61">
        <v>0</v>
      </c>
      <c r="AK62" s="61">
        <v>0</v>
      </c>
      <c r="AL62" s="61">
        <v>0</v>
      </c>
      <c r="AM62" s="61">
        <v>0</v>
      </c>
      <c r="AN62" s="61">
        <v>0</v>
      </c>
      <c r="AO62" s="61">
        <v>0</v>
      </c>
      <c r="AP62" s="61">
        <v>0</v>
      </c>
      <c r="AQ62" s="61">
        <v>0</v>
      </c>
      <c r="AR62" s="61">
        <v>0</v>
      </c>
      <c r="AS62" s="61">
        <v>0</v>
      </c>
      <c r="AT62" s="61">
        <v>0</v>
      </c>
      <c r="AU62" s="61">
        <v>0</v>
      </c>
      <c r="AV62" s="61">
        <v>0</v>
      </c>
      <c r="AW62" s="61">
        <v>0</v>
      </c>
      <c r="AX62" s="61">
        <v>0</v>
      </c>
      <c r="AY62" s="61">
        <v>0</v>
      </c>
      <c r="AZ62" s="61">
        <v>0</v>
      </c>
      <c r="BA62" s="61">
        <v>0</v>
      </c>
      <c r="BB62" s="61">
        <v>0</v>
      </c>
      <c r="BC62" s="61">
        <v>0</v>
      </c>
      <c r="BD62" s="61">
        <v>0</v>
      </c>
      <c r="BE62" s="61">
        <v>0</v>
      </c>
      <c r="BF62" s="61">
        <v>0</v>
      </c>
      <c r="BG62" s="61">
        <v>0</v>
      </c>
      <c r="BH62" s="61">
        <v>0</v>
      </c>
      <c r="BI62" s="61">
        <v>0</v>
      </c>
      <c r="BJ62" s="61">
        <v>0</v>
      </c>
      <c r="BK62" s="61">
        <v>0</v>
      </c>
      <c r="BL62" s="61">
        <v>0</v>
      </c>
      <c r="BM62" s="61">
        <v>0</v>
      </c>
      <c r="BN62" s="61">
        <v>0</v>
      </c>
      <c r="BO62" s="61">
        <v>0</v>
      </c>
      <c r="BP62" s="61">
        <v>0</v>
      </c>
      <c r="BQ62" s="61">
        <v>0</v>
      </c>
      <c r="BR62" s="61">
        <v>0</v>
      </c>
      <c r="BS62" s="61">
        <v>0</v>
      </c>
      <c r="BT62" s="61">
        <v>0</v>
      </c>
      <c r="BU62" s="61">
        <v>0</v>
      </c>
      <c r="BV62" s="61">
        <v>0</v>
      </c>
      <c r="BW62" s="61">
        <v>0</v>
      </c>
      <c r="BX62" s="61">
        <v>0</v>
      </c>
      <c r="BY62" s="61">
        <v>0</v>
      </c>
      <c r="BZ62" s="61">
        <v>0</v>
      </c>
      <c r="CA62" s="61">
        <v>0</v>
      </c>
      <c r="CB62" s="61">
        <v>0</v>
      </c>
      <c r="CC62" s="61">
        <v>0</v>
      </c>
      <c r="CD62" s="61">
        <v>0</v>
      </c>
      <c r="CE62" s="61">
        <v>0</v>
      </c>
      <c r="CF62" s="61">
        <v>0</v>
      </c>
      <c r="CG62" s="61">
        <v>0</v>
      </c>
      <c r="CH62" s="61">
        <v>0</v>
      </c>
      <c r="CI62" s="61">
        <v>0</v>
      </c>
      <c r="CJ62" s="61">
        <v>0</v>
      </c>
      <c r="CK62" s="61">
        <v>0</v>
      </c>
      <c r="CL62" s="61">
        <v>0</v>
      </c>
    </row>
    <row r="63" spans="1:90" ht="12.75" customHeight="1">
      <c r="A63" s="43" t="s">
        <v>113</v>
      </c>
      <c r="B63" s="59">
        <v>3004</v>
      </c>
      <c r="C63" s="60" t="s">
        <v>378</v>
      </c>
      <c r="D63" s="61">
        <v>0</v>
      </c>
      <c r="E63" s="61">
        <v>0</v>
      </c>
      <c r="F63" s="61">
        <v>0</v>
      </c>
      <c r="G63" s="61">
        <v>0</v>
      </c>
      <c r="H63" s="61">
        <v>0</v>
      </c>
      <c r="I63" s="61">
        <v>0</v>
      </c>
      <c r="J63" s="61">
        <v>0</v>
      </c>
      <c r="K63" s="61">
        <v>0</v>
      </c>
      <c r="L63" s="61">
        <v>0</v>
      </c>
      <c r="M63" s="61">
        <v>0</v>
      </c>
      <c r="N63" s="61">
        <v>0</v>
      </c>
      <c r="O63" s="61">
        <v>0</v>
      </c>
      <c r="P63" s="61">
        <v>0</v>
      </c>
      <c r="Q63" s="61">
        <v>0</v>
      </c>
      <c r="R63" s="61">
        <v>0</v>
      </c>
      <c r="S63" s="61">
        <v>0</v>
      </c>
      <c r="T63" s="61">
        <v>0</v>
      </c>
      <c r="U63" s="61">
        <v>0</v>
      </c>
      <c r="V63" s="61">
        <v>0</v>
      </c>
      <c r="W63" s="61">
        <v>0</v>
      </c>
      <c r="X63" s="61">
        <v>0</v>
      </c>
      <c r="Y63" s="61">
        <v>0</v>
      </c>
      <c r="Z63" s="61">
        <v>0</v>
      </c>
      <c r="AA63" s="61">
        <v>0</v>
      </c>
      <c r="AB63" s="61">
        <v>0</v>
      </c>
      <c r="AC63" s="61">
        <v>0</v>
      </c>
      <c r="AD63" s="61">
        <v>0</v>
      </c>
      <c r="AE63" s="61">
        <v>0</v>
      </c>
      <c r="AF63" s="61">
        <v>0</v>
      </c>
      <c r="AG63" s="61">
        <v>0</v>
      </c>
      <c r="AH63" s="61">
        <v>0</v>
      </c>
      <c r="AI63" s="61">
        <v>0</v>
      </c>
      <c r="AJ63" s="61">
        <v>0</v>
      </c>
      <c r="AK63" s="61">
        <v>0</v>
      </c>
      <c r="AL63" s="61">
        <v>0</v>
      </c>
      <c r="AM63" s="61">
        <v>0</v>
      </c>
      <c r="AN63" s="61">
        <v>0</v>
      </c>
      <c r="AO63" s="61">
        <v>0</v>
      </c>
      <c r="AP63" s="61">
        <v>0</v>
      </c>
      <c r="AQ63" s="61">
        <v>0</v>
      </c>
      <c r="AR63" s="61">
        <v>0</v>
      </c>
      <c r="AS63" s="61">
        <v>0</v>
      </c>
      <c r="AT63" s="61">
        <v>0</v>
      </c>
      <c r="AU63" s="61">
        <v>0</v>
      </c>
      <c r="AV63" s="61">
        <v>0</v>
      </c>
      <c r="AW63" s="61">
        <v>0</v>
      </c>
      <c r="AX63" s="61">
        <v>0</v>
      </c>
      <c r="AY63" s="61">
        <v>0</v>
      </c>
      <c r="AZ63" s="61">
        <v>0</v>
      </c>
      <c r="BA63" s="61">
        <v>0</v>
      </c>
      <c r="BB63" s="61">
        <v>0</v>
      </c>
      <c r="BC63" s="61">
        <v>0</v>
      </c>
      <c r="BD63" s="61">
        <v>0</v>
      </c>
      <c r="BE63" s="61">
        <v>0</v>
      </c>
      <c r="BF63" s="61">
        <v>0</v>
      </c>
      <c r="BG63" s="61">
        <v>0</v>
      </c>
      <c r="BH63" s="61">
        <v>0</v>
      </c>
      <c r="BI63" s="61">
        <v>0</v>
      </c>
      <c r="BJ63" s="61">
        <v>0</v>
      </c>
      <c r="BK63" s="61">
        <v>0</v>
      </c>
      <c r="BL63" s="61">
        <v>0</v>
      </c>
      <c r="BM63" s="61">
        <v>0</v>
      </c>
      <c r="BN63" s="61">
        <v>0</v>
      </c>
      <c r="BO63" s="61">
        <v>0</v>
      </c>
      <c r="BP63" s="61">
        <v>0</v>
      </c>
      <c r="BQ63" s="61">
        <v>0</v>
      </c>
      <c r="BR63" s="61">
        <v>0</v>
      </c>
      <c r="BS63" s="61">
        <v>0</v>
      </c>
      <c r="BT63" s="61">
        <v>0</v>
      </c>
      <c r="BU63" s="61">
        <v>0</v>
      </c>
      <c r="BV63" s="61">
        <v>0</v>
      </c>
      <c r="BW63" s="61">
        <v>0</v>
      </c>
      <c r="BX63" s="61">
        <v>0</v>
      </c>
      <c r="BY63" s="61">
        <v>0</v>
      </c>
      <c r="BZ63" s="61">
        <v>0</v>
      </c>
      <c r="CA63" s="61">
        <v>0</v>
      </c>
      <c r="CB63" s="61">
        <v>0</v>
      </c>
      <c r="CC63" s="61">
        <v>0</v>
      </c>
      <c r="CD63" s="61">
        <v>0</v>
      </c>
      <c r="CE63" s="61">
        <v>0</v>
      </c>
      <c r="CF63" s="61">
        <v>0</v>
      </c>
      <c r="CG63" s="61">
        <v>0</v>
      </c>
      <c r="CH63" s="61">
        <v>0</v>
      </c>
      <c r="CI63" s="61">
        <v>0</v>
      </c>
      <c r="CJ63" s="61">
        <v>0</v>
      </c>
      <c r="CK63" s="61">
        <v>0</v>
      </c>
      <c r="CL63" s="61">
        <v>0</v>
      </c>
    </row>
    <row r="64" spans="1:90" ht="12.75" customHeight="1">
      <c r="A64" s="43" t="s">
        <v>115</v>
      </c>
      <c r="B64" s="59">
        <v>3005</v>
      </c>
      <c r="C64" s="60" t="s">
        <v>378</v>
      </c>
      <c r="D64" s="61">
        <v>0</v>
      </c>
      <c r="E64" s="61">
        <v>0</v>
      </c>
      <c r="F64" s="61">
        <v>0</v>
      </c>
      <c r="G64" s="61">
        <v>0</v>
      </c>
      <c r="H64" s="61">
        <v>0</v>
      </c>
      <c r="I64" s="61">
        <v>0</v>
      </c>
      <c r="J64" s="61">
        <v>0</v>
      </c>
      <c r="K64" s="61">
        <v>0</v>
      </c>
      <c r="L64" s="61">
        <v>0</v>
      </c>
      <c r="M64" s="61">
        <v>0</v>
      </c>
      <c r="N64" s="61">
        <v>0</v>
      </c>
      <c r="O64" s="61">
        <v>0</v>
      </c>
      <c r="P64" s="61">
        <v>0</v>
      </c>
      <c r="Q64" s="61">
        <v>0</v>
      </c>
      <c r="R64" s="61">
        <v>0</v>
      </c>
      <c r="S64" s="61">
        <v>0</v>
      </c>
      <c r="T64" s="61">
        <v>0</v>
      </c>
      <c r="U64" s="61">
        <v>0</v>
      </c>
      <c r="V64" s="61">
        <v>0</v>
      </c>
      <c r="W64" s="61">
        <v>0</v>
      </c>
      <c r="X64" s="61">
        <v>0</v>
      </c>
      <c r="Y64" s="61">
        <v>0</v>
      </c>
      <c r="Z64" s="61">
        <v>0</v>
      </c>
      <c r="AA64" s="61">
        <v>0</v>
      </c>
      <c r="AB64" s="61">
        <v>0</v>
      </c>
      <c r="AC64" s="61">
        <v>0</v>
      </c>
      <c r="AD64" s="61">
        <v>0</v>
      </c>
      <c r="AE64" s="61">
        <v>0</v>
      </c>
      <c r="AF64" s="61">
        <v>0</v>
      </c>
      <c r="AG64" s="61">
        <v>0</v>
      </c>
      <c r="AH64" s="61">
        <v>0</v>
      </c>
      <c r="AI64" s="61">
        <v>0</v>
      </c>
      <c r="AJ64" s="61">
        <v>0</v>
      </c>
      <c r="AK64" s="61">
        <v>0</v>
      </c>
      <c r="AL64" s="61">
        <v>0</v>
      </c>
      <c r="AM64" s="61">
        <v>0</v>
      </c>
      <c r="AN64" s="61">
        <v>0</v>
      </c>
      <c r="AO64" s="61">
        <v>0</v>
      </c>
      <c r="AP64" s="61">
        <v>0</v>
      </c>
      <c r="AQ64" s="61">
        <v>0</v>
      </c>
      <c r="AR64" s="61">
        <v>0</v>
      </c>
      <c r="AS64" s="61">
        <v>0</v>
      </c>
      <c r="AT64" s="61">
        <v>0</v>
      </c>
      <c r="AU64" s="61">
        <v>0</v>
      </c>
      <c r="AV64" s="61">
        <v>0</v>
      </c>
      <c r="AW64" s="61">
        <v>0</v>
      </c>
      <c r="AX64" s="61">
        <v>0</v>
      </c>
      <c r="AY64" s="61">
        <v>0</v>
      </c>
      <c r="AZ64" s="61">
        <v>0</v>
      </c>
      <c r="BA64" s="61">
        <v>0</v>
      </c>
      <c r="BB64" s="61">
        <v>0</v>
      </c>
      <c r="BC64" s="61">
        <v>0</v>
      </c>
      <c r="BD64" s="61">
        <v>0</v>
      </c>
      <c r="BE64" s="61">
        <v>0</v>
      </c>
      <c r="BF64" s="61">
        <v>0</v>
      </c>
      <c r="BG64" s="61">
        <v>0</v>
      </c>
      <c r="BH64" s="61">
        <v>0</v>
      </c>
      <c r="BI64" s="61">
        <v>0</v>
      </c>
      <c r="BJ64" s="61">
        <v>0</v>
      </c>
      <c r="BK64" s="61">
        <v>0</v>
      </c>
      <c r="BL64" s="61">
        <v>0</v>
      </c>
      <c r="BM64" s="61">
        <v>0</v>
      </c>
      <c r="BN64" s="61">
        <v>0</v>
      </c>
      <c r="BO64" s="61">
        <v>0</v>
      </c>
      <c r="BP64" s="61">
        <v>0</v>
      </c>
      <c r="BQ64" s="61">
        <v>0</v>
      </c>
      <c r="BR64" s="61">
        <v>0</v>
      </c>
      <c r="BS64" s="61">
        <v>0</v>
      </c>
      <c r="BT64" s="61">
        <v>0</v>
      </c>
      <c r="BU64" s="61">
        <v>0</v>
      </c>
      <c r="BV64" s="61">
        <v>0</v>
      </c>
      <c r="BW64" s="61">
        <v>0</v>
      </c>
      <c r="BX64" s="61">
        <v>0</v>
      </c>
      <c r="BY64" s="61">
        <v>0</v>
      </c>
      <c r="BZ64" s="61">
        <v>0</v>
      </c>
      <c r="CA64" s="61">
        <v>0</v>
      </c>
      <c r="CB64" s="61">
        <v>0</v>
      </c>
      <c r="CC64" s="61">
        <v>0</v>
      </c>
      <c r="CD64" s="61">
        <v>0</v>
      </c>
      <c r="CE64" s="61">
        <v>0</v>
      </c>
      <c r="CF64" s="61">
        <v>0</v>
      </c>
      <c r="CG64" s="61">
        <v>0</v>
      </c>
      <c r="CH64" s="61">
        <v>0</v>
      </c>
      <c r="CI64" s="61">
        <v>0</v>
      </c>
      <c r="CJ64" s="61">
        <v>0</v>
      </c>
      <c r="CK64" s="61">
        <v>0</v>
      </c>
      <c r="CL64" s="61">
        <v>0</v>
      </c>
    </row>
    <row r="65" spans="1:90" ht="12.75" customHeight="1">
      <c r="A65" s="43" t="s">
        <v>116</v>
      </c>
      <c r="B65" s="59">
        <v>3006</v>
      </c>
      <c r="C65" s="60" t="s">
        <v>378</v>
      </c>
      <c r="D65" s="61">
        <v>0</v>
      </c>
      <c r="E65" s="61">
        <v>0</v>
      </c>
      <c r="F65" s="61">
        <v>0</v>
      </c>
      <c r="G65" s="61">
        <v>0</v>
      </c>
      <c r="H65" s="61">
        <v>0</v>
      </c>
      <c r="I65" s="61">
        <v>0</v>
      </c>
      <c r="J65" s="61">
        <v>0</v>
      </c>
      <c r="K65" s="61">
        <v>0</v>
      </c>
      <c r="L65" s="61">
        <v>0</v>
      </c>
      <c r="M65" s="61">
        <v>0</v>
      </c>
      <c r="N65" s="61">
        <v>0</v>
      </c>
      <c r="O65" s="61">
        <v>0</v>
      </c>
      <c r="P65" s="61">
        <v>0</v>
      </c>
      <c r="Q65" s="61">
        <v>0</v>
      </c>
      <c r="R65" s="61">
        <v>0</v>
      </c>
      <c r="S65" s="61">
        <v>0</v>
      </c>
      <c r="T65" s="61">
        <v>0</v>
      </c>
      <c r="U65" s="61">
        <v>0</v>
      </c>
      <c r="V65" s="61">
        <v>0</v>
      </c>
      <c r="W65" s="61">
        <v>0</v>
      </c>
      <c r="X65" s="61">
        <v>0</v>
      </c>
      <c r="Y65" s="61">
        <v>0</v>
      </c>
      <c r="Z65" s="61">
        <v>0</v>
      </c>
      <c r="AA65" s="61">
        <v>0</v>
      </c>
      <c r="AB65" s="61">
        <v>0</v>
      </c>
      <c r="AC65" s="61">
        <v>0</v>
      </c>
      <c r="AD65" s="61">
        <v>0</v>
      </c>
      <c r="AE65" s="61">
        <v>0</v>
      </c>
      <c r="AF65" s="61">
        <v>0</v>
      </c>
      <c r="AG65" s="61">
        <v>0</v>
      </c>
      <c r="AH65" s="61">
        <v>0</v>
      </c>
      <c r="AI65" s="61">
        <v>0</v>
      </c>
      <c r="AJ65" s="61">
        <v>0</v>
      </c>
      <c r="AK65" s="61">
        <v>0</v>
      </c>
      <c r="AL65" s="61">
        <v>0</v>
      </c>
      <c r="AM65" s="61">
        <v>0</v>
      </c>
      <c r="AN65" s="61">
        <v>0</v>
      </c>
      <c r="AO65" s="61">
        <v>0</v>
      </c>
      <c r="AP65" s="61">
        <v>0</v>
      </c>
      <c r="AQ65" s="61">
        <v>0</v>
      </c>
      <c r="AR65" s="61">
        <v>0</v>
      </c>
      <c r="AS65" s="61">
        <v>0</v>
      </c>
      <c r="AT65" s="61">
        <v>0</v>
      </c>
      <c r="AU65" s="61">
        <v>0</v>
      </c>
      <c r="AV65" s="61">
        <v>0</v>
      </c>
      <c r="AW65" s="61">
        <v>0</v>
      </c>
      <c r="AX65" s="61">
        <v>0</v>
      </c>
      <c r="AY65" s="61">
        <v>0</v>
      </c>
      <c r="AZ65" s="61">
        <v>0</v>
      </c>
      <c r="BA65" s="61">
        <v>0</v>
      </c>
      <c r="BB65" s="61">
        <v>0</v>
      </c>
      <c r="BC65" s="61">
        <v>0</v>
      </c>
      <c r="BD65" s="61">
        <v>0</v>
      </c>
      <c r="BE65" s="61">
        <v>0</v>
      </c>
      <c r="BF65" s="61">
        <v>0</v>
      </c>
      <c r="BG65" s="61">
        <v>0</v>
      </c>
      <c r="BH65" s="61">
        <v>0</v>
      </c>
      <c r="BI65" s="61">
        <v>0</v>
      </c>
      <c r="BJ65" s="61">
        <v>0</v>
      </c>
      <c r="BK65" s="61">
        <v>0</v>
      </c>
      <c r="BL65" s="61">
        <v>0</v>
      </c>
      <c r="BM65" s="61">
        <v>0</v>
      </c>
      <c r="BN65" s="61">
        <v>0</v>
      </c>
      <c r="BO65" s="61">
        <v>0</v>
      </c>
      <c r="BP65" s="61">
        <v>0</v>
      </c>
      <c r="BQ65" s="61">
        <v>0</v>
      </c>
      <c r="BR65" s="61">
        <v>0</v>
      </c>
      <c r="BS65" s="61">
        <v>0</v>
      </c>
      <c r="BT65" s="61">
        <v>0</v>
      </c>
      <c r="BU65" s="61">
        <v>0</v>
      </c>
      <c r="BV65" s="61">
        <v>0</v>
      </c>
      <c r="BW65" s="61">
        <v>0</v>
      </c>
      <c r="BX65" s="61">
        <v>0</v>
      </c>
      <c r="BY65" s="61">
        <v>0</v>
      </c>
      <c r="BZ65" s="61">
        <v>0</v>
      </c>
      <c r="CA65" s="61">
        <v>0</v>
      </c>
      <c r="CB65" s="61">
        <v>0</v>
      </c>
      <c r="CC65" s="61">
        <v>0</v>
      </c>
      <c r="CD65" s="61">
        <v>0</v>
      </c>
      <c r="CE65" s="61">
        <v>0</v>
      </c>
      <c r="CF65" s="61">
        <v>0</v>
      </c>
      <c r="CG65" s="61">
        <v>0</v>
      </c>
      <c r="CH65" s="61">
        <v>0</v>
      </c>
      <c r="CI65" s="61">
        <v>0</v>
      </c>
      <c r="CJ65" s="61">
        <v>0</v>
      </c>
      <c r="CK65" s="61">
        <v>0</v>
      </c>
      <c r="CL65" s="61">
        <v>0</v>
      </c>
    </row>
    <row r="66" spans="1:90" ht="12.75" customHeight="1">
      <c r="A66" s="43" t="s">
        <v>117</v>
      </c>
      <c r="B66" s="59">
        <v>3007</v>
      </c>
      <c r="C66" s="60" t="s">
        <v>378</v>
      </c>
      <c r="D66" s="61">
        <v>0</v>
      </c>
      <c r="E66" s="61">
        <v>0</v>
      </c>
      <c r="F66" s="61">
        <v>0</v>
      </c>
      <c r="G66" s="61">
        <v>0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1">
        <v>0</v>
      </c>
      <c r="P66" s="61">
        <v>0</v>
      </c>
      <c r="Q66" s="61">
        <v>0</v>
      </c>
      <c r="R66" s="61">
        <v>0</v>
      </c>
      <c r="S66" s="61">
        <v>0</v>
      </c>
      <c r="T66" s="61">
        <v>0</v>
      </c>
      <c r="U66" s="61">
        <v>0</v>
      </c>
      <c r="V66" s="61">
        <v>0</v>
      </c>
      <c r="W66" s="61">
        <v>0</v>
      </c>
      <c r="X66" s="61">
        <v>0</v>
      </c>
      <c r="Y66" s="61">
        <v>0</v>
      </c>
      <c r="Z66" s="61">
        <v>0</v>
      </c>
      <c r="AA66" s="61">
        <v>0</v>
      </c>
      <c r="AB66" s="61">
        <v>0</v>
      </c>
      <c r="AC66" s="61">
        <v>0</v>
      </c>
      <c r="AD66" s="61">
        <v>0</v>
      </c>
      <c r="AE66" s="61">
        <v>0</v>
      </c>
      <c r="AF66" s="61">
        <v>0</v>
      </c>
      <c r="AG66" s="61">
        <v>0</v>
      </c>
      <c r="AH66" s="61">
        <v>0</v>
      </c>
      <c r="AI66" s="61">
        <v>0</v>
      </c>
      <c r="AJ66" s="61">
        <v>0</v>
      </c>
      <c r="AK66" s="61">
        <v>0</v>
      </c>
      <c r="AL66" s="61">
        <v>0</v>
      </c>
      <c r="AM66" s="61">
        <v>0</v>
      </c>
      <c r="AN66" s="61">
        <v>0</v>
      </c>
      <c r="AO66" s="61">
        <v>0</v>
      </c>
      <c r="AP66" s="61">
        <v>0</v>
      </c>
      <c r="AQ66" s="61">
        <v>0</v>
      </c>
      <c r="AR66" s="61">
        <v>0</v>
      </c>
      <c r="AS66" s="61">
        <v>0</v>
      </c>
      <c r="AT66" s="61">
        <v>0</v>
      </c>
      <c r="AU66" s="61">
        <v>0</v>
      </c>
      <c r="AV66" s="61">
        <v>0</v>
      </c>
      <c r="AW66" s="61">
        <v>0</v>
      </c>
      <c r="AX66" s="61">
        <v>0</v>
      </c>
      <c r="AY66" s="61">
        <v>0</v>
      </c>
      <c r="AZ66" s="61">
        <v>0</v>
      </c>
      <c r="BA66" s="61">
        <v>0</v>
      </c>
      <c r="BB66" s="61">
        <v>0</v>
      </c>
      <c r="BC66" s="61">
        <v>0</v>
      </c>
      <c r="BD66" s="61">
        <v>0</v>
      </c>
      <c r="BE66" s="61">
        <v>0</v>
      </c>
      <c r="BF66" s="61">
        <v>0</v>
      </c>
      <c r="BG66" s="61">
        <v>0</v>
      </c>
      <c r="BH66" s="61">
        <v>0</v>
      </c>
      <c r="BI66" s="61">
        <v>0</v>
      </c>
      <c r="BJ66" s="61">
        <v>0</v>
      </c>
      <c r="BK66" s="61">
        <v>0</v>
      </c>
      <c r="BL66" s="61">
        <v>0</v>
      </c>
      <c r="BM66" s="61">
        <v>0</v>
      </c>
      <c r="BN66" s="61">
        <v>0</v>
      </c>
      <c r="BO66" s="61">
        <v>0</v>
      </c>
      <c r="BP66" s="61">
        <v>0</v>
      </c>
      <c r="BQ66" s="61">
        <v>0</v>
      </c>
      <c r="BR66" s="61">
        <v>0</v>
      </c>
      <c r="BS66" s="61">
        <v>0</v>
      </c>
      <c r="BT66" s="61">
        <v>0</v>
      </c>
      <c r="BU66" s="61">
        <v>0</v>
      </c>
      <c r="BV66" s="61">
        <v>0</v>
      </c>
      <c r="BW66" s="61">
        <v>0</v>
      </c>
      <c r="BX66" s="61">
        <v>0</v>
      </c>
      <c r="BY66" s="61">
        <v>0</v>
      </c>
      <c r="BZ66" s="61">
        <v>0</v>
      </c>
      <c r="CA66" s="61">
        <v>0</v>
      </c>
      <c r="CB66" s="61">
        <v>0</v>
      </c>
      <c r="CC66" s="61">
        <v>0</v>
      </c>
      <c r="CD66" s="61">
        <v>0</v>
      </c>
      <c r="CE66" s="61">
        <v>0</v>
      </c>
      <c r="CF66" s="61">
        <v>0</v>
      </c>
      <c r="CG66" s="61">
        <v>0</v>
      </c>
      <c r="CH66" s="61">
        <v>0</v>
      </c>
      <c r="CI66" s="61">
        <v>0</v>
      </c>
      <c r="CJ66" s="61">
        <v>0</v>
      </c>
      <c r="CK66" s="61">
        <v>0</v>
      </c>
      <c r="CL66" s="61">
        <v>0</v>
      </c>
    </row>
    <row r="67" spans="1:90" ht="12.75" customHeight="1">
      <c r="A67" s="43" t="s">
        <v>118</v>
      </c>
      <c r="B67" s="59">
        <v>3008</v>
      </c>
      <c r="C67" s="60" t="s">
        <v>378</v>
      </c>
      <c r="D67" s="61">
        <v>0</v>
      </c>
      <c r="E67" s="61">
        <v>0</v>
      </c>
      <c r="F67" s="61">
        <v>0</v>
      </c>
      <c r="G67" s="61">
        <v>0</v>
      </c>
      <c r="H67" s="61">
        <v>0</v>
      </c>
      <c r="I67" s="61">
        <v>0</v>
      </c>
      <c r="J67" s="61">
        <v>0</v>
      </c>
      <c r="K67" s="61">
        <v>0</v>
      </c>
      <c r="L67" s="61">
        <v>0</v>
      </c>
      <c r="M67" s="61">
        <v>0</v>
      </c>
      <c r="N67" s="61">
        <v>0</v>
      </c>
      <c r="O67" s="61">
        <v>0</v>
      </c>
      <c r="P67" s="61">
        <v>0</v>
      </c>
      <c r="Q67" s="61">
        <v>0</v>
      </c>
      <c r="R67" s="61">
        <v>0</v>
      </c>
      <c r="S67" s="61">
        <v>0</v>
      </c>
      <c r="T67" s="61">
        <v>0</v>
      </c>
      <c r="U67" s="61">
        <v>0</v>
      </c>
      <c r="V67" s="61">
        <v>0</v>
      </c>
      <c r="W67" s="61">
        <v>0</v>
      </c>
      <c r="X67" s="61">
        <v>0</v>
      </c>
      <c r="Y67" s="61">
        <v>0</v>
      </c>
      <c r="Z67" s="61">
        <v>0</v>
      </c>
      <c r="AA67" s="61">
        <v>0</v>
      </c>
      <c r="AB67" s="61">
        <v>0</v>
      </c>
      <c r="AC67" s="61">
        <v>0</v>
      </c>
      <c r="AD67" s="61">
        <v>0</v>
      </c>
      <c r="AE67" s="61">
        <v>0</v>
      </c>
      <c r="AF67" s="61">
        <v>0</v>
      </c>
      <c r="AG67" s="61">
        <v>0</v>
      </c>
      <c r="AH67" s="61">
        <v>0</v>
      </c>
      <c r="AI67" s="61">
        <v>0</v>
      </c>
      <c r="AJ67" s="61">
        <v>0</v>
      </c>
      <c r="AK67" s="61">
        <v>0</v>
      </c>
      <c r="AL67" s="61">
        <v>0</v>
      </c>
      <c r="AM67" s="61">
        <v>0</v>
      </c>
      <c r="AN67" s="61">
        <v>0</v>
      </c>
      <c r="AO67" s="61">
        <v>0</v>
      </c>
      <c r="AP67" s="61">
        <v>0</v>
      </c>
      <c r="AQ67" s="61">
        <v>0</v>
      </c>
      <c r="AR67" s="61">
        <v>0</v>
      </c>
      <c r="AS67" s="61">
        <v>0</v>
      </c>
      <c r="AT67" s="61">
        <v>0</v>
      </c>
      <c r="AU67" s="61">
        <v>0</v>
      </c>
      <c r="AV67" s="61">
        <v>0</v>
      </c>
      <c r="AW67" s="61">
        <v>0</v>
      </c>
      <c r="AX67" s="61">
        <v>0</v>
      </c>
      <c r="AY67" s="61">
        <v>0</v>
      </c>
      <c r="AZ67" s="61">
        <v>0</v>
      </c>
      <c r="BA67" s="61">
        <v>0</v>
      </c>
      <c r="BB67" s="61">
        <v>0</v>
      </c>
      <c r="BC67" s="61">
        <v>0</v>
      </c>
      <c r="BD67" s="61">
        <v>0</v>
      </c>
      <c r="BE67" s="61">
        <v>0</v>
      </c>
      <c r="BF67" s="61">
        <v>0</v>
      </c>
      <c r="BG67" s="61">
        <v>0</v>
      </c>
      <c r="BH67" s="61">
        <v>0</v>
      </c>
      <c r="BI67" s="61">
        <v>0</v>
      </c>
      <c r="BJ67" s="61">
        <v>0</v>
      </c>
      <c r="BK67" s="61">
        <v>0</v>
      </c>
      <c r="BL67" s="61">
        <v>0</v>
      </c>
      <c r="BM67" s="61">
        <v>0</v>
      </c>
      <c r="BN67" s="61">
        <v>0</v>
      </c>
      <c r="BO67" s="61">
        <v>0</v>
      </c>
      <c r="BP67" s="61">
        <v>0</v>
      </c>
      <c r="BQ67" s="61">
        <v>0</v>
      </c>
      <c r="BR67" s="61">
        <v>0</v>
      </c>
      <c r="BS67" s="61">
        <v>0</v>
      </c>
      <c r="BT67" s="61">
        <v>0</v>
      </c>
      <c r="BU67" s="61">
        <v>0</v>
      </c>
      <c r="BV67" s="61">
        <v>0</v>
      </c>
      <c r="BW67" s="61">
        <v>0</v>
      </c>
      <c r="BX67" s="61">
        <v>0</v>
      </c>
      <c r="BY67" s="61">
        <v>0</v>
      </c>
      <c r="BZ67" s="61">
        <v>0</v>
      </c>
      <c r="CA67" s="61">
        <v>0</v>
      </c>
      <c r="CB67" s="61">
        <v>0</v>
      </c>
      <c r="CC67" s="61">
        <v>0</v>
      </c>
      <c r="CD67" s="61">
        <v>0</v>
      </c>
      <c r="CE67" s="61">
        <v>0</v>
      </c>
      <c r="CF67" s="61">
        <v>0</v>
      </c>
      <c r="CG67" s="61">
        <v>0</v>
      </c>
      <c r="CH67" s="61">
        <v>0</v>
      </c>
      <c r="CI67" s="61">
        <v>0</v>
      </c>
      <c r="CJ67" s="61">
        <v>0</v>
      </c>
      <c r="CK67" s="61">
        <v>0</v>
      </c>
      <c r="CL67" s="61">
        <v>0</v>
      </c>
    </row>
    <row r="68" spans="1:90" ht="12.75" customHeight="1">
      <c r="A68" s="43" t="s">
        <v>119</v>
      </c>
      <c r="B68" s="59">
        <v>3009</v>
      </c>
      <c r="C68" s="60" t="s">
        <v>378</v>
      </c>
      <c r="D68" s="61">
        <v>0</v>
      </c>
      <c r="E68" s="61">
        <v>0</v>
      </c>
      <c r="F68" s="61">
        <v>0</v>
      </c>
      <c r="G68" s="61">
        <v>0</v>
      </c>
      <c r="H68" s="61">
        <v>0</v>
      </c>
      <c r="I68" s="61">
        <v>0</v>
      </c>
      <c r="J68" s="61">
        <v>0</v>
      </c>
      <c r="K68" s="61">
        <v>0</v>
      </c>
      <c r="L68" s="61">
        <v>0</v>
      </c>
      <c r="M68" s="61">
        <v>0</v>
      </c>
      <c r="N68" s="61">
        <v>0</v>
      </c>
      <c r="O68" s="61">
        <v>0</v>
      </c>
      <c r="P68" s="61">
        <v>0</v>
      </c>
      <c r="Q68" s="61">
        <v>0</v>
      </c>
      <c r="R68" s="61">
        <v>0</v>
      </c>
      <c r="S68" s="61">
        <v>0</v>
      </c>
      <c r="T68" s="61">
        <v>0</v>
      </c>
      <c r="U68" s="61">
        <v>0</v>
      </c>
      <c r="V68" s="61">
        <v>0</v>
      </c>
      <c r="W68" s="61">
        <v>0</v>
      </c>
      <c r="X68" s="61">
        <v>0</v>
      </c>
      <c r="Y68" s="61">
        <v>0</v>
      </c>
      <c r="Z68" s="61">
        <v>0</v>
      </c>
      <c r="AA68" s="61">
        <v>0</v>
      </c>
      <c r="AB68" s="61">
        <v>0</v>
      </c>
      <c r="AC68" s="61">
        <v>0</v>
      </c>
      <c r="AD68" s="61">
        <v>0</v>
      </c>
      <c r="AE68" s="61">
        <v>0</v>
      </c>
      <c r="AF68" s="61">
        <v>0</v>
      </c>
      <c r="AG68" s="61">
        <v>0</v>
      </c>
      <c r="AH68" s="61">
        <v>0</v>
      </c>
      <c r="AI68" s="61">
        <v>0</v>
      </c>
      <c r="AJ68" s="61">
        <v>0</v>
      </c>
      <c r="AK68" s="61">
        <v>0</v>
      </c>
      <c r="AL68" s="61">
        <v>0</v>
      </c>
      <c r="AM68" s="61">
        <v>0</v>
      </c>
      <c r="AN68" s="61">
        <v>0</v>
      </c>
      <c r="AO68" s="61">
        <v>0</v>
      </c>
      <c r="AP68" s="61">
        <v>0</v>
      </c>
      <c r="AQ68" s="61">
        <v>0</v>
      </c>
      <c r="AR68" s="61">
        <v>0</v>
      </c>
      <c r="AS68" s="61">
        <v>0</v>
      </c>
      <c r="AT68" s="61">
        <v>0</v>
      </c>
      <c r="AU68" s="61">
        <v>0</v>
      </c>
      <c r="AV68" s="61">
        <v>0</v>
      </c>
      <c r="AW68" s="61">
        <v>0</v>
      </c>
      <c r="AX68" s="61">
        <v>0</v>
      </c>
      <c r="AY68" s="61">
        <v>0</v>
      </c>
      <c r="AZ68" s="61">
        <v>0</v>
      </c>
      <c r="BA68" s="61">
        <v>0</v>
      </c>
      <c r="BB68" s="61">
        <v>0</v>
      </c>
      <c r="BC68" s="61">
        <v>0</v>
      </c>
      <c r="BD68" s="61">
        <v>0</v>
      </c>
      <c r="BE68" s="61">
        <v>0</v>
      </c>
      <c r="BF68" s="61">
        <v>0</v>
      </c>
      <c r="BG68" s="61">
        <v>0</v>
      </c>
      <c r="BH68" s="61">
        <v>0</v>
      </c>
      <c r="BI68" s="61">
        <v>0</v>
      </c>
      <c r="BJ68" s="61">
        <v>0</v>
      </c>
      <c r="BK68" s="61">
        <v>0</v>
      </c>
      <c r="BL68" s="61">
        <v>0</v>
      </c>
      <c r="BM68" s="61">
        <v>0</v>
      </c>
      <c r="BN68" s="61">
        <v>0</v>
      </c>
      <c r="BO68" s="61">
        <v>0</v>
      </c>
      <c r="BP68" s="61">
        <v>0</v>
      </c>
      <c r="BQ68" s="61">
        <v>0</v>
      </c>
      <c r="BR68" s="61">
        <v>0</v>
      </c>
      <c r="BS68" s="61">
        <v>0</v>
      </c>
      <c r="BT68" s="61">
        <v>0</v>
      </c>
      <c r="BU68" s="61">
        <v>0</v>
      </c>
      <c r="BV68" s="61">
        <v>0</v>
      </c>
      <c r="BW68" s="61">
        <v>0</v>
      </c>
      <c r="BX68" s="61">
        <v>0</v>
      </c>
      <c r="BY68" s="61">
        <v>0</v>
      </c>
      <c r="BZ68" s="61">
        <v>0</v>
      </c>
      <c r="CA68" s="61">
        <v>0</v>
      </c>
      <c r="CB68" s="61">
        <v>0</v>
      </c>
      <c r="CC68" s="61">
        <v>0</v>
      </c>
      <c r="CD68" s="61">
        <v>0</v>
      </c>
      <c r="CE68" s="61">
        <v>0</v>
      </c>
      <c r="CF68" s="61">
        <v>0</v>
      </c>
      <c r="CG68" s="61">
        <v>0</v>
      </c>
      <c r="CH68" s="61">
        <v>0</v>
      </c>
      <c r="CI68" s="61">
        <v>0</v>
      </c>
      <c r="CJ68" s="61">
        <v>0</v>
      </c>
      <c r="CK68" s="61">
        <v>0</v>
      </c>
      <c r="CL68" s="61">
        <v>0</v>
      </c>
    </row>
    <row r="69" spans="1:90" ht="12.75" customHeight="1">
      <c r="A69" s="43" t="s">
        <v>120</v>
      </c>
      <c r="B69" s="59">
        <v>3011</v>
      </c>
      <c r="C69" s="60" t="s">
        <v>378</v>
      </c>
      <c r="D69" s="61">
        <v>0</v>
      </c>
      <c r="E69" s="61">
        <v>0</v>
      </c>
      <c r="F69" s="61">
        <v>0</v>
      </c>
      <c r="G69" s="61">
        <v>0</v>
      </c>
      <c r="H69" s="61">
        <v>0</v>
      </c>
      <c r="I69" s="61">
        <v>0</v>
      </c>
      <c r="J69" s="61">
        <v>0</v>
      </c>
      <c r="K69" s="61">
        <v>0</v>
      </c>
      <c r="L69" s="61">
        <v>0</v>
      </c>
      <c r="M69" s="61">
        <v>0</v>
      </c>
      <c r="N69" s="61">
        <v>0</v>
      </c>
      <c r="O69" s="61">
        <v>0</v>
      </c>
      <c r="P69" s="61">
        <v>0</v>
      </c>
      <c r="Q69" s="61">
        <v>0</v>
      </c>
      <c r="R69" s="61">
        <v>0</v>
      </c>
      <c r="S69" s="61">
        <v>0</v>
      </c>
      <c r="T69" s="61">
        <v>0</v>
      </c>
      <c r="U69" s="61">
        <v>0</v>
      </c>
      <c r="V69" s="61">
        <v>0</v>
      </c>
      <c r="W69" s="61">
        <v>0</v>
      </c>
      <c r="X69" s="61">
        <v>0</v>
      </c>
      <c r="Y69" s="61">
        <v>0</v>
      </c>
      <c r="Z69" s="61">
        <v>0</v>
      </c>
      <c r="AA69" s="61">
        <v>0</v>
      </c>
      <c r="AB69" s="61">
        <v>0</v>
      </c>
      <c r="AC69" s="61">
        <v>0</v>
      </c>
      <c r="AD69" s="61">
        <v>0</v>
      </c>
      <c r="AE69" s="61">
        <v>0</v>
      </c>
      <c r="AF69" s="61">
        <v>0</v>
      </c>
      <c r="AG69" s="61">
        <v>0</v>
      </c>
      <c r="AH69" s="61">
        <v>0</v>
      </c>
      <c r="AI69" s="61">
        <v>0</v>
      </c>
      <c r="AJ69" s="61">
        <v>0</v>
      </c>
      <c r="AK69" s="61">
        <v>0</v>
      </c>
      <c r="AL69" s="61">
        <v>0</v>
      </c>
      <c r="AM69" s="61">
        <v>0</v>
      </c>
      <c r="AN69" s="61">
        <v>0</v>
      </c>
      <c r="AO69" s="61">
        <v>0</v>
      </c>
      <c r="AP69" s="61">
        <v>0</v>
      </c>
      <c r="AQ69" s="61">
        <v>0</v>
      </c>
      <c r="AR69" s="61">
        <v>0</v>
      </c>
      <c r="AS69" s="61">
        <v>0</v>
      </c>
      <c r="AT69" s="61">
        <v>0</v>
      </c>
      <c r="AU69" s="61">
        <v>0</v>
      </c>
      <c r="AV69" s="61">
        <v>0</v>
      </c>
      <c r="AW69" s="61">
        <v>0</v>
      </c>
      <c r="AX69" s="61">
        <v>0</v>
      </c>
      <c r="AY69" s="61">
        <v>0</v>
      </c>
      <c r="AZ69" s="61">
        <v>0</v>
      </c>
      <c r="BA69" s="61">
        <v>0</v>
      </c>
      <c r="BB69" s="61">
        <v>0</v>
      </c>
      <c r="BC69" s="61">
        <v>0</v>
      </c>
      <c r="BD69" s="61">
        <v>0</v>
      </c>
      <c r="BE69" s="61">
        <v>0</v>
      </c>
      <c r="BF69" s="61">
        <v>0</v>
      </c>
      <c r="BG69" s="61">
        <v>0</v>
      </c>
      <c r="BH69" s="61">
        <v>0</v>
      </c>
      <c r="BI69" s="61">
        <v>0</v>
      </c>
      <c r="BJ69" s="61">
        <v>0</v>
      </c>
      <c r="BK69" s="61">
        <v>0</v>
      </c>
      <c r="BL69" s="61">
        <v>0</v>
      </c>
      <c r="BM69" s="61">
        <v>0</v>
      </c>
      <c r="BN69" s="61">
        <v>0</v>
      </c>
      <c r="BO69" s="61">
        <v>0</v>
      </c>
      <c r="BP69" s="61">
        <v>0</v>
      </c>
      <c r="BQ69" s="61">
        <v>0</v>
      </c>
      <c r="BR69" s="61">
        <v>0</v>
      </c>
      <c r="BS69" s="61">
        <v>0</v>
      </c>
      <c r="BT69" s="61">
        <v>0</v>
      </c>
      <c r="BU69" s="61">
        <v>0</v>
      </c>
      <c r="BV69" s="61">
        <v>0</v>
      </c>
      <c r="BW69" s="61">
        <v>0</v>
      </c>
      <c r="BX69" s="61">
        <v>0</v>
      </c>
      <c r="BY69" s="61">
        <v>0</v>
      </c>
      <c r="BZ69" s="61">
        <v>0</v>
      </c>
      <c r="CA69" s="61">
        <v>0</v>
      </c>
      <c r="CB69" s="61">
        <v>0</v>
      </c>
      <c r="CC69" s="61">
        <v>0</v>
      </c>
      <c r="CD69" s="61">
        <v>0</v>
      </c>
      <c r="CE69" s="61">
        <v>0</v>
      </c>
      <c r="CF69" s="61">
        <v>0</v>
      </c>
      <c r="CG69" s="61">
        <v>0</v>
      </c>
      <c r="CH69" s="61">
        <v>0</v>
      </c>
      <c r="CI69" s="61">
        <v>0</v>
      </c>
      <c r="CJ69" s="61">
        <v>0</v>
      </c>
      <c r="CK69" s="61">
        <v>0</v>
      </c>
      <c r="CL69" s="61">
        <v>0</v>
      </c>
    </row>
    <row r="70" spans="1:90" ht="12.75" customHeight="1">
      <c r="A70" s="43" t="s">
        <v>121</v>
      </c>
      <c r="B70" s="59">
        <v>3012</v>
      </c>
      <c r="C70" s="60" t="s">
        <v>378</v>
      </c>
      <c r="D70" s="61">
        <v>0</v>
      </c>
      <c r="E70" s="61">
        <v>0</v>
      </c>
      <c r="F70" s="61">
        <v>0</v>
      </c>
      <c r="G70" s="61">
        <v>0</v>
      </c>
      <c r="H70" s="61">
        <v>0</v>
      </c>
      <c r="I70" s="61">
        <v>0</v>
      </c>
      <c r="J70" s="61">
        <v>0</v>
      </c>
      <c r="K70" s="61">
        <v>0</v>
      </c>
      <c r="L70" s="61">
        <v>0</v>
      </c>
      <c r="M70" s="61">
        <v>0</v>
      </c>
      <c r="N70" s="61">
        <v>0</v>
      </c>
      <c r="O70" s="61">
        <v>0</v>
      </c>
      <c r="P70" s="61">
        <v>0</v>
      </c>
      <c r="Q70" s="61">
        <v>0</v>
      </c>
      <c r="R70" s="61">
        <v>0</v>
      </c>
      <c r="S70" s="61">
        <v>0</v>
      </c>
      <c r="T70" s="61">
        <v>0</v>
      </c>
      <c r="U70" s="61">
        <v>0</v>
      </c>
      <c r="V70" s="61">
        <v>0</v>
      </c>
      <c r="W70" s="61">
        <v>0</v>
      </c>
      <c r="X70" s="61">
        <v>0</v>
      </c>
      <c r="Y70" s="61">
        <v>0</v>
      </c>
      <c r="Z70" s="61">
        <v>0</v>
      </c>
      <c r="AA70" s="61">
        <v>0</v>
      </c>
      <c r="AB70" s="61">
        <v>0</v>
      </c>
      <c r="AC70" s="61">
        <v>0</v>
      </c>
      <c r="AD70" s="61">
        <v>0</v>
      </c>
      <c r="AE70" s="61">
        <v>0</v>
      </c>
      <c r="AF70" s="61">
        <v>0</v>
      </c>
      <c r="AG70" s="61">
        <v>0</v>
      </c>
      <c r="AH70" s="61">
        <v>0</v>
      </c>
      <c r="AI70" s="61">
        <v>0</v>
      </c>
      <c r="AJ70" s="61">
        <v>0</v>
      </c>
      <c r="AK70" s="61">
        <v>0</v>
      </c>
      <c r="AL70" s="61">
        <v>0</v>
      </c>
      <c r="AM70" s="61">
        <v>0</v>
      </c>
      <c r="AN70" s="61">
        <v>0</v>
      </c>
      <c r="AO70" s="61">
        <v>0</v>
      </c>
      <c r="AP70" s="61">
        <v>0</v>
      </c>
      <c r="AQ70" s="61">
        <v>0</v>
      </c>
      <c r="AR70" s="61">
        <v>0</v>
      </c>
      <c r="AS70" s="61">
        <v>0</v>
      </c>
      <c r="AT70" s="61">
        <v>0</v>
      </c>
      <c r="AU70" s="61">
        <v>0</v>
      </c>
      <c r="AV70" s="61">
        <v>0</v>
      </c>
      <c r="AW70" s="61">
        <v>0</v>
      </c>
      <c r="AX70" s="61">
        <v>0</v>
      </c>
      <c r="AY70" s="61">
        <v>0</v>
      </c>
      <c r="AZ70" s="61">
        <v>0</v>
      </c>
      <c r="BA70" s="61">
        <v>0</v>
      </c>
      <c r="BB70" s="61">
        <v>0</v>
      </c>
      <c r="BC70" s="61">
        <v>0</v>
      </c>
      <c r="BD70" s="61">
        <v>0</v>
      </c>
      <c r="BE70" s="61">
        <v>0</v>
      </c>
      <c r="BF70" s="61">
        <v>0</v>
      </c>
      <c r="BG70" s="61">
        <v>0</v>
      </c>
      <c r="BH70" s="61">
        <v>0</v>
      </c>
      <c r="BI70" s="61">
        <v>0</v>
      </c>
      <c r="BJ70" s="61">
        <v>0</v>
      </c>
      <c r="BK70" s="61">
        <v>0</v>
      </c>
      <c r="BL70" s="61">
        <v>0</v>
      </c>
      <c r="BM70" s="61">
        <v>0</v>
      </c>
      <c r="BN70" s="61">
        <v>0</v>
      </c>
      <c r="BO70" s="61">
        <v>0</v>
      </c>
      <c r="BP70" s="61">
        <v>0</v>
      </c>
      <c r="BQ70" s="61">
        <v>0</v>
      </c>
      <c r="BR70" s="61">
        <v>0</v>
      </c>
      <c r="BS70" s="61">
        <v>0</v>
      </c>
      <c r="BT70" s="61">
        <v>0</v>
      </c>
      <c r="BU70" s="61">
        <v>0</v>
      </c>
      <c r="BV70" s="61">
        <v>0</v>
      </c>
      <c r="BW70" s="61">
        <v>0</v>
      </c>
      <c r="BX70" s="61">
        <v>0</v>
      </c>
      <c r="BY70" s="61">
        <v>0</v>
      </c>
      <c r="BZ70" s="61">
        <v>0</v>
      </c>
      <c r="CA70" s="61">
        <v>0</v>
      </c>
      <c r="CB70" s="61">
        <v>0</v>
      </c>
      <c r="CC70" s="61">
        <v>0</v>
      </c>
      <c r="CD70" s="61">
        <v>0</v>
      </c>
      <c r="CE70" s="61">
        <v>0</v>
      </c>
      <c r="CF70" s="61">
        <v>0</v>
      </c>
      <c r="CG70" s="61">
        <v>0</v>
      </c>
      <c r="CH70" s="61">
        <v>0</v>
      </c>
      <c r="CI70" s="61">
        <v>0</v>
      </c>
      <c r="CJ70" s="61">
        <v>0</v>
      </c>
      <c r="CK70" s="61">
        <v>0</v>
      </c>
      <c r="CL70" s="61">
        <v>0</v>
      </c>
    </row>
    <row r="71" spans="1:90" ht="12.75" customHeight="1">
      <c r="A71" s="43" t="s">
        <v>122</v>
      </c>
      <c r="B71" s="59">
        <v>3016</v>
      </c>
      <c r="C71" s="60" t="s">
        <v>378</v>
      </c>
      <c r="D71" s="61">
        <v>0</v>
      </c>
      <c r="E71" s="61">
        <v>0</v>
      </c>
      <c r="F71" s="61">
        <v>0</v>
      </c>
      <c r="G71" s="61">
        <v>0</v>
      </c>
      <c r="H71" s="61">
        <v>0</v>
      </c>
      <c r="I71" s="61">
        <v>0</v>
      </c>
      <c r="J71" s="61">
        <v>0</v>
      </c>
      <c r="K71" s="61">
        <v>0</v>
      </c>
      <c r="L71" s="61">
        <v>0</v>
      </c>
      <c r="M71" s="61">
        <v>0</v>
      </c>
      <c r="N71" s="61">
        <v>0</v>
      </c>
      <c r="O71" s="61">
        <v>0</v>
      </c>
      <c r="P71" s="61">
        <v>0</v>
      </c>
      <c r="Q71" s="61">
        <v>0</v>
      </c>
      <c r="R71" s="61">
        <v>0</v>
      </c>
      <c r="S71" s="61">
        <v>0</v>
      </c>
      <c r="T71" s="61">
        <v>0</v>
      </c>
      <c r="U71" s="61">
        <v>0</v>
      </c>
      <c r="V71" s="61">
        <v>0</v>
      </c>
      <c r="W71" s="61">
        <v>0</v>
      </c>
      <c r="X71" s="61">
        <v>0</v>
      </c>
      <c r="Y71" s="61">
        <v>0</v>
      </c>
      <c r="Z71" s="61">
        <v>0</v>
      </c>
      <c r="AA71" s="61">
        <v>0</v>
      </c>
      <c r="AB71" s="61">
        <v>0</v>
      </c>
      <c r="AC71" s="61">
        <v>0</v>
      </c>
      <c r="AD71" s="61">
        <v>0</v>
      </c>
      <c r="AE71" s="61">
        <v>0</v>
      </c>
      <c r="AF71" s="61">
        <v>0</v>
      </c>
      <c r="AG71" s="61">
        <v>0</v>
      </c>
      <c r="AH71" s="61">
        <v>0</v>
      </c>
      <c r="AI71" s="61">
        <v>0</v>
      </c>
      <c r="AJ71" s="61">
        <v>0</v>
      </c>
      <c r="AK71" s="61">
        <v>0</v>
      </c>
      <c r="AL71" s="61">
        <v>0</v>
      </c>
      <c r="AM71" s="61">
        <v>0</v>
      </c>
      <c r="AN71" s="61">
        <v>0</v>
      </c>
      <c r="AO71" s="61">
        <v>0</v>
      </c>
      <c r="AP71" s="61">
        <v>0</v>
      </c>
      <c r="AQ71" s="61">
        <v>0</v>
      </c>
      <c r="AR71" s="61">
        <v>0</v>
      </c>
      <c r="AS71" s="61">
        <v>0</v>
      </c>
      <c r="AT71" s="61">
        <v>0</v>
      </c>
      <c r="AU71" s="61">
        <v>0</v>
      </c>
      <c r="AV71" s="61">
        <v>0</v>
      </c>
      <c r="AW71" s="61">
        <v>0</v>
      </c>
      <c r="AX71" s="61">
        <v>0</v>
      </c>
      <c r="AY71" s="61">
        <v>0</v>
      </c>
      <c r="AZ71" s="61">
        <v>0</v>
      </c>
      <c r="BA71" s="61">
        <v>0</v>
      </c>
      <c r="BB71" s="61">
        <v>0</v>
      </c>
      <c r="BC71" s="61">
        <v>0</v>
      </c>
      <c r="BD71" s="61">
        <v>0</v>
      </c>
      <c r="BE71" s="61">
        <v>0</v>
      </c>
      <c r="BF71" s="61">
        <v>0</v>
      </c>
      <c r="BG71" s="61">
        <v>0</v>
      </c>
      <c r="BH71" s="61">
        <v>0</v>
      </c>
      <c r="BI71" s="61">
        <v>0</v>
      </c>
      <c r="BJ71" s="61">
        <v>0</v>
      </c>
      <c r="BK71" s="61">
        <v>0</v>
      </c>
      <c r="BL71" s="61">
        <v>0</v>
      </c>
      <c r="BM71" s="61">
        <v>0</v>
      </c>
      <c r="BN71" s="61">
        <v>0</v>
      </c>
      <c r="BO71" s="61">
        <v>0</v>
      </c>
      <c r="BP71" s="61">
        <v>0</v>
      </c>
      <c r="BQ71" s="61">
        <v>0</v>
      </c>
      <c r="BR71" s="61">
        <v>0</v>
      </c>
      <c r="BS71" s="61">
        <v>0</v>
      </c>
      <c r="BT71" s="61">
        <v>0</v>
      </c>
      <c r="BU71" s="61">
        <v>0</v>
      </c>
      <c r="BV71" s="61">
        <v>0</v>
      </c>
      <c r="BW71" s="61">
        <v>0</v>
      </c>
      <c r="BX71" s="61">
        <v>0</v>
      </c>
      <c r="BY71" s="61">
        <v>0</v>
      </c>
      <c r="BZ71" s="61">
        <v>0</v>
      </c>
      <c r="CA71" s="61">
        <v>0</v>
      </c>
      <c r="CB71" s="61">
        <v>0</v>
      </c>
      <c r="CC71" s="61">
        <v>0</v>
      </c>
      <c r="CD71" s="61">
        <v>0</v>
      </c>
      <c r="CE71" s="61">
        <v>0</v>
      </c>
      <c r="CF71" s="61">
        <v>0</v>
      </c>
      <c r="CG71" s="61">
        <v>0</v>
      </c>
      <c r="CH71" s="61">
        <v>0</v>
      </c>
      <c r="CI71" s="61">
        <v>0</v>
      </c>
      <c r="CJ71" s="61">
        <v>0</v>
      </c>
      <c r="CK71" s="61">
        <v>0</v>
      </c>
      <c r="CL71" s="61">
        <v>0</v>
      </c>
    </row>
    <row r="72" spans="1:90" ht="12.75" customHeight="1">
      <c r="A72" s="43" t="s">
        <v>123</v>
      </c>
      <c r="B72" s="59">
        <v>3017</v>
      </c>
      <c r="C72" s="60" t="s">
        <v>378</v>
      </c>
      <c r="D72" s="61">
        <v>0</v>
      </c>
      <c r="E72" s="61">
        <v>0</v>
      </c>
      <c r="F72" s="61">
        <v>0</v>
      </c>
      <c r="G72" s="61">
        <v>0</v>
      </c>
      <c r="H72" s="61">
        <v>0</v>
      </c>
      <c r="I72" s="61">
        <v>0</v>
      </c>
      <c r="J72" s="61">
        <v>0</v>
      </c>
      <c r="K72" s="61">
        <v>0</v>
      </c>
      <c r="L72" s="61">
        <v>0</v>
      </c>
      <c r="M72" s="61">
        <v>0</v>
      </c>
      <c r="N72" s="61">
        <v>0</v>
      </c>
      <c r="O72" s="61">
        <v>0</v>
      </c>
      <c r="P72" s="61">
        <v>0</v>
      </c>
      <c r="Q72" s="61">
        <v>0</v>
      </c>
      <c r="R72" s="61">
        <v>0</v>
      </c>
      <c r="S72" s="61">
        <v>0</v>
      </c>
      <c r="T72" s="61">
        <v>0</v>
      </c>
      <c r="U72" s="61">
        <v>0</v>
      </c>
      <c r="V72" s="61">
        <v>0</v>
      </c>
      <c r="W72" s="61">
        <v>0</v>
      </c>
      <c r="X72" s="61">
        <v>0</v>
      </c>
      <c r="Y72" s="61">
        <v>0</v>
      </c>
      <c r="Z72" s="61">
        <v>0</v>
      </c>
      <c r="AA72" s="61">
        <v>0</v>
      </c>
      <c r="AB72" s="61">
        <v>0</v>
      </c>
      <c r="AC72" s="61">
        <v>0</v>
      </c>
      <c r="AD72" s="61">
        <v>0</v>
      </c>
      <c r="AE72" s="61">
        <v>0</v>
      </c>
      <c r="AF72" s="61">
        <v>0</v>
      </c>
      <c r="AG72" s="61">
        <v>0</v>
      </c>
      <c r="AH72" s="61">
        <v>0</v>
      </c>
      <c r="AI72" s="61">
        <v>0</v>
      </c>
      <c r="AJ72" s="61">
        <v>0</v>
      </c>
      <c r="AK72" s="61">
        <v>0</v>
      </c>
      <c r="AL72" s="61">
        <v>0</v>
      </c>
      <c r="AM72" s="61">
        <v>0</v>
      </c>
      <c r="AN72" s="61">
        <v>0</v>
      </c>
      <c r="AO72" s="61">
        <v>0</v>
      </c>
      <c r="AP72" s="61">
        <v>0</v>
      </c>
      <c r="AQ72" s="61">
        <v>0</v>
      </c>
      <c r="AR72" s="61">
        <v>0</v>
      </c>
      <c r="AS72" s="61">
        <v>0</v>
      </c>
      <c r="AT72" s="61">
        <v>0</v>
      </c>
      <c r="AU72" s="61">
        <v>0</v>
      </c>
      <c r="AV72" s="61">
        <v>0</v>
      </c>
      <c r="AW72" s="61">
        <v>0</v>
      </c>
      <c r="AX72" s="61">
        <v>0</v>
      </c>
      <c r="AY72" s="61">
        <v>0</v>
      </c>
      <c r="AZ72" s="61">
        <v>0</v>
      </c>
      <c r="BA72" s="61">
        <v>0</v>
      </c>
      <c r="BB72" s="61">
        <v>0</v>
      </c>
      <c r="BC72" s="61">
        <v>0</v>
      </c>
      <c r="BD72" s="61">
        <v>0</v>
      </c>
      <c r="BE72" s="61">
        <v>0</v>
      </c>
      <c r="BF72" s="61">
        <v>0</v>
      </c>
      <c r="BG72" s="61">
        <v>0</v>
      </c>
      <c r="BH72" s="61">
        <v>0</v>
      </c>
      <c r="BI72" s="61">
        <v>0</v>
      </c>
      <c r="BJ72" s="61">
        <v>0</v>
      </c>
      <c r="BK72" s="61">
        <v>0</v>
      </c>
      <c r="BL72" s="61">
        <v>0</v>
      </c>
      <c r="BM72" s="61">
        <v>0</v>
      </c>
      <c r="BN72" s="61">
        <v>0</v>
      </c>
      <c r="BO72" s="61">
        <v>0</v>
      </c>
      <c r="BP72" s="61">
        <v>0</v>
      </c>
      <c r="BQ72" s="61">
        <v>0</v>
      </c>
      <c r="BR72" s="61">
        <v>0</v>
      </c>
      <c r="BS72" s="61">
        <v>0</v>
      </c>
      <c r="BT72" s="61">
        <v>0</v>
      </c>
      <c r="BU72" s="61">
        <v>0</v>
      </c>
      <c r="BV72" s="61">
        <v>0</v>
      </c>
      <c r="BW72" s="61">
        <v>0</v>
      </c>
      <c r="BX72" s="61">
        <v>0</v>
      </c>
      <c r="BY72" s="61">
        <v>0</v>
      </c>
      <c r="BZ72" s="61">
        <v>0</v>
      </c>
      <c r="CA72" s="61">
        <v>0</v>
      </c>
      <c r="CB72" s="61">
        <v>0</v>
      </c>
      <c r="CC72" s="61">
        <v>0</v>
      </c>
      <c r="CD72" s="61">
        <v>0</v>
      </c>
      <c r="CE72" s="61">
        <v>0</v>
      </c>
      <c r="CF72" s="61">
        <v>0</v>
      </c>
      <c r="CG72" s="61">
        <v>0</v>
      </c>
      <c r="CH72" s="61">
        <v>0</v>
      </c>
      <c r="CI72" s="61">
        <v>0</v>
      </c>
      <c r="CJ72" s="61">
        <v>0</v>
      </c>
      <c r="CK72" s="61">
        <v>0</v>
      </c>
      <c r="CL72" s="61">
        <v>0</v>
      </c>
    </row>
    <row r="73" spans="1:90" ht="12.75" customHeight="1">
      <c r="A73" s="43" t="s">
        <v>124</v>
      </c>
      <c r="B73" s="59">
        <v>3018</v>
      </c>
      <c r="C73" s="60" t="s">
        <v>378</v>
      </c>
      <c r="D73" s="61">
        <v>0</v>
      </c>
      <c r="E73" s="61">
        <v>0</v>
      </c>
      <c r="F73" s="61">
        <v>0</v>
      </c>
      <c r="G73" s="61">
        <v>0</v>
      </c>
      <c r="H73" s="61">
        <v>0</v>
      </c>
      <c r="I73" s="61">
        <v>0</v>
      </c>
      <c r="J73" s="61">
        <v>0</v>
      </c>
      <c r="K73" s="61">
        <v>0</v>
      </c>
      <c r="L73" s="61">
        <v>0</v>
      </c>
      <c r="M73" s="61">
        <v>0</v>
      </c>
      <c r="N73" s="61">
        <v>0</v>
      </c>
      <c r="O73" s="61">
        <v>0</v>
      </c>
      <c r="P73" s="61">
        <v>0</v>
      </c>
      <c r="Q73" s="61">
        <v>0</v>
      </c>
      <c r="R73" s="61">
        <v>0</v>
      </c>
      <c r="S73" s="61">
        <v>0</v>
      </c>
      <c r="T73" s="61">
        <v>0</v>
      </c>
      <c r="U73" s="61">
        <v>0</v>
      </c>
      <c r="V73" s="61">
        <v>0</v>
      </c>
      <c r="W73" s="61">
        <v>0</v>
      </c>
      <c r="X73" s="61">
        <v>0</v>
      </c>
      <c r="Y73" s="61">
        <v>0</v>
      </c>
      <c r="Z73" s="61">
        <v>0</v>
      </c>
      <c r="AA73" s="61">
        <v>0</v>
      </c>
      <c r="AB73" s="61">
        <v>0</v>
      </c>
      <c r="AC73" s="61">
        <v>0</v>
      </c>
      <c r="AD73" s="61">
        <v>0</v>
      </c>
      <c r="AE73" s="61">
        <v>0</v>
      </c>
      <c r="AF73" s="61">
        <v>0</v>
      </c>
      <c r="AG73" s="61">
        <v>0</v>
      </c>
      <c r="AH73" s="61">
        <v>0</v>
      </c>
      <c r="AI73" s="61">
        <v>0</v>
      </c>
      <c r="AJ73" s="61">
        <v>0</v>
      </c>
      <c r="AK73" s="61">
        <v>0</v>
      </c>
      <c r="AL73" s="61">
        <v>0</v>
      </c>
      <c r="AM73" s="61">
        <v>0</v>
      </c>
      <c r="AN73" s="61">
        <v>0</v>
      </c>
      <c r="AO73" s="61">
        <v>0</v>
      </c>
      <c r="AP73" s="61">
        <v>0</v>
      </c>
      <c r="AQ73" s="61">
        <v>0</v>
      </c>
      <c r="AR73" s="61">
        <v>0</v>
      </c>
      <c r="AS73" s="61">
        <v>0</v>
      </c>
      <c r="AT73" s="61">
        <v>0</v>
      </c>
      <c r="AU73" s="61">
        <v>0</v>
      </c>
      <c r="AV73" s="61">
        <v>0</v>
      </c>
      <c r="AW73" s="61">
        <v>0</v>
      </c>
      <c r="AX73" s="61">
        <v>0</v>
      </c>
      <c r="AY73" s="61">
        <v>0</v>
      </c>
      <c r="AZ73" s="61">
        <v>0</v>
      </c>
      <c r="BA73" s="61">
        <v>0</v>
      </c>
      <c r="BB73" s="61">
        <v>0</v>
      </c>
      <c r="BC73" s="61">
        <v>0</v>
      </c>
      <c r="BD73" s="61">
        <v>0</v>
      </c>
      <c r="BE73" s="61">
        <v>0</v>
      </c>
      <c r="BF73" s="61">
        <v>0</v>
      </c>
      <c r="BG73" s="61">
        <v>0</v>
      </c>
      <c r="BH73" s="61">
        <v>0</v>
      </c>
      <c r="BI73" s="61">
        <v>0</v>
      </c>
      <c r="BJ73" s="61">
        <v>0</v>
      </c>
      <c r="BK73" s="61">
        <v>0</v>
      </c>
      <c r="BL73" s="61">
        <v>0</v>
      </c>
      <c r="BM73" s="61">
        <v>0</v>
      </c>
      <c r="BN73" s="61">
        <v>0</v>
      </c>
      <c r="BO73" s="61">
        <v>0</v>
      </c>
      <c r="BP73" s="61">
        <v>0</v>
      </c>
      <c r="BQ73" s="61">
        <v>0</v>
      </c>
      <c r="BR73" s="61">
        <v>0</v>
      </c>
      <c r="BS73" s="61">
        <v>0</v>
      </c>
      <c r="BT73" s="61">
        <v>0</v>
      </c>
      <c r="BU73" s="61">
        <v>0</v>
      </c>
      <c r="BV73" s="61">
        <v>0</v>
      </c>
      <c r="BW73" s="61">
        <v>0</v>
      </c>
      <c r="BX73" s="61">
        <v>0</v>
      </c>
      <c r="BY73" s="61">
        <v>0</v>
      </c>
      <c r="BZ73" s="61">
        <v>0</v>
      </c>
      <c r="CA73" s="61">
        <v>0</v>
      </c>
      <c r="CB73" s="61">
        <v>0</v>
      </c>
      <c r="CC73" s="61">
        <v>0</v>
      </c>
      <c r="CD73" s="61">
        <v>0</v>
      </c>
      <c r="CE73" s="61">
        <v>0</v>
      </c>
      <c r="CF73" s="61">
        <v>0</v>
      </c>
      <c r="CG73" s="61">
        <v>0</v>
      </c>
      <c r="CH73" s="61">
        <v>0</v>
      </c>
      <c r="CI73" s="61">
        <v>0</v>
      </c>
      <c r="CJ73" s="61">
        <v>0</v>
      </c>
      <c r="CK73" s="61">
        <v>0</v>
      </c>
      <c r="CL73" s="61">
        <v>0</v>
      </c>
    </row>
    <row r="74" spans="1:90" ht="13.5" customHeight="1">
      <c r="A74" s="43" t="s">
        <v>125</v>
      </c>
      <c r="B74" s="59">
        <v>4002</v>
      </c>
      <c r="C74" s="60" t="s">
        <v>379</v>
      </c>
      <c r="D74" s="61">
        <v>0</v>
      </c>
      <c r="E74" s="61">
        <v>0</v>
      </c>
      <c r="F74" s="61">
        <v>0</v>
      </c>
      <c r="G74" s="61">
        <v>0</v>
      </c>
      <c r="H74" s="61">
        <v>0</v>
      </c>
      <c r="I74" s="61">
        <v>0</v>
      </c>
      <c r="J74" s="61">
        <v>0</v>
      </c>
      <c r="K74" s="61">
        <v>0</v>
      </c>
      <c r="L74" s="61">
        <v>0</v>
      </c>
      <c r="M74" s="61">
        <v>0</v>
      </c>
      <c r="N74" s="61">
        <v>0</v>
      </c>
      <c r="O74" s="61">
        <v>0</v>
      </c>
      <c r="P74" s="61">
        <v>0</v>
      </c>
      <c r="Q74" s="61">
        <v>0</v>
      </c>
      <c r="R74" s="61">
        <v>0</v>
      </c>
      <c r="S74" s="61">
        <v>0</v>
      </c>
      <c r="T74" s="61">
        <v>0</v>
      </c>
      <c r="U74" s="61">
        <v>0</v>
      </c>
      <c r="V74" s="61">
        <v>0</v>
      </c>
      <c r="W74" s="61">
        <v>0</v>
      </c>
      <c r="X74" s="61">
        <v>0</v>
      </c>
      <c r="Y74" s="61">
        <v>0</v>
      </c>
      <c r="Z74" s="61">
        <v>0</v>
      </c>
      <c r="AA74" s="61">
        <v>0</v>
      </c>
      <c r="AB74" s="61">
        <v>0</v>
      </c>
      <c r="AC74" s="61">
        <v>0</v>
      </c>
      <c r="AD74" s="61">
        <v>0</v>
      </c>
      <c r="AE74" s="61">
        <v>0</v>
      </c>
      <c r="AF74" s="61">
        <v>0</v>
      </c>
      <c r="AG74" s="61">
        <v>0</v>
      </c>
      <c r="AH74" s="61">
        <v>0</v>
      </c>
      <c r="AI74" s="61">
        <v>0</v>
      </c>
      <c r="AJ74" s="61">
        <v>0</v>
      </c>
      <c r="AK74" s="61">
        <v>0</v>
      </c>
      <c r="AL74" s="61">
        <v>0</v>
      </c>
      <c r="AM74" s="61">
        <v>0</v>
      </c>
      <c r="AN74" s="61">
        <v>0</v>
      </c>
      <c r="AO74" s="61">
        <v>0</v>
      </c>
      <c r="AP74" s="61">
        <v>0</v>
      </c>
      <c r="AQ74" s="61">
        <v>0</v>
      </c>
      <c r="AR74" s="61">
        <v>0</v>
      </c>
      <c r="AS74" s="61">
        <v>0</v>
      </c>
      <c r="AT74" s="61">
        <v>0</v>
      </c>
      <c r="AU74" s="61">
        <v>0</v>
      </c>
      <c r="AV74" s="61">
        <v>0</v>
      </c>
      <c r="AW74" s="61">
        <v>0</v>
      </c>
      <c r="AX74" s="61">
        <v>0</v>
      </c>
      <c r="AY74" s="61">
        <v>0</v>
      </c>
      <c r="AZ74" s="61">
        <v>0</v>
      </c>
      <c r="BA74" s="61">
        <v>0</v>
      </c>
      <c r="BB74" s="61">
        <v>0</v>
      </c>
      <c r="BC74" s="61">
        <v>0</v>
      </c>
      <c r="BD74" s="61">
        <v>0</v>
      </c>
      <c r="BE74" s="61">
        <v>0</v>
      </c>
      <c r="BF74" s="61">
        <v>0</v>
      </c>
      <c r="BG74" s="61">
        <v>0</v>
      </c>
      <c r="BH74" s="61">
        <v>0</v>
      </c>
      <c r="BI74" s="61">
        <v>0</v>
      </c>
      <c r="BJ74" s="61">
        <v>0</v>
      </c>
      <c r="BK74" s="61">
        <v>0</v>
      </c>
      <c r="BL74" s="61">
        <v>0</v>
      </c>
      <c r="BM74" s="61">
        <v>0</v>
      </c>
      <c r="BN74" s="61">
        <v>0</v>
      </c>
      <c r="BO74" s="61">
        <v>0</v>
      </c>
      <c r="BP74" s="61">
        <v>0</v>
      </c>
      <c r="BQ74" s="61">
        <v>0</v>
      </c>
      <c r="BR74" s="61">
        <v>0</v>
      </c>
      <c r="BS74" s="61">
        <v>0</v>
      </c>
      <c r="BT74" s="61">
        <v>0</v>
      </c>
      <c r="BU74" s="61">
        <v>0</v>
      </c>
      <c r="BV74" s="61">
        <v>0</v>
      </c>
      <c r="BW74" s="61">
        <v>0</v>
      </c>
      <c r="BX74" s="61">
        <v>0</v>
      </c>
      <c r="BY74" s="61">
        <v>0</v>
      </c>
      <c r="BZ74" s="61">
        <v>0</v>
      </c>
      <c r="CA74" s="61">
        <v>0</v>
      </c>
      <c r="CB74" s="61">
        <v>0</v>
      </c>
      <c r="CC74" s="61">
        <v>0</v>
      </c>
      <c r="CD74" s="61">
        <v>0</v>
      </c>
      <c r="CE74" s="61">
        <v>0</v>
      </c>
      <c r="CF74" s="61">
        <v>0</v>
      </c>
      <c r="CG74" s="61">
        <v>0</v>
      </c>
      <c r="CH74" s="61">
        <v>0</v>
      </c>
      <c r="CI74" s="61">
        <v>0</v>
      </c>
      <c r="CJ74" s="61">
        <v>0</v>
      </c>
      <c r="CK74" s="61">
        <v>0</v>
      </c>
      <c r="CL74" s="61">
        <v>0</v>
      </c>
    </row>
    <row r="75" spans="1:90" ht="13.5" customHeight="1">
      <c r="A75" s="45" t="s">
        <v>126</v>
      </c>
      <c r="B75" s="62">
        <v>4003</v>
      </c>
      <c r="C75" s="60" t="s">
        <v>379</v>
      </c>
      <c r="D75" s="61">
        <v>0</v>
      </c>
      <c r="E75" s="61">
        <v>0</v>
      </c>
      <c r="F75" s="61">
        <v>0</v>
      </c>
      <c r="G75" s="61">
        <v>0</v>
      </c>
      <c r="H75" s="61">
        <v>0</v>
      </c>
      <c r="I75" s="61">
        <v>0</v>
      </c>
      <c r="J75" s="61">
        <v>0</v>
      </c>
      <c r="K75" s="61">
        <v>0</v>
      </c>
      <c r="L75" s="61">
        <v>0</v>
      </c>
      <c r="M75" s="61">
        <v>0</v>
      </c>
      <c r="N75" s="61">
        <v>0</v>
      </c>
      <c r="O75" s="61">
        <v>0</v>
      </c>
      <c r="P75" s="61">
        <v>0</v>
      </c>
      <c r="Q75" s="61">
        <v>0</v>
      </c>
      <c r="R75" s="61">
        <v>0</v>
      </c>
      <c r="S75" s="61">
        <v>0</v>
      </c>
      <c r="T75" s="61">
        <v>0</v>
      </c>
      <c r="U75" s="61">
        <v>0</v>
      </c>
      <c r="V75" s="61">
        <v>0</v>
      </c>
      <c r="W75" s="61">
        <v>0</v>
      </c>
      <c r="X75" s="61">
        <v>0</v>
      </c>
      <c r="Y75" s="61">
        <v>0</v>
      </c>
      <c r="Z75" s="61">
        <v>0</v>
      </c>
      <c r="AA75" s="61">
        <v>0</v>
      </c>
      <c r="AB75" s="61">
        <v>0</v>
      </c>
      <c r="AC75" s="61">
        <v>0</v>
      </c>
      <c r="AD75" s="61">
        <v>0</v>
      </c>
      <c r="AE75" s="61">
        <v>0</v>
      </c>
      <c r="AF75" s="61">
        <v>0</v>
      </c>
      <c r="AG75" s="61">
        <v>0</v>
      </c>
      <c r="AH75" s="61">
        <v>0</v>
      </c>
      <c r="AI75" s="61">
        <v>0</v>
      </c>
      <c r="AJ75" s="61">
        <v>0</v>
      </c>
      <c r="AK75" s="61">
        <v>0</v>
      </c>
      <c r="AL75" s="61">
        <v>0</v>
      </c>
      <c r="AM75" s="61">
        <v>0</v>
      </c>
      <c r="AN75" s="61">
        <v>0</v>
      </c>
      <c r="AO75" s="61">
        <v>0</v>
      </c>
      <c r="AP75" s="61">
        <v>0</v>
      </c>
      <c r="AQ75" s="61">
        <v>0</v>
      </c>
      <c r="AR75" s="61">
        <v>0</v>
      </c>
      <c r="AS75" s="61">
        <v>0</v>
      </c>
      <c r="AT75" s="61">
        <v>0</v>
      </c>
      <c r="AU75" s="61">
        <v>0</v>
      </c>
      <c r="AV75" s="61">
        <v>0</v>
      </c>
      <c r="AW75" s="61">
        <v>0</v>
      </c>
      <c r="AX75" s="61">
        <v>0</v>
      </c>
      <c r="AY75" s="61">
        <v>0</v>
      </c>
      <c r="AZ75" s="61">
        <v>0</v>
      </c>
      <c r="BA75" s="61">
        <v>0</v>
      </c>
      <c r="BB75" s="61">
        <v>0</v>
      </c>
      <c r="BC75" s="61">
        <v>0</v>
      </c>
      <c r="BD75" s="61">
        <v>0</v>
      </c>
      <c r="BE75" s="61">
        <v>0</v>
      </c>
      <c r="BF75" s="61">
        <v>0</v>
      </c>
      <c r="BG75" s="61">
        <v>0</v>
      </c>
      <c r="BH75" s="61">
        <v>0</v>
      </c>
      <c r="BI75" s="61">
        <v>0</v>
      </c>
      <c r="BJ75" s="61">
        <v>0</v>
      </c>
      <c r="BK75" s="61">
        <v>0</v>
      </c>
      <c r="BL75" s="61">
        <v>0</v>
      </c>
      <c r="BM75" s="61">
        <v>0</v>
      </c>
      <c r="BN75" s="61">
        <v>0</v>
      </c>
      <c r="BO75" s="61">
        <v>0</v>
      </c>
      <c r="BP75" s="61">
        <v>0</v>
      </c>
      <c r="BQ75" s="61">
        <v>0</v>
      </c>
      <c r="BR75" s="61">
        <v>0</v>
      </c>
      <c r="BS75" s="61">
        <v>0</v>
      </c>
      <c r="BT75" s="61">
        <v>0</v>
      </c>
      <c r="BU75" s="61">
        <v>0</v>
      </c>
      <c r="BV75" s="61">
        <v>0</v>
      </c>
      <c r="BW75" s="61">
        <v>0</v>
      </c>
      <c r="BX75" s="61">
        <v>0</v>
      </c>
      <c r="BY75" s="61">
        <v>0</v>
      </c>
      <c r="BZ75" s="61">
        <v>0</v>
      </c>
      <c r="CA75" s="61">
        <v>0</v>
      </c>
      <c r="CB75" s="61">
        <v>0</v>
      </c>
      <c r="CC75" s="61">
        <v>0</v>
      </c>
      <c r="CD75" s="61">
        <v>0</v>
      </c>
      <c r="CE75" s="61">
        <v>0</v>
      </c>
      <c r="CF75" s="61">
        <v>0</v>
      </c>
      <c r="CG75" s="61">
        <v>0</v>
      </c>
      <c r="CH75" s="61">
        <v>0</v>
      </c>
      <c r="CI75" s="61">
        <v>0</v>
      </c>
      <c r="CJ75" s="61">
        <v>0</v>
      </c>
      <c r="CK75" s="61">
        <v>0</v>
      </c>
      <c r="CL75" s="61">
        <v>0</v>
      </c>
    </row>
    <row r="76" spans="1:90" ht="12.75" customHeight="1">
      <c r="A76" s="45" t="s">
        <v>127</v>
      </c>
      <c r="B76" s="62">
        <v>4004</v>
      </c>
      <c r="C76" s="60" t="s">
        <v>379</v>
      </c>
      <c r="D76" s="61">
        <v>0</v>
      </c>
      <c r="E76" s="61">
        <v>0</v>
      </c>
      <c r="F76" s="61">
        <v>0</v>
      </c>
      <c r="G76" s="61">
        <v>0</v>
      </c>
      <c r="H76" s="61">
        <v>0</v>
      </c>
      <c r="I76" s="61">
        <v>0</v>
      </c>
      <c r="J76" s="61">
        <v>0</v>
      </c>
      <c r="K76" s="61">
        <v>0</v>
      </c>
      <c r="L76" s="61">
        <v>0</v>
      </c>
      <c r="M76" s="61">
        <v>0</v>
      </c>
      <c r="N76" s="61">
        <v>0</v>
      </c>
      <c r="O76" s="61">
        <v>0</v>
      </c>
      <c r="P76" s="61">
        <v>0</v>
      </c>
      <c r="Q76" s="61">
        <v>0</v>
      </c>
      <c r="R76" s="61">
        <v>0</v>
      </c>
      <c r="S76" s="61">
        <v>0</v>
      </c>
      <c r="T76" s="61">
        <v>0</v>
      </c>
      <c r="U76" s="61">
        <v>0</v>
      </c>
      <c r="V76" s="61">
        <v>0</v>
      </c>
      <c r="W76" s="61">
        <v>0</v>
      </c>
      <c r="X76" s="61">
        <v>0</v>
      </c>
      <c r="Y76" s="61">
        <v>0</v>
      </c>
      <c r="Z76" s="61">
        <v>0</v>
      </c>
      <c r="AA76" s="61">
        <v>0</v>
      </c>
      <c r="AB76" s="61">
        <v>0</v>
      </c>
      <c r="AC76" s="61">
        <v>0</v>
      </c>
      <c r="AD76" s="61">
        <v>0</v>
      </c>
      <c r="AE76" s="61">
        <v>0</v>
      </c>
      <c r="AF76" s="61">
        <v>0</v>
      </c>
      <c r="AG76" s="61">
        <v>0</v>
      </c>
      <c r="AH76" s="61">
        <v>0</v>
      </c>
      <c r="AI76" s="61">
        <v>0</v>
      </c>
      <c r="AJ76" s="61">
        <v>0</v>
      </c>
      <c r="AK76" s="61">
        <v>0</v>
      </c>
      <c r="AL76" s="61">
        <v>0</v>
      </c>
      <c r="AM76" s="61">
        <v>0</v>
      </c>
      <c r="AN76" s="61">
        <v>0</v>
      </c>
      <c r="AO76" s="61">
        <v>0</v>
      </c>
      <c r="AP76" s="61">
        <v>0</v>
      </c>
      <c r="AQ76" s="61">
        <v>0</v>
      </c>
      <c r="AR76" s="61">
        <v>0</v>
      </c>
      <c r="AS76" s="61">
        <v>0</v>
      </c>
      <c r="AT76" s="61">
        <v>0</v>
      </c>
      <c r="AU76" s="61">
        <v>0</v>
      </c>
      <c r="AV76" s="61">
        <v>0</v>
      </c>
      <c r="AW76" s="61">
        <v>0</v>
      </c>
      <c r="AX76" s="61">
        <v>0</v>
      </c>
      <c r="AY76" s="61">
        <v>0</v>
      </c>
      <c r="AZ76" s="61">
        <v>0</v>
      </c>
      <c r="BA76" s="61">
        <v>0</v>
      </c>
      <c r="BB76" s="61">
        <v>0</v>
      </c>
      <c r="BC76" s="61">
        <v>0</v>
      </c>
      <c r="BD76" s="61">
        <v>0</v>
      </c>
      <c r="BE76" s="61">
        <v>0</v>
      </c>
      <c r="BF76" s="61">
        <v>0</v>
      </c>
      <c r="BG76" s="61">
        <v>0</v>
      </c>
      <c r="BH76" s="61">
        <v>0</v>
      </c>
      <c r="BI76" s="61">
        <v>0</v>
      </c>
      <c r="BJ76" s="61">
        <v>0</v>
      </c>
      <c r="BK76" s="61">
        <v>0</v>
      </c>
      <c r="BL76" s="61">
        <v>0</v>
      </c>
      <c r="BM76" s="61">
        <v>0</v>
      </c>
      <c r="BN76" s="61">
        <v>0</v>
      </c>
      <c r="BO76" s="61">
        <v>0</v>
      </c>
      <c r="BP76" s="61">
        <v>0</v>
      </c>
      <c r="BQ76" s="61">
        <v>0</v>
      </c>
      <c r="BR76" s="61">
        <v>0</v>
      </c>
      <c r="BS76" s="61">
        <v>0</v>
      </c>
      <c r="BT76" s="61">
        <v>0</v>
      </c>
      <c r="BU76" s="61">
        <v>0</v>
      </c>
      <c r="BV76" s="61">
        <v>0</v>
      </c>
      <c r="BW76" s="61">
        <v>0</v>
      </c>
      <c r="BX76" s="61">
        <v>0</v>
      </c>
      <c r="BY76" s="61">
        <v>0</v>
      </c>
      <c r="BZ76" s="61">
        <v>0</v>
      </c>
      <c r="CA76" s="61">
        <v>0</v>
      </c>
      <c r="CB76" s="61">
        <v>0</v>
      </c>
      <c r="CC76" s="61">
        <v>0</v>
      </c>
      <c r="CD76" s="61">
        <v>0</v>
      </c>
      <c r="CE76" s="61">
        <v>0</v>
      </c>
      <c r="CF76" s="61">
        <v>0</v>
      </c>
      <c r="CG76" s="61">
        <v>0</v>
      </c>
      <c r="CH76" s="61">
        <v>0</v>
      </c>
      <c r="CI76" s="61">
        <v>0</v>
      </c>
      <c r="CJ76" s="61">
        <v>0</v>
      </c>
      <c r="CK76" s="61">
        <v>0</v>
      </c>
      <c r="CL76" s="61">
        <v>0</v>
      </c>
    </row>
    <row r="77" spans="1:90" ht="12.75" customHeight="1">
      <c r="A77" s="45" t="s">
        <v>128</v>
      </c>
      <c r="B77" s="62">
        <v>4005</v>
      </c>
      <c r="C77" s="60" t="s">
        <v>379</v>
      </c>
      <c r="D77" s="61">
        <v>0</v>
      </c>
      <c r="E77" s="61">
        <v>0</v>
      </c>
      <c r="F77" s="61">
        <v>0</v>
      </c>
      <c r="G77" s="61">
        <v>0</v>
      </c>
      <c r="H77" s="61">
        <v>0</v>
      </c>
      <c r="I77" s="61">
        <v>0</v>
      </c>
      <c r="J77" s="61">
        <v>0</v>
      </c>
      <c r="K77" s="61">
        <v>0</v>
      </c>
      <c r="L77" s="61">
        <v>0</v>
      </c>
      <c r="M77" s="61">
        <v>0</v>
      </c>
      <c r="N77" s="61">
        <v>0</v>
      </c>
      <c r="O77" s="61">
        <v>0</v>
      </c>
      <c r="P77" s="61">
        <v>0</v>
      </c>
      <c r="Q77" s="61">
        <v>0</v>
      </c>
      <c r="R77" s="61">
        <v>0</v>
      </c>
      <c r="S77" s="61">
        <v>0</v>
      </c>
      <c r="T77" s="61">
        <v>0</v>
      </c>
      <c r="U77" s="61">
        <v>0</v>
      </c>
      <c r="V77" s="61">
        <v>0</v>
      </c>
      <c r="W77" s="61">
        <v>0</v>
      </c>
      <c r="X77" s="61">
        <v>0</v>
      </c>
      <c r="Y77" s="61">
        <v>0</v>
      </c>
      <c r="Z77" s="61">
        <v>0</v>
      </c>
      <c r="AA77" s="61">
        <v>0</v>
      </c>
      <c r="AB77" s="61">
        <v>0</v>
      </c>
      <c r="AC77" s="61">
        <v>0</v>
      </c>
      <c r="AD77" s="61">
        <v>0</v>
      </c>
      <c r="AE77" s="61">
        <v>0</v>
      </c>
      <c r="AF77" s="61">
        <v>0</v>
      </c>
      <c r="AG77" s="61">
        <v>0</v>
      </c>
      <c r="AH77" s="61">
        <v>0</v>
      </c>
      <c r="AI77" s="61">
        <v>0</v>
      </c>
      <c r="AJ77" s="61">
        <v>0</v>
      </c>
      <c r="AK77" s="61">
        <v>0</v>
      </c>
      <c r="AL77" s="61">
        <v>0</v>
      </c>
      <c r="AM77" s="61">
        <v>0</v>
      </c>
      <c r="AN77" s="61">
        <v>0</v>
      </c>
      <c r="AO77" s="61">
        <v>0</v>
      </c>
      <c r="AP77" s="61">
        <v>0</v>
      </c>
      <c r="AQ77" s="61">
        <v>0</v>
      </c>
      <c r="AR77" s="61">
        <v>0</v>
      </c>
      <c r="AS77" s="61">
        <v>0</v>
      </c>
      <c r="AT77" s="61">
        <v>0</v>
      </c>
      <c r="AU77" s="61">
        <v>0</v>
      </c>
      <c r="AV77" s="61">
        <v>0</v>
      </c>
      <c r="AW77" s="61">
        <v>0</v>
      </c>
      <c r="AX77" s="61">
        <v>0</v>
      </c>
      <c r="AY77" s="61">
        <v>0</v>
      </c>
      <c r="AZ77" s="61">
        <v>0</v>
      </c>
      <c r="BA77" s="61">
        <v>0</v>
      </c>
      <c r="BB77" s="61">
        <v>0</v>
      </c>
      <c r="BC77" s="61">
        <v>0</v>
      </c>
      <c r="BD77" s="61">
        <v>0</v>
      </c>
      <c r="BE77" s="61">
        <v>0</v>
      </c>
      <c r="BF77" s="61">
        <v>0</v>
      </c>
      <c r="BG77" s="61">
        <v>0</v>
      </c>
      <c r="BH77" s="61">
        <v>0</v>
      </c>
      <c r="BI77" s="61">
        <v>0</v>
      </c>
      <c r="BJ77" s="61">
        <v>0</v>
      </c>
      <c r="BK77" s="61">
        <v>0</v>
      </c>
      <c r="BL77" s="61">
        <v>0</v>
      </c>
      <c r="BM77" s="61">
        <v>0</v>
      </c>
      <c r="BN77" s="61">
        <v>0</v>
      </c>
      <c r="BO77" s="61">
        <v>0</v>
      </c>
      <c r="BP77" s="61">
        <v>0</v>
      </c>
      <c r="BQ77" s="61">
        <v>0</v>
      </c>
      <c r="BR77" s="61">
        <v>0</v>
      </c>
      <c r="BS77" s="61">
        <v>0</v>
      </c>
      <c r="BT77" s="61">
        <v>0</v>
      </c>
      <c r="BU77" s="61">
        <v>0</v>
      </c>
      <c r="BV77" s="61">
        <v>0</v>
      </c>
      <c r="BW77" s="61">
        <v>0</v>
      </c>
      <c r="BX77" s="61">
        <v>0</v>
      </c>
      <c r="BY77" s="61">
        <v>0</v>
      </c>
      <c r="BZ77" s="61">
        <v>0</v>
      </c>
      <c r="CA77" s="61">
        <v>0</v>
      </c>
      <c r="CB77" s="61">
        <v>0</v>
      </c>
      <c r="CC77" s="61">
        <v>0</v>
      </c>
      <c r="CD77" s="61">
        <v>0</v>
      </c>
      <c r="CE77" s="61">
        <v>0</v>
      </c>
      <c r="CF77" s="61">
        <v>0</v>
      </c>
      <c r="CG77" s="61">
        <v>0</v>
      </c>
      <c r="CH77" s="61">
        <v>0</v>
      </c>
      <c r="CI77" s="61">
        <v>0</v>
      </c>
      <c r="CJ77" s="61">
        <v>0</v>
      </c>
      <c r="CK77" s="61">
        <v>0</v>
      </c>
      <c r="CL77" s="61">
        <v>0</v>
      </c>
    </row>
    <row r="78" spans="1:90" ht="12.75" customHeight="1">
      <c r="A78" s="46" t="s">
        <v>129</v>
      </c>
      <c r="B78" s="63">
        <v>9000</v>
      </c>
      <c r="C78" s="60" t="s">
        <v>380</v>
      </c>
      <c r="D78" s="64">
        <v>973794418.63565552</v>
      </c>
      <c r="E78" s="64">
        <v>962112007.23000002</v>
      </c>
      <c r="F78" s="64">
        <v>1192235197.27</v>
      </c>
      <c r="G78" s="64">
        <v>-230123190.03999999</v>
      </c>
      <c r="H78" s="64">
        <v>0</v>
      </c>
      <c r="I78" s="64">
        <v>-412859995.47000003</v>
      </c>
      <c r="J78" s="64">
        <v>-475980476.47000003</v>
      </c>
      <c r="K78" s="64">
        <v>-1022565672.76</v>
      </c>
      <c r="L78" s="64">
        <v>546585196.29000008</v>
      </c>
      <c r="M78" s="64">
        <v>63120481</v>
      </c>
      <c r="N78" s="64">
        <v>185732472</v>
      </c>
      <c r="O78" s="64">
        <v>-122611991</v>
      </c>
      <c r="P78" s="64">
        <v>0</v>
      </c>
      <c r="Q78" s="64">
        <v>0</v>
      </c>
      <c r="R78" s="64">
        <v>0</v>
      </c>
      <c r="S78" s="64">
        <v>0</v>
      </c>
      <c r="T78" s="64">
        <v>0</v>
      </c>
      <c r="U78" s="64">
        <v>0</v>
      </c>
      <c r="V78" s="64">
        <v>0</v>
      </c>
      <c r="W78" s="64">
        <v>0</v>
      </c>
      <c r="X78" s="64">
        <v>0</v>
      </c>
      <c r="Y78" s="64">
        <v>0</v>
      </c>
      <c r="Z78" s="64">
        <v>424555059.13565546</v>
      </c>
      <c r="AA78" s="64">
        <v>282345794.13565546</v>
      </c>
      <c r="AB78" s="64">
        <v>0</v>
      </c>
      <c r="AC78" s="64">
        <v>32743884</v>
      </c>
      <c r="AD78" s="64">
        <v>109465381</v>
      </c>
      <c r="AE78" s="64">
        <v>0</v>
      </c>
      <c r="AF78" s="64">
        <v>0</v>
      </c>
      <c r="AG78" s="64">
        <v>0</v>
      </c>
      <c r="AH78" s="64">
        <v>0</v>
      </c>
      <c r="AI78" s="64">
        <v>0</v>
      </c>
      <c r="AJ78" s="64">
        <v>0</v>
      </c>
      <c r="AK78" s="64">
        <v>0</v>
      </c>
      <c r="AL78" s="64">
        <v>0</v>
      </c>
      <c r="AM78" s="64">
        <v>-12652.259999999995</v>
      </c>
      <c r="AN78" s="64">
        <v>-84348.43</v>
      </c>
      <c r="AO78" s="64">
        <v>71696.17</v>
      </c>
      <c r="AP78" s="64">
        <v>0</v>
      </c>
      <c r="AQ78" s="64">
        <v>0</v>
      </c>
      <c r="AR78" s="64">
        <v>0</v>
      </c>
      <c r="AS78" s="64">
        <v>-521853069.08756518</v>
      </c>
      <c r="AT78" s="64">
        <v>-234895603.31999999</v>
      </c>
      <c r="AU78" s="64">
        <v>-315708994.11000001</v>
      </c>
      <c r="AV78" s="64">
        <v>80813390.790000007</v>
      </c>
      <c r="AW78" s="64">
        <v>-114258424.08</v>
      </c>
      <c r="AX78" s="64">
        <v>-164618771.88</v>
      </c>
      <c r="AY78" s="64">
        <v>-681089918.01999998</v>
      </c>
      <c r="AZ78" s="64">
        <v>-705726979.16999996</v>
      </c>
      <c r="BA78" s="64">
        <v>-101312488.31999999</v>
      </c>
      <c r="BB78" s="64">
        <v>0</v>
      </c>
      <c r="BC78" s="64">
        <v>125949549.47</v>
      </c>
      <c r="BD78" s="64">
        <v>516471146.13999999</v>
      </c>
      <c r="BE78" s="64">
        <v>50360347.799999982</v>
      </c>
      <c r="BF78" s="64">
        <v>289393548.38999999</v>
      </c>
      <c r="BG78" s="64">
        <v>312207960.94</v>
      </c>
      <c r="BH78" s="64">
        <v>20708901.449999999</v>
      </c>
      <c r="BI78" s="64">
        <v>0</v>
      </c>
      <c r="BJ78" s="64">
        <v>-43523314</v>
      </c>
      <c r="BK78" s="64">
        <v>-239033200.59</v>
      </c>
      <c r="BL78" s="64">
        <v>0</v>
      </c>
      <c r="BM78" s="64">
        <v>0</v>
      </c>
      <c r="BN78" s="64">
        <v>0</v>
      </c>
      <c r="BO78" s="64">
        <v>0</v>
      </c>
      <c r="BP78" s="64">
        <v>0</v>
      </c>
      <c r="BQ78" s="64">
        <v>0</v>
      </c>
      <c r="BR78" s="64">
        <v>0</v>
      </c>
      <c r="BS78" s="64">
        <v>-172695225.85756519</v>
      </c>
      <c r="BT78" s="64">
        <v>-102403954.66</v>
      </c>
      <c r="BU78" s="64">
        <v>-52744477.928646691</v>
      </c>
      <c r="BV78" s="64">
        <v>-6336673.6398509257</v>
      </c>
      <c r="BW78" s="64">
        <v>0</v>
      </c>
      <c r="BX78" s="64">
        <v>-1995254.8612616672</v>
      </c>
      <c r="BY78" s="64">
        <v>-1768048.8947690804</v>
      </c>
      <c r="BZ78" s="64">
        <v>71621</v>
      </c>
      <c r="CA78" s="64">
        <v>-7518436.8730368353</v>
      </c>
      <c r="CB78" s="64">
        <v>0</v>
      </c>
      <c r="CC78" s="64">
        <v>0</v>
      </c>
      <c r="CD78" s="64">
        <v>0</v>
      </c>
      <c r="CE78" s="64">
        <v>0</v>
      </c>
      <c r="CF78" s="64">
        <v>0</v>
      </c>
      <c r="CG78" s="64">
        <v>0</v>
      </c>
      <c r="CH78" s="64">
        <v>0</v>
      </c>
      <c r="CI78" s="64">
        <v>-3815.83</v>
      </c>
      <c r="CJ78" s="64">
        <v>-3815.83</v>
      </c>
      <c r="CK78" s="64">
        <v>0</v>
      </c>
      <c r="CL78" s="64">
        <v>451941349.54809028</v>
      </c>
    </row>
    <row r="79" spans="1:90" ht="12.75" customHeight="1">
      <c r="A79" s="46" t="s">
        <v>130</v>
      </c>
      <c r="B79" s="63">
        <v>9001</v>
      </c>
      <c r="C79" s="60" t="s">
        <v>381</v>
      </c>
      <c r="D79" s="64">
        <v>0</v>
      </c>
      <c r="E79" s="64">
        <v>0</v>
      </c>
      <c r="F79" s="64">
        <v>0</v>
      </c>
      <c r="G79" s="64">
        <v>0</v>
      </c>
      <c r="H79" s="64">
        <v>0</v>
      </c>
      <c r="I79" s="64">
        <v>0</v>
      </c>
      <c r="J79" s="64">
        <v>0</v>
      </c>
      <c r="K79" s="64">
        <v>0</v>
      </c>
      <c r="L79" s="64">
        <v>0</v>
      </c>
      <c r="M79" s="64">
        <v>0</v>
      </c>
      <c r="N79" s="64">
        <v>0</v>
      </c>
      <c r="O79" s="64">
        <v>0</v>
      </c>
      <c r="P79" s="64">
        <v>0</v>
      </c>
      <c r="Q79" s="64">
        <v>0</v>
      </c>
      <c r="R79" s="64">
        <v>0</v>
      </c>
      <c r="S79" s="64">
        <v>0</v>
      </c>
      <c r="T79" s="64">
        <v>0</v>
      </c>
      <c r="U79" s="64">
        <v>0</v>
      </c>
      <c r="V79" s="64">
        <v>0</v>
      </c>
      <c r="W79" s="64">
        <v>0</v>
      </c>
      <c r="X79" s="64">
        <v>0</v>
      </c>
      <c r="Y79" s="64">
        <v>0</v>
      </c>
      <c r="Z79" s="64">
        <v>0</v>
      </c>
      <c r="AA79" s="64">
        <v>0</v>
      </c>
      <c r="AB79" s="64">
        <v>0</v>
      </c>
      <c r="AC79" s="64">
        <v>0</v>
      </c>
      <c r="AD79" s="64">
        <v>0</v>
      </c>
      <c r="AE79" s="64">
        <v>0</v>
      </c>
      <c r="AF79" s="64">
        <v>0</v>
      </c>
      <c r="AG79" s="64">
        <v>0</v>
      </c>
      <c r="AH79" s="64">
        <v>0</v>
      </c>
      <c r="AI79" s="64">
        <v>0</v>
      </c>
      <c r="AJ79" s="64">
        <v>0</v>
      </c>
      <c r="AK79" s="64">
        <v>0</v>
      </c>
      <c r="AL79" s="64">
        <v>0</v>
      </c>
      <c r="AM79" s="64">
        <v>0</v>
      </c>
      <c r="AN79" s="64">
        <v>0</v>
      </c>
      <c r="AO79" s="64">
        <v>0</v>
      </c>
      <c r="AP79" s="64">
        <v>0</v>
      </c>
      <c r="AQ79" s="64">
        <v>0</v>
      </c>
      <c r="AR79" s="64">
        <v>0</v>
      </c>
      <c r="AS79" s="64">
        <v>0</v>
      </c>
      <c r="AT79" s="64">
        <v>0</v>
      </c>
      <c r="AU79" s="64">
        <v>0</v>
      </c>
      <c r="AV79" s="64">
        <v>0</v>
      </c>
      <c r="AW79" s="64">
        <v>0</v>
      </c>
      <c r="AX79" s="64">
        <v>0</v>
      </c>
      <c r="AY79" s="64">
        <v>0</v>
      </c>
      <c r="AZ79" s="64">
        <v>0</v>
      </c>
      <c r="BA79" s="64">
        <v>0</v>
      </c>
      <c r="BB79" s="64">
        <v>0</v>
      </c>
      <c r="BC79" s="64">
        <v>0</v>
      </c>
      <c r="BD79" s="64">
        <v>0</v>
      </c>
      <c r="BE79" s="64">
        <v>0</v>
      </c>
      <c r="BF79" s="64">
        <v>0</v>
      </c>
      <c r="BG79" s="64">
        <v>0</v>
      </c>
      <c r="BH79" s="64">
        <v>0</v>
      </c>
      <c r="BI79" s="64">
        <v>0</v>
      </c>
      <c r="BJ79" s="64">
        <v>0</v>
      </c>
      <c r="BK79" s="64">
        <v>0</v>
      </c>
      <c r="BL79" s="64">
        <v>0</v>
      </c>
      <c r="BM79" s="64">
        <v>0</v>
      </c>
      <c r="BN79" s="64">
        <v>0</v>
      </c>
      <c r="BO79" s="64">
        <v>0</v>
      </c>
      <c r="BP79" s="64">
        <v>0</v>
      </c>
      <c r="BQ79" s="64">
        <v>0</v>
      </c>
      <c r="BR79" s="64">
        <v>0</v>
      </c>
      <c r="BS79" s="64">
        <v>0</v>
      </c>
      <c r="BT79" s="64">
        <v>0</v>
      </c>
      <c r="BU79" s="64">
        <v>0</v>
      </c>
      <c r="BV79" s="64">
        <v>0</v>
      </c>
      <c r="BW79" s="64">
        <v>0</v>
      </c>
      <c r="BX79" s="64">
        <v>0</v>
      </c>
      <c r="BY79" s="64">
        <v>0</v>
      </c>
      <c r="BZ79" s="64">
        <v>0</v>
      </c>
      <c r="CA79" s="64">
        <v>0</v>
      </c>
      <c r="CB79" s="64">
        <v>0</v>
      </c>
      <c r="CC79" s="64">
        <v>0</v>
      </c>
      <c r="CD79" s="64">
        <v>0</v>
      </c>
      <c r="CE79" s="64">
        <v>0</v>
      </c>
      <c r="CF79" s="64">
        <v>0</v>
      </c>
      <c r="CG79" s="64">
        <v>0</v>
      </c>
      <c r="CH79" s="64">
        <v>0</v>
      </c>
      <c r="CI79" s="64">
        <v>0</v>
      </c>
      <c r="CJ79" s="64">
        <v>0</v>
      </c>
      <c r="CK79" s="64">
        <v>0</v>
      </c>
      <c r="CL79" s="64">
        <v>0</v>
      </c>
    </row>
    <row r="80" spans="1:90" ht="12.75" customHeight="1">
      <c r="A80" s="46" t="s">
        <v>132</v>
      </c>
      <c r="B80" s="63">
        <v>9002</v>
      </c>
      <c r="C80" s="60" t="s">
        <v>382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0</v>
      </c>
      <c r="AJ80" s="64">
        <v>0</v>
      </c>
      <c r="AK80" s="64">
        <v>0</v>
      </c>
      <c r="AL80" s="64">
        <v>0</v>
      </c>
      <c r="AM80" s="64">
        <v>0</v>
      </c>
      <c r="AN80" s="64">
        <v>0</v>
      </c>
      <c r="AO80" s="64">
        <v>0</v>
      </c>
      <c r="AP80" s="64">
        <v>0</v>
      </c>
      <c r="AQ80" s="64">
        <v>0</v>
      </c>
      <c r="AR80" s="64">
        <v>0</v>
      </c>
      <c r="AS80" s="64">
        <v>0</v>
      </c>
      <c r="AT80" s="64">
        <v>0</v>
      </c>
      <c r="AU80" s="64">
        <v>0</v>
      </c>
      <c r="AV80" s="64">
        <v>0</v>
      </c>
      <c r="AW80" s="64">
        <v>0</v>
      </c>
      <c r="AX80" s="64">
        <v>0</v>
      </c>
      <c r="AY80" s="64">
        <v>0</v>
      </c>
      <c r="AZ80" s="64">
        <v>0</v>
      </c>
      <c r="BA80" s="64">
        <v>0</v>
      </c>
      <c r="BB80" s="64">
        <v>0</v>
      </c>
      <c r="BC80" s="64">
        <v>0</v>
      </c>
      <c r="BD80" s="64">
        <v>0</v>
      </c>
      <c r="BE80" s="64">
        <v>0</v>
      </c>
      <c r="BF80" s="64">
        <v>0</v>
      </c>
      <c r="BG80" s="64">
        <v>0</v>
      </c>
      <c r="BH80" s="64">
        <v>0</v>
      </c>
      <c r="BI80" s="64">
        <v>0</v>
      </c>
      <c r="BJ80" s="64">
        <v>0</v>
      </c>
      <c r="BK80" s="64">
        <v>0</v>
      </c>
      <c r="BL80" s="64">
        <v>0</v>
      </c>
      <c r="BM80" s="64">
        <v>0</v>
      </c>
      <c r="BN80" s="64">
        <v>0</v>
      </c>
      <c r="BO80" s="64">
        <v>0</v>
      </c>
      <c r="BP80" s="64">
        <v>0</v>
      </c>
      <c r="BQ80" s="64">
        <v>0</v>
      </c>
      <c r="BR80" s="64">
        <v>0</v>
      </c>
      <c r="BS80" s="64">
        <v>0</v>
      </c>
      <c r="BT80" s="64">
        <v>0</v>
      </c>
      <c r="BU80" s="64">
        <v>0</v>
      </c>
      <c r="BV80" s="64">
        <v>0</v>
      </c>
      <c r="BW80" s="64">
        <v>0</v>
      </c>
      <c r="BX80" s="64">
        <v>0</v>
      </c>
      <c r="BY80" s="64">
        <v>0</v>
      </c>
      <c r="BZ80" s="64">
        <v>0</v>
      </c>
      <c r="CA80" s="64">
        <v>0</v>
      </c>
      <c r="CB80" s="64">
        <v>0</v>
      </c>
      <c r="CC80" s="64">
        <v>0</v>
      </c>
      <c r="CD80" s="64">
        <v>0</v>
      </c>
      <c r="CE80" s="64">
        <v>0</v>
      </c>
      <c r="CF80" s="64">
        <v>0</v>
      </c>
      <c r="CG80" s="64">
        <v>0</v>
      </c>
      <c r="CH80" s="64">
        <v>0</v>
      </c>
      <c r="CI80" s="64">
        <v>0</v>
      </c>
      <c r="CJ80" s="64">
        <v>0</v>
      </c>
      <c r="CK80" s="64">
        <v>0</v>
      </c>
      <c r="CL80" s="64">
        <v>0</v>
      </c>
    </row>
    <row r="81" spans="1:90">
      <c r="A81" s="46" t="s">
        <v>134</v>
      </c>
      <c r="B81" s="63">
        <v>9003</v>
      </c>
      <c r="C81" s="60" t="s">
        <v>383</v>
      </c>
      <c r="D81" s="64">
        <v>973794418.63565552</v>
      </c>
      <c r="E81" s="64">
        <v>962112007.23000002</v>
      </c>
      <c r="F81" s="64">
        <v>1192235197.27</v>
      </c>
      <c r="G81" s="64">
        <v>-230123190.03999999</v>
      </c>
      <c r="H81" s="64">
        <v>0</v>
      </c>
      <c r="I81" s="64">
        <v>-412859995.47000003</v>
      </c>
      <c r="J81" s="64">
        <v>-475980476.47000003</v>
      </c>
      <c r="K81" s="64">
        <v>-1022565672.76</v>
      </c>
      <c r="L81" s="64">
        <v>546585196.29000008</v>
      </c>
      <c r="M81" s="64">
        <v>63120481</v>
      </c>
      <c r="N81" s="64">
        <v>185732472</v>
      </c>
      <c r="O81" s="64">
        <v>-122611991</v>
      </c>
      <c r="P81" s="64">
        <v>0</v>
      </c>
      <c r="Q81" s="64">
        <v>0</v>
      </c>
      <c r="R81" s="64">
        <v>0</v>
      </c>
      <c r="S81" s="64">
        <v>0</v>
      </c>
      <c r="T81" s="64">
        <v>0</v>
      </c>
      <c r="U81" s="64">
        <v>0</v>
      </c>
      <c r="V81" s="64">
        <v>0</v>
      </c>
      <c r="W81" s="64">
        <v>0</v>
      </c>
      <c r="X81" s="64">
        <v>0</v>
      </c>
      <c r="Y81" s="64">
        <v>0</v>
      </c>
      <c r="Z81" s="64">
        <v>424555059.13565546</v>
      </c>
      <c r="AA81" s="64">
        <v>282345794.13565546</v>
      </c>
      <c r="AB81" s="64">
        <v>0</v>
      </c>
      <c r="AC81" s="64">
        <v>32743884</v>
      </c>
      <c r="AD81" s="64">
        <v>109465381</v>
      </c>
      <c r="AE81" s="64">
        <v>0</v>
      </c>
      <c r="AF81" s="64">
        <v>0</v>
      </c>
      <c r="AG81" s="64">
        <v>0</v>
      </c>
      <c r="AH81" s="64">
        <v>0</v>
      </c>
      <c r="AI81" s="64">
        <v>0</v>
      </c>
      <c r="AJ81" s="64">
        <v>0</v>
      </c>
      <c r="AK81" s="64">
        <v>0</v>
      </c>
      <c r="AL81" s="64">
        <v>0</v>
      </c>
      <c r="AM81" s="64">
        <v>-12652.259999999995</v>
      </c>
      <c r="AN81" s="64">
        <v>-84348.43</v>
      </c>
      <c r="AO81" s="64">
        <v>71696.17</v>
      </c>
      <c r="AP81" s="64">
        <v>0</v>
      </c>
      <c r="AQ81" s="64">
        <v>0</v>
      </c>
      <c r="AR81" s="64">
        <v>0</v>
      </c>
      <c r="AS81" s="64">
        <v>-521853069.08756518</v>
      </c>
      <c r="AT81" s="64">
        <v>-234895603.31999999</v>
      </c>
      <c r="AU81" s="64">
        <v>-315708994.11000001</v>
      </c>
      <c r="AV81" s="64">
        <v>80813390.790000007</v>
      </c>
      <c r="AW81" s="64">
        <v>-114258424.08</v>
      </c>
      <c r="AX81" s="64">
        <v>-164618771.88</v>
      </c>
      <c r="AY81" s="64">
        <v>-681089918.01999998</v>
      </c>
      <c r="AZ81" s="64">
        <v>-705726979.16999996</v>
      </c>
      <c r="BA81" s="64">
        <v>-101312488.31999999</v>
      </c>
      <c r="BB81" s="64">
        <v>0</v>
      </c>
      <c r="BC81" s="64">
        <v>125949549.47</v>
      </c>
      <c r="BD81" s="64">
        <v>516471146.13999999</v>
      </c>
      <c r="BE81" s="64">
        <v>50360347.799999982</v>
      </c>
      <c r="BF81" s="64">
        <v>289393548.38999999</v>
      </c>
      <c r="BG81" s="64">
        <v>312207960.94</v>
      </c>
      <c r="BH81" s="64">
        <v>20708901.449999999</v>
      </c>
      <c r="BI81" s="64">
        <v>0</v>
      </c>
      <c r="BJ81" s="64">
        <v>-43523314</v>
      </c>
      <c r="BK81" s="64">
        <v>-239033200.59</v>
      </c>
      <c r="BL81" s="64">
        <v>0</v>
      </c>
      <c r="BM81" s="64">
        <v>0</v>
      </c>
      <c r="BN81" s="64">
        <v>0</v>
      </c>
      <c r="BO81" s="64">
        <v>0</v>
      </c>
      <c r="BP81" s="64">
        <v>0</v>
      </c>
      <c r="BQ81" s="64">
        <v>0</v>
      </c>
      <c r="BR81" s="64">
        <v>0</v>
      </c>
      <c r="BS81" s="64">
        <v>-172695225.85756519</v>
      </c>
      <c r="BT81" s="64">
        <v>-102403954.66</v>
      </c>
      <c r="BU81" s="64">
        <v>-52744477.928646691</v>
      </c>
      <c r="BV81" s="64">
        <v>-6336673.6398509257</v>
      </c>
      <c r="BW81" s="64">
        <v>0</v>
      </c>
      <c r="BX81" s="64">
        <v>-1995254.8612616672</v>
      </c>
      <c r="BY81" s="64">
        <v>-1768048.8947690804</v>
      </c>
      <c r="BZ81" s="64">
        <v>71621</v>
      </c>
      <c r="CA81" s="64">
        <v>-7518436.8730368353</v>
      </c>
      <c r="CB81" s="64">
        <v>0</v>
      </c>
      <c r="CC81" s="64">
        <v>0</v>
      </c>
      <c r="CD81" s="64">
        <v>0</v>
      </c>
      <c r="CE81" s="64">
        <v>0</v>
      </c>
      <c r="CF81" s="64">
        <v>0</v>
      </c>
      <c r="CG81" s="64">
        <v>0</v>
      </c>
      <c r="CH81" s="64">
        <v>0</v>
      </c>
      <c r="CI81" s="64">
        <v>-3815.83</v>
      </c>
      <c r="CJ81" s="64">
        <v>-3815.83</v>
      </c>
      <c r="CK81" s="64">
        <v>0</v>
      </c>
      <c r="CL81" s="64">
        <v>451941349.54809028</v>
      </c>
    </row>
    <row r="82" spans="1:90" ht="12.75" customHeight="1">
      <c r="A82" s="47" t="s">
        <v>136</v>
      </c>
      <c r="B82" s="65"/>
      <c r="C82" s="60" t="s">
        <v>384</v>
      </c>
      <c r="D82" s="64">
        <v>973794418.63565552</v>
      </c>
      <c r="E82" s="64">
        <v>962112007.23000002</v>
      </c>
      <c r="F82" s="64">
        <v>1192235197.27</v>
      </c>
      <c r="G82" s="64">
        <v>-230123190.03999999</v>
      </c>
      <c r="H82" s="64">
        <v>0</v>
      </c>
      <c r="I82" s="64">
        <v>-412859995.47000003</v>
      </c>
      <c r="J82" s="64">
        <v>-475980476.47000003</v>
      </c>
      <c r="K82" s="64">
        <v>-1022565672.76</v>
      </c>
      <c r="L82" s="64">
        <v>546585196.29000008</v>
      </c>
      <c r="M82" s="64">
        <v>63120481</v>
      </c>
      <c r="N82" s="64">
        <v>185732472</v>
      </c>
      <c r="O82" s="64">
        <v>-122611991</v>
      </c>
      <c r="P82" s="64">
        <v>0</v>
      </c>
      <c r="Q82" s="64">
        <v>0</v>
      </c>
      <c r="R82" s="64">
        <v>0</v>
      </c>
      <c r="S82" s="64">
        <v>0</v>
      </c>
      <c r="T82" s="64">
        <v>0</v>
      </c>
      <c r="U82" s="64">
        <v>0</v>
      </c>
      <c r="V82" s="64">
        <v>0</v>
      </c>
      <c r="W82" s="64">
        <v>0</v>
      </c>
      <c r="X82" s="64">
        <v>0</v>
      </c>
      <c r="Y82" s="64">
        <v>0</v>
      </c>
      <c r="Z82" s="64">
        <v>424555059.13565546</v>
      </c>
      <c r="AA82" s="64">
        <v>282345794.13565546</v>
      </c>
      <c r="AB82" s="64">
        <v>0</v>
      </c>
      <c r="AC82" s="64">
        <v>32743884</v>
      </c>
      <c r="AD82" s="64">
        <v>109465381</v>
      </c>
      <c r="AE82" s="64">
        <v>0</v>
      </c>
      <c r="AF82" s="64">
        <v>0</v>
      </c>
      <c r="AG82" s="64">
        <v>0</v>
      </c>
      <c r="AH82" s="64">
        <v>0</v>
      </c>
      <c r="AI82" s="64">
        <v>0</v>
      </c>
      <c r="AJ82" s="64">
        <v>0</v>
      </c>
      <c r="AK82" s="64">
        <v>0</v>
      </c>
      <c r="AL82" s="64">
        <v>0</v>
      </c>
      <c r="AM82" s="64">
        <v>-12652.259999999995</v>
      </c>
      <c r="AN82" s="64">
        <v>-84348.43</v>
      </c>
      <c r="AO82" s="64">
        <v>71696.17</v>
      </c>
      <c r="AP82" s="64">
        <v>0</v>
      </c>
      <c r="AQ82" s="64">
        <v>0</v>
      </c>
      <c r="AR82" s="64">
        <v>0</v>
      </c>
      <c r="AS82" s="64">
        <v>-521853069.08756518</v>
      </c>
      <c r="AT82" s="64">
        <v>-234895603.31999999</v>
      </c>
      <c r="AU82" s="64">
        <v>-315708994.11000001</v>
      </c>
      <c r="AV82" s="64">
        <v>80813390.790000007</v>
      </c>
      <c r="AW82" s="64">
        <v>-114258424.08</v>
      </c>
      <c r="AX82" s="64">
        <v>-164618771.88</v>
      </c>
      <c r="AY82" s="64">
        <v>-681089918.01999998</v>
      </c>
      <c r="AZ82" s="64">
        <v>-705726979.16999996</v>
      </c>
      <c r="BA82" s="64">
        <v>-101312488.31999999</v>
      </c>
      <c r="BB82" s="64">
        <v>0</v>
      </c>
      <c r="BC82" s="64">
        <v>125949549.47</v>
      </c>
      <c r="BD82" s="64">
        <v>516471146.13999999</v>
      </c>
      <c r="BE82" s="64">
        <v>50360347.799999982</v>
      </c>
      <c r="BF82" s="64">
        <v>289393548.38999999</v>
      </c>
      <c r="BG82" s="64">
        <v>312207960.94</v>
      </c>
      <c r="BH82" s="64">
        <v>20708901.449999999</v>
      </c>
      <c r="BI82" s="64">
        <v>0</v>
      </c>
      <c r="BJ82" s="64">
        <v>-43523314</v>
      </c>
      <c r="BK82" s="64">
        <v>-239033200.59</v>
      </c>
      <c r="BL82" s="64">
        <v>0</v>
      </c>
      <c r="BM82" s="64">
        <v>0</v>
      </c>
      <c r="BN82" s="64">
        <v>0</v>
      </c>
      <c r="BO82" s="64">
        <v>0</v>
      </c>
      <c r="BP82" s="64">
        <v>0</v>
      </c>
      <c r="BQ82" s="64">
        <v>0</v>
      </c>
      <c r="BR82" s="64">
        <v>0</v>
      </c>
      <c r="BS82" s="64">
        <v>-172695225.85756519</v>
      </c>
      <c r="BT82" s="64">
        <v>-102403954.66</v>
      </c>
      <c r="BU82" s="64">
        <v>-52744477.928646691</v>
      </c>
      <c r="BV82" s="64">
        <v>-6336673.6398509257</v>
      </c>
      <c r="BW82" s="64">
        <v>0</v>
      </c>
      <c r="BX82" s="64">
        <v>-1995254.8612616672</v>
      </c>
      <c r="BY82" s="64">
        <v>-1768048.8947690804</v>
      </c>
      <c r="BZ82" s="64">
        <v>71621</v>
      </c>
      <c r="CA82" s="64">
        <v>-7518436.8730368353</v>
      </c>
      <c r="CB82" s="64">
        <v>0</v>
      </c>
      <c r="CC82" s="64">
        <v>0</v>
      </c>
      <c r="CD82" s="64">
        <v>0</v>
      </c>
      <c r="CE82" s="64">
        <v>0</v>
      </c>
      <c r="CF82" s="64">
        <v>0</v>
      </c>
      <c r="CG82" s="64">
        <v>0</v>
      </c>
      <c r="CH82" s="64">
        <v>0</v>
      </c>
      <c r="CI82" s="64">
        <v>-3815.83</v>
      </c>
      <c r="CJ82" s="64">
        <v>-3815.83</v>
      </c>
      <c r="CK82" s="64">
        <v>0</v>
      </c>
      <c r="CL82" s="64">
        <v>451941349.54809028</v>
      </c>
    </row>
    <row r="83" spans="1:90" ht="12.75" customHeight="1"/>
  </sheetData>
  <pageMargins left="0.75" right="0.75" top="1" bottom="1" header="0.5" footer="0.5"/>
  <pageSetup orientation="portrait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9D7FA-3B19-4FAD-8462-DA329A08DE38}">
  <sheetPr>
    <tabColor rgb="FFFF0000"/>
  </sheetPr>
  <dimension ref="A1:CL83"/>
  <sheetViews>
    <sheetView showGridLines="0" zoomScale="80" zoomScaleNormal="80" workbookViewId="0">
      <pane xSplit="3" ySplit="6" topLeftCell="D7" activePane="bottomRight" state="frozen"/>
      <selection activeCell="CM6" sqref="CM6:CM82"/>
      <selection pane="topRight" activeCell="CM6" sqref="CM6:CM82"/>
      <selection pane="bottomLeft" activeCell="CM6" sqref="CM6:CM82"/>
      <selection pane="bottomRight" activeCell="D7" sqref="D7"/>
    </sheetView>
  </sheetViews>
  <sheetFormatPr defaultColWidth="9.140625" defaultRowHeight="12.75"/>
  <cols>
    <col min="1" max="1" width="58.7109375" style="4" customWidth="1"/>
    <col min="2" max="90" width="15.7109375" style="4" customWidth="1"/>
    <col min="91" max="16384" width="9.140625" style="4"/>
  </cols>
  <sheetData>
    <row r="1" spans="1:90" s="78" customFormat="1" ht="15" customHeight="1">
      <c r="A1" s="48" t="s">
        <v>286</v>
      </c>
      <c r="B1" s="76"/>
      <c r="C1" s="76"/>
      <c r="D1" s="76"/>
      <c r="E1" s="76"/>
      <c r="F1" s="76"/>
      <c r="G1" s="76"/>
      <c r="H1" s="76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  <c r="CJ1" s="77"/>
      <c r="CK1" s="77"/>
      <c r="CL1" s="77"/>
    </row>
    <row r="2" spans="1:90" s="78" customFormat="1" ht="15" customHeight="1">
      <c r="A2" s="48" t="s">
        <v>261</v>
      </c>
      <c r="B2" s="76">
        <v>719</v>
      </c>
      <c r="C2" s="76">
        <v>720</v>
      </c>
      <c r="D2" s="76">
        <v>721</v>
      </c>
      <c r="E2" s="76">
        <v>722</v>
      </c>
      <c r="F2" s="76">
        <v>725</v>
      </c>
      <c r="G2" s="76">
        <v>726</v>
      </c>
      <c r="H2" s="76">
        <v>730</v>
      </c>
      <c r="I2" s="76">
        <v>731</v>
      </c>
      <c r="J2" s="76">
        <v>732</v>
      </c>
      <c r="K2" s="76">
        <v>733</v>
      </c>
      <c r="L2" s="76">
        <v>734</v>
      </c>
      <c r="M2" s="76">
        <v>769</v>
      </c>
      <c r="N2" s="76">
        <v>770</v>
      </c>
      <c r="O2" s="76">
        <v>771</v>
      </c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7"/>
      <c r="BW2" s="77"/>
      <c r="BX2" s="77"/>
      <c r="BY2" s="77"/>
      <c r="BZ2" s="77"/>
      <c r="CA2" s="77"/>
      <c r="CB2" s="77"/>
      <c r="CC2" s="77"/>
      <c r="CD2" s="77"/>
      <c r="CE2" s="77"/>
      <c r="CF2" s="77"/>
      <c r="CG2" s="77"/>
      <c r="CH2" s="77"/>
      <c r="CI2" s="77"/>
      <c r="CJ2" s="77"/>
      <c r="CK2" s="77"/>
      <c r="CL2" s="77"/>
    </row>
    <row r="3" spans="1:90" s="78" customFormat="1" ht="15" customHeight="1">
      <c r="A3" s="48" t="s">
        <v>289</v>
      </c>
      <c r="B3" s="76" t="s">
        <v>287</v>
      </c>
      <c r="C3" s="76"/>
      <c r="D3" s="76"/>
      <c r="E3" s="76"/>
      <c r="F3" s="76"/>
      <c r="G3" s="76"/>
      <c r="H3" s="76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  <c r="CA3" s="77"/>
      <c r="CB3" s="77"/>
      <c r="CC3" s="77"/>
      <c r="CD3" s="77"/>
      <c r="CE3" s="77"/>
      <c r="CF3" s="77"/>
      <c r="CG3" s="77"/>
      <c r="CH3" s="77"/>
      <c r="CI3" s="77"/>
      <c r="CJ3" s="77"/>
      <c r="CK3" s="77"/>
      <c r="CL3" s="77"/>
    </row>
    <row r="4" spans="1:90" ht="15" customHeight="1"/>
    <row r="5" spans="1:90" ht="22.5" customHeight="1">
      <c r="D5" s="52">
        <v>60</v>
      </c>
      <c r="E5" s="53">
        <v>600</v>
      </c>
      <c r="F5" s="54">
        <v>60001</v>
      </c>
      <c r="G5" s="54">
        <v>60002</v>
      </c>
      <c r="H5" s="54">
        <v>60003</v>
      </c>
      <c r="I5" s="53">
        <v>601</v>
      </c>
      <c r="J5" s="54">
        <v>60101</v>
      </c>
      <c r="K5" s="55">
        <v>601011</v>
      </c>
      <c r="L5" s="55">
        <v>601012</v>
      </c>
      <c r="M5" s="54">
        <v>60102</v>
      </c>
      <c r="N5" s="55">
        <v>601021</v>
      </c>
      <c r="O5" s="55">
        <v>601022</v>
      </c>
      <c r="P5" s="54">
        <v>60103</v>
      </c>
      <c r="Q5" s="55">
        <v>601031</v>
      </c>
      <c r="R5" s="55">
        <v>601032</v>
      </c>
      <c r="S5" s="53">
        <v>602</v>
      </c>
      <c r="T5" s="54">
        <v>60201</v>
      </c>
      <c r="U5" s="55">
        <v>602011</v>
      </c>
      <c r="V5" s="55">
        <v>602012</v>
      </c>
      <c r="W5" s="54">
        <v>60202</v>
      </c>
      <c r="X5" s="55">
        <v>602021</v>
      </c>
      <c r="Y5" s="55">
        <v>602022</v>
      </c>
      <c r="Z5" s="53">
        <v>603</v>
      </c>
      <c r="AA5" s="54">
        <v>60301</v>
      </c>
      <c r="AB5" s="54">
        <v>60302</v>
      </c>
      <c r="AC5" s="54">
        <v>60303</v>
      </c>
      <c r="AD5" s="54">
        <v>60304</v>
      </c>
      <c r="AE5" s="54">
        <v>60305</v>
      </c>
      <c r="AF5" s="54">
        <v>60306</v>
      </c>
      <c r="AG5" s="54">
        <v>60307</v>
      </c>
      <c r="AH5" s="54">
        <v>60308</v>
      </c>
      <c r="AI5" s="54">
        <v>60309</v>
      </c>
      <c r="AJ5" s="53">
        <v>604</v>
      </c>
      <c r="AK5" s="54">
        <v>60401</v>
      </c>
      <c r="AL5" s="54">
        <v>60402</v>
      </c>
      <c r="AM5" s="53">
        <v>605</v>
      </c>
      <c r="AN5" s="54">
        <v>60501</v>
      </c>
      <c r="AO5" s="54">
        <v>60502</v>
      </c>
      <c r="AP5" s="54">
        <v>60503</v>
      </c>
      <c r="AQ5" s="54">
        <v>60504</v>
      </c>
      <c r="AR5" s="54">
        <v>60505</v>
      </c>
      <c r="AS5" s="52">
        <v>61</v>
      </c>
      <c r="AT5" s="53">
        <v>610</v>
      </c>
      <c r="AU5" s="54">
        <v>61001</v>
      </c>
      <c r="AV5" s="54">
        <v>61002</v>
      </c>
      <c r="AW5" s="53">
        <v>611</v>
      </c>
      <c r="AX5" s="54">
        <v>61101</v>
      </c>
      <c r="AY5" s="55">
        <v>611011</v>
      </c>
      <c r="AZ5" s="56">
        <v>61101101</v>
      </c>
      <c r="BA5" s="56">
        <v>61101102</v>
      </c>
      <c r="BB5" s="56">
        <v>61101104</v>
      </c>
      <c r="BC5" s="56">
        <v>61101108</v>
      </c>
      <c r="BD5" s="55">
        <v>611012</v>
      </c>
      <c r="BE5" s="54">
        <v>61102</v>
      </c>
      <c r="BF5" s="55">
        <v>611021</v>
      </c>
      <c r="BG5" s="56">
        <v>61102101</v>
      </c>
      <c r="BH5" s="56">
        <v>61102102</v>
      </c>
      <c r="BI5" s="56">
        <v>61102104</v>
      </c>
      <c r="BJ5" s="56">
        <v>61102108</v>
      </c>
      <c r="BK5" s="55">
        <v>611022</v>
      </c>
      <c r="BL5" s="53">
        <v>612</v>
      </c>
      <c r="BM5" s="54">
        <v>61201</v>
      </c>
      <c r="BN5" s="54">
        <v>61202</v>
      </c>
      <c r="BO5" s="53">
        <v>613</v>
      </c>
      <c r="BP5" s="54">
        <v>61301</v>
      </c>
      <c r="BQ5" s="54">
        <v>61302</v>
      </c>
      <c r="BR5" s="54">
        <v>61399</v>
      </c>
      <c r="BS5" s="53">
        <v>614</v>
      </c>
      <c r="BT5" s="54">
        <v>61401</v>
      </c>
      <c r="BU5" s="54">
        <v>61402</v>
      </c>
      <c r="BV5" s="54">
        <v>61403</v>
      </c>
      <c r="BW5" s="54">
        <v>61404</v>
      </c>
      <c r="BX5" s="54">
        <v>61405</v>
      </c>
      <c r="BY5" s="54">
        <v>61406</v>
      </c>
      <c r="BZ5" s="54">
        <v>61407</v>
      </c>
      <c r="CA5" s="54">
        <v>61408</v>
      </c>
      <c r="CB5" s="53">
        <v>615</v>
      </c>
      <c r="CC5" s="54">
        <v>61501</v>
      </c>
      <c r="CD5" s="55">
        <v>615011</v>
      </c>
      <c r="CE5" s="55">
        <v>615012</v>
      </c>
      <c r="CF5" s="54">
        <v>61502</v>
      </c>
      <c r="CG5" s="52">
        <v>615021</v>
      </c>
      <c r="CH5" s="55">
        <v>615022</v>
      </c>
      <c r="CI5" s="53">
        <v>619</v>
      </c>
      <c r="CJ5" s="54">
        <v>61901</v>
      </c>
      <c r="CK5" s="54">
        <v>61902</v>
      </c>
      <c r="CL5" s="79" t="s">
        <v>253</v>
      </c>
    </row>
    <row r="6" spans="1:90" ht="80.099999999999994" customHeight="1">
      <c r="A6" s="57" t="s">
        <v>290</v>
      </c>
      <c r="B6" s="57" t="s">
        <v>291</v>
      </c>
      <c r="C6" s="57" t="s">
        <v>292</v>
      </c>
      <c r="D6" s="52" t="s">
        <v>293</v>
      </c>
      <c r="E6" s="53" t="s">
        <v>294</v>
      </c>
      <c r="F6" s="54" t="s">
        <v>295</v>
      </c>
      <c r="G6" s="54" t="s">
        <v>296</v>
      </c>
      <c r="H6" s="54" t="s">
        <v>297</v>
      </c>
      <c r="I6" s="53" t="s">
        <v>298</v>
      </c>
      <c r="J6" s="54" t="s">
        <v>299</v>
      </c>
      <c r="K6" s="55" t="s">
        <v>300</v>
      </c>
      <c r="L6" s="55" t="s">
        <v>301</v>
      </c>
      <c r="M6" s="54" t="s">
        <v>302</v>
      </c>
      <c r="N6" s="55" t="s">
        <v>303</v>
      </c>
      <c r="O6" s="55" t="s">
        <v>304</v>
      </c>
      <c r="P6" s="54" t="s">
        <v>305</v>
      </c>
      <c r="Q6" s="55" t="s">
        <v>306</v>
      </c>
      <c r="R6" s="55" t="s">
        <v>307</v>
      </c>
      <c r="S6" s="53" t="s">
        <v>308</v>
      </c>
      <c r="T6" s="54" t="s">
        <v>309</v>
      </c>
      <c r="U6" s="55" t="s">
        <v>310</v>
      </c>
      <c r="V6" s="55" t="s">
        <v>311</v>
      </c>
      <c r="W6" s="54" t="s">
        <v>312</v>
      </c>
      <c r="X6" s="55" t="s">
        <v>313</v>
      </c>
      <c r="Y6" s="55" t="s">
        <v>314</v>
      </c>
      <c r="Z6" s="53" t="s">
        <v>315</v>
      </c>
      <c r="AA6" s="54" t="s">
        <v>316</v>
      </c>
      <c r="AB6" s="54" t="s">
        <v>317</v>
      </c>
      <c r="AC6" s="54" t="s">
        <v>318</v>
      </c>
      <c r="AD6" s="54" t="s">
        <v>319</v>
      </c>
      <c r="AE6" s="54" t="s">
        <v>320</v>
      </c>
      <c r="AF6" s="54" t="s">
        <v>321</v>
      </c>
      <c r="AG6" s="54" t="s">
        <v>322</v>
      </c>
      <c r="AH6" s="54" t="s">
        <v>323</v>
      </c>
      <c r="AI6" s="54" t="s">
        <v>324</v>
      </c>
      <c r="AJ6" s="53" t="s">
        <v>325</v>
      </c>
      <c r="AK6" s="54" t="s">
        <v>326</v>
      </c>
      <c r="AL6" s="54" t="s">
        <v>327</v>
      </c>
      <c r="AM6" s="53" t="s">
        <v>328</v>
      </c>
      <c r="AN6" s="54" t="s">
        <v>329</v>
      </c>
      <c r="AO6" s="54" t="s">
        <v>330</v>
      </c>
      <c r="AP6" s="54" t="s">
        <v>331</v>
      </c>
      <c r="AQ6" s="54" t="s">
        <v>332</v>
      </c>
      <c r="AR6" s="54" t="s">
        <v>333</v>
      </c>
      <c r="AS6" s="52" t="s">
        <v>334</v>
      </c>
      <c r="AT6" s="53" t="s">
        <v>335</v>
      </c>
      <c r="AU6" s="54" t="s">
        <v>336</v>
      </c>
      <c r="AV6" s="54" t="s">
        <v>337</v>
      </c>
      <c r="AW6" s="53" t="s">
        <v>338</v>
      </c>
      <c r="AX6" s="54" t="s">
        <v>339</v>
      </c>
      <c r="AY6" s="55" t="s">
        <v>340</v>
      </c>
      <c r="AZ6" s="56" t="s">
        <v>341</v>
      </c>
      <c r="BA6" s="56" t="s">
        <v>342</v>
      </c>
      <c r="BB6" s="56" t="s">
        <v>343</v>
      </c>
      <c r="BC6" s="56" t="s">
        <v>344</v>
      </c>
      <c r="BD6" s="55" t="s">
        <v>345</v>
      </c>
      <c r="BE6" s="54" t="s">
        <v>346</v>
      </c>
      <c r="BF6" s="55" t="s">
        <v>347</v>
      </c>
      <c r="BG6" s="56" t="s">
        <v>341</v>
      </c>
      <c r="BH6" s="56" t="s">
        <v>342</v>
      </c>
      <c r="BI6" s="56" t="s">
        <v>343</v>
      </c>
      <c r="BJ6" s="56" t="s">
        <v>348</v>
      </c>
      <c r="BK6" s="55" t="s">
        <v>349</v>
      </c>
      <c r="BL6" s="53" t="s">
        <v>350</v>
      </c>
      <c r="BM6" s="54" t="s">
        <v>351</v>
      </c>
      <c r="BN6" s="54" t="s">
        <v>352</v>
      </c>
      <c r="BO6" s="53" t="s">
        <v>353</v>
      </c>
      <c r="BP6" s="54" t="s">
        <v>354</v>
      </c>
      <c r="BQ6" s="54" t="s">
        <v>355</v>
      </c>
      <c r="BR6" s="54" t="s">
        <v>356</v>
      </c>
      <c r="BS6" s="53" t="s">
        <v>357</v>
      </c>
      <c r="BT6" s="54" t="s">
        <v>358</v>
      </c>
      <c r="BU6" s="54" t="s">
        <v>359</v>
      </c>
      <c r="BV6" s="54" t="s">
        <v>360</v>
      </c>
      <c r="BW6" s="54" t="s">
        <v>361</v>
      </c>
      <c r="BX6" s="54" t="s">
        <v>362</v>
      </c>
      <c r="BY6" s="54" t="s">
        <v>363</v>
      </c>
      <c r="BZ6" s="54" t="s">
        <v>364</v>
      </c>
      <c r="CA6" s="54" t="s">
        <v>365</v>
      </c>
      <c r="CB6" s="53" t="s">
        <v>366</v>
      </c>
      <c r="CC6" s="54" t="s">
        <v>367</v>
      </c>
      <c r="CD6" s="55" t="s">
        <v>368</v>
      </c>
      <c r="CE6" s="55" t="s">
        <v>369</v>
      </c>
      <c r="CF6" s="54" t="s">
        <v>370</v>
      </c>
      <c r="CG6" s="52" t="s">
        <v>371</v>
      </c>
      <c r="CH6" s="55" t="s">
        <v>372</v>
      </c>
      <c r="CI6" s="53" t="s">
        <v>373</v>
      </c>
      <c r="CJ6" s="54" t="s">
        <v>374</v>
      </c>
      <c r="CK6" s="54" t="s">
        <v>375</v>
      </c>
      <c r="CL6" s="57" t="s">
        <v>252</v>
      </c>
    </row>
    <row r="7" spans="1:90" ht="12.75" customHeight="1">
      <c r="A7" s="43" t="s">
        <v>2</v>
      </c>
      <c r="B7" s="59">
        <v>1001</v>
      </c>
      <c r="C7" s="60" t="s">
        <v>376</v>
      </c>
      <c r="D7" s="61">
        <v>216329436.92206419</v>
      </c>
      <c r="E7" s="61">
        <v>293350647.5</v>
      </c>
      <c r="F7" s="61">
        <v>622220792.00999999</v>
      </c>
      <c r="G7" s="61">
        <v>-328870144.50999999</v>
      </c>
      <c r="H7" s="61">
        <v>0</v>
      </c>
      <c r="I7" s="61">
        <v>-115342465.80999991</v>
      </c>
      <c r="J7" s="61">
        <v>-178394801.18999994</v>
      </c>
      <c r="K7" s="61">
        <v>-534908444.76999998</v>
      </c>
      <c r="L7" s="61">
        <v>356513643.58000004</v>
      </c>
      <c r="M7" s="61">
        <v>63052335.380000025</v>
      </c>
      <c r="N7" s="61">
        <v>273182920.29000002</v>
      </c>
      <c r="O7" s="61">
        <v>-210130584.91</v>
      </c>
      <c r="P7" s="61">
        <v>0</v>
      </c>
      <c r="Q7" s="61">
        <v>0</v>
      </c>
      <c r="R7" s="61">
        <v>0</v>
      </c>
      <c r="S7" s="61">
        <v>0</v>
      </c>
      <c r="T7" s="61">
        <v>0</v>
      </c>
      <c r="U7" s="61">
        <v>0</v>
      </c>
      <c r="V7" s="61">
        <v>0</v>
      </c>
      <c r="W7" s="61">
        <v>0</v>
      </c>
      <c r="X7" s="61">
        <v>0</v>
      </c>
      <c r="Y7" s="61">
        <v>0</v>
      </c>
      <c r="Z7" s="61">
        <v>38321255.232064106</v>
      </c>
      <c r="AA7" s="61">
        <v>0</v>
      </c>
      <c r="AB7" s="61">
        <v>0</v>
      </c>
      <c r="AC7" s="61">
        <v>0</v>
      </c>
      <c r="AD7" s="61">
        <v>42211567.847814135</v>
      </c>
      <c r="AE7" s="61">
        <v>0</v>
      </c>
      <c r="AF7" s="61">
        <v>0</v>
      </c>
      <c r="AG7" s="61">
        <v>0</v>
      </c>
      <c r="AH7" s="61">
        <v>0</v>
      </c>
      <c r="AI7" s="61">
        <v>-3890312.6157500297</v>
      </c>
      <c r="AJ7" s="61">
        <v>0</v>
      </c>
      <c r="AK7" s="61">
        <v>0</v>
      </c>
      <c r="AL7" s="61">
        <v>0</v>
      </c>
      <c r="AM7" s="61">
        <v>0</v>
      </c>
      <c r="AN7" s="61">
        <v>60931743.060000002</v>
      </c>
      <c r="AO7" s="61">
        <v>0</v>
      </c>
      <c r="AP7" s="61">
        <v>0</v>
      </c>
      <c r="AQ7" s="61">
        <v>0</v>
      </c>
      <c r="AR7" s="61">
        <v>-60931743.060000002</v>
      </c>
      <c r="AS7" s="61">
        <v>-267309071.56183824</v>
      </c>
      <c r="AT7" s="61">
        <v>-29187404.240000069</v>
      </c>
      <c r="AU7" s="61">
        <v>-359566553.73000002</v>
      </c>
      <c r="AV7" s="61">
        <v>330379149.48999995</v>
      </c>
      <c r="AW7" s="61">
        <v>-100333228.05999982</v>
      </c>
      <c r="AX7" s="61">
        <v>-1782718.4599999189</v>
      </c>
      <c r="AY7" s="61">
        <v>-561259293.25</v>
      </c>
      <c r="AZ7" s="61">
        <v>-512705477.09000003</v>
      </c>
      <c r="BA7" s="61">
        <v>-487492257.13000005</v>
      </c>
      <c r="BB7" s="61">
        <v>0</v>
      </c>
      <c r="BC7" s="61">
        <v>438938440.97000003</v>
      </c>
      <c r="BD7" s="61">
        <v>559476574.79000008</v>
      </c>
      <c r="BE7" s="61">
        <v>-98550509.599999905</v>
      </c>
      <c r="BF7" s="61">
        <v>235793952.72000003</v>
      </c>
      <c r="BG7" s="61">
        <v>235325414.87</v>
      </c>
      <c r="BH7" s="61">
        <v>184873555.69999999</v>
      </c>
      <c r="BI7" s="61">
        <v>0</v>
      </c>
      <c r="BJ7" s="61">
        <v>-184405017.84999996</v>
      </c>
      <c r="BK7" s="61">
        <v>-334344462.31999993</v>
      </c>
      <c r="BL7" s="61">
        <v>0</v>
      </c>
      <c r="BM7" s="61">
        <v>0</v>
      </c>
      <c r="BN7" s="61">
        <v>0</v>
      </c>
      <c r="BO7" s="61">
        <v>0</v>
      </c>
      <c r="BP7" s="61">
        <v>0</v>
      </c>
      <c r="BQ7" s="61">
        <v>0</v>
      </c>
      <c r="BR7" s="61">
        <v>0</v>
      </c>
      <c r="BS7" s="61">
        <v>-137788439.26183835</v>
      </c>
      <c r="BT7" s="61">
        <v>-66535777.870000012</v>
      </c>
      <c r="BU7" s="61">
        <v>-50140317.750435084</v>
      </c>
      <c r="BV7" s="61">
        <v>-8091939.7962956559</v>
      </c>
      <c r="BW7" s="61">
        <v>0</v>
      </c>
      <c r="BX7" s="61">
        <v>-1185091.1782077975</v>
      </c>
      <c r="BY7" s="61">
        <v>-31001720.536899798</v>
      </c>
      <c r="BZ7" s="61">
        <v>19166407.869999997</v>
      </c>
      <c r="CA7" s="61">
        <v>0</v>
      </c>
      <c r="CB7" s="61">
        <v>0</v>
      </c>
      <c r="CC7" s="61">
        <v>0</v>
      </c>
      <c r="CD7" s="61">
        <v>0</v>
      </c>
      <c r="CE7" s="61">
        <v>0</v>
      </c>
      <c r="CF7" s="61">
        <v>0</v>
      </c>
      <c r="CG7" s="61">
        <v>0</v>
      </c>
      <c r="CH7" s="61">
        <v>0</v>
      </c>
      <c r="CI7" s="61">
        <v>0</v>
      </c>
      <c r="CJ7" s="61">
        <v>0</v>
      </c>
      <c r="CK7" s="61">
        <v>0</v>
      </c>
      <c r="CL7" s="61">
        <v>-50979634.639774054</v>
      </c>
    </row>
    <row r="8" spans="1:90" ht="12.75" customHeight="1">
      <c r="A8" s="43" t="s">
        <v>4</v>
      </c>
      <c r="B8" s="59">
        <v>1003</v>
      </c>
      <c r="C8" s="60" t="s">
        <v>376</v>
      </c>
      <c r="D8" s="61">
        <v>117046417.09999989</v>
      </c>
      <c r="E8" s="61">
        <v>105048825.99000001</v>
      </c>
      <c r="F8" s="61">
        <v>625860510.31999993</v>
      </c>
      <c r="G8" s="61">
        <v>-520811684.32999992</v>
      </c>
      <c r="H8" s="61">
        <v>0</v>
      </c>
      <c r="I8" s="61">
        <v>-20752711.430000126</v>
      </c>
      <c r="J8" s="61">
        <v>-73186831.290000021</v>
      </c>
      <c r="K8" s="61">
        <v>-545452914.43000007</v>
      </c>
      <c r="L8" s="61">
        <v>472266083.14000005</v>
      </c>
      <c r="M8" s="61">
        <v>52434119.859999895</v>
      </c>
      <c r="N8" s="61">
        <v>444600729.57999992</v>
      </c>
      <c r="O8" s="61">
        <v>-392166609.72000003</v>
      </c>
      <c r="P8" s="61">
        <v>0</v>
      </c>
      <c r="Q8" s="61">
        <v>0</v>
      </c>
      <c r="R8" s="61">
        <v>0</v>
      </c>
      <c r="S8" s="61">
        <v>0</v>
      </c>
      <c r="T8" s="61">
        <v>0</v>
      </c>
      <c r="U8" s="61">
        <v>0</v>
      </c>
      <c r="V8" s="61">
        <v>0</v>
      </c>
      <c r="W8" s="61">
        <v>0</v>
      </c>
      <c r="X8" s="61">
        <v>0</v>
      </c>
      <c r="Y8" s="61">
        <v>0</v>
      </c>
      <c r="Z8" s="61">
        <v>32776499.400000006</v>
      </c>
      <c r="AA8" s="61">
        <v>11637745.07</v>
      </c>
      <c r="AB8" s="61">
        <v>441141.49000000005</v>
      </c>
      <c r="AC8" s="61">
        <v>18339190.300000004</v>
      </c>
      <c r="AD8" s="61">
        <v>2358422.5400000005</v>
      </c>
      <c r="AE8" s="61">
        <v>0</v>
      </c>
      <c r="AF8" s="61">
        <v>0</v>
      </c>
      <c r="AG8" s="61">
        <v>0</v>
      </c>
      <c r="AH8" s="61">
        <v>0</v>
      </c>
      <c r="AI8" s="61">
        <v>0</v>
      </c>
      <c r="AJ8" s="61">
        <v>0</v>
      </c>
      <c r="AK8" s="61">
        <v>0</v>
      </c>
      <c r="AL8" s="61">
        <v>0</v>
      </c>
      <c r="AM8" s="61">
        <v>-26196.859999998174</v>
      </c>
      <c r="AN8" s="61">
        <v>4049124.33</v>
      </c>
      <c r="AO8" s="61">
        <v>-4060705.88</v>
      </c>
      <c r="AP8" s="61">
        <v>0</v>
      </c>
      <c r="AQ8" s="61">
        <v>0</v>
      </c>
      <c r="AR8" s="61">
        <v>-14615.309999998361</v>
      </c>
      <c r="AS8" s="61">
        <v>-217855444.72999737</v>
      </c>
      <c r="AT8" s="61">
        <v>-41684411.310000002</v>
      </c>
      <c r="AU8" s="61">
        <v>-408944861.19</v>
      </c>
      <c r="AV8" s="61">
        <v>367260449.88</v>
      </c>
      <c r="AW8" s="61">
        <v>-142515374.73999739</v>
      </c>
      <c r="AX8" s="61">
        <v>-1333878628.2399986</v>
      </c>
      <c r="AY8" s="61">
        <v>-3406235100.9499989</v>
      </c>
      <c r="AZ8" s="61">
        <v>-5855216938.9300003</v>
      </c>
      <c r="BA8" s="61">
        <v>-3128665811.1199999</v>
      </c>
      <c r="BB8" s="61">
        <v>0</v>
      </c>
      <c r="BC8" s="61">
        <v>5577647649.1000004</v>
      </c>
      <c r="BD8" s="61">
        <v>2072356472.7100003</v>
      </c>
      <c r="BE8" s="61">
        <v>1191363253.5000012</v>
      </c>
      <c r="BF8" s="61">
        <v>2954227730.3200006</v>
      </c>
      <c r="BG8" s="61">
        <v>5125858851.1300001</v>
      </c>
      <c r="BH8" s="61">
        <v>2703084683.0900002</v>
      </c>
      <c r="BI8" s="61">
        <v>0</v>
      </c>
      <c r="BJ8" s="61">
        <v>-4874715803.8999996</v>
      </c>
      <c r="BK8" s="61">
        <v>-1762864476.8199995</v>
      </c>
      <c r="BL8" s="61">
        <v>-565</v>
      </c>
      <c r="BM8" s="61">
        <v>-10297</v>
      </c>
      <c r="BN8" s="61">
        <v>9732</v>
      </c>
      <c r="BO8" s="61">
        <v>0</v>
      </c>
      <c r="BP8" s="61">
        <v>0</v>
      </c>
      <c r="BQ8" s="61">
        <v>0</v>
      </c>
      <c r="BR8" s="61">
        <v>0</v>
      </c>
      <c r="BS8" s="61">
        <v>-33655093.679999985</v>
      </c>
      <c r="BT8" s="61">
        <v>-48762309.25</v>
      </c>
      <c r="BU8" s="61">
        <v>-50681195.560000002</v>
      </c>
      <c r="BV8" s="61">
        <v>-10288644.969999999</v>
      </c>
      <c r="BW8" s="61">
        <v>0</v>
      </c>
      <c r="BX8" s="61">
        <v>0</v>
      </c>
      <c r="BY8" s="61">
        <v>0</v>
      </c>
      <c r="BZ8" s="61">
        <v>80013179.860000014</v>
      </c>
      <c r="CA8" s="61">
        <v>-3936123.7600000002</v>
      </c>
      <c r="CB8" s="61">
        <v>0</v>
      </c>
      <c r="CC8" s="61">
        <v>0</v>
      </c>
      <c r="CD8" s="61">
        <v>0</v>
      </c>
      <c r="CE8" s="61">
        <v>0</v>
      </c>
      <c r="CF8" s="61">
        <v>0</v>
      </c>
      <c r="CG8" s="61">
        <v>0</v>
      </c>
      <c r="CH8" s="61">
        <v>0</v>
      </c>
      <c r="CI8" s="61">
        <v>0</v>
      </c>
      <c r="CJ8" s="61">
        <v>0</v>
      </c>
      <c r="CK8" s="61">
        <v>0</v>
      </c>
      <c r="CL8" s="61">
        <v>-100809027.62999748</v>
      </c>
    </row>
    <row r="9" spans="1:90" ht="12.75" customHeight="1">
      <c r="A9" s="43" t="s">
        <v>5</v>
      </c>
      <c r="B9" s="59">
        <v>1004</v>
      </c>
      <c r="C9" s="60" t="s">
        <v>376</v>
      </c>
      <c r="D9" s="61">
        <v>370860753.78999978</v>
      </c>
      <c r="E9" s="61">
        <v>307283809.92999983</v>
      </c>
      <c r="F9" s="61">
        <v>563944552.41999984</v>
      </c>
      <c r="G9" s="61">
        <v>-256660742.49000001</v>
      </c>
      <c r="H9" s="61">
        <v>0</v>
      </c>
      <c r="I9" s="61">
        <v>-30103708.800000042</v>
      </c>
      <c r="J9" s="61">
        <v>-125302454.61000007</v>
      </c>
      <c r="K9" s="61">
        <v>-513054263.36000007</v>
      </c>
      <c r="L9" s="61">
        <v>387751808.75</v>
      </c>
      <c r="M9" s="61">
        <v>95198745.810000032</v>
      </c>
      <c r="N9" s="61">
        <v>206118509.92000002</v>
      </c>
      <c r="O9" s="61">
        <v>-110919764.10999998</v>
      </c>
      <c r="P9" s="61">
        <v>0</v>
      </c>
      <c r="Q9" s="61">
        <v>0</v>
      </c>
      <c r="R9" s="61">
        <v>0</v>
      </c>
      <c r="S9" s="61">
        <v>-7915351.5099999942</v>
      </c>
      <c r="T9" s="61">
        <v>-31968723.969999999</v>
      </c>
      <c r="U9" s="61">
        <v>-128866203.43000001</v>
      </c>
      <c r="V9" s="61">
        <v>96897479.460000008</v>
      </c>
      <c r="W9" s="61">
        <v>24053372.460000005</v>
      </c>
      <c r="X9" s="61">
        <v>51771735.910000004</v>
      </c>
      <c r="Y9" s="61">
        <v>-27718363.449999999</v>
      </c>
      <c r="Z9" s="61">
        <v>101440745.10000001</v>
      </c>
      <c r="AA9" s="61">
        <v>77349463.110000014</v>
      </c>
      <c r="AB9" s="61">
        <v>0</v>
      </c>
      <c r="AC9" s="61">
        <v>13751558.910000002</v>
      </c>
      <c r="AD9" s="61">
        <v>4451996.45</v>
      </c>
      <c r="AE9" s="61">
        <v>0</v>
      </c>
      <c r="AF9" s="61">
        <v>4768281.4400000004</v>
      </c>
      <c r="AG9" s="61">
        <v>1119445.19</v>
      </c>
      <c r="AH9" s="61">
        <v>0</v>
      </c>
      <c r="AI9" s="61">
        <v>0</v>
      </c>
      <c r="AJ9" s="61">
        <v>0</v>
      </c>
      <c r="AK9" s="61">
        <v>0</v>
      </c>
      <c r="AL9" s="61">
        <v>0</v>
      </c>
      <c r="AM9" s="61">
        <v>155259.06999999995</v>
      </c>
      <c r="AN9" s="61">
        <v>5350856.2299999995</v>
      </c>
      <c r="AO9" s="61">
        <v>-5219591.5199999996</v>
      </c>
      <c r="AP9" s="61">
        <v>0</v>
      </c>
      <c r="AQ9" s="61">
        <v>0</v>
      </c>
      <c r="AR9" s="61">
        <v>23994.359999999997</v>
      </c>
      <c r="AS9" s="61">
        <v>-354107526.00999981</v>
      </c>
      <c r="AT9" s="61">
        <v>-65295611.990000002</v>
      </c>
      <c r="AU9" s="61">
        <v>-105762456.11</v>
      </c>
      <c r="AV9" s="61">
        <v>40466844.119999997</v>
      </c>
      <c r="AW9" s="61">
        <v>-173652551.81999981</v>
      </c>
      <c r="AX9" s="61">
        <v>-215734451.69999981</v>
      </c>
      <c r="AY9" s="61">
        <v>-2110525202.4899998</v>
      </c>
      <c r="AZ9" s="61">
        <v>-1501815608.9499998</v>
      </c>
      <c r="BA9" s="61">
        <v>-3064387994.2999997</v>
      </c>
      <c r="BB9" s="61">
        <v>0</v>
      </c>
      <c r="BC9" s="61">
        <v>2455678400.7600002</v>
      </c>
      <c r="BD9" s="61">
        <v>1894790750.79</v>
      </c>
      <c r="BE9" s="61">
        <v>42081899.879999995</v>
      </c>
      <c r="BF9" s="61">
        <v>686674328.19000006</v>
      </c>
      <c r="BG9" s="61">
        <v>802233868.03999996</v>
      </c>
      <c r="BH9" s="61">
        <v>683412827.19000006</v>
      </c>
      <c r="BI9" s="61">
        <v>0</v>
      </c>
      <c r="BJ9" s="61">
        <v>-798972367.03999996</v>
      </c>
      <c r="BK9" s="61">
        <v>-644592428.31000006</v>
      </c>
      <c r="BL9" s="61">
        <v>0</v>
      </c>
      <c r="BM9" s="61">
        <v>0</v>
      </c>
      <c r="BN9" s="61">
        <v>0</v>
      </c>
      <c r="BO9" s="61">
        <v>0</v>
      </c>
      <c r="BP9" s="61">
        <v>0</v>
      </c>
      <c r="BQ9" s="61">
        <v>0</v>
      </c>
      <c r="BR9" s="61">
        <v>0</v>
      </c>
      <c r="BS9" s="61">
        <v>-114781645.03</v>
      </c>
      <c r="BT9" s="61">
        <v>-59137382.01000002</v>
      </c>
      <c r="BU9" s="61">
        <v>-53347637.289999999</v>
      </c>
      <c r="BV9" s="61">
        <v>-19398885.409999996</v>
      </c>
      <c r="BW9" s="61">
        <v>0</v>
      </c>
      <c r="BX9" s="61">
        <v>-7299548.2599999998</v>
      </c>
      <c r="BY9" s="61">
        <v>-4063820.6599999997</v>
      </c>
      <c r="BZ9" s="61">
        <v>29902085.499999996</v>
      </c>
      <c r="CA9" s="61">
        <v>-1436456.9</v>
      </c>
      <c r="CB9" s="61">
        <v>0</v>
      </c>
      <c r="CC9" s="61">
        <v>0</v>
      </c>
      <c r="CD9" s="61">
        <v>0</v>
      </c>
      <c r="CE9" s="61">
        <v>0</v>
      </c>
      <c r="CF9" s="61">
        <v>0</v>
      </c>
      <c r="CG9" s="61">
        <v>0</v>
      </c>
      <c r="CH9" s="61">
        <v>0</v>
      </c>
      <c r="CI9" s="61">
        <v>-377717.17</v>
      </c>
      <c r="CJ9" s="61">
        <v>-377717.17</v>
      </c>
      <c r="CK9" s="61">
        <v>0</v>
      </c>
      <c r="CL9" s="61">
        <v>16753227.779999971</v>
      </c>
    </row>
    <row r="10" spans="1:90" ht="12.75" customHeight="1">
      <c r="A10" s="43" t="s">
        <v>7</v>
      </c>
      <c r="B10" s="59">
        <v>1005</v>
      </c>
      <c r="C10" s="60" t="s">
        <v>376</v>
      </c>
      <c r="D10" s="61">
        <v>1943176013.7</v>
      </c>
      <c r="E10" s="61">
        <v>1257131408.1900001</v>
      </c>
      <c r="F10" s="61">
        <v>1753068078.23</v>
      </c>
      <c r="G10" s="61">
        <v>-495936670.03999996</v>
      </c>
      <c r="H10" s="61">
        <v>0</v>
      </c>
      <c r="I10" s="61">
        <v>-96972835.850000024</v>
      </c>
      <c r="J10" s="61">
        <v>-222987245.99000001</v>
      </c>
      <c r="K10" s="61">
        <v>-1487212361.23</v>
      </c>
      <c r="L10" s="61">
        <v>1264225115.24</v>
      </c>
      <c r="M10" s="61">
        <v>126014410.13999999</v>
      </c>
      <c r="N10" s="61">
        <v>395683875.13999999</v>
      </c>
      <c r="O10" s="61">
        <v>-269669465</v>
      </c>
      <c r="P10" s="61">
        <v>0</v>
      </c>
      <c r="Q10" s="61">
        <v>0</v>
      </c>
      <c r="R10" s="61">
        <v>0</v>
      </c>
      <c r="S10" s="61">
        <v>58526674.729999997</v>
      </c>
      <c r="T10" s="61">
        <v>67479255.879999995</v>
      </c>
      <c r="U10" s="61">
        <v>-68599484.819999993</v>
      </c>
      <c r="V10" s="61">
        <v>136078740.69999999</v>
      </c>
      <c r="W10" s="61">
        <v>-8952581.1500000004</v>
      </c>
      <c r="X10" s="61">
        <v>16507373.58</v>
      </c>
      <c r="Y10" s="61">
        <v>-25459954.73</v>
      </c>
      <c r="Z10" s="61">
        <v>718507139.01999998</v>
      </c>
      <c r="AA10" s="61">
        <v>298273042.70999998</v>
      </c>
      <c r="AB10" s="61">
        <v>58173407.160000004</v>
      </c>
      <c r="AC10" s="61">
        <v>275208510.72999996</v>
      </c>
      <c r="AD10" s="61">
        <v>54496438.600000001</v>
      </c>
      <c r="AE10" s="61">
        <v>35145214.820000008</v>
      </c>
      <c r="AF10" s="61">
        <v>0</v>
      </c>
      <c r="AG10" s="61">
        <v>0</v>
      </c>
      <c r="AH10" s="61">
        <v>-2789475</v>
      </c>
      <c r="AI10" s="61">
        <v>0</v>
      </c>
      <c r="AJ10" s="61">
        <v>2004770.3000000003</v>
      </c>
      <c r="AK10" s="61">
        <v>2004770.3000000003</v>
      </c>
      <c r="AL10" s="61">
        <v>0</v>
      </c>
      <c r="AM10" s="61">
        <v>3978857.3099999996</v>
      </c>
      <c r="AN10" s="61">
        <v>4897097.0999999996</v>
      </c>
      <c r="AO10" s="61">
        <v>-918239.78999999992</v>
      </c>
      <c r="AP10" s="61">
        <v>0</v>
      </c>
      <c r="AQ10" s="61">
        <v>0</v>
      </c>
      <c r="AR10" s="61">
        <v>0</v>
      </c>
      <c r="AS10" s="61">
        <v>-1894547235.3899939</v>
      </c>
      <c r="AT10" s="61">
        <v>-389305838.51999974</v>
      </c>
      <c r="AU10" s="61">
        <v>-995467652.89999986</v>
      </c>
      <c r="AV10" s="61">
        <v>606161814.38000011</v>
      </c>
      <c r="AW10" s="61">
        <v>-1169260702.7399943</v>
      </c>
      <c r="AX10" s="61">
        <v>-1064257509.6899948</v>
      </c>
      <c r="AY10" s="61">
        <v>-7960578989.8799953</v>
      </c>
      <c r="AZ10" s="61">
        <v>-7017279888.1900005</v>
      </c>
      <c r="BA10" s="61">
        <v>-10302882606.009998</v>
      </c>
      <c r="BB10" s="61">
        <v>0</v>
      </c>
      <c r="BC10" s="61">
        <v>9359583504.3200016</v>
      </c>
      <c r="BD10" s="61">
        <v>6896321480.1900005</v>
      </c>
      <c r="BE10" s="61">
        <v>-105003193.04999948</v>
      </c>
      <c r="BF10" s="61">
        <v>1972776292.5500007</v>
      </c>
      <c r="BG10" s="61">
        <v>2673920372.9400005</v>
      </c>
      <c r="BH10" s="61">
        <v>1577071719.54</v>
      </c>
      <c r="BI10" s="61">
        <v>0</v>
      </c>
      <c r="BJ10" s="61">
        <v>-2278215799.9299998</v>
      </c>
      <c r="BK10" s="61">
        <v>-2077779485.6000001</v>
      </c>
      <c r="BL10" s="61">
        <v>0</v>
      </c>
      <c r="BM10" s="61">
        <v>0</v>
      </c>
      <c r="BN10" s="61">
        <v>0</v>
      </c>
      <c r="BO10" s="61">
        <v>0</v>
      </c>
      <c r="BP10" s="61">
        <v>0</v>
      </c>
      <c r="BQ10" s="61">
        <v>0</v>
      </c>
      <c r="BR10" s="61">
        <v>0</v>
      </c>
      <c r="BS10" s="61">
        <v>-331330818.12</v>
      </c>
      <c r="BT10" s="61">
        <v>-164497374.43000001</v>
      </c>
      <c r="BU10" s="61">
        <v>-63393957.5</v>
      </c>
      <c r="BV10" s="61">
        <v>-18763208.260000002</v>
      </c>
      <c r="BW10" s="61">
        <v>0</v>
      </c>
      <c r="BX10" s="61">
        <v>-4852134.8899999997</v>
      </c>
      <c r="BY10" s="61">
        <v>-3082186</v>
      </c>
      <c r="BZ10" s="61">
        <v>-76741957.040000007</v>
      </c>
      <c r="CA10" s="61">
        <v>0</v>
      </c>
      <c r="CB10" s="61">
        <v>0</v>
      </c>
      <c r="CC10" s="61">
        <v>0</v>
      </c>
      <c r="CD10" s="61">
        <v>0</v>
      </c>
      <c r="CE10" s="61">
        <v>0</v>
      </c>
      <c r="CF10" s="61">
        <v>0</v>
      </c>
      <c r="CG10" s="61">
        <v>0</v>
      </c>
      <c r="CH10" s="61">
        <v>0</v>
      </c>
      <c r="CI10" s="61">
        <v>-4649876.0100000007</v>
      </c>
      <c r="CJ10" s="61">
        <v>-4649876.0100000007</v>
      </c>
      <c r="CK10" s="61">
        <v>0</v>
      </c>
      <c r="CL10" s="61">
        <v>48628778.310006142</v>
      </c>
    </row>
    <row r="11" spans="1:90" ht="12.75" customHeight="1">
      <c r="A11" s="43" t="s">
        <v>9</v>
      </c>
      <c r="B11" s="59">
        <v>1006</v>
      </c>
      <c r="C11" s="60" t="s">
        <v>376</v>
      </c>
      <c r="D11" s="61">
        <v>-15445133.53999999</v>
      </c>
      <c r="E11" s="61">
        <v>15954174.859999999</v>
      </c>
      <c r="F11" s="61">
        <v>15954174.859999999</v>
      </c>
      <c r="G11" s="61">
        <v>0</v>
      </c>
      <c r="H11" s="61">
        <v>0</v>
      </c>
      <c r="I11" s="61">
        <v>-6525395.9199999999</v>
      </c>
      <c r="J11" s="61">
        <v>-5940986.9400000004</v>
      </c>
      <c r="K11" s="61">
        <v>-12470314.810000001</v>
      </c>
      <c r="L11" s="61">
        <v>6529327.8700000001</v>
      </c>
      <c r="M11" s="61">
        <v>-584408.98</v>
      </c>
      <c r="N11" s="61">
        <v>4273.97</v>
      </c>
      <c r="O11" s="61">
        <v>-588682.94999999995</v>
      </c>
      <c r="P11" s="61">
        <v>0</v>
      </c>
      <c r="Q11" s="61">
        <v>0</v>
      </c>
      <c r="R11" s="61">
        <v>0</v>
      </c>
      <c r="S11" s="61">
        <v>-29630717.879999992</v>
      </c>
      <c r="T11" s="61">
        <v>-28146420.409999993</v>
      </c>
      <c r="U11" s="61">
        <v>-44779606.309999995</v>
      </c>
      <c r="V11" s="61">
        <v>16633185.900000002</v>
      </c>
      <c r="W11" s="61">
        <v>-1484297.4700000002</v>
      </c>
      <c r="X11" s="61">
        <v>15347.380000000001</v>
      </c>
      <c r="Y11" s="61">
        <v>-1499644.85</v>
      </c>
      <c r="Z11" s="61">
        <v>4659194.9099999992</v>
      </c>
      <c r="AA11" s="61">
        <v>2309595.8000000003</v>
      </c>
      <c r="AB11" s="61">
        <v>0</v>
      </c>
      <c r="AC11" s="61">
        <v>-662813.81999999995</v>
      </c>
      <c r="AD11" s="61">
        <v>2716982.77</v>
      </c>
      <c r="AE11" s="61">
        <v>0</v>
      </c>
      <c r="AF11" s="61">
        <v>0</v>
      </c>
      <c r="AG11" s="61">
        <v>6865.8099999999995</v>
      </c>
      <c r="AH11" s="61">
        <v>288564.34999999998</v>
      </c>
      <c r="AI11" s="61">
        <v>0</v>
      </c>
      <c r="AJ11" s="61">
        <v>0</v>
      </c>
      <c r="AK11" s="61">
        <v>0</v>
      </c>
      <c r="AL11" s="61">
        <v>0</v>
      </c>
      <c r="AM11" s="61">
        <v>97610.49</v>
      </c>
      <c r="AN11" s="61">
        <v>108511.61</v>
      </c>
      <c r="AO11" s="61">
        <v>-10901.12</v>
      </c>
      <c r="AP11" s="61">
        <v>0</v>
      </c>
      <c r="AQ11" s="61">
        <v>0</v>
      </c>
      <c r="AR11" s="61">
        <v>0</v>
      </c>
      <c r="AS11" s="61">
        <v>-49190120.690000027</v>
      </c>
      <c r="AT11" s="61">
        <v>-6967347.5900000008</v>
      </c>
      <c r="AU11" s="61">
        <v>-6963751.9000000004</v>
      </c>
      <c r="AV11" s="61">
        <v>-3595.69</v>
      </c>
      <c r="AW11" s="61">
        <v>-35259120.560000025</v>
      </c>
      <c r="AX11" s="61">
        <v>-35479898.540000021</v>
      </c>
      <c r="AY11" s="61">
        <v>-180126555.91000003</v>
      </c>
      <c r="AZ11" s="61">
        <v>-193269715.69</v>
      </c>
      <c r="BA11" s="61">
        <v>-192824301.19</v>
      </c>
      <c r="BB11" s="61">
        <v>0</v>
      </c>
      <c r="BC11" s="61">
        <v>205967460.96999997</v>
      </c>
      <c r="BD11" s="61">
        <v>144646657.37</v>
      </c>
      <c r="BE11" s="61">
        <v>220777.97999999858</v>
      </c>
      <c r="BF11" s="61">
        <v>11096251.019999998</v>
      </c>
      <c r="BG11" s="61">
        <v>11920397.399999999</v>
      </c>
      <c r="BH11" s="61">
        <v>6614400.5199999996</v>
      </c>
      <c r="BI11" s="61">
        <v>0</v>
      </c>
      <c r="BJ11" s="61">
        <v>-7438546.9000000004</v>
      </c>
      <c r="BK11" s="61">
        <v>-10875473.039999999</v>
      </c>
      <c r="BL11" s="61">
        <v>0</v>
      </c>
      <c r="BM11" s="61">
        <v>0</v>
      </c>
      <c r="BN11" s="61">
        <v>0</v>
      </c>
      <c r="BO11" s="61">
        <v>0</v>
      </c>
      <c r="BP11" s="61">
        <v>0</v>
      </c>
      <c r="BQ11" s="61">
        <v>0</v>
      </c>
      <c r="BR11" s="61">
        <v>0</v>
      </c>
      <c r="BS11" s="61">
        <v>-3812590.13</v>
      </c>
      <c r="BT11" s="61">
        <v>-1156468.2599999998</v>
      </c>
      <c r="BU11" s="61">
        <v>-1463138.91</v>
      </c>
      <c r="BV11" s="61">
        <v>-972438.77</v>
      </c>
      <c r="BW11" s="61">
        <v>-6550.579999999999</v>
      </c>
      <c r="BX11" s="61">
        <v>-53760.42</v>
      </c>
      <c r="BY11" s="61">
        <v>-188982.66999999998</v>
      </c>
      <c r="BZ11" s="61">
        <v>28749.48</v>
      </c>
      <c r="CA11" s="61">
        <v>0</v>
      </c>
      <c r="CB11" s="61">
        <v>0</v>
      </c>
      <c r="CC11" s="61">
        <v>0</v>
      </c>
      <c r="CD11" s="61">
        <v>0</v>
      </c>
      <c r="CE11" s="61">
        <v>0</v>
      </c>
      <c r="CF11" s="61">
        <v>0</v>
      </c>
      <c r="CG11" s="61">
        <v>0</v>
      </c>
      <c r="CH11" s="61">
        <v>0</v>
      </c>
      <c r="CI11" s="61">
        <v>-3151062.41</v>
      </c>
      <c r="CJ11" s="61">
        <v>-3151062.41</v>
      </c>
      <c r="CK11" s="61">
        <v>0</v>
      </c>
      <c r="CL11" s="61">
        <v>-64635254.230000019</v>
      </c>
    </row>
    <row r="12" spans="1:90" ht="12.75" customHeight="1">
      <c r="A12" s="43" t="s">
        <v>11</v>
      </c>
      <c r="B12" s="59">
        <v>1007</v>
      </c>
      <c r="C12" s="60" t="s">
        <v>376</v>
      </c>
      <c r="D12" s="61">
        <v>0</v>
      </c>
      <c r="E12" s="61">
        <v>0</v>
      </c>
      <c r="F12" s="61">
        <v>0</v>
      </c>
      <c r="G12" s="61">
        <v>0</v>
      </c>
      <c r="H12" s="61">
        <v>0</v>
      </c>
      <c r="I12" s="61">
        <v>0</v>
      </c>
      <c r="J12" s="61">
        <v>0</v>
      </c>
      <c r="K12" s="61">
        <v>0</v>
      </c>
      <c r="L12" s="61">
        <v>0</v>
      </c>
      <c r="M12" s="61">
        <v>0</v>
      </c>
      <c r="N12" s="61">
        <v>0</v>
      </c>
      <c r="O12" s="61">
        <v>0</v>
      </c>
      <c r="P12" s="61">
        <v>0</v>
      </c>
      <c r="Q12" s="61">
        <v>0</v>
      </c>
      <c r="R12" s="61">
        <v>0</v>
      </c>
      <c r="S12" s="61">
        <v>0</v>
      </c>
      <c r="T12" s="61">
        <v>0</v>
      </c>
      <c r="U12" s="61">
        <v>0</v>
      </c>
      <c r="V12" s="61">
        <v>0</v>
      </c>
      <c r="W12" s="61">
        <v>0</v>
      </c>
      <c r="X12" s="61">
        <v>0</v>
      </c>
      <c r="Y12" s="61">
        <v>0</v>
      </c>
      <c r="Z12" s="61">
        <v>0</v>
      </c>
      <c r="AA12" s="61">
        <v>0</v>
      </c>
      <c r="AB12" s="61">
        <v>0</v>
      </c>
      <c r="AC12" s="61">
        <v>0</v>
      </c>
      <c r="AD12" s="61">
        <v>0</v>
      </c>
      <c r="AE12" s="61">
        <v>0</v>
      </c>
      <c r="AF12" s="61">
        <v>0</v>
      </c>
      <c r="AG12" s="61">
        <v>0</v>
      </c>
      <c r="AH12" s="61">
        <v>0</v>
      </c>
      <c r="AI12" s="61">
        <v>0</v>
      </c>
      <c r="AJ12" s="61">
        <v>0</v>
      </c>
      <c r="AK12" s="61">
        <v>0</v>
      </c>
      <c r="AL12" s="61">
        <v>0</v>
      </c>
      <c r="AM12" s="61">
        <v>0</v>
      </c>
      <c r="AN12" s="61">
        <v>0</v>
      </c>
      <c r="AO12" s="61">
        <v>0</v>
      </c>
      <c r="AP12" s="61">
        <v>0</v>
      </c>
      <c r="AQ12" s="61">
        <v>0</v>
      </c>
      <c r="AR12" s="61">
        <v>0</v>
      </c>
      <c r="AS12" s="61">
        <v>0</v>
      </c>
      <c r="AT12" s="61">
        <v>0</v>
      </c>
      <c r="AU12" s="61">
        <v>0</v>
      </c>
      <c r="AV12" s="61">
        <v>0</v>
      </c>
      <c r="AW12" s="61">
        <v>0</v>
      </c>
      <c r="AX12" s="61">
        <v>0</v>
      </c>
      <c r="AY12" s="61">
        <v>0</v>
      </c>
      <c r="AZ12" s="61">
        <v>0</v>
      </c>
      <c r="BA12" s="61">
        <v>0</v>
      </c>
      <c r="BB12" s="61">
        <v>0</v>
      </c>
      <c r="BC12" s="61">
        <v>0</v>
      </c>
      <c r="BD12" s="61">
        <v>0</v>
      </c>
      <c r="BE12" s="61">
        <v>0</v>
      </c>
      <c r="BF12" s="61">
        <v>0</v>
      </c>
      <c r="BG12" s="61">
        <v>0</v>
      </c>
      <c r="BH12" s="61">
        <v>0</v>
      </c>
      <c r="BI12" s="61">
        <v>0</v>
      </c>
      <c r="BJ12" s="61">
        <v>0</v>
      </c>
      <c r="BK12" s="61">
        <v>0</v>
      </c>
      <c r="BL12" s="61">
        <v>0</v>
      </c>
      <c r="BM12" s="61">
        <v>0</v>
      </c>
      <c r="BN12" s="61">
        <v>0</v>
      </c>
      <c r="BO12" s="61">
        <v>0</v>
      </c>
      <c r="BP12" s="61">
        <v>0</v>
      </c>
      <c r="BQ12" s="61">
        <v>0</v>
      </c>
      <c r="BR12" s="61">
        <v>0</v>
      </c>
      <c r="BS12" s="61">
        <v>0</v>
      </c>
      <c r="BT12" s="61">
        <v>0</v>
      </c>
      <c r="BU12" s="61">
        <v>0</v>
      </c>
      <c r="BV12" s="61">
        <v>0</v>
      </c>
      <c r="BW12" s="61">
        <v>0</v>
      </c>
      <c r="BX12" s="61">
        <v>0</v>
      </c>
      <c r="BY12" s="61">
        <v>0</v>
      </c>
      <c r="BZ12" s="61">
        <v>0</v>
      </c>
      <c r="CA12" s="61">
        <v>0</v>
      </c>
      <c r="CB12" s="61">
        <v>0</v>
      </c>
      <c r="CC12" s="61">
        <v>0</v>
      </c>
      <c r="CD12" s="61">
        <v>0</v>
      </c>
      <c r="CE12" s="61">
        <v>0</v>
      </c>
      <c r="CF12" s="61">
        <v>0</v>
      </c>
      <c r="CG12" s="61">
        <v>0</v>
      </c>
      <c r="CH12" s="61">
        <v>0</v>
      </c>
      <c r="CI12" s="61">
        <v>0</v>
      </c>
      <c r="CJ12" s="61">
        <v>0</v>
      </c>
      <c r="CK12" s="61">
        <v>0</v>
      </c>
      <c r="CL12" s="61">
        <v>0</v>
      </c>
    </row>
    <row r="13" spans="1:90" ht="12.75" customHeight="1">
      <c r="A13" s="43" t="s">
        <v>13</v>
      </c>
      <c r="B13" s="59">
        <v>1008</v>
      </c>
      <c r="C13" s="60" t="s">
        <v>376</v>
      </c>
      <c r="D13" s="61">
        <v>393144104.41804123</v>
      </c>
      <c r="E13" s="61">
        <v>248762864.98999998</v>
      </c>
      <c r="F13" s="61">
        <v>351898445.14999998</v>
      </c>
      <c r="G13" s="61">
        <v>-103135580.16</v>
      </c>
      <c r="H13" s="61">
        <v>0</v>
      </c>
      <c r="I13" s="61">
        <v>-110297342.40000004</v>
      </c>
      <c r="J13" s="61">
        <v>-111651374.78000003</v>
      </c>
      <c r="K13" s="61">
        <v>-315718955.72000003</v>
      </c>
      <c r="L13" s="61">
        <v>204067580.94</v>
      </c>
      <c r="M13" s="61">
        <v>1354032.3799999952</v>
      </c>
      <c r="N13" s="61">
        <v>93653253.120000005</v>
      </c>
      <c r="O13" s="61">
        <v>-92299220.74000001</v>
      </c>
      <c r="P13" s="61">
        <v>0</v>
      </c>
      <c r="Q13" s="61">
        <v>0</v>
      </c>
      <c r="R13" s="61">
        <v>0</v>
      </c>
      <c r="S13" s="61">
        <v>0</v>
      </c>
      <c r="T13" s="61">
        <v>0</v>
      </c>
      <c r="U13" s="61">
        <v>0</v>
      </c>
      <c r="V13" s="61">
        <v>0</v>
      </c>
      <c r="W13" s="61">
        <v>0</v>
      </c>
      <c r="X13" s="61">
        <v>0</v>
      </c>
      <c r="Y13" s="61">
        <v>0</v>
      </c>
      <c r="Z13" s="61">
        <v>254803881.27804127</v>
      </c>
      <c r="AA13" s="61">
        <v>151008223.98503292</v>
      </c>
      <c r="AB13" s="61">
        <v>8412522.0725614559</v>
      </c>
      <c r="AC13" s="61">
        <v>49928965.177807368</v>
      </c>
      <c r="AD13" s="61">
        <v>2795573.0610007211</v>
      </c>
      <c r="AE13" s="61">
        <v>0</v>
      </c>
      <c r="AF13" s="61">
        <v>368080.87040417502</v>
      </c>
      <c r="AG13" s="61">
        <v>42290516.111234628</v>
      </c>
      <c r="AH13" s="61">
        <v>0</v>
      </c>
      <c r="AI13" s="61">
        <v>0</v>
      </c>
      <c r="AJ13" s="61">
        <v>0</v>
      </c>
      <c r="AK13" s="61">
        <v>0</v>
      </c>
      <c r="AL13" s="61">
        <v>0</v>
      </c>
      <c r="AM13" s="61">
        <v>-125299.44999999925</v>
      </c>
      <c r="AN13" s="61">
        <v>-125299.44999999925</v>
      </c>
      <c r="AO13" s="61">
        <v>0</v>
      </c>
      <c r="AP13" s="61">
        <v>0</v>
      </c>
      <c r="AQ13" s="61">
        <v>0</v>
      </c>
      <c r="AR13" s="61">
        <v>0</v>
      </c>
      <c r="AS13" s="61">
        <v>-233649305.78398991</v>
      </c>
      <c r="AT13" s="61">
        <v>-26591537.840000004</v>
      </c>
      <c r="AU13" s="61">
        <v>-66529241.219999999</v>
      </c>
      <c r="AV13" s="61">
        <v>39937703.379999995</v>
      </c>
      <c r="AW13" s="61">
        <v>-137696511.58000004</v>
      </c>
      <c r="AX13" s="61">
        <v>-156829585.96000004</v>
      </c>
      <c r="AY13" s="61">
        <v>-446707567.39000005</v>
      </c>
      <c r="AZ13" s="61">
        <v>-402684150.19</v>
      </c>
      <c r="BA13" s="61">
        <v>-381602611.19</v>
      </c>
      <c r="BB13" s="61">
        <v>0</v>
      </c>
      <c r="BC13" s="61">
        <v>337579193.98999995</v>
      </c>
      <c r="BD13" s="61">
        <v>289877981.43000001</v>
      </c>
      <c r="BE13" s="61">
        <v>19133074.379999988</v>
      </c>
      <c r="BF13" s="61">
        <v>64902488.999999985</v>
      </c>
      <c r="BG13" s="61">
        <v>65071396.359999999</v>
      </c>
      <c r="BH13" s="61">
        <v>48878235.520000003</v>
      </c>
      <c r="BI13" s="61">
        <v>0</v>
      </c>
      <c r="BJ13" s="61">
        <v>-49047142.88000001</v>
      </c>
      <c r="BK13" s="61">
        <v>-45769414.619999997</v>
      </c>
      <c r="BL13" s="61">
        <v>0</v>
      </c>
      <c r="BM13" s="61">
        <v>0</v>
      </c>
      <c r="BN13" s="61">
        <v>0</v>
      </c>
      <c r="BO13" s="61">
        <v>0</v>
      </c>
      <c r="BP13" s="61">
        <v>0</v>
      </c>
      <c r="BQ13" s="61">
        <v>0</v>
      </c>
      <c r="BR13" s="61">
        <v>0</v>
      </c>
      <c r="BS13" s="61">
        <v>-69294550.613989845</v>
      </c>
      <c r="BT13" s="61">
        <v>-49057200.460000001</v>
      </c>
      <c r="BU13" s="61">
        <v>-13521223.921820186</v>
      </c>
      <c r="BV13" s="61">
        <v>-8670959.4139313325</v>
      </c>
      <c r="BW13" s="61">
        <v>0</v>
      </c>
      <c r="BX13" s="61">
        <v>-1309517.3187414692</v>
      </c>
      <c r="BY13" s="61">
        <v>-1471142.2742767544</v>
      </c>
      <c r="BZ13" s="61">
        <v>18149302.350000001</v>
      </c>
      <c r="CA13" s="61">
        <v>-13413809.57522011</v>
      </c>
      <c r="CB13" s="61">
        <v>0</v>
      </c>
      <c r="CC13" s="61">
        <v>0</v>
      </c>
      <c r="CD13" s="61">
        <v>0</v>
      </c>
      <c r="CE13" s="61">
        <v>0</v>
      </c>
      <c r="CF13" s="61">
        <v>0</v>
      </c>
      <c r="CG13" s="61">
        <v>0</v>
      </c>
      <c r="CH13" s="61">
        <v>0</v>
      </c>
      <c r="CI13" s="61">
        <v>-66705.75</v>
      </c>
      <c r="CJ13" s="61">
        <v>-66705.75</v>
      </c>
      <c r="CK13" s="61">
        <v>0</v>
      </c>
      <c r="CL13" s="61">
        <v>159494798.63405132</v>
      </c>
    </row>
    <row r="14" spans="1:90" ht="12.75" customHeight="1">
      <c r="A14" s="43" t="s">
        <v>15</v>
      </c>
      <c r="B14" s="59">
        <v>1009</v>
      </c>
      <c r="C14" s="60" t="s">
        <v>376</v>
      </c>
      <c r="D14" s="61">
        <v>1070092746.8487511</v>
      </c>
      <c r="E14" s="61">
        <v>709248401.59000003</v>
      </c>
      <c r="F14" s="61">
        <v>1385639213.9200001</v>
      </c>
      <c r="G14" s="61">
        <v>-676390812.33000004</v>
      </c>
      <c r="H14" s="61">
        <v>0</v>
      </c>
      <c r="I14" s="61">
        <v>83981412.669999599</v>
      </c>
      <c r="J14" s="61">
        <v>96359116.389999628</v>
      </c>
      <c r="K14" s="61">
        <v>-1326771097.8100002</v>
      </c>
      <c r="L14" s="61">
        <v>1423130214.1999998</v>
      </c>
      <c r="M14" s="61">
        <v>-12377703.720000029</v>
      </c>
      <c r="N14" s="61">
        <v>492550423.53999996</v>
      </c>
      <c r="O14" s="61">
        <v>-504928127.25999999</v>
      </c>
      <c r="P14" s="61">
        <v>0</v>
      </c>
      <c r="Q14" s="61">
        <v>0</v>
      </c>
      <c r="R14" s="61">
        <v>0</v>
      </c>
      <c r="S14" s="61">
        <v>1057250.79</v>
      </c>
      <c r="T14" s="61">
        <v>1960445.1500000001</v>
      </c>
      <c r="U14" s="61">
        <v>-289883.74</v>
      </c>
      <c r="V14" s="61">
        <v>2250328.89</v>
      </c>
      <c r="W14" s="61">
        <v>-903194.36</v>
      </c>
      <c r="X14" s="61">
        <v>118139.92</v>
      </c>
      <c r="Y14" s="61">
        <v>-1021334.28</v>
      </c>
      <c r="Z14" s="61">
        <v>272669553.41875148</v>
      </c>
      <c r="AA14" s="61">
        <v>156441544.88155195</v>
      </c>
      <c r="AB14" s="61">
        <v>-971718.10394399986</v>
      </c>
      <c r="AC14" s="61">
        <v>82164989.160827503</v>
      </c>
      <c r="AD14" s="61">
        <v>34553348.850887999</v>
      </c>
      <c r="AE14" s="61">
        <v>27644.198400000001</v>
      </c>
      <c r="AF14" s="61">
        <v>173736.36856799998</v>
      </c>
      <c r="AG14" s="61">
        <v>225711.50817600003</v>
      </c>
      <c r="AH14" s="61">
        <v>0</v>
      </c>
      <c r="AI14" s="61">
        <v>54296.554283999998</v>
      </c>
      <c r="AJ14" s="61">
        <v>-119705.64</v>
      </c>
      <c r="AK14" s="61">
        <v>-119705.64</v>
      </c>
      <c r="AL14" s="61">
        <v>0</v>
      </c>
      <c r="AM14" s="61">
        <v>3255834.0200000005</v>
      </c>
      <c r="AN14" s="61">
        <v>5862796.7400000002</v>
      </c>
      <c r="AO14" s="61">
        <v>-2700316.71</v>
      </c>
      <c r="AP14" s="61">
        <v>0</v>
      </c>
      <c r="AQ14" s="61">
        <v>0</v>
      </c>
      <c r="AR14" s="61">
        <v>93353.989999999991</v>
      </c>
      <c r="AS14" s="61">
        <v>-912091348.38999879</v>
      </c>
      <c r="AT14" s="61">
        <v>-262321199.28000003</v>
      </c>
      <c r="AU14" s="61">
        <v>-382997132.95000005</v>
      </c>
      <c r="AV14" s="61">
        <v>120675933.67000002</v>
      </c>
      <c r="AW14" s="61">
        <v>-420129599.47999871</v>
      </c>
      <c r="AX14" s="61">
        <v>-631563385.70999908</v>
      </c>
      <c r="AY14" s="61">
        <v>-4593656042.7299995</v>
      </c>
      <c r="AZ14" s="61">
        <v>-5139999463.6499996</v>
      </c>
      <c r="BA14" s="61">
        <v>-2925105951.8299994</v>
      </c>
      <c r="BB14" s="61">
        <v>0</v>
      </c>
      <c r="BC14" s="61">
        <v>3471449372.7500005</v>
      </c>
      <c r="BD14" s="61">
        <v>3962092657.0200005</v>
      </c>
      <c r="BE14" s="61">
        <v>211433786.23000038</v>
      </c>
      <c r="BF14" s="61">
        <v>1218968997.3900003</v>
      </c>
      <c r="BG14" s="61">
        <v>1639486811.1900001</v>
      </c>
      <c r="BH14" s="61">
        <v>500663293.91999996</v>
      </c>
      <c r="BI14" s="61">
        <v>0</v>
      </c>
      <c r="BJ14" s="61">
        <v>-921181107.71999991</v>
      </c>
      <c r="BK14" s="61">
        <v>-1007535211.16</v>
      </c>
      <c r="BL14" s="61">
        <v>0</v>
      </c>
      <c r="BM14" s="61">
        <v>0</v>
      </c>
      <c r="BN14" s="61">
        <v>0</v>
      </c>
      <c r="BO14" s="61">
        <v>0</v>
      </c>
      <c r="BP14" s="61">
        <v>0</v>
      </c>
      <c r="BQ14" s="61">
        <v>0</v>
      </c>
      <c r="BR14" s="61">
        <v>0</v>
      </c>
      <c r="BS14" s="61">
        <v>-229235694.27000004</v>
      </c>
      <c r="BT14" s="61">
        <v>-231555935.69999999</v>
      </c>
      <c r="BU14" s="61">
        <v>-66685803.61999999</v>
      </c>
      <c r="BV14" s="61">
        <v>-22881852.280000001</v>
      </c>
      <c r="BW14" s="61">
        <v>0</v>
      </c>
      <c r="BX14" s="61">
        <v>-8013221.3600000003</v>
      </c>
      <c r="BY14" s="61">
        <v>-37353.43</v>
      </c>
      <c r="BZ14" s="61">
        <v>103676783.56999999</v>
      </c>
      <c r="CA14" s="61">
        <v>-3738311.4499999997</v>
      </c>
      <c r="CB14" s="61">
        <v>0</v>
      </c>
      <c r="CC14" s="61">
        <v>0</v>
      </c>
      <c r="CD14" s="61">
        <v>0</v>
      </c>
      <c r="CE14" s="61">
        <v>0</v>
      </c>
      <c r="CF14" s="61">
        <v>0</v>
      </c>
      <c r="CG14" s="61">
        <v>0</v>
      </c>
      <c r="CH14" s="61">
        <v>0</v>
      </c>
      <c r="CI14" s="61">
        <v>-404855.36</v>
      </c>
      <c r="CJ14" s="61">
        <v>-404855.36</v>
      </c>
      <c r="CK14" s="61">
        <v>0</v>
      </c>
      <c r="CL14" s="61">
        <v>158001398.45875227</v>
      </c>
    </row>
    <row r="15" spans="1:90" ht="12.75" customHeight="1">
      <c r="A15" s="43" t="s">
        <v>17</v>
      </c>
      <c r="B15" s="59">
        <v>1010</v>
      </c>
      <c r="C15" s="60" t="s">
        <v>376</v>
      </c>
      <c r="D15" s="61">
        <v>4179407.7299999977</v>
      </c>
      <c r="E15" s="61">
        <v>4975451.6499999994</v>
      </c>
      <c r="F15" s="61">
        <v>4975451.6499999994</v>
      </c>
      <c r="G15" s="61">
        <v>0</v>
      </c>
      <c r="H15" s="61">
        <v>0</v>
      </c>
      <c r="I15" s="61">
        <v>-1417694.7400000012</v>
      </c>
      <c r="J15" s="61">
        <v>-1417694.7400000012</v>
      </c>
      <c r="K15" s="61">
        <v>-4840370.2000000011</v>
      </c>
      <c r="L15" s="61">
        <v>3422675.46</v>
      </c>
      <c r="M15" s="61">
        <v>0</v>
      </c>
      <c r="N15" s="61">
        <v>0</v>
      </c>
      <c r="O15" s="61">
        <v>0</v>
      </c>
      <c r="P15" s="61">
        <v>0</v>
      </c>
      <c r="Q15" s="61">
        <v>0</v>
      </c>
      <c r="R15" s="61">
        <v>0</v>
      </c>
      <c r="S15" s="61">
        <v>-568839.02000000048</v>
      </c>
      <c r="T15" s="61">
        <v>-568839.02000000048</v>
      </c>
      <c r="U15" s="61">
        <v>-5460208.4100000001</v>
      </c>
      <c r="V15" s="61">
        <v>4891369.3899999997</v>
      </c>
      <c r="W15" s="61">
        <v>0</v>
      </c>
      <c r="X15" s="61">
        <v>0</v>
      </c>
      <c r="Y15" s="61">
        <v>0</v>
      </c>
      <c r="Z15" s="61">
        <v>1190489.8400000001</v>
      </c>
      <c r="AA15" s="61">
        <v>352018.26</v>
      </c>
      <c r="AB15" s="61">
        <v>429429.63</v>
      </c>
      <c r="AC15" s="61">
        <v>370970.37000000005</v>
      </c>
      <c r="AD15" s="61">
        <v>38071.58</v>
      </c>
      <c r="AE15" s="61">
        <v>0</v>
      </c>
      <c r="AF15" s="61">
        <v>0</v>
      </c>
      <c r="AG15" s="61">
        <v>0</v>
      </c>
      <c r="AH15" s="61">
        <v>0</v>
      </c>
      <c r="AI15" s="61">
        <v>0</v>
      </c>
      <c r="AJ15" s="61">
        <v>0</v>
      </c>
      <c r="AK15" s="61">
        <v>0</v>
      </c>
      <c r="AL15" s="61">
        <v>0</v>
      </c>
      <c r="AM15" s="61">
        <v>0</v>
      </c>
      <c r="AN15" s="61">
        <v>0</v>
      </c>
      <c r="AO15" s="61">
        <v>0</v>
      </c>
      <c r="AP15" s="61">
        <v>0</v>
      </c>
      <c r="AQ15" s="61">
        <v>0</v>
      </c>
      <c r="AR15" s="61">
        <v>0</v>
      </c>
      <c r="AS15" s="61">
        <v>-6966242.2199999932</v>
      </c>
      <c r="AT15" s="61">
        <v>-261776.15000000002</v>
      </c>
      <c r="AU15" s="61">
        <v>-261776.15000000002</v>
      </c>
      <c r="AV15" s="61">
        <v>0</v>
      </c>
      <c r="AW15" s="61">
        <v>-3402505.9599999934</v>
      </c>
      <c r="AX15" s="61">
        <v>-3402505.9599999934</v>
      </c>
      <c r="AY15" s="61">
        <v>-14910056.679999996</v>
      </c>
      <c r="AZ15" s="61">
        <v>-26068478.509999998</v>
      </c>
      <c r="BA15" s="61">
        <v>0</v>
      </c>
      <c r="BB15" s="61">
        <v>0</v>
      </c>
      <c r="BC15" s="61">
        <v>11158421.830000002</v>
      </c>
      <c r="BD15" s="61">
        <v>11507550.720000003</v>
      </c>
      <c r="BE15" s="61">
        <v>0</v>
      </c>
      <c r="BF15" s="61">
        <v>0</v>
      </c>
      <c r="BG15" s="61">
        <v>0</v>
      </c>
      <c r="BH15" s="61">
        <v>0</v>
      </c>
      <c r="BI15" s="61">
        <v>0</v>
      </c>
      <c r="BJ15" s="61">
        <v>0</v>
      </c>
      <c r="BK15" s="61">
        <v>0</v>
      </c>
      <c r="BL15" s="61">
        <v>0</v>
      </c>
      <c r="BM15" s="61">
        <v>0</v>
      </c>
      <c r="BN15" s="61">
        <v>0</v>
      </c>
      <c r="BO15" s="61">
        <v>0</v>
      </c>
      <c r="BP15" s="61">
        <v>0</v>
      </c>
      <c r="BQ15" s="61">
        <v>0</v>
      </c>
      <c r="BR15" s="61">
        <v>0</v>
      </c>
      <c r="BS15" s="61">
        <v>-3301960.11</v>
      </c>
      <c r="BT15" s="61">
        <v>-1111168.2599999998</v>
      </c>
      <c r="BU15" s="61">
        <v>-1342151.5900000003</v>
      </c>
      <c r="BV15" s="61">
        <v>-275079.27999999991</v>
      </c>
      <c r="BW15" s="61">
        <v>0</v>
      </c>
      <c r="BX15" s="61">
        <v>-25465.839999999997</v>
      </c>
      <c r="BY15" s="61">
        <v>-548095.14</v>
      </c>
      <c r="BZ15" s="61">
        <v>0</v>
      </c>
      <c r="CA15" s="61">
        <v>0</v>
      </c>
      <c r="CB15" s="61">
        <v>0</v>
      </c>
      <c r="CC15" s="61">
        <v>0</v>
      </c>
      <c r="CD15" s="61">
        <v>0</v>
      </c>
      <c r="CE15" s="61">
        <v>0</v>
      </c>
      <c r="CF15" s="61">
        <v>0</v>
      </c>
      <c r="CG15" s="61">
        <v>0</v>
      </c>
      <c r="CH15" s="61">
        <v>0</v>
      </c>
      <c r="CI15" s="61">
        <v>0</v>
      </c>
      <c r="CJ15" s="61">
        <v>0</v>
      </c>
      <c r="CK15" s="61">
        <v>0</v>
      </c>
      <c r="CL15" s="61">
        <v>-2786834.4899999956</v>
      </c>
    </row>
    <row r="16" spans="1:90" ht="12.75" customHeight="1">
      <c r="A16" s="43" t="s">
        <v>19</v>
      </c>
      <c r="B16" s="59">
        <v>1011</v>
      </c>
      <c r="C16" s="60" t="s">
        <v>376</v>
      </c>
      <c r="D16" s="61">
        <v>0</v>
      </c>
      <c r="E16" s="61">
        <v>0</v>
      </c>
      <c r="F16" s="61">
        <v>0</v>
      </c>
      <c r="G16" s="61">
        <v>0</v>
      </c>
      <c r="H16" s="61">
        <v>0</v>
      </c>
      <c r="I16" s="61">
        <v>0</v>
      </c>
      <c r="J16" s="61">
        <v>0</v>
      </c>
      <c r="K16" s="61">
        <v>0</v>
      </c>
      <c r="L16" s="61">
        <v>0</v>
      </c>
      <c r="M16" s="61">
        <v>0</v>
      </c>
      <c r="N16" s="61">
        <v>0</v>
      </c>
      <c r="O16" s="61">
        <v>0</v>
      </c>
      <c r="P16" s="61">
        <v>0</v>
      </c>
      <c r="Q16" s="61">
        <v>0</v>
      </c>
      <c r="R16" s="61">
        <v>0</v>
      </c>
      <c r="S16" s="61">
        <v>0</v>
      </c>
      <c r="T16" s="61">
        <v>0</v>
      </c>
      <c r="U16" s="61">
        <v>0</v>
      </c>
      <c r="V16" s="61">
        <v>0</v>
      </c>
      <c r="W16" s="61">
        <v>0</v>
      </c>
      <c r="X16" s="61">
        <v>0</v>
      </c>
      <c r="Y16" s="61">
        <v>0</v>
      </c>
      <c r="Z16" s="61">
        <v>0</v>
      </c>
      <c r="AA16" s="61">
        <v>0</v>
      </c>
      <c r="AB16" s="61">
        <v>0</v>
      </c>
      <c r="AC16" s="61">
        <v>0</v>
      </c>
      <c r="AD16" s="61">
        <v>0</v>
      </c>
      <c r="AE16" s="61">
        <v>0</v>
      </c>
      <c r="AF16" s="61">
        <v>0</v>
      </c>
      <c r="AG16" s="61">
        <v>0</v>
      </c>
      <c r="AH16" s="61">
        <v>0</v>
      </c>
      <c r="AI16" s="61">
        <v>0</v>
      </c>
      <c r="AJ16" s="61">
        <v>0</v>
      </c>
      <c r="AK16" s="61">
        <v>0</v>
      </c>
      <c r="AL16" s="61">
        <v>0</v>
      </c>
      <c r="AM16" s="61">
        <v>0</v>
      </c>
      <c r="AN16" s="61">
        <v>0</v>
      </c>
      <c r="AO16" s="61">
        <v>0</v>
      </c>
      <c r="AP16" s="61">
        <v>0</v>
      </c>
      <c r="AQ16" s="61">
        <v>0</v>
      </c>
      <c r="AR16" s="61">
        <v>0</v>
      </c>
      <c r="AS16" s="61">
        <v>0</v>
      </c>
      <c r="AT16" s="61">
        <v>0</v>
      </c>
      <c r="AU16" s="61">
        <v>0</v>
      </c>
      <c r="AV16" s="61">
        <v>0</v>
      </c>
      <c r="AW16" s="61">
        <v>0</v>
      </c>
      <c r="AX16" s="61">
        <v>0</v>
      </c>
      <c r="AY16" s="61">
        <v>0</v>
      </c>
      <c r="AZ16" s="61">
        <v>0</v>
      </c>
      <c r="BA16" s="61">
        <v>0</v>
      </c>
      <c r="BB16" s="61">
        <v>0</v>
      </c>
      <c r="BC16" s="61">
        <v>0</v>
      </c>
      <c r="BD16" s="61">
        <v>0</v>
      </c>
      <c r="BE16" s="61">
        <v>0</v>
      </c>
      <c r="BF16" s="61">
        <v>0</v>
      </c>
      <c r="BG16" s="61">
        <v>0</v>
      </c>
      <c r="BH16" s="61">
        <v>0</v>
      </c>
      <c r="BI16" s="61">
        <v>0</v>
      </c>
      <c r="BJ16" s="61">
        <v>0</v>
      </c>
      <c r="BK16" s="61">
        <v>0</v>
      </c>
      <c r="BL16" s="61">
        <v>0</v>
      </c>
      <c r="BM16" s="61">
        <v>0</v>
      </c>
      <c r="BN16" s="61">
        <v>0</v>
      </c>
      <c r="BO16" s="61">
        <v>0</v>
      </c>
      <c r="BP16" s="61">
        <v>0</v>
      </c>
      <c r="BQ16" s="61">
        <v>0</v>
      </c>
      <c r="BR16" s="61">
        <v>0</v>
      </c>
      <c r="BS16" s="61">
        <v>0</v>
      </c>
      <c r="BT16" s="61">
        <v>0</v>
      </c>
      <c r="BU16" s="61">
        <v>0</v>
      </c>
      <c r="BV16" s="61">
        <v>0</v>
      </c>
      <c r="BW16" s="61">
        <v>0</v>
      </c>
      <c r="BX16" s="61">
        <v>0</v>
      </c>
      <c r="BY16" s="61">
        <v>0</v>
      </c>
      <c r="BZ16" s="61">
        <v>0</v>
      </c>
      <c r="CA16" s="61">
        <v>0</v>
      </c>
      <c r="CB16" s="61">
        <v>0</v>
      </c>
      <c r="CC16" s="61">
        <v>0</v>
      </c>
      <c r="CD16" s="61">
        <v>0</v>
      </c>
      <c r="CE16" s="61">
        <v>0</v>
      </c>
      <c r="CF16" s="61">
        <v>0</v>
      </c>
      <c r="CG16" s="61">
        <v>0</v>
      </c>
      <c r="CH16" s="61">
        <v>0</v>
      </c>
      <c r="CI16" s="61">
        <v>0</v>
      </c>
      <c r="CJ16" s="61">
        <v>0</v>
      </c>
      <c r="CK16" s="61">
        <v>0</v>
      </c>
      <c r="CL16" s="61">
        <v>0</v>
      </c>
    </row>
    <row r="17" spans="1:90" ht="12.75" customHeight="1">
      <c r="A17" s="43" t="s">
        <v>21</v>
      </c>
      <c r="B17" s="59">
        <v>1012</v>
      </c>
      <c r="C17" s="60" t="s">
        <v>376</v>
      </c>
      <c r="D17" s="61">
        <v>154510228.51051605</v>
      </c>
      <c r="E17" s="61">
        <v>90941322.199999988</v>
      </c>
      <c r="F17" s="61">
        <v>147551578.60999998</v>
      </c>
      <c r="G17" s="61">
        <v>-56610256.409999989</v>
      </c>
      <c r="H17" s="61">
        <v>0</v>
      </c>
      <c r="I17" s="61">
        <v>16997685.890000053</v>
      </c>
      <c r="J17" s="61">
        <v>29713346.920000046</v>
      </c>
      <c r="K17" s="61">
        <v>-165374837.44</v>
      </c>
      <c r="L17" s="61">
        <v>195088184.36000004</v>
      </c>
      <c r="M17" s="61">
        <v>-12715661.029999994</v>
      </c>
      <c r="N17" s="61">
        <v>46010556.620000005</v>
      </c>
      <c r="O17" s="61">
        <v>-58726217.649999999</v>
      </c>
      <c r="P17" s="61">
        <v>0</v>
      </c>
      <c r="Q17" s="61">
        <v>0</v>
      </c>
      <c r="R17" s="61">
        <v>0</v>
      </c>
      <c r="S17" s="61">
        <v>0</v>
      </c>
      <c r="T17" s="61">
        <v>0</v>
      </c>
      <c r="U17" s="61">
        <v>0</v>
      </c>
      <c r="V17" s="61">
        <v>0</v>
      </c>
      <c r="W17" s="61">
        <v>0</v>
      </c>
      <c r="X17" s="61">
        <v>0</v>
      </c>
      <c r="Y17" s="61">
        <v>0</v>
      </c>
      <c r="Z17" s="61">
        <v>46142750.340516001</v>
      </c>
      <c r="AA17" s="61">
        <v>23224741.705172002</v>
      </c>
      <c r="AB17" s="61">
        <v>3984595.5093760006</v>
      </c>
      <c r="AC17" s="61">
        <v>18933413.125968002</v>
      </c>
      <c r="AD17" s="61">
        <v>0</v>
      </c>
      <c r="AE17" s="61">
        <v>0</v>
      </c>
      <c r="AF17" s="61">
        <v>0</v>
      </c>
      <c r="AG17" s="61">
        <v>0</v>
      </c>
      <c r="AH17" s="61">
        <v>0</v>
      </c>
      <c r="AI17" s="61">
        <v>0</v>
      </c>
      <c r="AJ17" s="61">
        <v>750000</v>
      </c>
      <c r="AK17" s="61">
        <v>750000</v>
      </c>
      <c r="AL17" s="61">
        <v>0</v>
      </c>
      <c r="AM17" s="61">
        <v>-321529.91999999993</v>
      </c>
      <c r="AN17" s="61">
        <v>3543038.5</v>
      </c>
      <c r="AO17" s="61">
        <v>0</v>
      </c>
      <c r="AP17" s="61">
        <v>0</v>
      </c>
      <c r="AQ17" s="61">
        <v>0</v>
      </c>
      <c r="AR17" s="61">
        <v>-3864568.42</v>
      </c>
      <c r="AS17" s="61">
        <v>-296974824.01171988</v>
      </c>
      <c r="AT17" s="61">
        <v>-62651614.570000008</v>
      </c>
      <c r="AU17" s="61">
        <v>-75231945.840000004</v>
      </c>
      <c r="AV17" s="61">
        <v>12580331.27</v>
      </c>
      <c r="AW17" s="61">
        <v>-187956164.42999989</v>
      </c>
      <c r="AX17" s="61">
        <v>-311943614.18999994</v>
      </c>
      <c r="AY17" s="61">
        <v>-720745281.76999998</v>
      </c>
      <c r="AZ17" s="61">
        <v>-827778870.22000003</v>
      </c>
      <c r="BA17" s="61">
        <v>-435264257.19999993</v>
      </c>
      <c r="BB17" s="61">
        <v>0</v>
      </c>
      <c r="BC17" s="61">
        <v>542297845.6500001</v>
      </c>
      <c r="BD17" s="61">
        <v>408801667.58000004</v>
      </c>
      <c r="BE17" s="61">
        <v>123987449.76000006</v>
      </c>
      <c r="BF17" s="61">
        <v>256611028.40000007</v>
      </c>
      <c r="BG17" s="61">
        <v>273912865.29000002</v>
      </c>
      <c r="BH17" s="61">
        <v>107470707.65000001</v>
      </c>
      <c r="BI17" s="61">
        <v>0</v>
      </c>
      <c r="BJ17" s="61">
        <v>-124772544.53999999</v>
      </c>
      <c r="BK17" s="61">
        <v>-132623578.64</v>
      </c>
      <c r="BL17" s="61">
        <v>0</v>
      </c>
      <c r="BM17" s="61">
        <v>0</v>
      </c>
      <c r="BN17" s="61">
        <v>0</v>
      </c>
      <c r="BO17" s="61">
        <v>0</v>
      </c>
      <c r="BP17" s="61">
        <v>0</v>
      </c>
      <c r="BQ17" s="61">
        <v>0</v>
      </c>
      <c r="BR17" s="61">
        <v>0</v>
      </c>
      <c r="BS17" s="61">
        <v>-46367045.011719987</v>
      </c>
      <c r="BT17" s="61">
        <v>-35492393.929999985</v>
      </c>
      <c r="BU17" s="61">
        <v>-8296103.8404000001</v>
      </c>
      <c r="BV17" s="61">
        <v>-9667825.2122399975</v>
      </c>
      <c r="BW17" s="61">
        <v>0</v>
      </c>
      <c r="BX17" s="61">
        <v>-104651.07156</v>
      </c>
      <c r="BY17" s="61">
        <v>-2214561.0175200002</v>
      </c>
      <c r="BZ17" s="61">
        <v>11311923.449999999</v>
      </c>
      <c r="CA17" s="61">
        <v>-1903433.3900000001</v>
      </c>
      <c r="CB17" s="61">
        <v>0</v>
      </c>
      <c r="CC17" s="61">
        <v>0</v>
      </c>
      <c r="CD17" s="61">
        <v>0</v>
      </c>
      <c r="CE17" s="61">
        <v>0</v>
      </c>
      <c r="CF17" s="61">
        <v>0</v>
      </c>
      <c r="CG17" s="61">
        <v>0</v>
      </c>
      <c r="CH17" s="61">
        <v>0</v>
      </c>
      <c r="CI17" s="61">
        <v>0</v>
      </c>
      <c r="CJ17" s="61">
        <v>0</v>
      </c>
      <c r="CK17" s="61">
        <v>0</v>
      </c>
      <c r="CL17" s="61">
        <v>-142464595.50120384</v>
      </c>
    </row>
    <row r="18" spans="1:90" ht="12.75" customHeight="1">
      <c r="A18" s="43" t="s">
        <v>23</v>
      </c>
      <c r="B18" s="59">
        <v>1013</v>
      </c>
      <c r="C18" s="60" t="s">
        <v>376</v>
      </c>
      <c r="D18" s="61">
        <v>53736212.640000001</v>
      </c>
      <c r="E18" s="61">
        <v>34168327.459999979</v>
      </c>
      <c r="F18" s="61">
        <v>236741582.57999998</v>
      </c>
      <c r="G18" s="61">
        <v>-202573255.12</v>
      </c>
      <c r="H18" s="61">
        <v>0</v>
      </c>
      <c r="I18" s="61">
        <v>9656503.4100000262</v>
      </c>
      <c r="J18" s="61">
        <v>-3054252.9399999976</v>
      </c>
      <c r="K18" s="61">
        <v>-235458429.81</v>
      </c>
      <c r="L18" s="61">
        <v>232404176.87</v>
      </c>
      <c r="M18" s="61">
        <v>12710756.350000024</v>
      </c>
      <c r="N18" s="61">
        <v>193374504.91000003</v>
      </c>
      <c r="O18" s="61">
        <v>-180663748.56</v>
      </c>
      <c r="P18" s="61">
        <v>0</v>
      </c>
      <c r="Q18" s="61">
        <v>0</v>
      </c>
      <c r="R18" s="61">
        <v>0</v>
      </c>
      <c r="S18" s="61">
        <v>-4872144.870000001</v>
      </c>
      <c r="T18" s="61">
        <v>-11615112.739999998</v>
      </c>
      <c r="U18" s="61">
        <v>-38815464.43</v>
      </c>
      <c r="V18" s="61">
        <v>27200351.690000001</v>
      </c>
      <c r="W18" s="61">
        <v>6742967.8699999973</v>
      </c>
      <c r="X18" s="61">
        <v>27305055.739999998</v>
      </c>
      <c r="Y18" s="61">
        <v>-20562087.870000001</v>
      </c>
      <c r="Z18" s="61">
        <v>12601211.960000001</v>
      </c>
      <c r="AA18" s="61">
        <v>10541632.07</v>
      </c>
      <c r="AB18" s="61">
        <v>0</v>
      </c>
      <c r="AC18" s="61">
        <v>195285.91999999998</v>
      </c>
      <c r="AD18" s="61">
        <v>1864293.9699999997</v>
      </c>
      <c r="AE18" s="61">
        <v>0</v>
      </c>
      <c r="AF18" s="61">
        <v>0</v>
      </c>
      <c r="AG18" s="61">
        <v>0</v>
      </c>
      <c r="AH18" s="61">
        <v>0</v>
      </c>
      <c r="AI18" s="61">
        <v>0</v>
      </c>
      <c r="AJ18" s="61">
        <v>2405363.0999999996</v>
      </c>
      <c r="AK18" s="61">
        <v>12492018.4</v>
      </c>
      <c r="AL18" s="61">
        <v>-10086655.300000001</v>
      </c>
      <c r="AM18" s="61">
        <v>-223048.42000000004</v>
      </c>
      <c r="AN18" s="61">
        <v>-838193.68</v>
      </c>
      <c r="AO18" s="61">
        <v>615145.26</v>
      </c>
      <c r="AP18" s="61">
        <v>0</v>
      </c>
      <c r="AQ18" s="61">
        <v>0</v>
      </c>
      <c r="AR18" s="61">
        <v>0</v>
      </c>
      <c r="AS18" s="61">
        <v>-79213276.529999837</v>
      </c>
      <c r="AT18" s="61">
        <v>-20064549.789999992</v>
      </c>
      <c r="AU18" s="61">
        <v>-95221334.089999989</v>
      </c>
      <c r="AV18" s="61">
        <v>75156784.299999997</v>
      </c>
      <c r="AW18" s="61">
        <v>-28442326.399999857</v>
      </c>
      <c r="AX18" s="61">
        <v>-109199442.98000002</v>
      </c>
      <c r="AY18" s="61">
        <v>-977110047.04000008</v>
      </c>
      <c r="AZ18" s="61">
        <v>-646915731.92000008</v>
      </c>
      <c r="BA18" s="61">
        <v>-1068601370.1900001</v>
      </c>
      <c r="BB18" s="61">
        <v>0</v>
      </c>
      <c r="BC18" s="61">
        <v>738407055.07000005</v>
      </c>
      <c r="BD18" s="61">
        <v>867910604.06000006</v>
      </c>
      <c r="BE18" s="61">
        <v>80757116.580000162</v>
      </c>
      <c r="BF18" s="61">
        <v>776940162.54999995</v>
      </c>
      <c r="BG18" s="61">
        <v>497082761.68999994</v>
      </c>
      <c r="BH18" s="61">
        <v>866995045.55999994</v>
      </c>
      <c r="BI18" s="61">
        <v>0</v>
      </c>
      <c r="BJ18" s="61">
        <v>-587137644.70000005</v>
      </c>
      <c r="BK18" s="61">
        <v>-696183045.96999979</v>
      </c>
      <c r="BL18" s="61">
        <v>0</v>
      </c>
      <c r="BM18" s="61">
        <v>0</v>
      </c>
      <c r="BN18" s="61">
        <v>0</v>
      </c>
      <c r="BO18" s="61">
        <v>0</v>
      </c>
      <c r="BP18" s="61">
        <v>0</v>
      </c>
      <c r="BQ18" s="61">
        <v>0</v>
      </c>
      <c r="BR18" s="61">
        <v>0</v>
      </c>
      <c r="BS18" s="61">
        <v>-30706400.339999992</v>
      </c>
      <c r="BT18" s="61">
        <v>-42413997.670000002</v>
      </c>
      <c r="BU18" s="61">
        <v>-28398667.5</v>
      </c>
      <c r="BV18" s="61">
        <v>-6820578.9199999999</v>
      </c>
      <c r="BW18" s="61">
        <v>0</v>
      </c>
      <c r="BX18" s="61">
        <v>-786251.38</v>
      </c>
      <c r="BY18" s="61">
        <v>-8305531.3099999987</v>
      </c>
      <c r="BZ18" s="61">
        <v>56552796.88000001</v>
      </c>
      <c r="CA18" s="61">
        <v>-534170.43999999994</v>
      </c>
      <c r="CB18" s="61">
        <v>0</v>
      </c>
      <c r="CC18" s="61">
        <v>0</v>
      </c>
      <c r="CD18" s="61">
        <v>0</v>
      </c>
      <c r="CE18" s="61">
        <v>0</v>
      </c>
      <c r="CF18" s="61">
        <v>0</v>
      </c>
      <c r="CG18" s="61">
        <v>0</v>
      </c>
      <c r="CH18" s="61">
        <v>0</v>
      </c>
      <c r="CI18" s="61">
        <v>0</v>
      </c>
      <c r="CJ18" s="61">
        <v>0</v>
      </c>
      <c r="CK18" s="61">
        <v>0</v>
      </c>
      <c r="CL18" s="61">
        <v>-25477063.889999837</v>
      </c>
    </row>
    <row r="19" spans="1:90" ht="12.75" customHeight="1">
      <c r="A19" s="43" t="s">
        <v>25</v>
      </c>
      <c r="B19" s="59">
        <v>1016</v>
      </c>
      <c r="C19" s="60" t="s">
        <v>376</v>
      </c>
      <c r="D19" s="61">
        <v>0</v>
      </c>
      <c r="E19" s="61">
        <v>0</v>
      </c>
      <c r="F19" s="61">
        <v>0</v>
      </c>
      <c r="G19" s="61">
        <v>0</v>
      </c>
      <c r="H19" s="61">
        <v>0</v>
      </c>
      <c r="I19" s="61">
        <v>0</v>
      </c>
      <c r="J19" s="61">
        <v>0</v>
      </c>
      <c r="K19" s="61">
        <v>0</v>
      </c>
      <c r="L19" s="61">
        <v>0</v>
      </c>
      <c r="M19" s="61">
        <v>0</v>
      </c>
      <c r="N19" s="61">
        <v>0</v>
      </c>
      <c r="O19" s="61">
        <v>0</v>
      </c>
      <c r="P19" s="61">
        <v>0</v>
      </c>
      <c r="Q19" s="61">
        <v>0</v>
      </c>
      <c r="R19" s="61">
        <v>0</v>
      </c>
      <c r="S19" s="61">
        <v>0</v>
      </c>
      <c r="T19" s="61">
        <v>0</v>
      </c>
      <c r="U19" s="61">
        <v>0</v>
      </c>
      <c r="V19" s="61">
        <v>0</v>
      </c>
      <c r="W19" s="61">
        <v>0</v>
      </c>
      <c r="X19" s="61">
        <v>0</v>
      </c>
      <c r="Y19" s="61">
        <v>0</v>
      </c>
      <c r="Z19" s="61">
        <v>0</v>
      </c>
      <c r="AA19" s="61">
        <v>0</v>
      </c>
      <c r="AB19" s="61">
        <v>0</v>
      </c>
      <c r="AC19" s="61">
        <v>0</v>
      </c>
      <c r="AD19" s="61">
        <v>0</v>
      </c>
      <c r="AE19" s="61">
        <v>0</v>
      </c>
      <c r="AF19" s="61">
        <v>0</v>
      </c>
      <c r="AG19" s="61">
        <v>0</v>
      </c>
      <c r="AH19" s="61">
        <v>0</v>
      </c>
      <c r="AI19" s="61">
        <v>0</v>
      </c>
      <c r="AJ19" s="61">
        <v>0</v>
      </c>
      <c r="AK19" s="61">
        <v>0</v>
      </c>
      <c r="AL19" s="61">
        <v>0</v>
      </c>
      <c r="AM19" s="61">
        <v>0</v>
      </c>
      <c r="AN19" s="61">
        <v>0</v>
      </c>
      <c r="AO19" s="61">
        <v>0</v>
      </c>
      <c r="AP19" s="61">
        <v>0</v>
      </c>
      <c r="AQ19" s="61">
        <v>0</v>
      </c>
      <c r="AR19" s="61">
        <v>0</v>
      </c>
      <c r="AS19" s="61">
        <v>0</v>
      </c>
      <c r="AT19" s="61">
        <v>0</v>
      </c>
      <c r="AU19" s="61">
        <v>0</v>
      </c>
      <c r="AV19" s="61">
        <v>0</v>
      </c>
      <c r="AW19" s="61">
        <v>0</v>
      </c>
      <c r="AX19" s="61">
        <v>0</v>
      </c>
      <c r="AY19" s="61">
        <v>0</v>
      </c>
      <c r="AZ19" s="61">
        <v>0</v>
      </c>
      <c r="BA19" s="61">
        <v>0</v>
      </c>
      <c r="BB19" s="61">
        <v>0</v>
      </c>
      <c r="BC19" s="61">
        <v>0</v>
      </c>
      <c r="BD19" s="61">
        <v>0</v>
      </c>
      <c r="BE19" s="61">
        <v>0</v>
      </c>
      <c r="BF19" s="61">
        <v>0</v>
      </c>
      <c r="BG19" s="61">
        <v>0</v>
      </c>
      <c r="BH19" s="61">
        <v>0</v>
      </c>
      <c r="BI19" s="61">
        <v>0</v>
      </c>
      <c r="BJ19" s="61">
        <v>0</v>
      </c>
      <c r="BK19" s="61">
        <v>0</v>
      </c>
      <c r="BL19" s="61">
        <v>0</v>
      </c>
      <c r="BM19" s="61">
        <v>0</v>
      </c>
      <c r="BN19" s="61">
        <v>0</v>
      </c>
      <c r="BO19" s="61">
        <v>0</v>
      </c>
      <c r="BP19" s="61">
        <v>0</v>
      </c>
      <c r="BQ19" s="61">
        <v>0</v>
      </c>
      <c r="BR19" s="61">
        <v>0</v>
      </c>
      <c r="BS19" s="61">
        <v>0</v>
      </c>
      <c r="BT19" s="61">
        <v>0</v>
      </c>
      <c r="BU19" s="61">
        <v>0</v>
      </c>
      <c r="BV19" s="61">
        <v>0</v>
      </c>
      <c r="BW19" s="61">
        <v>0</v>
      </c>
      <c r="BX19" s="61">
        <v>0</v>
      </c>
      <c r="BY19" s="61">
        <v>0</v>
      </c>
      <c r="BZ19" s="61">
        <v>0</v>
      </c>
      <c r="CA19" s="61">
        <v>0</v>
      </c>
      <c r="CB19" s="61">
        <v>0</v>
      </c>
      <c r="CC19" s="61">
        <v>0</v>
      </c>
      <c r="CD19" s="61">
        <v>0</v>
      </c>
      <c r="CE19" s="61">
        <v>0</v>
      </c>
      <c r="CF19" s="61">
        <v>0</v>
      </c>
      <c r="CG19" s="61">
        <v>0</v>
      </c>
      <c r="CH19" s="61">
        <v>0</v>
      </c>
      <c r="CI19" s="61">
        <v>0</v>
      </c>
      <c r="CJ19" s="61">
        <v>0</v>
      </c>
      <c r="CK19" s="61">
        <v>0</v>
      </c>
      <c r="CL19" s="61">
        <v>0</v>
      </c>
    </row>
    <row r="20" spans="1:90" ht="12.75" customHeight="1">
      <c r="A20" s="43" t="s">
        <v>27</v>
      </c>
      <c r="B20" s="59">
        <v>1017</v>
      </c>
      <c r="C20" s="60" t="s">
        <v>376</v>
      </c>
      <c r="D20" s="61">
        <v>194656111.83000001</v>
      </c>
      <c r="E20" s="61">
        <v>158182064.34999996</v>
      </c>
      <c r="F20" s="61">
        <v>392424469.81999999</v>
      </c>
      <c r="G20" s="61">
        <v>-234242405.47000003</v>
      </c>
      <c r="H20" s="61">
        <v>0</v>
      </c>
      <c r="I20" s="61">
        <v>-28878082.669999957</v>
      </c>
      <c r="J20" s="61">
        <v>-87791433.939999998</v>
      </c>
      <c r="K20" s="61">
        <v>-439674780.70999998</v>
      </c>
      <c r="L20" s="61">
        <v>351883346.76999998</v>
      </c>
      <c r="M20" s="61">
        <v>58913351.270000041</v>
      </c>
      <c r="N20" s="61">
        <v>276043955.03000003</v>
      </c>
      <c r="O20" s="61">
        <v>-217130603.75999999</v>
      </c>
      <c r="P20" s="61">
        <v>0</v>
      </c>
      <c r="Q20" s="61">
        <v>0</v>
      </c>
      <c r="R20" s="61">
        <v>0</v>
      </c>
      <c r="S20" s="61">
        <v>7824741</v>
      </c>
      <c r="T20" s="61">
        <v>17651910</v>
      </c>
      <c r="U20" s="61">
        <v>-98757763</v>
      </c>
      <c r="V20" s="61">
        <v>116409673</v>
      </c>
      <c r="W20" s="61">
        <v>-9827169</v>
      </c>
      <c r="X20" s="61">
        <v>62003746</v>
      </c>
      <c r="Y20" s="61">
        <v>-71830915</v>
      </c>
      <c r="Z20" s="61">
        <v>57828911.589999996</v>
      </c>
      <c r="AA20" s="61">
        <v>43422680.069999993</v>
      </c>
      <c r="AB20" s="61">
        <v>0</v>
      </c>
      <c r="AC20" s="61">
        <v>14406231.520000001</v>
      </c>
      <c r="AD20" s="61">
        <v>0</v>
      </c>
      <c r="AE20" s="61">
        <v>0</v>
      </c>
      <c r="AF20" s="61">
        <v>0</v>
      </c>
      <c r="AG20" s="61">
        <v>0</v>
      </c>
      <c r="AH20" s="61">
        <v>0</v>
      </c>
      <c r="AI20" s="61">
        <v>0</v>
      </c>
      <c r="AJ20" s="61">
        <v>5345.56</v>
      </c>
      <c r="AK20" s="61">
        <v>5345.56</v>
      </c>
      <c r="AL20" s="61">
        <v>0</v>
      </c>
      <c r="AM20" s="61">
        <v>-306868</v>
      </c>
      <c r="AN20" s="61">
        <v>1515477</v>
      </c>
      <c r="AO20" s="61">
        <v>-1600572</v>
      </c>
      <c r="AP20" s="61">
        <v>0</v>
      </c>
      <c r="AQ20" s="61">
        <v>0</v>
      </c>
      <c r="AR20" s="61">
        <v>-221773</v>
      </c>
      <c r="AS20" s="61">
        <v>-187934003.64999962</v>
      </c>
      <c r="AT20" s="61">
        <v>-28018584.410000041</v>
      </c>
      <c r="AU20" s="61">
        <v>-144864359.78000003</v>
      </c>
      <c r="AV20" s="61">
        <v>116845775.36999999</v>
      </c>
      <c r="AW20" s="61">
        <v>-97184983.17999959</v>
      </c>
      <c r="AX20" s="61">
        <v>-394306781.83999944</v>
      </c>
      <c r="AY20" s="61">
        <v>-2425482774.3399997</v>
      </c>
      <c r="AZ20" s="61">
        <v>-1877149593.75</v>
      </c>
      <c r="BA20" s="61">
        <v>-2812859883.7799997</v>
      </c>
      <c r="BB20" s="61">
        <v>0</v>
      </c>
      <c r="BC20" s="61">
        <v>2264526703.1900001</v>
      </c>
      <c r="BD20" s="61">
        <v>2031175992.5000002</v>
      </c>
      <c r="BE20" s="61">
        <v>297121798.65999985</v>
      </c>
      <c r="BF20" s="61">
        <v>1876569178.23</v>
      </c>
      <c r="BG20" s="61">
        <v>1418771792.9199998</v>
      </c>
      <c r="BH20" s="61">
        <v>2220083440.04</v>
      </c>
      <c r="BI20" s="61">
        <v>0</v>
      </c>
      <c r="BJ20" s="61">
        <v>-1762286054.73</v>
      </c>
      <c r="BK20" s="61">
        <v>-1579447379.5700002</v>
      </c>
      <c r="BL20" s="61">
        <v>0</v>
      </c>
      <c r="BM20" s="61">
        <v>0</v>
      </c>
      <c r="BN20" s="61">
        <v>0</v>
      </c>
      <c r="BO20" s="61">
        <v>0</v>
      </c>
      <c r="BP20" s="61">
        <v>0</v>
      </c>
      <c r="BQ20" s="61">
        <v>0</v>
      </c>
      <c r="BR20" s="61">
        <v>0</v>
      </c>
      <c r="BS20" s="61">
        <v>-62486947.619999982</v>
      </c>
      <c r="BT20" s="61">
        <v>-58147334.519999988</v>
      </c>
      <c r="BU20" s="61">
        <v>-13641051.33</v>
      </c>
      <c r="BV20" s="61">
        <v>-1723400.63</v>
      </c>
      <c r="BW20" s="61">
        <v>-10760.199999999999</v>
      </c>
      <c r="BX20" s="61">
        <v>-1100500.02</v>
      </c>
      <c r="BY20" s="61">
        <v>-3473371.2100000004</v>
      </c>
      <c r="BZ20" s="61">
        <v>15607379.26</v>
      </c>
      <c r="CA20" s="61">
        <v>2091.0299999999997</v>
      </c>
      <c r="CB20" s="61">
        <v>0</v>
      </c>
      <c r="CC20" s="61">
        <v>0</v>
      </c>
      <c r="CD20" s="61">
        <v>0</v>
      </c>
      <c r="CE20" s="61">
        <v>0</v>
      </c>
      <c r="CF20" s="61">
        <v>0</v>
      </c>
      <c r="CG20" s="61">
        <v>0</v>
      </c>
      <c r="CH20" s="61">
        <v>0</v>
      </c>
      <c r="CI20" s="61">
        <v>-243488.44</v>
      </c>
      <c r="CJ20" s="61">
        <v>-243488.44</v>
      </c>
      <c r="CK20" s="61">
        <v>0</v>
      </c>
      <c r="CL20" s="61">
        <v>6722108.1800003946</v>
      </c>
    </row>
    <row r="21" spans="1:90" ht="12.75" customHeight="1">
      <c r="A21" s="43" t="s">
        <v>29</v>
      </c>
      <c r="B21" s="59">
        <v>1018</v>
      </c>
      <c r="C21" s="60" t="s">
        <v>376</v>
      </c>
      <c r="D21" s="61">
        <v>17144474.089999996</v>
      </c>
      <c r="E21" s="61">
        <v>26419186.019999988</v>
      </c>
      <c r="F21" s="61">
        <v>67052170.999999993</v>
      </c>
      <c r="G21" s="61">
        <v>-40632984.980000004</v>
      </c>
      <c r="H21" s="61">
        <v>0</v>
      </c>
      <c r="I21" s="61">
        <v>385798.65000000596</v>
      </c>
      <c r="J21" s="61">
        <v>-23533127.729999993</v>
      </c>
      <c r="K21" s="61">
        <v>-49015909.309999995</v>
      </c>
      <c r="L21" s="61">
        <v>25482781.580000002</v>
      </c>
      <c r="M21" s="61">
        <v>23918926.379999999</v>
      </c>
      <c r="N21" s="61">
        <v>25220444.68</v>
      </c>
      <c r="O21" s="61">
        <v>-1301518.2999999998</v>
      </c>
      <c r="P21" s="61">
        <v>0</v>
      </c>
      <c r="Q21" s="61">
        <v>0</v>
      </c>
      <c r="R21" s="61">
        <v>0</v>
      </c>
      <c r="S21" s="61">
        <v>-18770959.529999997</v>
      </c>
      <c r="T21" s="61">
        <v>-40135042.269999996</v>
      </c>
      <c r="U21" s="61">
        <v>-40531329.779999994</v>
      </c>
      <c r="V21" s="61">
        <v>396287.51</v>
      </c>
      <c r="W21" s="61">
        <v>21364082.739999998</v>
      </c>
      <c r="X21" s="61">
        <v>21384105.949999999</v>
      </c>
      <c r="Y21" s="61">
        <v>-20023.21</v>
      </c>
      <c r="Z21" s="61">
        <v>9110448.9500000011</v>
      </c>
      <c r="AA21" s="61">
        <v>6193833.9000000013</v>
      </c>
      <c r="AB21" s="61">
        <v>0</v>
      </c>
      <c r="AC21" s="61">
        <v>2621060.33</v>
      </c>
      <c r="AD21" s="61">
        <v>295554.71999999997</v>
      </c>
      <c r="AE21" s="61">
        <v>0</v>
      </c>
      <c r="AF21" s="61">
        <v>0</v>
      </c>
      <c r="AG21" s="61">
        <v>0</v>
      </c>
      <c r="AH21" s="61">
        <v>0</v>
      </c>
      <c r="AI21" s="61">
        <v>0</v>
      </c>
      <c r="AJ21" s="61">
        <v>0</v>
      </c>
      <c r="AK21" s="61">
        <v>0</v>
      </c>
      <c r="AL21" s="61">
        <v>0</v>
      </c>
      <c r="AM21" s="61">
        <v>0</v>
      </c>
      <c r="AN21" s="61">
        <v>0</v>
      </c>
      <c r="AO21" s="61">
        <v>0</v>
      </c>
      <c r="AP21" s="61">
        <v>0</v>
      </c>
      <c r="AQ21" s="61">
        <v>0</v>
      </c>
      <c r="AR21" s="61">
        <v>0</v>
      </c>
      <c r="AS21" s="61">
        <v>-134390437.86000001</v>
      </c>
      <c r="AT21" s="61">
        <v>-8757555.1099999994</v>
      </c>
      <c r="AU21" s="61">
        <v>-10739462.109999999</v>
      </c>
      <c r="AV21" s="61">
        <v>1981907.0000000002</v>
      </c>
      <c r="AW21" s="61">
        <v>-118819665.55000004</v>
      </c>
      <c r="AX21" s="61">
        <v>-173566181.01000005</v>
      </c>
      <c r="AY21" s="61">
        <v>-385442389.20000005</v>
      </c>
      <c r="AZ21" s="61">
        <v>-336247167.13999999</v>
      </c>
      <c r="BA21" s="61">
        <v>-246493056.76000002</v>
      </c>
      <c r="BB21" s="61">
        <v>0</v>
      </c>
      <c r="BC21" s="61">
        <v>197297834.69999996</v>
      </c>
      <c r="BD21" s="61">
        <v>211876208.19</v>
      </c>
      <c r="BE21" s="61">
        <v>54746515.460000001</v>
      </c>
      <c r="BF21" s="61">
        <v>115717119.19999999</v>
      </c>
      <c r="BG21" s="61">
        <v>94889756.719999999</v>
      </c>
      <c r="BH21" s="61">
        <v>101290712.13999999</v>
      </c>
      <c r="BI21" s="61">
        <v>0</v>
      </c>
      <c r="BJ21" s="61">
        <v>-80463349.659999996</v>
      </c>
      <c r="BK21" s="61">
        <v>-60970603.739999987</v>
      </c>
      <c r="BL21" s="61">
        <v>0</v>
      </c>
      <c r="BM21" s="61">
        <v>0</v>
      </c>
      <c r="BN21" s="61">
        <v>0</v>
      </c>
      <c r="BO21" s="61">
        <v>0</v>
      </c>
      <c r="BP21" s="61">
        <v>0</v>
      </c>
      <c r="BQ21" s="61">
        <v>0</v>
      </c>
      <c r="BR21" s="61">
        <v>0</v>
      </c>
      <c r="BS21" s="61">
        <v>-6738694.25</v>
      </c>
      <c r="BT21" s="61">
        <v>-6476602.4999999991</v>
      </c>
      <c r="BU21" s="61">
        <v>-1885504.8500000003</v>
      </c>
      <c r="BV21" s="61">
        <v>-709192.52</v>
      </c>
      <c r="BW21" s="61">
        <v>0</v>
      </c>
      <c r="BX21" s="61">
        <v>-19847.64</v>
      </c>
      <c r="BY21" s="61">
        <v>-42565.26</v>
      </c>
      <c r="BZ21" s="61">
        <v>2395018.52</v>
      </c>
      <c r="CA21" s="61">
        <v>0</v>
      </c>
      <c r="CB21" s="61">
        <v>0</v>
      </c>
      <c r="CC21" s="61">
        <v>0</v>
      </c>
      <c r="CD21" s="61">
        <v>0</v>
      </c>
      <c r="CE21" s="61">
        <v>0</v>
      </c>
      <c r="CF21" s="61">
        <v>0</v>
      </c>
      <c r="CG21" s="61">
        <v>0</v>
      </c>
      <c r="CH21" s="61">
        <v>0</v>
      </c>
      <c r="CI21" s="61">
        <v>-74522.950000000012</v>
      </c>
      <c r="CJ21" s="61">
        <v>-74522.950000000012</v>
      </c>
      <c r="CK21" s="61">
        <v>0</v>
      </c>
      <c r="CL21" s="61">
        <v>-117245963.77000001</v>
      </c>
    </row>
    <row r="22" spans="1:90" ht="12.75" customHeight="1">
      <c r="A22" s="43" t="s">
        <v>31</v>
      </c>
      <c r="B22" s="59">
        <v>1020</v>
      </c>
      <c r="C22" s="60" t="s">
        <v>376</v>
      </c>
      <c r="D22" s="61">
        <v>272465481.60686743</v>
      </c>
      <c r="E22" s="61">
        <v>212412544.40999961</v>
      </c>
      <c r="F22" s="61">
        <v>2168636750.6599998</v>
      </c>
      <c r="G22" s="61">
        <v>-1956224206.2500002</v>
      </c>
      <c r="H22" s="61">
        <v>0</v>
      </c>
      <c r="I22" s="61">
        <v>-4306890.9200000763</v>
      </c>
      <c r="J22" s="61">
        <v>-497344920.91000009</v>
      </c>
      <c r="K22" s="61">
        <v>-2138233904.5500002</v>
      </c>
      <c r="L22" s="61">
        <v>1640888983.6400001</v>
      </c>
      <c r="M22" s="61">
        <v>493038029.99000001</v>
      </c>
      <c r="N22" s="61">
        <v>1911900764.5799999</v>
      </c>
      <c r="O22" s="61">
        <v>-1418862734.5899999</v>
      </c>
      <c r="P22" s="61">
        <v>0</v>
      </c>
      <c r="Q22" s="61">
        <v>0</v>
      </c>
      <c r="R22" s="61">
        <v>0</v>
      </c>
      <c r="S22" s="61">
        <v>-20095453.449999988</v>
      </c>
      <c r="T22" s="61">
        <v>-76017152.039999992</v>
      </c>
      <c r="U22" s="61">
        <v>-177716487.03999999</v>
      </c>
      <c r="V22" s="61">
        <v>101699335</v>
      </c>
      <c r="W22" s="61">
        <v>55921698.590000004</v>
      </c>
      <c r="X22" s="61">
        <v>131491029.59</v>
      </c>
      <c r="Y22" s="61">
        <v>-75569331</v>
      </c>
      <c r="Z22" s="61">
        <v>84531480.446867913</v>
      </c>
      <c r="AA22" s="61">
        <v>74397248.827062801</v>
      </c>
      <c r="AB22" s="61">
        <v>0</v>
      </c>
      <c r="AC22" s="61">
        <v>6191435.9485580986</v>
      </c>
      <c r="AD22" s="61">
        <v>2874975.9737666729</v>
      </c>
      <c r="AE22" s="61">
        <v>1039050.2447177478</v>
      </c>
      <c r="AF22" s="61">
        <v>0</v>
      </c>
      <c r="AG22" s="61">
        <v>24357.298420517345</v>
      </c>
      <c r="AH22" s="61">
        <v>0</v>
      </c>
      <c r="AI22" s="61">
        <v>4412.154342082812</v>
      </c>
      <c r="AJ22" s="61">
        <v>0</v>
      </c>
      <c r="AK22" s="61">
        <v>0</v>
      </c>
      <c r="AL22" s="61">
        <v>0</v>
      </c>
      <c r="AM22" s="61">
        <v>-76198.87999999999</v>
      </c>
      <c r="AN22" s="61">
        <v>0</v>
      </c>
      <c r="AO22" s="61">
        <v>0</v>
      </c>
      <c r="AP22" s="61">
        <v>0</v>
      </c>
      <c r="AQ22" s="61">
        <v>0</v>
      </c>
      <c r="AR22" s="61">
        <v>-76198.87999999999</v>
      </c>
      <c r="AS22" s="61">
        <v>-288392394.42288828</v>
      </c>
      <c r="AT22" s="61">
        <v>-61279740.069999933</v>
      </c>
      <c r="AU22" s="61">
        <v>-606322692.44999993</v>
      </c>
      <c r="AV22" s="61">
        <v>545042952.38</v>
      </c>
      <c r="AW22" s="61">
        <v>-257829858.0400095</v>
      </c>
      <c r="AX22" s="61">
        <v>-1285050216.1700039</v>
      </c>
      <c r="AY22" s="61">
        <v>-6818769718.8200035</v>
      </c>
      <c r="AZ22" s="61">
        <v>-5210148974.9000006</v>
      </c>
      <c r="BA22" s="61">
        <v>-15250745103.190002</v>
      </c>
      <c r="BB22" s="61">
        <v>0</v>
      </c>
      <c r="BC22" s="61">
        <v>13642124359.27</v>
      </c>
      <c r="BD22" s="61">
        <v>5533719502.6499996</v>
      </c>
      <c r="BE22" s="61">
        <v>1027220358.1299944</v>
      </c>
      <c r="BF22" s="61">
        <v>5931916019.7599964</v>
      </c>
      <c r="BG22" s="61">
        <v>4687288228.3499994</v>
      </c>
      <c r="BH22" s="61">
        <v>13146180176.959999</v>
      </c>
      <c r="BI22" s="61">
        <v>0</v>
      </c>
      <c r="BJ22" s="61">
        <v>-11901552385.550001</v>
      </c>
      <c r="BK22" s="61">
        <v>-4904695661.630002</v>
      </c>
      <c r="BL22" s="61">
        <v>0</v>
      </c>
      <c r="BM22" s="61">
        <v>0</v>
      </c>
      <c r="BN22" s="61">
        <v>0</v>
      </c>
      <c r="BO22" s="61">
        <v>0</v>
      </c>
      <c r="BP22" s="61">
        <v>0</v>
      </c>
      <c r="BQ22" s="61">
        <v>0</v>
      </c>
      <c r="BR22" s="61">
        <v>0</v>
      </c>
      <c r="BS22" s="61">
        <v>30717203.687121157</v>
      </c>
      <c r="BT22" s="61">
        <v>-139832214.37</v>
      </c>
      <c r="BU22" s="61">
        <v>-82212759.420776755</v>
      </c>
      <c r="BV22" s="61">
        <v>-3234058.899519518</v>
      </c>
      <c r="BW22" s="61">
        <v>0</v>
      </c>
      <c r="BX22" s="61">
        <v>-6255414.7726366334</v>
      </c>
      <c r="BY22" s="61">
        <v>-6610694.6499459445</v>
      </c>
      <c r="BZ22" s="61">
        <v>272771135.86000001</v>
      </c>
      <c r="CA22" s="61">
        <v>-3908790.06</v>
      </c>
      <c r="CB22" s="61">
        <v>0</v>
      </c>
      <c r="CC22" s="61">
        <v>0</v>
      </c>
      <c r="CD22" s="61">
        <v>0</v>
      </c>
      <c r="CE22" s="61">
        <v>0</v>
      </c>
      <c r="CF22" s="61">
        <v>0</v>
      </c>
      <c r="CG22" s="61">
        <v>0</v>
      </c>
      <c r="CH22" s="61">
        <v>0</v>
      </c>
      <c r="CI22" s="61">
        <v>0</v>
      </c>
      <c r="CJ22" s="61">
        <v>0</v>
      </c>
      <c r="CK22" s="61">
        <v>0</v>
      </c>
      <c r="CL22" s="61">
        <v>-15926912.816020846</v>
      </c>
    </row>
    <row r="23" spans="1:90" ht="12.75" customHeight="1">
      <c r="A23" s="43" t="s">
        <v>33</v>
      </c>
      <c r="B23" s="59">
        <v>1022</v>
      </c>
      <c r="C23" s="60" t="s">
        <v>376</v>
      </c>
      <c r="D23" s="61">
        <v>120975561.96000004</v>
      </c>
      <c r="E23" s="61">
        <v>215777964.92000008</v>
      </c>
      <c r="F23" s="61">
        <v>443465624.77000004</v>
      </c>
      <c r="G23" s="61">
        <v>-227687659.84999996</v>
      </c>
      <c r="H23" s="61">
        <v>0</v>
      </c>
      <c r="I23" s="61">
        <v>-18763164.110000014</v>
      </c>
      <c r="J23" s="61">
        <v>-103609408.30000001</v>
      </c>
      <c r="K23" s="61">
        <v>-364732448.59000003</v>
      </c>
      <c r="L23" s="61">
        <v>261123040.29000002</v>
      </c>
      <c r="M23" s="61">
        <v>84846244.189999998</v>
      </c>
      <c r="N23" s="61">
        <v>139407022.03</v>
      </c>
      <c r="O23" s="61">
        <v>-54560777.839999996</v>
      </c>
      <c r="P23" s="61">
        <v>0</v>
      </c>
      <c r="Q23" s="61">
        <v>0</v>
      </c>
      <c r="R23" s="61">
        <v>0</v>
      </c>
      <c r="S23" s="61">
        <v>-102545100.58000003</v>
      </c>
      <c r="T23" s="61">
        <v>-210995368.38000003</v>
      </c>
      <c r="U23" s="61">
        <v>-370709789.16000003</v>
      </c>
      <c r="V23" s="61">
        <v>159714420.78</v>
      </c>
      <c r="W23" s="61">
        <v>108450267.8</v>
      </c>
      <c r="X23" s="61">
        <v>141116811.56999999</v>
      </c>
      <c r="Y23" s="61">
        <v>-32666543.77</v>
      </c>
      <c r="Z23" s="61">
        <v>26345731.669999998</v>
      </c>
      <c r="AA23" s="61">
        <v>20987711.829999998</v>
      </c>
      <c r="AB23" s="61">
        <v>2137357.0700000003</v>
      </c>
      <c r="AC23" s="61">
        <v>895730.92999999993</v>
      </c>
      <c r="AD23" s="61">
        <v>1312669.78</v>
      </c>
      <c r="AE23" s="61">
        <v>15928.130000000001</v>
      </c>
      <c r="AF23" s="61">
        <v>944406.08999999985</v>
      </c>
      <c r="AG23" s="61">
        <v>51927.839999999997</v>
      </c>
      <c r="AH23" s="61">
        <v>0</v>
      </c>
      <c r="AI23" s="61">
        <v>0</v>
      </c>
      <c r="AJ23" s="61">
        <v>0</v>
      </c>
      <c r="AK23" s="61">
        <v>0</v>
      </c>
      <c r="AL23" s="61">
        <v>0</v>
      </c>
      <c r="AM23" s="61">
        <v>160130.06</v>
      </c>
      <c r="AN23" s="61">
        <v>160130.06</v>
      </c>
      <c r="AO23" s="61">
        <v>0</v>
      </c>
      <c r="AP23" s="61">
        <v>0</v>
      </c>
      <c r="AQ23" s="61">
        <v>0</v>
      </c>
      <c r="AR23" s="61">
        <v>0</v>
      </c>
      <c r="AS23" s="61">
        <v>-672059927.53000045</v>
      </c>
      <c r="AT23" s="61">
        <v>-89585137.63000007</v>
      </c>
      <c r="AU23" s="61">
        <v>-185927425.71000004</v>
      </c>
      <c r="AV23" s="61">
        <v>96342288.079999968</v>
      </c>
      <c r="AW23" s="61">
        <v>-510389226.36000037</v>
      </c>
      <c r="AX23" s="61">
        <v>-958315747.35000038</v>
      </c>
      <c r="AY23" s="61">
        <v>-5202159461.9300003</v>
      </c>
      <c r="AZ23" s="61">
        <v>-2535076916.9899998</v>
      </c>
      <c r="BA23" s="61">
        <v>-6563302438.0799999</v>
      </c>
      <c r="BB23" s="61">
        <v>0</v>
      </c>
      <c r="BC23" s="61">
        <v>3896219893.1399999</v>
      </c>
      <c r="BD23" s="61">
        <v>4243843714.5799999</v>
      </c>
      <c r="BE23" s="61">
        <v>447926520.99000001</v>
      </c>
      <c r="BF23" s="61">
        <v>2274943439.8999996</v>
      </c>
      <c r="BG23" s="61">
        <v>1761146892.7499995</v>
      </c>
      <c r="BH23" s="61">
        <v>2219273015.7800002</v>
      </c>
      <c r="BI23" s="61">
        <v>0</v>
      </c>
      <c r="BJ23" s="61">
        <v>-1705476468.6299999</v>
      </c>
      <c r="BK23" s="61">
        <v>-1827016918.9099996</v>
      </c>
      <c r="BL23" s="61">
        <v>0</v>
      </c>
      <c r="BM23" s="61">
        <v>0</v>
      </c>
      <c r="BN23" s="61">
        <v>0</v>
      </c>
      <c r="BO23" s="61">
        <v>0</v>
      </c>
      <c r="BP23" s="61">
        <v>0</v>
      </c>
      <c r="BQ23" s="61">
        <v>0</v>
      </c>
      <c r="BR23" s="61">
        <v>0</v>
      </c>
      <c r="BS23" s="61">
        <v>-71607459.740000024</v>
      </c>
      <c r="BT23" s="61">
        <v>-54733794.37000002</v>
      </c>
      <c r="BU23" s="61">
        <v>-26776225.000000004</v>
      </c>
      <c r="BV23" s="61">
        <v>-651838.35000000009</v>
      </c>
      <c r="BW23" s="61">
        <v>0</v>
      </c>
      <c r="BX23" s="61">
        <v>-2853748.1399999997</v>
      </c>
      <c r="BY23" s="61">
        <v>-6865440.2199999997</v>
      </c>
      <c r="BZ23" s="61">
        <v>20870452.100000001</v>
      </c>
      <c r="CA23" s="61">
        <v>-596865.76</v>
      </c>
      <c r="CB23" s="61">
        <v>0</v>
      </c>
      <c r="CC23" s="61">
        <v>0</v>
      </c>
      <c r="CD23" s="61">
        <v>0</v>
      </c>
      <c r="CE23" s="61">
        <v>0</v>
      </c>
      <c r="CF23" s="61">
        <v>0</v>
      </c>
      <c r="CG23" s="61">
        <v>0</v>
      </c>
      <c r="CH23" s="61">
        <v>0</v>
      </c>
      <c r="CI23" s="61">
        <v>-478103.8</v>
      </c>
      <c r="CJ23" s="61">
        <v>-478103.8</v>
      </c>
      <c r="CK23" s="61">
        <v>0</v>
      </c>
      <c r="CL23" s="61">
        <v>-551084365.57000041</v>
      </c>
    </row>
    <row r="24" spans="1:90" ht="12.75" customHeight="1">
      <c r="A24" s="43" t="s">
        <v>35</v>
      </c>
      <c r="B24" s="59">
        <v>1025</v>
      </c>
      <c r="C24" s="60" t="s">
        <v>376</v>
      </c>
      <c r="D24" s="61">
        <v>26410795.809999976</v>
      </c>
      <c r="E24" s="61">
        <v>16251857.729999997</v>
      </c>
      <c r="F24" s="61">
        <v>65567452.729999989</v>
      </c>
      <c r="G24" s="61">
        <v>-49315594.999999993</v>
      </c>
      <c r="H24" s="61">
        <v>0</v>
      </c>
      <c r="I24" s="61">
        <v>6572721.5299999788</v>
      </c>
      <c r="J24" s="61">
        <v>-6032230.3400000185</v>
      </c>
      <c r="K24" s="61">
        <v>-75547387.74000001</v>
      </c>
      <c r="L24" s="61">
        <v>69515157.399999991</v>
      </c>
      <c r="M24" s="61">
        <v>12604951.869999997</v>
      </c>
      <c r="N24" s="61">
        <v>47818648.369999997</v>
      </c>
      <c r="O24" s="61">
        <v>-35213696.5</v>
      </c>
      <c r="P24" s="61">
        <v>0</v>
      </c>
      <c r="Q24" s="61">
        <v>0</v>
      </c>
      <c r="R24" s="61">
        <v>0</v>
      </c>
      <c r="S24" s="61">
        <v>0</v>
      </c>
      <c r="T24" s="61">
        <v>0</v>
      </c>
      <c r="U24" s="61">
        <v>0</v>
      </c>
      <c r="V24" s="61">
        <v>0</v>
      </c>
      <c r="W24" s="61">
        <v>0</v>
      </c>
      <c r="X24" s="61">
        <v>0</v>
      </c>
      <c r="Y24" s="61">
        <v>0</v>
      </c>
      <c r="Z24" s="61">
        <v>3586216.5500000003</v>
      </c>
      <c r="AA24" s="61">
        <v>2784510.47</v>
      </c>
      <c r="AB24" s="61">
        <v>0</v>
      </c>
      <c r="AC24" s="61">
        <v>801706.08000000007</v>
      </c>
      <c r="AD24" s="61">
        <v>0</v>
      </c>
      <c r="AE24" s="61">
        <v>0</v>
      </c>
      <c r="AF24" s="61">
        <v>0</v>
      </c>
      <c r="AG24" s="61">
        <v>0</v>
      </c>
      <c r="AH24" s="61">
        <v>0</v>
      </c>
      <c r="AI24" s="61">
        <v>0</v>
      </c>
      <c r="AJ24" s="61">
        <v>0</v>
      </c>
      <c r="AK24" s="61">
        <v>0</v>
      </c>
      <c r="AL24" s="61">
        <v>0</v>
      </c>
      <c r="AM24" s="61">
        <v>0</v>
      </c>
      <c r="AN24" s="61">
        <v>8257.1299999999992</v>
      </c>
      <c r="AO24" s="61">
        <v>-8257.1299999999992</v>
      </c>
      <c r="AP24" s="61">
        <v>0</v>
      </c>
      <c r="AQ24" s="61">
        <v>0</v>
      </c>
      <c r="AR24" s="61">
        <v>0</v>
      </c>
      <c r="AS24" s="61">
        <v>-35702156.199999981</v>
      </c>
      <c r="AT24" s="61">
        <v>-6795075.6000000006</v>
      </c>
      <c r="AU24" s="61">
        <v>-12386173.57</v>
      </c>
      <c r="AV24" s="61">
        <v>5591097.9699999997</v>
      </c>
      <c r="AW24" s="61">
        <v>-13805580.939999975</v>
      </c>
      <c r="AX24" s="61">
        <v>-22930253.699999973</v>
      </c>
      <c r="AY24" s="61">
        <v>-149454085.22999996</v>
      </c>
      <c r="AZ24" s="61">
        <v>-144867748.47</v>
      </c>
      <c r="BA24" s="61">
        <v>-104852238.55</v>
      </c>
      <c r="BB24" s="61">
        <v>0</v>
      </c>
      <c r="BC24" s="61">
        <v>100265901.79000001</v>
      </c>
      <c r="BD24" s="61">
        <v>126523831.52999999</v>
      </c>
      <c r="BE24" s="61">
        <v>9124672.7599999979</v>
      </c>
      <c r="BF24" s="61">
        <v>73078021.629999995</v>
      </c>
      <c r="BG24" s="61">
        <v>68827112.989999995</v>
      </c>
      <c r="BH24" s="61">
        <v>60802897.390000001</v>
      </c>
      <c r="BI24" s="61">
        <v>0</v>
      </c>
      <c r="BJ24" s="61">
        <v>-56551988.75</v>
      </c>
      <c r="BK24" s="61">
        <v>-63953348.869999997</v>
      </c>
      <c r="BL24" s="61">
        <v>0</v>
      </c>
      <c r="BM24" s="61">
        <v>0</v>
      </c>
      <c r="BN24" s="61">
        <v>0</v>
      </c>
      <c r="BO24" s="61">
        <v>0</v>
      </c>
      <c r="BP24" s="61">
        <v>0</v>
      </c>
      <c r="BQ24" s="61">
        <v>0</v>
      </c>
      <c r="BR24" s="61">
        <v>0</v>
      </c>
      <c r="BS24" s="61">
        <v>-15101499.660000002</v>
      </c>
      <c r="BT24" s="61">
        <v>-11301608.41</v>
      </c>
      <c r="BU24" s="61">
        <v>-4688415.05</v>
      </c>
      <c r="BV24" s="61">
        <v>-674884.65</v>
      </c>
      <c r="BW24" s="61">
        <v>0</v>
      </c>
      <c r="BX24" s="61">
        <v>-516518.33</v>
      </c>
      <c r="BY24" s="61">
        <v>-1046531.39</v>
      </c>
      <c r="BZ24" s="61">
        <v>3678959.4800000004</v>
      </c>
      <c r="CA24" s="61">
        <v>-552501.31000000006</v>
      </c>
      <c r="CB24" s="61">
        <v>0</v>
      </c>
      <c r="CC24" s="61">
        <v>0</v>
      </c>
      <c r="CD24" s="61">
        <v>0</v>
      </c>
      <c r="CE24" s="61">
        <v>0</v>
      </c>
      <c r="CF24" s="61">
        <v>0</v>
      </c>
      <c r="CG24" s="61">
        <v>0</v>
      </c>
      <c r="CH24" s="61">
        <v>0</v>
      </c>
      <c r="CI24" s="61">
        <v>0</v>
      </c>
      <c r="CJ24" s="61">
        <v>0</v>
      </c>
      <c r="CK24" s="61">
        <v>0</v>
      </c>
      <c r="CL24" s="61">
        <v>-9291360.3900000043</v>
      </c>
    </row>
    <row r="25" spans="1:90" ht="12.75" customHeight="1">
      <c r="A25" s="43" t="s">
        <v>37</v>
      </c>
      <c r="B25" s="59">
        <v>1027</v>
      </c>
      <c r="C25" s="60" t="s">
        <v>376</v>
      </c>
      <c r="D25" s="61">
        <v>116442852.51462242</v>
      </c>
      <c r="E25" s="61">
        <v>4551518.1900000013</v>
      </c>
      <c r="F25" s="61">
        <v>14695948.77</v>
      </c>
      <c r="G25" s="61">
        <v>-10144430.579999998</v>
      </c>
      <c r="H25" s="61">
        <v>0</v>
      </c>
      <c r="I25" s="61">
        <v>3581751.2699999996</v>
      </c>
      <c r="J25" s="61">
        <v>9181884.3100000005</v>
      </c>
      <c r="K25" s="61">
        <v>-16246304.969999997</v>
      </c>
      <c r="L25" s="61">
        <v>25428189.279999997</v>
      </c>
      <c r="M25" s="61">
        <v>-5600133.040000001</v>
      </c>
      <c r="N25" s="61">
        <v>9799881.6199999992</v>
      </c>
      <c r="O25" s="61">
        <v>-15400014.66</v>
      </c>
      <c r="P25" s="61">
        <v>0</v>
      </c>
      <c r="Q25" s="61">
        <v>0</v>
      </c>
      <c r="R25" s="61">
        <v>0</v>
      </c>
      <c r="S25" s="61">
        <v>0</v>
      </c>
      <c r="T25" s="61">
        <v>0</v>
      </c>
      <c r="U25" s="61">
        <v>0</v>
      </c>
      <c r="V25" s="61">
        <v>0</v>
      </c>
      <c r="W25" s="61">
        <v>0</v>
      </c>
      <c r="X25" s="61">
        <v>0</v>
      </c>
      <c r="Y25" s="61">
        <v>0</v>
      </c>
      <c r="Z25" s="61">
        <v>108236267.27462243</v>
      </c>
      <c r="AA25" s="61">
        <v>98356561.205500349</v>
      </c>
      <c r="AB25" s="61">
        <v>0</v>
      </c>
      <c r="AC25" s="61">
        <v>9134.4916041224024</v>
      </c>
      <c r="AD25" s="61">
        <v>8766499.5620983336</v>
      </c>
      <c r="AE25" s="61">
        <v>0</v>
      </c>
      <c r="AF25" s="61">
        <v>1104072.0154196229</v>
      </c>
      <c r="AG25" s="61">
        <v>0</v>
      </c>
      <c r="AH25" s="61">
        <v>0</v>
      </c>
      <c r="AI25" s="61">
        <v>0</v>
      </c>
      <c r="AJ25" s="61">
        <v>0</v>
      </c>
      <c r="AK25" s="61">
        <v>0</v>
      </c>
      <c r="AL25" s="61">
        <v>0</v>
      </c>
      <c r="AM25" s="61">
        <v>73315.78</v>
      </c>
      <c r="AN25" s="61">
        <v>250000.00000000006</v>
      </c>
      <c r="AO25" s="61">
        <v>-150000.00000000006</v>
      </c>
      <c r="AP25" s="61">
        <v>0</v>
      </c>
      <c r="AQ25" s="61">
        <v>0</v>
      </c>
      <c r="AR25" s="61">
        <v>-26684.219999999994</v>
      </c>
      <c r="AS25" s="61">
        <v>-4161598.1405624915</v>
      </c>
      <c r="AT25" s="61">
        <v>-3180464.2245000023</v>
      </c>
      <c r="AU25" s="61">
        <v>-7458461.4200000018</v>
      </c>
      <c r="AV25" s="61">
        <v>4277997.1954999994</v>
      </c>
      <c r="AW25" s="61">
        <v>6461919.9398399815</v>
      </c>
      <c r="AX25" s="61">
        <v>16918108.354599983</v>
      </c>
      <c r="AY25" s="61">
        <v>-62739430.735400021</v>
      </c>
      <c r="AZ25" s="61">
        <v>-98705354.875400022</v>
      </c>
      <c r="BA25" s="61">
        <v>-12804717.040000007</v>
      </c>
      <c r="BB25" s="61">
        <v>0</v>
      </c>
      <c r="BC25" s="61">
        <v>48770641.180000007</v>
      </c>
      <c r="BD25" s="61">
        <v>79657539.090000004</v>
      </c>
      <c r="BE25" s="61">
        <v>-10456188.414760001</v>
      </c>
      <c r="BF25" s="61">
        <v>39471445.885239996</v>
      </c>
      <c r="BG25" s="61">
        <v>43679203.205240011</v>
      </c>
      <c r="BH25" s="61">
        <v>26475462.699999996</v>
      </c>
      <c r="BI25" s="61">
        <v>0</v>
      </c>
      <c r="BJ25" s="61">
        <v>-30683220.020000003</v>
      </c>
      <c r="BK25" s="61">
        <v>-49927634.299999997</v>
      </c>
      <c r="BL25" s="61">
        <v>0</v>
      </c>
      <c r="BM25" s="61">
        <v>0</v>
      </c>
      <c r="BN25" s="61">
        <v>0</v>
      </c>
      <c r="BO25" s="61">
        <v>0</v>
      </c>
      <c r="BP25" s="61">
        <v>0</v>
      </c>
      <c r="BQ25" s="61">
        <v>0</v>
      </c>
      <c r="BR25" s="61">
        <v>0</v>
      </c>
      <c r="BS25" s="61">
        <v>-7333518.4059024705</v>
      </c>
      <c r="BT25" s="61">
        <v>-3814217.03</v>
      </c>
      <c r="BU25" s="61">
        <v>-3765082.7784038903</v>
      </c>
      <c r="BV25" s="61">
        <v>-1246560.700971067</v>
      </c>
      <c r="BW25" s="61">
        <v>0</v>
      </c>
      <c r="BX25" s="61">
        <v>-2581807.2632147805</v>
      </c>
      <c r="BY25" s="61">
        <v>-285818.26331273251</v>
      </c>
      <c r="BZ25" s="61">
        <v>4392657.5199999996</v>
      </c>
      <c r="CA25" s="61">
        <v>-32689.89</v>
      </c>
      <c r="CB25" s="61">
        <v>0</v>
      </c>
      <c r="CC25" s="61">
        <v>0</v>
      </c>
      <c r="CD25" s="61">
        <v>0</v>
      </c>
      <c r="CE25" s="61">
        <v>0</v>
      </c>
      <c r="CF25" s="61">
        <v>0</v>
      </c>
      <c r="CG25" s="61">
        <v>0</v>
      </c>
      <c r="CH25" s="61">
        <v>0</v>
      </c>
      <c r="CI25" s="61">
        <v>-109535.45</v>
      </c>
      <c r="CJ25" s="61">
        <v>-109535.45</v>
      </c>
      <c r="CK25" s="61">
        <v>0</v>
      </c>
      <c r="CL25" s="61">
        <v>112281254.37405993</v>
      </c>
    </row>
    <row r="26" spans="1:90" ht="12.75" customHeight="1">
      <c r="A26" s="43" t="s">
        <v>39</v>
      </c>
      <c r="B26" s="59">
        <v>1028</v>
      </c>
      <c r="C26" s="60" t="s">
        <v>376</v>
      </c>
      <c r="D26" s="61">
        <v>150895768.59</v>
      </c>
      <c r="E26" s="61">
        <v>117845190.63000004</v>
      </c>
      <c r="F26" s="61">
        <v>193736257.78000003</v>
      </c>
      <c r="G26" s="61">
        <v>-75891067.149999991</v>
      </c>
      <c r="H26" s="61">
        <v>0</v>
      </c>
      <c r="I26" s="61">
        <v>1559329.7099999711</v>
      </c>
      <c r="J26" s="61">
        <v>-10639625.660000026</v>
      </c>
      <c r="K26" s="61">
        <v>-173773417.20000002</v>
      </c>
      <c r="L26" s="61">
        <v>163133791.53999999</v>
      </c>
      <c r="M26" s="61">
        <v>12198955.369999997</v>
      </c>
      <c r="N26" s="61">
        <v>60339864.170000002</v>
      </c>
      <c r="O26" s="61">
        <v>-48140908.800000004</v>
      </c>
      <c r="P26" s="61">
        <v>0</v>
      </c>
      <c r="Q26" s="61">
        <v>0</v>
      </c>
      <c r="R26" s="61">
        <v>0</v>
      </c>
      <c r="S26" s="61">
        <v>0</v>
      </c>
      <c r="T26" s="61">
        <v>0</v>
      </c>
      <c r="U26" s="61">
        <v>0</v>
      </c>
      <c r="V26" s="61">
        <v>0</v>
      </c>
      <c r="W26" s="61">
        <v>0</v>
      </c>
      <c r="X26" s="61">
        <v>0</v>
      </c>
      <c r="Y26" s="61">
        <v>0</v>
      </c>
      <c r="Z26" s="61">
        <v>29963626.000000004</v>
      </c>
      <c r="AA26" s="61">
        <v>30073318.600000001</v>
      </c>
      <c r="AB26" s="61">
        <v>0</v>
      </c>
      <c r="AC26" s="61">
        <v>-269646.13</v>
      </c>
      <c r="AD26" s="61">
        <v>0</v>
      </c>
      <c r="AE26" s="61">
        <v>0</v>
      </c>
      <c r="AF26" s="61">
        <v>0</v>
      </c>
      <c r="AG26" s="61">
        <v>159953.53000000003</v>
      </c>
      <c r="AH26" s="61">
        <v>0</v>
      </c>
      <c r="AI26" s="61">
        <v>0</v>
      </c>
      <c r="AJ26" s="61">
        <v>0</v>
      </c>
      <c r="AK26" s="61">
        <v>0</v>
      </c>
      <c r="AL26" s="61">
        <v>0</v>
      </c>
      <c r="AM26" s="61">
        <v>1527622.25</v>
      </c>
      <c r="AN26" s="61">
        <v>6550030.9700000007</v>
      </c>
      <c r="AO26" s="61">
        <v>-5022408.7200000007</v>
      </c>
      <c r="AP26" s="61">
        <v>0</v>
      </c>
      <c r="AQ26" s="61">
        <v>0</v>
      </c>
      <c r="AR26" s="61">
        <v>0</v>
      </c>
      <c r="AS26" s="61">
        <v>-100407951.65999924</v>
      </c>
      <c r="AT26" s="61">
        <v>-56879278.329999991</v>
      </c>
      <c r="AU26" s="61">
        <v>-102478565.84999999</v>
      </c>
      <c r="AV26" s="61">
        <v>45599287.520000003</v>
      </c>
      <c r="AW26" s="61">
        <v>-19592724.789999247</v>
      </c>
      <c r="AX26" s="61">
        <v>31337155.06000042</v>
      </c>
      <c r="AY26" s="61">
        <v>-1695019058.0599999</v>
      </c>
      <c r="AZ26" s="61">
        <v>-2285291538.5700002</v>
      </c>
      <c r="BA26" s="61">
        <v>-863279731.26999998</v>
      </c>
      <c r="BB26" s="61">
        <v>0</v>
      </c>
      <c r="BC26" s="61">
        <v>1453552211.7800002</v>
      </c>
      <c r="BD26" s="61">
        <v>1726356213.1200004</v>
      </c>
      <c r="BE26" s="61">
        <v>-50929879.849999666</v>
      </c>
      <c r="BF26" s="61">
        <v>658821551.80000031</v>
      </c>
      <c r="BG26" s="61">
        <v>1181031827.2800002</v>
      </c>
      <c r="BH26" s="61">
        <v>122813411.97999999</v>
      </c>
      <c r="BI26" s="61">
        <v>0</v>
      </c>
      <c r="BJ26" s="61">
        <v>-645023687.45999992</v>
      </c>
      <c r="BK26" s="61">
        <v>-709751431.64999998</v>
      </c>
      <c r="BL26" s="61">
        <v>0</v>
      </c>
      <c r="BM26" s="61">
        <v>0</v>
      </c>
      <c r="BN26" s="61">
        <v>0</v>
      </c>
      <c r="BO26" s="61">
        <v>0</v>
      </c>
      <c r="BP26" s="61">
        <v>0</v>
      </c>
      <c r="BQ26" s="61">
        <v>0</v>
      </c>
      <c r="BR26" s="61">
        <v>0</v>
      </c>
      <c r="BS26" s="61">
        <v>-23870013.170000002</v>
      </c>
      <c r="BT26" s="61">
        <v>-25282038.139999997</v>
      </c>
      <c r="BU26" s="61">
        <v>-7028223.5000000019</v>
      </c>
      <c r="BV26" s="61">
        <v>-1319941.3400000001</v>
      </c>
      <c r="BW26" s="61">
        <v>0</v>
      </c>
      <c r="BX26" s="61">
        <v>-554633.49999999988</v>
      </c>
      <c r="BY26" s="61">
        <v>-1126926.3499999999</v>
      </c>
      <c r="BZ26" s="61">
        <v>11670663.49</v>
      </c>
      <c r="CA26" s="61">
        <v>-228913.83000000005</v>
      </c>
      <c r="CB26" s="61">
        <v>0</v>
      </c>
      <c r="CC26" s="61">
        <v>0</v>
      </c>
      <c r="CD26" s="61">
        <v>0</v>
      </c>
      <c r="CE26" s="61">
        <v>0</v>
      </c>
      <c r="CF26" s="61">
        <v>0</v>
      </c>
      <c r="CG26" s="61">
        <v>0</v>
      </c>
      <c r="CH26" s="61">
        <v>0</v>
      </c>
      <c r="CI26" s="61">
        <v>-65935.37</v>
      </c>
      <c r="CJ26" s="61">
        <v>-65935.37</v>
      </c>
      <c r="CK26" s="61">
        <v>0</v>
      </c>
      <c r="CL26" s="61">
        <v>50487816.930000767</v>
      </c>
    </row>
    <row r="27" spans="1:90" ht="12.75" customHeight="1">
      <c r="A27" s="43" t="s">
        <v>41</v>
      </c>
      <c r="B27" s="59">
        <v>1030</v>
      </c>
      <c r="C27" s="60" t="s">
        <v>376</v>
      </c>
      <c r="D27" s="61">
        <v>704537886.31999993</v>
      </c>
      <c r="E27" s="61">
        <v>471533806.45999998</v>
      </c>
      <c r="F27" s="61">
        <v>602257767.13999999</v>
      </c>
      <c r="G27" s="61">
        <v>-130723960.67999999</v>
      </c>
      <c r="H27" s="61">
        <v>0</v>
      </c>
      <c r="I27" s="61">
        <v>-98196633.429999977</v>
      </c>
      <c r="J27" s="61">
        <v>-102156387.75999999</v>
      </c>
      <c r="K27" s="61">
        <v>-473750698.38999999</v>
      </c>
      <c r="L27" s="61">
        <v>371594310.63</v>
      </c>
      <c r="M27" s="61">
        <v>3959754.3300000131</v>
      </c>
      <c r="N27" s="61">
        <v>79517052.800000012</v>
      </c>
      <c r="O27" s="61">
        <v>-75557298.469999999</v>
      </c>
      <c r="P27" s="61">
        <v>0</v>
      </c>
      <c r="Q27" s="61">
        <v>0</v>
      </c>
      <c r="R27" s="61">
        <v>0</v>
      </c>
      <c r="S27" s="61">
        <v>0</v>
      </c>
      <c r="T27" s="61">
        <v>0</v>
      </c>
      <c r="U27" s="61">
        <v>0</v>
      </c>
      <c r="V27" s="61">
        <v>0</v>
      </c>
      <c r="W27" s="61">
        <v>0</v>
      </c>
      <c r="X27" s="61">
        <v>0</v>
      </c>
      <c r="Y27" s="61">
        <v>0</v>
      </c>
      <c r="Z27" s="61">
        <v>330333033.81999999</v>
      </c>
      <c r="AA27" s="61">
        <v>93241069.349999994</v>
      </c>
      <c r="AB27" s="61">
        <v>13116498.91</v>
      </c>
      <c r="AC27" s="61">
        <v>223975465.56</v>
      </c>
      <c r="AD27" s="61">
        <v>0</v>
      </c>
      <c r="AE27" s="61">
        <v>0</v>
      </c>
      <c r="AF27" s="61">
        <v>0</v>
      </c>
      <c r="AG27" s="61">
        <v>0</v>
      </c>
      <c r="AH27" s="61">
        <v>0</v>
      </c>
      <c r="AI27" s="61">
        <v>0</v>
      </c>
      <c r="AJ27" s="61">
        <v>862163.83</v>
      </c>
      <c r="AK27" s="61">
        <v>862163.83</v>
      </c>
      <c r="AL27" s="61">
        <v>0</v>
      </c>
      <c r="AM27" s="61">
        <v>5515.64</v>
      </c>
      <c r="AN27" s="61">
        <v>11031.28</v>
      </c>
      <c r="AO27" s="61">
        <v>-5515.64</v>
      </c>
      <c r="AP27" s="61">
        <v>0</v>
      </c>
      <c r="AQ27" s="61">
        <v>0</v>
      </c>
      <c r="AR27" s="61">
        <v>0</v>
      </c>
      <c r="AS27" s="61">
        <v>-409609841.74999988</v>
      </c>
      <c r="AT27" s="61">
        <v>-31968880.049999997</v>
      </c>
      <c r="AU27" s="61">
        <v>-53649280.460000001</v>
      </c>
      <c r="AV27" s="61">
        <v>21680400.410000004</v>
      </c>
      <c r="AW27" s="61">
        <v>-209545273.74999994</v>
      </c>
      <c r="AX27" s="61">
        <v>-382135519.45000005</v>
      </c>
      <c r="AY27" s="61">
        <v>-933982177.96000004</v>
      </c>
      <c r="AZ27" s="61">
        <v>-448217652.03999996</v>
      </c>
      <c r="BA27" s="61">
        <v>-1457684570.6500001</v>
      </c>
      <c r="BB27" s="61">
        <v>0</v>
      </c>
      <c r="BC27" s="61">
        <v>971920044.73000002</v>
      </c>
      <c r="BD27" s="61">
        <v>551846658.50999999</v>
      </c>
      <c r="BE27" s="61">
        <v>172590245.70000011</v>
      </c>
      <c r="BF27" s="61">
        <v>423010923.42000014</v>
      </c>
      <c r="BG27" s="61">
        <v>179078248.35999998</v>
      </c>
      <c r="BH27" s="61">
        <v>684126080.51000011</v>
      </c>
      <c r="BI27" s="61">
        <v>0</v>
      </c>
      <c r="BJ27" s="61">
        <v>-440193405.44999999</v>
      </c>
      <c r="BK27" s="61">
        <v>-250420677.72000003</v>
      </c>
      <c r="BL27" s="61">
        <v>0</v>
      </c>
      <c r="BM27" s="61">
        <v>0</v>
      </c>
      <c r="BN27" s="61">
        <v>0</v>
      </c>
      <c r="BO27" s="61">
        <v>0</v>
      </c>
      <c r="BP27" s="61">
        <v>0</v>
      </c>
      <c r="BQ27" s="61">
        <v>0</v>
      </c>
      <c r="BR27" s="61">
        <v>0</v>
      </c>
      <c r="BS27" s="61">
        <v>-160737331.61999995</v>
      </c>
      <c r="BT27" s="61">
        <v>-135722567.73999995</v>
      </c>
      <c r="BU27" s="61">
        <v>-18250737.579999998</v>
      </c>
      <c r="BV27" s="61">
        <v>-3431801.9800000009</v>
      </c>
      <c r="BW27" s="61">
        <v>0</v>
      </c>
      <c r="BX27" s="61">
        <v>-3241990.27</v>
      </c>
      <c r="BY27" s="61">
        <v>-2007214.7200000002</v>
      </c>
      <c r="BZ27" s="61">
        <v>1916980.67</v>
      </c>
      <c r="CA27" s="61">
        <v>0</v>
      </c>
      <c r="CB27" s="61">
        <v>0</v>
      </c>
      <c r="CC27" s="61">
        <v>0</v>
      </c>
      <c r="CD27" s="61">
        <v>0</v>
      </c>
      <c r="CE27" s="61">
        <v>0</v>
      </c>
      <c r="CF27" s="61">
        <v>0</v>
      </c>
      <c r="CG27" s="61">
        <v>0</v>
      </c>
      <c r="CH27" s="61">
        <v>0</v>
      </c>
      <c r="CI27" s="61">
        <v>-7358356.3299999991</v>
      </c>
      <c r="CJ27" s="61">
        <v>-7358356.3299999991</v>
      </c>
      <c r="CK27" s="61">
        <v>0</v>
      </c>
      <c r="CL27" s="61">
        <v>294928044.57000005</v>
      </c>
    </row>
    <row r="28" spans="1:90" ht="12.75" customHeight="1">
      <c r="A28" s="43" t="s">
        <v>43</v>
      </c>
      <c r="B28" s="59">
        <v>1031</v>
      </c>
      <c r="C28" s="60" t="s">
        <v>376</v>
      </c>
      <c r="D28" s="61">
        <v>3641565.7200000053</v>
      </c>
      <c r="E28" s="61">
        <v>4517636.4200000092</v>
      </c>
      <c r="F28" s="61">
        <v>39222273.210000008</v>
      </c>
      <c r="G28" s="61">
        <v>-34704636.789999999</v>
      </c>
      <c r="H28" s="61">
        <v>0</v>
      </c>
      <c r="I28" s="61">
        <v>-2109229.5800000038</v>
      </c>
      <c r="J28" s="61">
        <v>-15292060.5</v>
      </c>
      <c r="K28" s="61">
        <v>-25838711.48</v>
      </c>
      <c r="L28" s="61">
        <v>10546650.98</v>
      </c>
      <c r="M28" s="61">
        <v>13182830.919999996</v>
      </c>
      <c r="N28" s="61">
        <v>22101517.539999995</v>
      </c>
      <c r="O28" s="61">
        <v>-8918686.6199999992</v>
      </c>
      <c r="P28" s="61">
        <v>0</v>
      </c>
      <c r="Q28" s="61">
        <v>0</v>
      </c>
      <c r="R28" s="61">
        <v>0</v>
      </c>
      <c r="S28" s="61">
        <v>-1201643.2800000003</v>
      </c>
      <c r="T28" s="61">
        <v>-8308082.04</v>
      </c>
      <c r="U28" s="61">
        <v>-8308082.04</v>
      </c>
      <c r="V28" s="61">
        <v>0</v>
      </c>
      <c r="W28" s="61">
        <v>7106438.7599999998</v>
      </c>
      <c r="X28" s="61">
        <v>7106438.7599999998</v>
      </c>
      <c r="Y28" s="61">
        <v>0</v>
      </c>
      <c r="Z28" s="61">
        <v>2434802.16</v>
      </c>
      <c r="AA28" s="61">
        <v>1118477.28</v>
      </c>
      <c r="AB28" s="61">
        <v>0</v>
      </c>
      <c r="AC28" s="61">
        <v>0</v>
      </c>
      <c r="AD28" s="61">
        <v>1316324.8799999999</v>
      </c>
      <c r="AE28" s="61">
        <v>0</v>
      </c>
      <c r="AF28" s="61">
        <v>0</v>
      </c>
      <c r="AG28" s="61">
        <v>0</v>
      </c>
      <c r="AH28" s="61">
        <v>0</v>
      </c>
      <c r="AI28" s="61">
        <v>0</v>
      </c>
      <c r="AJ28" s="61">
        <v>0</v>
      </c>
      <c r="AK28" s="61">
        <v>0</v>
      </c>
      <c r="AL28" s="61">
        <v>0</v>
      </c>
      <c r="AM28" s="61">
        <v>0</v>
      </c>
      <c r="AN28" s="61">
        <v>0</v>
      </c>
      <c r="AO28" s="61">
        <v>0</v>
      </c>
      <c r="AP28" s="61">
        <v>0</v>
      </c>
      <c r="AQ28" s="61">
        <v>0</v>
      </c>
      <c r="AR28" s="61">
        <v>0</v>
      </c>
      <c r="AS28" s="61">
        <v>-18036888.849999953</v>
      </c>
      <c r="AT28" s="61">
        <v>-1812885.8200000008</v>
      </c>
      <c r="AU28" s="61">
        <v>-4469920.7700000005</v>
      </c>
      <c r="AV28" s="61">
        <v>2657034.9499999997</v>
      </c>
      <c r="AW28" s="61">
        <v>-8497468.0899999514</v>
      </c>
      <c r="AX28" s="61">
        <v>-5169437.3399999589</v>
      </c>
      <c r="AY28" s="61">
        <v>-83322135.159999967</v>
      </c>
      <c r="AZ28" s="61">
        <v>-106471165.56999999</v>
      </c>
      <c r="BA28" s="61">
        <v>-75060893.149999991</v>
      </c>
      <c r="BB28" s="61">
        <v>0</v>
      </c>
      <c r="BC28" s="61">
        <v>98209923.560000002</v>
      </c>
      <c r="BD28" s="61">
        <v>78152697.820000008</v>
      </c>
      <c r="BE28" s="61">
        <v>-3328030.7499999925</v>
      </c>
      <c r="BF28" s="61">
        <v>35465811.350000009</v>
      </c>
      <c r="BG28" s="61">
        <v>49585223.760000005</v>
      </c>
      <c r="BH28" s="61">
        <v>41073886.130000003</v>
      </c>
      <c r="BI28" s="61">
        <v>0</v>
      </c>
      <c r="BJ28" s="61">
        <v>-55193298.540000007</v>
      </c>
      <c r="BK28" s="61">
        <v>-38793842.100000001</v>
      </c>
      <c r="BL28" s="61">
        <v>0</v>
      </c>
      <c r="BM28" s="61">
        <v>0</v>
      </c>
      <c r="BN28" s="61">
        <v>0</v>
      </c>
      <c r="BO28" s="61">
        <v>0</v>
      </c>
      <c r="BP28" s="61">
        <v>0</v>
      </c>
      <c r="BQ28" s="61">
        <v>0</v>
      </c>
      <c r="BR28" s="61">
        <v>0</v>
      </c>
      <c r="BS28" s="61">
        <v>-7726534.9400000013</v>
      </c>
      <c r="BT28" s="61">
        <v>-1882499.19</v>
      </c>
      <c r="BU28" s="61">
        <v>-5845383.9700000007</v>
      </c>
      <c r="BV28" s="61">
        <v>-1763979.0699999998</v>
      </c>
      <c r="BW28" s="61">
        <v>0</v>
      </c>
      <c r="BX28" s="61">
        <v>-28732.46</v>
      </c>
      <c r="BY28" s="61">
        <v>-1111794.3100000003</v>
      </c>
      <c r="BZ28" s="61">
        <v>2905854.06</v>
      </c>
      <c r="CA28" s="61">
        <v>0</v>
      </c>
      <c r="CB28" s="61">
        <v>0</v>
      </c>
      <c r="CC28" s="61">
        <v>0</v>
      </c>
      <c r="CD28" s="61">
        <v>0</v>
      </c>
      <c r="CE28" s="61">
        <v>0</v>
      </c>
      <c r="CF28" s="61">
        <v>0</v>
      </c>
      <c r="CG28" s="61">
        <v>0</v>
      </c>
      <c r="CH28" s="61">
        <v>0</v>
      </c>
      <c r="CI28" s="61">
        <v>0</v>
      </c>
      <c r="CJ28" s="61">
        <v>0</v>
      </c>
      <c r="CK28" s="61">
        <v>0</v>
      </c>
      <c r="CL28" s="61">
        <v>-14395323.129999947</v>
      </c>
    </row>
    <row r="29" spans="1:90" ht="12.75" customHeight="1">
      <c r="A29" s="43" t="s">
        <v>45</v>
      </c>
      <c r="B29" s="59">
        <v>1032</v>
      </c>
      <c r="C29" s="60" t="s">
        <v>376</v>
      </c>
      <c r="D29" s="61">
        <v>187073858.15791631</v>
      </c>
      <c r="E29" s="61">
        <v>99321828.190000117</v>
      </c>
      <c r="F29" s="61">
        <v>601690006.8599999</v>
      </c>
      <c r="G29" s="61">
        <v>-502368178.66999978</v>
      </c>
      <c r="H29" s="61">
        <v>0</v>
      </c>
      <c r="I29" s="61">
        <v>8638796.7000000477</v>
      </c>
      <c r="J29" s="61">
        <v>34347246.559999943</v>
      </c>
      <c r="K29" s="61">
        <v>-762741647.22000015</v>
      </c>
      <c r="L29" s="61">
        <v>797088893.78000009</v>
      </c>
      <c r="M29" s="61">
        <v>-25708449.859999895</v>
      </c>
      <c r="N29" s="61">
        <v>632835807.4000001</v>
      </c>
      <c r="O29" s="61">
        <v>-658544257.25999999</v>
      </c>
      <c r="P29" s="61">
        <v>0</v>
      </c>
      <c r="Q29" s="61">
        <v>0</v>
      </c>
      <c r="R29" s="61">
        <v>0</v>
      </c>
      <c r="S29" s="61">
        <v>12215947.670000002</v>
      </c>
      <c r="T29" s="61">
        <v>70662528.969999999</v>
      </c>
      <c r="U29" s="61">
        <v>0</v>
      </c>
      <c r="V29" s="61">
        <v>70662528.969999999</v>
      </c>
      <c r="W29" s="61">
        <v>-58446581.299999997</v>
      </c>
      <c r="X29" s="61">
        <v>0</v>
      </c>
      <c r="Y29" s="61">
        <v>-58446581.299999997</v>
      </c>
      <c r="Z29" s="61">
        <v>66558556.727916151</v>
      </c>
      <c r="AA29" s="61">
        <v>66558556.727916151</v>
      </c>
      <c r="AB29" s="61">
        <v>0</v>
      </c>
      <c r="AC29" s="61">
        <v>0</v>
      </c>
      <c r="AD29" s="61">
        <v>0</v>
      </c>
      <c r="AE29" s="61">
        <v>0</v>
      </c>
      <c r="AF29" s="61">
        <v>0</v>
      </c>
      <c r="AG29" s="61">
        <v>0</v>
      </c>
      <c r="AH29" s="61">
        <v>0</v>
      </c>
      <c r="AI29" s="61">
        <v>0</v>
      </c>
      <c r="AJ29" s="61">
        <v>30617.780000000068</v>
      </c>
      <c r="AK29" s="61">
        <v>30617.780000000068</v>
      </c>
      <c r="AL29" s="61">
        <v>0</v>
      </c>
      <c r="AM29" s="61">
        <v>308111.08999999991</v>
      </c>
      <c r="AN29" s="61">
        <v>2946529.97</v>
      </c>
      <c r="AO29" s="61">
        <v>-2617134.0500000003</v>
      </c>
      <c r="AP29" s="61">
        <v>10678</v>
      </c>
      <c r="AQ29" s="61">
        <v>-8542.3999999999942</v>
      </c>
      <c r="AR29" s="61">
        <v>-23420.430000000008</v>
      </c>
      <c r="AS29" s="61">
        <v>-169211507.1894421</v>
      </c>
      <c r="AT29" s="61">
        <v>-21816486.059999943</v>
      </c>
      <c r="AU29" s="61">
        <v>-279942722.56</v>
      </c>
      <c r="AV29" s="61">
        <v>258126236.50000006</v>
      </c>
      <c r="AW29" s="61">
        <v>-119550323.84999967</v>
      </c>
      <c r="AX29" s="61">
        <v>-277311387.26999903</v>
      </c>
      <c r="AY29" s="61">
        <v>-2010141948.0099993</v>
      </c>
      <c r="AZ29" s="61">
        <v>-1463122835.5199997</v>
      </c>
      <c r="BA29" s="61">
        <v>-4099721056.5799999</v>
      </c>
      <c r="BB29" s="61">
        <v>0</v>
      </c>
      <c r="BC29" s="61">
        <v>3552701944.0900002</v>
      </c>
      <c r="BD29" s="61">
        <v>1732830560.7400002</v>
      </c>
      <c r="BE29" s="61">
        <v>157761063.41999936</v>
      </c>
      <c r="BF29" s="61">
        <v>1645167814.3399997</v>
      </c>
      <c r="BG29" s="61">
        <v>1179687119.4199994</v>
      </c>
      <c r="BH29" s="61">
        <v>3373126550.9699998</v>
      </c>
      <c r="BI29" s="61">
        <v>0</v>
      </c>
      <c r="BJ29" s="61">
        <v>-2907645856.0499997</v>
      </c>
      <c r="BK29" s="61">
        <v>-1487406750.9200003</v>
      </c>
      <c r="BL29" s="61">
        <v>0</v>
      </c>
      <c r="BM29" s="61">
        <v>0</v>
      </c>
      <c r="BN29" s="61">
        <v>0</v>
      </c>
      <c r="BO29" s="61">
        <v>0</v>
      </c>
      <c r="BP29" s="61">
        <v>0</v>
      </c>
      <c r="BQ29" s="61">
        <v>0</v>
      </c>
      <c r="BR29" s="61">
        <v>0</v>
      </c>
      <c r="BS29" s="61">
        <v>-27629814.789442476</v>
      </c>
      <c r="BT29" s="61">
        <v>-64540440.950000063</v>
      </c>
      <c r="BU29" s="61">
        <v>-18444832.394430611</v>
      </c>
      <c r="BV29" s="61">
        <v>-2267256.6689344966</v>
      </c>
      <c r="BW29" s="61">
        <v>0</v>
      </c>
      <c r="BX29" s="61">
        <v>-4982924.8257814422</v>
      </c>
      <c r="BY29" s="61">
        <v>-5095086.2074484257</v>
      </c>
      <c r="BZ29" s="61">
        <v>67546668.10999991</v>
      </c>
      <c r="CA29" s="61">
        <v>154058.14715265072</v>
      </c>
      <c r="CB29" s="61">
        <v>0</v>
      </c>
      <c r="CC29" s="61">
        <v>0</v>
      </c>
      <c r="CD29" s="61">
        <v>0</v>
      </c>
      <c r="CE29" s="61">
        <v>0</v>
      </c>
      <c r="CF29" s="61">
        <v>0</v>
      </c>
      <c r="CG29" s="61">
        <v>0</v>
      </c>
      <c r="CH29" s="61">
        <v>0</v>
      </c>
      <c r="CI29" s="61">
        <v>-214882.49</v>
      </c>
      <c r="CJ29" s="61">
        <v>-214882.49</v>
      </c>
      <c r="CK29" s="61">
        <v>0</v>
      </c>
      <c r="CL29" s="61">
        <v>17862350.968474209</v>
      </c>
    </row>
    <row r="30" spans="1:90" ht="12.75" customHeight="1">
      <c r="A30" s="43" t="s">
        <v>47</v>
      </c>
      <c r="B30" s="59">
        <v>1034</v>
      </c>
      <c r="C30" s="60" t="s">
        <v>376</v>
      </c>
      <c r="D30" s="61">
        <v>17099971.103473101</v>
      </c>
      <c r="E30" s="61">
        <v>9969472.2300000004</v>
      </c>
      <c r="F30" s="61">
        <v>21395489.870000001</v>
      </c>
      <c r="G30" s="61">
        <v>-11426017.640000001</v>
      </c>
      <c r="H30" s="61">
        <v>0</v>
      </c>
      <c r="I30" s="61">
        <v>4548189.6800000006</v>
      </c>
      <c r="J30" s="61">
        <v>1391545.3000000007</v>
      </c>
      <c r="K30" s="61">
        <v>-21481313.899999999</v>
      </c>
      <c r="L30" s="61">
        <v>22872859.199999999</v>
      </c>
      <c r="M30" s="61">
        <v>3156644.38</v>
      </c>
      <c r="N30" s="61">
        <v>9940598.9299999997</v>
      </c>
      <c r="O30" s="61">
        <v>-6783954.5499999998</v>
      </c>
      <c r="P30" s="61">
        <v>0</v>
      </c>
      <c r="Q30" s="61">
        <v>0</v>
      </c>
      <c r="R30" s="61">
        <v>0</v>
      </c>
      <c r="S30" s="61">
        <v>0</v>
      </c>
      <c r="T30" s="61">
        <v>0</v>
      </c>
      <c r="U30" s="61">
        <v>0</v>
      </c>
      <c r="V30" s="61">
        <v>0</v>
      </c>
      <c r="W30" s="61">
        <v>0</v>
      </c>
      <c r="X30" s="61">
        <v>0</v>
      </c>
      <c r="Y30" s="61">
        <v>0</v>
      </c>
      <c r="Z30" s="61">
        <v>2582309.1934730997</v>
      </c>
      <c r="AA30" s="61">
        <v>1414208.1023326949</v>
      </c>
      <c r="AB30" s="61">
        <v>1168101.0911404048</v>
      </c>
      <c r="AC30" s="61">
        <v>0</v>
      </c>
      <c r="AD30" s="61">
        <v>0</v>
      </c>
      <c r="AE30" s="61">
        <v>0</v>
      </c>
      <c r="AF30" s="61">
        <v>0</v>
      </c>
      <c r="AG30" s="61">
        <v>0</v>
      </c>
      <c r="AH30" s="61">
        <v>0</v>
      </c>
      <c r="AI30" s="61">
        <v>0</v>
      </c>
      <c r="AJ30" s="61">
        <v>0</v>
      </c>
      <c r="AK30" s="61">
        <v>0</v>
      </c>
      <c r="AL30" s="61">
        <v>0</v>
      </c>
      <c r="AM30" s="61">
        <v>0</v>
      </c>
      <c r="AN30" s="61">
        <v>0</v>
      </c>
      <c r="AO30" s="61">
        <v>0</v>
      </c>
      <c r="AP30" s="61">
        <v>0</v>
      </c>
      <c r="AQ30" s="61">
        <v>0</v>
      </c>
      <c r="AR30" s="61">
        <v>0</v>
      </c>
      <c r="AS30" s="61">
        <v>-18408122.554755412</v>
      </c>
      <c r="AT30" s="61">
        <v>-574007.14999999991</v>
      </c>
      <c r="AU30" s="61">
        <v>-1397623.21</v>
      </c>
      <c r="AV30" s="61">
        <v>823616.06</v>
      </c>
      <c r="AW30" s="61">
        <v>-11330450.699999996</v>
      </c>
      <c r="AX30" s="61">
        <v>-16293985.719999984</v>
      </c>
      <c r="AY30" s="61">
        <v>-76465225.269999981</v>
      </c>
      <c r="AZ30" s="61">
        <v>-87329087.189999998</v>
      </c>
      <c r="BA30" s="61">
        <v>-71171685.699999988</v>
      </c>
      <c r="BB30" s="61">
        <v>0</v>
      </c>
      <c r="BC30" s="61">
        <v>82035547.620000005</v>
      </c>
      <c r="BD30" s="61">
        <v>60171239.549999997</v>
      </c>
      <c r="BE30" s="61">
        <v>4963535.0199999884</v>
      </c>
      <c r="BF30" s="61">
        <v>44045987.059999987</v>
      </c>
      <c r="BG30" s="61">
        <v>45249793.459999993</v>
      </c>
      <c r="BH30" s="61">
        <v>46050833.299999997</v>
      </c>
      <c r="BI30" s="61">
        <v>0</v>
      </c>
      <c r="BJ30" s="61">
        <v>-47254639.700000003</v>
      </c>
      <c r="BK30" s="61">
        <v>-39082452.039999999</v>
      </c>
      <c r="BL30" s="61">
        <v>0</v>
      </c>
      <c r="BM30" s="61">
        <v>0</v>
      </c>
      <c r="BN30" s="61">
        <v>0</v>
      </c>
      <c r="BO30" s="61">
        <v>0</v>
      </c>
      <c r="BP30" s="61">
        <v>0</v>
      </c>
      <c r="BQ30" s="61">
        <v>0</v>
      </c>
      <c r="BR30" s="61">
        <v>0</v>
      </c>
      <c r="BS30" s="61">
        <v>-6503664.7047554171</v>
      </c>
      <c r="BT30" s="61">
        <v>-7408257.6100000003</v>
      </c>
      <c r="BU30" s="61">
        <v>-359536.85164478596</v>
      </c>
      <c r="BV30" s="61">
        <v>-141656.16517288843</v>
      </c>
      <c r="BW30" s="61">
        <v>0</v>
      </c>
      <c r="BX30" s="61">
        <v>-20731.195509301695</v>
      </c>
      <c r="BY30" s="61">
        <v>-22303.012428440852</v>
      </c>
      <c r="BZ30" s="61">
        <v>1512819.8400000003</v>
      </c>
      <c r="CA30" s="61">
        <v>-63999.71</v>
      </c>
      <c r="CB30" s="61">
        <v>0</v>
      </c>
      <c r="CC30" s="61">
        <v>0</v>
      </c>
      <c r="CD30" s="61">
        <v>0</v>
      </c>
      <c r="CE30" s="61">
        <v>0</v>
      </c>
      <c r="CF30" s="61">
        <v>0</v>
      </c>
      <c r="CG30" s="61">
        <v>0</v>
      </c>
      <c r="CH30" s="61">
        <v>0</v>
      </c>
      <c r="CI30" s="61">
        <v>0</v>
      </c>
      <c r="CJ30" s="61">
        <v>0</v>
      </c>
      <c r="CK30" s="61">
        <v>0</v>
      </c>
      <c r="CL30" s="61">
        <v>-1308151.4512823112</v>
      </c>
    </row>
    <row r="31" spans="1:90" ht="12.75" customHeight="1">
      <c r="A31" s="43" t="s">
        <v>49</v>
      </c>
      <c r="B31" s="59">
        <v>1035</v>
      </c>
      <c r="C31" s="60" t="s">
        <v>376</v>
      </c>
      <c r="D31" s="61">
        <v>155819635.90939081</v>
      </c>
      <c r="E31" s="61">
        <v>206696706.86000001</v>
      </c>
      <c r="F31" s="61">
        <v>441131572.67000002</v>
      </c>
      <c r="G31" s="61">
        <v>-234434865.81</v>
      </c>
      <c r="H31" s="61">
        <v>0</v>
      </c>
      <c r="I31" s="61">
        <v>-107948632.88999999</v>
      </c>
      <c r="J31" s="61">
        <v>-103091793.11999995</v>
      </c>
      <c r="K31" s="61">
        <v>-452634790.26999992</v>
      </c>
      <c r="L31" s="61">
        <v>349542997.14999998</v>
      </c>
      <c r="M31" s="61">
        <v>-4856839.7700000405</v>
      </c>
      <c r="N31" s="61">
        <v>249474645.20999998</v>
      </c>
      <c r="O31" s="61">
        <v>-254331484.98000002</v>
      </c>
      <c r="P31" s="61">
        <v>0</v>
      </c>
      <c r="Q31" s="61">
        <v>0</v>
      </c>
      <c r="R31" s="61">
        <v>0</v>
      </c>
      <c r="S31" s="61">
        <v>-64902904.940000057</v>
      </c>
      <c r="T31" s="61">
        <v>-107944978.95000006</v>
      </c>
      <c r="U31" s="61">
        <v>-201189233.97000006</v>
      </c>
      <c r="V31" s="61">
        <v>93244255.019999996</v>
      </c>
      <c r="W31" s="61">
        <v>43042074.010000005</v>
      </c>
      <c r="X31" s="61">
        <v>110887661</v>
      </c>
      <c r="Y31" s="61">
        <v>-67845586.989999995</v>
      </c>
      <c r="Z31" s="61">
        <v>121982140.13939083</v>
      </c>
      <c r="AA31" s="61">
        <v>121982140.13939083</v>
      </c>
      <c r="AB31" s="61">
        <v>0</v>
      </c>
      <c r="AC31" s="61">
        <v>0</v>
      </c>
      <c r="AD31" s="61">
        <v>0</v>
      </c>
      <c r="AE31" s="61">
        <v>0</v>
      </c>
      <c r="AF31" s="61">
        <v>0</v>
      </c>
      <c r="AG31" s="61">
        <v>0</v>
      </c>
      <c r="AH31" s="61">
        <v>0</v>
      </c>
      <c r="AI31" s="61">
        <v>0</v>
      </c>
      <c r="AJ31" s="61">
        <v>0</v>
      </c>
      <c r="AK31" s="61">
        <v>0</v>
      </c>
      <c r="AL31" s="61">
        <v>0</v>
      </c>
      <c r="AM31" s="61">
        <v>-7673.2600000000239</v>
      </c>
      <c r="AN31" s="61">
        <v>-188508.59000000003</v>
      </c>
      <c r="AO31" s="61">
        <v>75624.070000000007</v>
      </c>
      <c r="AP31" s="61">
        <v>0</v>
      </c>
      <c r="AQ31" s="61">
        <v>0</v>
      </c>
      <c r="AR31" s="61">
        <v>105211.26</v>
      </c>
      <c r="AS31" s="61">
        <v>-179200301.29271114</v>
      </c>
      <c r="AT31" s="61">
        <v>-29542516.370000005</v>
      </c>
      <c r="AU31" s="61">
        <v>-124190886.13000001</v>
      </c>
      <c r="AV31" s="61">
        <v>94648369.760000005</v>
      </c>
      <c r="AW31" s="61">
        <v>-116990155.24000072</v>
      </c>
      <c r="AX31" s="61">
        <v>-317150194.25000072</v>
      </c>
      <c r="AY31" s="61">
        <v>-1906322719.2300007</v>
      </c>
      <c r="AZ31" s="61">
        <v>-1043848537.9300003</v>
      </c>
      <c r="BA31" s="61">
        <v>-2235826109.6600003</v>
      </c>
      <c r="BB31" s="61">
        <v>0</v>
      </c>
      <c r="BC31" s="61">
        <v>1373351928.3599999</v>
      </c>
      <c r="BD31" s="61">
        <v>1589172524.98</v>
      </c>
      <c r="BE31" s="61">
        <v>200160039.00999999</v>
      </c>
      <c r="BF31" s="61">
        <v>1466507890.4400001</v>
      </c>
      <c r="BG31" s="61">
        <v>854452278.20000017</v>
      </c>
      <c r="BH31" s="61">
        <v>1668557490.6299999</v>
      </c>
      <c r="BI31" s="61">
        <v>0</v>
      </c>
      <c r="BJ31" s="61">
        <v>-1056501878.39</v>
      </c>
      <c r="BK31" s="61">
        <v>-1266347851.4300001</v>
      </c>
      <c r="BL31" s="61">
        <v>0</v>
      </c>
      <c r="BM31" s="61">
        <v>0</v>
      </c>
      <c r="BN31" s="61">
        <v>0</v>
      </c>
      <c r="BO31" s="61">
        <v>0</v>
      </c>
      <c r="BP31" s="61">
        <v>0</v>
      </c>
      <c r="BQ31" s="61">
        <v>0</v>
      </c>
      <c r="BR31" s="61">
        <v>0</v>
      </c>
      <c r="BS31" s="61">
        <v>-31196533.072710384</v>
      </c>
      <c r="BT31" s="61">
        <v>-66102324.630000003</v>
      </c>
      <c r="BU31" s="61">
        <v>-12463130.816337014</v>
      </c>
      <c r="BV31" s="61">
        <v>-5396068.1184110073</v>
      </c>
      <c r="BW31" s="61">
        <v>0</v>
      </c>
      <c r="BX31" s="61">
        <v>-1500395.7279623789</v>
      </c>
      <c r="BY31" s="61">
        <v>0</v>
      </c>
      <c r="BZ31" s="61">
        <v>54400919.960000008</v>
      </c>
      <c r="CA31" s="61">
        <v>-135533.74</v>
      </c>
      <c r="CB31" s="61">
        <v>0</v>
      </c>
      <c r="CC31" s="61">
        <v>0</v>
      </c>
      <c r="CD31" s="61">
        <v>0</v>
      </c>
      <c r="CE31" s="61">
        <v>0</v>
      </c>
      <c r="CF31" s="61">
        <v>0</v>
      </c>
      <c r="CG31" s="61">
        <v>0</v>
      </c>
      <c r="CH31" s="61">
        <v>0</v>
      </c>
      <c r="CI31" s="61">
        <v>-1471096.6099999999</v>
      </c>
      <c r="CJ31" s="61">
        <v>-1471096.6099999999</v>
      </c>
      <c r="CK31" s="61">
        <v>0</v>
      </c>
      <c r="CL31" s="61">
        <v>-23380665.383320332</v>
      </c>
    </row>
    <row r="32" spans="1:90" ht="12.75" customHeight="1">
      <c r="A32" s="43" t="s">
        <v>51</v>
      </c>
      <c r="B32" s="59">
        <v>1036</v>
      </c>
      <c r="C32" s="60" t="s">
        <v>376</v>
      </c>
      <c r="D32" s="61">
        <v>33283347.663367845</v>
      </c>
      <c r="E32" s="61">
        <v>22251431.380000025</v>
      </c>
      <c r="F32" s="61">
        <v>212996156.22000003</v>
      </c>
      <c r="G32" s="61">
        <v>-190744724.84</v>
      </c>
      <c r="H32" s="61">
        <v>0</v>
      </c>
      <c r="I32" s="61">
        <v>-1005846.569999963</v>
      </c>
      <c r="J32" s="61">
        <v>9907085.9300000072</v>
      </c>
      <c r="K32" s="61">
        <v>-163068614.94</v>
      </c>
      <c r="L32" s="61">
        <v>172975700.87</v>
      </c>
      <c r="M32" s="61">
        <v>-10912932.49999997</v>
      </c>
      <c r="N32" s="61">
        <v>142374614.22</v>
      </c>
      <c r="O32" s="61">
        <v>-153287546.71999997</v>
      </c>
      <c r="P32" s="61">
        <v>0</v>
      </c>
      <c r="Q32" s="61">
        <v>0</v>
      </c>
      <c r="R32" s="61">
        <v>0</v>
      </c>
      <c r="S32" s="61">
        <v>0</v>
      </c>
      <c r="T32" s="61">
        <v>0</v>
      </c>
      <c r="U32" s="61">
        <v>0</v>
      </c>
      <c r="V32" s="61">
        <v>0</v>
      </c>
      <c r="W32" s="61">
        <v>0</v>
      </c>
      <c r="X32" s="61">
        <v>0</v>
      </c>
      <c r="Y32" s="61">
        <v>0</v>
      </c>
      <c r="Z32" s="61">
        <v>12005212.373367786</v>
      </c>
      <c r="AA32" s="61">
        <v>5624174.0435829591</v>
      </c>
      <c r="AB32" s="61">
        <v>0</v>
      </c>
      <c r="AC32" s="61">
        <v>214418.61660828209</v>
      </c>
      <c r="AD32" s="61">
        <v>5145810.6146175275</v>
      </c>
      <c r="AE32" s="61">
        <v>22485.05695880852</v>
      </c>
      <c r="AF32" s="61">
        <v>0</v>
      </c>
      <c r="AG32" s="61">
        <v>998324.04160020989</v>
      </c>
      <c r="AH32" s="61">
        <v>0</v>
      </c>
      <c r="AI32" s="61">
        <v>0</v>
      </c>
      <c r="AJ32" s="61">
        <v>2425.9</v>
      </c>
      <c r="AK32" s="61">
        <v>2425.9</v>
      </c>
      <c r="AL32" s="61">
        <v>0</v>
      </c>
      <c r="AM32" s="61">
        <v>30124.579999999998</v>
      </c>
      <c r="AN32" s="61">
        <v>-3871.34</v>
      </c>
      <c r="AO32" s="61">
        <v>33995.919999999998</v>
      </c>
      <c r="AP32" s="61">
        <v>0</v>
      </c>
      <c r="AQ32" s="61">
        <v>0</v>
      </c>
      <c r="AR32" s="61">
        <v>0</v>
      </c>
      <c r="AS32" s="61">
        <v>-1332964.5746668745</v>
      </c>
      <c r="AT32" s="61">
        <v>-11403319.899999999</v>
      </c>
      <c r="AU32" s="61">
        <v>-29791070.329999998</v>
      </c>
      <c r="AV32" s="61">
        <v>18387750.43</v>
      </c>
      <c r="AW32" s="61">
        <v>16427666.720000029</v>
      </c>
      <c r="AX32" s="61">
        <v>-230639988.12</v>
      </c>
      <c r="AY32" s="61">
        <v>-621655008.47000003</v>
      </c>
      <c r="AZ32" s="61">
        <v>-383741839.32000005</v>
      </c>
      <c r="BA32" s="61">
        <v>-1015194275.9499999</v>
      </c>
      <c r="BB32" s="61">
        <v>0</v>
      </c>
      <c r="BC32" s="61">
        <v>777281106.79999995</v>
      </c>
      <c r="BD32" s="61">
        <v>391015020.35000002</v>
      </c>
      <c r="BE32" s="61">
        <v>247067654.84000003</v>
      </c>
      <c r="BF32" s="61">
        <v>533518782.65999997</v>
      </c>
      <c r="BG32" s="61">
        <v>308013433.95000005</v>
      </c>
      <c r="BH32" s="61">
        <v>892586068.18000007</v>
      </c>
      <c r="BI32" s="61">
        <v>0</v>
      </c>
      <c r="BJ32" s="61">
        <v>-667080719.47000015</v>
      </c>
      <c r="BK32" s="61">
        <v>-286451127.81999993</v>
      </c>
      <c r="BL32" s="61">
        <v>0</v>
      </c>
      <c r="BM32" s="61">
        <v>0</v>
      </c>
      <c r="BN32" s="61">
        <v>0</v>
      </c>
      <c r="BO32" s="61">
        <v>0</v>
      </c>
      <c r="BP32" s="61">
        <v>0</v>
      </c>
      <c r="BQ32" s="61">
        <v>0</v>
      </c>
      <c r="BR32" s="61">
        <v>0</v>
      </c>
      <c r="BS32" s="61">
        <v>-6357311.3946669046</v>
      </c>
      <c r="BT32" s="61">
        <v>-13350071.68</v>
      </c>
      <c r="BU32" s="61">
        <v>-3309538.8584601483</v>
      </c>
      <c r="BV32" s="61">
        <v>-2876232.7958687926</v>
      </c>
      <c r="BW32" s="61">
        <v>0</v>
      </c>
      <c r="BX32" s="61">
        <v>-348792.92851469474</v>
      </c>
      <c r="BY32" s="61">
        <v>-545936.0018232679</v>
      </c>
      <c r="BZ32" s="61">
        <v>14472364.52</v>
      </c>
      <c r="CA32" s="61">
        <v>-399103.65</v>
      </c>
      <c r="CB32" s="61">
        <v>0</v>
      </c>
      <c r="CC32" s="61">
        <v>0</v>
      </c>
      <c r="CD32" s="61">
        <v>0</v>
      </c>
      <c r="CE32" s="61">
        <v>0</v>
      </c>
      <c r="CF32" s="61">
        <v>0</v>
      </c>
      <c r="CG32" s="61">
        <v>0</v>
      </c>
      <c r="CH32" s="61">
        <v>0</v>
      </c>
      <c r="CI32" s="61">
        <v>0</v>
      </c>
      <c r="CJ32" s="61">
        <v>0</v>
      </c>
      <c r="CK32" s="61">
        <v>0</v>
      </c>
      <c r="CL32" s="61">
        <v>31950383.088700972</v>
      </c>
    </row>
    <row r="33" spans="1:90" ht="12.75" customHeight="1">
      <c r="A33" s="43" t="s">
        <v>53</v>
      </c>
      <c r="B33" s="59">
        <v>1037</v>
      </c>
      <c r="C33" s="60" t="s">
        <v>376</v>
      </c>
      <c r="D33" s="61">
        <v>78621944.417660549</v>
      </c>
      <c r="E33" s="61">
        <v>46824512.890000015</v>
      </c>
      <c r="F33" s="61">
        <v>52031371.370000012</v>
      </c>
      <c r="G33" s="61">
        <v>-5206858.4799999995</v>
      </c>
      <c r="H33" s="61">
        <v>0</v>
      </c>
      <c r="I33" s="61">
        <v>-25988913.61999999</v>
      </c>
      <c r="J33" s="61">
        <v>-22589498.039999992</v>
      </c>
      <c r="K33" s="61">
        <v>-82234124.739999995</v>
      </c>
      <c r="L33" s="61">
        <v>59644626.700000003</v>
      </c>
      <c r="M33" s="61">
        <v>-3399415.58</v>
      </c>
      <c r="N33" s="61">
        <v>3975699.6999999993</v>
      </c>
      <c r="O33" s="61">
        <v>-7375115.2799999993</v>
      </c>
      <c r="P33" s="61">
        <v>0</v>
      </c>
      <c r="Q33" s="61">
        <v>0</v>
      </c>
      <c r="R33" s="61">
        <v>0</v>
      </c>
      <c r="S33" s="61">
        <v>0</v>
      </c>
      <c r="T33" s="61">
        <v>0</v>
      </c>
      <c r="U33" s="61">
        <v>0</v>
      </c>
      <c r="V33" s="61">
        <v>0</v>
      </c>
      <c r="W33" s="61">
        <v>0</v>
      </c>
      <c r="X33" s="61">
        <v>0</v>
      </c>
      <c r="Y33" s="61">
        <v>0</v>
      </c>
      <c r="Z33" s="61">
        <v>57746585.447660513</v>
      </c>
      <c r="AA33" s="61">
        <v>57746585.447660513</v>
      </c>
      <c r="AB33" s="61">
        <v>0</v>
      </c>
      <c r="AC33" s="61">
        <v>0</v>
      </c>
      <c r="AD33" s="61">
        <v>0</v>
      </c>
      <c r="AE33" s="61">
        <v>0</v>
      </c>
      <c r="AF33" s="61">
        <v>0</v>
      </c>
      <c r="AG33" s="61">
        <v>0</v>
      </c>
      <c r="AH33" s="61">
        <v>0</v>
      </c>
      <c r="AI33" s="61">
        <v>0</v>
      </c>
      <c r="AJ33" s="61">
        <v>0</v>
      </c>
      <c r="AK33" s="61">
        <v>0</v>
      </c>
      <c r="AL33" s="61">
        <v>0</v>
      </c>
      <c r="AM33" s="61">
        <v>39759.700000000012</v>
      </c>
      <c r="AN33" s="61">
        <v>39759.700000000012</v>
      </c>
      <c r="AO33" s="61">
        <v>0</v>
      </c>
      <c r="AP33" s="61">
        <v>0</v>
      </c>
      <c r="AQ33" s="61">
        <v>0</v>
      </c>
      <c r="AR33" s="61">
        <v>0</v>
      </c>
      <c r="AS33" s="61">
        <v>-22100428.420333013</v>
      </c>
      <c r="AT33" s="61">
        <v>-463505.73000000045</v>
      </c>
      <c r="AU33" s="61">
        <v>-5322605.3600000003</v>
      </c>
      <c r="AV33" s="61">
        <v>4859099.63</v>
      </c>
      <c r="AW33" s="61">
        <v>-2159577.9200000167</v>
      </c>
      <c r="AX33" s="61">
        <v>-21880809.590000004</v>
      </c>
      <c r="AY33" s="61">
        <v>-112472173.40000001</v>
      </c>
      <c r="AZ33" s="61">
        <v>-108348676.60000001</v>
      </c>
      <c r="BA33" s="61">
        <v>-68014147.709999993</v>
      </c>
      <c r="BB33" s="61">
        <v>0</v>
      </c>
      <c r="BC33" s="61">
        <v>63890650.910000004</v>
      </c>
      <c r="BD33" s="61">
        <v>90591363.810000002</v>
      </c>
      <c r="BE33" s="61">
        <v>19721231.669999987</v>
      </c>
      <c r="BF33" s="61">
        <v>105403423.24999999</v>
      </c>
      <c r="BG33" s="61">
        <v>64736550.829999998</v>
      </c>
      <c r="BH33" s="61">
        <v>102130910.69</v>
      </c>
      <c r="BI33" s="61">
        <v>0</v>
      </c>
      <c r="BJ33" s="61">
        <v>-61464038.269999996</v>
      </c>
      <c r="BK33" s="61">
        <v>-85682191.579999998</v>
      </c>
      <c r="BL33" s="61">
        <v>0</v>
      </c>
      <c r="BM33" s="61">
        <v>0</v>
      </c>
      <c r="BN33" s="61">
        <v>0</v>
      </c>
      <c r="BO33" s="61">
        <v>0</v>
      </c>
      <c r="BP33" s="61">
        <v>0</v>
      </c>
      <c r="BQ33" s="61">
        <v>0</v>
      </c>
      <c r="BR33" s="61">
        <v>0</v>
      </c>
      <c r="BS33" s="61">
        <v>-19259809.090332996</v>
      </c>
      <c r="BT33" s="61">
        <v>-7943356.2599999988</v>
      </c>
      <c r="BU33" s="61">
        <v>-7898184.659346764</v>
      </c>
      <c r="BV33" s="61">
        <v>-4347738.437586219</v>
      </c>
      <c r="BW33" s="61">
        <v>0</v>
      </c>
      <c r="BX33" s="61">
        <v>-222798.31725015806</v>
      </c>
      <c r="BY33" s="61">
        <v>-550721.64614985534</v>
      </c>
      <c r="BZ33" s="61">
        <v>1702990.2300000002</v>
      </c>
      <c r="CA33" s="61">
        <v>0</v>
      </c>
      <c r="CB33" s="61">
        <v>0</v>
      </c>
      <c r="CC33" s="61">
        <v>0</v>
      </c>
      <c r="CD33" s="61">
        <v>0</v>
      </c>
      <c r="CE33" s="61">
        <v>0</v>
      </c>
      <c r="CF33" s="61">
        <v>0</v>
      </c>
      <c r="CG33" s="61">
        <v>0</v>
      </c>
      <c r="CH33" s="61">
        <v>0</v>
      </c>
      <c r="CI33" s="61">
        <v>-217535.67999999996</v>
      </c>
      <c r="CJ33" s="61">
        <v>-217535.67999999996</v>
      </c>
      <c r="CK33" s="61">
        <v>0</v>
      </c>
      <c r="CL33" s="61">
        <v>56521515.997327536</v>
      </c>
    </row>
    <row r="34" spans="1:90" ht="12.75" customHeight="1">
      <c r="A34" s="43" t="s">
        <v>55</v>
      </c>
      <c r="B34" s="59">
        <v>1038</v>
      </c>
      <c r="C34" s="60" t="s">
        <v>376</v>
      </c>
      <c r="D34" s="61">
        <v>327307719.76797283</v>
      </c>
      <c r="E34" s="61">
        <v>285835401.05000001</v>
      </c>
      <c r="F34" s="61">
        <v>491446945.92000002</v>
      </c>
      <c r="G34" s="61">
        <v>-205611544.87</v>
      </c>
      <c r="H34" s="61">
        <v>0</v>
      </c>
      <c r="I34" s="61">
        <v>-29122099.560000136</v>
      </c>
      <c r="J34" s="61">
        <v>-35482657.730000138</v>
      </c>
      <c r="K34" s="61">
        <v>-488030282.2700001</v>
      </c>
      <c r="L34" s="61">
        <v>452547624.53999996</v>
      </c>
      <c r="M34" s="61">
        <v>6360558.1700000018</v>
      </c>
      <c r="N34" s="61">
        <v>128984732.67</v>
      </c>
      <c r="O34" s="61">
        <v>-122624174.5</v>
      </c>
      <c r="P34" s="61">
        <v>0</v>
      </c>
      <c r="Q34" s="61">
        <v>0</v>
      </c>
      <c r="R34" s="61">
        <v>0</v>
      </c>
      <c r="S34" s="61">
        <v>0</v>
      </c>
      <c r="T34" s="61">
        <v>0</v>
      </c>
      <c r="U34" s="61">
        <v>0</v>
      </c>
      <c r="V34" s="61">
        <v>0</v>
      </c>
      <c r="W34" s="61">
        <v>0</v>
      </c>
      <c r="X34" s="61">
        <v>0</v>
      </c>
      <c r="Y34" s="61">
        <v>0</v>
      </c>
      <c r="Z34" s="61">
        <v>56872026.74504289</v>
      </c>
      <c r="AA34" s="61">
        <v>32030282.509813469</v>
      </c>
      <c r="AB34" s="61">
        <v>0</v>
      </c>
      <c r="AC34" s="61">
        <v>24841744.235229425</v>
      </c>
      <c r="AD34" s="61">
        <v>0</v>
      </c>
      <c r="AE34" s="61">
        <v>0</v>
      </c>
      <c r="AF34" s="61">
        <v>0</v>
      </c>
      <c r="AG34" s="61">
        <v>0</v>
      </c>
      <c r="AH34" s="61">
        <v>0</v>
      </c>
      <c r="AI34" s="61">
        <v>0</v>
      </c>
      <c r="AJ34" s="61">
        <v>0</v>
      </c>
      <c r="AK34" s="61">
        <v>0</v>
      </c>
      <c r="AL34" s="61">
        <v>0</v>
      </c>
      <c r="AM34" s="61">
        <v>13722391.53293</v>
      </c>
      <c r="AN34" s="61">
        <v>17096810.592929997</v>
      </c>
      <c r="AO34" s="61">
        <v>-3374419.0599999968</v>
      </c>
      <c r="AP34" s="61">
        <v>0</v>
      </c>
      <c r="AQ34" s="61">
        <v>0</v>
      </c>
      <c r="AR34" s="61">
        <v>0</v>
      </c>
      <c r="AS34" s="61">
        <v>-213739858.94352999</v>
      </c>
      <c r="AT34" s="61">
        <v>-40127252.989999995</v>
      </c>
      <c r="AU34" s="61">
        <v>-105950109.25</v>
      </c>
      <c r="AV34" s="61">
        <v>65822856.260000005</v>
      </c>
      <c r="AW34" s="61">
        <v>-72597219.489999294</v>
      </c>
      <c r="AX34" s="61">
        <v>-93304686.819999933</v>
      </c>
      <c r="AY34" s="61">
        <v>-1014658094.9400001</v>
      </c>
      <c r="AZ34" s="61">
        <v>-1221790861.0081768</v>
      </c>
      <c r="BA34" s="61">
        <v>-892992318.28294754</v>
      </c>
      <c r="BB34" s="61">
        <v>0</v>
      </c>
      <c r="BC34" s="61">
        <v>1100125084.3511243</v>
      </c>
      <c r="BD34" s="61">
        <v>921353408.12000012</v>
      </c>
      <c r="BE34" s="61">
        <v>20707467.330000639</v>
      </c>
      <c r="BF34" s="61">
        <v>488864967.77000058</v>
      </c>
      <c r="BG34" s="61">
        <v>874278562.32479596</v>
      </c>
      <c r="BH34" s="61">
        <v>147400756.84078744</v>
      </c>
      <c r="BI34" s="61">
        <v>0</v>
      </c>
      <c r="BJ34" s="61">
        <v>-532814351.3955828</v>
      </c>
      <c r="BK34" s="61">
        <v>-468157500.43999994</v>
      </c>
      <c r="BL34" s="61">
        <v>0</v>
      </c>
      <c r="BM34" s="61">
        <v>0</v>
      </c>
      <c r="BN34" s="61">
        <v>0</v>
      </c>
      <c r="BO34" s="61">
        <v>0</v>
      </c>
      <c r="BP34" s="61">
        <v>0</v>
      </c>
      <c r="BQ34" s="61">
        <v>0</v>
      </c>
      <c r="BR34" s="61">
        <v>0</v>
      </c>
      <c r="BS34" s="61">
        <v>-100459129.47353069</v>
      </c>
      <c r="BT34" s="61">
        <v>-75696673.349999994</v>
      </c>
      <c r="BU34" s="61">
        <v>-48966517.677270599</v>
      </c>
      <c r="BV34" s="61">
        <v>-7032723.0743771521</v>
      </c>
      <c r="BW34" s="61">
        <v>0</v>
      </c>
      <c r="BX34" s="61">
        <v>-56209.849965621295</v>
      </c>
      <c r="BY34" s="61">
        <v>-1120182.514743112</v>
      </c>
      <c r="BZ34" s="61">
        <v>32556141.600000016</v>
      </c>
      <c r="CA34" s="61">
        <v>-142964.60717426726</v>
      </c>
      <c r="CB34" s="61">
        <v>0</v>
      </c>
      <c r="CC34" s="61">
        <v>0</v>
      </c>
      <c r="CD34" s="61">
        <v>0</v>
      </c>
      <c r="CE34" s="61">
        <v>0</v>
      </c>
      <c r="CF34" s="61">
        <v>0</v>
      </c>
      <c r="CG34" s="61">
        <v>0</v>
      </c>
      <c r="CH34" s="61">
        <v>0</v>
      </c>
      <c r="CI34" s="61">
        <v>-556256.99</v>
      </c>
      <c r="CJ34" s="61">
        <v>-556256.99</v>
      </c>
      <c r="CK34" s="61">
        <v>0</v>
      </c>
      <c r="CL34" s="61">
        <v>113567860.82444283</v>
      </c>
    </row>
    <row r="35" spans="1:90" ht="12.75" customHeight="1">
      <c r="A35" s="43" t="s">
        <v>57</v>
      </c>
      <c r="B35" s="59">
        <v>1039</v>
      </c>
      <c r="C35" s="60" t="s">
        <v>376</v>
      </c>
      <c r="D35" s="61">
        <v>5236776.5700000022</v>
      </c>
      <c r="E35" s="61">
        <v>4675715.5</v>
      </c>
      <c r="F35" s="61">
        <v>46158785.859999999</v>
      </c>
      <c r="G35" s="61">
        <v>-41483070.359999999</v>
      </c>
      <c r="H35" s="61">
        <v>0</v>
      </c>
      <c r="I35" s="61">
        <v>561076.58000000194</v>
      </c>
      <c r="J35" s="61">
        <v>-11295133.02</v>
      </c>
      <c r="K35" s="61">
        <v>-34331916.68</v>
      </c>
      <c r="L35" s="61">
        <v>23036783.66</v>
      </c>
      <c r="M35" s="61">
        <v>11856209.600000001</v>
      </c>
      <c r="N35" s="61">
        <v>29639218.469999999</v>
      </c>
      <c r="O35" s="61">
        <v>-17783008.869999997</v>
      </c>
      <c r="P35" s="61">
        <v>0</v>
      </c>
      <c r="Q35" s="61">
        <v>0</v>
      </c>
      <c r="R35" s="61">
        <v>0</v>
      </c>
      <c r="S35" s="61">
        <v>0</v>
      </c>
      <c r="T35" s="61">
        <v>0</v>
      </c>
      <c r="U35" s="61">
        <v>0</v>
      </c>
      <c r="V35" s="61">
        <v>0</v>
      </c>
      <c r="W35" s="61">
        <v>0</v>
      </c>
      <c r="X35" s="61">
        <v>0</v>
      </c>
      <c r="Y35" s="61">
        <v>0</v>
      </c>
      <c r="Z35" s="61">
        <v>0</v>
      </c>
      <c r="AA35" s="61">
        <v>0</v>
      </c>
      <c r="AB35" s="61">
        <v>0</v>
      </c>
      <c r="AC35" s="61">
        <v>0</v>
      </c>
      <c r="AD35" s="61">
        <v>0</v>
      </c>
      <c r="AE35" s="61">
        <v>0</v>
      </c>
      <c r="AF35" s="61">
        <v>0</v>
      </c>
      <c r="AG35" s="61">
        <v>0</v>
      </c>
      <c r="AH35" s="61">
        <v>0</v>
      </c>
      <c r="AI35" s="61">
        <v>0</v>
      </c>
      <c r="AJ35" s="61">
        <v>0</v>
      </c>
      <c r="AK35" s="61">
        <v>0</v>
      </c>
      <c r="AL35" s="61">
        <v>0</v>
      </c>
      <c r="AM35" s="61">
        <v>-15.509999999999998</v>
      </c>
      <c r="AN35" s="61">
        <v>-61.32</v>
      </c>
      <c r="AO35" s="61">
        <v>45.81</v>
      </c>
      <c r="AP35" s="61">
        <v>0</v>
      </c>
      <c r="AQ35" s="61">
        <v>0</v>
      </c>
      <c r="AR35" s="61">
        <v>0</v>
      </c>
      <c r="AS35" s="61">
        <v>-29516792.31000001</v>
      </c>
      <c r="AT35" s="61">
        <v>-5410621.8500000015</v>
      </c>
      <c r="AU35" s="61">
        <v>-23564894.359999999</v>
      </c>
      <c r="AV35" s="61">
        <v>18154272.509999998</v>
      </c>
      <c r="AW35" s="61">
        <v>-23851917.24000001</v>
      </c>
      <c r="AX35" s="61">
        <v>-78599677.470000058</v>
      </c>
      <c r="AY35" s="61">
        <v>-272180673.17000008</v>
      </c>
      <c r="AZ35" s="61">
        <v>-319389886.17000002</v>
      </c>
      <c r="BA35" s="61">
        <v>-316546265</v>
      </c>
      <c r="BB35" s="61">
        <v>0</v>
      </c>
      <c r="BC35" s="61">
        <v>363755478</v>
      </c>
      <c r="BD35" s="61">
        <v>193580995.70000002</v>
      </c>
      <c r="BE35" s="61">
        <v>54747760.230000049</v>
      </c>
      <c r="BF35" s="61">
        <v>188132826.15000004</v>
      </c>
      <c r="BG35" s="61">
        <v>208223750.15000004</v>
      </c>
      <c r="BH35" s="61">
        <v>231338927</v>
      </c>
      <c r="BI35" s="61">
        <v>0</v>
      </c>
      <c r="BJ35" s="61">
        <v>-251429851</v>
      </c>
      <c r="BK35" s="61">
        <v>-133385065.91999999</v>
      </c>
      <c r="BL35" s="61">
        <v>0</v>
      </c>
      <c r="BM35" s="61">
        <v>0</v>
      </c>
      <c r="BN35" s="61">
        <v>0</v>
      </c>
      <c r="BO35" s="61">
        <v>0</v>
      </c>
      <c r="BP35" s="61">
        <v>0</v>
      </c>
      <c r="BQ35" s="61">
        <v>0</v>
      </c>
      <c r="BR35" s="61">
        <v>0</v>
      </c>
      <c r="BS35" s="61">
        <v>-150020.26999999955</v>
      </c>
      <c r="BT35" s="61">
        <v>-5478377.5099999998</v>
      </c>
      <c r="BU35" s="61">
        <v>0</v>
      </c>
      <c r="BV35" s="61">
        <v>0</v>
      </c>
      <c r="BW35" s="61">
        <v>0</v>
      </c>
      <c r="BX35" s="61">
        <v>0</v>
      </c>
      <c r="BY35" s="61">
        <v>0</v>
      </c>
      <c r="BZ35" s="61">
        <v>5328357.24</v>
      </c>
      <c r="CA35" s="61">
        <v>0</v>
      </c>
      <c r="CB35" s="61">
        <v>0</v>
      </c>
      <c r="CC35" s="61">
        <v>0</v>
      </c>
      <c r="CD35" s="61">
        <v>0</v>
      </c>
      <c r="CE35" s="61">
        <v>0</v>
      </c>
      <c r="CF35" s="61">
        <v>0</v>
      </c>
      <c r="CG35" s="61">
        <v>0</v>
      </c>
      <c r="CH35" s="61">
        <v>0</v>
      </c>
      <c r="CI35" s="61">
        <v>-104232.95000000001</v>
      </c>
      <c r="CJ35" s="61">
        <v>-104232.95000000001</v>
      </c>
      <c r="CK35" s="61">
        <v>0</v>
      </c>
      <c r="CL35" s="61">
        <v>-24280015.74000001</v>
      </c>
    </row>
    <row r="36" spans="1:90" ht="12.75" customHeight="1">
      <c r="A36" s="43" t="s">
        <v>59</v>
      </c>
      <c r="B36" s="59">
        <v>1040</v>
      </c>
      <c r="C36" s="60" t="s">
        <v>376</v>
      </c>
      <c r="D36" s="61">
        <v>-2277208</v>
      </c>
      <c r="E36" s="61">
        <v>682782</v>
      </c>
      <c r="F36" s="61">
        <v>682782</v>
      </c>
      <c r="G36" s="61">
        <v>0</v>
      </c>
      <c r="H36" s="61">
        <v>0</v>
      </c>
      <c r="I36" s="61">
        <v>-558214</v>
      </c>
      <c r="J36" s="61">
        <v>-558214</v>
      </c>
      <c r="K36" s="61">
        <v>-558214</v>
      </c>
      <c r="L36" s="61">
        <v>0</v>
      </c>
      <c r="M36" s="61">
        <v>0</v>
      </c>
      <c r="N36" s="61">
        <v>0</v>
      </c>
      <c r="O36" s="61">
        <v>0</v>
      </c>
      <c r="P36" s="61">
        <v>0</v>
      </c>
      <c r="Q36" s="61">
        <v>0</v>
      </c>
      <c r="R36" s="61">
        <v>0</v>
      </c>
      <c r="S36" s="61">
        <v>-2401776</v>
      </c>
      <c r="T36" s="61">
        <v>-2401776</v>
      </c>
      <c r="U36" s="61">
        <v>-2401776</v>
      </c>
      <c r="V36" s="61">
        <v>0</v>
      </c>
      <c r="W36" s="61">
        <v>0</v>
      </c>
      <c r="X36" s="61">
        <v>0</v>
      </c>
      <c r="Y36" s="61">
        <v>0</v>
      </c>
      <c r="Z36" s="61">
        <v>0</v>
      </c>
      <c r="AA36" s="61">
        <v>0</v>
      </c>
      <c r="AB36" s="61">
        <v>0</v>
      </c>
      <c r="AC36" s="61">
        <v>0</v>
      </c>
      <c r="AD36" s="61">
        <v>0</v>
      </c>
      <c r="AE36" s="61">
        <v>0</v>
      </c>
      <c r="AF36" s="61">
        <v>0</v>
      </c>
      <c r="AG36" s="61">
        <v>0</v>
      </c>
      <c r="AH36" s="61">
        <v>0</v>
      </c>
      <c r="AI36" s="61">
        <v>0</v>
      </c>
      <c r="AJ36" s="61">
        <v>0</v>
      </c>
      <c r="AK36" s="61">
        <v>0</v>
      </c>
      <c r="AL36" s="61">
        <v>0</v>
      </c>
      <c r="AM36" s="61">
        <v>0</v>
      </c>
      <c r="AN36" s="61">
        <v>0</v>
      </c>
      <c r="AO36" s="61">
        <v>0</v>
      </c>
      <c r="AP36" s="61">
        <v>0</v>
      </c>
      <c r="AQ36" s="61">
        <v>0</v>
      </c>
      <c r="AR36" s="61">
        <v>0</v>
      </c>
      <c r="AS36" s="61">
        <v>-660456</v>
      </c>
      <c r="AT36" s="61">
        <v>-15</v>
      </c>
      <c r="AU36" s="61">
        <v>-15</v>
      </c>
      <c r="AV36" s="61">
        <v>0</v>
      </c>
      <c r="AW36" s="61">
        <v>-660441</v>
      </c>
      <c r="AX36" s="61">
        <v>-660441</v>
      </c>
      <c r="AY36" s="61">
        <v>-660441</v>
      </c>
      <c r="AZ36" s="61">
        <v>-17283</v>
      </c>
      <c r="BA36" s="61">
        <v>-898475</v>
      </c>
      <c r="BB36" s="61">
        <v>0</v>
      </c>
      <c r="BC36" s="61">
        <v>255317</v>
      </c>
      <c r="BD36" s="61">
        <v>0</v>
      </c>
      <c r="BE36" s="61">
        <v>0</v>
      </c>
      <c r="BF36" s="61">
        <v>0</v>
      </c>
      <c r="BG36" s="61">
        <v>0</v>
      </c>
      <c r="BH36" s="61">
        <v>0</v>
      </c>
      <c r="BI36" s="61">
        <v>0</v>
      </c>
      <c r="BJ36" s="61">
        <v>0</v>
      </c>
      <c r="BK36" s="61">
        <v>0</v>
      </c>
      <c r="BL36" s="61">
        <v>0</v>
      </c>
      <c r="BM36" s="61">
        <v>0</v>
      </c>
      <c r="BN36" s="61">
        <v>0</v>
      </c>
      <c r="BO36" s="61">
        <v>0</v>
      </c>
      <c r="BP36" s="61">
        <v>0</v>
      </c>
      <c r="BQ36" s="61">
        <v>0</v>
      </c>
      <c r="BR36" s="61">
        <v>0</v>
      </c>
      <c r="BS36" s="61">
        <v>0</v>
      </c>
      <c r="BT36" s="61">
        <v>0</v>
      </c>
      <c r="BU36" s="61">
        <v>0</v>
      </c>
      <c r="BV36" s="61">
        <v>0</v>
      </c>
      <c r="BW36" s="61">
        <v>0</v>
      </c>
      <c r="BX36" s="61">
        <v>0</v>
      </c>
      <c r="BY36" s="61">
        <v>0</v>
      </c>
      <c r="BZ36" s="61">
        <v>0</v>
      </c>
      <c r="CA36" s="61">
        <v>0</v>
      </c>
      <c r="CB36" s="61">
        <v>0</v>
      </c>
      <c r="CC36" s="61">
        <v>0</v>
      </c>
      <c r="CD36" s="61">
        <v>0</v>
      </c>
      <c r="CE36" s="61">
        <v>0</v>
      </c>
      <c r="CF36" s="61">
        <v>0</v>
      </c>
      <c r="CG36" s="61">
        <v>0</v>
      </c>
      <c r="CH36" s="61">
        <v>0</v>
      </c>
      <c r="CI36" s="61">
        <v>0</v>
      </c>
      <c r="CJ36" s="61">
        <v>0</v>
      </c>
      <c r="CK36" s="61">
        <v>0</v>
      </c>
      <c r="CL36" s="61">
        <v>-2937664</v>
      </c>
    </row>
    <row r="37" spans="1:90" ht="12.75" customHeight="1">
      <c r="A37" s="43" t="s">
        <v>61</v>
      </c>
      <c r="B37" s="59">
        <v>1043</v>
      </c>
      <c r="C37" s="60" t="s">
        <v>376</v>
      </c>
      <c r="D37" s="61">
        <v>296390023.25919271</v>
      </c>
      <c r="E37" s="61">
        <v>253755848.23000008</v>
      </c>
      <c r="F37" s="61">
        <v>590091557.58000004</v>
      </c>
      <c r="G37" s="61">
        <v>-336335709.34999996</v>
      </c>
      <c r="H37" s="61">
        <v>0</v>
      </c>
      <c r="I37" s="61">
        <v>-36517994.209999949</v>
      </c>
      <c r="J37" s="61">
        <v>-134381481.57999992</v>
      </c>
      <c r="K37" s="61">
        <v>-490338491.42999995</v>
      </c>
      <c r="L37" s="61">
        <v>355957009.85000002</v>
      </c>
      <c r="M37" s="61">
        <v>97863487.369999975</v>
      </c>
      <c r="N37" s="61">
        <v>247349641.41999999</v>
      </c>
      <c r="O37" s="61">
        <v>-149486154.05000001</v>
      </c>
      <c r="P37" s="61">
        <v>0</v>
      </c>
      <c r="Q37" s="61">
        <v>0</v>
      </c>
      <c r="R37" s="61">
        <v>0</v>
      </c>
      <c r="S37" s="61">
        <v>6981786.4100000001</v>
      </c>
      <c r="T37" s="61">
        <v>6981786.4100000001</v>
      </c>
      <c r="U37" s="61">
        <v>0</v>
      </c>
      <c r="V37" s="61">
        <v>6981786.4100000001</v>
      </c>
      <c r="W37" s="61">
        <v>0</v>
      </c>
      <c r="X37" s="61">
        <v>0</v>
      </c>
      <c r="Y37" s="61">
        <v>0</v>
      </c>
      <c r="Z37" s="61">
        <v>72170382.829192609</v>
      </c>
      <c r="AA37" s="61">
        <v>72170382.829192609</v>
      </c>
      <c r="AB37" s="61">
        <v>0</v>
      </c>
      <c r="AC37" s="61">
        <v>0</v>
      </c>
      <c r="AD37" s="61">
        <v>0</v>
      </c>
      <c r="AE37" s="61">
        <v>0</v>
      </c>
      <c r="AF37" s="61">
        <v>0</v>
      </c>
      <c r="AG37" s="61">
        <v>0</v>
      </c>
      <c r="AH37" s="61">
        <v>0</v>
      </c>
      <c r="AI37" s="61">
        <v>0</v>
      </c>
      <c r="AJ37" s="61">
        <v>0</v>
      </c>
      <c r="AK37" s="61">
        <v>0</v>
      </c>
      <c r="AL37" s="61">
        <v>0</v>
      </c>
      <c r="AM37" s="61">
        <v>0</v>
      </c>
      <c r="AN37" s="61">
        <v>-6893.14</v>
      </c>
      <c r="AO37" s="61">
        <v>0</v>
      </c>
      <c r="AP37" s="61">
        <v>0</v>
      </c>
      <c r="AQ37" s="61">
        <v>0</v>
      </c>
      <c r="AR37" s="61">
        <v>6893.14</v>
      </c>
      <c r="AS37" s="61">
        <v>-218168915.28387728</v>
      </c>
      <c r="AT37" s="61">
        <v>-32533514.690000001</v>
      </c>
      <c r="AU37" s="61">
        <v>-37726423.240000002</v>
      </c>
      <c r="AV37" s="61">
        <v>5192908.55</v>
      </c>
      <c r="AW37" s="61">
        <v>-90195859.530000269</v>
      </c>
      <c r="AX37" s="61">
        <v>-158248922.82000029</v>
      </c>
      <c r="AY37" s="61">
        <v>-816148765.62000024</v>
      </c>
      <c r="AZ37" s="61">
        <v>-804993605.80000019</v>
      </c>
      <c r="BA37" s="61">
        <v>-469219362.72999996</v>
      </c>
      <c r="BB37" s="61">
        <v>0</v>
      </c>
      <c r="BC37" s="61">
        <v>458064202.90999997</v>
      </c>
      <c r="BD37" s="61">
        <v>657899842.79999995</v>
      </c>
      <c r="BE37" s="61">
        <v>68053063.290000021</v>
      </c>
      <c r="BF37" s="61">
        <v>336884229.24000001</v>
      </c>
      <c r="BG37" s="61">
        <v>417887159.64999998</v>
      </c>
      <c r="BH37" s="61">
        <v>108073635.55</v>
      </c>
      <c r="BI37" s="61">
        <v>0</v>
      </c>
      <c r="BJ37" s="61">
        <v>-189076565.96000001</v>
      </c>
      <c r="BK37" s="61">
        <v>-268831165.94999999</v>
      </c>
      <c r="BL37" s="61">
        <v>0</v>
      </c>
      <c r="BM37" s="61">
        <v>0</v>
      </c>
      <c r="BN37" s="61">
        <v>0</v>
      </c>
      <c r="BO37" s="61">
        <v>0</v>
      </c>
      <c r="BP37" s="61">
        <v>0</v>
      </c>
      <c r="BQ37" s="61">
        <v>0</v>
      </c>
      <c r="BR37" s="61">
        <v>0</v>
      </c>
      <c r="BS37" s="61">
        <v>-95439541.063877016</v>
      </c>
      <c r="BT37" s="61">
        <v>-71023882.430000007</v>
      </c>
      <c r="BU37" s="61">
        <v>-21002902.507856287</v>
      </c>
      <c r="BV37" s="61">
        <v>-870818.83051233715</v>
      </c>
      <c r="BW37" s="61">
        <v>0</v>
      </c>
      <c r="BX37" s="61">
        <v>-2371063.4786780025</v>
      </c>
      <c r="BY37" s="61">
        <v>-6342041.7350774482</v>
      </c>
      <c r="BZ37" s="61">
        <v>18626604.77</v>
      </c>
      <c r="CA37" s="61">
        <v>-12455436.851752954</v>
      </c>
      <c r="CB37" s="61">
        <v>0</v>
      </c>
      <c r="CC37" s="61">
        <v>0</v>
      </c>
      <c r="CD37" s="61">
        <v>0</v>
      </c>
      <c r="CE37" s="61">
        <v>0</v>
      </c>
      <c r="CF37" s="61">
        <v>0</v>
      </c>
      <c r="CG37" s="61">
        <v>0</v>
      </c>
      <c r="CH37" s="61">
        <v>0</v>
      </c>
      <c r="CI37" s="61">
        <v>0</v>
      </c>
      <c r="CJ37" s="61">
        <v>0</v>
      </c>
      <c r="CK37" s="61">
        <v>0</v>
      </c>
      <c r="CL37" s="61">
        <v>78221107.975315422</v>
      </c>
    </row>
    <row r="38" spans="1:90" ht="12.75" customHeight="1">
      <c r="A38" s="43" t="s">
        <v>63</v>
      </c>
      <c r="B38" s="59">
        <v>1044</v>
      </c>
      <c r="C38" s="60" t="s">
        <v>376</v>
      </c>
      <c r="D38" s="61">
        <v>6357105.0799999991</v>
      </c>
      <c r="E38" s="61">
        <v>3456416.17</v>
      </c>
      <c r="F38" s="61">
        <v>3456416.17</v>
      </c>
      <c r="G38" s="61">
        <v>0</v>
      </c>
      <c r="H38" s="61">
        <v>0</v>
      </c>
      <c r="I38" s="61">
        <v>2024096.0899999989</v>
      </c>
      <c r="J38" s="61">
        <v>2024096.0899999989</v>
      </c>
      <c r="K38" s="61">
        <v>-3389134.99</v>
      </c>
      <c r="L38" s="61">
        <v>5413231.0799999991</v>
      </c>
      <c r="M38" s="61">
        <v>0</v>
      </c>
      <c r="N38" s="61">
        <v>0</v>
      </c>
      <c r="O38" s="61">
        <v>0</v>
      </c>
      <c r="P38" s="61">
        <v>0</v>
      </c>
      <c r="Q38" s="61">
        <v>0</v>
      </c>
      <c r="R38" s="61">
        <v>0</v>
      </c>
      <c r="S38" s="61">
        <v>0</v>
      </c>
      <c r="T38" s="61">
        <v>0</v>
      </c>
      <c r="U38" s="61">
        <v>0</v>
      </c>
      <c r="V38" s="61">
        <v>0</v>
      </c>
      <c r="W38" s="61">
        <v>0</v>
      </c>
      <c r="X38" s="61">
        <v>0</v>
      </c>
      <c r="Y38" s="61">
        <v>0</v>
      </c>
      <c r="Z38" s="61">
        <v>876592.82</v>
      </c>
      <c r="AA38" s="61">
        <v>798477.39</v>
      </c>
      <c r="AB38" s="61">
        <v>35632.520000000004</v>
      </c>
      <c r="AC38" s="61">
        <v>48800.47</v>
      </c>
      <c r="AD38" s="61">
        <v>-6317.56</v>
      </c>
      <c r="AE38" s="61">
        <v>0</v>
      </c>
      <c r="AF38" s="61">
        <v>0</v>
      </c>
      <c r="AG38" s="61">
        <v>0</v>
      </c>
      <c r="AH38" s="61">
        <v>0</v>
      </c>
      <c r="AI38" s="61">
        <v>0</v>
      </c>
      <c r="AJ38" s="61">
        <v>0</v>
      </c>
      <c r="AK38" s="61">
        <v>0</v>
      </c>
      <c r="AL38" s="61">
        <v>0</v>
      </c>
      <c r="AM38" s="61">
        <v>0</v>
      </c>
      <c r="AN38" s="61">
        <v>0</v>
      </c>
      <c r="AO38" s="61">
        <v>0</v>
      </c>
      <c r="AP38" s="61">
        <v>0</v>
      </c>
      <c r="AQ38" s="61">
        <v>0</v>
      </c>
      <c r="AR38" s="61">
        <v>0</v>
      </c>
      <c r="AS38" s="61">
        <v>-8508303.3100000024</v>
      </c>
      <c r="AT38" s="61">
        <v>-858439.92999999993</v>
      </c>
      <c r="AU38" s="61">
        <v>-860539.92999999993</v>
      </c>
      <c r="AV38" s="61">
        <v>2100</v>
      </c>
      <c r="AW38" s="61">
        <v>-2772802.0800000024</v>
      </c>
      <c r="AX38" s="61">
        <v>-2743522.7300000023</v>
      </c>
      <c r="AY38" s="61">
        <v>-15504146.719999999</v>
      </c>
      <c r="AZ38" s="61">
        <v>-38785655.480000004</v>
      </c>
      <c r="BA38" s="61">
        <v>4451995.59</v>
      </c>
      <c r="BB38" s="61">
        <v>0</v>
      </c>
      <c r="BC38" s="61">
        <v>18829513.170000002</v>
      </c>
      <c r="BD38" s="61">
        <v>12760623.989999996</v>
      </c>
      <c r="BE38" s="61">
        <v>-29279.35</v>
      </c>
      <c r="BF38" s="61">
        <v>24537.18</v>
      </c>
      <c r="BG38" s="61">
        <v>56727.08</v>
      </c>
      <c r="BH38" s="61">
        <v>-2389.94</v>
      </c>
      <c r="BI38" s="61">
        <v>0</v>
      </c>
      <c r="BJ38" s="61">
        <v>-29799.96</v>
      </c>
      <c r="BK38" s="61">
        <v>-53816.53</v>
      </c>
      <c r="BL38" s="61">
        <v>0</v>
      </c>
      <c r="BM38" s="61">
        <v>0</v>
      </c>
      <c r="BN38" s="61">
        <v>0</v>
      </c>
      <c r="BO38" s="61">
        <v>0</v>
      </c>
      <c r="BP38" s="61">
        <v>0</v>
      </c>
      <c r="BQ38" s="61">
        <v>0</v>
      </c>
      <c r="BR38" s="61">
        <v>0</v>
      </c>
      <c r="BS38" s="61">
        <v>-4813055.45</v>
      </c>
      <c r="BT38" s="61">
        <v>-1013950.0399999999</v>
      </c>
      <c r="BU38" s="61">
        <v>-2176540.56</v>
      </c>
      <c r="BV38" s="61">
        <v>-447967.72999999992</v>
      </c>
      <c r="BW38" s="61">
        <v>0</v>
      </c>
      <c r="BX38" s="61">
        <v>-99499.31</v>
      </c>
      <c r="BY38" s="61">
        <v>-155007.56</v>
      </c>
      <c r="BZ38" s="61">
        <v>0</v>
      </c>
      <c r="CA38" s="61">
        <v>-920090.25</v>
      </c>
      <c r="CB38" s="61">
        <v>0</v>
      </c>
      <c r="CC38" s="61">
        <v>0</v>
      </c>
      <c r="CD38" s="61">
        <v>0</v>
      </c>
      <c r="CE38" s="61">
        <v>0</v>
      </c>
      <c r="CF38" s="61">
        <v>0</v>
      </c>
      <c r="CG38" s="61">
        <v>0</v>
      </c>
      <c r="CH38" s="61">
        <v>0</v>
      </c>
      <c r="CI38" s="61">
        <v>-64005.85</v>
      </c>
      <c r="CJ38" s="61">
        <v>-64005.85</v>
      </c>
      <c r="CK38" s="61">
        <v>0</v>
      </c>
      <c r="CL38" s="61">
        <v>-2151198.2300000032</v>
      </c>
    </row>
    <row r="39" spans="1:90" ht="12.75" customHeight="1">
      <c r="A39" s="43" t="s">
        <v>65</v>
      </c>
      <c r="B39" s="59">
        <v>1045</v>
      </c>
      <c r="C39" s="60" t="s">
        <v>376</v>
      </c>
      <c r="D39" s="61">
        <v>32832148.569107983</v>
      </c>
      <c r="E39" s="61">
        <v>15827682.100000001</v>
      </c>
      <c r="F39" s="61">
        <v>59190535.829999998</v>
      </c>
      <c r="G39" s="61">
        <v>-43362853.729999997</v>
      </c>
      <c r="H39" s="61">
        <v>0</v>
      </c>
      <c r="I39" s="61">
        <v>-3666467.2900000177</v>
      </c>
      <c r="J39" s="61">
        <v>-12975112.63000001</v>
      </c>
      <c r="K39" s="61">
        <v>-50827847.940000005</v>
      </c>
      <c r="L39" s="61">
        <v>37852735.309999995</v>
      </c>
      <c r="M39" s="61">
        <v>9308645.3399999924</v>
      </c>
      <c r="N39" s="61">
        <v>35478301.729999997</v>
      </c>
      <c r="O39" s="61">
        <v>-26169656.390000004</v>
      </c>
      <c r="P39" s="61">
        <v>0</v>
      </c>
      <c r="Q39" s="61">
        <v>0</v>
      </c>
      <c r="R39" s="61">
        <v>0</v>
      </c>
      <c r="S39" s="61">
        <v>-10909742.539999999</v>
      </c>
      <c r="T39" s="61">
        <v>-32361845.100000001</v>
      </c>
      <c r="U39" s="61">
        <v>-73717923.989999995</v>
      </c>
      <c r="V39" s="61">
        <v>41356078.889999993</v>
      </c>
      <c r="W39" s="61">
        <v>21452102.560000002</v>
      </c>
      <c r="X39" s="61">
        <v>53343153.560000002</v>
      </c>
      <c r="Y39" s="61">
        <v>-31891051</v>
      </c>
      <c r="Z39" s="61">
        <v>31580676.299107999</v>
      </c>
      <c r="AA39" s="61">
        <v>34933285.102764003</v>
      </c>
      <c r="AB39" s="61">
        <v>3140747.3324619997</v>
      </c>
      <c r="AC39" s="61">
        <v>-6915112.8319860008</v>
      </c>
      <c r="AD39" s="61">
        <v>235128.03036999999</v>
      </c>
      <c r="AE39" s="61">
        <v>0</v>
      </c>
      <c r="AF39" s="61">
        <v>186628.66549800002</v>
      </c>
      <c r="AG39" s="61">
        <v>0</v>
      </c>
      <c r="AH39" s="61">
        <v>0</v>
      </c>
      <c r="AI39" s="61">
        <v>0</v>
      </c>
      <c r="AJ39" s="61">
        <v>0</v>
      </c>
      <c r="AK39" s="61">
        <v>0</v>
      </c>
      <c r="AL39" s="61">
        <v>0</v>
      </c>
      <c r="AM39" s="61">
        <v>0</v>
      </c>
      <c r="AN39" s="61">
        <v>0</v>
      </c>
      <c r="AO39" s="61">
        <v>0</v>
      </c>
      <c r="AP39" s="61">
        <v>0</v>
      </c>
      <c r="AQ39" s="61">
        <v>0</v>
      </c>
      <c r="AR39" s="61">
        <v>0</v>
      </c>
      <c r="AS39" s="61">
        <v>-26500246.095425792</v>
      </c>
      <c r="AT39" s="61">
        <v>-4978573.7900000028</v>
      </c>
      <c r="AU39" s="61">
        <v>-19094526.48</v>
      </c>
      <c r="AV39" s="61">
        <v>14115952.689999998</v>
      </c>
      <c r="AW39" s="61">
        <v>-20068677.529999793</v>
      </c>
      <c r="AX39" s="61">
        <v>-80960206.099999905</v>
      </c>
      <c r="AY39" s="61">
        <v>-451344847.88</v>
      </c>
      <c r="AZ39" s="61">
        <v>-265477983.14999998</v>
      </c>
      <c r="BA39" s="61">
        <v>-494935688.73000002</v>
      </c>
      <c r="BB39" s="61">
        <v>0</v>
      </c>
      <c r="BC39" s="61">
        <v>309068824</v>
      </c>
      <c r="BD39" s="61">
        <v>370384641.78000009</v>
      </c>
      <c r="BE39" s="61">
        <v>60891528.570000112</v>
      </c>
      <c r="BF39" s="61">
        <v>350222726.00000012</v>
      </c>
      <c r="BG39" s="61">
        <v>148200633.23000002</v>
      </c>
      <c r="BH39" s="61">
        <v>445297562.62000006</v>
      </c>
      <c r="BI39" s="61">
        <v>0</v>
      </c>
      <c r="BJ39" s="61">
        <v>-243275469.84999999</v>
      </c>
      <c r="BK39" s="61">
        <v>-289331197.43000001</v>
      </c>
      <c r="BL39" s="61">
        <v>0</v>
      </c>
      <c r="BM39" s="61">
        <v>0</v>
      </c>
      <c r="BN39" s="61">
        <v>0</v>
      </c>
      <c r="BO39" s="61">
        <v>0</v>
      </c>
      <c r="BP39" s="61">
        <v>0</v>
      </c>
      <c r="BQ39" s="61">
        <v>0</v>
      </c>
      <c r="BR39" s="61">
        <v>0</v>
      </c>
      <c r="BS39" s="61">
        <v>-1439898.9454259996</v>
      </c>
      <c r="BT39" s="61">
        <v>-6546928.342522</v>
      </c>
      <c r="BU39" s="61">
        <v>-1040521.0372260001</v>
      </c>
      <c r="BV39" s="61">
        <v>-1532438.5484099998</v>
      </c>
      <c r="BW39" s="61">
        <v>0</v>
      </c>
      <c r="BX39" s="61">
        <v>-149951.81431999998</v>
      </c>
      <c r="BY39" s="61">
        <v>-876696.0574680001</v>
      </c>
      <c r="BZ39" s="61">
        <v>8706722.8600000013</v>
      </c>
      <c r="CA39" s="61">
        <v>-86.005480000000006</v>
      </c>
      <c r="CB39" s="61">
        <v>0</v>
      </c>
      <c r="CC39" s="61">
        <v>0</v>
      </c>
      <c r="CD39" s="61">
        <v>0</v>
      </c>
      <c r="CE39" s="61">
        <v>0</v>
      </c>
      <c r="CF39" s="61">
        <v>0</v>
      </c>
      <c r="CG39" s="61">
        <v>0</v>
      </c>
      <c r="CH39" s="61">
        <v>0</v>
      </c>
      <c r="CI39" s="61">
        <v>-13095.83</v>
      </c>
      <c r="CJ39" s="61">
        <v>-13095.83</v>
      </c>
      <c r="CK39" s="61">
        <v>0</v>
      </c>
      <c r="CL39" s="61">
        <v>6331902.4736821912</v>
      </c>
    </row>
    <row r="40" spans="1:90" ht="12.75" customHeight="1">
      <c r="A40" s="43" t="s">
        <v>67</v>
      </c>
      <c r="B40" s="59">
        <v>1046</v>
      </c>
      <c r="C40" s="60" t="s">
        <v>376</v>
      </c>
      <c r="D40" s="61">
        <v>0</v>
      </c>
      <c r="E40" s="61">
        <v>0</v>
      </c>
      <c r="F40" s="61">
        <v>0</v>
      </c>
      <c r="G40" s="61">
        <v>0</v>
      </c>
      <c r="H40" s="61">
        <v>0</v>
      </c>
      <c r="I40" s="61">
        <v>0</v>
      </c>
      <c r="J40" s="61">
        <v>0</v>
      </c>
      <c r="K40" s="61">
        <v>0</v>
      </c>
      <c r="L40" s="61">
        <v>0</v>
      </c>
      <c r="M40" s="61">
        <v>0</v>
      </c>
      <c r="N40" s="61">
        <v>0</v>
      </c>
      <c r="O40" s="61">
        <v>0</v>
      </c>
      <c r="P40" s="61">
        <v>0</v>
      </c>
      <c r="Q40" s="61">
        <v>0</v>
      </c>
      <c r="R40" s="61">
        <v>0</v>
      </c>
      <c r="S40" s="61">
        <v>0</v>
      </c>
      <c r="T40" s="61">
        <v>0</v>
      </c>
      <c r="U40" s="61">
        <v>0</v>
      </c>
      <c r="V40" s="61">
        <v>0</v>
      </c>
      <c r="W40" s="61">
        <v>0</v>
      </c>
      <c r="X40" s="61">
        <v>0</v>
      </c>
      <c r="Y40" s="61">
        <v>0</v>
      </c>
      <c r="Z40" s="61">
        <v>0</v>
      </c>
      <c r="AA40" s="61">
        <v>0</v>
      </c>
      <c r="AB40" s="61">
        <v>0</v>
      </c>
      <c r="AC40" s="61">
        <v>0</v>
      </c>
      <c r="AD40" s="61">
        <v>0</v>
      </c>
      <c r="AE40" s="61">
        <v>0</v>
      </c>
      <c r="AF40" s="61">
        <v>0</v>
      </c>
      <c r="AG40" s="61">
        <v>0</v>
      </c>
      <c r="AH40" s="61">
        <v>0</v>
      </c>
      <c r="AI40" s="61">
        <v>0</v>
      </c>
      <c r="AJ40" s="61">
        <v>0</v>
      </c>
      <c r="AK40" s="61">
        <v>0</v>
      </c>
      <c r="AL40" s="61">
        <v>0</v>
      </c>
      <c r="AM40" s="61">
        <v>0</v>
      </c>
      <c r="AN40" s="61">
        <v>0</v>
      </c>
      <c r="AO40" s="61">
        <v>0</v>
      </c>
      <c r="AP40" s="61">
        <v>0</v>
      </c>
      <c r="AQ40" s="61">
        <v>0</v>
      </c>
      <c r="AR40" s="61">
        <v>0</v>
      </c>
      <c r="AS40" s="61">
        <v>0</v>
      </c>
      <c r="AT40" s="61">
        <v>0</v>
      </c>
      <c r="AU40" s="61">
        <v>0</v>
      </c>
      <c r="AV40" s="61">
        <v>0</v>
      </c>
      <c r="AW40" s="61">
        <v>0</v>
      </c>
      <c r="AX40" s="61">
        <v>0</v>
      </c>
      <c r="AY40" s="61">
        <v>0</v>
      </c>
      <c r="AZ40" s="61">
        <v>0</v>
      </c>
      <c r="BA40" s="61">
        <v>0</v>
      </c>
      <c r="BB40" s="61">
        <v>0</v>
      </c>
      <c r="BC40" s="61">
        <v>0</v>
      </c>
      <c r="BD40" s="61">
        <v>0</v>
      </c>
      <c r="BE40" s="61">
        <v>0</v>
      </c>
      <c r="BF40" s="61">
        <v>0</v>
      </c>
      <c r="BG40" s="61">
        <v>0</v>
      </c>
      <c r="BH40" s="61">
        <v>0</v>
      </c>
      <c r="BI40" s="61">
        <v>0</v>
      </c>
      <c r="BJ40" s="61">
        <v>0</v>
      </c>
      <c r="BK40" s="61">
        <v>0</v>
      </c>
      <c r="BL40" s="61">
        <v>0</v>
      </c>
      <c r="BM40" s="61">
        <v>0</v>
      </c>
      <c r="BN40" s="61">
        <v>0</v>
      </c>
      <c r="BO40" s="61">
        <v>0</v>
      </c>
      <c r="BP40" s="61">
        <v>0</v>
      </c>
      <c r="BQ40" s="61">
        <v>0</v>
      </c>
      <c r="BR40" s="61">
        <v>0</v>
      </c>
      <c r="BS40" s="61">
        <v>0</v>
      </c>
      <c r="BT40" s="61">
        <v>0</v>
      </c>
      <c r="BU40" s="61">
        <v>0</v>
      </c>
      <c r="BV40" s="61">
        <v>0</v>
      </c>
      <c r="BW40" s="61">
        <v>0</v>
      </c>
      <c r="BX40" s="61">
        <v>0</v>
      </c>
      <c r="BY40" s="61">
        <v>0</v>
      </c>
      <c r="BZ40" s="61">
        <v>0</v>
      </c>
      <c r="CA40" s="61">
        <v>0</v>
      </c>
      <c r="CB40" s="61">
        <v>0</v>
      </c>
      <c r="CC40" s="61">
        <v>0</v>
      </c>
      <c r="CD40" s="61">
        <v>0</v>
      </c>
      <c r="CE40" s="61">
        <v>0</v>
      </c>
      <c r="CF40" s="61">
        <v>0</v>
      </c>
      <c r="CG40" s="61">
        <v>0</v>
      </c>
      <c r="CH40" s="61">
        <v>0</v>
      </c>
      <c r="CI40" s="61">
        <v>0</v>
      </c>
      <c r="CJ40" s="61">
        <v>0</v>
      </c>
      <c r="CK40" s="61">
        <v>0</v>
      </c>
      <c r="CL40" s="61">
        <v>0</v>
      </c>
    </row>
    <row r="41" spans="1:90" ht="12.75" customHeight="1">
      <c r="A41" s="43" t="s">
        <v>69</v>
      </c>
      <c r="B41" s="59">
        <v>1048</v>
      </c>
      <c r="C41" s="60" t="s">
        <v>376</v>
      </c>
      <c r="D41" s="61">
        <v>10665699.863150245</v>
      </c>
      <c r="E41" s="61">
        <v>12693046.839995187</v>
      </c>
      <c r="F41" s="61">
        <v>16676058.959995186</v>
      </c>
      <c r="G41" s="61">
        <v>-3983012.12</v>
      </c>
      <c r="H41" s="61">
        <v>0</v>
      </c>
      <c r="I41" s="61">
        <v>-2124842.1199999987</v>
      </c>
      <c r="J41" s="61">
        <v>-2446820.7299999986</v>
      </c>
      <c r="K41" s="61">
        <v>-16808914.919999998</v>
      </c>
      <c r="L41" s="61">
        <v>14362094.189999999</v>
      </c>
      <c r="M41" s="61">
        <v>321978.60999999987</v>
      </c>
      <c r="N41" s="61">
        <v>4005027.1399999997</v>
      </c>
      <c r="O41" s="61">
        <v>-3683048.53</v>
      </c>
      <c r="P41" s="61">
        <v>0</v>
      </c>
      <c r="Q41" s="61">
        <v>0</v>
      </c>
      <c r="R41" s="61">
        <v>0</v>
      </c>
      <c r="S41" s="61">
        <v>-1299518.9100000001</v>
      </c>
      <c r="T41" s="61">
        <v>-1760315.4300000002</v>
      </c>
      <c r="U41" s="61">
        <v>-1760315.4300000002</v>
      </c>
      <c r="V41" s="61">
        <v>0</v>
      </c>
      <c r="W41" s="61">
        <v>460796.51999999996</v>
      </c>
      <c r="X41" s="61">
        <v>460796.51999999996</v>
      </c>
      <c r="Y41" s="61">
        <v>0</v>
      </c>
      <c r="Z41" s="61">
        <v>1395549.6431550568</v>
      </c>
      <c r="AA41" s="61">
        <v>1395549.6431550568</v>
      </c>
      <c r="AB41" s="61">
        <v>0</v>
      </c>
      <c r="AC41" s="61">
        <v>0</v>
      </c>
      <c r="AD41" s="61">
        <v>0</v>
      </c>
      <c r="AE41" s="61">
        <v>0</v>
      </c>
      <c r="AF41" s="61">
        <v>0</v>
      </c>
      <c r="AG41" s="61">
        <v>0</v>
      </c>
      <c r="AH41" s="61">
        <v>0</v>
      </c>
      <c r="AI41" s="61">
        <v>0</v>
      </c>
      <c r="AJ41" s="61">
        <v>0</v>
      </c>
      <c r="AK41" s="61">
        <v>0</v>
      </c>
      <c r="AL41" s="61">
        <v>0</v>
      </c>
      <c r="AM41" s="61">
        <v>1464.41</v>
      </c>
      <c r="AN41" s="61">
        <v>1464.41</v>
      </c>
      <c r="AO41" s="61">
        <v>0</v>
      </c>
      <c r="AP41" s="61">
        <v>0</v>
      </c>
      <c r="AQ41" s="61">
        <v>0</v>
      </c>
      <c r="AR41" s="61">
        <v>0</v>
      </c>
      <c r="AS41" s="61">
        <v>-32030401.03999998</v>
      </c>
      <c r="AT41" s="61">
        <v>-789692.45000000007</v>
      </c>
      <c r="AU41" s="61">
        <v>-1244305.81</v>
      </c>
      <c r="AV41" s="61">
        <v>454613.36</v>
      </c>
      <c r="AW41" s="61">
        <v>-12483483.299999982</v>
      </c>
      <c r="AX41" s="61">
        <v>-19787629.659999982</v>
      </c>
      <c r="AY41" s="61">
        <v>-101295424.52999999</v>
      </c>
      <c r="AZ41" s="61">
        <v>-30579919.329999991</v>
      </c>
      <c r="BA41" s="61">
        <v>-195133016.83000001</v>
      </c>
      <c r="BB41" s="61">
        <v>0</v>
      </c>
      <c r="BC41" s="61">
        <v>124417511.63000001</v>
      </c>
      <c r="BD41" s="61">
        <v>81507794.870000005</v>
      </c>
      <c r="BE41" s="61">
        <v>7304146.3599999994</v>
      </c>
      <c r="BF41" s="61">
        <v>32670789.690000005</v>
      </c>
      <c r="BG41" s="61">
        <v>4436316.8100000005</v>
      </c>
      <c r="BH41" s="61">
        <v>68070135.170000002</v>
      </c>
      <c r="BI41" s="61">
        <v>0</v>
      </c>
      <c r="BJ41" s="61">
        <v>-39835662.289999999</v>
      </c>
      <c r="BK41" s="61">
        <v>-25366643.330000006</v>
      </c>
      <c r="BL41" s="61">
        <v>0</v>
      </c>
      <c r="BM41" s="61">
        <v>0</v>
      </c>
      <c r="BN41" s="61">
        <v>0</v>
      </c>
      <c r="BO41" s="61">
        <v>0</v>
      </c>
      <c r="BP41" s="61">
        <v>0</v>
      </c>
      <c r="BQ41" s="61">
        <v>0</v>
      </c>
      <c r="BR41" s="61">
        <v>0</v>
      </c>
      <c r="BS41" s="61">
        <v>-18757225.289999999</v>
      </c>
      <c r="BT41" s="61">
        <v>-4239189.87</v>
      </c>
      <c r="BU41" s="61">
        <v>-8688725.6799999997</v>
      </c>
      <c r="BV41" s="61">
        <v>-2831932.99</v>
      </c>
      <c r="BW41" s="61">
        <v>0</v>
      </c>
      <c r="BX41" s="61">
        <v>-2392743.4899999998</v>
      </c>
      <c r="BY41" s="61">
        <v>-1433494.4700000002</v>
      </c>
      <c r="BZ41" s="61">
        <v>828861.21</v>
      </c>
      <c r="CA41" s="61">
        <v>0</v>
      </c>
      <c r="CB41" s="61">
        <v>0</v>
      </c>
      <c r="CC41" s="61">
        <v>0</v>
      </c>
      <c r="CD41" s="61">
        <v>0</v>
      </c>
      <c r="CE41" s="61">
        <v>0</v>
      </c>
      <c r="CF41" s="61">
        <v>0</v>
      </c>
      <c r="CG41" s="61">
        <v>0</v>
      </c>
      <c r="CH41" s="61">
        <v>0</v>
      </c>
      <c r="CI41" s="61">
        <v>0</v>
      </c>
      <c r="CJ41" s="61">
        <v>0</v>
      </c>
      <c r="CK41" s="61">
        <v>0</v>
      </c>
      <c r="CL41" s="61">
        <v>-21364701.176849738</v>
      </c>
    </row>
    <row r="42" spans="1:90" ht="12.75" customHeight="1">
      <c r="A42" s="43" t="s">
        <v>71</v>
      </c>
      <c r="B42" s="59">
        <v>1049</v>
      </c>
      <c r="C42" s="60" t="s">
        <v>376</v>
      </c>
      <c r="D42" s="61">
        <v>6945335.5540782325</v>
      </c>
      <c r="E42" s="61">
        <v>3448471.01</v>
      </c>
      <c r="F42" s="61">
        <v>4052138.96</v>
      </c>
      <c r="G42" s="61">
        <v>-603667.94999999995</v>
      </c>
      <c r="H42" s="61">
        <v>0</v>
      </c>
      <c r="I42" s="61">
        <v>-569237.01999999909</v>
      </c>
      <c r="J42" s="61">
        <v>-569325.49999999907</v>
      </c>
      <c r="K42" s="61">
        <v>-4249003.129999999</v>
      </c>
      <c r="L42" s="61">
        <v>3679677.63</v>
      </c>
      <c r="M42" s="61">
        <v>88.47999999999999</v>
      </c>
      <c r="N42" s="61">
        <v>88.47999999999999</v>
      </c>
      <c r="O42" s="61">
        <v>0</v>
      </c>
      <c r="P42" s="61">
        <v>0</v>
      </c>
      <c r="Q42" s="61">
        <v>0</v>
      </c>
      <c r="R42" s="61">
        <v>0</v>
      </c>
      <c r="S42" s="61">
        <v>390761.20999999996</v>
      </c>
      <c r="T42" s="61">
        <v>390761.20999999996</v>
      </c>
      <c r="U42" s="61">
        <v>-6628073</v>
      </c>
      <c r="V42" s="61">
        <v>7018834.21</v>
      </c>
      <c r="W42" s="61">
        <v>0</v>
      </c>
      <c r="X42" s="61">
        <v>0</v>
      </c>
      <c r="Y42" s="61">
        <v>0</v>
      </c>
      <c r="Z42" s="61">
        <v>3675340.3540782318</v>
      </c>
      <c r="AA42" s="61">
        <v>2190832.6764401793</v>
      </c>
      <c r="AB42" s="61">
        <v>1401399.848804831</v>
      </c>
      <c r="AC42" s="61">
        <v>76470.813753570517</v>
      </c>
      <c r="AD42" s="61">
        <v>6637.0150796512062</v>
      </c>
      <c r="AE42" s="61">
        <v>0</v>
      </c>
      <c r="AF42" s="61">
        <v>0</v>
      </c>
      <c r="AG42" s="61">
        <v>0</v>
      </c>
      <c r="AH42" s="61">
        <v>0</v>
      </c>
      <c r="AI42" s="61">
        <v>0</v>
      </c>
      <c r="AJ42" s="61">
        <v>0</v>
      </c>
      <c r="AK42" s="61">
        <v>0</v>
      </c>
      <c r="AL42" s="61">
        <v>0</v>
      </c>
      <c r="AM42" s="61">
        <v>0</v>
      </c>
      <c r="AN42" s="61">
        <v>0</v>
      </c>
      <c r="AO42" s="61">
        <v>0</v>
      </c>
      <c r="AP42" s="61">
        <v>0</v>
      </c>
      <c r="AQ42" s="61">
        <v>0</v>
      </c>
      <c r="AR42" s="61">
        <v>0</v>
      </c>
      <c r="AS42" s="61">
        <v>-6339148.5470672846</v>
      </c>
      <c r="AT42" s="61">
        <v>-454726.39</v>
      </c>
      <c r="AU42" s="61">
        <v>-454726.39</v>
      </c>
      <c r="AV42" s="61">
        <v>0</v>
      </c>
      <c r="AW42" s="61">
        <v>-4347661.3799999952</v>
      </c>
      <c r="AX42" s="61">
        <v>-4347661.3799999952</v>
      </c>
      <c r="AY42" s="61">
        <v>-18340588.309999995</v>
      </c>
      <c r="AZ42" s="61">
        <v>-28766997</v>
      </c>
      <c r="BA42" s="61">
        <v>-3433667.74</v>
      </c>
      <c r="BB42" s="61">
        <v>0</v>
      </c>
      <c r="BC42" s="61">
        <v>13860076.430000005</v>
      </c>
      <c r="BD42" s="61">
        <v>13992926.93</v>
      </c>
      <c r="BE42" s="61">
        <v>0</v>
      </c>
      <c r="BF42" s="61">
        <v>0</v>
      </c>
      <c r="BG42" s="61">
        <v>0</v>
      </c>
      <c r="BH42" s="61">
        <v>0</v>
      </c>
      <c r="BI42" s="61">
        <v>0</v>
      </c>
      <c r="BJ42" s="61">
        <v>0</v>
      </c>
      <c r="BK42" s="61">
        <v>0</v>
      </c>
      <c r="BL42" s="61">
        <v>0</v>
      </c>
      <c r="BM42" s="61">
        <v>0</v>
      </c>
      <c r="BN42" s="61">
        <v>0</v>
      </c>
      <c r="BO42" s="61">
        <v>0</v>
      </c>
      <c r="BP42" s="61">
        <v>0</v>
      </c>
      <c r="BQ42" s="61">
        <v>0</v>
      </c>
      <c r="BR42" s="61">
        <v>0</v>
      </c>
      <c r="BS42" s="61">
        <v>-1452680.1570672898</v>
      </c>
      <c r="BT42" s="61">
        <v>-686656.64000000036</v>
      </c>
      <c r="BU42" s="61">
        <v>-416644.63964537397</v>
      </c>
      <c r="BV42" s="61">
        <v>-290613.50283550686</v>
      </c>
      <c r="BW42" s="61">
        <v>0</v>
      </c>
      <c r="BX42" s="61">
        <v>-33073.026628036692</v>
      </c>
      <c r="BY42" s="61">
        <v>-25705.37795837189</v>
      </c>
      <c r="BZ42" s="61">
        <v>13.030000000000008</v>
      </c>
      <c r="CA42" s="61">
        <v>0</v>
      </c>
      <c r="CB42" s="61">
        <v>0</v>
      </c>
      <c r="CC42" s="61">
        <v>0</v>
      </c>
      <c r="CD42" s="61">
        <v>0</v>
      </c>
      <c r="CE42" s="61">
        <v>0</v>
      </c>
      <c r="CF42" s="61">
        <v>0</v>
      </c>
      <c r="CG42" s="61">
        <v>0</v>
      </c>
      <c r="CH42" s="61">
        <v>0</v>
      </c>
      <c r="CI42" s="61">
        <v>-84080.62</v>
      </c>
      <c r="CJ42" s="61">
        <v>-84080.62</v>
      </c>
      <c r="CK42" s="61">
        <v>0</v>
      </c>
      <c r="CL42" s="61">
        <v>606187.00701094791</v>
      </c>
    </row>
    <row r="43" spans="1:90" ht="12.75" customHeight="1">
      <c r="A43" s="43" t="s">
        <v>73</v>
      </c>
      <c r="B43" s="59">
        <v>1051</v>
      </c>
      <c r="C43" s="60" t="s">
        <v>376</v>
      </c>
      <c r="D43" s="61">
        <v>4295707.37</v>
      </c>
      <c r="E43" s="61">
        <v>-3337691.16</v>
      </c>
      <c r="F43" s="61">
        <v>-3337691.16</v>
      </c>
      <c r="G43" s="61">
        <v>0</v>
      </c>
      <c r="H43" s="61">
        <v>0</v>
      </c>
      <c r="I43" s="61">
        <v>7696751.1299999999</v>
      </c>
      <c r="J43" s="61">
        <v>7990638.5800000001</v>
      </c>
      <c r="K43" s="61">
        <v>-2419680.0100000002</v>
      </c>
      <c r="L43" s="61">
        <v>10410318.59</v>
      </c>
      <c r="M43" s="61">
        <v>-293887.45</v>
      </c>
      <c r="N43" s="61">
        <v>205778.81</v>
      </c>
      <c r="O43" s="61">
        <v>-499666.26</v>
      </c>
      <c r="P43" s="61">
        <v>0</v>
      </c>
      <c r="Q43" s="61">
        <v>0</v>
      </c>
      <c r="R43" s="61">
        <v>0</v>
      </c>
      <c r="S43" s="61">
        <v>0</v>
      </c>
      <c r="T43" s="61">
        <v>0</v>
      </c>
      <c r="U43" s="61">
        <v>0</v>
      </c>
      <c r="V43" s="61">
        <v>0</v>
      </c>
      <c r="W43" s="61">
        <v>0</v>
      </c>
      <c r="X43" s="61">
        <v>0</v>
      </c>
      <c r="Y43" s="61">
        <v>0</v>
      </c>
      <c r="Z43" s="61">
        <v>0</v>
      </c>
      <c r="AA43" s="61">
        <v>0</v>
      </c>
      <c r="AB43" s="61">
        <v>0</v>
      </c>
      <c r="AC43" s="61">
        <v>0</v>
      </c>
      <c r="AD43" s="61">
        <v>0</v>
      </c>
      <c r="AE43" s="61">
        <v>0</v>
      </c>
      <c r="AF43" s="61">
        <v>0</v>
      </c>
      <c r="AG43" s="61">
        <v>0</v>
      </c>
      <c r="AH43" s="61">
        <v>0</v>
      </c>
      <c r="AI43" s="61">
        <v>0</v>
      </c>
      <c r="AJ43" s="61">
        <v>0</v>
      </c>
      <c r="AK43" s="61">
        <v>0</v>
      </c>
      <c r="AL43" s="61">
        <v>0</v>
      </c>
      <c r="AM43" s="61">
        <v>-63352.6</v>
      </c>
      <c r="AN43" s="61">
        <v>-11133.74</v>
      </c>
      <c r="AO43" s="61">
        <v>0</v>
      </c>
      <c r="AP43" s="61">
        <v>0</v>
      </c>
      <c r="AQ43" s="61">
        <v>0</v>
      </c>
      <c r="AR43" s="61">
        <v>-52218.86</v>
      </c>
      <c r="AS43" s="61">
        <v>765422.79924308602</v>
      </c>
      <c r="AT43" s="61">
        <v>-5900909.7300000004</v>
      </c>
      <c r="AU43" s="61">
        <v>-5900909.7300000004</v>
      </c>
      <c r="AV43" s="61">
        <v>0</v>
      </c>
      <c r="AW43" s="61">
        <v>12511204.599999998</v>
      </c>
      <c r="AX43" s="61">
        <v>7055035.8299999982</v>
      </c>
      <c r="AY43" s="61">
        <v>-80341825.980000004</v>
      </c>
      <c r="AZ43" s="61">
        <v>-80341825.980000004</v>
      </c>
      <c r="BA43" s="61">
        <v>0</v>
      </c>
      <c r="BB43" s="61">
        <v>0</v>
      </c>
      <c r="BC43" s="61">
        <v>0</v>
      </c>
      <c r="BD43" s="61">
        <v>87396861.810000002</v>
      </c>
      <c r="BE43" s="61">
        <v>5456168.7699999996</v>
      </c>
      <c r="BF43" s="61">
        <v>25555128.93</v>
      </c>
      <c r="BG43" s="61">
        <v>25555128.93</v>
      </c>
      <c r="BH43" s="61">
        <v>0</v>
      </c>
      <c r="BI43" s="61">
        <v>0</v>
      </c>
      <c r="BJ43" s="61">
        <v>0</v>
      </c>
      <c r="BK43" s="61">
        <v>-20098960.16</v>
      </c>
      <c r="BL43" s="61">
        <v>0</v>
      </c>
      <c r="BM43" s="61">
        <v>0</v>
      </c>
      <c r="BN43" s="61">
        <v>0</v>
      </c>
      <c r="BO43" s="61">
        <v>0</v>
      </c>
      <c r="BP43" s="61">
        <v>0</v>
      </c>
      <c r="BQ43" s="61">
        <v>0</v>
      </c>
      <c r="BR43" s="61">
        <v>0</v>
      </c>
      <c r="BS43" s="61">
        <v>-5844872.0707569113</v>
      </c>
      <c r="BT43" s="61">
        <v>-2156448.46</v>
      </c>
      <c r="BU43" s="61">
        <v>-2603222.2206213218</v>
      </c>
      <c r="BV43" s="61">
        <v>-1036477.5955754316</v>
      </c>
      <c r="BW43" s="61">
        <v>0</v>
      </c>
      <c r="BX43" s="61">
        <v>-8746.3958186147429</v>
      </c>
      <c r="BY43" s="61">
        <v>-54055.918741542577</v>
      </c>
      <c r="BZ43" s="61">
        <v>14078.52</v>
      </c>
      <c r="CA43" s="61">
        <v>0</v>
      </c>
      <c r="CB43" s="61">
        <v>0</v>
      </c>
      <c r="CC43" s="61">
        <v>0</v>
      </c>
      <c r="CD43" s="61">
        <v>0</v>
      </c>
      <c r="CE43" s="61">
        <v>0</v>
      </c>
      <c r="CF43" s="61">
        <v>0</v>
      </c>
      <c r="CG43" s="61">
        <v>0</v>
      </c>
      <c r="CH43" s="61">
        <v>0</v>
      </c>
      <c r="CI43" s="61">
        <v>0</v>
      </c>
      <c r="CJ43" s="61">
        <v>0</v>
      </c>
      <c r="CK43" s="61">
        <v>0</v>
      </c>
      <c r="CL43" s="61">
        <v>5061130.1692430861</v>
      </c>
    </row>
    <row r="44" spans="1:90" ht="12.75" customHeight="1">
      <c r="A44" s="43" t="s">
        <v>75</v>
      </c>
      <c r="B44" s="59">
        <v>1052</v>
      </c>
      <c r="C44" s="60" t="s">
        <v>376</v>
      </c>
      <c r="D44" s="61">
        <v>33100606.216065135</v>
      </c>
      <c r="E44" s="61">
        <v>287343.85000000056</v>
      </c>
      <c r="F44" s="61">
        <v>6412858.7100000009</v>
      </c>
      <c r="G44" s="61">
        <v>-6125514.8600000003</v>
      </c>
      <c r="H44" s="61">
        <v>0</v>
      </c>
      <c r="I44" s="61">
        <v>-1803656.62</v>
      </c>
      <c r="J44" s="61">
        <v>2215718.2599999998</v>
      </c>
      <c r="K44" s="61">
        <v>-4958812.08</v>
      </c>
      <c r="L44" s="61">
        <v>7174530.3399999999</v>
      </c>
      <c r="M44" s="61">
        <v>-4019374.88</v>
      </c>
      <c r="N44" s="61">
        <v>1956532.7199999997</v>
      </c>
      <c r="O44" s="61">
        <v>-5975907.5999999996</v>
      </c>
      <c r="P44" s="61">
        <v>0</v>
      </c>
      <c r="Q44" s="61">
        <v>0</v>
      </c>
      <c r="R44" s="61">
        <v>0</v>
      </c>
      <c r="S44" s="61">
        <v>-1392689</v>
      </c>
      <c r="T44" s="61">
        <v>-417745</v>
      </c>
      <c r="U44" s="61">
        <v>-5240324</v>
      </c>
      <c r="V44" s="61">
        <v>4822579</v>
      </c>
      <c r="W44" s="61">
        <v>-974944</v>
      </c>
      <c r="X44" s="61">
        <v>1015861</v>
      </c>
      <c r="Y44" s="61">
        <v>-1990805</v>
      </c>
      <c r="Z44" s="61">
        <v>36009607.986065134</v>
      </c>
      <c r="AA44" s="61">
        <v>27912103.116242889</v>
      </c>
      <c r="AB44" s="61">
        <v>0</v>
      </c>
      <c r="AC44" s="61">
        <v>0</v>
      </c>
      <c r="AD44" s="61">
        <v>422821.55041348166</v>
      </c>
      <c r="AE44" s="61">
        <v>0</v>
      </c>
      <c r="AF44" s="61">
        <v>0</v>
      </c>
      <c r="AG44" s="61">
        <v>0</v>
      </c>
      <c r="AH44" s="61">
        <v>0</v>
      </c>
      <c r="AI44" s="61">
        <v>7674683.3194087595</v>
      </c>
      <c r="AJ44" s="61">
        <v>0</v>
      </c>
      <c r="AK44" s="61">
        <v>0</v>
      </c>
      <c r="AL44" s="61">
        <v>0</v>
      </c>
      <c r="AM44" s="61">
        <v>0</v>
      </c>
      <c r="AN44" s="61">
        <v>0</v>
      </c>
      <c r="AO44" s="61">
        <v>0</v>
      </c>
      <c r="AP44" s="61">
        <v>0</v>
      </c>
      <c r="AQ44" s="61">
        <v>0</v>
      </c>
      <c r="AR44" s="61">
        <v>0</v>
      </c>
      <c r="AS44" s="61">
        <v>-11997215.359906869</v>
      </c>
      <c r="AT44" s="61">
        <v>-179576.11199999999</v>
      </c>
      <c r="AU44" s="61">
        <v>-200572.092</v>
      </c>
      <c r="AV44" s="61">
        <v>20995.98</v>
      </c>
      <c r="AW44" s="61">
        <v>-9318732.7279999964</v>
      </c>
      <c r="AX44" s="61">
        <v>-14468306.427999999</v>
      </c>
      <c r="AY44" s="61">
        <v>-39454337.057999998</v>
      </c>
      <c r="AZ44" s="61">
        <v>-33538578.057999998</v>
      </c>
      <c r="BA44" s="61">
        <v>-35731602</v>
      </c>
      <c r="BB44" s="61">
        <v>0</v>
      </c>
      <c r="BC44" s="61">
        <v>29815843</v>
      </c>
      <c r="BD44" s="61">
        <v>24986030.629999999</v>
      </c>
      <c r="BE44" s="61">
        <v>5149573.700000003</v>
      </c>
      <c r="BF44" s="61">
        <v>21511918.130000003</v>
      </c>
      <c r="BG44" s="61">
        <v>6824060.1299999999</v>
      </c>
      <c r="BH44" s="61">
        <v>30944526</v>
      </c>
      <c r="BI44" s="61">
        <v>0</v>
      </c>
      <c r="BJ44" s="61">
        <v>-16256668</v>
      </c>
      <c r="BK44" s="61">
        <v>-16362344.43</v>
      </c>
      <c r="BL44" s="61">
        <v>0</v>
      </c>
      <c r="BM44" s="61">
        <v>0</v>
      </c>
      <c r="BN44" s="61">
        <v>0</v>
      </c>
      <c r="BO44" s="61">
        <v>0</v>
      </c>
      <c r="BP44" s="61">
        <v>0</v>
      </c>
      <c r="BQ44" s="61">
        <v>0</v>
      </c>
      <c r="BR44" s="61">
        <v>0</v>
      </c>
      <c r="BS44" s="61">
        <v>-2434906.809906872</v>
      </c>
      <c r="BT44" s="61">
        <v>-211465.18000000002</v>
      </c>
      <c r="BU44" s="61">
        <v>-1374064.9182247084</v>
      </c>
      <c r="BV44" s="61">
        <v>-1052038.6069133438</v>
      </c>
      <c r="BW44" s="61">
        <v>0</v>
      </c>
      <c r="BX44" s="61">
        <v>-8239.0325772979359</v>
      </c>
      <c r="BY44" s="61">
        <v>-156310.33219152215</v>
      </c>
      <c r="BZ44" s="61">
        <v>367211.26</v>
      </c>
      <c r="CA44" s="61">
        <v>0</v>
      </c>
      <c r="CB44" s="61">
        <v>0</v>
      </c>
      <c r="CC44" s="61">
        <v>0</v>
      </c>
      <c r="CD44" s="61">
        <v>0</v>
      </c>
      <c r="CE44" s="61">
        <v>0</v>
      </c>
      <c r="CF44" s="61">
        <v>0</v>
      </c>
      <c r="CG44" s="61">
        <v>0</v>
      </c>
      <c r="CH44" s="61">
        <v>0</v>
      </c>
      <c r="CI44" s="61">
        <v>-63999.71</v>
      </c>
      <c r="CJ44" s="61">
        <v>-63999.71</v>
      </c>
      <c r="CK44" s="61">
        <v>0</v>
      </c>
      <c r="CL44" s="61">
        <v>21103390.856158264</v>
      </c>
    </row>
    <row r="45" spans="1:90" ht="12.75" customHeight="1">
      <c r="A45" s="43" t="s">
        <v>77</v>
      </c>
      <c r="B45" s="59">
        <v>1053</v>
      </c>
      <c r="C45" s="60" t="s">
        <v>376</v>
      </c>
      <c r="D45" s="61">
        <v>13444976.34</v>
      </c>
      <c r="E45" s="61">
        <v>9649299.2599999998</v>
      </c>
      <c r="F45" s="61">
        <v>9649299.2599999998</v>
      </c>
      <c r="G45" s="61">
        <v>0</v>
      </c>
      <c r="H45" s="61">
        <v>0</v>
      </c>
      <c r="I45" s="61">
        <v>-2196183.86</v>
      </c>
      <c r="J45" s="61">
        <v>-2196183.86</v>
      </c>
      <c r="K45" s="61">
        <v>-4784172.3</v>
      </c>
      <c r="L45" s="61">
        <v>2587988.44</v>
      </c>
      <c r="M45" s="61">
        <v>0</v>
      </c>
      <c r="N45" s="61">
        <v>0</v>
      </c>
      <c r="O45" s="61">
        <v>0</v>
      </c>
      <c r="P45" s="61">
        <v>0</v>
      </c>
      <c r="Q45" s="61">
        <v>0</v>
      </c>
      <c r="R45" s="61">
        <v>0</v>
      </c>
      <c r="S45" s="61">
        <v>0</v>
      </c>
      <c r="T45" s="61">
        <v>0</v>
      </c>
      <c r="U45" s="61">
        <v>0</v>
      </c>
      <c r="V45" s="61">
        <v>0</v>
      </c>
      <c r="W45" s="61">
        <v>0</v>
      </c>
      <c r="X45" s="61">
        <v>0</v>
      </c>
      <c r="Y45" s="61">
        <v>0</v>
      </c>
      <c r="Z45" s="61">
        <v>5991860.9400000004</v>
      </c>
      <c r="AA45" s="61">
        <v>527003.92000000004</v>
      </c>
      <c r="AB45" s="61">
        <v>0</v>
      </c>
      <c r="AC45" s="61">
        <v>5021237.1400000006</v>
      </c>
      <c r="AD45" s="61">
        <v>441725.05000000005</v>
      </c>
      <c r="AE45" s="61">
        <v>0</v>
      </c>
      <c r="AF45" s="61">
        <v>0</v>
      </c>
      <c r="AG45" s="61">
        <v>0</v>
      </c>
      <c r="AH45" s="61">
        <v>1894.8300000000002</v>
      </c>
      <c r="AI45" s="61">
        <v>0</v>
      </c>
      <c r="AJ45" s="61">
        <v>0</v>
      </c>
      <c r="AK45" s="61">
        <v>0</v>
      </c>
      <c r="AL45" s="61">
        <v>0</v>
      </c>
      <c r="AM45" s="61">
        <v>0</v>
      </c>
      <c r="AN45" s="61">
        <v>0</v>
      </c>
      <c r="AO45" s="61">
        <v>0</v>
      </c>
      <c r="AP45" s="61">
        <v>0</v>
      </c>
      <c r="AQ45" s="61">
        <v>0</v>
      </c>
      <c r="AR45" s="61">
        <v>0</v>
      </c>
      <c r="AS45" s="61">
        <v>-12274071.433209319</v>
      </c>
      <c r="AT45" s="61">
        <v>-140575.32</v>
      </c>
      <c r="AU45" s="61">
        <v>-140575.32</v>
      </c>
      <c r="AV45" s="61">
        <v>0</v>
      </c>
      <c r="AW45" s="61">
        <v>-7438605.9999999963</v>
      </c>
      <c r="AX45" s="61">
        <v>-7438605.9999999963</v>
      </c>
      <c r="AY45" s="61">
        <v>-19851744.019999996</v>
      </c>
      <c r="AZ45" s="61">
        <v>-17755342.420000002</v>
      </c>
      <c r="BA45" s="61">
        <v>-25440742.739999998</v>
      </c>
      <c r="BB45" s="61">
        <v>0</v>
      </c>
      <c r="BC45" s="61">
        <v>23344341.140000001</v>
      </c>
      <c r="BD45" s="61">
        <v>12413138.02</v>
      </c>
      <c r="BE45" s="61">
        <v>0</v>
      </c>
      <c r="BF45" s="61">
        <v>0</v>
      </c>
      <c r="BG45" s="61">
        <v>0</v>
      </c>
      <c r="BH45" s="61">
        <v>0</v>
      </c>
      <c r="BI45" s="61">
        <v>0</v>
      </c>
      <c r="BJ45" s="61">
        <v>0</v>
      </c>
      <c r="BK45" s="61">
        <v>0</v>
      </c>
      <c r="BL45" s="61">
        <v>0</v>
      </c>
      <c r="BM45" s="61">
        <v>0</v>
      </c>
      <c r="BN45" s="61">
        <v>0</v>
      </c>
      <c r="BO45" s="61">
        <v>0</v>
      </c>
      <c r="BP45" s="61">
        <v>0</v>
      </c>
      <c r="BQ45" s="61">
        <v>0</v>
      </c>
      <c r="BR45" s="61">
        <v>0</v>
      </c>
      <c r="BS45" s="61">
        <v>-4694890.1132093221</v>
      </c>
      <c r="BT45" s="61">
        <v>-4563069.78</v>
      </c>
      <c r="BU45" s="61">
        <v>-55497.218343183908</v>
      </c>
      <c r="BV45" s="61">
        <v>-4824.6129919373607</v>
      </c>
      <c r="BW45" s="61">
        <v>0</v>
      </c>
      <c r="BX45" s="61">
        <v>-22864.472237674163</v>
      </c>
      <c r="BY45" s="61">
        <v>-35078.890966467479</v>
      </c>
      <c r="BZ45" s="61">
        <v>0</v>
      </c>
      <c r="CA45" s="61">
        <v>-13555.138670058064</v>
      </c>
      <c r="CB45" s="61">
        <v>0</v>
      </c>
      <c r="CC45" s="61">
        <v>0</v>
      </c>
      <c r="CD45" s="61">
        <v>0</v>
      </c>
      <c r="CE45" s="61">
        <v>0</v>
      </c>
      <c r="CF45" s="61">
        <v>0</v>
      </c>
      <c r="CG45" s="61">
        <v>0</v>
      </c>
      <c r="CH45" s="61">
        <v>0</v>
      </c>
      <c r="CI45" s="61">
        <v>0</v>
      </c>
      <c r="CJ45" s="61">
        <v>0</v>
      </c>
      <c r="CK45" s="61">
        <v>0</v>
      </c>
      <c r="CL45" s="61">
        <v>1170904.9067906812</v>
      </c>
    </row>
    <row r="46" spans="1:90" ht="12.75" customHeight="1">
      <c r="A46" s="43" t="s">
        <v>79</v>
      </c>
      <c r="B46" s="59">
        <v>1054</v>
      </c>
      <c r="C46" s="60" t="s">
        <v>376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  <c r="O46" s="61">
        <v>0</v>
      </c>
      <c r="P46" s="61">
        <v>0</v>
      </c>
      <c r="Q46" s="61">
        <v>0</v>
      </c>
      <c r="R46" s="61">
        <v>0</v>
      </c>
      <c r="S46" s="61">
        <v>0</v>
      </c>
      <c r="T46" s="61">
        <v>0</v>
      </c>
      <c r="U46" s="61">
        <v>0</v>
      </c>
      <c r="V46" s="61">
        <v>0</v>
      </c>
      <c r="W46" s="61">
        <v>0</v>
      </c>
      <c r="X46" s="61">
        <v>0</v>
      </c>
      <c r="Y46" s="61">
        <v>0</v>
      </c>
      <c r="Z46" s="61">
        <v>0</v>
      </c>
      <c r="AA46" s="61">
        <v>0</v>
      </c>
      <c r="AB46" s="61">
        <v>0</v>
      </c>
      <c r="AC46" s="61">
        <v>0</v>
      </c>
      <c r="AD46" s="61">
        <v>0</v>
      </c>
      <c r="AE46" s="61">
        <v>0</v>
      </c>
      <c r="AF46" s="61">
        <v>0</v>
      </c>
      <c r="AG46" s="61">
        <v>0</v>
      </c>
      <c r="AH46" s="61">
        <v>0</v>
      </c>
      <c r="AI46" s="61">
        <v>0</v>
      </c>
      <c r="AJ46" s="61">
        <v>0</v>
      </c>
      <c r="AK46" s="61">
        <v>0</v>
      </c>
      <c r="AL46" s="61">
        <v>0</v>
      </c>
      <c r="AM46" s="61">
        <v>0</v>
      </c>
      <c r="AN46" s="61">
        <v>0</v>
      </c>
      <c r="AO46" s="61">
        <v>0</v>
      </c>
      <c r="AP46" s="61">
        <v>0</v>
      </c>
      <c r="AQ46" s="61">
        <v>0</v>
      </c>
      <c r="AR46" s="61">
        <v>0</v>
      </c>
      <c r="AS46" s="61">
        <v>0</v>
      </c>
      <c r="AT46" s="61">
        <v>0</v>
      </c>
      <c r="AU46" s="61">
        <v>0</v>
      </c>
      <c r="AV46" s="61">
        <v>0</v>
      </c>
      <c r="AW46" s="61">
        <v>0</v>
      </c>
      <c r="AX46" s="61">
        <v>0</v>
      </c>
      <c r="AY46" s="61">
        <v>0</v>
      </c>
      <c r="AZ46" s="61">
        <v>0</v>
      </c>
      <c r="BA46" s="61">
        <v>0</v>
      </c>
      <c r="BB46" s="61">
        <v>0</v>
      </c>
      <c r="BC46" s="61">
        <v>0</v>
      </c>
      <c r="BD46" s="61">
        <v>0</v>
      </c>
      <c r="BE46" s="61">
        <v>0</v>
      </c>
      <c r="BF46" s="61">
        <v>0</v>
      </c>
      <c r="BG46" s="61">
        <v>0</v>
      </c>
      <c r="BH46" s="61">
        <v>0</v>
      </c>
      <c r="BI46" s="61">
        <v>0</v>
      </c>
      <c r="BJ46" s="61">
        <v>0</v>
      </c>
      <c r="BK46" s="61">
        <v>0</v>
      </c>
      <c r="BL46" s="61">
        <v>0</v>
      </c>
      <c r="BM46" s="61">
        <v>0</v>
      </c>
      <c r="BN46" s="61">
        <v>0</v>
      </c>
      <c r="BO46" s="61">
        <v>0</v>
      </c>
      <c r="BP46" s="61">
        <v>0</v>
      </c>
      <c r="BQ46" s="61">
        <v>0</v>
      </c>
      <c r="BR46" s="61">
        <v>0</v>
      </c>
      <c r="BS46" s="61">
        <v>0</v>
      </c>
      <c r="BT46" s="61">
        <v>0</v>
      </c>
      <c r="BU46" s="61">
        <v>0</v>
      </c>
      <c r="BV46" s="61">
        <v>0</v>
      </c>
      <c r="BW46" s="61">
        <v>0</v>
      </c>
      <c r="BX46" s="61">
        <v>0</v>
      </c>
      <c r="BY46" s="61">
        <v>0</v>
      </c>
      <c r="BZ46" s="61">
        <v>0</v>
      </c>
      <c r="CA46" s="61">
        <v>0</v>
      </c>
      <c r="CB46" s="61">
        <v>0</v>
      </c>
      <c r="CC46" s="61">
        <v>0</v>
      </c>
      <c r="CD46" s="61">
        <v>0</v>
      </c>
      <c r="CE46" s="61">
        <v>0</v>
      </c>
      <c r="CF46" s="61">
        <v>0</v>
      </c>
      <c r="CG46" s="61">
        <v>0</v>
      </c>
      <c r="CH46" s="61">
        <v>0</v>
      </c>
      <c r="CI46" s="61">
        <v>0</v>
      </c>
      <c r="CJ46" s="61">
        <v>0</v>
      </c>
      <c r="CK46" s="61">
        <v>0</v>
      </c>
      <c r="CL46" s="61">
        <v>0</v>
      </c>
    </row>
    <row r="47" spans="1:90" ht="12.75" customHeight="1">
      <c r="A47" s="43" t="s">
        <v>81</v>
      </c>
      <c r="B47" s="59">
        <v>1055</v>
      </c>
      <c r="C47" s="60" t="s">
        <v>376</v>
      </c>
      <c r="D47" s="61">
        <v>0</v>
      </c>
      <c r="E47" s="61">
        <v>0</v>
      </c>
      <c r="F47" s="61">
        <v>0</v>
      </c>
      <c r="G47" s="61">
        <v>0</v>
      </c>
      <c r="H47" s="61">
        <v>0</v>
      </c>
      <c r="I47" s="61">
        <v>0</v>
      </c>
      <c r="J47" s="61">
        <v>0</v>
      </c>
      <c r="K47" s="61">
        <v>0</v>
      </c>
      <c r="L47" s="61">
        <v>0</v>
      </c>
      <c r="M47" s="61">
        <v>0</v>
      </c>
      <c r="N47" s="61">
        <v>0</v>
      </c>
      <c r="O47" s="61">
        <v>0</v>
      </c>
      <c r="P47" s="61">
        <v>0</v>
      </c>
      <c r="Q47" s="61">
        <v>0</v>
      </c>
      <c r="R47" s="61">
        <v>0</v>
      </c>
      <c r="S47" s="61">
        <v>0</v>
      </c>
      <c r="T47" s="61">
        <v>0</v>
      </c>
      <c r="U47" s="61">
        <v>0</v>
      </c>
      <c r="V47" s="61">
        <v>0</v>
      </c>
      <c r="W47" s="61">
        <v>0</v>
      </c>
      <c r="X47" s="61">
        <v>0</v>
      </c>
      <c r="Y47" s="61">
        <v>0</v>
      </c>
      <c r="Z47" s="61">
        <v>0</v>
      </c>
      <c r="AA47" s="61">
        <v>0</v>
      </c>
      <c r="AB47" s="61">
        <v>0</v>
      </c>
      <c r="AC47" s="61">
        <v>0</v>
      </c>
      <c r="AD47" s="61">
        <v>0</v>
      </c>
      <c r="AE47" s="61">
        <v>0</v>
      </c>
      <c r="AF47" s="61">
        <v>0</v>
      </c>
      <c r="AG47" s="61">
        <v>0</v>
      </c>
      <c r="AH47" s="61">
        <v>0</v>
      </c>
      <c r="AI47" s="61">
        <v>0</v>
      </c>
      <c r="AJ47" s="61">
        <v>0</v>
      </c>
      <c r="AK47" s="61">
        <v>0</v>
      </c>
      <c r="AL47" s="61">
        <v>0</v>
      </c>
      <c r="AM47" s="61">
        <v>0</v>
      </c>
      <c r="AN47" s="61">
        <v>0</v>
      </c>
      <c r="AO47" s="61">
        <v>0</v>
      </c>
      <c r="AP47" s="61">
        <v>0</v>
      </c>
      <c r="AQ47" s="61">
        <v>0</v>
      </c>
      <c r="AR47" s="61">
        <v>0</v>
      </c>
      <c r="AS47" s="61">
        <v>0</v>
      </c>
      <c r="AT47" s="61">
        <v>0</v>
      </c>
      <c r="AU47" s="61">
        <v>0</v>
      </c>
      <c r="AV47" s="61">
        <v>0</v>
      </c>
      <c r="AW47" s="61">
        <v>0</v>
      </c>
      <c r="AX47" s="61">
        <v>0</v>
      </c>
      <c r="AY47" s="61">
        <v>0</v>
      </c>
      <c r="AZ47" s="61">
        <v>0</v>
      </c>
      <c r="BA47" s="61">
        <v>0</v>
      </c>
      <c r="BB47" s="61">
        <v>0</v>
      </c>
      <c r="BC47" s="61">
        <v>0</v>
      </c>
      <c r="BD47" s="61">
        <v>0</v>
      </c>
      <c r="BE47" s="61">
        <v>0</v>
      </c>
      <c r="BF47" s="61">
        <v>0</v>
      </c>
      <c r="BG47" s="61">
        <v>0</v>
      </c>
      <c r="BH47" s="61">
        <v>0</v>
      </c>
      <c r="BI47" s="61">
        <v>0</v>
      </c>
      <c r="BJ47" s="61">
        <v>0</v>
      </c>
      <c r="BK47" s="61">
        <v>0</v>
      </c>
      <c r="BL47" s="61">
        <v>0</v>
      </c>
      <c r="BM47" s="61">
        <v>0</v>
      </c>
      <c r="BN47" s="61">
        <v>0</v>
      </c>
      <c r="BO47" s="61">
        <v>0</v>
      </c>
      <c r="BP47" s="61">
        <v>0</v>
      </c>
      <c r="BQ47" s="61">
        <v>0</v>
      </c>
      <c r="BR47" s="61">
        <v>0</v>
      </c>
      <c r="BS47" s="61">
        <v>0</v>
      </c>
      <c r="BT47" s="61">
        <v>0</v>
      </c>
      <c r="BU47" s="61">
        <v>0</v>
      </c>
      <c r="BV47" s="61">
        <v>0</v>
      </c>
      <c r="BW47" s="61">
        <v>0</v>
      </c>
      <c r="BX47" s="61">
        <v>0</v>
      </c>
      <c r="BY47" s="61">
        <v>0</v>
      </c>
      <c r="BZ47" s="61">
        <v>0</v>
      </c>
      <c r="CA47" s="61">
        <v>0</v>
      </c>
      <c r="CB47" s="61">
        <v>0</v>
      </c>
      <c r="CC47" s="61">
        <v>0</v>
      </c>
      <c r="CD47" s="61">
        <v>0</v>
      </c>
      <c r="CE47" s="61">
        <v>0</v>
      </c>
      <c r="CF47" s="61">
        <v>0</v>
      </c>
      <c r="CG47" s="61">
        <v>0</v>
      </c>
      <c r="CH47" s="61">
        <v>0</v>
      </c>
      <c r="CI47" s="61">
        <v>0</v>
      </c>
      <c r="CJ47" s="61">
        <v>0</v>
      </c>
      <c r="CK47" s="61">
        <v>0</v>
      </c>
      <c r="CL47" s="61">
        <v>0</v>
      </c>
    </row>
    <row r="48" spans="1:90" ht="12.75" customHeight="1">
      <c r="A48" s="43" t="s">
        <v>83</v>
      </c>
      <c r="B48" s="59">
        <v>1056</v>
      </c>
      <c r="C48" s="60" t="s">
        <v>376</v>
      </c>
      <c r="D48" s="61">
        <v>3028303.9499999997</v>
      </c>
      <c r="E48" s="61">
        <v>1859225.9</v>
      </c>
      <c r="F48" s="61">
        <v>1859225.9</v>
      </c>
      <c r="G48" s="61">
        <v>0</v>
      </c>
      <c r="H48" s="61">
        <v>0</v>
      </c>
      <c r="I48" s="61">
        <v>-117544.32999999984</v>
      </c>
      <c r="J48" s="61">
        <v>-117544.32999999984</v>
      </c>
      <c r="K48" s="61">
        <v>-1523574.3599999999</v>
      </c>
      <c r="L48" s="61">
        <v>1406030.03</v>
      </c>
      <c r="M48" s="61">
        <v>0</v>
      </c>
      <c r="N48" s="61">
        <v>0</v>
      </c>
      <c r="O48" s="61">
        <v>0</v>
      </c>
      <c r="P48" s="61">
        <v>0</v>
      </c>
      <c r="Q48" s="61">
        <v>0</v>
      </c>
      <c r="R48" s="61">
        <v>0</v>
      </c>
      <c r="S48" s="61">
        <v>325180.18</v>
      </c>
      <c r="T48" s="61">
        <v>325180.18</v>
      </c>
      <c r="U48" s="61">
        <v>-341728.10000000003</v>
      </c>
      <c r="V48" s="61">
        <v>666908.28</v>
      </c>
      <c r="W48" s="61">
        <v>0</v>
      </c>
      <c r="X48" s="61">
        <v>0</v>
      </c>
      <c r="Y48" s="61">
        <v>0</v>
      </c>
      <c r="Z48" s="61">
        <v>961166.94000000006</v>
      </c>
      <c r="AA48" s="61">
        <v>410241.28000000003</v>
      </c>
      <c r="AB48" s="61">
        <v>0</v>
      </c>
      <c r="AC48" s="61">
        <v>489178.88</v>
      </c>
      <c r="AD48" s="61">
        <v>61746.78</v>
      </c>
      <c r="AE48" s="61">
        <v>0</v>
      </c>
      <c r="AF48" s="61">
        <v>0</v>
      </c>
      <c r="AG48" s="61">
        <v>0</v>
      </c>
      <c r="AH48" s="61">
        <v>0</v>
      </c>
      <c r="AI48" s="61">
        <v>0</v>
      </c>
      <c r="AJ48" s="61">
        <v>0</v>
      </c>
      <c r="AK48" s="61">
        <v>0</v>
      </c>
      <c r="AL48" s="61">
        <v>0</v>
      </c>
      <c r="AM48" s="61">
        <v>275.26</v>
      </c>
      <c r="AN48" s="61">
        <v>275.26</v>
      </c>
      <c r="AO48" s="61">
        <v>0</v>
      </c>
      <c r="AP48" s="61">
        <v>0</v>
      </c>
      <c r="AQ48" s="61">
        <v>0</v>
      </c>
      <c r="AR48" s="61">
        <v>0</v>
      </c>
      <c r="AS48" s="61">
        <v>-3170717.5300000012</v>
      </c>
      <c r="AT48" s="61">
        <v>-201388.14</v>
      </c>
      <c r="AU48" s="61">
        <v>-201388.14</v>
      </c>
      <c r="AV48" s="61">
        <v>0</v>
      </c>
      <c r="AW48" s="61">
        <v>-2853173.5700000012</v>
      </c>
      <c r="AX48" s="61">
        <v>-2853173.5700000012</v>
      </c>
      <c r="AY48" s="61">
        <v>-9128844.1800000016</v>
      </c>
      <c r="AZ48" s="61">
        <v>-18042907.850000001</v>
      </c>
      <c r="BA48" s="61">
        <v>-2069033</v>
      </c>
      <c r="BB48" s="61">
        <v>0</v>
      </c>
      <c r="BC48" s="61">
        <v>10983096.67</v>
      </c>
      <c r="BD48" s="61">
        <v>6275670.6100000003</v>
      </c>
      <c r="BE48" s="61">
        <v>0</v>
      </c>
      <c r="BF48" s="61">
        <v>0</v>
      </c>
      <c r="BG48" s="61">
        <v>0</v>
      </c>
      <c r="BH48" s="61">
        <v>0</v>
      </c>
      <c r="BI48" s="61">
        <v>0</v>
      </c>
      <c r="BJ48" s="61">
        <v>0</v>
      </c>
      <c r="BK48" s="61">
        <v>0</v>
      </c>
      <c r="BL48" s="61">
        <v>0</v>
      </c>
      <c r="BM48" s="61">
        <v>0</v>
      </c>
      <c r="BN48" s="61">
        <v>0</v>
      </c>
      <c r="BO48" s="61">
        <v>0</v>
      </c>
      <c r="BP48" s="61">
        <v>0</v>
      </c>
      <c r="BQ48" s="61">
        <v>0</v>
      </c>
      <c r="BR48" s="61">
        <v>0</v>
      </c>
      <c r="BS48" s="61">
        <v>-116155.82</v>
      </c>
      <c r="BT48" s="61">
        <v>-37806.720000000001</v>
      </c>
      <c r="BU48" s="61">
        <v>-4589.6100000000006</v>
      </c>
      <c r="BV48" s="61">
        <v>-7873.8099999999995</v>
      </c>
      <c r="BW48" s="61">
        <v>0</v>
      </c>
      <c r="BX48" s="61">
        <v>-111.39</v>
      </c>
      <c r="BY48" s="61">
        <v>-1774.58</v>
      </c>
      <c r="BZ48" s="61">
        <v>0</v>
      </c>
      <c r="CA48" s="61">
        <v>-63999.71</v>
      </c>
      <c r="CB48" s="61">
        <v>0</v>
      </c>
      <c r="CC48" s="61">
        <v>0</v>
      </c>
      <c r="CD48" s="61">
        <v>0</v>
      </c>
      <c r="CE48" s="61">
        <v>0</v>
      </c>
      <c r="CF48" s="61">
        <v>0</v>
      </c>
      <c r="CG48" s="61">
        <v>0</v>
      </c>
      <c r="CH48" s="61">
        <v>0</v>
      </c>
      <c r="CI48" s="61">
        <v>0</v>
      </c>
      <c r="CJ48" s="61">
        <v>0</v>
      </c>
      <c r="CK48" s="61">
        <v>0</v>
      </c>
      <c r="CL48" s="61">
        <v>-142413.58000000147</v>
      </c>
    </row>
    <row r="49" spans="1:90" ht="12.75" customHeight="1">
      <c r="A49" s="43" t="s">
        <v>85</v>
      </c>
      <c r="B49" s="59">
        <v>1057</v>
      </c>
      <c r="C49" s="60" t="s">
        <v>376</v>
      </c>
      <c r="D49" s="61">
        <v>113970799.04000002</v>
      </c>
      <c r="E49" s="61">
        <v>34590771.859999999</v>
      </c>
      <c r="F49" s="61">
        <v>38651610.380000003</v>
      </c>
      <c r="G49" s="61">
        <v>-4060838.52</v>
      </c>
      <c r="H49" s="61">
        <v>0</v>
      </c>
      <c r="I49" s="61">
        <v>57481892.250000007</v>
      </c>
      <c r="J49" s="61">
        <v>57482631.360000007</v>
      </c>
      <c r="K49" s="61">
        <v>-55164476.919999994</v>
      </c>
      <c r="L49" s="61">
        <v>112647108.28</v>
      </c>
      <c r="M49" s="61">
        <v>-739.11000000000013</v>
      </c>
      <c r="N49" s="61">
        <v>300.57</v>
      </c>
      <c r="O49" s="61">
        <v>-1039.68</v>
      </c>
      <c r="P49" s="61">
        <v>0</v>
      </c>
      <c r="Q49" s="61">
        <v>0</v>
      </c>
      <c r="R49" s="61">
        <v>0</v>
      </c>
      <c r="S49" s="61">
        <v>-1469484.5399999991</v>
      </c>
      <c r="T49" s="61">
        <v>-1469484.5399999991</v>
      </c>
      <c r="U49" s="61">
        <v>-8205766.5199999996</v>
      </c>
      <c r="V49" s="61">
        <v>6736281.9800000004</v>
      </c>
      <c r="W49" s="61">
        <v>0</v>
      </c>
      <c r="X49" s="61">
        <v>0</v>
      </c>
      <c r="Y49" s="61">
        <v>0</v>
      </c>
      <c r="Z49" s="61">
        <v>23367619.470000003</v>
      </c>
      <c r="AA49" s="61">
        <v>22599189.990000002</v>
      </c>
      <c r="AB49" s="61">
        <v>0</v>
      </c>
      <c r="AC49" s="61">
        <v>0</v>
      </c>
      <c r="AD49" s="61">
        <v>768429.4800000001</v>
      </c>
      <c r="AE49" s="61">
        <v>0</v>
      </c>
      <c r="AF49" s="61">
        <v>0</v>
      </c>
      <c r="AG49" s="61">
        <v>0</v>
      </c>
      <c r="AH49" s="61">
        <v>0</v>
      </c>
      <c r="AI49" s="61">
        <v>0</v>
      </c>
      <c r="AJ49" s="61">
        <v>0</v>
      </c>
      <c r="AK49" s="61">
        <v>0</v>
      </c>
      <c r="AL49" s="61">
        <v>0</v>
      </c>
      <c r="AM49" s="61">
        <v>0</v>
      </c>
      <c r="AN49" s="61">
        <v>0</v>
      </c>
      <c r="AO49" s="61">
        <v>0</v>
      </c>
      <c r="AP49" s="61">
        <v>0</v>
      </c>
      <c r="AQ49" s="61">
        <v>0</v>
      </c>
      <c r="AR49" s="61">
        <v>0</v>
      </c>
      <c r="AS49" s="61">
        <v>-147745122.98000002</v>
      </c>
      <c r="AT49" s="61">
        <v>-138829.68</v>
      </c>
      <c r="AU49" s="61">
        <v>-138829.68</v>
      </c>
      <c r="AV49" s="61">
        <v>0</v>
      </c>
      <c r="AW49" s="61">
        <v>-10000710.030000018</v>
      </c>
      <c r="AX49" s="61">
        <v>-10007711.840000018</v>
      </c>
      <c r="AY49" s="61">
        <v>-77498143.49000001</v>
      </c>
      <c r="AZ49" s="61">
        <v>-13884372.35</v>
      </c>
      <c r="BA49" s="61">
        <v>-118589163.95</v>
      </c>
      <c r="BB49" s="61">
        <v>0</v>
      </c>
      <c r="BC49" s="61">
        <v>54975392.809999995</v>
      </c>
      <c r="BD49" s="61">
        <v>67490431.649999991</v>
      </c>
      <c r="BE49" s="61">
        <v>7001.8099999999986</v>
      </c>
      <c r="BF49" s="61">
        <v>13662.97</v>
      </c>
      <c r="BG49" s="61">
        <v>0</v>
      </c>
      <c r="BH49" s="61">
        <v>23988.14</v>
      </c>
      <c r="BI49" s="61">
        <v>0</v>
      </c>
      <c r="BJ49" s="61">
        <v>-10325.17</v>
      </c>
      <c r="BK49" s="61">
        <v>-6661.1600000000008</v>
      </c>
      <c r="BL49" s="61">
        <v>0</v>
      </c>
      <c r="BM49" s="61">
        <v>0</v>
      </c>
      <c r="BN49" s="61">
        <v>0</v>
      </c>
      <c r="BO49" s="61">
        <v>0</v>
      </c>
      <c r="BP49" s="61">
        <v>0</v>
      </c>
      <c r="BQ49" s="61">
        <v>0</v>
      </c>
      <c r="BR49" s="61">
        <v>0</v>
      </c>
      <c r="BS49" s="61">
        <v>-137118538.11000001</v>
      </c>
      <c r="BT49" s="61">
        <v>-129727169.72000001</v>
      </c>
      <c r="BU49" s="61">
        <v>-5828472.6799999997</v>
      </c>
      <c r="BV49" s="61">
        <v>-71661.36</v>
      </c>
      <c r="BW49" s="61">
        <v>0</v>
      </c>
      <c r="BX49" s="61">
        <v>-8473.2199999999993</v>
      </c>
      <c r="BY49" s="61">
        <v>-1250615.0399999998</v>
      </c>
      <c r="BZ49" s="61">
        <v>184.77</v>
      </c>
      <c r="CA49" s="61">
        <v>-232330.86</v>
      </c>
      <c r="CB49" s="61">
        <v>0</v>
      </c>
      <c r="CC49" s="61">
        <v>0</v>
      </c>
      <c r="CD49" s="61">
        <v>0</v>
      </c>
      <c r="CE49" s="61">
        <v>0</v>
      </c>
      <c r="CF49" s="61">
        <v>0</v>
      </c>
      <c r="CG49" s="61">
        <v>0</v>
      </c>
      <c r="CH49" s="61">
        <v>0</v>
      </c>
      <c r="CI49" s="61">
        <v>-487045.16000000003</v>
      </c>
      <c r="CJ49" s="61">
        <v>-487045.16000000003</v>
      </c>
      <c r="CK49" s="61">
        <v>0</v>
      </c>
      <c r="CL49" s="61">
        <v>-33774323.939999998</v>
      </c>
    </row>
    <row r="50" spans="1:90" ht="12.75" customHeight="1">
      <c r="A50" s="43" t="s">
        <v>87</v>
      </c>
      <c r="B50" s="59">
        <v>1058</v>
      </c>
      <c r="C50" s="60" t="s">
        <v>376</v>
      </c>
      <c r="D50" s="61">
        <v>-2491975.8399999989</v>
      </c>
      <c r="E50" s="61">
        <v>9674846.8299999982</v>
      </c>
      <c r="F50" s="61">
        <v>68549731.420000002</v>
      </c>
      <c r="G50" s="61">
        <v>-58874884.590000004</v>
      </c>
      <c r="H50" s="61">
        <v>0</v>
      </c>
      <c r="I50" s="61">
        <v>-3515215.1199999973</v>
      </c>
      <c r="J50" s="61">
        <v>-8408635.6299999952</v>
      </c>
      <c r="K50" s="61">
        <v>-54716970.939999998</v>
      </c>
      <c r="L50" s="61">
        <v>46308335.310000002</v>
      </c>
      <c r="M50" s="61">
        <v>4893420.5099999979</v>
      </c>
      <c r="N50" s="61">
        <v>46278846.449999996</v>
      </c>
      <c r="O50" s="61">
        <v>-41385425.939999998</v>
      </c>
      <c r="P50" s="61">
        <v>0</v>
      </c>
      <c r="Q50" s="61">
        <v>0</v>
      </c>
      <c r="R50" s="61">
        <v>0</v>
      </c>
      <c r="S50" s="61">
        <v>-10765599.24</v>
      </c>
      <c r="T50" s="61">
        <v>-6841827.4299999997</v>
      </c>
      <c r="U50" s="61">
        <v>-26503979.859999999</v>
      </c>
      <c r="V50" s="61">
        <v>19662152.43</v>
      </c>
      <c r="W50" s="61">
        <v>-3923771.8100000005</v>
      </c>
      <c r="X50" s="61">
        <v>14237610.439999999</v>
      </c>
      <c r="Y50" s="61">
        <v>-18161382.25</v>
      </c>
      <c r="Z50" s="61">
        <v>2113991.6900000004</v>
      </c>
      <c r="AA50" s="61">
        <v>1664519.2300000002</v>
      </c>
      <c r="AB50" s="61">
        <v>0</v>
      </c>
      <c r="AC50" s="61">
        <v>0</v>
      </c>
      <c r="AD50" s="61">
        <v>449472.46</v>
      </c>
      <c r="AE50" s="61">
        <v>0</v>
      </c>
      <c r="AF50" s="61">
        <v>0</v>
      </c>
      <c r="AG50" s="61">
        <v>0</v>
      </c>
      <c r="AH50" s="61">
        <v>0</v>
      </c>
      <c r="AI50" s="61">
        <v>0</v>
      </c>
      <c r="AJ50" s="61">
        <v>0</v>
      </c>
      <c r="AK50" s="61">
        <v>0</v>
      </c>
      <c r="AL50" s="61">
        <v>0</v>
      </c>
      <c r="AM50" s="61">
        <v>0</v>
      </c>
      <c r="AN50" s="61">
        <v>0</v>
      </c>
      <c r="AO50" s="61">
        <v>0</v>
      </c>
      <c r="AP50" s="61">
        <v>0</v>
      </c>
      <c r="AQ50" s="61">
        <v>0</v>
      </c>
      <c r="AR50" s="61">
        <v>0</v>
      </c>
      <c r="AS50" s="61">
        <v>-17251404.909999963</v>
      </c>
      <c r="AT50" s="61">
        <v>-107105.36000000034</v>
      </c>
      <c r="AU50" s="61">
        <v>-3064985.85</v>
      </c>
      <c r="AV50" s="61">
        <v>2957880.4899999998</v>
      </c>
      <c r="AW50" s="61">
        <v>3894319.4900000393</v>
      </c>
      <c r="AX50" s="61">
        <v>-11332144.119999975</v>
      </c>
      <c r="AY50" s="61">
        <v>-129357369.43999997</v>
      </c>
      <c r="AZ50" s="61">
        <v>-40730346.519999996</v>
      </c>
      <c r="BA50" s="61">
        <v>-182943830.13999999</v>
      </c>
      <c r="BB50" s="61">
        <v>0</v>
      </c>
      <c r="BC50" s="61">
        <v>94316807.219999999</v>
      </c>
      <c r="BD50" s="61">
        <v>118025225.31999999</v>
      </c>
      <c r="BE50" s="61">
        <v>15226463.610000014</v>
      </c>
      <c r="BF50" s="61">
        <v>119706712.81000002</v>
      </c>
      <c r="BG50" s="61">
        <v>28306906.300000001</v>
      </c>
      <c r="BH50" s="61">
        <v>181862781.81</v>
      </c>
      <c r="BI50" s="61">
        <v>0</v>
      </c>
      <c r="BJ50" s="61">
        <v>-90462975.299999997</v>
      </c>
      <c r="BK50" s="61">
        <v>-104480249.2</v>
      </c>
      <c r="BL50" s="61">
        <v>0</v>
      </c>
      <c r="BM50" s="61">
        <v>0</v>
      </c>
      <c r="BN50" s="61">
        <v>0</v>
      </c>
      <c r="BO50" s="61">
        <v>0</v>
      </c>
      <c r="BP50" s="61">
        <v>0</v>
      </c>
      <c r="BQ50" s="61">
        <v>0</v>
      </c>
      <c r="BR50" s="61">
        <v>0</v>
      </c>
      <c r="BS50" s="61">
        <v>-20974619.330000002</v>
      </c>
      <c r="BT50" s="61">
        <v>-4501979.9800000004</v>
      </c>
      <c r="BU50" s="61">
        <v>-7920731.1799999997</v>
      </c>
      <c r="BV50" s="61">
        <v>-5504617.4699999997</v>
      </c>
      <c r="BW50" s="61">
        <v>0</v>
      </c>
      <c r="BX50" s="61">
        <v>-12197297.760000002</v>
      </c>
      <c r="BY50" s="61">
        <v>-555033.44000000006</v>
      </c>
      <c r="BZ50" s="61">
        <v>9705040.5</v>
      </c>
      <c r="CA50" s="61">
        <v>0</v>
      </c>
      <c r="CB50" s="61">
        <v>0</v>
      </c>
      <c r="CC50" s="61">
        <v>0</v>
      </c>
      <c r="CD50" s="61">
        <v>0</v>
      </c>
      <c r="CE50" s="61">
        <v>0</v>
      </c>
      <c r="CF50" s="61">
        <v>0</v>
      </c>
      <c r="CG50" s="61">
        <v>0</v>
      </c>
      <c r="CH50" s="61">
        <v>0</v>
      </c>
      <c r="CI50" s="61">
        <v>-63999.71</v>
      </c>
      <c r="CJ50" s="61">
        <v>-63999.71</v>
      </c>
      <c r="CK50" s="61">
        <v>0</v>
      </c>
      <c r="CL50" s="61">
        <v>-19743380.749999963</v>
      </c>
    </row>
    <row r="51" spans="1:90" ht="12.75" customHeight="1">
      <c r="A51" s="43" t="s">
        <v>89</v>
      </c>
      <c r="B51" s="59">
        <v>1059</v>
      </c>
      <c r="C51" s="60" t="s">
        <v>376</v>
      </c>
      <c r="D51" s="61">
        <v>-1438385.6171086803</v>
      </c>
      <c r="E51" s="61">
        <v>1459535</v>
      </c>
      <c r="F51" s="61">
        <v>1459535</v>
      </c>
      <c r="G51" s="61">
        <v>0</v>
      </c>
      <c r="H51" s="61">
        <v>0</v>
      </c>
      <c r="I51" s="61">
        <v>-483574</v>
      </c>
      <c r="J51" s="61">
        <v>5719927.3700000001</v>
      </c>
      <c r="K51" s="61">
        <v>-2466025.88</v>
      </c>
      <c r="L51" s="61">
        <v>8185953.25</v>
      </c>
      <c r="M51" s="61">
        <v>-6203501.3700000001</v>
      </c>
      <c r="N51" s="61">
        <v>1079614.8799999999</v>
      </c>
      <c r="O51" s="61">
        <v>-7283116.25</v>
      </c>
      <c r="P51" s="61">
        <v>0</v>
      </c>
      <c r="Q51" s="61">
        <v>0</v>
      </c>
      <c r="R51" s="61">
        <v>0</v>
      </c>
      <c r="S51" s="61">
        <v>-2683065.08</v>
      </c>
      <c r="T51" s="61">
        <v>-2683065.08</v>
      </c>
      <c r="U51" s="61">
        <v>-2782445</v>
      </c>
      <c r="V51" s="61">
        <v>99379.92</v>
      </c>
      <c r="W51" s="61">
        <v>0</v>
      </c>
      <c r="X51" s="61">
        <v>0</v>
      </c>
      <c r="Y51" s="61">
        <v>0</v>
      </c>
      <c r="Z51" s="61">
        <v>268718.46289131965</v>
      </c>
      <c r="AA51" s="61">
        <v>268671.43318145804</v>
      </c>
      <c r="AB51" s="61">
        <v>0</v>
      </c>
      <c r="AC51" s="61">
        <v>0</v>
      </c>
      <c r="AD51" s="61">
        <v>47.029709861615807</v>
      </c>
      <c r="AE51" s="61">
        <v>0</v>
      </c>
      <c r="AF51" s="61">
        <v>0</v>
      </c>
      <c r="AG51" s="61">
        <v>0</v>
      </c>
      <c r="AH51" s="61">
        <v>0</v>
      </c>
      <c r="AI51" s="61">
        <v>0</v>
      </c>
      <c r="AJ51" s="61">
        <v>0</v>
      </c>
      <c r="AK51" s="61">
        <v>0</v>
      </c>
      <c r="AL51" s="61">
        <v>0</v>
      </c>
      <c r="AM51" s="61">
        <v>0</v>
      </c>
      <c r="AN51" s="61">
        <v>0</v>
      </c>
      <c r="AO51" s="61">
        <v>0</v>
      </c>
      <c r="AP51" s="61">
        <v>0</v>
      </c>
      <c r="AQ51" s="61">
        <v>0</v>
      </c>
      <c r="AR51" s="61">
        <v>0</v>
      </c>
      <c r="AS51" s="61">
        <v>-6294340.1861135727</v>
      </c>
      <c r="AT51" s="61">
        <v>-101040</v>
      </c>
      <c r="AU51" s="61">
        <v>-101040</v>
      </c>
      <c r="AV51" s="61">
        <v>0</v>
      </c>
      <c r="AW51" s="61">
        <v>-6164103.3200000003</v>
      </c>
      <c r="AX51" s="61">
        <v>-9074179.3200000003</v>
      </c>
      <c r="AY51" s="61">
        <v>-17663743.32</v>
      </c>
      <c r="AZ51" s="61">
        <v>-14580611.32</v>
      </c>
      <c r="BA51" s="61">
        <v>-13417761</v>
      </c>
      <c r="BB51" s="61">
        <v>0</v>
      </c>
      <c r="BC51" s="61">
        <v>10334629</v>
      </c>
      <c r="BD51" s="61">
        <v>8589564</v>
      </c>
      <c r="BE51" s="61">
        <v>2910076</v>
      </c>
      <c r="BF51" s="61">
        <v>9745996</v>
      </c>
      <c r="BG51" s="61">
        <v>436739.32</v>
      </c>
      <c r="BH51" s="61">
        <v>16674355.68</v>
      </c>
      <c r="BI51" s="61">
        <v>0</v>
      </c>
      <c r="BJ51" s="61">
        <v>-7365099</v>
      </c>
      <c r="BK51" s="61">
        <v>-6835920</v>
      </c>
      <c r="BL51" s="61">
        <v>0</v>
      </c>
      <c r="BM51" s="61">
        <v>0</v>
      </c>
      <c r="BN51" s="61">
        <v>0</v>
      </c>
      <c r="BO51" s="61">
        <v>0</v>
      </c>
      <c r="BP51" s="61">
        <v>0</v>
      </c>
      <c r="BQ51" s="61">
        <v>0</v>
      </c>
      <c r="BR51" s="61">
        <v>0</v>
      </c>
      <c r="BS51" s="61">
        <v>-29196.866113572665</v>
      </c>
      <c r="BT51" s="61">
        <v>0</v>
      </c>
      <c r="BU51" s="61">
        <v>-456699.04191838432</v>
      </c>
      <c r="BV51" s="61">
        <v>-76688.644988188826</v>
      </c>
      <c r="BW51" s="61">
        <v>0</v>
      </c>
      <c r="BX51" s="61">
        <v>-71852.950932947322</v>
      </c>
      <c r="BY51" s="61">
        <v>-29492.417420942569</v>
      </c>
      <c r="BZ51" s="61">
        <v>620350.13</v>
      </c>
      <c r="CA51" s="61">
        <v>-14813.940853109634</v>
      </c>
      <c r="CB51" s="61">
        <v>0</v>
      </c>
      <c r="CC51" s="61">
        <v>0</v>
      </c>
      <c r="CD51" s="61">
        <v>0</v>
      </c>
      <c r="CE51" s="61">
        <v>0</v>
      </c>
      <c r="CF51" s="61">
        <v>0</v>
      </c>
      <c r="CG51" s="61">
        <v>0</v>
      </c>
      <c r="CH51" s="61">
        <v>0</v>
      </c>
      <c r="CI51" s="61">
        <v>0</v>
      </c>
      <c r="CJ51" s="61">
        <v>0</v>
      </c>
      <c r="CK51" s="61">
        <v>0</v>
      </c>
      <c r="CL51" s="61">
        <v>-7732725.803222253</v>
      </c>
    </row>
    <row r="52" spans="1:90" ht="12.75" customHeight="1">
      <c r="A52" s="43" t="s">
        <v>91</v>
      </c>
      <c r="B52" s="59">
        <v>1060</v>
      </c>
      <c r="C52" s="60" t="s">
        <v>376</v>
      </c>
      <c r="D52" s="61">
        <v>0</v>
      </c>
      <c r="E52" s="61">
        <v>0</v>
      </c>
      <c r="F52" s="61">
        <v>0</v>
      </c>
      <c r="G52" s="61">
        <v>0</v>
      </c>
      <c r="H52" s="61">
        <v>0</v>
      </c>
      <c r="I52" s="61">
        <v>0</v>
      </c>
      <c r="J52" s="61">
        <v>0</v>
      </c>
      <c r="K52" s="61">
        <v>0</v>
      </c>
      <c r="L52" s="61">
        <v>0</v>
      </c>
      <c r="M52" s="61">
        <v>0</v>
      </c>
      <c r="N52" s="61">
        <v>0</v>
      </c>
      <c r="O52" s="61">
        <v>0</v>
      </c>
      <c r="P52" s="61">
        <v>0</v>
      </c>
      <c r="Q52" s="61">
        <v>0</v>
      </c>
      <c r="R52" s="61">
        <v>0</v>
      </c>
      <c r="S52" s="61">
        <v>0</v>
      </c>
      <c r="T52" s="61">
        <v>0</v>
      </c>
      <c r="U52" s="61">
        <v>0</v>
      </c>
      <c r="V52" s="61">
        <v>0</v>
      </c>
      <c r="W52" s="61">
        <v>0</v>
      </c>
      <c r="X52" s="61">
        <v>0</v>
      </c>
      <c r="Y52" s="61">
        <v>0</v>
      </c>
      <c r="Z52" s="61">
        <v>0</v>
      </c>
      <c r="AA52" s="61">
        <v>0</v>
      </c>
      <c r="AB52" s="61">
        <v>0</v>
      </c>
      <c r="AC52" s="61">
        <v>0</v>
      </c>
      <c r="AD52" s="61">
        <v>0</v>
      </c>
      <c r="AE52" s="61">
        <v>0</v>
      </c>
      <c r="AF52" s="61">
        <v>0</v>
      </c>
      <c r="AG52" s="61">
        <v>0</v>
      </c>
      <c r="AH52" s="61">
        <v>0</v>
      </c>
      <c r="AI52" s="61">
        <v>0</v>
      </c>
      <c r="AJ52" s="61">
        <v>0</v>
      </c>
      <c r="AK52" s="61">
        <v>0</v>
      </c>
      <c r="AL52" s="61">
        <v>0</v>
      </c>
      <c r="AM52" s="61">
        <v>0</v>
      </c>
      <c r="AN52" s="61">
        <v>0</v>
      </c>
      <c r="AO52" s="61">
        <v>0</v>
      </c>
      <c r="AP52" s="61">
        <v>0</v>
      </c>
      <c r="AQ52" s="61">
        <v>0</v>
      </c>
      <c r="AR52" s="61">
        <v>0</v>
      </c>
      <c r="AS52" s="61">
        <v>0</v>
      </c>
      <c r="AT52" s="61">
        <v>0</v>
      </c>
      <c r="AU52" s="61">
        <v>0</v>
      </c>
      <c r="AV52" s="61">
        <v>0</v>
      </c>
      <c r="AW52" s="61">
        <v>0</v>
      </c>
      <c r="AX52" s="61">
        <v>0</v>
      </c>
      <c r="AY52" s="61">
        <v>0</v>
      </c>
      <c r="AZ52" s="61">
        <v>0</v>
      </c>
      <c r="BA52" s="61">
        <v>0</v>
      </c>
      <c r="BB52" s="61">
        <v>0</v>
      </c>
      <c r="BC52" s="61">
        <v>0</v>
      </c>
      <c r="BD52" s="61">
        <v>0</v>
      </c>
      <c r="BE52" s="61">
        <v>0</v>
      </c>
      <c r="BF52" s="61">
        <v>0</v>
      </c>
      <c r="BG52" s="61">
        <v>0</v>
      </c>
      <c r="BH52" s="61">
        <v>0</v>
      </c>
      <c r="BI52" s="61">
        <v>0</v>
      </c>
      <c r="BJ52" s="61">
        <v>0</v>
      </c>
      <c r="BK52" s="61">
        <v>0</v>
      </c>
      <c r="BL52" s="61">
        <v>0</v>
      </c>
      <c r="BM52" s="61">
        <v>0</v>
      </c>
      <c r="BN52" s="61">
        <v>0</v>
      </c>
      <c r="BO52" s="61">
        <v>0</v>
      </c>
      <c r="BP52" s="61">
        <v>0</v>
      </c>
      <c r="BQ52" s="61">
        <v>0</v>
      </c>
      <c r="BR52" s="61">
        <v>0</v>
      </c>
      <c r="BS52" s="61">
        <v>0</v>
      </c>
      <c r="BT52" s="61">
        <v>0</v>
      </c>
      <c r="BU52" s="61">
        <v>0</v>
      </c>
      <c r="BV52" s="61">
        <v>0</v>
      </c>
      <c r="BW52" s="61">
        <v>0</v>
      </c>
      <c r="BX52" s="61">
        <v>0</v>
      </c>
      <c r="BY52" s="61">
        <v>0</v>
      </c>
      <c r="BZ52" s="61">
        <v>0</v>
      </c>
      <c r="CA52" s="61">
        <v>0</v>
      </c>
      <c r="CB52" s="61">
        <v>0</v>
      </c>
      <c r="CC52" s="61">
        <v>0</v>
      </c>
      <c r="CD52" s="61">
        <v>0</v>
      </c>
      <c r="CE52" s="61">
        <v>0</v>
      </c>
      <c r="CF52" s="61">
        <v>0</v>
      </c>
      <c r="CG52" s="61">
        <v>0</v>
      </c>
      <c r="CH52" s="61">
        <v>0</v>
      </c>
      <c r="CI52" s="61">
        <v>0</v>
      </c>
      <c r="CJ52" s="61">
        <v>0</v>
      </c>
      <c r="CK52" s="61">
        <v>0</v>
      </c>
      <c r="CL52" s="61">
        <v>0</v>
      </c>
    </row>
    <row r="53" spans="1:90" ht="12.75" customHeight="1">
      <c r="A53" s="43" t="s">
        <v>93</v>
      </c>
      <c r="B53" s="59">
        <v>1061</v>
      </c>
      <c r="C53" s="60" t="s">
        <v>376</v>
      </c>
      <c r="D53" s="61">
        <v>0</v>
      </c>
      <c r="E53" s="61">
        <v>0</v>
      </c>
      <c r="F53" s="61">
        <v>0</v>
      </c>
      <c r="G53" s="61">
        <v>0</v>
      </c>
      <c r="H53" s="61">
        <v>0</v>
      </c>
      <c r="I53" s="61">
        <v>0</v>
      </c>
      <c r="J53" s="61">
        <v>0</v>
      </c>
      <c r="K53" s="61">
        <v>0</v>
      </c>
      <c r="L53" s="61">
        <v>0</v>
      </c>
      <c r="M53" s="61">
        <v>0</v>
      </c>
      <c r="N53" s="61">
        <v>0</v>
      </c>
      <c r="O53" s="61">
        <v>0</v>
      </c>
      <c r="P53" s="61">
        <v>0</v>
      </c>
      <c r="Q53" s="61">
        <v>0</v>
      </c>
      <c r="R53" s="61">
        <v>0</v>
      </c>
      <c r="S53" s="61">
        <v>0</v>
      </c>
      <c r="T53" s="61">
        <v>0</v>
      </c>
      <c r="U53" s="61">
        <v>0</v>
      </c>
      <c r="V53" s="61">
        <v>0</v>
      </c>
      <c r="W53" s="61">
        <v>0</v>
      </c>
      <c r="X53" s="61">
        <v>0</v>
      </c>
      <c r="Y53" s="61">
        <v>0</v>
      </c>
      <c r="Z53" s="61">
        <v>0</v>
      </c>
      <c r="AA53" s="61">
        <v>0</v>
      </c>
      <c r="AB53" s="61">
        <v>0</v>
      </c>
      <c r="AC53" s="61">
        <v>0</v>
      </c>
      <c r="AD53" s="61">
        <v>0</v>
      </c>
      <c r="AE53" s="61">
        <v>0</v>
      </c>
      <c r="AF53" s="61">
        <v>0</v>
      </c>
      <c r="AG53" s="61">
        <v>0</v>
      </c>
      <c r="AH53" s="61">
        <v>0</v>
      </c>
      <c r="AI53" s="61">
        <v>0</v>
      </c>
      <c r="AJ53" s="61">
        <v>0</v>
      </c>
      <c r="AK53" s="61">
        <v>0</v>
      </c>
      <c r="AL53" s="61">
        <v>0</v>
      </c>
      <c r="AM53" s="61">
        <v>0</v>
      </c>
      <c r="AN53" s="61">
        <v>0</v>
      </c>
      <c r="AO53" s="61">
        <v>0</v>
      </c>
      <c r="AP53" s="61">
        <v>0</v>
      </c>
      <c r="AQ53" s="61">
        <v>0</v>
      </c>
      <c r="AR53" s="61">
        <v>0</v>
      </c>
      <c r="AS53" s="61">
        <v>0</v>
      </c>
      <c r="AT53" s="61">
        <v>0</v>
      </c>
      <c r="AU53" s="61">
        <v>0</v>
      </c>
      <c r="AV53" s="61">
        <v>0</v>
      </c>
      <c r="AW53" s="61">
        <v>0</v>
      </c>
      <c r="AX53" s="61">
        <v>0</v>
      </c>
      <c r="AY53" s="61">
        <v>0</v>
      </c>
      <c r="AZ53" s="61">
        <v>0</v>
      </c>
      <c r="BA53" s="61">
        <v>0</v>
      </c>
      <c r="BB53" s="61">
        <v>0</v>
      </c>
      <c r="BC53" s="61">
        <v>0</v>
      </c>
      <c r="BD53" s="61">
        <v>0</v>
      </c>
      <c r="BE53" s="61">
        <v>0</v>
      </c>
      <c r="BF53" s="61">
        <v>0</v>
      </c>
      <c r="BG53" s="61">
        <v>0</v>
      </c>
      <c r="BH53" s="61">
        <v>0</v>
      </c>
      <c r="BI53" s="61">
        <v>0</v>
      </c>
      <c r="BJ53" s="61">
        <v>0</v>
      </c>
      <c r="BK53" s="61">
        <v>0</v>
      </c>
      <c r="BL53" s="61">
        <v>0</v>
      </c>
      <c r="BM53" s="61">
        <v>0</v>
      </c>
      <c r="BN53" s="61">
        <v>0</v>
      </c>
      <c r="BO53" s="61">
        <v>0</v>
      </c>
      <c r="BP53" s="61">
        <v>0</v>
      </c>
      <c r="BQ53" s="61">
        <v>0</v>
      </c>
      <c r="BR53" s="61">
        <v>0</v>
      </c>
      <c r="BS53" s="61">
        <v>0</v>
      </c>
      <c r="BT53" s="61">
        <v>0</v>
      </c>
      <c r="BU53" s="61">
        <v>0</v>
      </c>
      <c r="BV53" s="61">
        <v>0</v>
      </c>
      <c r="BW53" s="61">
        <v>0</v>
      </c>
      <c r="BX53" s="61">
        <v>0</v>
      </c>
      <c r="BY53" s="61">
        <v>0</v>
      </c>
      <c r="BZ53" s="61">
        <v>0</v>
      </c>
      <c r="CA53" s="61">
        <v>0</v>
      </c>
      <c r="CB53" s="61">
        <v>0</v>
      </c>
      <c r="CC53" s="61">
        <v>0</v>
      </c>
      <c r="CD53" s="61">
        <v>0</v>
      </c>
      <c r="CE53" s="61">
        <v>0</v>
      </c>
      <c r="CF53" s="61">
        <v>0</v>
      </c>
      <c r="CG53" s="61">
        <v>0</v>
      </c>
      <c r="CH53" s="61">
        <v>0</v>
      </c>
      <c r="CI53" s="61">
        <v>0</v>
      </c>
      <c r="CJ53" s="61">
        <v>0</v>
      </c>
      <c r="CK53" s="61">
        <v>0</v>
      </c>
      <c r="CL53" s="61">
        <v>0</v>
      </c>
    </row>
    <row r="54" spans="1:90" ht="12.75" customHeight="1">
      <c r="A54" s="43" t="s">
        <v>95</v>
      </c>
      <c r="B54" s="59">
        <v>2001</v>
      </c>
      <c r="C54" s="60" t="s">
        <v>376</v>
      </c>
      <c r="D54" s="61">
        <v>0</v>
      </c>
      <c r="E54" s="61">
        <v>0</v>
      </c>
      <c r="F54" s="61">
        <v>0</v>
      </c>
      <c r="G54" s="61">
        <v>0</v>
      </c>
      <c r="H54" s="61">
        <v>0</v>
      </c>
      <c r="I54" s="61">
        <v>0</v>
      </c>
      <c r="J54" s="61">
        <v>0</v>
      </c>
      <c r="K54" s="61">
        <v>0</v>
      </c>
      <c r="L54" s="61">
        <v>0</v>
      </c>
      <c r="M54" s="61">
        <v>0</v>
      </c>
      <c r="N54" s="61">
        <v>0</v>
      </c>
      <c r="O54" s="61">
        <v>0</v>
      </c>
      <c r="P54" s="61">
        <v>0</v>
      </c>
      <c r="Q54" s="61">
        <v>0</v>
      </c>
      <c r="R54" s="61">
        <v>0</v>
      </c>
      <c r="S54" s="61">
        <v>0</v>
      </c>
      <c r="T54" s="61">
        <v>0</v>
      </c>
      <c r="U54" s="61">
        <v>0</v>
      </c>
      <c r="V54" s="61">
        <v>0</v>
      </c>
      <c r="W54" s="61">
        <v>0</v>
      </c>
      <c r="X54" s="61">
        <v>0</v>
      </c>
      <c r="Y54" s="61">
        <v>0</v>
      </c>
      <c r="Z54" s="61">
        <v>0</v>
      </c>
      <c r="AA54" s="61">
        <v>0</v>
      </c>
      <c r="AB54" s="61">
        <v>0</v>
      </c>
      <c r="AC54" s="61">
        <v>0</v>
      </c>
      <c r="AD54" s="61">
        <v>0</v>
      </c>
      <c r="AE54" s="61">
        <v>0</v>
      </c>
      <c r="AF54" s="61">
        <v>0</v>
      </c>
      <c r="AG54" s="61">
        <v>0</v>
      </c>
      <c r="AH54" s="61">
        <v>0</v>
      </c>
      <c r="AI54" s="61">
        <v>0</v>
      </c>
      <c r="AJ54" s="61">
        <v>0</v>
      </c>
      <c r="AK54" s="61">
        <v>0</v>
      </c>
      <c r="AL54" s="61">
        <v>0</v>
      </c>
      <c r="AM54" s="61">
        <v>0</v>
      </c>
      <c r="AN54" s="61">
        <v>0</v>
      </c>
      <c r="AO54" s="61">
        <v>0</v>
      </c>
      <c r="AP54" s="61">
        <v>0</v>
      </c>
      <c r="AQ54" s="61">
        <v>0</v>
      </c>
      <c r="AR54" s="61">
        <v>0</v>
      </c>
      <c r="AS54" s="61">
        <v>0</v>
      </c>
      <c r="AT54" s="61">
        <v>0</v>
      </c>
      <c r="AU54" s="61">
        <v>0</v>
      </c>
      <c r="AV54" s="61">
        <v>0</v>
      </c>
      <c r="AW54" s="61">
        <v>0</v>
      </c>
      <c r="AX54" s="61">
        <v>0</v>
      </c>
      <c r="AY54" s="61">
        <v>0</v>
      </c>
      <c r="AZ54" s="61">
        <v>0</v>
      </c>
      <c r="BA54" s="61">
        <v>0</v>
      </c>
      <c r="BB54" s="61">
        <v>0</v>
      </c>
      <c r="BC54" s="61">
        <v>0</v>
      </c>
      <c r="BD54" s="61">
        <v>0</v>
      </c>
      <c r="BE54" s="61">
        <v>0</v>
      </c>
      <c r="BF54" s="61">
        <v>0</v>
      </c>
      <c r="BG54" s="61">
        <v>0</v>
      </c>
      <c r="BH54" s="61">
        <v>0</v>
      </c>
      <c r="BI54" s="61">
        <v>0</v>
      </c>
      <c r="BJ54" s="61">
        <v>0</v>
      </c>
      <c r="BK54" s="61">
        <v>0</v>
      </c>
      <c r="BL54" s="61">
        <v>0</v>
      </c>
      <c r="BM54" s="61">
        <v>0</v>
      </c>
      <c r="BN54" s="61">
        <v>0</v>
      </c>
      <c r="BO54" s="61">
        <v>0</v>
      </c>
      <c r="BP54" s="61">
        <v>0</v>
      </c>
      <c r="BQ54" s="61">
        <v>0</v>
      </c>
      <c r="BR54" s="61">
        <v>0</v>
      </c>
      <c r="BS54" s="61">
        <v>0</v>
      </c>
      <c r="BT54" s="61">
        <v>0</v>
      </c>
      <c r="BU54" s="61">
        <v>0</v>
      </c>
      <c r="BV54" s="61">
        <v>0</v>
      </c>
      <c r="BW54" s="61">
        <v>0</v>
      </c>
      <c r="BX54" s="61">
        <v>0</v>
      </c>
      <c r="BY54" s="61">
        <v>0</v>
      </c>
      <c r="BZ54" s="61">
        <v>0</v>
      </c>
      <c r="CA54" s="61">
        <v>0</v>
      </c>
      <c r="CB54" s="61">
        <v>0</v>
      </c>
      <c r="CC54" s="61">
        <v>0</v>
      </c>
      <c r="CD54" s="61">
        <v>0</v>
      </c>
      <c r="CE54" s="61">
        <v>0</v>
      </c>
      <c r="CF54" s="61">
        <v>0</v>
      </c>
      <c r="CG54" s="61">
        <v>0</v>
      </c>
      <c r="CH54" s="61">
        <v>0</v>
      </c>
      <c r="CI54" s="61">
        <v>0</v>
      </c>
      <c r="CJ54" s="61">
        <v>0</v>
      </c>
      <c r="CK54" s="61">
        <v>0</v>
      </c>
      <c r="CL54" s="61">
        <v>0</v>
      </c>
    </row>
    <row r="55" spans="1:90" ht="12.75" customHeight="1">
      <c r="A55" s="43" t="s">
        <v>97</v>
      </c>
      <c r="B55" s="59">
        <v>2002</v>
      </c>
      <c r="C55" s="60" t="s">
        <v>377</v>
      </c>
      <c r="D55" s="61">
        <v>0</v>
      </c>
      <c r="E55" s="61">
        <v>0</v>
      </c>
      <c r="F55" s="61">
        <v>0</v>
      </c>
      <c r="G55" s="61">
        <v>0</v>
      </c>
      <c r="H55" s="61">
        <v>0</v>
      </c>
      <c r="I55" s="61">
        <v>0</v>
      </c>
      <c r="J55" s="61">
        <v>0</v>
      </c>
      <c r="K55" s="61">
        <v>0</v>
      </c>
      <c r="L55" s="61">
        <v>0</v>
      </c>
      <c r="M55" s="61">
        <v>0</v>
      </c>
      <c r="N55" s="61">
        <v>0</v>
      </c>
      <c r="O55" s="61">
        <v>0</v>
      </c>
      <c r="P55" s="61">
        <v>0</v>
      </c>
      <c r="Q55" s="61">
        <v>0</v>
      </c>
      <c r="R55" s="61">
        <v>0</v>
      </c>
      <c r="S55" s="61">
        <v>0</v>
      </c>
      <c r="T55" s="61">
        <v>0</v>
      </c>
      <c r="U55" s="61">
        <v>0</v>
      </c>
      <c r="V55" s="61">
        <v>0</v>
      </c>
      <c r="W55" s="61">
        <v>0</v>
      </c>
      <c r="X55" s="61">
        <v>0</v>
      </c>
      <c r="Y55" s="61">
        <v>0</v>
      </c>
      <c r="Z55" s="61">
        <v>0</v>
      </c>
      <c r="AA55" s="61">
        <v>0</v>
      </c>
      <c r="AB55" s="61">
        <v>0</v>
      </c>
      <c r="AC55" s="61">
        <v>0</v>
      </c>
      <c r="AD55" s="61">
        <v>0</v>
      </c>
      <c r="AE55" s="61">
        <v>0</v>
      </c>
      <c r="AF55" s="61">
        <v>0</v>
      </c>
      <c r="AG55" s="61">
        <v>0</v>
      </c>
      <c r="AH55" s="61">
        <v>0</v>
      </c>
      <c r="AI55" s="61">
        <v>0</v>
      </c>
      <c r="AJ55" s="61">
        <v>0</v>
      </c>
      <c r="AK55" s="61">
        <v>0</v>
      </c>
      <c r="AL55" s="61">
        <v>0</v>
      </c>
      <c r="AM55" s="61">
        <v>0</v>
      </c>
      <c r="AN55" s="61">
        <v>0</v>
      </c>
      <c r="AO55" s="61">
        <v>0</v>
      </c>
      <c r="AP55" s="61">
        <v>0</v>
      </c>
      <c r="AQ55" s="61">
        <v>0</v>
      </c>
      <c r="AR55" s="61">
        <v>0</v>
      </c>
      <c r="AS55" s="61">
        <v>0</v>
      </c>
      <c r="AT55" s="61">
        <v>0</v>
      </c>
      <c r="AU55" s="61">
        <v>0</v>
      </c>
      <c r="AV55" s="61">
        <v>0</v>
      </c>
      <c r="AW55" s="61">
        <v>0</v>
      </c>
      <c r="AX55" s="61">
        <v>0</v>
      </c>
      <c r="AY55" s="61">
        <v>0</v>
      </c>
      <c r="AZ55" s="61">
        <v>0</v>
      </c>
      <c r="BA55" s="61">
        <v>0</v>
      </c>
      <c r="BB55" s="61">
        <v>0</v>
      </c>
      <c r="BC55" s="61">
        <v>0</v>
      </c>
      <c r="BD55" s="61">
        <v>0</v>
      </c>
      <c r="BE55" s="61">
        <v>0</v>
      </c>
      <c r="BF55" s="61">
        <v>0</v>
      </c>
      <c r="BG55" s="61">
        <v>0</v>
      </c>
      <c r="BH55" s="61">
        <v>0</v>
      </c>
      <c r="BI55" s="61">
        <v>0</v>
      </c>
      <c r="BJ55" s="61">
        <v>0</v>
      </c>
      <c r="BK55" s="61">
        <v>0</v>
      </c>
      <c r="BL55" s="61">
        <v>0</v>
      </c>
      <c r="BM55" s="61">
        <v>0</v>
      </c>
      <c r="BN55" s="61">
        <v>0</v>
      </c>
      <c r="BO55" s="61">
        <v>0</v>
      </c>
      <c r="BP55" s="61">
        <v>0</v>
      </c>
      <c r="BQ55" s="61">
        <v>0</v>
      </c>
      <c r="BR55" s="61">
        <v>0</v>
      </c>
      <c r="BS55" s="61">
        <v>0</v>
      </c>
      <c r="BT55" s="61">
        <v>0</v>
      </c>
      <c r="BU55" s="61">
        <v>0</v>
      </c>
      <c r="BV55" s="61">
        <v>0</v>
      </c>
      <c r="BW55" s="61">
        <v>0</v>
      </c>
      <c r="BX55" s="61">
        <v>0</v>
      </c>
      <c r="BY55" s="61">
        <v>0</v>
      </c>
      <c r="BZ55" s="61">
        <v>0</v>
      </c>
      <c r="CA55" s="61">
        <v>0</v>
      </c>
      <c r="CB55" s="61">
        <v>0</v>
      </c>
      <c r="CC55" s="61">
        <v>0</v>
      </c>
      <c r="CD55" s="61">
        <v>0</v>
      </c>
      <c r="CE55" s="61">
        <v>0</v>
      </c>
      <c r="CF55" s="61">
        <v>0</v>
      </c>
      <c r="CG55" s="61">
        <v>0</v>
      </c>
      <c r="CH55" s="61">
        <v>0</v>
      </c>
      <c r="CI55" s="61">
        <v>0</v>
      </c>
      <c r="CJ55" s="61">
        <v>0</v>
      </c>
      <c r="CK55" s="61">
        <v>0</v>
      </c>
      <c r="CL55" s="61">
        <v>0</v>
      </c>
    </row>
    <row r="56" spans="1:90" ht="12.75" customHeight="1">
      <c r="A56" s="43" t="s">
        <v>99</v>
      </c>
      <c r="B56" s="59">
        <v>2005</v>
      </c>
      <c r="C56" s="60" t="s">
        <v>377</v>
      </c>
      <c r="D56" s="61">
        <v>0</v>
      </c>
      <c r="E56" s="61">
        <v>0</v>
      </c>
      <c r="F56" s="61">
        <v>0</v>
      </c>
      <c r="G56" s="61">
        <v>0</v>
      </c>
      <c r="H56" s="61">
        <v>0</v>
      </c>
      <c r="I56" s="61">
        <v>0</v>
      </c>
      <c r="J56" s="61">
        <v>0</v>
      </c>
      <c r="K56" s="61">
        <v>0</v>
      </c>
      <c r="L56" s="61">
        <v>0</v>
      </c>
      <c r="M56" s="61">
        <v>0</v>
      </c>
      <c r="N56" s="61">
        <v>0</v>
      </c>
      <c r="O56" s="61">
        <v>0</v>
      </c>
      <c r="P56" s="61">
        <v>0</v>
      </c>
      <c r="Q56" s="61">
        <v>0</v>
      </c>
      <c r="R56" s="61">
        <v>0</v>
      </c>
      <c r="S56" s="61">
        <v>0</v>
      </c>
      <c r="T56" s="61">
        <v>0</v>
      </c>
      <c r="U56" s="61">
        <v>0</v>
      </c>
      <c r="V56" s="61">
        <v>0</v>
      </c>
      <c r="W56" s="61">
        <v>0</v>
      </c>
      <c r="X56" s="61">
        <v>0</v>
      </c>
      <c r="Y56" s="61">
        <v>0</v>
      </c>
      <c r="Z56" s="61">
        <v>0</v>
      </c>
      <c r="AA56" s="61">
        <v>0</v>
      </c>
      <c r="AB56" s="61">
        <v>0</v>
      </c>
      <c r="AC56" s="61">
        <v>0</v>
      </c>
      <c r="AD56" s="61">
        <v>0</v>
      </c>
      <c r="AE56" s="61">
        <v>0</v>
      </c>
      <c r="AF56" s="61">
        <v>0</v>
      </c>
      <c r="AG56" s="61">
        <v>0</v>
      </c>
      <c r="AH56" s="61">
        <v>0</v>
      </c>
      <c r="AI56" s="61">
        <v>0</v>
      </c>
      <c r="AJ56" s="61">
        <v>0</v>
      </c>
      <c r="AK56" s="61">
        <v>0</v>
      </c>
      <c r="AL56" s="61">
        <v>0</v>
      </c>
      <c r="AM56" s="61">
        <v>0</v>
      </c>
      <c r="AN56" s="61">
        <v>0</v>
      </c>
      <c r="AO56" s="61">
        <v>0</v>
      </c>
      <c r="AP56" s="61">
        <v>0</v>
      </c>
      <c r="AQ56" s="61">
        <v>0</v>
      </c>
      <c r="AR56" s="61">
        <v>0</v>
      </c>
      <c r="AS56" s="61">
        <v>0</v>
      </c>
      <c r="AT56" s="61">
        <v>0</v>
      </c>
      <c r="AU56" s="61">
        <v>0</v>
      </c>
      <c r="AV56" s="61">
        <v>0</v>
      </c>
      <c r="AW56" s="61">
        <v>0</v>
      </c>
      <c r="AX56" s="61">
        <v>0</v>
      </c>
      <c r="AY56" s="61">
        <v>0</v>
      </c>
      <c r="AZ56" s="61">
        <v>0</v>
      </c>
      <c r="BA56" s="61">
        <v>0</v>
      </c>
      <c r="BB56" s="61">
        <v>0</v>
      </c>
      <c r="BC56" s="61">
        <v>0</v>
      </c>
      <c r="BD56" s="61">
        <v>0</v>
      </c>
      <c r="BE56" s="61">
        <v>0</v>
      </c>
      <c r="BF56" s="61">
        <v>0</v>
      </c>
      <c r="BG56" s="61">
        <v>0</v>
      </c>
      <c r="BH56" s="61">
        <v>0</v>
      </c>
      <c r="BI56" s="61">
        <v>0</v>
      </c>
      <c r="BJ56" s="61">
        <v>0</v>
      </c>
      <c r="BK56" s="61">
        <v>0</v>
      </c>
      <c r="BL56" s="61">
        <v>0</v>
      </c>
      <c r="BM56" s="61">
        <v>0</v>
      </c>
      <c r="BN56" s="61">
        <v>0</v>
      </c>
      <c r="BO56" s="61">
        <v>0</v>
      </c>
      <c r="BP56" s="61">
        <v>0</v>
      </c>
      <c r="BQ56" s="61">
        <v>0</v>
      </c>
      <c r="BR56" s="61">
        <v>0</v>
      </c>
      <c r="BS56" s="61">
        <v>0</v>
      </c>
      <c r="BT56" s="61">
        <v>0</v>
      </c>
      <c r="BU56" s="61">
        <v>0</v>
      </c>
      <c r="BV56" s="61">
        <v>0</v>
      </c>
      <c r="BW56" s="61">
        <v>0</v>
      </c>
      <c r="BX56" s="61">
        <v>0</v>
      </c>
      <c r="BY56" s="61">
        <v>0</v>
      </c>
      <c r="BZ56" s="61">
        <v>0</v>
      </c>
      <c r="CA56" s="61">
        <v>0</v>
      </c>
      <c r="CB56" s="61">
        <v>0</v>
      </c>
      <c r="CC56" s="61">
        <v>0</v>
      </c>
      <c r="CD56" s="61">
        <v>0</v>
      </c>
      <c r="CE56" s="61">
        <v>0</v>
      </c>
      <c r="CF56" s="61">
        <v>0</v>
      </c>
      <c r="CG56" s="61">
        <v>0</v>
      </c>
      <c r="CH56" s="61">
        <v>0</v>
      </c>
      <c r="CI56" s="61">
        <v>0</v>
      </c>
      <c r="CJ56" s="61">
        <v>0</v>
      </c>
      <c r="CK56" s="61">
        <v>0</v>
      </c>
      <c r="CL56" s="61">
        <v>0</v>
      </c>
    </row>
    <row r="57" spans="1:90" ht="12.75" customHeight="1">
      <c r="A57" s="43" t="s">
        <v>101</v>
      </c>
      <c r="B57" s="59">
        <v>2006</v>
      </c>
      <c r="C57" s="60" t="s">
        <v>378</v>
      </c>
      <c r="D57" s="61">
        <v>0</v>
      </c>
      <c r="E57" s="61">
        <v>0</v>
      </c>
      <c r="F57" s="61">
        <v>0</v>
      </c>
      <c r="G57" s="61">
        <v>0</v>
      </c>
      <c r="H57" s="61">
        <v>0</v>
      </c>
      <c r="I57" s="61">
        <v>0</v>
      </c>
      <c r="J57" s="61">
        <v>0</v>
      </c>
      <c r="K57" s="61">
        <v>0</v>
      </c>
      <c r="L57" s="61">
        <v>0</v>
      </c>
      <c r="M57" s="61">
        <v>0</v>
      </c>
      <c r="N57" s="61">
        <v>0</v>
      </c>
      <c r="O57" s="61">
        <v>0</v>
      </c>
      <c r="P57" s="61">
        <v>0</v>
      </c>
      <c r="Q57" s="61">
        <v>0</v>
      </c>
      <c r="R57" s="61">
        <v>0</v>
      </c>
      <c r="S57" s="61">
        <v>0</v>
      </c>
      <c r="T57" s="61">
        <v>0</v>
      </c>
      <c r="U57" s="61">
        <v>0</v>
      </c>
      <c r="V57" s="61">
        <v>0</v>
      </c>
      <c r="W57" s="61">
        <v>0</v>
      </c>
      <c r="X57" s="61">
        <v>0</v>
      </c>
      <c r="Y57" s="61">
        <v>0</v>
      </c>
      <c r="Z57" s="61">
        <v>0</v>
      </c>
      <c r="AA57" s="61">
        <v>0</v>
      </c>
      <c r="AB57" s="61">
        <v>0</v>
      </c>
      <c r="AC57" s="61">
        <v>0</v>
      </c>
      <c r="AD57" s="61">
        <v>0</v>
      </c>
      <c r="AE57" s="61">
        <v>0</v>
      </c>
      <c r="AF57" s="61">
        <v>0</v>
      </c>
      <c r="AG57" s="61">
        <v>0</v>
      </c>
      <c r="AH57" s="61">
        <v>0</v>
      </c>
      <c r="AI57" s="61">
        <v>0</v>
      </c>
      <c r="AJ57" s="61">
        <v>0</v>
      </c>
      <c r="AK57" s="61">
        <v>0</v>
      </c>
      <c r="AL57" s="61">
        <v>0</v>
      </c>
      <c r="AM57" s="61">
        <v>0</v>
      </c>
      <c r="AN57" s="61">
        <v>0</v>
      </c>
      <c r="AO57" s="61">
        <v>0</v>
      </c>
      <c r="AP57" s="61">
        <v>0</v>
      </c>
      <c r="AQ57" s="61">
        <v>0</v>
      </c>
      <c r="AR57" s="61">
        <v>0</v>
      </c>
      <c r="AS57" s="61">
        <v>0</v>
      </c>
      <c r="AT57" s="61">
        <v>0</v>
      </c>
      <c r="AU57" s="61">
        <v>0</v>
      </c>
      <c r="AV57" s="61">
        <v>0</v>
      </c>
      <c r="AW57" s="61">
        <v>0</v>
      </c>
      <c r="AX57" s="61">
        <v>0</v>
      </c>
      <c r="AY57" s="61">
        <v>0</v>
      </c>
      <c r="AZ57" s="61">
        <v>0</v>
      </c>
      <c r="BA57" s="61">
        <v>0</v>
      </c>
      <c r="BB57" s="61">
        <v>0</v>
      </c>
      <c r="BC57" s="61">
        <v>0</v>
      </c>
      <c r="BD57" s="61">
        <v>0</v>
      </c>
      <c r="BE57" s="61">
        <v>0</v>
      </c>
      <c r="BF57" s="61">
        <v>0</v>
      </c>
      <c r="BG57" s="61">
        <v>0</v>
      </c>
      <c r="BH57" s="61">
        <v>0</v>
      </c>
      <c r="BI57" s="61">
        <v>0</v>
      </c>
      <c r="BJ57" s="61">
        <v>0</v>
      </c>
      <c r="BK57" s="61">
        <v>0</v>
      </c>
      <c r="BL57" s="61">
        <v>0</v>
      </c>
      <c r="BM57" s="61">
        <v>0</v>
      </c>
      <c r="BN57" s="61">
        <v>0</v>
      </c>
      <c r="BO57" s="61">
        <v>0</v>
      </c>
      <c r="BP57" s="61">
        <v>0</v>
      </c>
      <c r="BQ57" s="61">
        <v>0</v>
      </c>
      <c r="BR57" s="61">
        <v>0</v>
      </c>
      <c r="BS57" s="61">
        <v>0</v>
      </c>
      <c r="BT57" s="61">
        <v>0</v>
      </c>
      <c r="BU57" s="61">
        <v>0</v>
      </c>
      <c r="BV57" s="61">
        <v>0</v>
      </c>
      <c r="BW57" s="61">
        <v>0</v>
      </c>
      <c r="BX57" s="61">
        <v>0</v>
      </c>
      <c r="BY57" s="61">
        <v>0</v>
      </c>
      <c r="BZ57" s="61">
        <v>0</v>
      </c>
      <c r="CA57" s="61">
        <v>0</v>
      </c>
      <c r="CB57" s="61">
        <v>0</v>
      </c>
      <c r="CC57" s="61">
        <v>0</v>
      </c>
      <c r="CD57" s="61">
        <v>0</v>
      </c>
      <c r="CE57" s="61">
        <v>0</v>
      </c>
      <c r="CF57" s="61">
        <v>0</v>
      </c>
      <c r="CG57" s="61">
        <v>0</v>
      </c>
      <c r="CH57" s="61">
        <v>0</v>
      </c>
      <c r="CI57" s="61">
        <v>0</v>
      </c>
      <c r="CJ57" s="61">
        <v>0</v>
      </c>
      <c r="CK57" s="61">
        <v>0</v>
      </c>
      <c r="CL57" s="61">
        <v>0</v>
      </c>
    </row>
    <row r="58" spans="1:90" ht="12.75" customHeight="1">
      <c r="A58" s="43" t="s">
        <v>103</v>
      </c>
      <c r="B58" s="59">
        <v>2007</v>
      </c>
      <c r="C58" s="60" t="s">
        <v>377</v>
      </c>
      <c r="D58" s="61">
        <v>0</v>
      </c>
      <c r="E58" s="61">
        <v>0</v>
      </c>
      <c r="F58" s="61">
        <v>0</v>
      </c>
      <c r="G58" s="61">
        <v>0</v>
      </c>
      <c r="H58" s="61">
        <v>0</v>
      </c>
      <c r="I58" s="61">
        <v>0</v>
      </c>
      <c r="J58" s="61">
        <v>0</v>
      </c>
      <c r="K58" s="61">
        <v>0</v>
      </c>
      <c r="L58" s="61">
        <v>0</v>
      </c>
      <c r="M58" s="61">
        <v>0</v>
      </c>
      <c r="N58" s="61">
        <v>0</v>
      </c>
      <c r="O58" s="61">
        <v>0</v>
      </c>
      <c r="P58" s="61">
        <v>0</v>
      </c>
      <c r="Q58" s="61">
        <v>0</v>
      </c>
      <c r="R58" s="61">
        <v>0</v>
      </c>
      <c r="S58" s="61">
        <v>0</v>
      </c>
      <c r="T58" s="61">
        <v>0</v>
      </c>
      <c r="U58" s="61">
        <v>0</v>
      </c>
      <c r="V58" s="61">
        <v>0</v>
      </c>
      <c r="W58" s="61">
        <v>0</v>
      </c>
      <c r="X58" s="61">
        <v>0</v>
      </c>
      <c r="Y58" s="61">
        <v>0</v>
      </c>
      <c r="Z58" s="61">
        <v>0</v>
      </c>
      <c r="AA58" s="61">
        <v>0</v>
      </c>
      <c r="AB58" s="61">
        <v>0</v>
      </c>
      <c r="AC58" s="61">
        <v>0</v>
      </c>
      <c r="AD58" s="61">
        <v>0</v>
      </c>
      <c r="AE58" s="61">
        <v>0</v>
      </c>
      <c r="AF58" s="61">
        <v>0</v>
      </c>
      <c r="AG58" s="61">
        <v>0</v>
      </c>
      <c r="AH58" s="61">
        <v>0</v>
      </c>
      <c r="AI58" s="61">
        <v>0</v>
      </c>
      <c r="AJ58" s="61">
        <v>0</v>
      </c>
      <c r="AK58" s="61">
        <v>0</v>
      </c>
      <c r="AL58" s="61">
        <v>0</v>
      </c>
      <c r="AM58" s="61">
        <v>0</v>
      </c>
      <c r="AN58" s="61">
        <v>0</v>
      </c>
      <c r="AO58" s="61">
        <v>0</v>
      </c>
      <c r="AP58" s="61">
        <v>0</v>
      </c>
      <c r="AQ58" s="61">
        <v>0</v>
      </c>
      <c r="AR58" s="61">
        <v>0</v>
      </c>
      <c r="AS58" s="61">
        <v>0</v>
      </c>
      <c r="AT58" s="61">
        <v>0</v>
      </c>
      <c r="AU58" s="61">
        <v>0</v>
      </c>
      <c r="AV58" s="61">
        <v>0</v>
      </c>
      <c r="AW58" s="61">
        <v>0</v>
      </c>
      <c r="AX58" s="61">
        <v>0</v>
      </c>
      <c r="AY58" s="61">
        <v>0</v>
      </c>
      <c r="AZ58" s="61">
        <v>0</v>
      </c>
      <c r="BA58" s="61">
        <v>0</v>
      </c>
      <c r="BB58" s="61">
        <v>0</v>
      </c>
      <c r="BC58" s="61">
        <v>0</v>
      </c>
      <c r="BD58" s="61">
        <v>0</v>
      </c>
      <c r="BE58" s="61">
        <v>0</v>
      </c>
      <c r="BF58" s="61">
        <v>0</v>
      </c>
      <c r="BG58" s="61">
        <v>0</v>
      </c>
      <c r="BH58" s="61">
        <v>0</v>
      </c>
      <c r="BI58" s="61">
        <v>0</v>
      </c>
      <c r="BJ58" s="61">
        <v>0</v>
      </c>
      <c r="BK58" s="61">
        <v>0</v>
      </c>
      <c r="BL58" s="61">
        <v>0</v>
      </c>
      <c r="BM58" s="61">
        <v>0</v>
      </c>
      <c r="BN58" s="61">
        <v>0</v>
      </c>
      <c r="BO58" s="61">
        <v>0</v>
      </c>
      <c r="BP58" s="61">
        <v>0</v>
      </c>
      <c r="BQ58" s="61">
        <v>0</v>
      </c>
      <c r="BR58" s="61">
        <v>0</v>
      </c>
      <c r="BS58" s="61">
        <v>0</v>
      </c>
      <c r="BT58" s="61">
        <v>0</v>
      </c>
      <c r="BU58" s="61">
        <v>0</v>
      </c>
      <c r="BV58" s="61">
        <v>0</v>
      </c>
      <c r="BW58" s="61">
        <v>0</v>
      </c>
      <c r="BX58" s="61">
        <v>0</v>
      </c>
      <c r="BY58" s="61">
        <v>0</v>
      </c>
      <c r="BZ58" s="61">
        <v>0</v>
      </c>
      <c r="CA58" s="61">
        <v>0</v>
      </c>
      <c r="CB58" s="61">
        <v>0</v>
      </c>
      <c r="CC58" s="61">
        <v>0</v>
      </c>
      <c r="CD58" s="61">
        <v>0</v>
      </c>
      <c r="CE58" s="61">
        <v>0</v>
      </c>
      <c r="CF58" s="61">
        <v>0</v>
      </c>
      <c r="CG58" s="61">
        <v>0</v>
      </c>
      <c r="CH58" s="61">
        <v>0</v>
      </c>
      <c r="CI58" s="61">
        <v>0</v>
      </c>
      <c r="CJ58" s="61">
        <v>0</v>
      </c>
      <c r="CK58" s="61">
        <v>0</v>
      </c>
      <c r="CL58" s="61">
        <v>0</v>
      </c>
    </row>
    <row r="59" spans="1:90" ht="12.75" customHeight="1">
      <c r="A59" s="43" t="s">
        <v>105</v>
      </c>
      <c r="B59" s="59">
        <v>2008</v>
      </c>
      <c r="C59" s="60" t="s">
        <v>377</v>
      </c>
      <c r="D59" s="61">
        <v>0</v>
      </c>
      <c r="E59" s="61">
        <v>0</v>
      </c>
      <c r="F59" s="61">
        <v>0</v>
      </c>
      <c r="G59" s="61">
        <v>0</v>
      </c>
      <c r="H59" s="61">
        <v>0</v>
      </c>
      <c r="I59" s="61">
        <v>0</v>
      </c>
      <c r="J59" s="61">
        <v>0</v>
      </c>
      <c r="K59" s="61">
        <v>0</v>
      </c>
      <c r="L59" s="61">
        <v>0</v>
      </c>
      <c r="M59" s="61">
        <v>0</v>
      </c>
      <c r="N59" s="61">
        <v>0</v>
      </c>
      <c r="O59" s="61">
        <v>0</v>
      </c>
      <c r="P59" s="61">
        <v>0</v>
      </c>
      <c r="Q59" s="61">
        <v>0</v>
      </c>
      <c r="R59" s="61">
        <v>0</v>
      </c>
      <c r="S59" s="61">
        <v>0</v>
      </c>
      <c r="T59" s="61">
        <v>0</v>
      </c>
      <c r="U59" s="61">
        <v>0</v>
      </c>
      <c r="V59" s="61">
        <v>0</v>
      </c>
      <c r="W59" s="61">
        <v>0</v>
      </c>
      <c r="X59" s="61">
        <v>0</v>
      </c>
      <c r="Y59" s="61">
        <v>0</v>
      </c>
      <c r="Z59" s="61">
        <v>0</v>
      </c>
      <c r="AA59" s="61">
        <v>0</v>
      </c>
      <c r="AB59" s="61">
        <v>0</v>
      </c>
      <c r="AC59" s="61">
        <v>0</v>
      </c>
      <c r="AD59" s="61">
        <v>0</v>
      </c>
      <c r="AE59" s="61">
        <v>0</v>
      </c>
      <c r="AF59" s="61">
        <v>0</v>
      </c>
      <c r="AG59" s="61">
        <v>0</v>
      </c>
      <c r="AH59" s="61">
        <v>0</v>
      </c>
      <c r="AI59" s="61">
        <v>0</v>
      </c>
      <c r="AJ59" s="61">
        <v>0</v>
      </c>
      <c r="AK59" s="61">
        <v>0</v>
      </c>
      <c r="AL59" s="61">
        <v>0</v>
      </c>
      <c r="AM59" s="61">
        <v>0</v>
      </c>
      <c r="AN59" s="61">
        <v>0</v>
      </c>
      <c r="AO59" s="61">
        <v>0</v>
      </c>
      <c r="AP59" s="61">
        <v>0</v>
      </c>
      <c r="AQ59" s="61">
        <v>0</v>
      </c>
      <c r="AR59" s="61">
        <v>0</v>
      </c>
      <c r="AS59" s="61">
        <v>0</v>
      </c>
      <c r="AT59" s="61">
        <v>0</v>
      </c>
      <c r="AU59" s="61">
        <v>0</v>
      </c>
      <c r="AV59" s="61">
        <v>0</v>
      </c>
      <c r="AW59" s="61">
        <v>0</v>
      </c>
      <c r="AX59" s="61">
        <v>0</v>
      </c>
      <c r="AY59" s="61">
        <v>0</v>
      </c>
      <c r="AZ59" s="61">
        <v>0</v>
      </c>
      <c r="BA59" s="61">
        <v>0</v>
      </c>
      <c r="BB59" s="61">
        <v>0</v>
      </c>
      <c r="BC59" s="61">
        <v>0</v>
      </c>
      <c r="BD59" s="61">
        <v>0</v>
      </c>
      <c r="BE59" s="61">
        <v>0</v>
      </c>
      <c r="BF59" s="61">
        <v>0</v>
      </c>
      <c r="BG59" s="61">
        <v>0</v>
      </c>
      <c r="BH59" s="61">
        <v>0</v>
      </c>
      <c r="BI59" s="61">
        <v>0</v>
      </c>
      <c r="BJ59" s="61">
        <v>0</v>
      </c>
      <c r="BK59" s="61">
        <v>0</v>
      </c>
      <c r="BL59" s="61">
        <v>0</v>
      </c>
      <c r="BM59" s="61">
        <v>0</v>
      </c>
      <c r="BN59" s="61">
        <v>0</v>
      </c>
      <c r="BO59" s="61">
        <v>0</v>
      </c>
      <c r="BP59" s="61">
        <v>0</v>
      </c>
      <c r="BQ59" s="61">
        <v>0</v>
      </c>
      <c r="BR59" s="61">
        <v>0</v>
      </c>
      <c r="BS59" s="61">
        <v>0</v>
      </c>
      <c r="BT59" s="61">
        <v>0</v>
      </c>
      <c r="BU59" s="61">
        <v>0</v>
      </c>
      <c r="BV59" s="61">
        <v>0</v>
      </c>
      <c r="BW59" s="61">
        <v>0</v>
      </c>
      <c r="BX59" s="61">
        <v>0</v>
      </c>
      <c r="BY59" s="61">
        <v>0</v>
      </c>
      <c r="BZ59" s="61">
        <v>0</v>
      </c>
      <c r="CA59" s="61">
        <v>0</v>
      </c>
      <c r="CB59" s="61">
        <v>0</v>
      </c>
      <c r="CC59" s="61">
        <v>0</v>
      </c>
      <c r="CD59" s="61">
        <v>0</v>
      </c>
      <c r="CE59" s="61">
        <v>0</v>
      </c>
      <c r="CF59" s="61">
        <v>0</v>
      </c>
      <c r="CG59" s="61">
        <v>0</v>
      </c>
      <c r="CH59" s="61">
        <v>0</v>
      </c>
      <c r="CI59" s="61">
        <v>0</v>
      </c>
      <c r="CJ59" s="61">
        <v>0</v>
      </c>
      <c r="CK59" s="61">
        <v>0</v>
      </c>
      <c r="CL59" s="61">
        <v>0</v>
      </c>
    </row>
    <row r="60" spans="1:90" ht="12.75" customHeight="1">
      <c r="A60" s="43" t="s">
        <v>107</v>
      </c>
      <c r="B60" s="59">
        <v>3001</v>
      </c>
      <c r="C60" s="60" t="s">
        <v>378</v>
      </c>
      <c r="D60" s="61">
        <v>0</v>
      </c>
      <c r="E60" s="61">
        <v>0</v>
      </c>
      <c r="F60" s="61">
        <v>0</v>
      </c>
      <c r="G60" s="61">
        <v>0</v>
      </c>
      <c r="H60" s="61">
        <v>0</v>
      </c>
      <c r="I60" s="61">
        <v>0</v>
      </c>
      <c r="J60" s="61">
        <v>0</v>
      </c>
      <c r="K60" s="61">
        <v>0</v>
      </c>
      <c r="L60" s="61">
        <v>0</v>
      </c>
      <c r="M60" s="61">
        <v>0</v>
      </c>
      <c r="N60" s="61">
        <v>0</v>
      </c>
      <c r="O60" s="61">
        <v>0</v>
      </c>
      <c r="P60" s="61">
        <v>0</v>
      </c>
      <c r="Q60" s="61">
        <v>0</v>
      </c>
      <c r="R60" s="61">
        <v>0</v>
      </c>
      <c r="S60" s="61">
        <v>0</v>
      </c>
      <c r="T60" s="61">
        <v>0</v>
      </c>
      <c r="U60" s="61">
        <v>0</v>
      </c>
      <c r="V60" s="61">
        <v>0</v>
      </c>
      <c r="W60" s="61">
        <v>0</v>
      </c>
      <c r="X60" s="61">
        <v>0</v>
      </c>
      <c r="Y60" s="61">
        <v>0</v>
      </c>
      <c r="Z60" s="61">
        <v>0</v>
      </c>
      <c r="AA60" s="61">
        <v>0</v>
      </c>
      <c r="AB60" s="61">
        <v>0</v>
      </c>
      <c r="AC60" s="61">
        <v>0</v>
      </c>
      <c r="AD60" s="61">
        <v>0</v>
      </c>
      <c r="AE60" s="61">
        <v>0</v>
      </c>
      <c r="AF60" s="61">
        <v>0</v>
      </c>
      <c r="AG60" s="61">
        <v>0</v>
      </c>
      <c r="AH60" s="61">
        <v>0</v>
      </c>
      <c r="AI60" s="61">
        <v>0</v>
      </c>
      <c r="AJ60" s="61">
        <v>0</v>
      </c>
      <c r="AK60" s="61">
        <v>0</v>
      </c>
      <c r="AL60" s="61">
        <v>0</v>
      </c>
      <c r="AM60" s="61">
        <v>0</v>
      </c>
      <c r="AN60" s="61">
        <v>0</v>
      </c>
      <c r="AO60" s="61">
        <v>0</v>
      </c>
      <c r="AP60" s="61">
        <v>0</v>
      </c>
      <c r="AQ60" s="61">
        <v>0</v>
      </c>
      <c r="AR60" s="61">
        <v>0</v>
      </c>
      <c r="AS60" s="61">
        <v>0</v>
      </c>
      <c r="AT60" s="61">
        <v>0</v>
      </c>
      <c r="AU60" s="61">
        <v>0</v>
      </c>
      <c r="AV60" s="61">
        <v>0</v>
      </c>
      <c r="AW60" s="61">
        <v>0</v>
      </c>
      <c r="AX60" s="61">
        <v>0</v>
      </c>
      <c r="AY60" s="61">
        <v>0</v>
      </c>
      <c r="AZ60" s="61">
        <v>0</v>
      </c>
      <c r="BA60" s="61">
        <v>0</v>
      </c>
      <c r="BB60" s="61">
        <v>0</v>
      </c>
      <c r="BC60" s="61">
        <v>0</v>
      </c>
      <c r="BD60" s="61">
        <v>0</v>
      </c>
      <c r="BE60" s="61">
        <v>0</v>
      </c>
      <c r="BF60" s="61">
        <v>0</v>
      </c>
      <c r="BG60" s="61">
        <v>0</v>
      </c>
      <c r="BH60" s="61">
        <v>0</v>
      </c>
      <c r="BI60" s="61">
        <v>0</v>
      </c>
      <c r="BJ60" s="61">
        <v>0</v>
      </c>
      <c r="BK60" s="61">
        <v>0</v>
      </c>
      <c r="BL60" s="61">
        <v>0</v>
      </c>
      <c r="BM60" s="61">
        <v>0</v>
      </c>
      <c r="BN60" s="61">
        <v>0</v>
      </c>
      <c r="BO60" s="61">
        <v>0</v>
      </c>
      <c r="BP60" s="61">
        <v>0</v>
      </c>
      <c r="BQ60" s="61">
        <v>0</v>
      </c>
      <c r="BR60" s="61">
        <v>0</v>
      </c>
      <c r="BS60" s="61">
        <v>0</v>
      </c>
      <c r="BT60" s="61">
        <v>0</v>
      </c>
      <c r="BU60" s="61">
        <v>0</v>
      </c>
      <c r="BV60" s="61">
        <v>0</v>
      </c>
      <c r="BW60" s="61">
        <v>0</v>
      </c>
      <c r="BX60" s="61">
        <v>0</v>
      </c>
      <c r="BY60" s="61">
        <v>0</v>
      </c>
      <c r="BZ60" s="61">
        <v>0</v>
      </c>
      <c r="CA60" s="61">
        <v>0</v>
      </c>
      <c r="CB60" s="61">
        <v>0</v>
      </c>
      <c r="CC60" s="61">
        <v>0</v>
      </c>
      <c r="CD60" s="61">
        <v>0</v>
      </c>
      <c r="CE60" s="61">
        <v>0</v>
      </c>
      <c r="CF60" s="61">
        <v>0</v>
      </c>
      <c r="CG60" s="61">
        <v>0</v>
      </c>
      <c r="CH60" s="61">
        <v>0</v>
      </c>
      <c r="CI60" s="61">
        <v>0</v>
      </c>
      <c r="CJ60" s="61">
        <v>0</v>
      </c>
      <c r="CK60" s="61">
        <v>0</v>
      </c>
      <c r="CL60" s="61">
        <v>0</v>
      </c>
    </row>
    <row r="61" spans="1:90" ht="12.75" customHeight="1">
      <c r="A61" s="43" t="s">
        <v>109</v>
      </c>
      <c r="B61" s="59">
        <v>3002</v>
      </c>
      <c r="C61" s="60" t="s">
        <v>378</v>
      </c>
      <c r="D61" s="61">
        <v>0</v>
      </c>
      <c r="E61" s="61">
        <v>0</v>
      </c>
      <c r="F61" s="61">
        <v>0</v>
      </c>
      <c r="G61" s="61">
        <v>0</v>
      </c>
      <c r="H61" s="61">
        <v>0</v>
      </c>
      <c r="I61" s="61">
        <v>0</v>
      </c>
      <c r="J61" s="61">
        <v>0</v>
      </c>
      <c r="K61" s="61">
        <v>0</v>
      </c>
      <c r="L61" s="61">
        <v>0</v>
      </c>
      <c r="M61" s="61">
        <v>0</v>
      </c>
      <c r="N61" s="61">
        <v>0</v>
      </c>
      <c r="O61" s="61">
        <v>0</v>
      </c>
      <c r="P61" s="61">
        <v>0</v>
      </c>
      <c r="Q61" s="61">
        <v>0</v>
      </c>
      <c r="R61" s="61">
        <v>0</v>
      </c>
      <c r="S61" s="61">
        <v>0</v>
      </c>
      <c r="T61" s="61">
        <v>0</v>
      </c>
      <c r="U61" s="61">
        <v>0</v>
      </c>
      <c r="V61" s="61">
        <v>0</v>
      </c>
      <c r="W61" s="61">
        <v>0</v>
      </c>
      <c r="X61" s="61">
        <v>0</v>
      </c>
      <c r="Y61" s="61">
        <v>0</v>
      </c>
      <c r="Z61" s="61">
        <v>0</v>
      </c>
      <c r="AA61" s="61">
        <v>0</v>
      </c>
      <c r="AB61" s="61">
        <v>0</v>
      </c>
      <c r="AC61" s="61">
        <v>0</v>
      </c>
      <c r="AD61" s="61">
        <v>0</v>
      </c>
      <c r="AE61" s="61">
        <v>0</v>
      </c>
      <c r="AF61" s="61">
        <v>0</v>
      </c>
      <c r="AG61" s="61">
        <v>0</v>
      </c>
      <c r="AH61" s="61">
        <v>0</v>
      </c>
      <c r="AI61" s="61">
        <v>0</v>
      </c>
      <c r="AJ61" s="61">
        <v>0</v>
      </c>
      <c r="AK61" s="61">
        <v>0</v>
      </c>
      <c r="AL61" s="61">
        <v>0</v>
      </c>
      <c r="AM61" s="61">
        <v>0</v>
      </c>
      <c r="AN61" s="61">
        <v>0</v>
      </c>
      <c r="AO61" s="61">
        <v>0</v>
      </c>
      <c r="AP61" s="61">
        <v>0</v>
      </c>
      <c r="AQ61" s="61">
        <v>0</v>
      </c>
      <c r="AR61" s="61">
        <v>0</v>
      </c>
      <c r="AS61" s="61">
        <v>0</v>
      </c>
      <c r="AT61" s="61">
        <v>0</v>
      </c>
      <c r="AU61" s="61">
        <v>0</v>
      </c>
      <c r="AV61" s="61">
        <v>0</v>
      </c>
      <c r="AW61" s="61">
        <v>0</v>
      </c>
      <c r="AX61" s="61">
        <v>0</v>
      </c>
      <c r="AY61" s="61">
        <v>0</v>
      </c>
      <c r="AZ61" s="61">
        <v>0</v>
      </c>
      <c r="BA61" s="61">
        <v>0</v>
      </c>
      <c r="BB61" s="61">
        <v>0</v>
      </c>
      <c r="BC61" s="61">
        <v>0</v>
      </c>
      <c r="BD61" s="61">
        <v>0</v>
      </c>
      <c r="BE61" s="61">
        <v>0</v>
      </c>
      <c r="BF61" s="61">
        <v>0</v>
      </c>
      <c r="BG61" s="61">
        <v>0</v>
      </c>
      <c r="BH61" s="61">
        <v>0</v>
      </c>
      <c r="BI61" s="61">
        <v>0</v>
      </c>
      <c r="BJ61" s="61">
        <v>0</v>
      </c>
      <c r="BK61" s="61">
        <v>0</v>
      </c>
      <c r="BL61" s="61">
        <v>0</v>
      </c>
      <c r="BM61" s="61">
        <v>0</v>
      </c>
      <c r="BN61" s="61">
        <v>0</v>
      </c>
      <c r="BO61" s="61">
        <v>0</v>
      </c>
      <c r="BP61" s="61">
        <v>0</v>
      </c>
      <c r="BQ61" s="61">
        <v>0</v>
      </c>
      <c r="BR61" s="61">
        <v>0</v>
      </c>
      <c r="BS61" s="61">
        <v>0</v>
      </c>
      <c r="BT61" s="61">
        <v>0</v>
      </c>
      <c r="BU61" s="61">
        <v>0</v>
      </c>
      <c r="BV61" s="61">
        <v>0</v>
      </c>
      <c r="BW61" s="61">
        <v>0</v>
      </c>
      <c r="BX61" s="61">
        <v>0</v>
      </c>
      <c r="BY61" s="61">
        <v>0</v>
      </c>
      <c r="BZ61" s="61">
        <v>0</v>
      </c>
      <c r="CA61" s="61">
        <v>0</v>
      </c>
      <c r="CB61" s="61">
        <v>0</v>
      </c>
      <c r="CC61" s="61">
        <v>0</v>
      </c>
      <c r="CD61" s="61">
        <v>0</v>
      </c>
      <c r="CE61" s="61">
        <v>0</v>
      </c>
      <c r="CF61" s="61">
        <v>0</v>
      </c>
      <c r="CG61" s="61">
        <v>0</v>
      </c>
      <c r="CH61" s="61">
        <v>0</v>
      </c>
      <c r="CI61" s="61">
        <v>0</v>
      </c>
      <c r="CJ61" s="61">
        <v>0</v>
      </c>
      <c r="CK61" s="61">
        <v>0</v>
      </c>
      <c r="CL61" s="61">
        <v>0</v>
      </c>
    </row>
    <row r="62" spans="1:90" ht="12.75" customHeight="1">
      <c r="A62" s="43" t="s">
        <v>111</v>
      </c>
      <c r="B62" s="59">
        <v>3003</v>
      </c>
      <c r="C62" s="60" t="s">
        <v>378</v>
      </c>
      <c r="D62" s="61">
        <v>0</v>
      </c>
      <c r="E62" s="61">
        <v>0</v>
      </c>
      <c r="F62" s="61">
        <v>0</v>
      </c>
      <c r="G62" s="61">
        <v>0</v>
      </c>
      <c r="H62" s="61">
        <v>0</v>
      </c>
      <c r="I62" s="61">
        <v>0</v>
      </c>
      <c r="J62" s="61">
        <v>0</v>
      </c>
      <c r="K62" s="61">
        <v>0</v>
      </c>
      <c r="L62" s="61">
        <v>0</v>
      </c>
      <c r="M62" s="61">
        <v>0</v>
      </c>
      <c r="N62" s="61">
        <v>0</v>
      </c>
      <c r="O62" s="61">
        <v>0</v>
      </c>
      <c r="P62" s="61">
        <v>0</v>
      </c>
      <c r="Q62" s="61">
        <v>0</v>
      </c>
      <c r="R62" s="61">
        <v>0</v>
      </c>
      <c r="S62" s="61">
        <v>0</v>
      </c>
      <c r="T62" s="61">
        <v>0</v>
      </c>
      <c r="U62" s="61">
        <v>0</v>
      </c>
      <c r="V62" s="61">
        <v>0</v>
      </c>
      <c r="W62" s="61">
        <v>0</v>
      </c>
      <c r="X62" s="61">
        <v>0</v>
      </c>
      <c r="Y62" s="61">
        <v>0</v>
      </c>
      <c r="Z62" s="61">
        <v>0</v>
      </c>
      <c r="AA62" s="61">
        <v>0</v>
      </c>
      <c r="AB62" s="61">
        <v>0</v>
      </c>
      <c r="AC62" s="61">
        <v>0</v>
      </c>
      <c r="AD62" s="61">
        <v>0</v>
      </c>
      <c r="AE62" s="61">
        <v>0</v>
      </c>
      <c r="AF62" s="61">
        <v>0</v>
      </c>
      <c r="AG62" s="61">
        <v>0</v>
      </c>
      <c r="AH62" s="61">
        <v>0</v>
      </c>
      <c r="AI62" s="61">
        <v>0</v>
      </c>
      <c r="AJ62" s="61">
        <v>0</v>
      </c>
      <c r="AK62" s="61">
        <v>0</v>
      </c>
      <c r="AL62" s="61">
        <v>0</v>
      </c>
      <c r="AM62" s="61">
        <v>0</v>
      </c>
      <c r="AN62" s="61">
        <v>0</v>
      </c>
      <c r="AO62" s="61">
        <v>0</v>
      </c>
      <c r="AP62" s="61">
        <v>0</v>
      </c>
      <c r="AQ62" s="61">
        <v>0</v>
      </c>
      <c r="AR62" s="61">
        <v>0</v>
      </c>
      <c r="AS62" s="61">
        <v>0</v>
      </c>
      <c r="AT62" s="61">
        <v>0</v>
      </c>
      <c r="AU62" s="61">
        <v>0</v>
      </c>
      <c r="AV62" s="61">
        <v>0</v>
      </c>
      <c r="AW62" s="61">
        <v>0</v>
      </c>
      <c r="AX62" s="61">
        <v>0</v>
      </c>
      <c r="AY62" s="61">
        <v>0</v>
      </c>
      <c r="AZ62" s="61">
        <v>0</v>
      </c>
      <c r="BA62" s="61">
        <v>0</v>
      </c>
      <c r="BB62" s="61">
        <v>0</v>
      </c>
      <c r="BC62" s="61">
        <v>0</v>
      </c>
      <c r="BD62" s="61">
        <v>0</v>
      </c>
      <c r="BE62" s="61">
        <v>0</v>
      </c>
      <c r="BF62" s="61">
        <v>0</v>
      </c>
      <c r="BG62" s="61">
        <v>0</v>
      </c>
      <c r="BH62" s="61">
        <v>0</v>
      </c>
      <c r="BI62" s="61">
        <v>0</v>
      </c>
      <c r="BJ62" s="61">
        <v>0</v>
      </c>
      <c r="BK62" s="61">
        <v>0</v>
      </c>
      <c r="BL62" s="61">
        <v>0</v>
      </c>
      <c r="BM62" s="61">
        <v>0</v>
      </c>
      <c r="BN62" s="61">
        <v>0</v>
      </c>
      <c r="BO62" s="61">
        <v>0</v>
      </c>
      <c r="BP62" s="61">
        <v>0</v>
      </c>
      <c r="BQ62" s="61">
        <v>0</v>
      </c>
      <c r="BR62" s="61">
        <v>0</v>
      </c>
      <c r="BS62" s="61">
        <v>0</v>
      </c>
      <c r="BT62" s="61">
        <v>0</v>
      </c>
      <c r="BU62" s="61">
        <v>0</v>
      </c>
      <c r="BV62" s="61">
        <v>0</v>
      </c>
      <c r="BW62" s="61">
        <v>0</v>
      </c>
      <c r="BX62" s="61">
        <v>0</v>
      </c>
      <c r="BY62" s="61">
        <v>0</v>
      </c>
      <c r="BZ62" s="61">
        <v>0</v>
      </c>
      <c r="CA62" s="61">
        <v>0</v>
      </c>
      <c r="CB62" s="61">
        <v>0</v>
      </c>
      <c r="CC62" s="61">
        <v>0</v>
      </c>
      <c r="CD62" s="61">
        <v>0</v>
      </c>
      <c r="CE62" s="61">
        <v>0</v>
      </c>
      <c r="CF62" s="61">
        <v>0</v>
      </c>
      <c r="CG62" s="61">
        <v>0</v>
      </c>
      <c r="CH62" s="61">
        <v>0</v>
      </c>
      <c r="CI62" s="61">
        <v>0</v>
      </c>
      <c r="CJ62" s="61">
        <v>0</v>
      </c>
      <c r="CK62" s="61">
        <v>0</v>
      </c>
      <c r="CL62" s="61">
        <v>0</v>
      </c>
    </row>
    <row r="63" spans="1:90" ht="12.75" customHeight="1">
      <c r="A63" s="43" t="s">
        <v>113</v>
      </c>
      <c r="B63" s="59">
        <v>3004</v>
      </c>
      <c r="C63" s="60" t="s">
        <v>378</v>
      </c>
      <c r="D63" s="61">
        <v>0</v>
      </c>
      <c r="E63" s="61">
        <v>0</v>
      </c>
      <c r="F63" s="61">
        <v>0</v>
      </c>
      <c r="G63" s="61">
        <v>0</v>
      </c>
      <c r="H63" s="61">
        <v>0</v>
      </c>
      <c r="I63" s="61">
        <v>0</v>
      </c>
      <c r="J63" s="61">
        <v>0</v>
      </c>
      <c r="K63" s="61">
        <v>0</v>
      </c>
      <c r="L63" s="61">
        <v>0</v>
      </c>
      <c r="M63" s="61">
        <v>0</v>
      </c>
      <c r="N63" s="61">
        <v>0</v>
      </c>
      <c r="O63" s="61">
        <v>0</v>
      </c>
      <c r="P63" s="61">
        <v>0</v>
      </c>
      <c r="Q63" s="61">
        <v>0</v>
      </c>
      <c r="R63" s="61">
        <v>0</v>
      </c>
      <c r="S63" s="61">
        <v>0</v>
      </c>
      <c r="T63" s="61">
        <v>0</v>
      </c>
      <c r="U63" s="61">
        <v>0</v>
      </c>
      <c r="V63" s="61">
        <v>0</v>
      </c>
      <c r="W63" s="61">
        <v>0</v>
      </c>
      <c r="X63" s="61">
        <v>0</v>
      </c>
      <c r="Y63" s="61">
        <v>0</v>
      </c>
      <c r="Z63" s="61">
        <v>0</v>
      </c>
      <c r="AA63" s="61">
        <v>0</v>
      </c>
      <c r="AB63" s="61">
        <v>0</v>
      </c>
      <c r="AC63" s="61">
        <v>0</v>
      </c>
      <c r="AD63" s="61">
        <v>0</v>
      </c>
      <c r="AE63" s="61">
        <v>0</v>
      </c>
      <c r="AF63" s="61">
        <v>0</v>
      </c>
      <c r="AG63" s="61">
        <v>0</v>
      </c>
      <c r="AH63" s="61">
        <v>0</v>
      </c>
      <c r="AI63" s="61">
        <v>0</v>
      </c>
      <c r="AJ63" s="61">
        <v>0</v>
      </c>
      <c r="AK63" s="61">
        <v>0</v>
      </c>
      <c r="AL63" s="61">
        <v>0</v>
      </c>
      <c r="AM63" s="61">
        <v>0</v>
      </c>
      <c r="AN63" s="61">
        <v>0</v>
      </c>
      <c r="AO63" s="61">
        <v>0</v>
      </c>
      <c r="AP63" s="61">
        <v>0</v>
      </c>
      <c r="AQ63" s="61">
        <v>0</v>
      </c>
      <c r="AR63" s="61">
        <v>0</v>
      </c>
      <c r="AS63" s="61">
        <v>0</v>
      </c>
      <c r="AT63" s="61">
        <v>0</v>
      </c>
      <c r="AU63" s="61">
        <v>0</v>
      </c>
      <c r="AV63" s="61">
        <v>0</v>
      </c>
      <c r="AW63" s="61">
        <v>0</v>
      </c>
      <c r="AX63" s="61">
        <v>0</v>
      </c>
      <c r="AY63" s="61">
        <v>0</v>
      </c>
      <c r="AZ63" s="61">
        <v>0</v>
      </c>
      <c r="BA63" s="61">
        <v>0</v>
      </c>
      <c r="BB63" s="61">
        <v>0</v>
      </c>
      <c r="BC63" s="61">
        <v>0</v>
      </c>
      <c r="BD63" s="61">
        <v>0</v>
      </c>
      <c r="BE63" s="61">
        <v>0</v>
      </c>
      <c r="BF63" s="61">
        <v>0</v>
      </c>
      <c r="BG63" s="61">
        <v>0</v>
      </c>
      <c r="BH63" s="61">
        <v>0</v>
      </c>
      <c r="BI63" s="61">
        <v>0</v>
      </c>
      <c r="BJ63" s="61">
        <v>0</v>
      </c>
      <c r="BK63" s="61">
        <v>0</v>
      </c>
      <c r="BL63" s="61">
        <v>0</v>
      </c>
      <c r="BM63" s="61">
        <v>0</v>
      </c>
      <c r="BN63" s="61">
        <v>0</v>
      </c>
      <c r="BO63" s="61">
        <v>0</v>
      </c>
      <c r="BP63" s="61">
        <v>0</v>
      </c>
      <c r="BQ63" s="61">
        <v>0</v>
      </c>
      <c r="BR63" s="61">
        <v>0</v>
      </c>
      <c r="BS63" s="61">
        <v>0</v>
      </c>
      <c r="BT63" s="61">
        <v>0</v>
      </c>
      <c r="BU63" s="61">
        <v>0</v>
      </c>
      <c r="BV63" s="61">
        <v>0</v>
      </c>
      <c r="BW63" s="61">
        <v>0</v>
      </c>
      <c r="BX63" s="61">
        <v>0</v>
      </c>
      <c r="BY63" s="61">
        <v>0</v>
      </c>
      <c r="BZ63" s="61">
        <v>0</v>
      </c>
      <c r="CA63" s="61">
        <v>0</v>
      </c>
      <c r="CB63" s="61">
        <v>0</v>
      </c>
      <c r="CC63" s="61">
        <v>0</v>
      </c>
      <c r="CD63" s="61">
        <v>0</v>
      </c>
      <c r="CE63" s="61">
        <v>0</v>
      </c>
      <c r="CF63" s="61">
        <v>0</v>
      </c>
      <c r="CG63" s="61">
        <v>0</v>
      </c>
      <c r="CH63" s="61">
        <v>0</v>
      </c>
      <c r="CI63" s="61">
        <v>0</v>
      </c>
      <c r="CJ63" s="61">
        <v>0</v>
      </c>
      <c r="CK63" s="61">
        <v>0</v>
      </c>
      <c r="CL63" s="61">
        <v>0</v>
      </c>
    </row>
    <row r="64" spans="1:90" ht="12.75" customHeight="1">
      <c r="A64" s="43" t="s">
        <v>115</v>
      </c>
      <c r="B64" s="59">
        <v>3005</v>
      </c>
      <c r="C64" s="60" t="s">
        <v>378</v>
      </c>
      <c r="D64" s="61">
        <v>0</v>
      </c>
      <c r="E64" s="61">
        <v>0</v>
      </c>
      <c r="F64" s="61">
        <v>0</v>
      </c>
      <c r="G64" s="61">
        <v>0</v>
      </c>
      <c r="H64" s="61">
        <v>0</v>
      </c>
      <c r="I64" s="61">
        <v>0</v>
      </c>
      <c r="J64" s="61">
        <v>0</v>
      </c>
      <c r="K64" s="61">
        <v>0</v>
      </c>
      <c r="L64" s="61">
        <v>0</v>
      </c>
      <c r="M64" s="61">
        <v>0</v>
      </c>
      <c r="N64" s="61">
        <v>0</v>
      </c>
      <c r="O64" s="61">
        <v>0</v>
      </c>
      <c r="P64" s="61">
        <v>0</v>
      </c>
      <c r="Q64" s="61">
        <v>0</v>
      </c>
      <c r="R64" s="61">
        <v>0</v>
      </c>
      <c r="S64" s="61">
        <v>0</v>
      </c>
      <c r="T64" s="61">
        <v>0</v>
      </c>
      <c r="U64" s="61">
        <v>0</v>
      </c>
      <c r="V64" s="61">
        <v>0</v>
      </c>
      <c r="W64" s="61">
        <v>0</v>
      </c>
      <c r="X64" s="61">
        <v>0</v>
      </c>
      <c r="Y64" s="61">
        <v>0</v>
      </c>
      <c r="Z64" s="61">
        <v>0</v>
      </c>
      <c r="AA64" s="61">
        <v>0</v>
      </c>
      <c r="AB64" s="61">
        <v>0</v>
      </c>
      <c r="AC64" s="61">
        <v>0</v>
      </c>
      <c r="AD64" s="61">
        <v>0</v>
      </c>
      <c r="AE64" s="61">
        <v>0</v>
      </c>
      <c r="AF64" s="61">
        <v>0</v>
      </c>
      <c r="AG64" s="61">
        <v>0</v>
      </c>
      <c r="AH64" s="61">
        <v>0</v>
      </c>
      <c r="AI64" s="61">
        <v>0</v>
      </c>
      <c r="AJ64" s="61">
        <v>0</v>
      </c>
      <c r="AK64" s="61">
        <v>0</v>
      </c>
      <c r="AL64" s="61">
        <v>0</v>
      </c>
      <c r="AM64" s="61">
        <v>0</v>
      </c>
      <c r="AN64" s="61">
        <v>0</v>
      </c>
      <c r="AO64" s="61">
        <v>0</v>
      </c>
      <c r="AP64" s="61">
        <v>0</v>
      </c>
      <c r="AQ64" s="61">
        <v>0</v>
      </c>
      <c r="AR64" s="61">
        <v>0</v>
      </c>
      <c r="AS64" s="61">
        <v>0</v>
      </c>
      <c r="AT64" s="61">
        <v>0</v>
      </c>
      <c r="AU64" s="61">
        <v>0</v>
      </c>
      <c r="AV64" s="61">
        <v>0</v>
      </c>
      <c r="AW64" s="61">
        <v>0</v>
      </c>
      <c r="AX64" s="61">
        <v>0</v>
      </c>
      <c r="AY64" s="61">
        <v>0</v>
      </c>
      <c r="AZ64" s="61">
        <v>0</v>
      </c>
      <c r="BA64" s="61">
        <v>0</v>
      </c>
      <c r="BB64" s="61">
        <v>0</v>
      </c>
      <c r="BC64" s="61">
        <v>0</v>
      </c>
      <c r="BD64" s="61">
        <v>0</v>
      </c>
      <c r="BE64" s="61">
        <v>0</v>
      </c>
      <c r="BF64" s="61">
        <v>0</v>
      </c>
      <c r="BG64" s="61">
        <v>0</v>
      </c>
      <c r="BH64" s="61">
        <v>0</v>
      </c>
      <c r="BI64" s="61">
        <v>0</v>
      </c>
      <c r="BJ64" s="61">
        <v>0</v>
      </c>
      <c r="BK64" s="61">
        <v>0</v>
      </c>
      <c r="BL64" s="61">
        <v>0</v>
      </c>
      <c r="BM64" s="61">
        <v>0</v>
      </c>
      <c r="BN64" s="61">
        <v>0</v>
      </c>
      <c r="BO64" s="61">
        <v>0</v>
      </c>
      <c r="BP64" s="61">
        <v>0</v>
      </c>
      <c r="BQ64" s="61">
        <v>0</v>
      </c>
      <c r="BR64" s="61">
        <v>0</v>
      </c>
      <c r="BS64" s="61">
        <v>0</v>
      </c>
      <c r="BT64" s="61">
        <v>0</v>
      </c>
      <c r="BU64" s="61">
        <v>0</v>
      </c>
      <c r="BV64" s="61">
        <v>0</v>
      </c>
      <c r="BW64" s="61">
        <v>0</v>
      </c>
      <c r="BX64" s="61">
        <v>0</v>
      </c>
      <c r="BY64" s="61">
        <v>0</v>
      </c>
      <c r="BZ64" s="61">
        <v>0</v>
      </c>
      <c r="CA64" s="61">
        <v>0</v>
      </c>
      <c r="CB64" s="61">
        <v>0</v>
      </c>
      <c r="CC64" s="61">
        <v>0</v>
      </c>
      <c r="CD64" s="61">
        <v>0</v>
      </c>
      <c r="CE64" s="61">
        <v>0</v>
      </c>
      <c r="CF64" s="61">
        <v>0</v>
      </c>
      <c r="CG64" s="61">
        <v>0</v>
      </c>
      <c r="CH64" s="61">
        <v>0</v>
      </c>
      <c r="CI64" s="61">
        <v>0</v>
      </c>
      <c r="CJ64" s="61">
        <v>0</v>
      </c>
      <c r="CK64" s="61">
        <v>0</v>
      </c>
      <c r="CL64" s="61">
        <v>0</v>
      </c>
    </row>
    <row r="65" spans="1:90" ht="12.75" customHeight="1">
      <c r="A65" s="43" t="s">
        <v>116</v>
      </c>
      <c r="B65" s="59">
        <v>3006</v>
      </c>
      <c r="C65" s="60" t="s">
        <v>378</v>
      </c>
      <c r="D65" s="61">
        <v>0</v>
      </c>
      <c r="E65" s="61">
        <v>0</v>
      </c>
      <c r="F65" s="61">
        <v>0</v>
      </c>
      <c r="G65" s="61">
        <v>0</v>
      </c>
      <c r="H65" s="61">
        <v>0</v>
      </c>
      <c r="I65" s="61">
        <v>0</v>
      </c>
      <c r="J65" s="61">
        <v>0</v>
      </c>
      <c r="K65" s="61">
        <v>0</v>
      </c>
      <c r="L65" s="61">
        <v>0</v>
      </c>
      <c r="M65" s="61">
        <v>0</v>
      </c>
      <c r="N65" s="61">
        <v>0</v>
      </c>
      <c r="O65" s="61">
        <v>0</v>
      </c>
      <c r="P65" s="61">
        <v>0</v>
      </c>
      <c r="Q65" s="61">
        <v>0</v>
      </c>
      <c r="R65" s="61">
        <v>0</v>
      </c>
      <c r="S65" s="61">
        <v>0</v>
      </c>
      <c r="T65" s="61">
        <v>0</v>
      </c>
      <c r="U65" s="61">
        <v>0</v>
      </c>
      <c r="V65" s="61">
        <v>0</v>
      </c>
      <c r="W65" s="61">
        <v>0</v>
      </c>
      <c r="X65" s="61">
        <v>0</v>
      </c>
      <c r="Y65" s="61">
        <v>0</v>
      </c>
      <c r="Z65" s="61">
        <v>0</v>
      </c>
      <c r="AA65" s="61">
        <v>0</v>
      </c>
      <c r="AB65" s="61">
        <v>0</v>
      </c>
      <c r="AC65" s="61">
        <v>0</v>
      </c>
      <c r="AD65" s="61">
        <v>0</v>
      </c>
      <c r="AE65" s="61">
        <v>0</v>
      </c>
      <c r="AF65" s="61">
        <v>0</v>
      </c>
      <c r="AG65" s="61">
        <v>0</v>
      </c>
      <c r="AH65" s="61">
        <v>0</v>
      </c>
      <c r="AI65" s="61">
        <v>0</v>
      </c>
      <c r="AJ65" s="61">
        <v>0</v>
      </c>
      <c r="AK65" s="61">
        <v>0</v>
      </c>
      <c r="AL65" s="61">
        <v>0</v>
      </c>
      <c r="AM65" s="61">
        <v>0</v>
      </c>
      <c r="AN65" s="61">
        <v>0</v>
      </c>
      <c r="AO65" s="61">
        <v>0</v>
      </c>
      <c r="AP65" s="61">
        <v>0</v>
      </c>
      <c r="AQ65" s="61">
        <v>0</v>
      </c>
      <c r="AR65" s="61">
        <v>0</v>
      </c>
      <c r="AS65" s="61">
        <v>0</v>
      </c>
      <c r="AT65" s="61">
        <v>0</v>
      </c>
      <c r="AU65" s="61">
        <v>0</v>
      </c>
      <c r="AV65" s="61">
        <v>0</v>
      </c>
      <c r="AW65" s="61">
        <v>0</v>
      </c>
      <c r="AX65" s="61">
        <v>0</v>
      </c>
      <c r="AY65" s="61">
        <v>0</v>
      </c>
      <c r="AZ65" s="61">
        <v>0</v>
      </c>
      <c r="BA65" s="61">
        <v>0</v>
      </c>
      <c r="BB65" s="61">
        <v>0</v>
      </c>
      <c r="BC65" s="61">
        <v>0</v>
      </c>
      <c r="BD65" s="61">
        <v>0</v>
      </c>
      <c r="BE65" s="61">
        <v>0</v>
      </c>
      <c r="BF65" s="61">
        <v>0</v>
      </c>
      <c r="BG65" s="61">
        <v>0</v>
      </c>
      <c r="BH65" s="61">
        <v>0</v>
      </c>
      <c r="BI65" s="61">
        <v>0</v>
      </c>
      <c r="BJ65" s="61">
        <v>0</v>
      </c>
      <c r="BK65" s="61">
        <v>0</v>
      </c>
      <c r="BL65" s="61">
        <v>0</v>
      </c>
      <c r="BM65" s="61">
        <v>0</v>
      </c>
      <c r="BN65" s="61">
        <v>0</v>
      </c>
      <c r="BO65" s="61">
        <v>0</v>
      </c>
      <c r="BP65" s="61">
        <v>0</v>
      </c>
      <c r="BQ65" s="61">
        <v>0</v>
      </c>
      <c r="BR65" s="61">
        <v>0</v>
      </c>
      <c r="BS65" s="61">
        <v>0</v>
      </c>
      <c r="BT65" s="61">
        <v>0</v>
      </c>
      <c r="BU65" s="61">
        <v>0</v>
      </c>
      <c r="BV65" s="61">
        <v>0</v>
      </c>
      <c r="BW65" s="61">
        <v>0</v>
      </c>
      <c r="BX65" s="61">
        <v>0</v>
      </c>
      <c r="BY65" s="61">
        <v>0</v>
      </c>
      <c r="BZ65" s="61">
        <v>0</v>
      </c>
      <c r="CA65" s="61">
        <v>0</v>
      </c>
      <c r="CB65" s="61">
        <v>0</v>
      </c>
      <c r="CC65" s="61">
        <v>0</v>
      </c>
      <c r="CD65" s="61">
        <v>0</v>
      </c>
      <c r="CE65" s="61">
        <v>0</v>
      </c>
      <c r="CF65" s="61">
        <v>0</v>
      </c>
      <c r="CG65" s="61">
        <v>0</v>
      </c>
      <c r="CH65" s="61">
        <v>0</v>
      </c>
      <c r="CI65" s="61">
        <v>0</v>
      </c>
      <c r="CJ65" s="61">
        <v>0</v>
      </c>
      <c r="CK65" s="61">
        <v>0</v>
      </c>
      <c r="CL65" s="61">
        <v>0</v>
      </c>
    </row>
    <row r="66" spans="1:90" ht="12.75" customHeight="1">
      <c r="A66" s="43" t="s">
        <v>117</v>
      </c>
      <c r="B66" s="59">
        <v>3007</v>
      </c>
      <c r="C66" s="60" t="s">
        <v>378</v>
      </c>
      <c r="D66" s="61">
        <v>0</v>
      </c>
      <c r="E66" s="61">
        <v>0</v>
      </c>
      <c r="F66" s="61">
        <v>0</v>
      </c>
      <c r="G66" s="61">
        <v>0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1">
        <v>0</v>
      </c>
      <c r="P66" s="61">
        <v>0</v>
      </c>
      <c r="Q66" s="61">
        <v>0</v>
      </c>
      <c r="R66" s="61">
        <v>0</v>
      </c>
      <c r="S66" s="61">
        <v>0</v>
      </c>
      <c r="T66" s="61">
        <v>0</v>
      </c>
      <c r="U66" s="61">
        <v>0</v>
      </c>
      <c r="V66" s="61">
        <v>0</v>
      </c>
      <c r="W66" s="61">
        <v>0</v>
      </c>
      <c r="X66" s="61">
        <v>0</v>
      </c>
      <c r="Y66" s="61">
        <v>0</v>
      </c>
      <c r="Z66" s="61">
        <v>0</v>
      </c>
      <c r="AA66" s="61">
        <v>0</v>
      </c>
      <c r="AB66" s="61">
        <v>0</v>
      </c>
      <c r="AC66" s="61">
        <v>0</v>
      </c>
      <c r="AD66" s="61">
        <v>0</v>
      </c>
      <c r="AE66" s="61">
        <v>0</v>
      </c>
      <c r="AF66" s="61">
        <v>0</v>
      </c>
      <c r="AG66" s="61">
        <v>0</v>
      </c>
      <c r="AH66" s="61">
        <v>0</v>
      </c>
      <c r="AI66" s="61">
        <v>0</v>
      </c>
      <c r="AJ66" s="61">
        <v>0</v>
      </c>
      <c r="AK66" s="61">
        <v>0</v>
      </c>
      <c r="AL66" s="61">
        <v>0</v>
      </c>
      <c r="AM66" s="61">
        <v>0</v>
      </c>
      <c r="AN66" s="61">
        <v>0</v>
      </c>
      <c r="AO66" s="61">
        <v>0</v>
      </c>
      <c r="AP66" s="61">
        <v>0</v>
      </c>
      <c r="AQ66" s="61">
        <v>0</v>
      </c>
      <c r="AR66" s="61">
        <v>0</v>
      </c>
      <c r="AS66" s="61">
        <v>0</v>
      </c>
      <c r="AT66" s="61">
        <v>0</v>
      </c>
      <c r="AU66" s="61">
        <v>0</v>
      </c>
      <c r="AV66" s="61">
        <v>0</v>
      </c>
      <c r="AW66" s="61">
        <v>0</v>
      </c>
      <c r="AX66" s="61">
        <v>0</v>
      </c>
      <c r="AY66" s="61">
        <v>0</v>
      </c>
      <c r="AZ66" s="61">
        <v>0</v>
      </c>
      <c r="BA66" s="61">
        <v>0</v>
      </c>
      <c r="BB66" s="61">
        <v>0</v>
      </c>
      <c r="BC66" s="61">
        <v>0</v>
      </c>
      <c r="BD66" s="61">
        <v>0</v>
      </c>
      <c r="BE66" s="61">
        <v>0</v>
      </c>
      <c r="BF66" s="61">
        <v>0</v>
      </c>
      <c r="BG66" s="61">
        <v>0</v>
      </c>
      <c r="BH66" s="61">
        <v>0</v>
      </c>
      <c r="BI66" s="61">
        <v>0</v>
      </c>
      <c r="BJ66" s="61">
        <v>0</v>
      </c>
      <c r="BK66" s="61">
        <v>0</v>
      </c>
      <c r="BL66" s="61">
        <v>0</v>
      </c>
      <c r="BM66" s="61">
        <v>0</v>
      </c>
      <c r="BN66" s="61">
        <v>0</v>
      </c>
      <c r="BO66" s="61">
        <v>0</v>
      </c>
      <c r="BP66" s="61">
        <v>0</v>
      </c>
      <c r="BQ66" s="61">
        <v>0</v>
      </c>
      <c r="BR66" s="61">
        <v>0</v>
      </c>
      <c r="BS66" s="61">
        <v>0</v>
      </c>
      <c r="BT66" s="61">
        <v>0</v>
      </c>
      <c r="BU66" s="61">
        <v>0</v>
      </c>
      <c r="BV66" s="61">
        <v>0</v>
      </c>
      <c r="BW66" s="61">
        <v>0</v>
      </c>
      <c r="BX66" s="61">
        <v>0</v>
      </c>
      <c r="BY66" s="61">
        <v>0</v>
      </c>
      <c r="BZ66" s="61">
        <v>0</v>
      </c>
      <c r="CA66" s="61">
        <v>0</v>
      </c>
      <c r="CB66" s="61">
        <v>0</v>
      </c>
      <c r="CC66" s="61">
        <v>0</v>
      </c>
      <c r="CD66" s="61">
        <v>0</v>
      </c>
      <c r="CE66" s="61">
        <v>0</v>
      </c>
      <c r="CF66" s="61">
        <v>0</v>
      </c>
      <c r="CG66" s="61">
        <v>0</v>
      </c>
      <c r="CH66" s="61">
        <v>0</v>
      </c>
      <c r="CI66" s="61">
        <v>0</v>
      </c>
      <c r="CJ66" s="61">
        <v>0</v>
      </c>
      <c r="CK66" s="61">
        <v>0</v>
      </c>
      <c r="CL66" s="61">
        <v>0</v>
      </c>
    </row>
    <row r="67" spans="1:90" ht="12.75" customHeight="1">
      <c r="A67" s="43" t="s">
        <v>118</v>
      </c>
      <c r="B67" s="59">
        <v>3008</v>
      </c>
      <c r="C67" s="60" t="s">
        <v>378</v>
      </c>
      <c r="D67" s="61">
        <v>0</v>
      </c>
      <c r="E67" s="61">
        <v>0</v>
      </c>
      <c r="F67" s="61">
        <v>0</v>
      </c>
      <c r="G67" s="61">
        <v>0</v>
      </c>
      <c r="H67" s="61">
        <v>0</v>
      </c>
      <c r="I67" s="61">
        <v>0</v>
      </c>
      <c r="J67" s="61">
        <v>0</v>
      </c>
      <c r="K67" s="61">
        <v>0</v>
      </c>
      <c r="L67" s="61">
        <v>0</v>
      </c>
      <c r="M67" s="61">
        <v>0</v>
      </c>
      <c r="N67" s="61">
        <v>0</v>
      </c>
      <c r="O67" s="61">
        <v>0</v>
      </c>
      <c r="P67" s="61">
        <v>0</v>
      </c>
      <c r="Q67" s="61">
        <v>0</v>
      </c>
      <c r="R67" s="61">
        <v>0</v>
      </c>
      <c r="S67" s="61">
        <v>0</v>
      </c>
      <c r="T67" s="61">
        <v>0</v>
      </c>
      <c r="U67" s="61">
        <v>0</v>
      </c>
      <c r="V67" s="61">
        <v>0</v>
      </c>
      <c r="W67" s="61">
        <v>0</v>
      </c>
      <c r="X67" s="61">
        <v>0</v>
      </c>
      <c r="Y67" s="61">
        <v>0</v>
      </c>
      <c r="Z67" s="61">
        <v>0</v>
      </c>
      <c r="AA67" s="61">
        <v>0</v>
      </c>
      <c r="AB67" s="61">
        <v>0</v>
      </c>
      <c r="AC67" s="61">
        <v>0</v>
      </c>
      <c r="AD67" s="61">
        <v>0</v>
      </c>
      <c r="AE67" s="61">
        <v>0</v>
      </c>
      <c r="AF67" s="61">
        <v>0</v>
      </c>
      <c r="AG67" s="61">
        <v>0</v>
      </c>
      <c r="AH67" s="61">
        <v>0</v>
      </c>
      <c r="AI67" s="61">
        <v>0</v>
      </c>
      <c r="AJ67" s="61">
        <v>0</v>
      </c>
      <c r="AK67" s="61">
        <v>0</v>
      </c>
      <c r="AL67" s="61">
        <v>0</v>
      </c>
      <c r="AM67" s="61">
        <v>0</v>
      </c>
      <c r="AN67" s="61">
        <v>0</v>
      </c>
      <c r="AO67" s="61">
        <v>0</v>
      </c>
      <c r="AP67" s="61">
        <v>0</v>
      </c>
      <c r="AQ67" s="61">
        <v>0</v>
      </c>
      <c r="AR67" s="61">
        <v>0</v>
      </c>
      <c r="AS67" s="61">
        <v>0</v>
      </c>
      <c r="AT67" s="61">
        <v>0</v>
      </c>
      <c r="AU67" s="61">
        <v>0</v>
      </c>
      <c r="AV67" s="61">
        <v>0</v>
      </c>
      <c r="AW67" s="61">
        <v>0</v>
      </c>
      <c r="AX67" s="61">
        <v>0</v>
      </c>
      <c r="AY67" s="61">
        <v>0</v>
      </c>
      <c r="AZ67" s="61">
        <v>0</v>
      </c>
      <c r="BA67" s="61">
        <v>0</v>
      </c>
      <c r="BB67" s="61">
        <v>0</v>
      </c>
      <c r="BC67" s="61">
        <v>0</v>
      </c>
      <c r="BD67" s="61">
        <v>0</v>
      </c>
      <c r="BE67" s="61">
        <v>0</v>
      </c>
      <c r="BF67" s="61">
        <v>0</v>
      </c>
      <c r="BG67" s="61">
        <v>0</v>
      </c>
      <c r="BH67" s="61">
        <v>0</v>
      </c>
      <c r="BI67" s="61">
        <v>0</v>
      </c>
      <c r="BJ67" s="61">
        <v>0</v>
      </c>
      <c r="BK67" s="61">
        <v>0</v>
      </c>
      <c r="BL67" s="61">
        <v>0</v>
      </c>
      <c r="BM67" s="61">
        <v>0</v>
      </c>
      <c r="BN67" s="61">
        <v>0</v>
      </c>
      <c r="BO67" s="61">
        <v>0</v>
      </c>
      <c r="BP67" s="61">
        <v>0</v>
      </c>
      <c r="BQ67" s="61">
        <v>0</v>
      </c>
      <c r="BR67" s="61">
        <v>0</v>
      </c>
      <c r="BS67" s="61">
        <v>0</v>
      </c>
      <c r="BT67" s="61">
        <v>0</v>
      </c>
      <c r="BU67" s="61">
        <v>0</v>
      </c>
      <c r="BV67" s="61">
        <v>0</v>
      </c>
      <c r="BW67" s="61">
        <v>0</v>
      </c>
      <c r="BX67" s="61">
        <v>0</v>
      </c>
      <c r="BY67" s="61">
        <v>0</v>
      </c>
      <c r="BZ67" s="61">
        <v>0</v>
      </c>
      <c r="CA67" s="61">
        <v>0</v>
      </c>
      <c r="CB67" s="61">
        <v>0</v>
      </c>
      <c r="CC67" s="61">
        <v>0</v>
      </c>
      <c r="CD67" s="61">
        <v>0</v>
      </c>
      <c r="CE67" s="61">
        <v>0</v>
      </c>
      <c r="CF67" s="61">
        <v>0</v>
      </c>
      <c r="CG67" s="61">
        <v>0</v>
      </c>
      <c r="CH67" s="61">
        <v>0</v>
      </c>
      <c r="CI67" s="61">
        <v>0</v>
      </c>
      <c r="CJ67" s="61">
        <v>0</v>
      </c>
      <c r="CK67" s="61">
        <v>0</v>
      </c>
      <c r="CL67" s="61">
        <v>0</v>
      </c>
    </row>
    <row r="68" spans="1:90" ht="12.75" customHeight="1">
      <c r="A68" s="43" t="s">
        <v>119</v>
      </c>
      <c r="B68" s="59">
        <v>3009</v>
      </c>
      <c r="C68" s="60" t="s">
        <v>378</v>
      </c>
      <c r="D68" s="61">
        <v>0</v>
      </c>
      <c r="E68" s="61">
        <v>0</v>
      </c>
      <c r="F68" s="61">
        <v>0</v>
      </c>
      <c r="G68" s="61">
        <v>0</v>
      </c>
      <c r="H68" s="61">
        <v>0</v>
      </c>
      <c r="I68" s="61">
        <v>0</v>
      </c>
      <c r="J68" s="61">
        <v>0</v>
      </c>
      <c r="K68" s="61">
        <v>0</v>
      </c>
      <c r="L68" s="61">
        <v>0</v>
      </c>
      <c r="M68" s="61">
        <v>0</v>
      </c>
      <c r="N68" s="61">
        <v>0</v>
      </c>
      <c r="O68" s="61">
        <v>0</v>
      </c>
      <c r="P68" s="61">
        <v>0</v>
      </c>
      <c r="Q68" s="61">
        <v>0</v>
      </c>
      <c r="R68" s="61">
        <v>0</v>
      </c>
      <c r="S68" s="61">
        <v>0</v>
      </c>
      <c r="T68" s="61">
        <v>0</v>
      </c>
      <c r="U68" s="61">
        <v>0</v>
      </c>
      <c r="V68" s="61">
        <v>0</v>
      </c>
      <c r="W68" s="61">
        <v>0</v>
      </c>
      <c r="X68" s="61">
        <v>0</v>
      </c>
      <c r="Y68" s="61">
        <v>0</v>
      </c>
      <c r="Z68" s="61">
        <v>0</v>
      </c>
      <c r="AA68" s="61">
        <v>0</v>
      </c>
      <c r="AB68" s="61">
        <v>0</v>
      </c>
      <c r="AC68" s="61">
        <v>0</v>
      </c>
      <c r="AD68" s="61">
        <v>0</v>
      </c>
      <c r="AE68" s="61">
        <v>0</v>
      </c>
      <c r="AF68" s="61">
        <v>0</v>
      </c>
      <c r="AG68" s="61">
        <v>0</v>
      </c>
      <c r="AH68" s="61">
        <v>0</v>
      </c>
      <c r="AI68" s="61">
        <v>0</v>
      </c>
      <c r="AJ68" s="61">
        <v>0</v>
      </c>
      <c r="AK68" s="61">
        <v>0</v>
      </c>
      <c r="AL68" s="61">
        <v>0</v>
      </c>
      <c r="AM68" s="61">
        <v>0</v>
      </c>
      <c r="AN68" s="61">
        <v>0</v>
      </c>
      <c r="AO68" s="61">
        <v>0</v>
      </c>
      <c r="AP68" s="61">
        <v>0</v>
      </c>
      <c r="AQ68" s="61">
        <v>0</v>
      </c>
      <c r="AR68" s="61">
        <v>0</v>
      </c>
      <c r="AS68" s="61">
        <v>0</v>
      </c>
      <c r="AT68" s="61">
        <v>0</v>
      </c>
      <c r="AU68" s="61">
        <v>0</v>
      </c>
      <c r="AV68" s="61">
        <v>0</v>
      </c>
      <c r="AW68" s="61">
        <v>0</v>
      </c>
      <c r="AX68" s="61">
        <v>0</v>
      </c>
      <c r="AY68" s="61">
        <v>0</v>
      </c>
      <c r="AZ68" s="61">
        <v>0</v>
      </c>
      <c r="BA68" s="61">
        <v>0</v>
      </c>
      <c r="BB68" s="61">
        <v>0</v>
      </c>
      <c r="BC68" s="61">
        <v>0</v>
      </c>
      <c r="BD68" s="61">
        <v>0</v>
      </c>
      <c r="BE68" s="61">
        <v>0</v>
      </c>
      <c r="BF68" s="61">
        <v>0</v>
      </c>
      <c r="BG68" s="61">
        <v>0</v>
      </c>
      <c r="BH68" s="61">
        <v>0</v>
      </c>
      <c r="BI68" s="61">
        <v>0</v>
      </c>
      <c r="BJ68" s="61">
        <v>0</v>
      </c>
      <c r="BK68" s="61">
        <v>0</v>
      </c>
      <c r="BL68" s="61">
        <v>0</v>
      </c>
      <c r="BM68" s="61">
        <v>0</v>
      </c>
      <c r="BN68" s="61">
        <v>0</v>
      </c>
      <c r="BO68" s="61">
        <v>0</v>
      </c>
      <c r="BP68" s="61">
        <v>0</v>
      </c>
      <c r="BQ68" s="61">
        <v>0</v>
      </c>
      <c r="BR68" s="61">
        <v>0</v>
      </c>
      <c r="BS68" s="61">
        <v>0</v>
      </c>
      <c r="BT68" s="61">
        <v>0</v>
      </c>
      <c r="BU68" s="61">
        <v>0</v>
      </c>
      <c r="BV68" s="61">
        <v>0</v>
      </c>
      <c r="BW68" s="61">
        <v>0</v>
      </c>
      <c r="BX68" s="61">
        <v>0</v>
      </c>
      <c r="BY68" s="61">
        <v>0</v>
      </c>
      <c r="BZ68" s="61">
        <v>0</v>
      </c>
      <c r="CA68" s="61">
        <v>0</v>
      </c>
      <c r="CB68" s="61">
        <v>0</v>
      </c>
      <c r="CC68" s="61">
        <v>0</v>
      </c>
      <c r="CD68" s="61">
        <v>0</v>
      </c>
      <c r="CE68" s="61">
        <v>0</v>
      </c>
      <c r="CF68" s="61">
        <v>0</v>
      </c>
      <c r="CG68" s="61">
        <v>0</v>
      </c>
      <c r="CH68" s="61">
        <v>0</v>
      </c>
      <c r="CI68" s="61">
        <v>0</v>
      </c>
      <c r="CJ68" s="61">
        <v>0</v>
      </c>
      <c r="CK68" s="61">
        <v>0</v>
      </c>
      <c r="CL68" s="61">
        <v>0</v>
      </c>
    </row>
    <row r="69" spans="1:90" ht="12.75" customHeight="1">
      <c r="A69" s="43" t="s">
        <v>120</v>
      </c>
      <c r="B69" s="59">
        <v>3011</v>
      </c>
      <c r="C69" s="60" t="s">
        <v>378</v>
      </c>
      <c r="D69" s="61">
        <v>0</v>
      </c>
      <c r="E69" s="61">
        <v>0</v>
      </c>
      <c r="F69" s="61">
        <v>0</v>
      </c>
      <c r="G69" s="61">
        <v>0</v>
      </c>
      <c r="H69" s="61">
        <v>0</v>
      </c>
      <c r="I69" s="61">
        <v>0</v>
      </c>
      <c r="J69" s="61">
        <v>0</v>
      </c>
      <c r="K69" s="61">
        <v>0</v>
      </c>
      <c r="L69" s="61">
        <v>0</v>
      </c>
      <c r="M69" s="61">
        <v>0</v>
      </c>
      <c r="N69" s="61">
        <v>0</v>
      </c>
      <c r="O69" s="61">
        <v>0</v>
      </c>
      <c r="P69" s="61">
        <v>0</v>
      </c>
      <c r="Q69" s="61">
        <v>0</v>
      </c>
      <c r="R69" s="61">
        <v>0</v>
      </c>
      <c r="S69" s="61">
        <v>0</v>
      </c>
      <c r="T69" s="61">
        <v>0</v>
      </c>
      <c r="U69" s="61">
        <v>0</v>
      </c>
      <c r="V69" s="61">
        <v>0</v>
      </c>
      <c r="W69" s="61">
        <v>0</v>
      </c>
      <c r="X69" s="61">
        <v>0</v>
      </c>
      <c r="Y69" s="61">
        <v>0</v>
      </c>
      <c r="Z69" s="61">
        <v>0</v>
      </c>
      <c r="AA69" s="61">
        <v>0</v>
      </c>
      <c r="AB69" s="61">
        <v>0</v>
      </c>
      <c r="AC69" s="61">
        <v>0</v>
      </c>
      <c r="AD69" s="61">
        <v>0</v>
      </c>
      <c r="AE69" s="61">
        <v>0</v>
      </c>
      <c r="AF69" s="61">
        <v>0</v>
      </c>
      <c r="AG69" s="61">
        <v>0</v>
      </c>
      <c r="AH69" s="61">
        <v>0</v>
      </c>
      <c r="AI69" s="61">
        <v>0</v>
      </c>
      <c r="AJ69" s="61">
        <v>0</v>
      </c>
      <c r="AK69" s="61">
        <v>0</v>
      </c>
      <c r="AL69" s="61">
        <v>0</v>
      </c>
      <c r="AM69" s="61">
        <v>0</v>
      </c>
      <c r="AN69" s="61">
        <v>0</v>
      </c>
      <c r="AO69" s="61">
        <v>0</v>
      </c>
      <c r="AP69" s="61">
        <v>0</v>
      </c>
      <c r="AQ69" s="61">
        <v>0</v>
      </c>
      <c r="AR69" s="61">
        <v>0</v>
      </c>
      <c r="AS69" s="61">
        <v>0</v>
      </c>
      <c r="AT69" s="61">
        <v>0</v>
      </c>
      <c r="AU69" s="61">
        <v>0</v>
      </c>
      <c r="AV69" s="61">
        <v>0</v>
      </c>
      <c r="AW69" s="61">
        <v>0</v>
      </c>
      <c r="AX69" s="61">
        <v>0</v>
      </c>
      <c r="AY69" s="61">
        <v>0</v>
      </c>
      <c r="AZ69" s="61">
        <v>0</v>
      </c>
      <c r="BA69" s="61">
        <v>0</v>
      </c>
      <c r="BB69" s="61">
        <v>0</v>
      </c>
      <c r="BC69" s="61">
        <v>0</v>
      </c>
      <c r="BD69" s="61">
        <v>0</v>
      </c>
      <c r="BE69" s="61">
        <v>0</v>
      </c>
      <c r="BF69" s="61">
        <v>0</v>
      </c>
      <c r="BG69" s="61">
        <v>0</v>
      </c>
      <c r="BH69" s="61">
        <v>0</v>
      </c>
      <c r="BI69" s="61">
        <v>0</v>
      </c>
      <c r="BJ69" s="61">
        <v>0</v>
      </c>
      <c r="BK69" s="61">
        <v>0</v>
      </c>
      <c r="BL69" s="61">
        <v>0</v>
      </c>
      <c r="BM69" s="61">
        <v>0</v>
      </c>
      <c r="BN69" s="61">
        <v>0</v>
      </c>
      <c r="BO69" s="61">
        <v>0</v>
      </c>
      <c r="BP69" s="61">
        <v>0</v>
      </c>
      <c r="BQ69" s="61">
        <v>0</v>
      </c>
      <c r="BR69" s="61">
        <v>0</v>
      </c>
      <c r="BS69" s="61">
        <v>0</v>
      </c>
      <c r="BT69" s="61">
        <v>0</v>
      </c>
      <c r="BU69" s="61">
        <v>0</v>
      </c>
      <c r="BV69" s="61">
        <v>0</v>
      </c>
      <c r="BW69" s="61">
        <v>0</v>
      </c>
      <c r="BX69" s="61">
        <v>0</v>
      </c>
      <c r="BY69" s="61">
        <v>0</v>
      </c>
      <c r="BZ69" s="61">
        <v>0</v>
      </c>
      <c r="CA69" s="61">
        <v>0</v>
      </c>
      <c r="CB69" s="61">
        <v>0</v>
      </c>
      <c r="CC69" s="61">
        <v>0</v>
      </c>
      <c r="CD69" s="61">
        <v>0</v>
      </c>
      <c r="CE69" s="61">
        <v>0</v>
      </c>
      <c r="CF69" s="61">
        <v>0</v>
      </c>
      <c r="CG69" s="61">
        <v>0</v>
      </c>
      <c r="CH69" s="61">
        <v>0</v>
      </c>
      <c r="CI69" s="61">
        <v>0</v>
      </c>
      <c r="CJ69" s="61">
        <v>0</v>
      </c>
      <c r="CK69" s="61">
        <v>0</v>
      </c>
      <c r="CL69" s="61">
        <v>0</v>
      </c>
    </row>
    <row r="70" spans="1:90" ht="12.75" customHeight="1">
      <c r="A70" s="43" t="s">
        <v>121</v>
      </c>
      <c r="B70" s="59">
        <v>3012</v>
      </c>
      <c r="C70" s="60" t="s">
        <v>378</v>
      </c>
      <c r="D70" s="61">
        <v>0</v>
      </c>
      <c r="E70" s="61">
        <v>0</v>
      </c>
      <c r="F70" s="61">
        <v>0</v>
      </c>
      <c r="G70" s="61">
        <v>0</v>
      </c>
      <c r="H70" s="61">
        <v>0</v>
      </c>
      <c r="I70" s="61">
        <v>0</v>
      </c>
      <c r="J70" s="61">
        <v>0</v>
      </c>
      <c r="K70" s="61">
        <v>0</v>
      </c>
      <c r="L70" s="61">
        <v>0</v>
      </c>
      <c r="M70" s="61">
        <v>0</v>
      </c>
      <c r="N70" s="61">
        <v>0</v>
      </c>
      <c r="O70" s="61">
        <v>0</v>
      </c>
      <c r="P70" s="61">
        <v>0</v>
      </c>
      <c r="Q70" s="61">
        <v>0</v>
      </c>
      <c r="R70" s="61">
        <v>0</v>
      </c>
      <c r="S70" s="61">
        <v>0</v>
      </c>
      <c r="T70" s="61">
        <v>0</v>
      </c>
      <c r="U70" s="61">
        <v>0</v>
      </c>
      <c r="V70" s="61">
        <v>0</v>
      </c>
      <c r="W70" s="61">
        <v>0</v>
      </c>
      <c r="X70" s="61">
        <v>0</v>
      </c>
      <c r="Y70" s="61">
        <v>0</v>
      </c>
      <c r="Z70" s="61">
        <v>0</v>
      </c>
      <c r="AA70" s="61">
        <v>0</v>
      </c>
      <c r="AB70" s="61">
        <v>0</v>
      </c>
      <c r="AC70" s="61">
        <v>0</v>
      </c>
      <c r="AD70" s="61">
        <v>0</v>
      </c>
      <c r="AE70" s="61">
        <v>0</v>
      </c>
      <c r="AF70" s="61">
        <v>0</v>
      </c>
      <c r="AG70" s="61">
        <v>0</v>
      </c>
      <c r="AH70" s="61">
        <v>0</v>
      </c>
      <c r="AI70" s="61">
        <v>0</v>
      </c>
      <c r="AJ70" s="61">
        <v>0</v>
      </c>
      <c r="AK70" s="61">
        <v>0</v>
      </c>
      <c r="AL70" s="61">
        <v>0</v>
      </c>
      <c r="AM70" s="61">
        <v>0</v>
      </c>
      <c r="AN70" s="61">
        <v>0</v>
      </c>
      <c r="AO70" s="61">
        <v>0</v>
      </c>
      <c r="AP70" s="61">
        <v>0</v>
      </c>
      <c r="AQ70" s="61">
        <v>0</v>
      </c>
      <c r="AR70" s="61">
        <v>0</v>
      </c>
      <c r="AS70" s="61">
        <v>0</v>
      </c>
      <c r="AT70" s="61">
        <v>0</v>
      </c>
      <c r="AU70" s="61">
        <v>0</v>
      </c>
      <c r="AV70" s="61">
        <v>0</v>
      </c>
      <c r="AW70" s="61">
        <v>0</v>
      </c>
      <c r="AX70" s="61">
        <v>0</v>
      </c>
      <c r="AY70" s="61">
        <v>0</v>
      </c>
      <c r="AZ70" s="61">
        <v>0</v>
      </c>
      <c r="BA70" s="61">
        <v>0</v>
      </c>
      <c r="BB70" s="61">
        <v>0</v>
      </c>
      <c r="BC70" s="61">
        <v>0</v>
      </c>
      <c r="BD70" s="61">
        <v>0</v>
      </c>
      <c r="BE70" s="61">
        <v>0</v>
      </c>
      <c r="BF70" s="61">
        <v>0</v>
      </c>
      <c r="BG70" s="61">
        <v>0</v>
      </c>
      <c r="BH70" s="61">
        <v>0</v>
      </c>
      <c r="BI70" s="61">
        <v>0</v>
      </c>
      <c r="BJ70" s="61">
        <v>0</v>
      </c>
      <c r="BK70" s="61">
        <v>0</v>
      </c>
      <c r="BL70" s="61">
        <v>0</v>
      </c>
      <c r="BM70" s="61">
        <v>0</v>
      </c>
      <c r="BN70" s="61">
        <v>0</v>
      </c>
      <c r="BO70" s="61">
        <v>0</v>
      </c>
      <c r="BP70" s="61">
        <v>0</v>
      </c>
      <c r="BQ70" s="61">
        <v>0</v>
      </c>
      <c r="BR70" s="61">
        <v>0</v>
      </c>
      <c r="BS70" s="61">
        <v>0</v>
      </c>
      <c r="BT70" s="61">
        <v>0</v>
      </c>
      <c r="BU70" s="61">
        <v>0</v>
      </c>
      <c r="BV70" s="61">
        <v>0</v>
      </c>
      <c r="BW70" s="61">
        <v>0</v>
      </c>
      <c r="BX70" s="61">
        <v>0</v>
      </c>
      <c r="BY70" s="61">
        <v>0</v>
      </c>
      <c r="BZ70" s="61">
        <v>0</v>
      </c>
      <c r="CA70" s="61">
        <v>0</v>
      </c>
      <c r="CB70" s="61">
        <v>0</v>
      </c>
      <c r="CC70" s="61">
        <v>0</v>
      </c>
      <c r="CD70" s="61">
        <v>0</v>
      </c>
      <c r="CE70" s="61">
        <v>0</v>
      </c>
      <c r="CF70" s="61">
        <v>0</v>
      </c>
      <c r="CG70" s="61">
        <v>0</v>
      </c>
      <c r="CH70" s="61">
        <v>0</v>
      </c>
      <c r="CI70" s="61">
        <v>0</v>
      </c>
      <c r="CJ70" s="61">
        <v>0</v>
      </c>
      <c r="CK70" s="61">
        <v>0</v>
      </c>
      <c r="CL70" s="61">
        <v>0</v>
      </c>
    </row>
    <row r="71" spans="1:90" ht="12.75" customHeight="1">
      <c r="A71" s="43" t="s">
        <v>122</v>
      </c>
      <c r="B71" s="59">
        <v>3016</v>
      </c>
      <c r="C71" s="60" t="s">
        <v>378</v>
      </c>
      <c r="D71" s="61">
        <v>0</v>
      </c>
      <c r="E71" s="61">
        <v>0</v>
      </c>
      <c r="F71" s="61">
        <v>0</v>
      </c>
      <c r="G71" s="61">
        <v>0</v>
      </c>
      <c r="H71" s="61">
        <v>0</v>
      </c>
      <c r="I71" s="61">
        <v>0</v>
      </c>
      <c r="J71" s="61">
        <v>0</v>
      </c>
      <c r="K71" s="61">
        <v>0</v>
      </c>
      <c r="L71" s="61">
        <v>0</v>
      </c>
      <c r="M71" s="61">
        <v>0</v>
      </c>
      <c r="N71" s="61">
        <v>0</v>
      </c>
      <c r="O71" s="61">
        <v>0</v>
      </c>
      <c r="P71" s="61">
        <v>0</v>
      </c>
      <c r="Q71" s="61">
        <v>0</v>
      </c>
      <c r="R71" s="61">
        <v>0</v>
      </c>
      <c r="S71" s="61">
        <v>0</v>
      </c>
      <c r="T71" s="61">
        <v>0</v>
      </c>
      <c r="U71" s="61">
        <v>0</v>
      </c>
      <c r="V71" s="61">
        <v>0</v>
      </c>
      <c r="W71" s="61">
        <v>0</v>
      </c>
      <c r="X71" s="61">
        <v>0</v>
      </c>
      <c r="Y71" s="61">
        <v>0</v>
      </c>
      <c r="Z71" s="61">
        <v>0</v>
      </c>
      <c r="AA71" s="61">
        <v>0</v>
      </c>
      <c r="AB71" s="61">
        <v>0</v>
      </c>
      <c r="AC71" s="61">
        <v>0</v>
      </c>
      <c r="AD71" s="61">
        <v>0</v>
      </c>
      <c r="AE71" s="61">
        <v>0</v>
      </c>
      <c r="AF71" s="61">
        <v>0</v>
      </c>
      <c r="AG71" s="61">
        <v>0</v>
      </c>
      <c r="AH71" s="61">
        <v>0</v>
      </c>
      <c r="AI71" s="61">
        <v>0</v>
      </c>
      <c r="AJ71" s="61">
        <v>0</v>
      </c>
      <c r="AK71" s="61">
        <v>0</v>
      </c>
      <c r="AL71" s="61">
        <v>0</v>
      </c>
      <c r="AM71" s="61">
        <v>0</v>
      </c>
      <c r="AN71" s="61">
        <v>0</v>
      </c>
      <c r="AO71" s="61">
        <v>0</v>
      </c>
      <c r="AP71" s="61">
        <v>0</v>
      </c>
      <c r="AQ71" s="61">
        <v>0</v>
      </c>
      <c r="AR71" s="61">
        <v>0</v>
      </c>
      <c r="AS71" s="61">
        <v>0</v>
      </c>
      <c r="AT71" s="61">
        <v>0</v>
      </c>
      <c r="AU71" s="61">
        <v>0</v>
      </c>
      <c r="AV71" s="61">
        <v>0</v>
      </c>
      <c r="AW71" s="61">
        <v>0</v>
      </c>
      <c r="AX71" s="61">
        <v>0</v>
      </c>
      <c r="AY71" s="61">
        <v>0</v>
      </c>
      <c r="AZ71" s="61">
        <v>0</v>
      </c>
      <c r="BA71" s="61">
        <v>0</v>
      </c>
      <c r="BB71" s="61">
        <v>0</v>
      </c>
      <c r="BC71" s="61">
        <v>0</v>
      </c>
      <c r="BD71" s="61">
        <v>0</v>
      </c>
      <c r="BE71" s="61">
        <v>0</v>
      </c>
      <c r="BF71" s="61">
        <v>0</v>
      </c>
      <c r="BG71" s="61">
        <v>0</v>
      </c>
      <c r="BH71" s="61">
        <v>0</v>
      </c>
      <c r="BI71" s="61">
        <v>0</v>
      </c>
      <c r="BJ71" s="61">
        <v>0</v>
      </c>
      <c r="BK71" s="61">
        <v>0</v>
      </c>
      <c r="BL71" s="61">
        <v>0</v>
      </c>
      <c r="BM71" s="61">
        <v>0</v>
      </c>
      <c r="BN71" s="61">
        <v>0</v>
      </c>
      <c r="BO71" s="61">
        <v>0</v>
      </c>
      <c r="BP71" s="61">
        <v>0</v>
      </c>
      <c r="BQ71" s="61">
        <v>0</v>
      </c>
      <c r="BR71" s="61">
        <v>0</v>
      </c>
      <c r="BS71" s="61">
        <v>0</v>
      </c>
      <c r="BT71" s="61">
        <v>0</v>
      </c>
      <c r="BU71" s="61">
        <v>0</v>
      </c>
      <c r="BV71" s="61">
        <v>0</v>
      </c>
      <c r="BW71" s="61">
        <v>0</v>
      </c>
      <c r="BX71" s="61">
        <v>0</v>
      </c>
      <c r="BY71" s="61">
        <v>0</v>
      </c>
      <c r="BZ71" s="61">
        <v>0</v>
      </c>
      <c r="CA71" s="61">
        <v>0</v>
      </c>
      <c r="CB71" s="61">
        <v>0</v>
      </c>
      <c r="CC71" s="61">
        <v>0</v>
      </c>
      <c r="CD71" s="61">
        <v>0</v>
      </c>
      <c r="CE71" s="61">
        <v>0</v>
      </c>
      <c r="CF71" s="61">
        <v>0</v>
      </c>
      <c r="CG71" s="61">
        <v>0</v>
      </c>
      <c r="CH71" s="61">
        <v>0</v>
      </c>
      <c r="CI71" s="61">
        <v>0</v>
      </c>
      <c r="CJ71" s="61">
        <v>0</v>
      </c>
      <c r="CK71" s="61">
        <v>0</v>
      </c>
      <c r="CL71" s="61">
        <v>0</v>
      </c>
    </row>
    <row r="72" spans="1:90" ht="12.75" customHeight="1">
      <c r="A72" s="43" t="s">
        <v>123</v>
      </c>
      <c r="B72" s="59">
        <v>3017</v>
      </c>
      <c r="C72" s="60" t="s">
        <v>378</v>
      </c>
      <c r="D72" s="61">
        <v>0</v>
      </c>
      <c r="E72" s="61">
        <v>0</v>
      </c>
      <c r="F72" s="61">
        <v>0</v>
      </c>
      <c r="G72" s="61">
        <v>0</v>
      </c>
      <c r="H72" s="61">
        <v>0</v>
      </c>
      <c r="I72" s="61">
        <v>0</v>
      </c>
      <c r="J72" s="61">
        <v>0</v>
      </c>
      <c r="K72" s="61">
        <v>0</v>
      </c>
      <c r="L72" s="61">
        <v>0</v>
      </c>
      <c r="M72" s="61">
        <v>0</v>
      </c>
      <c r="N72" s="61">
        <v>0</v>
      </c>
      <c r="O72" s="61">
        <v>0</v>
      </c>
      <c r="P72" s="61">
        <v>0</v>
      </c>
      <c r="Q72" s="61">
        <v>0</v>
      </c>
      <c r="R72" s="61">
        <v>0</v>
      </c>
      <c r="S72" s="61">
        <v>0</v>
      </c>
      <c r="T72" s="61">
        <v>0</v>
      </c>
      <c r="U72" s="61">
        <v>0</v>
      </c>
      <c r="V72" s="61">
        <v>0</v>
      </c>
      <c r="W72" s="61">
        <v>0</v>
      </c>
      <c r="X72" s="61">
        <v>0</v>
      </c>
      <c r="Y72" s="61">
        <v>0</v>
      </c>
      <c r="Z72" s="61">
        <v>0</v>
      </c>
      <c r="AA72" s="61">
        <v>0</v>
      </c>
      <c r="AB72" s="61">
        <v>0</v>
      </c>
      <c r="AC72" s="61">
        <v>0</v>
      </c>
      <c r="AD72" s="61">
        <v>0</v>
      </c>
      <c r="AE72" s="61">
        <v>0</v>
      </c>
      <c r="AF72" s="61">
        <v>0</v>
      </c>
      <c r="AG72" s="61">
        <v>0</v>
      </c>
      <c r="AH72" s="61">
        <v>0</v>
      </c>
      <c r="AI72" s="61">
        <v>0</v>
      </c>
      <c r="AJ72" s="61">
        <v>0</v>
      </c>
      <c r="AK72" s="61">
        <v>0</v>
      </c>
      <c r="AL72" s="61">
        <v>0</v>
      </c>
      <c r="AM72" s="61">
        <v>0</v>
      </c>
      <c r="AN72" s="61">
        <v>0</v>
      </c>
      <c r="AO72" s="61">
        <v>0</v>
      </c>
      <c r="AP72" s="61">
        <v>0</v>
      </c>
      <c r="AQ72" s="61">
        <v>0</v>
      </c>
      <c r="AR72" s="61">
        <v>0</v>
      </c>
      <c r="AS72" s="61">
        <v>0</v>
      </c>
      <c r="AT72" s="61">
        <v>0</v>
      </c>
      <c r="AU72" s="61">
        <v>0</v>
      </c>
      <c r="AV72" s="61">
        <v>0</v>
      </c>
      <c r="AW72" s="61">
        <v>0</v>
      </c>
      <c r="AX72" s="61">
        <v>0</v>
      </c>
      <c r="AY72" s="61">
        <v>0</v>
      </c>
      <c r="AZ72" s="61">
        <v>0</v>
      </c>
      <c r="BA72" s="61">
        <v>0</v>
      </c>
      <c r="BB72" s="61">
        <v>0</v>
      </c>
      <c r="BC72" s="61">
        <v>0</v>
      </c>
      <c r="BD72" s="61">
        <v>0</v>
      </c>
      <c r="BE72" s="61">
        <v>0</v>
      </c>
      <c r="BF72" s="61">
        <v>0</v>
      </c>
      <c r="BG72" s="61">
        <v>0</v>
      </c>
      <c r="BH72" s="61">
        <v>0</v>
      </c>
      <c r="BI72" s="61">
        <v>0</v>
      </c>
      <c r="BJ72" s="61">
        <v>0</v>
      </c>
      <c r="BK72" s="61">
        <v>0</v>
      </c>
      <c r="BL72" s="61">
        <v>0</v>
      </c>
      <c r="BM72" s="61">
        <v>0</v>
      </c>
      <c r="BN72" s="61">
        <v>0</v>
      </c>
      <c r="BO72" s="61">
        <v>0</v>
      </c>
      <c r="BP72" s="61">
        <v>0</v>
      </c>
      <c r="BQ72" s="61">
        <v>0</v>
      </c>
      <c r="BR72" s="61">
        <v>0</v>
      </c>
      <c r="BS72" s="61">
        <v>0</v>
      </c>
      <c r="BT72" s="61">
        <v>0</v>
      </c>
      <c r="BU72" s="61">
        <v>0</v>
      </c>
      <c r="BV72" s="61">
        <v>0</v>
      </c>
      <c r="BW72" s="61">
        <v>0</v>
      </c>
      <c r="BX72" s="61">
        <v>0</v>
      </c>
      <c r="BY72" s="61">
        <v>0</v>
      </c>
      <c r="BZ72" s="61">
        <v>0</v>
      </c>
      <c r="CA72" s="61">
        <v>0</v>
      </c>
      <c r="CB72" s="61">
        <v>0</v>
      </c>
      <c r="CC72" s="61">
        <v>0</v>
      </c>
      <c r="CD72" s="61">
        <v>0</v>
      </c>
      <c r="CE72" s="61">
        <v>0</v>
      </c>
      <c r="CF72" s="61">
        <v>0</v>
      </c>
      <c r="CG72" s="61">
        <v>0</v>
      </c>
      <c r="CH72" s="61">
        <v>0</v>
      </c>
      <c r="CI72" s="61">
        <v>0</v>
      </c>
      <c r="CJ72" s="61">
        <v>0</v>
      </c>
      <c r="CK72" s="61">
        <v>0</v>
      </c>
      <c r="CL72" s="61">
        <v>0</v>
      </c>
    </row>
    <row r="73" spans="1:90" ht="12.75" customHeight="1">
      <c r="A73" s="43" t="s">
        <v>124</v>
      </c>
      <c r="B73" s="59">
        <v>3018</v>
      </c>
      <c r="C73" s="60" t="s">
        <v>378</v>
      </c>
      <c r="D73" s="61">
        <v>0</v>
      </c>
      <c r="E73" s="61">
        <v>0</v>
      </c>
      <c r="F73" s="61">
        <v>0</v>
      </c>
      <c r="G73" s="61">
        <v>0</v>
      </c>
      <c r="H73" s="61">
        <v>0</v>
      </c>
      <c r="I73" s="61">
        <v>0</v>
      </c>
      <c r="J73" s="61">
        <v>0</v>
      </c>
      <c r="K73" s="61">
        <v>0</v>
      </c>
      <c r="L73" s="61">
        <v>0</v>
      </c>
      <c r="M73" s="61">
        <v>0</v>
      </c>
      <c r="N73" s="61">
        <v>0</v>
      </c>
      <c r="O73" s="61">
        <v>0</v>
      </c>
      <c r="P73" s="61">
        <v>0</v>
      </c>
      <c r="Q73" s="61">
        <v>0</v>
      </c>
      <c r="R73" s="61">
        <v>0</v>
      </c>
      <c r="S73" s="61">
        <v>0</v>
      </c>
      <c r="T73" s="61">
        <v>0</v>
      </c>
      <c r="U73" s="61">
        <v>0</v>
      </c>
      <c r="V73" s="61">
        <v>0</v>
      </c>
      <c r="W73" s="61">
        <v>0</v>
      </c>
      <c r="X73" s="61">
        <v>0</v>
      </c>
      <c r="Y73" s="61">
        <v>0</v>
      </c>
      <c r="Z73" s="61">
        <v>0</v>
      </c>
      <c r="AA73" s="61">
        <v>0</v>
      </c>
      <c r="AB73" s="61">
        <v>0</v>
      </c>
      <c r="AC73" s="61">
        <v>0</v>
      </c>
      <c r="AD73" s="61">
        <v>0</v>
      </c>
      <c r="AE73" s="61">
        <v>0</v>
      </c>
      <c r="AF73" s="61">
        <v>0</v>
      </c>
      <c r="AG73" s="61">
        <v>0</v>
      </c>
      <c r="AH73" s="61">
        <v>0</v>
      </c>
      <c r="AI73" s="61">
        <v>0</v>
      </c>
      <c r="AJ73" s="61">
        <v>0</v>
      </c>
      <c r="AK73" s="61">
        <v>0</v>
      </c>
      <c r="AL73" s="61">
        <v>0</v>
      </c>
      <c r="AM73" s="61">
        <v>0</v>
      </c>
      <c r="AN73" s="61">
        <v>0</v>
      </c>
      <c r="AO73" s="61">
        <v>0</v>
      </c>
      <c r="AP73" s="61">
        <v>0</v>
      </c>
      <c r="AQ73" s="61">
        <v>0</v>
      </c>
      <c r="AR73" s="61">
        <v>0</v>
      </c>
      <c r="AS73" s="61">
        <v>0</v>
      </c>
      <c r="AT73" s="61">
        <v>0</v>
      </c>
      <c r="AU73" s="61">
        <v>0</v>
      </c>
      <c r="AV73" s="61">
        <v>0</v>
      </c>
      <c r="AW73" s="61">
        <v>0</v>
      </c>
      <c r="AX73" s="61">
        <v>0</v>
      </c>
      <c r="AY73" s="61">
        <v>0</v>
      </c>
      <c r="AZ73" s="61">
        <v>0</v>
      </c>
      <c r="BA73" s="61">
        <v>0</v>
      </c>
      <c r="BB73" s="61">
        <v>0</v>
      </c>
      <c r="BC73" s="61">
        <v>0</v>
      </c>
      <c r="BD73" s="61">
        <v>0</v>
      </c>
      <c r="BE73" s="61">
        <v>0</v>
      </c>
      <c r="BF73" s="61">
        <v>0</v>
      </c>
      <c r="BG73" s="61">
        <v>0</v>
      </c>
      <c r="BH73" s="61">
        <v>0</v>
      </c>
      <c r="BI73" s="61">
        <v>0</v>
      </c>
      <c r="BJ73" s="61">
        <v>0</v>
      </c>
      <c r="BK73" s="61">
        <v>0</v>
      </c>
      <c r="BL73" s="61">
        <v>0</v>
      </c>
      <c r="BM73" s="61">
        <v>0</v>
      </c>
      <c r="BN73" s="61">
        <v>0</v>
      </c>
      <c r="BO73" s="61">
        <v>0</v>
      </c>
      <c r="BP73" s="61">
        <v>0</v>
      </c>
      <c r="BQ73" s="61">
        <v>0</v>
      </c>
      <c r="BR73" s="61">
        <v>0</v>
      </c>
      <c r="BS73" s="61">
        <v>0</v>
      </c>
      <c r="BT73" s="61">
        <v>0</v>
      </c>
      <c r="BU73" s="61">
        <v>0</v>
      </c>
      <c r="BV73" s="61">
        <v>0</v>
      </c>
      <c r="BW73" s="61">
        <v>0</v>
      </c>
      <c r="BX73" s="61">
        <v>0</v>
      </c>
      <c r="BY73" s="61">
        <v>0</v>
      </c>
      <c r="BZ73" s="61">
        <v>0</v>
      </c>
      <c r="CA73" s="61">
        <v>0</v>
      </c>
      <c r="CB73" s="61">
        <v>0</v>
      </c>
      <c r="CC73" s="61">
        <v>0</v>
      </c>
      <c r="CD73" s="61">
        <v>0</v>
      </c>
      <c r="CE73" s="61">
        <v>0</v>
      </c>
      <c r="CF73" s="61">
        <v>0</v>
      </c>
      <c r="CG73" s="61">
        <v>0</v>
      </c>
      <c r="CH73" s="61">
        <v>0</v>
      </c>
      <c r="CI73" s="61">
        <v>0</v>
      </c>
      <c r="CJ73" s="61">
        <v>0</v>
      </c>
      <c r="CK73" s="61">
        <v>0</v>
      </c>
      <c r="CL73" s="61">
        <v>0</v>
      </c>
    </row>
    <row r="74" spans="1:90" ht="13.5" customHeight="1">
      <c r="A74" s="43" t="s">
        <v>125</v>
      </c>
      <c r="B74" s="59">
        <v>4002</v>
      </c>
      <c r="C74" s="60" t="s">
        <v>379</v>
      </c>
      <c r="D74" s="61">
        <v>0</v>
      </c>
      <c r="E74" s="61">
        <v>0</v>
      </c>
      <c r="F74" s="61">
        <v>0</v>
      </c>
      <c r="G74" s="61">
        <v>0</v>
      </c>
      <c r="H74" s="61">
        <v>0</v>
      </c>
      <c r="I74" s="61">
        <v>0</v>
      </c>
      <c r="J74" s="61">
        <v>0</v>
      </c>
      <c r="K74" s="61">
        <v>0</v>
      </c>
      <c r="L74" s="61">
        <v>0</v>
      </c>
      <c r="M74" s="61">
        <v>0</v>
      </c>
      <c r="N74" s="61">
        <v>0</v>
      </c>
      <c r="O74" s="61">
        <v>0</v>
      </c>
      <c r="P74" s="61">
        <v>0</v>
      </c>
      <c r="Q74" s="61">
        <v>0</v>
      </c>
      <c r="R74" s="61">
        <v>0</v>
      </c>
      <c r="S74" s="61">
        <v>0</v>
      </c>
      <c r="T74" s="61">
        <v>0</v>
      </c>
      <c r="U74" s="61">
        <v>0</v>
      </c>
      <c r="V74" s="61">
        <v>0</v>
      </c>
      <c r="W74" s="61">
        <v>0</v>
      </c>
      <c r="X74" s="61">
        <v>0</v>
      </c>
      <c r="Y74" s="61">
        <v>0</v>
      </c>
      <c r="Z74" s="61">
        <v>0</v>
      </c>
      <c r="AA74" s="61">
        <v>0</v>
      </c>
      <c r="AB74" s="61">
        <v>0</v>
      </c>
      <c r="AC74" s="61">
        <v>0</v>
      </c>
      <c r="AD74" s="61">
        <v>0</v>
      </c>
      <c r="AE74" s="61">
        <v>0</v>
      </c>
      <c r="AF74" s="61">
        <v>0</v>
      </c>
      <c r="AG74" s="61">
        <v>0</v>
      </c>
      <c r="AH74" s="61">
        <v>0</v>
      </c>
      <c r="AI74" s="61">
        <v>0</v>
      </c>
      <c r="AJ74" s="61">
        <v>0</v>
      </c>
      <c r="AK74" s="61">
        <v>0</v>
      </c>
      <c r="AL74" s="61">
        <v>0</v>
      </c>
      <c r="AM74" s="61">
        <v>0</v>
      </c>
      <c r="AN74" s="61">
        <v>0</v>
      </c>
      <c r="AO74" s="61">
        <v>0</v>
      </c>
      <c r="AP74" s="61">
        <v>0</v>
      </c>
      <c r="AQ74" s="61">
        <v>0</v>
      </c>
      <c r="AR74" s="61">
        <v>0</v>
      </c>
      <c r="AS74" s="61">
        <v>0</v>
      </c>
      <c r="AT74" s="61">
        <v>0</v>
      </c>
      <c r="AU74" s="61">
        <v>0</v>
      </c>
      <c r="AV74" s="61">
        <v>0</v>
      </c>
      <c r="AW74" s="61">
        <v>0</v>
      </c>
      <c r="AX74" s="61">
        <v>0</v>
      </c>
      <c r="AY74" s="61">
        <v>0</v>
      </c>
      <c r="AZ74" s="61">
        <v>0</v>
      </c>
      <c r="BA74" s="61">
        <v>0</v>
      </c>
      <c r="BB74" s="61">
        <v>0</v>
      </c>
      <c r="BC74" s="61">
        <v>0</v>
      </c>
      <c r="BD74" s="61">
        <v>0</v>
      </c>
      <c r="BE74" s="61">
        <v>0</v>
      </c>
      <c r="BF74" s="61">
        <v>0</v>
      </c>
      <c r="BG74" s="61">
        <v>0</v>
      </c>
      <c r="BH74" s="61">
        <v>0</v>
      </c>
      <c r="BI74" s="61">
        <v>0</v>
      </c>
      <c r="BJ74" s="61">
        <v>0</v>
      </c>
      <c r="BK74" s="61">
        <v>0</v>
      </c>
      <c r="BL74" s="61">
        <v>0</v>
      </c>
      <c r="BM74" s="61">
        <v>0</v>
      </c>
      <c r="BN74" s="61">
        <v>0</v>
      </c>
      <c r="BO74" s="61">
        <v>0</v>
      </c>
      <c r="BP74" s="61">
        <v>0</v>
      </c>
      <c r="BQ74" s="61">
        <v>0</v>
      </c>
      <c r="BR74" s="61">
        <v>0</v>
      </c>
      <c r="BS74" s="61">
        <v>0</v>
      </c>
      <c r="BT74" s="61">
        <v>0</v>
      </c>
      <c r="BU74" s="61">
        <v>0</v>
      </c>
      <c r="BV74" s="61">
        <v>0</v>
      </c>
      <c r="BW74" s="61">
        <v>0</v>
      </c>
      <c r="BX74" s="61">
        <v>0</v>
      </c>
      <c r="BY74" s="61">
        <v>0</v>
      </c>
      <c r="BZ74" s="61">
        <v>0</v>
      </c>
      <c r="CA74" s="61">
        <v>0</v>
      </c>
      <c r="CB74" s="61">
        <v>0</v>
      </c>
      <c r="CC74" s="61">
        <v>0</v>
      </c>
      <c r="CD74" s="61">
        <v>0</v>
      </c>
      <c r="CE74" s="61">
        <v>0</v>
      </c>
      <c r="CF74" s="61">
        <v>0</v>
      </c>
      <c r="CG74" s="61">
        <v>0</v>
      </c>
      <c r="CH74" s="61">
        <v>0</v>
      </c>
      <c r="CI74" s="61">
        <v>0</v>
      </c>
      <c r="CJ74" s="61">
        <v>0</v>
      </c>
      <c r="CK74" s="61">
        <v>0</v>
      </c>
      <c r="CL74" s="61">
        <v>0</v>
      </c>
    </row>
    <row r="75" spans="1:90" ht="13.5" customHeight="1">
      <c r="A75" s="45" t="s">
        <v>126</v>
      </c>
      <c r="B75" s="62">
        <v>4003</v>
      </c>
      <c r="C75" s="60" t="s">
        <v>379</v>
      </c>
      <c r="D75" s="61">
        <v>0</v>
      </c>
      <c r="E75" s="61">
        <v>0</v>
      </c>
      <c r="F75" s="61">
        <v>0</v>
      </c>
      <c r="G75" s="61">
        <v>0</v>
      </c>
      <c r="H75" s="61">
        <v>0</v>
      </c>
      <c r="I75" s="61">
        <v>0</v>
      </c>
      <c r="J75" s="61">
        <v>0</v>
      </c>
      <c r="K75" s="61">
        <v>0</v>
      </c>
      <c r="L75" s="61">
        <v>0</v>
      </c>
      <c r="M75" s="61">
        <v>0</v>
      </c>
      <c r="N75" s="61">
        <v>0</v>
      </c>
      <c r="O75" s="61">
        <v>0</v>
      </c>
      <c r="P75" s="61">
        <v>0</v>
      </c>
      <c r="Q75" s="61">
        <v>0</v>
      </c>
      <c r="R75" s="61">
        <v>0</v>
      </c>
      <c r="S75" s="61">
        <v>0</v>
      </c>
      <c r="T75" s="61">
        <v>0</v>
      </c>
      <c r="U75" s="61">
        <v>0</v>
      </c>
      <c r="V75" s="61">
        <v>0</v>
      </c>
      <c r="W75" s="61">
        <v>0</v>
      </c>
      <c r="X75" s="61">
        <v>0</v>
      </c>
      <c r="Y75" s="61">
        <v>0</v>
      </c>
      <c r="Z75" s="61">
        <v>0</v>
      </c>
      <c r="AA75" s="61">
        <v>0</v>
      </c>
      <c r="AB75" s="61">
        <v>0</v>
      </c>
      <c r="AC75" s="61">
        <v>0</v>
      </c>
      <c r="AD75" s="61">
        <v>0</v>
      </c>
      <c r="AE75" s="61">
        <v>0</v>
      </c>
      <c r="AF75" s="61">
        <v>0</v>
      </c>
      <c r="AG75" s="61">
        <v>0</v>
      </c>
      <c r="AH75" s="61">
        <v>0</v>
      </c>
      <c r="AI75" s="61">
        <v>0</v>
      </c>
      <c r="AJ75" s="61">
        <v>0</v>
      </c>
      <c r="AK75" s="61">
        <v>0</v>
      </c>
      <c r="AL75" s="61">
        <v>0</v>
      </c>
      <c r="AM75" s="61">
        <v>0</v>
      </c>
      <c r="AN75" s="61">
        <v>0</v>
      </c>
      <c r="AO75" s="61">
        <v>0</v>
      </c>
      <c r="AP75" s="61">
        <v>0</v>
      </c>
      <c r="AQ75" s="61">
        <v>0</v>
      </c>
      <c r="AR75" s="61">
        <v>0</v>
      </c>
      <c r="AS75" s="61">
        <v>0</v>
      </c>
      <c r="AT75" s="61">
        <v>0</v>
      </c>
      <c r="AU75" s="61">
        <v>0</v>
      </c>
      <c r="AV75" s="61">
        <v>0</v>
      </c>
      <c r="AW75" s="61">
        <v>0</v>
      </c>
      <c r="AX75" s="61">
        <v>0</v>
      </c>
      <c r="AY75" s="61">
        <v>0</v>
      </c>
      <c r="AZ75" s="61">
        <v>0</v>
      </c>
      <c r="BA75" s="61">
        <v>0</v>
      </c>
      <c r="BB75" s="61">
        <v>0</v>
      </c>
      <c r="BC75" s="61">
        <v>0</v>
      </c>
      <c r="BD75" s="61">
        <v>0</v>
      </c>
      <c r="BE75" s="61">
        <v>0</v>
      </c>
      <c r="BF75" s="61">
        <v>0</v>
      </c>
      <c r="BG75" s="61">
        <v>0</v>
      </c>
      <c r="BH75" s="61">
        <v>0</v>
      </c>
      <c r="BI75" s="61">
        <v>0</v>
      </c>
      <c r="BJ75" s="61">
        <v>0</v>
      </c>
      <c r="BK75" s="61">
        <v>0</v>
      </c>
      <c r="BL75" s="61">
        <v>0</v>
      </c>
      <c r="BM75" s="61">
        <v>0</v>
      </c>
      <c r="BN75" s="61">
        <v>0</v>
      </c>
      <c r="BO75" s="61">
        <v>0</v>
      </c>
      <c r="BP75" s="61">
        <v>0</v>
      </c>
      <c r="BQ75" s="61">
        <v>0</v>
      </c>
      <c r="BR75" s="61">
        <v>0</v>
      </c>
      <c r="BS75" s="61">
        <v>0</v>
      </c>
      <c r="BT75" s="61">
        <v>0</v>
      </c>
      <c r="BU75" s="61">
        <v>0</v>
      </c>
      <c r="BV75" s="61">
        <v>0</v>
      </c>
      <c r="BW75" s="61">
        <v>0</v>
      </c>
      <c r="BX75" s="61">
        <v>0</v>
      </c>
      <c r="BY75" s="61">
        <v>0</v>
      </c>
      <c r="BZ75" s="61">
        <v>0</v>
      </c>
      <c r="CA75" s="61">
        <v>0</v>
      </c>
      <c r="CB75" s="61">
        <v>0</v>
      </c>
      <c r="CC75" s="61">
        <v>0</v>
      </c>
      <c r="CD75" s="61">
        <v>0</v>
      </c>
      <c r="CE75" s="61">
        <v>0</v>
      </c>
      <c r="CF75" s="61">
        <v>0</v>
      </c>
      <c r="CG75" s="61">
        <v>0</v>
      </c>
      <c r="CH75" s="61">
        <v>0</v>
      </c>
      <c r="CI75" s="61">
        <v>0</v>
      </c>
      <c r="CJ75" s="61">
        <v>0</v>
      </c>
      <c r="CK75" s="61">
        <v>0</v>
      </c>
      <c r="CL75" s="61">
        <v>0</v>
      </c>
    </row>
    <row r="76" spans="1:90" ht="12.75" customHeight="1">
      <c r="A76" s="45" t="s">
        <v>127</v>
      </c>
      <c r="B76" s="62">
        <v>4004</v>
      </c>
      <c r="C76" s="60" t="s">
        <v>379</v>
      </c>
      <c r="D76" s="61">
        <v>0</v>
      </c>
      <c r="E76" s="61">
        <v>0</v>
      </c>
      <c r="F76" s="61">
        <v>0</v>
      </c>
      <c r="G76" s="61">
        <v>0</v>
      </c>
      <c r="H76" s="61">
        <v>0</v>
      </c>
      <c r="I76" s="61">
        <v>0</v>
      </c>
      <c r="J76" s="61">
        <v>0</v>
      </c>
      <c r="K76" s="61">
        <v>0</v>
      </c>
      <c r="L76" s="61">
        <v>0</v>
      </c>
      <c r="M76" s="61">
        <v>0</v>
      </c>
      <c r="N76" s="61">
        <v>0</v>
      </c>
      <c r="O76" s="61">
        <v>0</v>
      </c>
      <c r="P76" s="61">
        <v>0</v>
      </c>
      <c r="Q76" s="61">
        <v>0</v>
      </c>
      <c r="R76" s="61">
        <v>0</v>
      </c>
      <c r="S76" s="61">
        <v>0</v>
      </c>
      <c r="T76" s="61">
        <v>0</v>
      </c>
      <c r="U76" s="61">
        <v>0</v>
      </c>
      <c r="V76" s="61">
        <v>0</v>
      </c>
      <c r="W76" s="61">
        <v>0</v>
      </c>
      <c r="X76" s="61">
        <v>0</v>
      </c>
      <c r="Y76" s="61">
        <v>0</v>
      </c>
      <c r="Z76" s="61">
        <v>0</v>
      </c>
      <c r="AA76" s="61">
        <v>0</v>
      </c>
      <c r="AB76" s="61">
        <v>0</v>
      </c>
      <c r="AC76" s="61">
        <v>0</v>
      </c>
      <c r="AD76" s="61">
        <v>0</v>
      </c>
      <c r="AE76" s="61">
        <v>0</v>
      </c>
      <c r="AF76" s="61">
        <v>0</v>
      </c>
      <c r="AG76" s="61">
        <v>0</v>
      </c>
      <c r="AH76" s="61">
        <v>0</v>
      </c>
      <c r="AI76" s="61">
        <v>0</v>
      </c>
      <c r="AJ76" s="61">
        <v>0</v>
      </c>
      <c r="AK76" s="61">
        <v>0</v>
      </c>
      <c r="AL76" s="61">
        <v>0</v>
      </c>
      <c r="AM76" s="61">
        <v>0</v>
      </c>
      <c r="AN76" s="61">
        <v>0</v>
      </c>
      <c r="AO76" s="61">
        <v>0</v>
      </c>
      <c r="AP76" s="61">
        <v>0</v>
      </c>
      <c r="AQ76" s="61">
        <v>0</v>
      </c>
      <c r="AR76" s="61">
        <v>0</v>
      </c>
      <c r="AS76" s="61">
        <v>0</v>
      </c>
      <c r="AT76" s="61">
        <v>0</v>
      </c>
      <c r="AU76" s="61">
        <v>0</v>
      </c>
      <c r="AV76" s="61">
        <v>0</v>
      </c>
      <c r="AW76" s="61">
        <v>0</v>
      </c>
      <c r="AX76" s="61">
        <v>0</v>
      </c>
      <c r="AY76" s="61">
        <v>0</v>
      </c>
      <c r="AZ76" s="61">
        <v>0</v>
      </c>
      <c r="BA76" s="61">
        <v>0</v>
      </c>
      <c r="BB76" s="61">
        <v>0</v>
      </c>
      <c r="BC76" s="61">
        <v>0</v>
      </c>
      <c r="BD76" s="61">
        <v>0</v>
      </c>
      <c r="BE76" s="61">
        <v>0</v>
      </c>
      <c r="BF76" s="61">
        <v>0</v>
      </c>
      <c r="BG76" s="61">
        <v>0</v>
      </c>
      <c r="BH76" s="61">
        <v>0</v>
      </c>
      <c r="BI76" s="61">
        <v>0</v>
      </c>
      <c r="BJ76" s="61">
        <v>0</v>
      </c>
      <c r="BK76" s="61">
        <v>0</v>
      </c>
      <c r="BL76" s="61">
        <v>0</v>
      </c>
      <c r="BM76" s="61">
        <v>0</v>
      </c>
      <c r="BN76" s="61">
        <v>0</v>
      </c>
      <c r="BO76" s="61">
        <v>0</v>
      </c>
      <c r="BP76" s="61">
        <v>0</v>
      </c>
      <c r="BQ76" s="61">
        <v>0</v>
      </c>
      <c r="BR76" s="61">
        <v>0</v>
      </c>
      <c r="BS76" s="61">
        <v>0</v>
      </c>
      <c r="BT76" s="61">
        <v>0</v>
      </c>
      <c r="BU76" s="61">
        <v>0</v>
      </c>
      <c r="BV76" s="61">
        <v>0</v>
      </c>
      <c r="BW76" s="61">
        <v>0</v>
      </c>
      <c r="BX76" s="61">
        <v>0</v>
      </c>
      <c r="BY76" s="61">
        <v>0</v>
      </c>
      <c r="BZ76" s="61">
        <v>0</v>
      </c>
      <c r="CA76" s="61">
        <v>0</v>
      </c>
      <c r="CB76" s="61">
        <v>0</v>
      </c>
      <c r="CC76" s="61">
        <v>0</v>
      </c>
      <c r="CD76" s="61">
        <v>0</v>
      </c>
      <c r="CE76" s="61">
        <v>0</v>
      </c>
      <c r="CF76" s="61">
        <v>0</v>
      </c>
      <c r="CG76" s="61">
        <v>0</v>
      </c>
      <c r="CH76" s="61">
        <v>0</v>
      </c>
      <c r="CI76" s="61">
        <v>0</v>
      </c>
      <c r="CJ76" s="61">
        <v>0</v>
      </c>
      <c r="CK76" s="61">
        <v>0</v>
      </c>
      <c r="CL76" s="61">
        <v>0</v>
      </c>
    </row>
    <row r="77" spans="1:90" ht="12.75" customHeight="1">
      <c r="A77" s="45" t="s">
        <v>128</v>
      </c>
      <c r="B77" s="62">
        <v>4005</v>
      </c>
      <c r="C77" s="60" t="s">
        <v>379</v>
      </c>
      <c r="D77" s="61">
        <v>0</v>
      </c>
      <c r="E77" s="61">
        <v>0</v>
      </c>
      <c r="F77" s="61">
        <v>0</v>
      </c>
      <c r="G77" s="61">
        <v>0</v>
      </c>
      <c r="H77" s="61">
        <v>0</v>
      </c>
      <c r="I77" s="61">
        <v>0</v>
      </c>
      <c r="J77" s="61">
        <v>0</v>
      </c>
      <c r="K77" s="61">
        <v>0</v>
      </c>
      <c r="L77" s="61">
        <v>0</v>
      </c>
      <c r="M77" s="61">
        <v>0</v>
      </c>
      <c r="N77" s="61">
        <v>0</v>
      </c>
      <c r="O77" s="61">
        <v>0</v>
      </c>
      <c r="P77" s="61">
        <v>0</v>
      </c>
      <c r="Q77" s="61">
        <v>0</v>
      </c>
      <c r="R77" s="61">
        <v>0</v>
      </c>
      <c r="S77" s="61">
        <v>0</v>
      </c>
      <c r="T77" s="61">
        <v>0</v>
      </c>
      <c r="U77" s="61">
        <v>0</v>
      </c>
      <c r="V77" s="61">
        <v>0</v>
      </c>
      <c r="W77" s="61">
        <v>0</v>
      </c>
      <c r="X77" s="61">
        <v>0</v>
      </c>
      <c r="Y77" s="61">
        <v>0</v>
      </c>
      <c r="Z77" s="61">
        <v>0</v>
      </c>
      <c r="AA77" s="61">
        <v>0</v>
      </c>
      <c r="AB77" s="61">
        <v>0</v>
      </c>
      <c r="AC77" s="61">
        <v>0</v>
      </c>
      <c r="AD77" s="61">
        <v>0</v>
      </c>
      <c r="AE77" s="61">
        <v>0</v>
      </c>
      <c r="AF77" s="61">
        <v>0</v>
      </c>
      <c r="AG77" s="61">
        <v>0</v>
      </c>
      <c r="AH77" s="61">
        <v>0</v>
      </c>
      <c r="AI77" s="61">
        <v>0</v>
      </c>
      <c r="AJ77" s="61">
        <v>0</v>
      </c>
      <c r="AK77" s="61">
        <v>0</v>
      </c>
      <c r="AL77" s="61">
        <v>0</v>
      </c>
      <c r="AM77" s="61">
        <v>0</v>
      </c>
      <c r="AN77" s="61">
        <v>0</v>
      </c>
      <c r="AO77" s="61">
        <v>0</v>
      </c>
      <c r="AP77" s="61">
        <v>0</v>
      </c>
      <c r="AQ77" s="61">
        <v>0</v>
      </c>
      <c r="AR77" s="61">
        <v>0</v>
      </c>
      <c r="AS77" s="61">
        <v>0</v>
      </c>
      <c r="AT77" s="61">
        <v>0</v>
      </c>
      <c r="AU77" s="61">
        <v>0</v>
      </c>
      <c r="AV77" s="61">
        <v>0</v>
      </c>
      <c r="AW77" s="61">
        <v>0</v>
      </c>
      <c r="AX77" s="61">
        <v>0</v>
      </c>
      <c r="AY77" s="61">
        <v>0</v>
      </c>
      <c r="AZ77" s="61">
        <v>0</v>
      </c>
      <c r="BA77" s="61">
        <v>0</v>
      </c>
      <c r="BB77" s="61">
        <v>0</v>
      </c>
      <c r="BC77" s="61">
        <v>0</v>
      </c>
      <c r="BD77" s="61">
        <v>0</v>
      </c>
      <c r="BE77" s="61">
        <v>0</v>
      </c>
      <c r="BF77" s="61">
        <v>0</v>
      </c>
      <c r="BG77" s="61">
        <v>0</v>
      </c>
      <c r="BH77" s="61">
        <v>0</v>
      </c>
      <c r="BI77" s="61">
        <v>0</v>
      </c>
      <c r="BJ77" s="61">
        <v>0</v>
      </c>
      <c r="BK77" s="61">
        <v>0</v>
      </c>
      <c r="BL77" s="61">
        <v>0</v>
      </c>
      <c r="BM77" s="61">
        <v>0</v>
      </c>
      <c r="BN77" s="61">
        <v>0</v>
      </c>
      <c r="BO77" s="61">
        <v>0</v>
      </c>
      <c r="BP77" s="61">
        <v>0</v>
      </c>
      <c r="BQ77" s="61">
        <v>0</v>
      </c>
      <c r="BR77" s="61">
        <v>0</v>
      </c>
      <c r="BS77" s="61">
        <v>0</v>
      </c>
      <c r="BT77" s="61">
        <v>0</v>
      </c>
      <c r="BU77" s="61">
        <v>0</v>
      </c>
      <c r="BV77" s="61">
        <v>0</v>
      </c>
      <c r="BW77" s="61">
        <v>0</v>
      </c>
      <c r="BX77" s="61">
        <v>0</v>
      </c>
      <c r="BY77" s="61">
        <v>0</v>
      </c>
      <c r="BZ77" s="61">
        <v>0</v>
      </c>
      <c r="CA77" s="61">
        <v>0</v>
      </c>
      <c r="CB77" s="61">
        <v>0</v>
      </c>
      <c r="CC77" s="61">
        <v>0</v>
      </c>
      <c r="CD77" s="61">
        <v>0</v>
      </c>
      <c r="CE77" s="61">
        <v>0</v>
      </c>
      <c r="CF77" s="61">
        <v>0</v>
      </c>
      <c r="CG77" s="61">
        <v>0</v>
      </c>
      <c r="CH77" s="61">
        <v>0</v>
      </c>
      <c r="CI77" s="61">
        <v>0</v>
      </c>
      <c r="CJ77" s="61">
        <v>0</v>
      </c>
      <c r="CK77" s="61">
        <v>0</v>
      </c>
      <c r="CL77" s="61">
        <v>0</v>
      </c>
    </row>
    <row r="78" spans="1:90" ht="12.75" customHeight="1">
      <c r="A78" s="46" t="s">
        <v>129</v>
      </c>
      <c r="B78" s="63">
        <v>9000</v>
      </c>
      <c r="C78" s="60" t="s">
        <v>380</v>
      </c>
      <c r="D78" s="64">
        <v>7234067075.9351301</v>
      </c>
      <c r="E78" s="64">
        <v>5313979649.4799967</v>
      </c>
      <c r="F78" s="64">
        <v>12359157483.409992</v>
      </c>
      <c r="G78" s="64">
        <v>-7045177833.9300003</v>
      </c>
      <c r="H78" s="64">
        <v>0</v>
      </c>
      <c r="I78" s="64">
        <v>-545598571.31000054</v>
      </c>
      <c r="J78" s="64">
        <v>-1646114000.7200012</v>
      </c>
      <c r="K78" s="64">
        <v>-11594803561.440001</v>
      </c>
      <c r="L78" s="64">
        <v>9948689560.7200031</v>
      </c>
      <c r="M78" s="64">
        <v>1100515429.4099998</v>
      </c>
      <c r="N78" s="64">
        <v>6250907646.71</v>
      </c>
      <c r="O78" s="64">
        <v>-5150392217.3000002</v>
      </c>
      <c r="P78" s="64">
        <v>0</v>
      </c>
      <c r="Q78" s="64">
        <v>0</v>
      </c>
      <c r="R78" s="64">
        <v>0</v>
      </c>
      <c r="S78" s="64">
        <v>-194102648.38000005</v>
      </c>
      <c r="T78" s="64">
        <v>-398183910.60000014</v>
      </c>
      <c r="U78" s="64">
        <v>-1311605868.0299997</v>
      </c>
      <c r="V78" s="64">
        <v>913421957.42999983</v>
      </c>
      <c r="W78" s="64">
        <v>204081262.22</v>
      </c>
      <c r="X78" s="64">
        <v>638764866.92000008</v>
      </c>
      <c r="Y78" s="64">
        <v>-434683604.70000005</v>
      </c>
      <c r="Z78" s="64">
        <v>2631641577.0222044</v>
      </c>
      <c r="AA78" s="64">
        <v>1551939622.7059932</v>
      </c>
      <c r="AB78" s="64">
        <v>91469114.530400679</v>
      </c>
      <c r="AC78" s="64">
        <v>730637925.92837036</v>
      </c>
      <c r="AD78" s="64">
        <v>167578221.03575844</v>
      </c>
      <c r="AE78" s="64">
        <v>36250322.450076565</v>
      </c>
      <c r="AF78" s="64">
        <v>7545205.4498897986</v>
      </c>
      <c r="AG78" s="64">
        <v>44877101.329431362</v>
      </c>
      <c r="AH78" s="64">
        <v>-2499015.8199999998</v>
      </c>
      <c r="AI78" s="64">
        <v>3843079.4122848124</v>
      </c>
      <c r="AJ78" s="64">
        <v>5940980.8300000001</v>
      </c>
      <c r="AK78" s="64">
        <v>16027636.130000001</v>
      </c>
      <c r="AL78" s="64">
        <v>-10086655.300000001</v>
      </c>
      <c r="AM78" s="64">
        <v>22206088.292930003</v>
      </c>
      <c r="AN78" s="64">
        <v>112148972.68292998</v>
      </c>
      <c r="AO78" s="64">
        <v>-24963250.559999999</v>
      </c>
      <c r="AP78" s="64">
        <v>10678</v>
      </c>
      <c r="AQ78" s="64">
        <v>-8542.3999999999942</v>
      </c>
      <c r="AR78" s="64">
        <v>-64981769.43</v>
      </c>
      <c r="AS78" s="64">
        <v>-7286284490.5427837</v>
      </c>
      <c r="AT78" s="64">
        <v>-1348330989.1664996</v>
      </c>
      <c r="AU78" s="64">
        <v>-4264531797.0620003</v>
      </c>
      <c r="AV78" s="64">
        <v>2916200807.8954997</v>
      </c>
      <c r="AW78" s="64">
        <v>-4107801650.628159</v>
      </c>
      <c r="AX78" s="64">
        <v>-8387338813.253396</v>
      </c>
      <c r="AY78" s="64">
        <v>-46518711433.5634</v>
      </c>
      <c r="AZ78" s="64">
        <v>-41180977587.641586</v>
      </c>
      <c r="BA78" s="64">
        <v>-59610735999.782959</v>
      </c>
      <c r="BB78" s="64">
        <v>0</v>
      </c>
      <c r="BC78" s="64">
        <v>54273002153.861145</v>
      </c>
      <c r="BD78" s="64">
        <v>38131372620.30999</v>
      </c>
      <c r="BE78" s="64">
        <v>4279537162.6252379</v>
      </c>
      <c r="BF78" s="64">
        <v>24974962135.935246</v>
      </c>
      <c r="BG78" s="64">
        <v>24975456185.030041</v>
      </c>
      <c r="BH78" s="64">
        <v>32613319684.960781</v>
      </c>
      <c r="BI78" s="64">
        <v>0</v>
      </c>
      <c r="BJ78" s="64">
        <v>-32613813734.055584</v>
      </c>
      <c r="BK78" s="64">
        <v>-20695424973.310005</v>
      </c>
      <c r="BL78" s="64">
        <v>-565</v>
      </c>
      <c r="BM78" s="64">
        <v>-10297</v>
      </c>
      <c r="BN78" s="64">
        <v>9732</v>
      </c>
      <c r="BO78" s="64">
        <v>0</v>
      </c>
      <c r="BP78" s="64">
        <v>0</v>
      </c>
      <c r="BQ78" s="64">
        <v>0</v>
      </c>
      <c r="BR78" s="64">
        <v>0</v>
      </c>
      <c r="BS78" s="64">
        <v>-1809830895.1081257</v>
      </c>
      <c r="BT78" s="64">
        <v>-1602140933.262522</v>
      </c>
      <c r="BU78" s="64">
        <v>-644373933.51316082</v>
      </c>
      <c r="BV78" s="64">
        <v>-156376699.41553488</v>
      </c>
      <c r="BW78" s="64">
        <v>-17310.78</v>
      </c>
      <c r="BX78" s="64">
        <v>-65278603.300536871</v>
      </c>
      <c r="BY78" s="64">
        <v>-91733284.614372611</v>
      </c>
      <c r="BZ78" s="64">
        <v>794657701.42999995</v>
      </c>
      <c r="CA78" s="64">
        <v>-44567831.651997842</v>
      </c>
      <c r="CB78" s="64">
        <v>0</v>
      </c>
      <c r="CC78" s="64">
        <v>0</v>
      </c>
      <c r="CD78" s="64">
        <v>0</v>
      </c>
      <c r="CE78" s="64">
        <v>0</v>
      </c>
      <c r="CF78" s="64">
        <v>0</v>
      </c>
      <c r="CG78" s="64">
        <v>0</v>
      </c>
      <c r="CH78" s="64">
        <v>0</v>
      </c>
      <c r="CI78" s="64">
        <v>-20320390.639999997</v>
      </c>
      <c r="CJ78" s="64">
        <v>-20320390.639999997</v>
      </c>
      <c r="CK78" s="64">
        <v>0</v>
      </c>
      <c r="CL78" s="64">
        <v>-52217414.60765399</v>
      </c>
    </row>
    <row r="79" spans="1:90" ht="12.75" customHeight="1">
      <c r="A79" s="46" t="s">
        <v>130</v>
      </c>
      <c r="B79" s="63">
        <v>9001</v>
      </c>
      <c r="C79" s="60" t="s">
        <v>381</v>
      </c>
      <c r="D79" s="64">
        <v>0</v>
      </c>
      <c r="E79" s="64">
        <v>0</v>
      </c>
      <c r="F79" s="64">
        <v>0</v>
      </c>
      <c r="G79" s="64">
        <v>0</v>
      </c>
      <c r="H79" s="64">
        <v>0</v>
      </c>
      <c r="I79" s="64">
        <v>0</v>
      </c>
      <c r="J79" s="64">
        <v>0</v>
      </c>
      <c r="K79" s="64">
        <v>0</v>
      </c>
      <c r="L79" s="64">
        <v>0</v>
      </c>
      <c r="M79" s="64">
        <v>0</v>
      </c>
      <c r="N79" s="64">
        <v>0</v>
      </c>
      <c r="O79" s="64">
        <v>0</v>
      </c>
      <c r="P79" s="64">
        <v>0</v>
      </c>
      <c r="Q79" s="64">
        <v>0</v>
      </c>
      <c r="R79" s="64">
        <v>0</v>
      </c>
      <c r="S79" s="64">
        <v>0</v>
      </c>
      <c r="T79" s="64">
        <v>0</v>
      </c>
      <c r="U79" s="64">
        <v>0</v>
      </c>
      <c r="V79" s="64">
        <v>0</v>
      </c>
      <c r="W79" s="64">
        <v>0</v>
      </c>
      <c r="X79" s="64">
        <v>0</v>
      </c>
      <c r="Y79" s="64">
        <v>0</v>
      </c>
      <c r="Z79" s="64">
        <v>0</v>
      </c>
      <c r="AA79" s="64">
        <v>0</v>
      </c>
      <c r="AB79" s="64">
        <v>0</v>
      </c>
      <c r="AC79" s="64">
        <v>0</v>
      </c>
      <c r="AD79" s="64">
        <v>0</v>
      </c>
      <c r="AE79" s="64">
        <v>0</v>
      </c>
      <c r="AF79" s="64">
        <v>0</v>
      </c>
      <c r="AG79" s="64">
        <v>0</v>
      </c>
      <c r="AH79" s="64">
        <v>0</v>
      </c>
      <c r="AI79" s="64">
        <v>0</v>
      </c>
      <c r="AJ79" s="64">
        <v>0</v>
      </c>
      <c r="AK79" s="64">
        <v>0</v>
      </c>
      <c r="AL79" s="64">
        <v>0</v>
      </c>
      <c r="AM79" s="64">
        <v>0</v>
      </c>
      <c r="AN79" s="64">
        <v>0</v>
      </c>
      <c r="AO79" s="64">
        <v>0</v>
      </c>
      <c r="AP79" s="64">
        <v>0</v>
      </c>
      <c r="AQ79" s="64">
        <v>0</v>
      </c>
      <c r="AR79" s="64">
        <v>0</v>
      </c>
      <c r="AS79" s="64">
        <v>0</v>
      </c>
      <c r="AT79" s="64">
        <v>0</v>
      </c>
      <c r="AU79" s="64">
        <v>0</v>
      </c>
      <c r="AV79" s="64">
        <v>0</v>
      </c>
      <c r="AW79" s="64">
        <v>0</v>
      </c>
      <c r="AX79" s="64">
        <v>0</v>
      </c>
      <c r="AY79" s="64">
        <v>0</v>
      </c>
      <c r="AZ79" s="64">
        <v>0</v>
      </c>
      <c r="BA79" s="64">
        <v>0</v>
      </c>
      <c r="BB79" s="64">
        <v>0</v>
      </c>
      <c r="BC79" s="64">
        <v>0</v>
      </c>
      <c r="BD79" s="64">
        <v>0</v>
      </c>
      <c r="BE79" s="64">
        <v>0</v>
      </c>
      <c r="BF79" s="64">
        <v>0</v>
      </c>
      <c r="BG79" s="64">
        <v>0</v>
      </c>
      <c r="BH79" s="64">
        <v>0</v>
      </c>
      <c r="BI79" s="64">
        <v>0</v>
      </c>
      <c r="BJ79" s="64">
        <v>0</v>
      </c>
      <c r="BK79" s="64">
        <v>0</v>
      </c>
      <c r="BL79" s="64">
        <v>0</v>
      </c>
      <c r="BM79" s="64">
        <v>0</v>
      </c>
      <c r="BN79" s="64">
        <v>0</v>
      </c>
      <c r="BO79" s="64">
        <v>0</v>
      </c>
      <c r="BP79" s="64">
        <v>0</v>
      </c>
      <c r="BQ79" s="64">
        <v>0</v>
      </c>
      <c r="BR79" s="64">
        <v>0</v>
      </c>
      <c r="BS79" s="64">
        <v>0</v>
      </c>
      <c r="BT79" s="64">
        <v>0</v>
      </c>
      <c r="BU79" s="64">
        <v>0</v>
      </c>
      <c r="BV79" s="64">
        <v>0</v>
      </c>
      <c r="BW79" s="64">
        <v>0</v>
      </c>
      <c r="BX79" s="64">
        <v>0</v>
      </c>
      <c r="BY79" s="64">
        <v>0</v>
      </c>
      <c r="BZ79" s="64">
        <v>0</v>
      </c>
      <c r="CA79" s="64">
        <v>0</v>
      </c>
      <c r="CB79" s="64">
        <v>0</v>
      </c>
      <c r="CC79" s="64">
        <v>0</v>
      </c>
      <c r="CD79" s="64">
        <v>0</v>
      </c>
      <c r="CE79" s="64">
        <v>0</v>
      </c>
      <c r="CF79" s="64">
        <v>0</v>
      </c>
      <c r="CG79" s="64">
        <v>0</v>
      </c>
      <c r="CH79" s="64">
        <v>0</v>
      </c>
      <c r="CI79" s="64">
        <v>0</v>
      </c>
      <c r="CJ79" s="64">
        <v>0</v>
      </c>
      <c r="CK79" s="64">
        <v>0</v>
      </c>
      <c r="CL79" s="64">
        <v>0</v>
      </c>
    </row>
    <row r="80" spans="1:90" ht="12.75" customHeight="1">
      <c r="A80" s="46" t="s">
        <v>132</v>
      </c>
      <c r="B80" s="63">
        <v>9002</v>
      </c>
      <c r="C80" s="60" t="s">
        <v>382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0</v>
      </c>
      <c r="AJ80" s="64">
        <v>0</v>
      </c>
      <c r="AK80" s="64">
        <v>0</v>
      </c>
      <c r="AL80" s="64">
        <v>0</v>
      </c>
      <c r="AM80" s="64">
        <v>0</v>
      </c>
      <c r="AN80" s="64">
        <v>0</v>
      </c>
      <c r="AO80" s="64">
        <v>0</v>
      </c>
      <c r="AP80" s="64">
        <v>0</v>
      </c>
      <c r="AQ80" s="64">
        <v>0</v>
      </c>
      <c r="AR80" s="64">
        <v>0</v>
      </c>
      <c r="AS80" s="64">
        <v>0</v>
      </c>
      <c r="AT80" s="64">
        <v>0</v>
      </c>
      <c r="AU80" s="64">
        <v>0</v>
      </c>
      <c r="AV80" s="64">
        <v>0</v>
      </c>
      <c r="AW80" s="64">
        <v>0</v>
      </c>
      <c r="AX80" s="64">
        <v>0</v>
      </c>
      <c r="AY80" s="64">
        <v>0</v>
      </c>
      <c r="AZ80" s="64">
        <v>0</v>
      </c>
      <c r="BA80" s="64">
        <v>0</v>
      </c>
      <c r="BB80" s="64">
        <v>0</v>
      </c>
      <c r="BC80" s="64">
        <v>0</v>
      </c>
      <c r="BD80" s="64">
        <v>0</v>
      </c>
      <c r="BE80" s="64">
        <v>0</v>
      </c>
      <c r="BF80" s="64">
        <v>0</v>
      </c>
      <c r="BG80" s="64">
        <v>0</v>
      </c>
      <c r="BH80" s="64">
        <v>0</v>
      </c>
      <c r="BI80" s="64">
        <v>0</v>
      </c>
      <c r="BJ80" s="64">
        <v>0</v>
      </c>
      <c r="BK80" s="64">
        <v>0</v>
      </c>
      <c r="BL80" s="64">
        <v>0</v>
      </c>
      <c r="BM80" s="64">
        <v>0</v>
      </c>
      <c r="BN80" s="64">
        <v>0</v>
      </c>
      <c r="BO80" s="64">
        <v>0</v>
      </c>
      <c r="BP80" s="64">
        <v>0</v>
      </c>
      <c r="BQ80" s="64">
        <v>0</v>
      </c>
      <c r="BR80" s="64">
        <v>0</v>
      </c>
      <c r="BS80" s="64">
        <v>0</v>
      </c>
      <c r="BT80" s="64">
        <v>0</v>
      </c>
      <c r="BU80" s="64">
        <v>0</v>
      </c>
      <c r="BV80" s="64">
        <v>0</v>
      </c>
      <c r="BW80" s="64">
        <v>0</v>
      </c>
      <c r="BX80" s="64">
        <v>0</v>
      </c>
      <c r="BY80" s="64">
        <v>0</v>
      </c>
      <c r="BZ80" s="64">
        <v>0</v>
      </c>
      <c r="CA80" s="64">
        <v>0</v>
      </c>
      <c r="CB80" s="64">
        <v>0</v>
      </c>
      <c r="CC80" s="64">
        <v>0</v>
      </c>
      <c r="CD80" s="64">
        <v>0</v>
      </c>
      <c r="CE80" s="64">
        <v>0</v>
      </c>
      <c r="CF80" s="64">
        <v>0</v>
      </c>
      <c r="CG80" s="64">
        <v>0</v>
      </c>
      <c r="CH80" s="64">
        <v>0</v>
      </c>
      <c r="CI80" s="64">
        <v>0</v>
      </c>
      <c r="CJ80" s="64">
        <v>0</v>
      </c>
      <c r="CK80" s="64">
        <v>0</v>
      </c>
      <c r="CL80" s="64">
        <v>0</v>
      </c>
    </row>
    <row r="81" spans="1:90">
      <c r="A81" s="46" t="s">
        <v>134</v>
      </c>
      <c r="B81" s="63">
        <v>9003</v>
      </c>
      <c r="C81" s="60" t="s">
        <v>383</v>
      </c>
      <c r="D81" s="64">
        <v>7234067075.9351301</v>
      </c>
      <c r="E81" s="64">
        <v>5313979649.4799967</v>
      </c>
      <c r="F81" s="64">
        <v>12359157483.409992</v>
      </c>
      <c r="G81" s="64">
        <v>-7045177833.9300003</v>
      </c>
      <c r="H81" s="64">
        <v>0</v>
      </c>
      <c r="I81" s="64">
        <v>-545598571.31000054</v>
      </c>
      <c r="J81" s="64">
        <v>-1646114000.7200012</v>
      </c>
      <c r="K81" s="64">
        <v>-11594803561.440001</v>
      </c>
      <c r="L81" s="64">
        <v>9948689560.7200031</v>
      </c>
      <c r="M81" s="64">
        <v>1100515429.4099998</v>
      </c>
      <c r="N81" s="64">
        <v>6250907646.71</v>
      </c>
      <c r="O81" s="64">
        <v>-5150392217.3000002</v>
      </c>
      <c r="P81" s="64">
        <v>0</v>
      </c>
      <c r="Q81" s="64">
        <v>0</v>
      </c>
      <c r="R81" s="64">
        <v>0</v>
      </c>
      <c r="S81" s="64">
        <v>-194102648.38000005</v>
      </c>
      <c r="T81" s="64">
        <v>-398183910.60000014</v>
      </c>
      <c r="U81" s="64">
        <v>-1311605868.0299997</v>
      </c>
      <c r="V81" s="64">
        <v>913421957.42999983</v>
      </c>
      <c r="W81" s="64">
        <v>204081262.22</v>
      </c>
      <c r="X81" s="64">
        <v>638764866.92000008</v>
      </c>
      <c r="Y81" s="64">
        <v>-434683604.70000005</v>
      </c>
      <c r="Z81" s="64">
        <v>2631641577.0222044</v>
      </c>
      <c r="AA81" s="64">
        <v>1551939622.7059932</v>
      </c>
      <c r="AB81" s="64">
        <v>91469114.530400679</v>
      </c>
      <c r="AC81" s="64">
        <v>730637925.92837036</v>
      </c>
      <c r="AD81" s="64">
        <v>167578221.03575844</v>
      </c>
      <c r="AE81" s="64">
        <v>36250322.450076565</v>
      </c>
      <c r="AF81" s="64">
        <v>7545205.4498897986</v>
      </c>
      <c r="AG81" s="64">
        <v>44877101.329431362</v>
      </c>
      <c r="AH81" s="64">
        <v>-2499015.8199999998</v>
      </c>
      <c r="AI81" s="64">
        <v>3843079.4122848124</v>
      </c>
      <c r="AJ81" s="64">
        <v>5940980.8300000001</v>
      </c>
      <c r="AK81" s="64">
        <v>16027636.130000001</v>
      </c>
      <c r="AL81" s="64">
        <v>-10086655.300000001</v>
      </c>
      <c r="AM81" s="64">
        <v>22206088.292930003</v>
      </c>
      <c r="AN81" s="64">
        <v>112148972.68292998</v>
      </c>
      <c r="AO81" s="64">
        <v>-24963250.559999999</v>
      </c>
      <c r="AP81" s="64">
        <v>10678</v>
      </c>
      <c r="AQ81" s="64">
        <v>-8542.3999999999942</v>
      </c>
      <c r="AR81" s="64">
        <v>-64981769.43</v>
      </c>
      <c r="AS81" s="64">
        <v>-7286284490.5427837</v>
      </c>
      <c r="AT81" s="64">
        <v>-1348330989.1664996</v>
      </c>
      <c r="AU81" s="64">
        <v>-4264531797.0620003</v>
      </c>
      <c r="AV81" s="64">
        <v>2916200807.8954997</v>
      </c>
      <c r="AW81" s="64">
        <v>-4107801650.628159</v>
      </c>
      <c r="AX81" s="64">
        <v>-8387338813.253396</v>
      </c>
      <c r="AY81" s="64">
        <v>-46518711433.5634</v>
      </c>
      <c r="AZ81" s="64">
        <v>-41180977587.641586</v>
      </c>
      <c r="BA81" s="64">
        <v>-59610735999.782959</v>
      </c>
      <c r="BB81" s="64">
        <v>0</v>
      </c>
      <c r="BC81" s="64">
        <v>54273002153.861145</v>
      </c>
      <c r="BD81" s="64">
        <v>38131372620.30999</v>
      </c>
      <c r="BE81" s="64">
        <v>4279537162.6252379</v>
      </c>
      <c r="BF81" s="64">
        <v>24974962135.935246</v>
      </c>
      <c r="BG81" s="64">
        <v>24975456185.030041</v>
      </c>
      <c r="BH81" s="64">
        <v>32613319684.960781</v>
      </c>
      <c r="BI81" s="64">
        <v>0</v>
      </c>
      <c r="BJ81" s="64">
        <v>-32613813734.055584</v>
      </c>
      <c r="BK81" s="64">
        <v>-20695424973.310005</v>
      </c>
      <c r="BL81" s="64">
        <v>-565</v>
      </c>
      <c r="BM81" s="64">
        <v>-10297</v>
      </c>
      <c r="BN81" s="64">
        <v>9732</v>
      </c>
      <c r="BO81" s="64">
        <v>0</v>
      </c>
      <c r="BP81" s="64">
        <v>0</v>
      </c>
      <c r="BQ81" s="64">
        <v>0</v>
      </c>
      <c r="BR81" s="64">
        <v>0</v>
      </c>
      <c r="BS81" s="64">
        <v>-1809830895.1081257</v>
      </c>
      <c r="BT81" s="64">
        <v>-1602140933.262522</v>
      </c>
      <c r="BU81" s="64">
        <v>-644373933.51316082</v>
      </c>
      <c r="BV81" s="64">
        <v>-156376699.41553488</v>
      </c>
      <c r="BW81" s="64">
        <v>-17310.78</v>
      </c>
      <c r="BX81" s="64">
        <v>-65278603.300536871</v>
      </c>
      <c r="BY81" s="64">
        <v>-91733284.614372611</v>
      </c>
      <c r="BZ81" s="64">
        <v>794657701.42999995</v>
      </c>
      <c r="CA81" s="64">
        <v>-44567831.651997842</v>
      </c>
      <c r="CB81" s="64">
        <v>0</v>
      </c>
      <c r="CC81" s="64">
        <v>0</v>
      </c>
      <c r="CD81" s="64">
        <v>0</v>
      </c>
      <c r="CE81" s="64">
        <v>0</v>
      </c>
      <c r="CF81" s="64">
        <v>0</v>
      </c>
      <c r="CG81" s="64">
        <v>0</v>
      </c>
      <c r="CH81" s="64">
        <v>0</v>
      </c>
      <c r="CI81" s="64">
        <v>-20320390.639999997</v>
      </c>
      <c r="CJ81" s="64">
        <v>-20320390.639999997</v>
      </c>
      <c r="CK81" s="64">
        <v>0</v>
      </c>
      <c r="CL81" s="64">
        <v>-52217414.60765399</v>
      </c>
    </row>
    <row r="82" spans="1:90" ht="12.75" customHeight="1">
      <c r="A82" s="47" t="s">
        <v>136</v>
      </c>
      <c r="B82" s="65"/>
      <c r="C82" s="60" t="s">
        <v>384</v>
      </c>
      <c r="D82" s="64">
        <v>7234067075.9351301</v>
      </c>
      <c r="E82" s="64">
        <v>5313979649.4799967</v>
      </c>
      <c r="F82" s="64">
        <v>12359157483.409992</v>
      </c>
      <c r="G82" s="64">
        <v>-7045177833.9300003</v>
      </c>
      <c r="H82" s="64">
        <v>0</v>
      </c>
      <c r="I82" s="64">
        <v>-545598571.31000054</v>
      </c>
      <c r="J82" s="64">
        <v>-1646114000.7200012</v>
      </c>
      <c r="K82" s="64">
        <v>-11594803561.440001</v>
      </c>
      <c r="L82" s="64">
        <v>9948689560.7200031</v>
      </c>
      <c r="M82" s="64">
        <v>1100515429.4099998</v>
      </c>
      <c r="N82" s="64">
        <v>6250907646.71</v>
      </c>
      <c r="O82" s="64">
        <v>-5150392217.3000002</v>
      </c>
      <c r="P82" s="64">
        <v>0</v>
      </c>
      <c r="Q82" s="64">
        <v>0</v>
      </c>
      <c r="R82" s="64">
        <v>0</v>
      </c>
      <c r="S82" s="64">
        <v>-194102648.38000005</v>
      </c>
      <c r="T82" s="64">
        <v>-398183910.60000014</v>
      </c>
      <c r="U82" s="64">
        <v>-1311605868.0299997</v>
      </c>
      <c r="V82" s="64">
        <v>913421957.42999983</v>
      </c>
      <c r="W82" s="64">
        <v>204081262.22</v>
      </c>
      <c r="X82" s="64">
        <v>638764866.92000008</v>
      </c>
      <c r="Y82" s="64">
        <v>-434683604.70000005</v>
      </c>
      <c r="Z82" s="64">
        <v>2631641577.0222044</v>
      </c>
      <c r="AA82" s="64">
        <v>1551939622.7059932</v>
      </c>
      <c r="AB82" s="64">
        <v>91469114.530400679</v>
      </c>
      <c r="AC82" s="64">
        <v>730637925.92837036</v>
      </c>
      <c r="AD82" s="64">
        <v>167578221.03575844</v>
      </c>
      <c r="AE82" s="64">
        <v>36250322.450076565</v>
      </c>
      <c r="AF82" s="64">
        <v>7545205.4498897986</v>
      </c>
      <c r="AG82" s="64">
        <v>44877101.329431362</v>
      </c>
      <c r="AH82" s="64">
        <v>-2499015.8199999998</v>
      </c>
      <c r="AI82" s="64">
        <v>3843079.4122848124</v>
      </c>
      <c r="AJ82" s="64">
        <v>5940980.8300000001</v>
      </c>
      <c r="AK82" s="64">
        <v>16027636.130000001</v>
      </c>
      <c r="AL82" s="64">
        <v>-10086655.300000001</v>
      </c>
      <c r="AM82" s="64">
        <v>22206088.292930003</v>
      </c>
      <c r="AN82" s="64">
        <v>112148972.68292998</v>
      </c>
      <c r="AO82" s="64">
        <v>-24963250.559999999</v>
      </c>
      <c r="AP82" s="64">
        <v>10678</v>
      </c>
      <c r="AQ82" s="64">
        <v>-8542.3999999999942</v>
      </c>
      <c r="AR82" s="64">
        <v>-64981769.43</v>
      </c>
      <c r="AS82" s="64">
        <v>-7286284490.5427837</v>
      </c>
      <c r="AT82" s="64">
        <v>-1348330989.1664996</v>
      </c>
      <c r="AU82" s="64">
        <v>-4264531797.0620003</v>
      </c>
      <c r="AV82" s="64">
        <v>2916200807.8954997</v>
      </c>
      <c r="AW82" s="64">
        <v>-4107801650.628159</v>
      </c>
      <c r="AX82" s="64">
        <v>-8387338813.253396</v>
      </c>
      <c r="AY82" s="64">
        <v>-46518711433.5634</v>
      </c>
      <c r="AZ82" s="64">
        <v>-41180977587.641586</v>
      </c>
      <c r="BA82" s="64">
        <v>-59610735999.782959</v>
      </c>
      <c r="BB82" s="64">
        <v>0</v>
      </c>
      <c r="BC82" s="64">
        <v>54273002153.861145</v>
      </c>
      <c r="BD82" s="64">
        <v>38131372620.30999</v>
      </c>
      <c r="BE82" s="64">
        <v>4279537162.6252379</v>
      </c>
      <c r="BF82" s="64">
        <v>24974962135.935246</v>
      </c>
      <c r="BG82" s="64">
        <v>24975456185.030041</v>
      </c>
      <c r="BH82" s="64">
        <v>32613319684.960781</v>
      </c>
      <c r="BI82" s="64">
        <v>0</v>
      </c>
      <c r="BJ82" s="64">
        <v>-32613813734.055584</v>
      </c>
      <c r="BK82" s="64">
        <v>-20695424973.310005</v>
      </c>
      <c r="BL82" s="64">
        <v>-565</v>
      </c>
      <c r="BM82" s="64">
        <v>-10297</v>
      </c>
      <c r="BN82" s="64">
        <v>9732</v>
      </c>
      <c r="BO82" s="64">
        <v>0</v>
      </c>
      <c r="BP82" s="64">
        <v>0</v>
      </c>
      <c r="BQ82" s="64">
        <v>0</v>
      </c>
      <c r="BR82" s="64">
        <v>0</v>
      </c>
      <c r="BS82" s="64">
        <v>-1809830895.1081257</v>
      </c>
      <c r="BT82" s="64">
        <v>-1602140933.262522</v>
      </c>
      <c r="BU82" s="64">
        <v>-644373933.51316082</v>
      </c>
      <c r="BV82" s="64">
        <v>-156376699.41553488</v>
      </c>
      <c r="BW82" s="64">
        <v>-17310.78</v>
      </c>
      <c r="BX82" s="64">
        <v>-65278603.300536871</v>
      </c>
      <c r="BY82" s="64">
        <v>-91733284.614372611</v>
      </c>
      <c r="BZ82" s="64">
        <v>794657701.42999995</v>
      </c>
      <c r="CA82" s="64">
        <v>-44567831.651997842</v>
      </c>
      <c r="CB82" s="64">
        <v>0</v>
      </c>
      <c r="CC82" s="64">
        <v>0</v>
      </c>
      <c r="CD82" s="64">
        <v>0</v>
      </c>
      <c r="CE82" s="64">
        <v>0</v>
      </c>
      <c r="CF82" s="64">
        <v>0</v>
      </c>
      <c r="CG82" s="64">
        <v>0</v>
      </c>
      <c r="CH82" s="64">
        <v>0</v>
      </c>
      <c r="CI82" s="64">
        <v>-20320390.639999997</v>
      </c>
      <c r="CJ82" s="64">
        <v>-20320390.639999997</v>
      </c>
      <c r="CK82" s="64">
        <v>0</v>
      </c>
      <c r="CL82" s="64">
        <v>-52217414.60765399</v>
      </c>
    </row>
    <row r="83" spans="1:90" ht="12.75" customHeight="1"/>
  </sheetData>
  <pageMargins left="0.75" right="0.75" top="1" bottom="1" header="0.5" footer="0.5"/>
  <pageSetup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71D10-817F-4FEC-B75E-915734FFF7BF}">
  <sheetPr>
    <tabColor rgb="FFFF0000"/>
  </sheetPr>
  <dimension ref="A1:CL83"/>
  <sheetViews>
    <sheetView showGridLines="0" zoomScale="80" zoomScaleNormal="80" workbookViewId="0">
      <pane xSplit="3" ySplit="6" topLeftCell="D7" activePane="bottomRight" state="frozen"/>
      <selection activeCell="CM6" sqref="CM6:CM82"/>
      <selection pane="topRight" activeCell="CM6" sqref="CM6:CM82"/>
      <selection pane="bottomLeft" activeCell="CM6" sqref="CM6:CM82"/>
      <selection pane="bottomRight" activeCell="D7" sqref="D7"/>
    </sheetView>
  </sheetViews>
  <sheetFormatPr defaultColWidth="9.140625" defaultRowHeight="12.75"/>
  <cols>
    <col min="1" max="1" width="58.7109375" style="4" customWidth="1"/>
    <col min="2" max="90" width="15.7109375" style="4" customWidth="1"/>
    <col min="91" max="16384" width="9.140625" style="4"/>
  </cols>
  <sheetData>
    <row r="1" spans="1:90" s="78" customFormat="1" ht="15" customHeight="1">
      <c r="A1" s="48" t="s">
        <v>286</v>
      </c>
      <c r="B1" s="76"/>
      <c r="C1" s="76"/>
      <c r="D1" s="76"/>
      <c r="E1" s="76"/>
      <c r="F1" s="76"/>
      <c r="G1" s="76"/>
      <c r="H1" s="76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  <c r="CJ1" s="77"/>
      <c r="CK1" s="77"/>
      <c r="CL1" s="77"/>
    </row>
    <row r="2" spans="1:90" s="78" customFormat="1" ht="15" customHeight="1">
      <c r="A2" s="48" t="s">
        <v>263</v>
      </c>
      <c r="B2" s="76">
        <v>745</v>
      </c>
      <c r="C2" s="76">
        <v>746</v>
      </c>
      <c r="D2" s="76">
        <v>747</v>
      </c>
      <c r="E2" s="76">
        <v>755</v>
      </c>
      <c r="F2" s="76">
        <v>756</v>
      </c>
      <c r="G2" s="76">
        <v>707</v>
      </c>
      <c r="H2" s="76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7"/>
      <c r="BW2" s="77"/>
      <c r="BX2" s="77"/>
      <c r="BY2" s="77"/>
      <c r="BZ2" s="77"/>
      <c r="CA2" s="77"/>
      <c r="CB2" s="77"/>
      <c r="CC2" s="77"/>
      <c r="CD2" s="77"/>
      <c r="CE2" s="77"/>
      <c r="CF2" s="77"/>
      <c r="CG2" s="77"/>
      <c r="CH2" s="77"/>
      <c r="CI2" s="77"/>
      <c r="CJ2" s="77"/>
      <c r="CK2" s="77"/>
      <c r="CL2" s="77"/>
    </row>
    <row r="3" spans="1:90" s="78" customFormat="1" ht="15" customHeight="1">
      <c r="A3" s="48" t="s">
        <v>289</v>
      </c>
      <c r="B3" s="76" t="s">
        <v>287</v>
      </c>
      <c r="C3" s="76"/>
      <c r="D3" s="76"/>
      <c r="E3" s="76"/>
      <c r="F3" s="76"/>
      <c r="G3" s="76"/>
      <c r="H3" s="76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  <c r="CA3" s="77"/>
      <c r="CB3" s="77"/>
      <c r="CC3" s="77"/>
      <c r="CD3" s="77"/>
      <c r="CE3" s="77"/>
      <c r="CF3" s="77"/>
      <c r="CG3" s="77"/>
      <c r="CH3" s="77"/>
      <c r="CI3" s="77"/>
      <c r="CJ3" s="77"/>
      <c r="CK3" s="77"/>
      <c r="CL3" s="77"/>
    </row>
    <row r="4" spans="1:90" ht="15" customHeight="1"/>
    <row r="5" spans="1:90" ht="22.5" customHeight="1">
      <c r="D5" s="52">
        <v>60</v>
      </c>
      <c r="E5" s="53">
        <v>600</v>
      </c>
      <c r="F5" s="54">
        <v>60001</v>
      </c>
      <c r="G5" s="54">
        <v>60002</v>
      </c>
      <c r="H5" s="54">
        <v>60003</v>
      </c>
      <c r="I5" s="53">
        <v>601</v>
      </c>
      <c r="J5" s="54">
        <v>60101</v>
      </c>
      <c r="K5" s="55">
        <v>601011</v>
      </c>
      <c r="L5" s="55">
        <v>601012</v>
      </c>
      <c r="M5" s="54">
        <v>60102</v>
      </c>
      <c r="N5" s="55">
        <v>601021</v>
      </c>
      <c r="O5" s="55">
        <v>601022</v>
      </c>
      <c r="P5" s="54">
        <v>60103</v>
      </c>
      <c r="Q5" s="55">
        <v>601031</v>
      </c>
      <c r="R5" s="55">
        <v>601032</v>
      </c>
      <c r="S5" s="53">
        <v>602</v>
      </c>
      <c r="T5" s="54">
        <v>60201</v>
      </c>
      <c r="U5" s="55">
        <v>602011</v>
      </c>
      <c r="V5" s="55">
        <v>602012</v>
      </c>
      <c r="W5" s="54">
        <v>60202</v>
      </c>
      <c r="X5" s="55">
        <v>602021</v>
      </c>
      <c r="Y5" s="55">
        <v>602022</v>
      </c>
      <c r="Z5" s="53">
        <v>603</v>
      </c>
      <c r="AA5" s="54">
        <v>60301</v>
      </c>
      <c r="AB5" s="54">
        <v>60302</v>
      </c>
      <c r="AC5" s="54">
        <v>60303</v>
      </c>
      <c r="AD5" s="54">
        <v>60304</v>
      </c>
      <c r="AE5" s="54">
        <v>60305</v>
      </c>
      <c r="AF5" s="54">
        <v>60306</v>
      </c>
      <c r="AG5" s="54">
        <v>60307</v>
      </c>
      <c r="AH5" s="54">
        <v>60308</v>
      </c>
      <c r="AI5" s="54">
        <v>60309</v>
      </c>
      <c r="AJ5" s="53">
        <v>604</v>
      </c>
      <c r="AK5" s="54">
        <v>60401</v>
      </c>
      <c r="AL5" s="54">
        <v>60402</v>
      </c>
      <c r="AM5" s="53">
        <v>605</v>
      </c>
      <c r="AN5" s="54">
        <v>60501</v>
      </c>
      <c r="AO5" s="54">
        <v>60502</v>
      </c>
      <c r="AP5" s="54">
        <v>60503</v>
      </c>
      <c r="AQ5" s="54">
        <v>60504</v>
      </c>
      <c r="AR5" s="54">
        <v>60505</v>
      </c>
      <c r="AS5" s="52">
        <v>61</v>
      </c>
      <c r="AT5" s="53">
        <v>610</v>
      </c>
      <c r="AU5" s="54">
        <v>61001</v>
      </c>
      <c r="AV5" s="54">
        <v>61002</v>
      </c>
      <c r="AW5" s="53">
        <v>611</v>
      </c>
      <c r="AX5" s="54">
        <v>61101</v>
      </c>
      <c r="AY5" s="55">
        <v>611011</v>
      </c>
      <c r="AZ5" s="56">
        <v>61101101</v>
      </c>
      <c r="BA5" s="56">
        <v>61101102</v>
      </c>
      <c r="BB5" s="56">
        <v>61101104</v>
      </c>
      <c r="BC5" s="56">
        <v>61101108</v>
      </c>
      <c r="BD5" s="55">
        <v>611012</v>
      </c>
      <c r="BE5" s="54">
        <v>61102</v>
      </c>
      <c r="BF5" s="55">
        <v>611021</v>
      </c>
      <c r="BG5" s="56">
        <v>61102101</v>
      </c>
      <c r="BH5" s="56">
        <v>61102102</v>
      </c>
      <c r="BI5" s="56">
        <v>61102104</v>
      </c>
      <c r="BJ5" s="56">
        <v>61102108</v>
      </c>
      <c r="BK5" s="55">
        <v>611022</v>
      </c>
      <c r="BL5" s="53">
        <v>612</v>
      </c>
      <c r="BM5" s="54">
        <v>61201</v>
      </c>
      <c r="BN5" s="54">
        <v>61202</v>
      </c>
      <c r="BO5" s="53">
        <v>613</v>
      </c>
      <c r="BP5" s="54">
        <v>61301</v>
      </c>
      <c r="BQ5" s="54">
        <v>61302</v>
      </c>
      <c r="BR5" s="54">
        <v>61399</v>
      </c>
      <c r="BS5" s="53">
        <v>614</v>
      </c>
      <c r="BT5" s="54">
        <v>61401</v>
      </c>
      <c r="BU5" s="54">
        <v>61402</v>
      </c>
      <c r="BV5" s="54">
        <v>61403</v>
      </c>
      <c r="BW5" s="54">
        <v>61404</v>
      </c>
      <c r="BX5" s="54">
        <v>61405</v>
      </c>
      <c r="BY5" s="54">
        <v>61406</v>
      </c>
      <c r="BZ5" s="54">
        <v>61407</v>
      </c>
      <c r="CA5" s="54">
        <v>61408</v>
      </c>
      <c r="CB5" s="53">
        <v>615</v>
      </c>
      <c r="CC5" s="54">
        <v>61501</v>
      </c>
      <c r="CD5" s="55">
        <v>615011</v>
      </c>
      <c r="CE5" s="55">
        <v>615012</v>
      </c>
      <c r="CF5" s="54">
        <v>61502</v>
      </c>
      <c r="CG5" s="52">
        <v>615021</v>
      </c>
      <c r="CH5" s="55">
        <v>615022</v>
      </c>
      <c r="CI5" s="53">
        <v>619</v>
      </c>
      <c r="CJ5" s="54">
        <v>61901</v>
      </c>
      <c r="CK5" s="54">
        <v>61902</v>
      </c>
      <c r="CL5" s="79" t="s">
        <v>253</v>
      </c>
    </row>
    <row r="6" spans="1:90" ht="80.099999999999994" customHeight="1">
      <c r="A6" s="57" t="s">
        <v>290</v>
      </c>
      <c r="B6" s="57" t="s">
        <v>291</v>
      </c>
      <c r="C6" s="57" t="s">
        <v>292</v>
      </c>
      <c r="D6" s="52" t="s">
        <v>293</v>
      </c>
      <c r="E6" s="53" t="s">
        <v>294</v>
      </c>
      <c r="F6" s="54" t="s">
        <v>295</v>
      </c>
      <c r="G6" s="54" t="s">
        <v>296</v>
      </c>
      <c r="H6" s="54" t="s">
        <v>297</v>
      </c>
      <c r="I6" s="53" t="s">
        <v>298</v>
      </c>
      <c r="J6" s="54" t="s">
        <v>299</v>
      </c>
      <c r="K6" s="55" t="s">
        <v>300</v>
      </c>
      <c r="L6" s="55" t="s">
        <v>301</v>
      </c>
      <c r="M6" s="54" t="s">
        <v>302</v>
      </c>
      <c r="N6" s="55" t="s">
        <v>303</v>
      </c>
      <c r="O6" s="55" t="s">
        <v>304</v>
      </c>
      <c r="P6" s="54" t="s">
        <v>305</v>
      </c>
      <c r="Q6" s="55" t="s">
        <v>306</v>
      </c>
      <c r="R6" s="55" t="s">
        <v>307</v>
      </c>
      <c r="S6" s="53" t="s">
        <v>308</v>
      </c>
      <c r="T6" s="54" t="s">
        <v>309</v>
      </c>
      <c r="U6" s="55" t="s">
        <v>310</v>
      </c>
      <c r="V6" s="55" t="s">
        <v>311</v>
      </c>
      <c r="W6" s="54" t="s">
        <v>312</v>
      </c>
      <c r="X6" s="55" t="s">
        <v>313</v>
      </c>
      <c r="Y6" s="55" t="s">
        <v>314</v>
      </c>
      <c r="Z6" s="53" t="s">
        <v>315</v>
      </c>
      <c r="AA6" s="54" t="s">
        <v>316</v>
      </c>
      <c r="AB6" s="54" t="s">
        <v>317</v>
      </c>
      <c r="AC6" s="54" t="s">
        <v>318</v>
      </c>
      <c r="AD6" s="54" t="s">
        <v>319</v>
      </c>
      <c r="AE6" s="54" t="s">
        <v>320</v>
      </c>
      <c r="AF6" s="54" t="s">
        <v>321</v>
      </c>
      <c r="AG6" s="54" t="s">
        <v>322</v>
      </c>
      <c r="AH6" s="54" t="s">
        <v>323</v>
      </c>
      <c r="AI6" s="54" t="s">
        <v>324</v>
      </c>
      <c r="AJ6" s="53" t="s">
        <v>325</v>
      </c>
      <c r="AK6" s="54" t="s">
        <v>326</v>
      </c>
      <c r="AL6" s="54" t="s">
        <v>327</v>
      </c>
      <c r="AM6" s="53" t="s">
        <v>328</v>
      </c>
      <c r="AN6" s="54" t="s">
        <v>329</v>
      </c>
      <c r="AO6" s="54" t="s">
        <v>330</v>
      </c>
      <c r="AP6" s="54" t="s">
        <v>331</v>
      </c>
      <c r="AQ6" s="54" t="s">
        <v>332</v>
      </c>
      <c r="AR6" s="54" t="s">
        <v>333</v>
      </c>
      <c r="AS6" s="52" t="s">
        <v>334</v>
      </c>
      <c r="AT6" s="53" t="s">
        <v>335</v>
      </c>
      <c r="AU6" s="54" t="s">
        <v>336</v>
      </c>
      <c r="AV6" s="54" t="s">
        <v>337</v>
      </c>
      <c r="AW6" s="53" t="s">
        <v>338</v>
      </c>
      <c r="AX6" s="54" t="s">
        <v>339</v>
      </c>
      <c r="AY6" s="55" t="s">
        <v>340</v>
      </c>
      <c r="AZ6" s="56" t="s">
        <v>341</v>
      </c>
      <c r="BA6" s="56" t="s">
        <v>342</v>
      </c>
      <c r="BB6" s="56" t="s">
        <v>343</v>
      </c>
      <c r="BC6" s="56" t="s">
        <v>344</v>
      </c>
      <c r="BD6" s="55" t="s">
        <v>345</v>
      </c>
      <c r="BE6" s="54" t="s">
        <v>346</v>
      </c>
      <c r="BF6" s="55" t="s">
        <v>347</v>
      </c>
      <c r="BG6" s="56" t="s">
        <v>341</v>
      </c>
      <c r="BH6" s="56" t="s">
        <v>342</v>
      </c>
      <c r="BI6" s="56" t="s">
        <v>343</v>
      </c>
      <c r="BJ6" s="56" t="s">
        <v>348</v>
      </c>
      <c r="BK6" s="55" t="s">
        <v>349</v>
      </c>
      <c r="BL6" s="53" t="s">
        <v>350</v>
      </c>
      <c r="BM6" s="54" t="s">
        <v>351</v>
      </c>
      <c r="BN6" s="54" t="s">
        <v>352</v>
      </c>
      <c r="BO6" s="53" t="s">
        <v>353</v>
      </c>
      <c r="BP6" s="54" t="s">
        <v>354</v>
      </c>
      <c r="BQ6" s="54" t="s">
        <v>355</v>
      </c>
      <c r="BR6" s="54" t="s">
        <v>356</v>
      </c>
      <c r="BS6" s="53" t="s">
        <v>357</v>
      </c>
      <c r="BT6" s="54" t="s">
        <v>358</v>
      </c>
      <c r="BU6" s="54" t="s">
        <v>359</v>
      </c>
      <c r="BV6" s="54" t="s">
        <v>360</v>
      </c>
      <c r="BW6" s="54" t="s">
        <v>361</v>
      </c>
      <c r="BX6" s="54" t="s">
        <v>362</v>
      </c>
      <c r="BY6" s="54" t="s">
        <v>363</v>
      </c>
      <c r="BZ6" s="54" t="s">
        <v>364</v>
      </c>
      <c r="CA6" s="54" t="s">
        <v>365</v>
      </c>
      <c r="CB6" s="53" t="s">
        <v>366</v>
      </c>
      <c r="CC6" s="54" t="s">
        <v>367</v>
      </c>
      <c r="CD6" s="55" t="s">
        <v>368</v>
      </c>
      <c r="CE6" s="55" t="s">
        <v>369</v>
      </c>
      <c r="CF6" s="54" t="s">
        <v>370</v>
      </c>
      <c r="CG6" s="52" t="s">
        <v>371</v>
      </c>
      <c r="CH6" s="55" t="s">
        <v>372</v>
      </c>
      <c r="CI6" s="53" t="s">
        <v>373</v>
      </c>
      <c r="CJ6" s="54" t="s">
        <v>374</v>
      </c>
      <c r="CK6" s="54" t="s">
        <v>375</v>
      </c>
      <c r="CL6" s="57" t="s">
        <v>252</v>
      </c>
    </row>
    <row r="7" spans="1:90" ht="12.75" customHeight="1">
      <c r="A7" s="43" t="s">
        <v>2</v>
      </c>
      <c r="B7" s="59">
        <v>1001</v>
      </c>
      <c r="C7" s="60" t="s">
        <v>376</v>
      </c>
      <c r="D7" s="61">
        <v>0</v>
      </c>
      <c r="E7" s="61">
        <v>0</v>
      </c>
      <c r="F7" s="61">
        <v>0</v>
      </c>
      <c r="G7" s="61">
        <v>0</v>
      </c>
      <c r="H7" s="61">
        <v>0</v>
      </c>
      <c r="I7" s="61">
        <v>0</v>
      </c>
      <c r="J7" s="61">
        <v>0</v>
      </c>
      <c r="K7" s="61">
        <v>0</v>
      </c>
      <c r="L7" s="61">
        <v>0</v>
      </c>
      <c r="M7" s="61">
        <v>0</v>
      </c>
      <c r="N7" s="61">
        <v>0</v>
      </c>
      <c r="O7" s="61">
        <v>0</v>
      </c>
      <c r="P7" s="61">
        <v>0</v>
      </c>
      <c r="Q7" s="61">
        <v>0</v>
      </c>
      <c r="R7" s="61">
        <v>0</v>
      </c>
      <c r="S7" s="61">
        <v>0</v>
      </c>
      <c r="T7" s="61">
        <v>0</v>
      </c>
      <c r="U7" s="61">
        <v>0</v>
      </c>
      <c r="V7" s="61">
        <v>0</v>
      </c>
      <c r="W7" s="61">
        <v>0</v>
      </c>
      <c r="X7" s="61">
        <v>0</v>
      </c>
      <c r="Y7" s="61">
        <v>0</v>
      </c>
      <c r="Z7" s="61">
        <v>0</v>
      </c>
      <c r="AA7" s="61">
        <v>0</v>
      </c>
      <c r="AB7" s="61">
        <v>0</v>
      </c>
      <c r="AC7" s="61">
        <v>0</v>
      </c>
      <c r="AD7" s="61">
        <v>0</v>
      </c>
      <c r="AE7" s="61">
        <v>0</v>
      </c>
      <c r="AF7" s="61">
        <v>0</v>
      </c>
      <c r="AG7" s="61">
        <v>0</v>
      </c>
      <c r="AH7" s="61">
        <v>0</v>
      </c>
      <c r="AI7" s="61">
        <v>0</v>
      </c>
      <c r="AJ7" s="61">
        <v>0</v>
      </c>
      <c r="AK7" s="61">
        <v>0</v>
      </c>
      <c r="AL7" s="61">
        <v>0</v>
      </c>
      <c r="AM7" s="61">
        <v>0</v>
      </c>
      <c r="AN7" s="61">
        <v>0</v>
      </c>
      <c r="AO7" s="61">
        <v>0</v>
      </c>
      <c r="AP7" s="61">
        <v>0</v>
      </c>
      <c r="AQ7" s="61">
        <v>0</v>
      </c>
      <c r="AR7" s="61">
        <v>0</v>
      </c>
      <c r="AS7" s="61">
        <v>0</v>
      </c>
      <c r="AT7" s="61">
        <v>0</v>
      </c>
      <c r="AU7" s="61">
        <v>0</v>
      </c>
      <c r="AV7" s="61">
        <v>0</v>
      </c>
      <c r="AW7" s="61">
        <v>0</v>
      </c>
      <c r="AX7" s="61">
        <v>0</v>
      </c>
      <c r="AY7" s="61">
        <v>0</v>
      </c>
      <c r="AZ7" s="61">
        <v>0</v>
      </c>
      <c r="BA7" s="61">
        <v>0</v>
      </c>
      <c r="BB7" s="61">
        <v>0</v>
      </c>
      <c r="BC7" s="61">
        <v>0</v>
      </c>
      <c r="BD7" s="61">
        <v>0</v>
      </c>
      <c r="BE7" s="61">
        <v>0</v>
      </c>
      <c r="BF7" s="61">
        <v>0</v>
      </c>
      <c r="BG7" s="61">
        <v>0</v>
      </c>
      <c r="BH7" s="61">
        <v>0</v>
      </c>
      <c r="BI7" s="61">
        <v>0</v>
      </c>
      <c r="BJ7" s="61">
        <v>0</v>
      </c>
      <c r="BK7" s="61">
        <v>0</v>
      </c>
      <c r="BL7" s="61">
        <v>0</v>
      </c>
      <c r="BM7" s="61">
        <v>0</v>
      </c>
      <c r="BN7" s="61">
        <v>0</v>
      </c>
      <c r="BO7" s="61">
        <v>0</v>
      </c>
      <c r="BP7" s="61">
        <v>0</v>
      </c>
      <c r="BQ7" s="61">
        <v>0</v>
      </c>
      <c r="BR7" s="61">
        <v>0</v>
      </c>
      <c r="BS7" s="61">
        <v>0</v>
      </c>
      <c r="BT7" s="61">
        <v>0</v>
      </c>
      <c r="BU7" s="61">
        <v>0</v>
      </c>
      <c r="BV7" s="61">
        <v>0</v>
      </c>
      <c r="BW7" s="61">
        <v>0</v>
      </c>
      <c r="BX7" s="61">
        <v>0</v>
      </c>
      <c r="BY7" s="61">
        <v>0</v>
      </c>
      <c r="BZ7" s="61">
        <v>0</v>
      </c>
      <c r="CA7" s="61">
        <v>0</v>
      </c>
      <c r="CB7" s="61">
        <v>0</v>
      </c>
      <c r="CC7" s="61">
        <v>0</v>
      </c>
      <c r="CD7" s="61">
        <v>0</v>
      </c>
      <c r="CE7" s="61">
        <v>0</v>
      </c>
      <c r="CF7" s="61">
        <v>0</v>
      </c>
      <c r="CG7" s="61">
        <v>0</v>
      </c>
      <c r="CH7" s="61">
        <v>0</v>
      </c>
      <c r="CI7" s="61">
        <v>0</v>
      </c>
      <c r="CJ7" s="61">
        <v>0</v>
      </c>
      <c r="CK7" s="61">
        <v>0</v>
      </c>
      <c r="CL7" s="61">
        <v>0</v>
      </c>
    </row>
    <row r="8" spans="1:90" ht="12.75" customHeight="1">
      <c r="A8" s="43" t="s">
        <v>4</v>
      </c>
      <c r="B8" s="59">
        <v>1003</v>
      </c>
      <c r="C8" s="60" t="s">
        <v>376</v>
      </c>
      <c r="D8" s="61">
        <v>454575.87999999942</v>
      </c>
      <c r="E8" s="61">
        <v>362166.9299999997</v>
      </c>
      <c r="F8" s="61">
        <v>7994706.54</v>
      </c>
      <c r="G8" s="61">
        <v>-7632539.6100000003</v>
      </c>
      <c r="H8" s="61">
        <v>0</v>
      </c>
      <c r="I8" s="61">
        <v>-85827.280000000261</v>
      </c>
      <c r="J8" s="61">
        <v>-1567852.3800000008</v>
      </c>
      <c r="K8" s="61">
        <v>-5844883.9600000009</v>
      </c>
      <c r="L8" s="61">
        <v>4277031.58</v>
      </c>
      <c r="M8" s="61">
        <v>1482025.1000000006</v>
      </c>
      <c r="N8" s="61">
        <v>5598870.2200000007</v>
      </c>
      <c r="O8" s="61">
        <v>-4116845.12</v>
      </c>
      <c r="P8" s="61">
        <v>0</v>
      </c>
      <c r="Q8" s="61">
        <v>0</v>
      </c>
      <c r="R8" s="61">
        <v>0</v>
      </c>
      <c r="S8" s="61">
        <v>0</v>
      </c>
      <c r="T8" s="61">
        <v>0</v>
      </c>
      <c r="U8" s="61">
        <v>0</v>
      </c>
      <c r="V8" s="61">
        <v>0</v>
      </c>
      <c r="W8" s="61">
        <v>0</v>
      </c>
      <c r="X8" s="61">
        <v>0</v>
      </c>
      <c r="Y8" s="61">
        <v>0</v>
      </c>
      <c r="Z8" s="61">
        <v>178236.22999999998</v>
      </c>
      <c r="AA8" s="61">
        <v>63285.22</v>
      </c>
      <c r="AB8" s="61">
        <v>2398.9</v>
      </c>
      <c r="AC8" s="61">
        <v>99727.18</v>
      </c>
      <c r="AD8" s="61">
        <v>12824.93</v>
      </c>
      <c r="AE8" s="61">
        <v>0</v>
      </c>
      <c r="AF8" s="61">
        <v>0</v>
      </c>
      <c r="AG8" s="61">
        <v>0</v>
      </c>
      <c r="AH8" s="61">
        <v>0</v>
      </c>
      <c r="AI8" s="61">
        <v>0</v>
      </c>
      <c r="AJ8" s="61">
        <v>0</v>
      </c>
      <c r="AK8" s="61">
        <v>0</v>
      </c>
      <c r="AL8" s="61">
        <v>0</v>
      </c>
      <c r="AM8" s="61">
        <v>0</v>
      </c>
      <c r="AN8" s="61">
        <v>0</v>
      </c>
      <c r="AO8" s="61">
        <v>0</v>
      </c>
      <c r="AP8" s="61">
        <v>0</v>
      </c>
      <c r="AQ8" s="61">
        <v>0</v>
      </c>
      <c r="AR8" s="61">
        <v>0</v>
      </c>
      <c r="AS8" s="61">
        <v>-64040.880000000179</v>
      </c>
      <c r="AT8" s="61">
        <v>0</v>
      </c>
      <c r="AU8" s="61">
        <v>0</v>
      </c>
      <c r="AV8" s="61">
        <v>0</v>
      </c>
      <c r="AW8" s="61">
        <v>-128218.86000000034</v>
      </c>
      <c r="AX8" s="61">
        <v>-2554554.7999999998</v>
      </c>
      <c r="AY8" s="61">
        <v>-3374395.3</v>
      </c>
      <c r="AZ8" s="61">
        <v>-4897392.3</v>
      </c>
      <c r="BA8" s="61">
        <v>-533605</v>
      </c>
      <c r="BB8" s="61">
        <v>0</v>
      </c>
      <c r="BC8" s="61">
        <v>2056602</v>
      </c>
      <c r="BD8" s="61">
        <v>819840.5</v>
      </c>
      <c r="BE8" s="61">
        <v>2426335.9399999995</v>
      </c>
      <c r="BF8" s="61">
        <v>3205606.8099999996</v>
      </c>
      <c r="BG8" s="61">
        <v>4652311.8099999996</v>
      </c>
      <c r="BH8" s="61">
        <v>507025</v>
      </c>
      <c r="BI8" s="61">
        <v>0</v>
      </c>
      <c r="BJ8" s="61">
        <v>-1953730</v>
      </c>
      <c r="BK8" s="61">
        <v>-779270.87000000011</v>
      </c>
      <c r="BL8" s="61">
        <v>0</v>
      </c>
      <c r="BM8" s="61">
        <v>0</v>
      </c>
      <c r="BN8" s="61">
        <v>0</v>
      </c>
      <c r="BO8" s="61">
        <v>-43460.040000000037</v>
      </c>
      <c r="BP8" s="61">
        <v>-43460.040000000037</v>
      </c>
      <c r="BQ8" s="61">
        <v>0</v>
      </c>
      <c r="BR8" s="61">
        <v>0</v>
      </c>
      <c r="BS8" s="61">
        <v>107638.02000000019</v>
      </c>
      <c r="BT8" s="61">
        <v>-591712.97</v>
      </c>
      <c r="BU8" s="61">
        <v>-165085.32999999999</v>
      </c>
      <c r="BV8" s="61">
        <v>-33513.5</v>
      </c>
      <c r="BW8" s="61">
        <v>0</v>
      </c>
      <c r="BX8" s="61">
        <v>0</v>
      </c>
      <c r="BY8" s="61">
        <v>0</v>
      </c>
      <c r="BZ8" s="61">
        <v>940578.39000000013</v>
      </c>
      <c r="CA8" s="61">
        <v>-42628.57</v>
      </c>
      <c r="CB8" s="61">
        <v>0</v>
      </c>
      <c r="CC8" s="61">
        <v>0</v>
      </c>
      <c r="CD8" s="61">
        <v>0</v>
      </c>
      <c r="CE8" s="61">
        <v>0</v>
      </c>
      <c r="CF8" s="61">
        <v>0</v>
      </c>
      <c r="CG8" s="61">
        <v>0</v>
      </c>
      <c r="CH8" s="61">
        <v>0</v>
      </c>
      <c r="CI8" s="61">
        <v>0</v>
      </c>
      <c r="CJ8" s="61">
        <v>0</v>
      </c>
      <c r="CK8" s="61">
        <v>0</v>
      </c>
      <c r="CL8" s="61">
        <v>390534.99999999924</v>
      </c>
    </row>
    <row r="9" spans="1:90" ht="12.75" customHeight="1">
      <c r="A9" s="43" t="s">
        <v>5</v>
      </c>
      <c r="B9" s="59">
        <v>1004</v>
      </c>
      <c r="C9" s="60" t="s">
        <v>376</v>
      </c>
      <c r="D9" s="61">
        <v>0</v>
      </c>
      <c r="E9" s="61">
        <v>0</v>
      </c>
      <c r="F9" s="61">
        <v>407231.22</v>
      </c>
      <c r="G9" s="61">
        <v>-407231.22</v>
      </c>
      <c r="H9" s="61">
        <v>0</v>
      </c>
      <c r="I9" s="61">
        <v>0</v>
      </c>
      <c r="J9" s="61">
        <v>0</v>
      </c>
      <c r="K9" s="61">
        <v>0</v>
      </c>
      <c r="L9" s="61">
        <v>0</v>
      </c>
      <c r="M9" s="61">
        <v>0</v>
      </c>
      <c r="N9" s="61">
        <v>0</v>
      </c>
      <c r="O9" s="61">
        <v>0</v>
      </c>
      <c r="P9" s="61">
        <v>0</v>
      </c>
      <c r="Q9" s="61">
        <v>0</v>
      </c>
      <c r="R9" s="61">
        <v>0</v>
      </c>
      <c r="S9" s="61">
        <v>0</v>
      </c>
      <c r="T9" s="61">
        <v>0</v>
      </c>
      <c r="U9" s="61">
        <v>0</v>
      </c>
      <c r="V9" s="61">
        <v>0</v>
      </c>
      <c r="W9" s="61">
        <v>0</v>
      </c>
      <c r="X9" s="61">
        <v>0</v>
      </c>
      <c r="Y9" s="61">
        <v>0</v>
      </c>
      <c r="Z9" s="61">
        <v>0</v>
      </c>
      <c r="AA9" s="61">
        <v>0</v>
      </c>
      <c r="AB9" s="61">
        <v>0</v>
      </c>
      <c r="AC9" s="61">
        <v>0</v>
      </c>
      <c r="AD9" s="61">
        <v>0</v>
      </c>
      <c r="AE9" s="61">
        <v>0</v>
      </c>
      <c r="AF9" s="61">
        <v>0</v>
      </c>
      <c r="AG9" s="61">
        <v>0</v>
      </c>
      <c r="AH9" s="61">
        <v>0</v>
      </c>
      <c r="AI9" s="61">
        <v>0</v>
      </c>
      <c r="AJ9" s="61">
        <v>0</v>
      </c>
      <c r="AK9" s="61">
        <v>0</v>
      </c>
      <c r="AL9" s="61">
        <v>0</v>
      </c>
      <c r="AM9" s="61">
        <v>0</v>
      </c>
      <c r="AN9" s="61">
        <v>0</v>
      </c>
      <c r="AO9" s="61">
        <v>0</v>
      </c>
      <c r="AP9" s="61">
        <v>0</v>
      </c>
      <c r="AQ9" s="61">
        <v>0</v>
      </c>
      <c r="AR9" s="61">
        <v>0</v>
      </c>
      <c r="AS9" s="61">
        <v>20361.559999999998</v>
      </c>
      <c r="AT9" s="61">
        <v>0</v>
      </c>
      <c r="AU9" s="61">
        <v>0</v>
      </c>
      <c r="AV9" s="61">
        <v>0</v>
      </c>
      <c r="AW9" s="61">
        <v>0</v>
      </c>
      <c r="AX9" s="61">
        <v>0</v>
      </c>
      <c r="AY9" s="61">
        <v>0</v>
      </c>
      <c r="AZ9" s="61">
        <v>0</v>
      </c>
      <c r="BA9" s="61">
        <v>0</v>
      </c>
      <c r="BB9" s="61">
        <v>0</v>
      </c>
      <c r="BC9" s="61">
        <v>0</v>
      </c>
      <c r="BD9" s="61">
        <v>0</v>
      </c>
      <c r="BE9" s="61">
        <v>0</v>
      </c>
      <c r="BF9" s="61">
        <v>0</v>
      </c>
      <c r="BG9" s="61">
        <v>0</v>
      </c>
      <c r="BH9" s="61">
        <v>0</v>
      </c>
      <c r="BI9" s="61">
        <v>0</v>
      </c>
      <c r="BJ9" s="61">
        <v>0</v>
      </c>
      <c r="BK9" s="61">
        <v>0</v>
      </c>
      <c r="BL9" s="61">
        <v>0</v>
      </c>
      <c r="BM9" s="61">
        <v>0</v>
      </c>
      <c r="BN9" s="61">
        <v>0</v>
      </c>
      <c r="BO9" s="61">
        <v>0</v>
      </c>
      <c r="BP9" s="61">
        <v>0</v>
      </c>
      <c r="BQ9" s="61">
        <v>0</v>
      </c>
      <c r="BR9" s="61">
        <v>0</v>
      </c>
      <c r="BS9" s="61">
        <v>20361.559999999998</v>
      </c>
      <c r="BT9" s="61">
        <v>-48867.75</v>
      </c>
      <c r="BU9" s="61">
        <v>0</v>
      </c>
      <c r="BV9" s="61">
        <v>0</v>
      </c>
      <c r="BW9" s="61">
        <v>0</v>
      </c>
      <c r="BX9" s="61">
        <v>0</v>
      </c>
      <c r="BY9" s="61">
        <v>0</v>
      </c>
      <c r="BZ9" s="61">
        <v>69229.31</v>
      </c>
      <c r="CA9" s="61">
        <v>0</v>
      </c>
      <c r="CB9" s="61">
        <v>0</v>
      </c>
      <c r="CC9" s="61">
        <v>0</v>
      </c>
      <c r="CD9" s="61">
        <v>0</v>
      </c>
      <c r="CE9" s="61">
        <v>0</v>
      </c>
      <c r="CF9" s="61">
        <v>0</v>
      </c>
      <c r="CG9" s="61">
        <v>0</v>
      </c>
      <c r="CH9" s="61">
        <v>0</v>
      </c>
      <c r="CI9" s="61">
        <v>0</v>
      </c>
      <c r="CJ9" s="61">
        <v>0</v>
      </c>
      <c r="CK9" s="61">
        <v>0</v>
      </c>
      <c r="CL9" s="61">
        <v>20361.559999999998</v>
      </c>
    </row>
    <row r="10" spans="1:90" ht="12.75" customHeight="1">
      <c r="A10" s="43" t="s">
        <v>7</v>
      </c>
      <c r="B10" s="59">
        <v>1005</v>
      </c>
      <c r="C10" s="60" t="s">
        <v>376</v>
      </c>
      <c r="D10" s="61">
        <v>91286200.979999989</v>
      </c>
      <c r="E10" s="61">
        <v>65880843.190000005</v>
      </c>
      <c r="F10" s="61">
        <v>74536778.290000007</v>
      </c>
      <c r="G10" s="61">
        <v>-8655935.0999999996</v>
      </c>
      <c r="H10" s="61">
        <v>0</v>
      </c>
      <c r="I10" s="61">
        <v>-20503179.400000006</v>
      </c>
      <c r="J10" s="61">
        <v>-23321801.820000004</v>
      </c>
      <c r="K10" s="61">
        <v>-52321726.670000002</v>
      </c>
      <c r="L10" s="61">
        <v>28999924.849999998</v>
      </c>
      <c r="M10" s="61">
        <v>2818622.419999999</v>
      </c>
      <c r="N10" s="61">
        <v>10103182.529999999</v>
      </c>
      <c r="O10" s="61">
        <v>-7284560.1100000003</v>
      </c>
      <c r="P10" s="61">
        <v>0</v>
      </c>
      <c r="Q10" s="61">
        <v>0</v>
      </c>
      <c r="R10" s="61">
        <v>0</v>
      </c>
      <c r="S10" s="61">
        <v>1949101.57</v>
      </c>
      <c r="T10" s="61">
        <v>2602940.35</v>
      </c>
      <c r="U10" s="61">
        <v>0</v>
      </c>
      <c r="V10" s="61">
        <v>2602940.35</v>
      </c>
      <c r="W10" s="61">
        <v>-653838.78</v>
      </c>
      <c r="X10" s="61">
        <v>0</v>
      </c>
      <c r="Y10" s="61">
        <v>-653838.78</v>
      </c>
      <c r="Z10" s="61">
        <v>43756706.020000003</v>
      </c>
      <c r="AA10" s="61">
        <v>18164671.07</v>
      </c>
      <c r="AB10" s="61">
        <v>3542729.84</v>
      </c>
      <c r="AC10" s="61">
        <v>16760053.229999999</v>
      </c>
      <c r="AD10" s="61">
        <v>3318804.38</v>
      </c>
      <c r="AE10" s="61">
        <v>2140325.06</v>
      </c>
      <c r="AF10" s="61">
        <v>0</v>
      </c>
      <c r="AG10" s="61">
        <v>0</v>
      </c>
      <c r="AH10" s="61">
        <v>-169877.56</v>
      </c>
      <c r="AI10" s="61">
        <v>0</v>
      </c>
      <c r="AJ10" s="61">
        <v>204859.6</v>
      </c>
      <c r="AK10" s="61">
        <v>204859.6</v>
      </c>
      <c r="AL10" s="61">
        <v>0</v>
      </c>
      <c r="AM10" s="61">
        <v>-2130</v>
      </c>
      <c r="AN10" s="61">
        <v>-2130</v>
      </c>
      <c r="AO10" s="61">
        <v>0</v>
      </c>
      <c r="AP10" s="61">
        <v>0</v>
      </c>
      <c r="AQ10" s="61">
        <v>0</v>
      </c>
      <c r="AR10" s="61">
        <v>0</v>
      </c>
      <c r="AS10" s="61">
        <v>-44305635.380000003</v>
      </c>
      <c r="AT10" s="61">
        <v>-13030723.49</v>
      </c>
      <c r="AU10" s="61">
        <v>-24106166.75</v>
      </c>
      <c r="AV10" s="61">
        <v>11075443.26</v>
      </c>
      <c r="AW10" s="61">
        <v>-3333815.1500000004</v>
      </c>
      <c r="AX10" s="61">
        <v>4197145.8599999994</v>
      </c>
      <c r="AY10" s="61">
        <v>-47746083.640000001</v>
      </c>
      <c r="AZ10" s="61">
        <v>-19540361.879999999</v>
      </c>
      <c r="BA10" s="61">
        <v>-50108316.729999997</v>
      </c>
      <c r="BB10" s="61">
        <v>0</v>
      </c>
      <c r="BC10" s="61">
        <v>21902594.970000003</v>
      </c>
      <c r="BD10" s="61">
        <v>51943229.5</v>
      </c>
      <c r="BE10" s="61">
        <v>-7530961.0099999998</v>
      </c>
      <c r="BF10" s="61">
        <v>1348038.0699999998</v>
      </c>
      <c r="BG10" s="61">
        <v>4909640.76</v>
      </c>
      <c r="BH10" s="61">
        <v>-2943216.23</v>
      </c>
      <c r="BI10" s="61">
        <v>0</v>
      </c>
      <c r="BJ10" s="61">
        <v>-618386.46</v>
      </c>
      <c r="BK10" s="61">
        <v>-8878999.0800000001</v>
      </c>
      <c r="BL10" s="61">
        <v>0</v>
      </c>
      <c r="BM10" s="61">
        <v>0</v>
      </c>
      <c r="BN10" s="61">
        <v>0</v>
      </c>
      <c r="BO10" s="61">
        <v>-8502627.1600000001</v>
      </c>
      <c r="BP10" s="61">
        <v>-8502627.1600000001</v>
      </c>
      <c r="BQ10" s="61">
        <v>0</v>
      </c>
      <c r="BR10" s="61">
        <v>0</v>
      </c>
      <c r="BS10" s="61">
        <v>-17350969.100000001</v>
      </c>
      <c r="BT10" s="61">
        <v>-487881.28</v>
      </c>
      <c r="BU10" s="61">
        <v>-869854.76</v>
      </c>
      <c r="BV10" s="61">
        <v>-257457.75</v>
      </c>
      <c r="BW10" s="61">
        <v>0</v>
      </c>
      <c r="BX10" s="61">
        <v>-66578.149999999994</v>
      </c>
      <c r="BY10" s="61">
        <v>-42291.959999999992</v>
      </c>
      <c r="BZ10" s="61">
        <v>-15626905.200000001</v>
      </c>
      <c r="CA10" s="61">
        <v>0</v>
      </c>
      <c r="CB10" s="61">
        <v>0</v>
      </c>
      <c r="CC10" s="61">
        <v>0</v>
      </c>
      <c r="CD10" s="61">
        <v>0</v>
      </c>
      <c r="CE10" s="61">
        <v>0</v>
      </c>
      <c r="CF10" s="61">
        <v>0</v>
      </c>
      <c r="CG10" s="61">
        <v>0</v>
      </c>
      <c r="CH10" s="61">
        <v>0</v>
      </c>
      <c r="CI10" s="61">
        <v>-2087500.4800000002</v>
      </c>
      <c r="CJ10" s="61">
        <v>-2087500.4800000002</v>
      </c>
      <c r="CK10" s="61">
        <v>0</v>
      </c>
      <c r="CL10" s="61">
        <v>46980565.599999987</v>
      </c>
    </row>
    <row r="11" spans="1:90" ht="12.75" customHeight="1">
      <c r="A11" s="43" t="s">
        <v>9</v>
      </c>
      <c r="B11" s="59">
        <v>1006</v>
      </c>
      <c r="C11" s="60" t="s">
        <v>376</v>
      </c>
      <c r="D11" s="61">
        <v>102319.42</v>
      </c>
      <c r="E11" s="61">
        <v>0</v>
      </c>
      <c r="F11" s="61">
        <v>0</v>
      </c>
      <c r="G11" s="61">
        <v>0</v>
      </c>
      <c r="H11" s="61">
        <v>0</v>
      </c>
      <c r="I11" s="61">
        <v>0</v>
      </c>
      <c r="J11" s="61">
        <v>0</v>
      </c>
      <c r="K11" s="61">
        <v>0</v>
      </c>
      <c r="L11" s="61">
        <v>0</v>
      </c>
      <c r="M11" s="61">
        <v>0</v>
      </c>
      <c r="N11" s="61">
        <v>0</v>
      </c>
      <c r="O11" s="61">
        <v>0</v>
      </c>
      <c r="P11" s="61">
        <v>0</v>
      </c>
      <c r="Q11" s="61">
        <v>0</v>
      </c>
      <c r="R11" s="61">
        <v>0</v>
      </c>
      <c r="S11" s="61">
        <v>0</v>
      </c>
      <c r="T11" s="61">
        <v>0</v>
      </c>
      <c r="U11" s="61">
        <v>0</v>
      </c>
      <c r="V11" s="61">
        <v>0</v>
      </c>
      <c r="W11" s="61">
        <v>0</v>
      </c>
      <c r="X11" s="61">
        <v>0</v>
      </c>
      <c r="Y11" s="61">
        <v>0</v>
      </c>
      <c r="Z11" s="61">
        <v>99982.74</v>
      </c>
      <c r="AA11" s="61">
        <v>49562.140000000007</v>
      </c>
      <c r="AB11" s="61">
        <v>0</v>
      </c>
      <c r="AC11" s="61">
        <v>-14223.47</v>
      </c>
      <c r="AD11" s="61">
        <v>58304.37</v>
      </c>
      <c r="AE11" s="61">
        <v>0</v>
      </c>
      <c r="AF11" s="61">
        <v>0</v>
      </c>
      <c r="AG11" s="61">
        <v>147.33000000000001</v>
      </c>
      <c r="AH11" s="61">
        <v>6192.37</v>
      </c>
      <c r="AI11" s="61">
        <v>0</v>
      </c>
      <c r="AJ11" s="61">
        <v>0</v>
      </c>
      <c r="AK11" s="61">
        <v>0</v>
      </c>
      <c r="AL11" s="61">
        <v>0</v>
      </c>
      <c r="AM11" s="61">
        <v>2336.6799999999998</v>
      </c>
      <c r="AN11" s="61">
        <v>2336.6799999999998</v>
      </c>
      <c r="AO11" s="61">
        <v>0</v>
      </c>
      <c r="AP11" s="61">
        <v>0</v>
      </c>
      <c r="AQ11" s="61">
        <v>0</v>
      </c>
      <c r="AR11" s="61">
        <v>0</v>
      </c>
      <c r="AS11" s="61">
        <v>-235397.58</v>
      </c>
      <c r="AT11" s="61">
        <v>18768.839999999997</v>
      </c>
      <c r="AU11" s="61">
        <v>18768.839999999997</v>
      </c>
      <c r="AV11" s="61">
        <v>0</v>
      </c>
      <c r="AW11" s="61">
        <v>-254157.62</v>
      </c>
      <c r="AX11" s="61">
        <v>-254157.62</v>
      </c>
      <c r="AY11" s="61">
        <v>0</v>
      </c>
      <c r="AZ11" s="61">
        <v>0</v>
      </c>
      <c r="BA11" s="61">
        <v>0</v>
      </c>
      <c r="BB11" s="61">
        <v>0</v>
      </c>
      <c r="BC11" s="61">
        <v>0</v>
      </c>
      <c r="BD11" s="61">
        <v>-254157.62</v>
      </c>
      <c r="BE11" s="61">
        <v>0</v>
      </c>
      <c r="BF11" s="61">
        <v>0</v>
      </c>
      <c r="BG11" s="61">
        <v>0</v>
      </c>
      <c r="BH11" s="61">
        <v>0</v>
      </c>
      <c r="BI11" s="61">
        <v>0</v>
      </c>
      <c r="BJ11" s="61">
        <v>0</v>
      </c>
      <c r="BK11" s="61">
        <v>0</v>
      </c>
      <c r="BL11" s="61">
        <v>0</v>
      </c>
      <c r="BM11" s="61">
        <v>0</v>
      </c>
      <c r="BN11" s="61">
        <v>0</v>
      </c>
      <c r="BO11" s="61">
        <v>0</v>
      </c>
      <c r="BP11" s="61">
        <v>0</v>
      </c>
      <c r="BQ11" s="61">
        <v>0</v>
      </c>
      <c r="BR11" s="61">
        <v>0</v>
      </c>
      <c r="BS11" s="61">
        <v>-8.7999999999999989</v>
      </c>
      <c r="BT11" s="61">
        <v>0</v>
      </c>
      <c r="BU11" s="61">
        <v>-5.14</v>
      </c>
      <c r="BV11" s="61">
        <v>-3.31</v>
      </c>
      <c r="BW11" s="61">
        <v>-0.02</v>
      </c>
      <c r="BX11" s="61">
        <v>-0.05</v>
      </c>
      <c r="BY11" s="61">
        <v>-0.28000000000000003</v>
      </c>
      <c r="BZ11" s="61">
        <v>0</v>
      </c>
      <c r="CA11" s="61">
        <v>0</v>
      </c>
      <c r="CB11" s="61">
        <v>0</v>
      </c>
      <c r="CC11" s="61">
        <v>0</v>
      </c>
      <c r="CD11" s="61">
        <v>0</v>
      </c>
      <c r="CE11" s="61">
        <v>0</v>
      </c>
      <c r="CF11" s="61">
        <v>0</v>
      </c>
      <c r="CG11" s="61">
        <v>0</v>
      </c>
      <c r="CH11" s="61">
        <v>0</v>
      </c>
      <c r="CI11" s="61">
        <v>0</v>
      </c>
      <c r="CJ11" s="61">
        <v>0</v>
      </c>
      <c r="CK11" s="61">
        <v>0</v>
      </c>
      <c r="CL11" s="61">
        <v>-133078.15999999997</v>
      </c>
    </row>
    <row r="12" spans="1:90" ht="12.75" customHeight="1">
      <c r="A12" s="43" t="s">
        <v>11</v>
      </c>
      <c r="B12" s="59">
        <v>1007</v>
      </c>
      <c r="C12" s="60" t="s">
        <v>376</v>
      </c>
      <c r="D12" s="61">
        <v>240766620.20000002</v>
      </c>
      <c r="E12" s="61">
        <v>276202606.28000009</v>
      </c>
      <c r="F12" s="61">
        <v>458684519.95000005</v>
      </c>
      <c r="G12" s="61">
        <v>-182481913.66999993</v>
      </c>
      <c r="H12" s="61">
        <v>0</v>
      </c>
      <c r="I12" s="61">
        <v>-35435986.080000073</v>
      </c>
      <c r="J12" s="61">
        <v>-60081302.220000088</v>
      </c>
      <c r="K12" s="61">
        <v>-572068712.00000012</v>
      </c>
      <c r="L12" s="61">
        <v>511987409.78000003</v>
      </c>
      <c r="M12" s="61">
        <v>24645316.140000015</v>
      </c>
      <c r="N12" s="61">
        <v>217464464.54999998</v>
      </c>
      <c r="O12" s="61">
        <v>-192819148.40999997</v>
      </c>
      <c r="P12" s="61">
        <v>0</v>
      </c>
      <c r="Q12" s="61">
        <v>0</v>
      </c>
      <c r="R12" s="61">
        <v>0</v>
      </c>
      <c r="S12" s="61">
        <v>0</v>
      </c>
      <c r="T12" s="61">
        <v>0</v>
      </c>
      <c r="U12" s="61">
        <v>0</v>
      </c>
      <c r="V12" s="61">
        <v>0</v>
      </c>
      <c r="W12" s="61">
        <v>0</v>
      </c>
      <c r="X12" s="61">
        <v>0</v>
      </c>
      <c r="Y12" s="61">
        <v>0</v>
      </c>
      <c r="Z12" s="61">
        <v>0</v>
      </c>
      <c r="AA12" s="61">
        <v>0</v>
      </c>
      <c r="AB12" s="61">
        <v>0</v>
      </c>
      <c r="AC12" s="61">
        <v>0</v>
      </c>
      <c r="AD12" s="61">
        <v>0</v>
      </c>
      <c r="AE12" s="61">
        <v>0</v>
      </c>
      <c r="AF12" s="61">
        <v>0</v>
      </c>
      <c r="AG12" s="61">
        <v>0</v>
      </c>
      <c r="AH12" s="61">
        <v>0</v>
      </c>
      <c r="AI12" s="61">
        <v>0</v>
      </c>
      <c r="AJ12" s="61">
        <v>0</v>
      </c>
      <c r="AK12" s="61">
        <v>0</v>
      </c>
      <c r="AL12" s="61">
        <v>0</v>
      </c>
      <c r="AM12" s="61">
        <v>-5.4569682106375694E-12</v>
      </c>
      <c r="AN12" s="61">
        <v>0</v>
      </c>
      <c r="AO12" s="61">
        <v>-5.4569682106375694E-12</v>
      </c>
      <c r="AP12" s="61">
        <v>0</v>
      </c>
      <c r="AQ12" s="61">
        <v>0</v>
      </c>
      <c r="AR12" s="61">
        <v>0</v>
      </c>
      <c r="AS12" s="61">
        <v>-223725574.37000018</v>
      </c>
      <c r="AT12" s="61">
        <v>-39669833.029999979</v>
      </c>
      <c r="AU12" s="61">
        <v>-61757700.579999983</v>
      </c>
      <c r="AV12" s="61">
        <v>22087867.550000004</v>
      </c>
      <c r="AW12" s="61">
        <v>26053210.649999827</v>
      </c>
      <c r="AX12" s="61">
        <v>38891905.99000001</v>
      </c>
      <c r="AY12" s="61">
        <v>-323021351.88000011</v>
      </c>
      <c r="AZ12" s="61">
        <v>-84744738.88000001</v>
      </c>
      <c r="BA12" s="61">
        <v>-238276613.00000012</v>
      </c>
      <c r="BB12" s="61">
        <v>0</v>
      </c>
      <c r="BC12" s="61">
        <v>0</v>
      </c>
      <c r="BD12" s="61">
        <v>361913257.87000012</v>
      </c>
      <c r="BE12" s="61">
        <v>-12838695.340000182</v>
      </c>
      <c r="BF12" s="61">
        <v>114374630.10999992</v>
      </c>
      <c r="BG12" s="61">
        <v>30976306.860000003</v>
      </c>
      <c r="BH12" s="61">
        <v>83398323.249999925</v>
      </c>
      <c r="BI12" s="61">
        <v>0</v>
      </c>
      <c r="BJ12" s="61">
        <v>0</v>
      </c>
      <c r="BK12" s="61">
        <v>-127213325.45000011</v>
      </c>
      <c r="BL12" s="61">
        <v>-24703610.059999984</v>
      </c>
      <c r="BM12" s="61">
        <v>-31699286.00999999</v>
      </c>
      <c r="BN12" s="61">
        <v>6995675.9500000067</v>
      </c>
      <c r="BO12" s="61">
        <v>-33144312.75</v>
      </c>
      <c r="BP12" s="61">
        <v>-33144312.75</v>
      </c>
      <c r="BQ12" s="61">
        <v>0</v>
      </c>
      <c r="BR12" s="61">
        <v>0</v>
      </c>
      <c r="BS12" s="61">
        <v>-152261029.18000004</v>
      </c>
      <c r="BT12" s="61">
        <v>-54733447.560000047</v>
      </c>
      <c r="BU12" s="61">
        <v>-62637516.760000005</v>
      </c>
      <c r="BV12" s="61">
        <v>-8712767.6300000008</v>
      </c>
      <c r="BW12" s="61">
        <v>0</v>
      </c>
      <c r="BX12" s="61">
        <v>-2909813.03</v>
      </c>
      <c r="BY12" s="61">
        <v>-60226587.300000004</v>
      </c>
      <c r="BZ12" s="61">
        <v>71199414.620000035</v>
      </c>
      <c r="CA12" s="61">
        <v>-34240311.520000011</v>
      </c>
      <c r="CB12" s="61">
        <v>0</v>
      </c>
      <c r="CC12" s="61">
        <v>0</v>
      </c>
      <c r="CD12" s="61">
        <v>0</v>
      </c>
      <c r="CE12" s="61">
        <v>0</v>
      </c>
      <c r="CF12" s="61">
        <v>0</v>
      </c>
      <c r="CG12" s="61">
        <v>0</v>
      </c>
      <c r="CH12" s="61">
        <v>0</v>
      </c>
      <c r="CI12" s="61">
        <v>0</v>
      </c>
      <c r="CJ12" s="61">
        <v>0</v>
      </c>
      <c r="CK12" s="61">
        <v>0</v>
      </c>
      <c r="CL12" s="61">
        <v>17041045.829999834</v>
      </c>
    </row>
    <row r="13" spans="1:90" ht="12.75" customHeight="1">
      <c r="A13" s="43" t="s">
        <v>13</v>
      </c>
      <c r="B13" s="59">
        <v>1008</v>
      </c>
      <c r="C13" s="60" t="s">
        <v>376</v>
      </c>
      <c r="D13" s="61">
        <v>4351.7615846797125</v>
      </c>
      <c r="E13" s="61">
        <v>-62.26</v>
      </c>
      <c r="F13" s="61">
        <v>-62.26</v>
      </c>
      <c r="G13" s="61">
        <v>0</v>
      </c>
      <c r="H13" s="61">
        <v>0</v>
      </c>
      <c r="I13" s="61">
        <v>0</v>
      </c>
      <c r="J13" s="61">
        <v>0</v>
      </c>
      <c r="K13" s="61">
        <v>0</v>
      </c>
      <c r="L13" s="61">
        <v>0</v>
      </c>
      <c r="M13" s="61">
        <v>0</v>
      </c>
      <c r="N13" s="61">
        <v>0</v>
      </c>
      <c r="O13" s="61">
        <v>0</v>
      </c>
      <c r="P13" s="61">
        <v>0</v>
      </c>
      <c r="Q13" s="61">
        <v>0</v>
      </c>
      <c r="R13" s="61">
        <v>0</v>
      </c>
      <c r="S13" s="61">
        <v>0</v>
      </c>
      <c r="T13" s="61">
        <v>0</v>
      </c>
      <c r="U13" s="61">
        <v>0</v>
      </c>
      <c r="V13" s="61">
        <v>0</v>
      </c>
      <c r="W13" s="61">
        <v>0</v>
      </c>
      <c r="X13" s="61">
        <v>0</v>
      </c>
      <c r="Y13" s="61">
        <v>0</v>
      </c>
      <c r="Z13" s="61">
        <v>75878.15158467913</v>
      </c>
      <c r="AA13" s="61">
        <v>44968.800524534883</v>
      </c>
      <c r="AB13" s="61">
        <v>2505.1683743181957</v>
      </c>
      <c r="AC13" s="61">
        <v>14868.3668758319</v>
      </c>
      <c r="AD13" s="61">
        <v>832.49484044236442</v>
      </c>
      <c r="AE13" s="61">
        <v>0</v>
      </c>
      <c r="AF13" s="61">
        <v>109.61095231305467</v>
      </c>
      <c r="AG13" s="61">
        <v>12593.710017238729</v>
      </c>
      <c r="AH13" s="61">
        <v>0</v>
      </c>
      <c r="AI13" s="61">
        <v>0</v>
      </c>
      <c r="AJ13" s="61">
        <v>0</v>
      </c>
      <c r="AK13" s="61">
        <v>0</v>
      </c>
      <c r="AL13" s="61">
        <v>0</v>
      </c>
      <c r="AM13" s="61">
        <v>-71464.129999999423</v>
      </c>
      <c r="AN13" s="61">
        <v>-119509.8599999994</v>
      </c>
      <c r="AO13" s="61">
        <v>48045.729999999981</v>
      </c>
      <c r="AP13" s="61">
        <v>0</v>
      </c>
      <c r="AQ13" s="61">
        <v>0</v>
      </c>
      <c r="AR13" s="61">
        <v>0</v>
      </c>
      <c r="AS13" s="61">
        <v>-979007.11358321842</v>
      </c>
      <c r="AT13" s="61">
        <v>66222.749999999985</v>
      </c>
      <c r="AU13" s="61">
        <v>114736.96999999999</v>
      </c>
      <c r="AV13" s="61">
        <v>-48514.22</v>
      </c>
      <c r="AW13" s="61">
        <v>6331.1600000000326</v>
      </c>
      <c r="AX13" s="61">
        <v>12444.530000000028</v>
      </c>
      <c r="AY13" s="61">
        <v>-1234816.6499999999</v>
      </c>
      <c r="AZ13" s="61">
        <v>-1809647.38</v>
      </c>
      <c r="BA13" s="61">
        <v>8382.41</v>
      </c>
      <c r="BB13" s="61">
        <v>0</v>
      </c>
      <c r="BC13" s="61">
        <v>566448.31999999995</v>
      </c>
      <c r="BD13" s="61">
        <v>1247261.18</v>
      </c>
      <c r="BE13" s="61">
        <v>-6113.3699999999953</v>
      </c>
      <c r="BF13" s="61">
        <v>337318.63</v>
      </c>
      <c r="BG13" s="61">
        <v>492087.84</v>
      </c>
      <c r="BH13" s="61">
        <v>-30.84</v>
      </c>
      <c r="BI13" s="61">
        <v>0</v>
      </c>
      <c r="BJ13" s="61">
        <v>-154738.37</v>
      </c>
      <c r="BK13" s="61">
        <v>-343432</v>
      </c>
      <c r="BL13" s="61">
        <v>0</v>
      </c>
      <c r="BM13" s="61">
        <v>0</v>
      </c>
      <c r="BN13" s="61">
        <v>0</v>
      </c>
      <c r="BO13" s="61">
        <v>0</v>
      </c>
      <c r="BP13" s="61">
        <v>0</v>
      </c>
      <c r="BQ13" s="61">
        <v>0</v>
      </c>
      <c r="BR13" s="61">
        <v>0</v>
      </c>
      <c r="BS13" s="61">
        <v>-1051561.0235832185</v>
      </c>
      <c r="BT13" s="61">
        <v>37.35</v>
      </c>
      <c r="BU13" s="61">
        <v>-370412.53033362888</v>
      </c>
      <c r="BV13" s="61">
        <v>-237540.03598382371</v>
      </c>
      <c r="BW13" s="61">
        <v>0</v>
      </c>
      <c r="BX13" s="61">
        <v>-35874.091454691283</v>
      </c>
      <c r="BY13" s="61">
        <v>-40301.790388681431</v>
      </c>
      <c r="BZ13" s="61">
        <v>0</v>
      </c>
      <c r="CA13" s="61">
        <v>-367469.92542239313</v>
      </c>
      <c r="CB13" s="61">
        <v>0</v>
      </c>
      <c r="CC13" s="61">
        <v>0</v>
      </c>
      <c r="CD13" s="61">
        <v>0</v>
      </c>
      <c r="CE13" s="61">
        <v>0</v>
      </c>
      <c r="CF13" s="61">
        <v>0</v>
      </c>
      <c r="CG13" s="61">
        <v>0</v>
      </c>
      <c r="CH13" s="61">
        <v>0</v>
      </c>
      <c r="CI13" s="61">
        <v>0</v>
      </c>
      <c r="CJ13" s="61">
        <v>0</v>
      </c>
      <c r="CK13" s="61">
        <v>0</v>
      </c>
      <c r="CL13" s="61">
        <v>-974655.35199853871</v>
      </c>
    </row>
    <row r="14" spans="1:90" ht="12.75" customHeight="1">
      <c r="A14" s="43" t="s">
        <v>15</v>
      </c>
      <c r="B14" s="59">
        <v>1009</v>
      </c>
      <c r="C14" s="60" t="s">
        <v>376</v>
      </c>
      <c r="D14" s="61">
        <v>0</v>
      </c>
      <c r="E14" s="61">
        <v>0</v>
      </c>
      <c r="F14" s="61">
        <v>689804.5</v>
      </c>
      <c r="G14" s="61">
        <v>-689804.5</v>
      </c>
      <c r="H14" s="61">
        <v>0</v>
      </c>
      <c r="I14" s="61">
        <v>0</v>
      </c>
      <c r="J14" s="61">
        <v>-291985.74</v>
      </c>
      <c r="K14" s="61">
        <v>-291985.74</v>
      </c>
      <c r="L14" s="61">
        <v>0</v>
      </c>
      <c r="M14" s="61">
        <v>291985.74</v>
      </c>
      <c r="N14" s="61">
        <v>291985.74</v>
      </c>
      <c r="O14" s="61">
        <v>0</v>
      </c>
      <c r="P14" s="61">
        <v>0</v>
      </c>
      <c r="Q14" s="61">
        <v>0</v>
      </c>
      <c r="R14" s="61">
        <v>0</v>
      </c>
      <c r="S14" s="61">
        <v>0</v>
      </c>
      <c r="T14" s="61">
        <v>0</v>
      </c>
      <c r="U14" s="61">
        <v>0</v>
      </c>
      <c r="V14" s="61">
        <v>0</v>
      </c>
      <c r="W14" s="61">
        <v>0</v>
      </c>
      <c r="X14" s="61">
        <v>0</v>
      </c>
      <c r="Y14" s="61">
        <v>0</v>
      </c>
      <c r="Z14" s="61">
        <v>0</v>
      </c>
      <c r="AA14" s="61">
        <v>0</v>
      </c>
      <c r="AB14" s="61">
        <v>0</v>
      </c>
      <c r="AC14" s="61">
        <v>0</v>
      </c>
      <c r="AD14" s="61">
        <v>0</v>
      </c>
      <c r="AE14" s="61">
        <v>0</v>
      </c>
      <c r="AF14" s="61">
        <v>0</v>
      </c>
      <c r="AG14" s="61">
        <v>0</v>
      </c>
      <c r="AH14" s="61">
        <v>0</v>
      </c>
      <c r="AI14" s="61">
        <v>0</v>
      </c>
      <c r="AJ14" s="61">
        <v>0</v>
      </c>
      <c r="AK14" s="61">
        <v>0</v>
      </c>
      <c r="AL14" s="61">
        <v>0</v>
      </c>
      <c r="AM14" s="61">
        <v>0</v>
      </c>
      <c r="AN14" s="61">
        <v>0</v>
      </c>
      <c r="AO14" s="61">
        <v>0</v>
      </c>
      <c r="AP14" s="61">
        <v>0</v>
      </c>
      <c r="AQ14" s="61">
        <v>0</v>
      </c>
      <c r="AR14" s="61">
        <v>0</v>
      </c>
      <c r="AS14" s="61">
        <v>40585.070000000007</v>
      </c>
      <c r="AT14" s="61">
        <v>0</v>
      </c>
      <c r="AU14" s="61">
        <v>0</v>
      </c>
      <c r="AV14" s="61">
        <v>0</v>
      </c>
      <c r="AW14" s="61">
        <v>0</v>
      </c>
      <c r="AX14" s="61">
        <v>0</v>
      </c>
      <c r="AY14" s="61">
        <v>0</v>
      </c>
      <c r="AZ14" s="61">
        <v>0</v>
      </c>
      <c r="BA14" s="61">
        <v>0</v>
      </c>
      <c r="BB14" s="61">
        <v>0</v>
      </c>
      <c r="BC14" s="61">
        <v>0</v>
      </c>
      <c r="BD14" s="61">
        <v>0</v>
      </c>
      <c r="BE14" s="61">
        <v>0</v>
      </c>
      <c r="BF14" s="61">
        <v>0</v>
      </c>
      <c r="BG14" s="61">
        <v>0</v>
      </c>
      <c r="BH14" s="61">
        <v>0</v>
      </c>
      <c r="BI14" s="61">
        <v>0</v>
      </c>
      <c r="BJ14" s="61">
        <v>0</v>
      </c>
      <c r="BK14" s="61">
        <v>0</v>
      </c>
      <c r="BL14" s="61">
        <v>0</v>
      </c>
      <c r="BM14" s="61">
        <v>0</v>
      </c>
      <c r="BN14" s="61">
        <v>0</v>
      </c>
      <c r="BO14" s="61">
        <v>0</v>
      </c>
      <c r="BP14" s="61">
        <v>0</v>
      </c>
      <c r="BQ14" s="61">
        <v>0</v>
      </c>
      <c r="BR14" s="61">
        <v>0</v>
      </c>
      <c r="BS14" s="61">
        <v>40585.070000000007</v>
      </c>
      <c r="BT14" s="61">
        <v>-47738.25</v>
      </c>
      <c r="BU14" s="61">
        <v>0</v>
      </c>
      <c r="BV14" s="61">
        <v>0</v>
      </c>
      <c r="BW14" s="61">
        <v>0</v>
      </c>
      <c r="BX14" s="61">
        <v>0</v>
      </c>
      <c r="BY14" s="61">
        <v>0</v>
      </c>
      <c r="BZ14" s="61">
        <v>88323.32</v>
      </c>
      <c r="CA14" s="61">
        <v>0</v>
      </c>
      <c r="CB14" s="61">
        <v>0</v>
      </c>
      <c r="CC14" s="61">
        <v>0</v>
      </c>
      <c r="CD14" s="61">
        <v>0</v>
      </c>
      <c r="CE14" s="61">
        <v>0</v>
      </c>
      <c r="CF14" s="61">
        <v>0</v>
      </c>
      <c r="CG14" s="61">
        <v>0</v>
      </c>
      <c r="CH14" s="61">
        <v>0</v>
      </c>
      <c r="CI14" s="61">
        <v>0</v>
      </c>
      <c r="CJ14" s="61">
        <v>0</v>
      </c>
      <c r="CK14" s="61">
        <v>0</v>
      </c>
      <c r="CL14" s="61">
        <v>40585.070000000007</v>
      </c>
    </row>
    <row r="15" spans="1:90" ht="12.75" customHeight="1">
      <c r="A15" s="43" t="s">
        <v>17</v>
      </c>
      <c r="B15" s="59">
        <v>1010</v>
      </c>
      <c r="C15" s="60" t="s">
        <v>376</v>
      </c>
      <c r="D15" s="61">
        <v>0</v>
      </c>
      <c r="E15" s="61">
        <v>0</v>
      </c>
      <c r="F15" s="61">
        <v>0</v>
      </c>
      <c r="G15" s="61">
        <v>0</v>
      </c>
      <c r="H15" s="61">
        <v>0</v>
      </c>
      <c r="I15" s="61">
        <v>0</v>
      </c>
      <c r="J15" s="61">
        <v>0</v>
      </c>
      <c r="K15" s="61">
        <v>0</v>
      </c>
      <c r="L15" s="61">
        <v>0</v>
      </c>
      <c r="M15" s="61">
        <v>0</v>
      </c>
      <c r="N15" s="61">
        <v>0</v>
      </c>
      <c r="O15" s="61">
        <v>0</v>
      </c>
      <c r="P15" s="61">
        <v>0</v>
      </c>
      <c r="Q15" s="61">
        <v>0</v>
      </c>
      <c r="R15" s="61">
        <v>0</v>
      </c>
      <c r="S15" s="61">
        <v>0</v>
      </c>
      <c r="T15" s="61">
        <v>0</v>
      </c>
      <c r="U15" s="61">
        <v>0</v>
      </c>
      <c r="V15" s="61">
        <v>0</v>
      </c>
      <c r="W15" s="61">
        <v>0</v>
      </c>
      <c r="X15" s="61">
        <v>0</v>
      </c>
      <c r="Y15" s="61">
        <v>0</v>
      </c>
      <c r="Z15" s="61">
        <v>0</v>
      </c>
      <c r="AA15" s="61">
        <v>0</v>
      </c>
      <c r="AB15" s="61">
        <v>0</v>
      </c>
      <c r="AC15" s="61">
        <v>0</v>
      </c>
      <c r="AD15" s="61">
        <v>0</v>
      </c>
      <c r="AE15" s="61">
        <v>0</v>
      </c>
      <c r="AF15" s="61">
        <v>0</v>
      </c>
      <c r="AG15" s="61">
        <v>0</v>
      </c>
      <c r="AH15" s="61">
        <v>0</v>
      </c>
      <c r="AI15" s="61">
        <v>0</v>
      </c>
      <c r="AJ15" s="61">
        <v>0</v>
      </c>
      <c r="AK15" s="61">
        <v>0</v>
      </c>
      <c r="AL15" s="61">
        <v>0</v>
      </c>
      <c r="AM15" s="61">
        <v>0</v>
      </c>
      <c r="AN15" s="61">
        <v>0</v>
      </c>
      <c r="AO15" s="61">
        <v>0</v>
      </c>
      <c r="AP15" s="61">
        <v>0</v>
      </c>
      <c r="AQ15" s="61">
        <v>0</v>
      </c>
      <c r="AR15" s="61">
        <v>0</v>
      </c>
      <c r="AS15" s="61">
        <v>0</v>
      </c>
      <c r="AT15" s="61">
        <v>0</v>
      </c>
      <c r="AU15" s="61">
        <v>0</v>
      </c>
      <c r="AV15" s="61">
        <v>0</v>
      </c>
      <c r="AW15" s="61">
        <v>0</v>
      </c>
      <c r="AX15" s="61">
        <v>0</v>
      </c>
      <c r="AY15" s="61">
        <v>0</v>
      </c>
      <c r="AZ15" s="61">
        <v>0</v>
      </c>
      <c r="BA15" s="61">
        <v>0</v>
      </c>
      <c r="BB15" s="61">
        <v>0</v>
      </c>
      <c r="BC15" s="61">
        <v>0</v>
      </c>
      <c r="BD15" s="61">
        <v>0</v>
      </c>
      <c r="BE15" s="61">
        <v>0</v>
      </c>
      <c r="BF15" s="61">
        <v>0</v>
      </c>
      <c r="BG15" s="61">
        <v>0</v>
      </c>
      <c r="BH15" s="61">
        <v>0</v>
      </c>
      <c r="BI15" s="61">
        <v>0</v>
      </c>
      <c r="BJ15" s="61">
        <v>0</v>
      </c>
      <c r="BK15" s="61">
        <v>0</v>
      </c>
      <c r="BL15" s="61">
        <v>0</v>
      </c>
      <c r="BM15" s="61">
        <v>0</v>
      </c>
      <c r="BN15" s="61">
        <v>0</v>
      </c>
      <c r="BO15" s="61">
        <v>0</v>
      </c>
      <c r="BP15" s="61">
        <v>0</v>
      </c>
      <c r="BQ15" s="61">
        <v>0</v>
      </c>
      <c r="BR15" s="61">
        <v>0</v>
      </c>
      <c r="BS15" s="61">
        <v>0</v>
      </c>
      <c r="BT15" s="61">
        <v>0</v>
      </c>
      <c r="BU15" s="61">
        <v>0</v>
      </c>
      <c r="BV15" s="61">
        <v>0</v>
      </c>
      <c r="BW15" s="61">
        <v>0</v>
      </c>
      <c r="BX15" s="61">
        <v>0</v>
      </c>
      <c r="BY15" s="61">
        <v>0</v>
      </c>
      <c r="BZ15" s="61">
        <v>0</v>
      </c>
      <c r="CA15" s="61">
        <v>0</v>
      </c>
      <c r="CB15" s="61">
        <v>0</v>
      </c>
      <c r="CC15" s="61">
        <v>0</v>
      </c>
      <c r="CD15" s="61">
        <v>0</v>
      </c>
      <c r="CE15" s="61">
        <v>0</v>
      </c>
      <c r="CF15" s="61">
        <v>0</v>
      </c>
      <c r="CG15" s="61">
        <v>0</v>
      </c>
      <c r="CH15" s="61">
        <v>0</v>
      </c>
      <c r="CI15" s="61">
        <v>0</v>
      </c>
      <c r="CJ15" s="61">
        <v>0</v>
      </c>
      <c r="CK15" s="61">
        <v>0</v>
      </c>
      <c r="CL15" s="61">
        <v>0</v>
      </c>
    </row>
    <row r="16" spans="1:90" ht="12.75" customHeight="1">
      <c r="A16" s="43" t="s">
        <v>19</v>
      </c>
      <c r="B16" s="59">
        <v>1011</v>
      </c>
      <c r="C16" s="60" t="s">
        <v>376</v>
      </c>
      <c r="D16" s="61">
        <v>359520156.21999979</v>
      </c>
      <c r="E16" s="61">
        <v>453139532.98999989</v>
      </c>
      <c r="F16" s="61">
        <v>911011610.74999988</v>
      </c>
      <c r="G16" s="61">
        <v>-457872077.75999999</v>
      </c>
      <c r="H16" s="61">
        <v>0</v>
      </c>
      <c r="I16" s="61">
        <v>-152446953.81</v>
      </c>
      <c r="J16" s="61">
        <v>-304893907.64999998</v>
      </c>
      <c r="K16" s="61">
        <v>-965162031.33000004</v>
      </c>
      <c r="L16" s="61">
        <v>660268123.68000007</v>
      </c>
      <c r="M16" s="61">
        <v>152446953.83999997</v>
      </c>
      <c r="N16" s="61">
        <v>482581015.69</v>
      </c>
      <c r="O16" s="61">
        <v>-330134061.85000002</v>
      </c>
      <c r="P16" s="61">
        <v>0</v>
      </c>
      <c r="Q16" s="61">
        <v>0</v>
      </c>
      <c r="R16" s="61">
        <v>0</v>
      </c>
      <c r="S16" s="61">
        <v>0</v>
      </c>
      <c r="T16" s="61">
        <v>0</v>
      </c>
      <c r="U16" s="61">
        <v>0</v>
      </c>
      <c r="V16" s="61">
        <v>0</v>
      </c>
      <c r="W16" s="61">
        <v>0</v>
      </c>
      <c r="X16" s="61">
        <v>0</v>
      </c>
      <c r="Y16" s="61">
        <v>0</v>
      </c>
      <c r="Z16" s="61">
        <v>7288275</v>
      </c>
      <c r="AA16" s="61">
        <v>7288275</v>
      </c>
      <c r="AB16" s="61">
        <v>0</v>
      </c>
      <c r="AC16" s="61">
        <v>0</v>
      </c>
      <c r="AD16" s="61">
        <v>0</v>
      </c>
      <c r="AE16" s="61">
        <v>0</v>
      </c>
      <c r="AF16" s="61">
        <v>0</v>
      </c>
      <c r="AG16" s="61">
        <v>0</v>
      </c>
      <c r="AH16" s="61">
        <v>0</v>
      </c>
      <c r="AI16" s="61">
        <v>0</v>
      </c>
      <c r="AJ16" s="61">
        <v>44919719.039999887</v>
      </c>
      <c r="AK16" s="61">
        <v>44919719.039999887</v>
      </c>
      <c r="AL16" s="61">
        <v>0</v>
      </c>
      <c r="AM16" s="61">
        <v>6619583</v>
      </c>
      <c r="AN16" s="61">
        <v>6619583</v>
      </c>
      <c r="AO16" s="61">
        <v>0</v>
      </c>
      <c r="AP16" s="61">
        <v>0</v>
      </c>
      <c r="AQ16" s="61">
        <v>0</v>
      </c>
      <c r="AR16" s="61">
        <v>0</v>
      </c>
      <c r="AS16" s="61">
        <v>-585115112.88999987</v>
      </c>
      <c r="AT16" s="61">
        <v>-86904508.939999998</v>
      </c>
      <c r="AU16" s="61">
        <v>-173820200.75999999</v>
      </c>
      <c r="AV16" s="61">
        <v>86915691.819999993</v>
      </c>
      <c r="AW16" s="61">
        <v>-58449811.870000005</v>
      </c>
      <c r="AX16" s="61">
        <v>-125579986.65999997</v>
      </c>
      <c r="AY16" s="61">
        <v>-724563393.87</v>
      </c>
      <c r="AZ16" s="61">
        <v>-827102472.85000002</v>
      </c>
      <c r="BA16" s="61">
        <v>-229840403</v>
      </c>
      <c r="BB16" s="61">
        <v>0</v>
      </c>
      <c r="BC16" s="61">
        <v>332379481.98000002</v>
      </c>
      <c r="BD16" s="61">
        <v>598983407.21000004</v>
      </c>
      <c r="BE16" s="61">
        <v>67130174.789999962</v>
      </c>
      <c r="BF16" s="61">
        <v>357863770.17999995</v>
      </c>
      <c r="BG16" s="61">
        <v>411191887.55999994</v>
      </c>
      <c r="BH16" s="61">
        <v>110834985</v>
      </c>
      <c r="BI16" s="61">
        <v>0</v>
      </c>
      <c r="BJ16" s="61">
        <v>-164163102.38</v>
      </c>
      <c r="BK16" s="61">
        <v>-290733595.38999999</v>
      </c>
      <c r="BL16" s="61">
        <v>0</v>
      </c>
      <c r="BM16" s="61">
        <v>0</v>
      </c>
      <c r="BN16" s="61">
        <v>0</v>
      </c>
      <c r="BO16" s="61">
        <v>-57914667.299999997</v>
      </c>
      <c r="BP16" s="61">
        <v>-57914667.299999997</v>
      </c>
      <c r="BQ16" s="61">
        <v>0</v>
      </c>
      <c r="BR16" s="61">
        <v>0</v>
      </c>
      <c r="BS16" s="61">
        <v>-362207597.5799998</v>
      </c>
      <c r="BT16" s="61">
        <v>-81290205.870000005</v>
      </c>
      <c r="BU16" s="61">
        <v>-83823040.789999694</v>
      </c>
      <c r="BV16" s="61">
        <v>-51435961.630000003</v>
      </c>
      <c r="BW16" s="61">
        <v>0</v>
      </c>
      <c r="BX16" s="61">
        <v>0</v>
      </c>
      <c r="BY16" s="61">
        <v>-151260843.95000002</v>
      </c>
      <c r="BZ16" s="61">
        <v>5602454.659999907</v>
      </c>
      <c r="CA16" s="61">
        <v>0</v>
      </c>
      <c r="CB16" s="61">
        <v>0</v>
      </c>
      <c r="CC16" s="61">
        <v>0</v>
      </c>
      <c r="CD16" s="61">
        <v>0</v>
      </c>
      <c r="CE16" s="61">
        <v>0</v>
      </c>
      <c r="CF16" s="61">
        <v>0</v>
      </c>
      <c r="CG16" s="61">
        <v>0</v>
      </c>
      <c r="CH16" s="61">
        <v>0</v>
      </c>
      <c r="CI16" s="61">
        <v>-19638527.199999999</v>
      </c>
      <c r="CJ16" s="61">
        <v>-19638527.199999999</v>
      </c>
      <c r="CK16" s="61">
        <v>0</v>
      </c>
      <c r="CL16" s="61">
        <v>-225594956.67000008</v>
      </c>
    </row>
    <row r="17" spans="1:90" ht="12.75" customHeight="1">
      <c r="A17" s="43" t="s">
        <v>21</v>
      </c>
      <c r="B17" s="59">
        <v>1012</v>
      </c>
      <c r="C17" s="60" t="s">
        <v>376</v>
      </c>
      <c r="D17" s="61">
        <v>0</v>
      </c>
      <c r="E17" s="61">
        <v>0</v>
      </c>
      <c r="F17" s="61">
        <v>0</v>
      </c>
      <c r="G17" s="61">
        <v>0</v>
      </c>
      <c r="H17" s="61">
        <v>0</v>
      </c>
      <c r="I17" s="61">
        <v>0</v>
      </c>
      <c r="J17" s="61">
        <v>0</v>
      </c>
      <c r="K17" s="61">
        <v>0</v>
      </c>
      <c r="L17" s="61">
        <v>0</v>
      </c>
      <c r="M17" s="61">
        <v>0</v>
      </c>
      <c r="N17" s="61">
        <v>0</v>
      </c>
      <c r="O17" s="61">
        <v>0</v>
      </c>
      <c r="P17" s="61">
        <v>0</v>
      </c>
      <c r="Q17" s="61">
        <v>0</v>
      </c>
      <c r="R17" s="61">
        <v>0</v>
      </c>
      <c r="S17" s="61">
        <v>0</v>
      </c>
      <c r="T17" s="61">
        <v>0</v>
      </c>
      <c r="U17" s="61">
        <v>0</v>
      </c>
      <c r="V17" s="61">
        <v>0</v>
      </c>
      <c r="W17" s="61">
        <v>0</v>
      </c>
      <c r="X17" s="61">
        <v>0</v>
      </c>
      <c r="Y17" s="61">
        <v>0</v>
      </c>
      <c r="Z17" s="61">
        <v>0</v>
      </c>
      <c r="AA17" s="61">
        <v>0</v>
      </c>
      <c r="AB17" s="61">
        <v>0</v>
      </c>
      <c r="AC17" s="61">
        <v>0</v>
      </c>
      <c r="AD17" s="61">
        <v>0</v>
      </c>
      <c r="AE17" s="61">
        <v>0</v>
      </c>
      <c r="AF17" s="61">
        <v>0</v>
      </c>
      <c r="AG17" s="61">
        <v>0</v>
      </c>
      <c r="AH17" s="61">
        <v>0</v>
      </c>
      <c r="AI17" s="61">
        <v>0</v>
      </c>
      <c r="AJ17" s="61">
        <v>0</v>
      </c>
      <c r="AK17" s="61">
        <v>0</v>
      </c>
      <c r="AL17" s="61">
        <v>0</v>
      </c>
      <c r="AM17" s="61">
        <v>0</v>
      </c>
      <c r="AN17" s="61">
        <v>0</v>
      </c>
      <c r="AO17" s="61">
        <v>0</v>
      </c>
      <c r="AP17" s="61">
        <v>0</v>
      </c>
      <c r="AQ17" s="61">
        <v>0</v>
      </c>
      <c r="AR17" s="61">
        <v>0</v>
      </c>
      <c r="AS17" s="61">
        <v>0</v>
      </c>
      <c r="AT17" s="61">
        <v>0</v>
      </c>
      <c r="AU17" s="61">
        <v>0</v>
      </c>
      <c r="AV17" s="61">
        <v>0</v>
      </c>
      <c r="AW17" s="61">
        <v>0</v>
      </c>
      <c r="AX17" s="61">
        <v>0</v>
      </c>
      <c r="AY17" s="61">
        <v>0</v>
      </c>
      <c r="AZ17" s="61">
        <v>0</v>
      </c>
      <c r="BA17" s="61">
        <v>0</v>
      </c>
      <c r="BB17" s="61">
        <v>0</v>
      </c>
      <c r="BC17" s="61">
        <v>0</v>
      </c>
      <c r="BD17" s="61">
        <v>0</v>
      </c>
      <c r="BE17" s="61">
        <v>0</v>
      </c>
      <c r="BF17" s="61">
        <v>0</v>
      </c>
      <c r="BG17" s="61">
        <v>0</v>
      </c>
      <c r="BH17" s="61">
        <v>0</v>
      </c>
      <c r="BI17" s="61">
        <v>0</v>
      </c>
      <c r="BJ17" s="61">
        <v>0</v>
      </c>
      <c r="BK17" s="61">
        <v>0</v>
      </c>
      <c r="BL17" s="61">
        <v>0</v>
      </c>
      <c r="BM17" s="61">
        <v>0</v>
      </c>
      <c r="BN17" s="61">
        <v>0</v>
      </c>
      <c r="BO17" s="61">
        <v>0</v>
      </c>
      <c r="BP17" s="61">
        <v>0</v>
      </c>
      <c r="BQ17" s="61">
        <v>0</v>
      </c>
      <c r="BR17" s="61">
        <v>0</v>
      </c>
      <c r="BS17" s="61">
        <v>0</v>
      </c>
      <c r="BT17" s="61">
        <v>0</v>
      </c>
      <c r="BU17" s="61">
        <v>0</v>
      </c>
      <c r="BV17" s="61">
        <v>0</v>
      </c>
      <c r="BW17" s="61">
        <v>0</v>
      </c>
      <c r="BX17" s="61">
        <v>0</v>
      </c>
      <c r="BY17" s="61">
        <v>0</v>
      </c>
      <c r="BZ17" s="61">
        <v>0</v>
      </c>
      <c r="CA17" s="61">
        <v>0</v>
      </c>
      <c r="CB17" s="61">
        <v>0</v>
      </c>
      <c r="CC17" s="61">
        <v>0</v>
      </c>
      <c r="CD17" s="61">
        <v>0</v>
      </c>
      <c r="CE17" s="61">
        <v>0</v>
      </c>
      <c r="CF17" s="61">
        <v>0</v>
      </c>
      <c r="CG17" s="61">
        <v>0</v>
      </c>
      <c r="CH17" s="61">
        <v>0</v>
      </c>
      <c r="CI17" s="61">
        <v>0</v>
      </c>
      <c r="CJ17" s="61">
        <v>0</v>
      </c>
      <c r="CK17" s="61">
        <v>0</v>
      </c>
      <c r="CL17" s="61">
        <v>0</v>
      </c>
    </row>
    <row r="18" spans="1:90" ht="12.75" customHeight="1">
      <c r="A18" s="43" t="s">
        <v>23</v>
      </c>
      <c r="B18" s="59">
        <v>1013</v>
      </c>
      <c r="C18" s="60" t="s">
        <v>376</v>
      </c>
      <c r="D18" s="61">
        <v>0</v>
      </c>
      <c r="E18" s="61">
        <v>0</v>
      </c>
      <c r="F18" s="61">
        <v>0</v>
      </c>
      <c r="G18" s="61">
        <v>0</v>
      </c>
      <c r="H18" s="61">
        <v>0</v>
      </c>
      <c r="I18" s="61">
        <v>0</v>
      </c>
      <c r="J18" s="61">
        <v>0</v>
      </c>
      <c r="K18" s="61">
        <v>0</v>
      </c>
      <c r="L18" s="61">
        <v>0</v>
      </c>
      <c r="M18" s="61">
        <v>0</v>
      </c>
      <c r="N18" s="61">
        <v>0</v>
      </c>
      <c r="O18" s="61">
        <v>0</v>
      </c>
      <c r="P18" s="61">
        <v>0</v>
      </c>
      <c r="Q18" s="61">
        <v>0</v>
      </c>
      <c r="R18" s="61">
        <v>0</v>
      </c>
      <c r="S18" s="61">
        <v>0</v>
      </c>
      <c r="T18" s="61">
        <v>0</v>
      </c>
      <c r="U18" s="61">
        <v>0</v>
      </c>
      <c r="V18" s="61">
        <v>0</v>
      </c>
      <c r="W18" s="61">
        <v>0</v>
      </c>
      <c r="X18" s="61">
        <v>0</v>
      </c>
      <c r="Y18" s="61">
        <v>0</v>
      </c>
      <c r="Z18" s="61">
        <v>0</v>
      </c>
      <c r="AA18" s="61">
        <v>0</v>
      </c>
      <c r="AB18" s="61">
        <v>0</v>
      </c>
      <c r="AC18" s="61">
        <v>0</v>
      </c>
      <c r="AD18" s="61">
        <v>0</v>
      </c>
      <c r="AE18" s="61">
        <v>0</v>
      </c>
      <c r="AF18" s="61">
        <v>0</v>
      </c>
      <c r="AG18" s="61">
        <v>0</v>
      </c>
      <c r="AH18" s="61">
        <v>0</v>
      </c>
      <c r="AI18" s="61">
        <v>0</v>
      </c>
      <c r="AJ18" s="61">
        <v>0</v>
      </c>
      <c r="AK18" s="61">
        <v>0</v>
      </c>
      <c r="AL18" s="61">
        <v>0</v>
      </c>
      <c r="AM18" s="61">
        <v>0</v>
      </c>
      <c r="AN18" s="61">
        <v>0</v>
      </c>
      <c r="AO18" s="61">
        <v>0</v>
      </c>
      <c r="AP18" s="61">
        <v>0</v>
      </c>
      <c r="AQ18" s="61">
        <v>0</v>
      </c>
      <c r="AR18" s="61">
        <v>0</v>
      </c>
      <c r="AS18" s="61">
        <v>-7280199.8499999996</v>
      </c>
      <c r="AT18" s="61">
        <v>0</v>
      </c>
      <c r="AU18" s="61">
        <v>0</v>
      </c>
      <c r="AV18" s="61">
        <v>0</v>
      </c>
      <c r="AW18" s="61">
        <v>0</v>
      </c>
      <c r="AX18" s="61">
        <v>0</v>
      </c>
      <c r="AY18" s="61">
        <v>0</v>
      </c>
      <c r="AZ18" s="61">
        <v>0</v>
      </c>
      <c r="BA18" s="61">
        <v>0</v>
      </c>
      <c r="BB18" s="61">
        <v>0</v>
      </c>
      <c r="BC18" s="61">
        <v>0</v>
      </c>
      <c r="BD18" s="61">
        <v>0</v>
      </c>
      <c r="BE18" s="61">
        <v>0</v>
      </c>
      <c r="BF18" s="61">
        <v>0</v>
      </c>
      <c r="BG18" s="61">
        <v>0</v>
      </c>
      <c r="BH18" s="61">
        <v>0</v>
      </c>
      <c r="BI18" s="61">
        <v>0</v>
      </c>
      <c r="BJ18" s="61">
        <v>0</v>
      </c>
      <c r="BK18" s="61">
        <v>0</v>
      </c>
      <c r="BL18" s="61">
        <v>0</v>
      </c>
      <c r="BM18" s="61">
        <v>0</v>
      </c>
      <c r="BN18" s="61">
        <v>0</v>
      </c>
      <c r="BO18" s="61">
        <v>0</v>
      </c>
      <c r="BP18" s="61">
        <v>0</v>
      </c>
      <c r="BQ18" s="61">
        <v>0</v>
      </c>
      <c r="BR18" s="61">
        <v>0</v>
      </c>
      <c r="BS18" s="61">
        <v>-7280199.8499999996</v>
      </c>
      <c r="BT18" s="61">
        <v>0</v>
      </c>
      <c r="BU18" s="61">
        <v>-4665835.55</v>
      </c>
      <c r="BV18" s="61">
        <v>-1120605.3799999999</v>
      </c>
      <c r="BW18" s="61">
        <v>0</v>
      </c>
      <c r="BX18" s="61">
        <v>-129179.29</v>
      </c>
      <c r="BY18" s="61">
        <v>-1364579.63</v>
      </c>
      <c r="BZ18" s="61">
        <v>0</v>
      </c>
      <c r="CA18" s="61">
        <v>0</v>
      </c>
      <c r="CB18" s="61">
        <v>0</v>
      </c>
      <c r="CC18" s="61">
        <v>0</v>
      </c>
      <c r="CD18" s="61">
        <v>0</v>
      </c>
      <c r="CE18" s="61">
        <v>0</v>
      </c>
      <c r="CF18" s="61">
        <v>0</v>
      </c>
      <c r="CG18" s="61">
        <v>0</v>
      </c>
      <c r="CH18" s="61">
        <v>0</v>
      </c>
      <c r="CI18" s="61">
        <v>0</v>
      </c>
      <c r="CJ18" s="61">
        <v>0</v>
      </c>
      <c r="CK18" s="61">
        <v>0</v>
      </c>
      <c r="CL18" s="61">
        <v>-7280199.8499999996</v>
      </c>
    </row>
    <row r="19" spans="1:90" ht="12.75" customHeight="1">
      <c r="A19" s="43" t="s">
        <v>25</v>
      </c>
      <c r="B19" s="59">
        <v>1016</v>
      </c>
      <c r="C19" s="60" t="s">
        <v>376</v>
      </c>
      <c r="D19" s="61">
        <v>216709106.92999896</v>
      </c>
      <c r="E19" s="61">
        <v>72325875.379999042</v>
      </c>
      <c r="F19" s="61">
        <v>558417406.919999</v>
      </c>
      <c r="G19" s="61">
        <v>-486091531.53999996</v>
      </c>
      <c r="H19" s="61">
        <v>0</v>
      </c>
      <c r="I19" s="61">
        <v>77040166.019999862</v>
      </c>
      <c r="J19" s="61">
        <v>-122992061.34000015</v>
      </c>
      <c r="K19" s="61">
        <v>-409554269.46000016</v>
      </c>
      <c r="L19" s="61">
        <v>286562208.12</v>
      </c>
      <c r="M19" s="61">
        <v>200032227.36000001</v>
      </c>
      <c r="N19" s="61">
        <v>200032227.36000001</v>
      </c>
      <c r="O19" s="61">
        <v>0</v>
      </c>
      <c r="P19" s="61">
        <v>0</v>
      </c>
      <c r="Q19" s="61">
        <v>0</v>
      </c>
      <c r="R19" s="61">
        <v>0</v>
      </c>
      <c r="S19" s="61">
        <v>0</v>
      </c>
      <c r="T19" s="61">
        <v>0</v>
      </c>
      <c r="U19" s="61">
        <v>0</v>
      </c>
      <c r="V19" s="61">
        <v>0</v>
      </c>
      <c r="W19" s="61">
        <v>0</v>
      </c>
      <c r="X19" s="61">
        <v>0</v>
      </c>
      <c r="Y19" s="61">
        <v>0</v>
      </c>
      <c r="Z19" s="61">
        <v>67030832.930000074</v>
      </c>
      <c r="AA19" s="61">
        <v>67030832.930000074</v>
      </c>
      <c r="AB19" s="61">
        <v>0</v>
      </c>
      <c r="AC19" s="61">
        <v>0</v>
      </c>
      <c r="AD19" s="61">
        <v>0</v>
      </c>
      <c r="AE19" s="61">
        <v>0</v>
      </c>
      <c r="AF19" s="61">
        <v>0</v>
      </c>
      <c r="AG19" s="61">
        <v>0</v>
      </c>
      <c r="AH19" s="61">
        <v>0</v>
      </c>
      <c r="AI19" s="61">
        <v>0</v>
      </c>
      <c r="AJ19" s="61">
        <v>0</v>
      </c>
      <c r="AK19" s="61">
        <v>0</v>
      </c>
      <c r="AL19" s="61">
        <v>0</v>
      </c>
      <c r="AM19" s="61">
        <v>312232.59999999451</v>
      </c>
      <c r="AN19" s="61">
        <v>7808585.8499999931</v>
      </c>
      <c r="AO19" s="61">
        <v>-5718989.3699999992</v>
      </c>
      <c r="AP19" s="61">
        <v>0</v>
      </c>
      <c r="AQ19" s="61">
        <v>0</v>
      </c>
      <c r="AR19" s="61">
        <v>-1777363.8799999994</v>
      </c>
      <c r="AS19" s="61">
        <v>-154142880.20000008</v>
      </c>
      <c r="AT19" s="61">
        <v>-13778635.200000018</v>
      </c>
      <c r="AU19" s="61">
        <v>-61053874.270000018</v>
      </c>
      <c r="AV19" s="61">
        <v>47275239.07</v>
      </c>
      <c r="AW19" s="61">
        <v>-10645589.250000015</v>
      </c>
      <c r="AX19" s="61">
        <v>-24660972.690000057</v>
      </c>
      <c r="AY19" s="61">
        <v>-178203585.43000001</v>
      </c>
      <c r="AZ19" s="61">
        <v>-127394088.59999999</v>
      </c>
      <c r="BA19" s="61">
        <v>-132556954.59999999</v>
      </c>
      <c r="BB19" s="61">
        <v>0</v>
      </c>
      <c r="BC19" s="61">
        <v>81747457.769999966</v>
      </c>
      <c r="BD19" s="61">
        <v>153542612.73999995</v>
      </c>
      <c r="BE19" s="61">
        <v>14015383.440000042</v>
      </c>
      <c r="BF19" s="61">
        <v>132581589.25000001</v>
      </c>
      <c r="BG19" s="61">
        <v>91974642.939999998</v>
      </c>
      <c r="BH19" s="61">
        <v>101426193.28</v>
      </c>
      <c r="BI19" s="61">
        <v>0</v>
      </c>
      <c r="BJ19" s="61">
        <v>-60819246.969999984</v>
      </c>
      <c r="BK19" s="61">
        <v>-118566205.80999997</v>
      </c>
      <c r="BL19" s="61">
        <v>0</v>
      </c>
      <c r="BM19" s="61">
        <v>0</v>
      </c>
      <c r="BN19" s="61">
        <v>0</v>
      </c>
      <c r="BO19" s="61">
        <v>-8679105.7300000191</v>
      </c>
      <c r="BP19" s="61">
        <v>-8679105.7300000191</v>
      </c>
      <c r="BQ19" s="61">
        <v>0</v>
      </c>
      <c r="BR19" s="61">
        <v>0</v>
      </c>
      <c r="BS19" s="61">
        <v>-121039550.02000003</v>
      </c>
      <c r="BT19" s="61">
        <v>-56389955.600000083</v>
      </c>
      <c r="BU19" s="61">
        <v>-100995827.14999999</v>
      </c>
      <c r="BV19" s="61">
        <v>-93759585.189999938</v>
      </c>
      <c r="BW19" s="61">
        <v>0</v>
      </c>
      <c r="BX19" s="61">
        <v>-4126690.63</v>
      </c>
      <c r="BY19" s="61">
        <v>-322200</v>
      </c>
      <c r="BZ19" s="61">
        <v>137933515.69999999</v>
      </c>
      <c r="CA19" s="61">
        <v>-3378807.1500000199</v>
      </c>
      <c r="CB19" s="61">
        <v>0</v>
      </c>
      <c r="CC19" s="61">
        <v>0</v>
      </c>
      <c r="CD19" s="61">
        <v>0</v>
      </c>
      <c r="CE19" s="61">
        <v>0</v>
      </c>
      <c r="CF19" s="61">
        <v>0</v>
      </c>
      <c r="CG19" s="61">
        <v>0</v>
      </c>
      <c r="CH19" s="61">
        <v>0</v>
      </c>
      <c r="CI19" s="61">
        <v>0</v>
      </c>
      <c r="CJ19" s="61">
        <v>0</v>
      </c>
      <c r="CK19" s="61">
        <v>0</v>
      </c>
      <c r="CL19" s="61">
        <v>62566226.729998887</v>
      </c>
    </row>
    <row r="20" spans="1:90" ht="12.75" customHeight="1">
      <c r="A20" s="43" t="s">
        <v>27</v>
      </c>
      <c r="B20" s="59">
        <v>1017</v>
      </c>
      <c r="C20" s="60" t="s">
        <v>376</v>
      </c>
      <c r="D20" s="61">
        <v>128319.9999999998</v>
      </c>
      <c r="E20" s="61">
        <v>87203.070000000065</v>
      </c>
      <c r="F20" s="61">
        <v>1744061.5</v>
      </c>
      <c r="G20" s="61">
        <v>-1656858.43</v>
      </c>
      <c r="H20" s="61">
        <v>0</v>
      </c>
      <c r="I20" s="61">
        <v>2444.4599999997299</v>
      </c>
      <c r="J20" s="61">
        <v>48889.289999999804</v>
      </c>
      <c r="K20" s="61">
        <v>-1705307.09</v>
      </c>
      <c r="L20" s="61">
        <v>1754196.38</v>
      </c>
      <c r="M20" s="61">
        <v>-46444.830000000075</v>
      </c>
      <c r="N20" s="61">
        <v>1620041.73</v>
      </c>
      <c r="O20" s="61">
        <v>-1666486.56</v>
      </c>
      <c r="P20" s="61">
        <v>0</v>
      </c>
      <c r="Q20" s="61">
        <v>0</v>
      </c>
      <c r="R20" s="61">
        <v>0</v>
      </c>
      <c r="S20" s="61">
        <v>0</v>
      </c>
      <c r="T20" s="61">
        <v>0</v>
      </c>
      <c r="U20" s="61">
        <v>0</v>
      </c>
      <c r="V20" s="61">
        <v>0</v>
      </c>
      <c r="W20" s="61">
        <v>0</v>
      </c>
      <c r="X20" s="61">
        <v>0</v>
      </c>
      <c r="Y20" s="61">
        <v>0</v>
      </c>
      <c r="Z20" s="61">
        <v>38672.47</v>
      </c>
      <c r="AA20" s="61">
        <v>29038.449999999997</v>
      </c>
      <c r="AB20" s="61">
        <v>0</v>
      </c>
      <c r="AC20" s="61">
        <v>9634.02</v>
      </c>
      <c r="AD20" s="61">
        <v>0</v>
      </c>
      <c r="AE20" s="61">
        <v>0</v>
      </c>
      <c r="AF20" s="61">
        <v>0</v>
      </c>
      <c r="AG20" s="61">
        <v>0</v>
      </c>
      <c r="AH20" s="61">
        <v>0</v>
      </c>
      <c r="AI20" s="61">
        <v>0</v>
      </c>
      <c r="AJ20" s="61">
        <v>0</v>
      </c>
      <c r="AK20" s="61">
        <v>0</v>
      </c>
      <c r="AL20" s="61">
        <v>0</v>
      </c>
      <c r="AM20" s="61">
        <v>0</v>
      </c>
      <c r="AN20" s="61">
        <v>0</v>
      </c>
      <c r="AO20" s="61">
        <v>0</v>
      </c>
      <c r="AP20" s="61">
        <v>0</v>
      </c>
      <c r="AQ20" s="61">
        <v>0</v>
      </c>
      <c r="AR20" s="61">
        <v>0</v>
      </c>
      <c r="AS20" s="61">
        <v>-38315.850000000122</v>
      </c>
      <c r="AT20" s="61">
        <v>0</v>
      </c>
      <c r="AU20" s="61">
        <v>0</v>
      </c>
      <c r="AV20" s="61">
        <v>0</v>
      </c>
      <c r="AW20" s="61">
        <v>68867.409999999916</v>
      </c>
      <c r="AX20" s="61">
        <v>1377348.1700000002</v>
      </c>
      <c r="AY20" s="61">
        <v>-796009.03</v>
      </c>
      <c r="AZ20" s="61">
        <v>-788221.28</v>
      </c>
      <c r="BA20" s="61">
        <v>-7787.75</v>
      </c>
      <c r="BB20" s="61">
        <v>0</v>
      </c>
      <c r="BC20" s="61">
        <v>0</v>
      </c>
      <c r="BD20" s="61">
        <v>2173357.2000000002</v>
      </c>
      <c r="BE20" s="61">
        <v>-1308480.7600000002</v>
      </c>
      <c r="BF20" s="61">
        <v>756208.58</v>
      </c>
      <c r="BG20" s="61">
        <v>748810.22</v>
      </c>
      <c r="BH20" s="61">
        <v>7398.36</v>
      </c>
      <c r="BI20" s="61">
        <v>0</v>
      </c>
      <c r="BJ20" s="61">
        <v>0</v>
      </c>
      <c r="BK20" s="61">
        <v>-2064689.34</v>
      </c>
      <c r="BL20" s="61">
        <v>0</v>
      </c>
      <c r="BM20" s="61">
        <v>0</v>
      </c>
      <c r="BN20" s="61">
        <v>0</v>
      </c>
      <c r="BO20" s="61">
        <v>-10464.369999999995</v>
      </c>
      <c r="BP20" s="61">
        <v>-10464.369999999995</v>
      </c>
      <c r="BQ20" s="61">
        <v>0</v>
      </c>
      <c r="BR20" s="61">
        <v>0</v>
      </c>
      <c r="BS20" s="61">
        <v>-96718.890000000043</v>
      </c>
      <c r="BT20" s="61">
        <v>-179294.76</v>
      </c>
      <c r="BU20" s="61">
        <v>-118253.68</v>
      </c>
      <c r="BV20" s="61">
        <v>-14940.09</v>
      </c>
      <c r="BW20" s="61">
        <v>-93.28</v>
      </c>
      <c r="BX20" s="61">
        <v>-9540.19</v>
      </c>
      <c r="BY20" s="61">
        <v>-30110.5</v>
      </c>
      <c r="BZ20" s="61">
        <v>255495.48</v>
      </c>
      <c r="CA20" s="61">
        <v>18.13</v>
      </c>
      <c r="CB20" s="61">
        <v>0</v>
      </c>
      <c r="CC20" s="61">
        <v>0</v>
      </c>
      <c r="CD20" s="61">
        <v>0</v>
      </c>
      <c r="CE20" s="61">
        <v>0</v>
      </c>
      <c r="CF20" s="61">
        <v>0</v>
      </c>
      <c r="CG20" s="61">
        <v>0</v>
      </c>
      <c r="CH20" s="61">
        <v>0</v>
      </c>
      <c r="CI20" s="61">
        <v>0</v>
      </c>
      <c r="CJ20" s="61">
        <v>0</v>
      </c>
      <c r="CK20" s="61">
        <v>0</v>
      </c>
      <c r="CL20" s="61">
        <v>90004.149999999674</v>
      </c>
    </row>
    <row r="21" spans="1:90" ht="12.75" customHeight="1">
      <c r="A21" s="43" t="s">
        <v>29</v>
      </c>
      <c r="B21" s="59">
        <v>1018</v>
      </c>
      <c r="C21" s="60" t="s">
        <v>376</v>
      </c>
      <c r="D21" s="61">
        <v>0</v>
      </c>
      <c r="E21" s="61">
        <v>0</v>
      </c>
      <c r="F21" s="61">
        <v>0</v>
      </c>
      <c r="G21" s="61">
        <v>0</v>
      </c>
      <c r="H21" s="61">
        <v>0</v>
      </c>
      <c r="I21" s="61">
        <v>0</v>
      </c>
      <c r="J21" s="61">
        <v>0</v>
      </c>
      <c r="K21" s="61">
        <v>0</v>
      </c>
      <c r="L21" s="61">
        <v>0</v>
      </c>
      <c r="M21" s="61">
        <v>0</v>
      </c>
      <c r="N21" s="61">
        <v>0</v>
      </c>
      <c r="O21" s="61">
        <v>0</v>
      </c>
      <c r="P21" s="61">
        <v>0</v>
      </c>
      <c r="Q21" s="61">
        <v>0</v>
      </c>
      <c r="R21" s="61">
        <v>0</v>
      </c>
      <c r="S21" s="61">
        <v>0</v>
      </c>
      <c r="T21" s="61">
        <v>0</v>
      </c>
      <c r="U21" s="61">
        <v>0</v>
      </c>
      <c r="V21" s="61">
        <v>0</v>
      </c>
      <c r="W21" s="61">
        <v>0</v>
      </c>
      <c r="X21" s="61">
        <v>0</v>
      </c>
      <c r="Y21" s="61">
        <v>0</v>
      </c>
      <c r="Z21" s="61">
        <v>0</v>
      </c>
      <c r="AA21" s="61">
        <v>0</v>
      </c>
      <c r="AB21" s="61">
        <v>0</v>
      </c>
      <c r="AC21" s="61">
        <v>0</v>
      </c>
      <c r="AD21" s="61">
        <v>0</v>
      </c>
      <c r="AE21" s="61">
        <v>0</v>
      </c>
      <c r="AF21" s="61">
        <v>0</v>
      </c>
      <c r="AG21" s="61">
        <v>0</v>
      </c>
      <c r="AH21" s="61">
        <v>0</v>
      </c>
      <c r="AI21" s="61">
        <v>0</v>
      </c>
      <c r="AJ21" s="61">
        <v>0</v>
      </c>
      <c r="AK21" s="61">
        <v>0</v>
      </c>
      <c r="AL21" s="61">
        <v>0</v>
      </c>
      <c r="AM21" s="61">
        <v>0</v>
      </c>
      <c r="AN21" s="61">
        <v>0</v>
      </c>
      <c r="AO21" s="61">
        <v>0</v>
      </c>
      <c r="AP21" s="61">
        <v>0</v>
      </c>
      <c r="AQ21" s="61">
        <v>0</v>
      </c>
      <c r="AR21" s="61">
        <v>0</v>
      </c>
      <c r="AS21" s="61">
        <v>0</v>
      </c>
      <c r="AT21" s="61">
        <v>0</v>
      </c>
      <c r="AU21" s="61">
        <v>0</v>
      </c>
      <c r="AV21" s="61">
        <v>0</v>
      </c>
      <c r="AW21" s="61">
        <v>0</v>
      </c>
      <c r="AX21" s="61">
        <v>0</v>
      </c>
      <c r="AY21" s="61">
        <v>0</v>
      </c>
      <c r="AZ21" s="61">
        <v>0</v>
      </c>
      <c r="BA21" s="61">
        <v>0</v>
      </c>
      <c r="BB21" s="61">
        <v>0</v>
      </c>
      <c r="BC21" s="61">
        <v>0</v>
      </c>
      <c r="BD21" s="61">
        <v>0</v>
      </c>
      <c r="BE21" s="61">
        <v>0</v>
      </c>
      <c r="BF21" s="61">
        <v>0</v>
      </c>
      <c r="BG21" s="61">
        <v>0</v>
      </c>
      <c r="BH21" s="61">
        <v>0</v>
      </c>
      <c r="BI21" s="61">
        <v>0</v>
      </c>
      <c r="BJ21" s="61">
        <v>0</v>
      </c>
      <c r="BK21" s="61">
        <v>0</v>
      </c>
      <c r="BL21" s="61">
        <v>0</v>
      </c>
      <c r="BM21" s="61">
        <v>0</v>
      </c>
      <c r="BN21" s="61">
        <v>0</v>
      </c>
      <c r="BO21" s="61">
        <v>0</v>
      </c>
      <c r="BP21" s="61">
        <v>0</v>
      </c>
      <c r="BQ21" s="61">
        <v>0</v>
      </c>
      <c r="BR21" s="61">
        <v>0</v>
      </c>
      <c r="BS21" s="61">
        <v>0</v>
      </c>
      <c r="BT21" s="61">
        <v>0</v>
      </c>
      <c r="BU21" s="61">
        <v>0</v>
      </c>
      <c r="BV21" s="61">
        <v>0</v>
      </c>
      <c r="BW21" s="61">
        <v>0</v>
      </c>
      <c r="BX21" s="61">
        <v>0</v>
      </c>
      <c r="BY21" s="61">
        <v>0</v>
      </c>
      <c r="BZ21" s="61">
        <v>0</v>
      </c>
      <c r="CA21" s="61">
        <v>0</v>
      </c>
      <c r="CB21" s="61">
        <v>0</v>
      </c>
      <c r="CC21" s="61">
        <v>0</v>
      </c>
      <c r="CD21" s="61">
        <v>0</v>
      </c>
      <c r="CE21" s="61">
        <v>0</v>
      </c>
      <c r="CF21" s="61">
        <v>0</v>
      </c>
      <c r="CG21" s="61">
        <v>0</v>
      </c>
      <c r="CH21" s="61">
        <v>0</v>
      </c>
      <c r="CI21" s="61">
        <v>0</v>
      </c>
      <c r="CJ21" s="61">
        <v>0</v>
      </c>
      <c r="CK21" s="61">
        <v>0</v>
      </c>
      <c r="CL21" s="61">
        <v>0</v>
      </c>
    </row>
    <row r="22" spans="1:90" ht="12.75" customHeight="1">
      <c r="A22" s="43" t="s">
        <v>31</v>
      </c>
      <c r="B22" s="59">
        <v>1020</v>
      </c>
      <c r="C22" s="60" t="s">
        <v>376</v>
      </c>
      <c r="D22" s="61">
        <v>240683.32821555249</v>
      </c>
      <c r="E22" s="61">
        <v>477.89999997615814</v>
      </c>
      <c r="F22" s="61">
        <v>163984639.64999998</v>
      </c>
      <c r="G22" s="61">
        <v>-163984161.75</v>
      </c>
      <c r="H22" s="61">
        <v>0</v>
      </c>
      <c r="I22" s="61">
        <v>0</v>
      </c>
      <c r="J22" s="61">
        <v>-39863101.669999987</v>
      </c>
      <c r="K22" s="61">
        <v>-142738079.13999999</v>
      </c>
      <c r="L22" s="61">
        <v>102874977.47</v>
      </c>
      <c r="M22" s="61">
        <v>39863101.669999987</v>
      </c>
      <c r="N22" s="61">
        <v>142738079.13999999</v>
      </c>
      <c r="O22" s="61">
        <v>-102874977.47</v>
      </c>
      <c r="P22" s="61">
        <v>0</v>
      </c>
      <c r="Q22" s="61">
        <v>0</v>
      </c>
      <c r="R22" s="61">
        <v>0</v>
      </c>
      <c r="S22" s="61">
        <v>0</v>
      </c>
      <c r="T22" s="61">
        <v>0</v>
      </c>
      <c r="U22" s="61">
        <v>0</v>
      </c>
      <c r="V22" s="61">
        <v>0</v>
      </c>
      <c r="W22" s="61">
        <v>0</v>
      </c>
      <c r="X22" s="61">
        <v>0</v>
      </c>
      <c r="Y22" s="61">
        <v>0</v>
      </c>
      <c r="Z22" s="61">
        <v>9424.4282155763358</v>
      </c>
      <c r="AA22" s="61">
        <v>8294.5611185377438</v>
      </c>
      <c r="AB22" s="61">
        <v>0</v>
      </c>
      <c r="AC22" s="61">
        <v>690.28417981157713</v>
      </c>
      <c r="AD22" s="61">
        <v>320.53152911832876</v>
      </c>
      <c r="AE22" s="61">
        <v>115.84387723901827</v>
      </c>
      <c r="AF22" s="61">
        <v>0</v>
      </c>
      <c r="AG22" s="61">
        <v>2.7155990794911262</v>
      </c>
      <c r="AH22" s="61">
        <v>0</v>
      </c>
      <c r="AI22" s="61">
        <v>0.49191179017785208</v>
      </c>
      <c r="AJ22" s="61">
        <v>0</v>
      </c>
      <c r="AK22" s="61">
        <v>0</v>
      </c>
      <c r="AL22" s="61">
        <v>0</v>
      </c>
      <c r="AM22" s="61">
        <v>230781</v>
      </c>
      <c r="AN22" s="61">
        <v>557113</v>
      </c>
      <c r="AO22" s="61">
        <v>-557113</v>
      </c>
      <c r="AP22" s="61">
        <v>0</v>
      </c>
      <c r="AQ22" s="61">
        <v>0</v>
      </c>
      <c r="AR22" s="61">
        <v>230781</v>
      </c>
      <c r="AS22" s="61">
        <v>2074782.916860861</v>
      </c>
      <c r="AT22" s="61">
        <v>16226.970000000671</v>
      </c>
      <c r="AU22" s="61">
        <v>-3842083.8099999996</v>
      </c>
      <c r="AV22" s="61">
        <v>3858310.7800000003</v>
      </c>
      <c r="AW22" s="61">
        <v>55714.539999997243</v>
      </c>
      <c r="AX22" s="61">
        <v>518555.51999999769</v>
      </c>
      <c r="AY22" s="61">
        <v>-13230989.98</v>
      </c>
      <c r="AZ22" s="61">
        <v>-12803665.77</v>
      </c>
      <c r="BA22" s="61">
        <v>-1787859.32</v>
      </c>
      <c r="BB22" s="61">
        <v>0</v>
      </c>
      <c r="BC22" s="61">
        <v>1360535.11</v>
      </c>
      <c r="BD22" s="61">
        <v>13749545.499999998</v>
      </c>
      <c r="BE22" s="61">
        <v>-462840.98000000045</v>
      </c>
      <c r="BF22" s="61">
        <v>13179018.530000001</v>
      </c>
      <c r="BG22" s="61">
        <v>12747373.640000001</v>
      </c>
      <c r="BH22" s="61">
        <v>1786835.81</v>
      </c>
      <c r="BI22" s="61">
        <v>0</v>
      </c>
      <c r="BJ22" s="61">
        <v>-1355190.92</v>
      </c>
      <c r="BK22" s="61">
        <v>-13641859.510000002</v>
      </c>
      <c r="BL22" s="61">
        <v>0</v>
      </c>
      <c r="BM22" s="61">
        <v>0</v>
      </c>
      <c r="BN22" s="61">
        <v>0</v>
      </c>
      <c r="BO22" s="61">
        <v>-57.349999999627471</v>
      </c>
      <c r="BP22" s="61">
        <v>-57.349999999627471</v>
      </c>
      <c r="BQ22" s="61">
        <v>0</v>
      </c>
      <c r="BR22" s="61">
        <v>0</v>
      </c>
      <c r="BS22" s="61">
        <v>2002898.7568608627</v>
      </c>
      <c r="BT22" s="61">
        <v>-9144565.3699999992</v>
      </c>
      <c r="BU22" s="61">
        <v>-1157926.1890250244</v>
      </c>
      <c r="BV22" s="61">
        <v>-45550.125345345325</v>
      </c>
      <c r="BW22" s="61">
        <v>0</v>
      </c>
      <c r="BX22" s="61">
        <v>-88104.433417417371</v>
      </c>
      <c r="BY22" s="61">
        <v>-93108.375351351322</v>
      </c>
      <c r="BZ22" s="61">
        <v>12689323.949999999</v>
      </c>
      <c r="CA22" s="61">
        <v>-157170.70000000001</v>
      </c>
      <c r="CB22" s="61">
        <v>0</v>
      </c>
      <c r="CC22" s="61">
        <v>0</v>
      </c>
      <c r="CD22" s="61">
        <v>0</v>
      </c>
      <c r="CE22" s="61">
        <v>0</v>
      </c>
      <c r="CF22" s="61">
        <v>0</v>
      </c>
      <c r="CG22" s="61">
        <v>0</v>
      </c>
      <c r="CH22" s="61">
        <v>0</v>
      </c>
      <c r="CI22" s="61">
        <v>0</v>
      </c>
      <c r="CJ22" s="61">
        <v>0</v>
      </c>
      <c r="CK22" s="61">
        <v>0</v>
      </c>
      <c r="CL22" s="61">
        <v>2315466.2450764133</v>
      </c>
    </row>
    <row r="23" spans="1:90" ht="12.75" customHeight="1">
      <c r="A23" s="43" t="s">
        <v>33</v>
      </c>
      <c r="B23" s="59">
        <v>1022</v>
      </c>
      <c r="C23" s="60" t="s">
        <v>376</v>
      </c>
      <c r="D23" s="61">
        <v>0</v>
      </c>
      <c r="E23" s="61">
        <v>0</v>
      </c>
      <c r="F23" s="61">
        <v>0</v>
      </c>
      <c r="G23" s="61">
        <v>0</v>
      </c>
      <c r="H23" s="61">
        <v>0</v>
      </c>
      <c r="I23" s="61">
        <v>0</v>
      </c>
      <c r="J23" s="61">
        <v>0</v>
      </c>
      <c r="K23" s="61">
        <v>0</v>
      </c>
      <c r="L23" s="61">
        <v>0</v>
      </c>
      <c r="M23" s="61">
        <v>0</v>
      </c>
      <c r="N23" s="61">
        <v>0</v>
      </c>
      <c r="O23" s="61">
        <v>0</v>
      </c>
      <c r="P23" s="61">
        <v>0</v>
      </c>
      <c r="Q23" s="61">
        <v>0</v>
      </c>
      <c r="R23" s="61">
        <v>0</v>
      </c>
      <c r="S23" s="61">
        <v>0</v>
      </c>
      <c r="T23" s="61">
        <v>0</v>
      </c>
      <c r="U23" s="61">
        <v>0</v>
      </c>
      <c r="V23" s="61">
        <v>0</v>
      </c>
      <c r="W23" s="61">
        <v>0</v>
      </c>
      <c r="X23" s="61">
        <v>0</v>
      </c>
      <c r="Y23" s="61">
        <v>0</v>
      </c>
      <c r="Z23" s="61">
        <v>0</v>
      </c>
      <c r="AA23" s="61">
        <v>0</v>
      </c>
      <c r="AB23" s="61">
        <v>0</v>
      </c>
      <c r="AC23" s="61">
        <v>0</v>
      </c>
      <c r="AD23" s="61">
        <v>0</v>
      </c>
      <c r="AE23" s="61">
        <v>0</v>
      </c>
      <c r="AF23" s="61">
        <v>0</v>
      </c>
      <c r="AG23" s="61">
        <v>0</v>
      </c>
      <c r="AH23" s="61">
        <v>0</v>
      </c>
      <c r="AI23" s="61">
        <v>0</v>
      </c>
      <c r="AJ23" s="61">
        <v>0</v>
      </c>
      <c r="AK23" s="61">
        <v>0</v>
      </c>
      <c r="AL23" s="61">
        <v>0</v>
      </c>
      <c r="AM23" s="61">
        <v>0</v>
      </c>
      <c r="AN23" s="61">
        <v>0</v>
      </c>
      <c r="AO23" s="61">
        <v>0</v>
      </c>
      <c r="AP23" s="61">
        <v>0</v>
      </c>
      <c r="AQ23" s="61">
        <v>0</v>
      </c>
      <c r="AR23" s="61">
        <v>0</v>
      </c>
      <c r="AS23" s="61">
        <v>0</v>
      </c>
      <c r="AT23" s="61">
        <v>0</v>
      </c>
      <c r="AU23" s="61">
        <v>0</v>
      </c>
      <c r="AV23" s="61">
        <v>0</v>
      </c>
      <c r="AW23" s="61">
        <v>0</v>
      </c>
      <c r="AX23" s="61">
        <v>0</v>
      </c>
      <c r="AY23" s="61">
        <v>0</v>
      </c>
      <c r="AZ23" s="61">
        <v>0</v>
      </c>
      <c r="BA23" s="61">
        <v>0</v>
      </c>
      <c r="BB23" s="61">
        <v>0</v>
      </c>
      <c r="BC23" s="61">
        <v>0</v>
      </c>
      <c r="BD23" s="61">
        <v>0</v>
      </c>
      <c r="BE23" s="61">
        <v>0</v>
      </c>
      <c r="BF23" s="61">
        <v>0</v>
      </c>
      <c r="BG23" s="61">
        <v>0</v>
      </c>
      <c r="BH23" s="61">
        <v>0</v>
      </c>
      <c r="BI23" s="61">
        <v>0</v>
      </c>
      <c r="BJ23" s="61">
        <v>0</v>
      </c>
      <c r="BK23" s="61">
        <v>0</v>
      </c>
      <c r="BL23" s="61">
        <v>0</v>
      </c>
      <c r="BM23" s="61">
        <v>0</v>
      </c>
      <c r="BN23" s="61">
        <v>0</v>
      </c>
      <c r="BO23" s="61">
        <v>0</v>
      </c>
      <c r="BP23" s="61">
        <v>0</v>
      </c>
      <c r="BQ23" s="61">
        <v>0</v>
      </c>
      <c r="BR23" s="61">
        <v>0</v>
      </c>
      <c r="BS23" s="61">
        <v>0</v>
      </c>
      <c r="BT23" s="61">
        <v>0</v>
      </c>
      <c r="BU23" s="61">
        <v>0</v>
      </c>
      <c r="BV23" s="61">
        <v>0</v>
      </c>
      <c r="BW23" s="61">
        <v>0</v>
      </c>
      <c r="BX23" s="61">
        <v>0</v>
      </c>
      <c r="BY23" s="61">
        <v>0</v>
      </c>
      <c r="BZ23" s="61">
        <v>0</v>
      </c>
      <c r="CA23" s="61">
        <v>0</v>
      </c>
      <c r="CB23" s="61">
        <v>0</v>
      </c>
      <c r="CC23" s="61">
        <v>0</v>
      </c>
      <c r="CD23" s="61">
        <v>0</v>
      </c>
      <c r="CE23" s="61">
        <v>0</v>
      </c>
      <c r="CF23" s="61">
        <v>0</v>
      </c>
      <c r="CG23" s="61">
        <v>0</v>
      </c>
      <c r="CH23" s="61">
        <v>0</v>
      </c>
      <c r="CI23" s="61">
        <v>0</v>
      </c>
      <c r="CJ23" s="61">
        <v>0</v>
      </c>
      <c r="CK23" s="61">
        <v>0</v>
      </c>
      <c r="CL23" s="61">
        <v>0</v>
      </c>
    </row>
    <row r="24" spans="1:90" ht="12.75" customHeight="1">
      <c r="A24" s="43" t="s">
        <v>35</v>
      </c>
      <c r="B24" s="59">
        <v>1025</v>
      </c>
      <c r="C24" s="60" t="s">
        <v>376</v>
      </c>
      <c r="D24" s="61">
        <v>0</v>
      </c>
      <c r="E24" s="61">
        <v>0</v>
      </c>
      <c r="F24" s="61">
        <v>2262975.9</v>
      </c>
      <c r="G24" s="61">
        <v>-2262975.9</v>
      </c>
      <c r="H24" s="61">
        <v>0</v>
      </c>
      <c r="I24" s="61">
        <v>0</v>
      </c>
      <c r="J24" s="61">
        <v>-1703308.0299999998</v>
      </c>
      <c r="K24" s="61">
        <v>-2089905.13</v>
      </c>
      <c r="L24" s="61">
        <v>386597.1</v>
      </c>
      <c r="M24" s="61">
        <v>1703308.0299999998</v>
      </c>
      <c r="N24" s="61">
        <v>2089905.13</v>
      </c>
      <c r="O24" s="61">
        <v>-386597.1</v>
      </c>
      <c r="P24" s="61">
        <v>0</v>
      </c>
      <c r="Q24" s="61">
        <v>0</v>
      </c>
      <c r="R24" s="61">
        <v>0</v>
      </c>
      <c r="S24" s="61">
        <v>0</v>
      </c>
      <c r="T24" s="61">
        <v>0</v>
      </c>
      <c r="U24" s="61">
        <v>0</v>
      </c>
      <c r="V24" s="61">
        <v>0</v>
      </c>
      <c r="W24" s="61">
        <v>0</v>
      </c>
      <c r="X24" s="61">
        <v>0</v>
      </c>
      <c r="Y24" s="61">
        <v>0</v>
      </c>
      <c r="Z24" s="61">
        <v>0</v>
      </c>
      <c r="AA24" s="61">
        <v>0</v>
      </c>
      <c r="AB24" s="61">
        <v>0</v>
      </c>
      <c r="AC24" s="61">
        <v>0</v>
      </c>
      <c r="AD24" s="61">
        <v>0</v>
      </c>
      <c r="AE24" s="61">
        <v>0</v>
      </c>
      <c r="AF24" s="61">
        <v>0</v>
      </c>
      <c r="AG24" s="61">
        <v>0</v>
      </c>
      <c r="AH24" s="61">
        <v>0</v>
      </c>
      <c r="AI24" s="61">
        <v>0</v>
      </c>
      <c r="AJ24" s="61">
        <v>0</v>
      </c>
      <c r="AK24" s="61">
        <v>0</v>
      </c>
      <c r="AL24" s="61">
        <v>0</v>
      </c>
      <c r="AM24" s="61">
        <v>0</v>
      </c>
      <c r="AN24" s="61">
        <v>0</v>
      </c>
      <c r="AO24" s="61">
        <v>0</v>
      </c>
      <c r="AP24" s="61">
        <v>0</v>
      </c>
      <c r="AQ24" s="61">
        <v>0</v>
      </c>
      <c r="AR24" s="61">
        <v>0</v>
      </c>
      <c r="AS24" s="61">
        <v>-39559.279999999984</v>
      </c>
      <c r="AT24" s="61">
        <v>0</v>
      </c>
      <c r="AU24" s="61">
        <v>0</v>
      </c>
      <c r="AV24" s="61">
        <v>0</v>
      </c>
      <c r="AW24" s="61">
        <v>0</v>
      </c>
      <c r="AX24" s="61">
        <v>0</v>
      </c>
      <c r="AY24" s="61">
        <v>0</v>
      </c>
      <c r="AZ24" s="61">
        <v>0</v>
      </c>
      <c r="BA24" s="61">
        <v>0</v>
      </c>
      <c r="BB24" s="61">
        <v>0</v>
      </c>
      <c r="BC24" s="61">
        <v>0</v>
      </c>
      <c r="BD24" s="61">
        <v>0</v>
      </c>
      <c r="BE24" s="61">
        <v>0</v>
      </c>
      <c r="BF24" s="61">
        <v>0</v>
      </c>
      <c r="BG24" s="61">
        <v>0</v>
      </c>
      <c r="BH24" s="61">
        <v>0</v>
      </c>
      <c r="BI24" s="61">
        <v>0</v>
      </c>
      <c r="BJ24" s="61">
        <v>0</v>
      </c>
      <c r="BK24" s="61">
        <v>0</v>
      </c>
      <c r="BL24" s="61">
        <v>0</v>
      </c>
      <c r="BM24" s="61">
        <v>0</v>
      </c>
      <c r="BN24" s="61">
        <v>0</v>
      </c>
      <c r="BO24" s="61">
        <v>-33038.739999999991</v>
      </c>
      <c r="BP24" s="61">
        <v>-33038.739999999991</v>
      </c>
      <c r="BQ24" s="61">
        <v>0</v>
      </c>
      <c r="BR24" s="61">
        <v>0</v>
      </c>
      <c r="BS24" s="61">
        <v>-6520.5399999999936</v>
      </c>
      <c r="BT24" s="61">
        <v>-81660.14</v>
      </c>
      <c r="BU24" s="61">
        <v>-5963.84</v>
      </c>
      <c r="BV24" s="61">
        <v>-858.48</v>
      </c>
      <c r="BW24" s="61">
        <v>0</v>
      </c>
      <c r="BX24" s="61">
        <v>-657.03</v>
      </c>
      <c r="BY24" s="61">
        <v>-1331.23</v>
      </c>
      <c r="BZ24" s="61">
        <v>83950.18</v>
      </c>
      <c r="CA24" s="61">
        <v>0</v>
      </c>
      <c r="CB24" s="61">
        <v>0</v>
      </c>
      <c r="CC24" s="61">
        <v>0</v>
      </c>
      <c r="CD24" s="61">
        <v>0</v>
      </c>
      <c r="CE24" s="61">
        <v>0</v>
      </c>
      <c r="CF24" s="61">
        <v>0</v>
      </c>
      <c r="CG24" s="61">
        <v>0</v>
      </c>
      <c r="CH24" s="61">
        <v>0</v>
      </c>
      <c r="CI24" s="61">
        <v>0</v>
      </c>
      <c r="CJ24" s="61">
        <v>0</v>
      </c>
      <c r="CK24" s="61">
        <v>0</v>
      </c>
      <c r="CL24" s="61">
        <v>-39559.279999999984</v>
      </c>
    </row>
    <row r="25" spans="1:90" ht="12.75" customHeight="1">
      <c r="A25" s="43" t="s">
        <v>37</v>
      </c>
      <c r="B25" s="59">
        <v>1027</v>
      </c>
      <c r="C25" s="60" t="s">
        <v>376</v>
      </c>
      <c r="D25" s="61">
        <v>0</v>
      </c>
      <c r="E25" s="61">
        <v>0</v>
      </c>
      <c r="F25" s="61">
        <v>0</v>
      </c>
      <c r="G25" s="61">
        <v>0</v>
      </c>
      <c r="H25" s="61">
        <v>0</v>
      </c>
      <c r="I25" s="61">
        <v>0</v>
      </c>
      <c r="J25" s="61">
        <v>0</v>
      </c>
      <c r="K25" s="61">
        <v>0</v>
      </c>
      <c r="L25" s="61">
        <v>0</v>
      </c>
      <c r="M25" s="61">
        <v>0</v>
      </c>
      <c r="N25" s="61">
        <v>0</v>
      </c>
      <c r="O25" s="61">
        <v>0</v>
      </c>
      <c r="P25" s="61">
        <v>0</v>
      </c>
      <c r="Q25" s="61">
        <v>0</v>
      </c>
      <c r="R25" s="61">
        <v>0</v>
      </c>
      <c r="S25" s="61">
        <v>0</v>
      </c>
      <c r="T25" s="61">
        <v>0</v>
      </c>
      <c r="U25" s="61">
        <v>0</v>
      </c>
      <c r="V25" s="61">
        <v>0</v>
      </c>
      <c r="W25" s="61">
        <v>0</v>
      </c>
      <c r="X25" s="61">
        <v>0</v>
      </c>
      <c r="Y25" s="61">
        <v>0</v>
      </c>
      <c r="Z25" s="61">
        <v>0</v>
      </c>
      <c r="AA25" s="61">
        <v>0</v>
      </c>
      <c r="AB25" s="61">
        <v>0</v>
      </c>
      <c r="AC25" s="61">
        <v>0</v>
      </c>
      <c r="AD25" s="61">
        <v>0</v>
      </c>
      <c r="AE25" s="61">
        <v>0</v>
      </c>
      <c r="AF25" s="61">
        <v>0</v>
      </c>
      <c r="AG25" s="61">
        <v>0</v>
      </c>
      <c r="AH25" s="61">
        <v>0</v>
      </c>
      <c r="AI25" s="61">
        <v>0</v>
      </c>
      <c r="AJ25" s="61">
        <v>0</v>
      </c>
      <c r="AK25" s="61">
        <v>0</v>
      </c>
      <c r="AL25" s="61">
        <v>0</v>
      </c>
      <c r="AM25" s="61">
        <v>0</v>
      </c>
      <c r="AN25" s="61">
        <v>0</v>
      </c>
      <c r="AO25" s="61">
        <v>0</v>
      </c>
      <c r="AP25" s="61">
        <v>0</v>
      </c>
      <c r="AQ25" s="61">
        <v>0</v>
      </c>
      <c r="AR25" s="61">
        <v>0</v>
      </c>
      <c r="AS25" s="61">
        <v>0</v>
      </c>
      <c r="AT25" s="61">
        <v>0</v>
      </c>
      <c r="AU25" s="61">
        <v>0</v>
      </c>
      <c r="AV25" s="61">
        <v>0</v>
      </c>
      <c r="AW25" s="61">
        <v>0</v>
      </c>
      <c r="AX25" s="61">
        <v>0</v>
      </c>
      <c r="AY25" s="61">
        <v>0</v>
      </c>
      <c r="AZ25" s="61">
        <v>0</v>
      </c>
      <c r="BA25" s="61">
        <v>0</v>
      </c>
      <c r="BB25" s="61">
        <v>0</v>
      </c>
      <c r="BC25" s="61">
        <v>0</v>
      </c>
      <c r="BD25" s="61">
        <v>0</v>
      </c>
      <c r="BE25" s="61">
        <v>0</v>
      </c>
      <c r="BF25" s="61">
        <v>0</v>
      </c>
      <c r="BG25" s="61">
        <v>0</v>
      </c>
      <c r="BH25" s="61">
        <v>0</v>
      </c>
      <c r="BI25" s="61">
        <v>0</v>
      </c>
      <c r="BJ25" s="61">
        <v>0</v>
      </c>
      <c r="BK25" s="61">
        <v>0</v>
      </c>
      <c r="BL25" s="61">
        <v>0</v>
      </c>
      <c r="BM25" s="61">
        <v>0</v>
      </c>
      <c r="BN25" s="61">
        <v>0</v>
      </c>
      <c r="BO25" s="61">
        <v>0</v>
      </c>
      <c r="BP25" s="61">
        <v>0</v>
      </c>
      <c r="BQ25" s="61">
        <v>0</v>
      </c>
      <c r="BR25" s="61">
        <v>0</v>
      </c>
      <c r="BS25" s="61">
        <v>0</v>
      </c>
      <c r="BT25" s="61">
        <v>0</v>
      </c>
      <c r="BU25" s="61">
        <v>0</v>
      </c>
      <c r="BV25" s="61">
        <v>0</v>
      </c>
      <c r="BW25" s="61">
        <v>0</v>
      </c>
      <c r="BX25" s="61">
        <v>0</v>
      </c>
      <c r="BY25" s="61">
        <v>0</v>
      </c>
      <c r="BZ25" s="61">
        <v>0</v>
      </c>
      <c r="CA25" s="61">
        <v>0</v>
      </c>
      <c r="CB25" s="61">
        <v>0</v>
      </c>
      <c r="CC25" s="61">
        <v>0</v>
      </c>
      <c r="CD25" s="61">
        <v>0</v>
      </c>
      <c r="CE25" s="61">
        <v>0</v>
      </c>
      <c r="CF25" s="61">
        <v>0</v>
      </c>
      <c r="CG25" s="61">
        <v>0</v>
      </c>
      <c r="CH25" s="61">
        <v>0</v>
      </c>
      <c r="CI25" s="61">
        <v>0</v>
      </c>
      <c r="CJ25" s="61">
        <v>0</v>
      </c>
      <c r="CK25" s="61">
        <v>0</v>
      </c>
      <c r="CL25" s="61">
        <v>0</v>
      </c>
    </row>
    <row r="26" spans="1:90" ht="12.75" customHeight="1">
      <c r="A26" s="43" t="s">
        <v>39</v>
      </c>
      <c r="B26" s="59">
        <v>1028</v>
      </c>
      <c r="C26" s="60" t="s">
        <v>376</v>
      </c>
      <c r="D26" s="61">
        <v>0</v>
      </c>
      <c r="E26" s="61">
        <v>0</v>
      </c>
      <c r="F26" s="61">
        <v>0</v>
      </c>
      <c r="G26" s="61">
        <v>0</v>
      </c>
      <c r="H26" s="61">
        <v>0</v>
      </c>
      <c r="I26" s="61">
        <v>0</v>
      </c>
      <c r="J26" s="61">
        <v>0</v>
      </c>
      <c r="K26" s="61">
        <v>0</v>
      </c>
      <c r="L26" s="61">
        <v>0</v>
      </c>
      <c r="M26" s="61">
        <v>0</v>
      </c>
      <c r="N26" s="61">
        <v>0</v>
      </c>
      <c r="O26" s="61">
        <v>0</v>
      </c>
      <c r="P26" s="61">
        <v>0</v>
      </c>
      <c r="Q26" s="61">
        <v>0</v>
      </c>
      <c r="R26" s="61">
        <v>0</v>
      </c>
      <c r="S26" s="61">
        <v>0</v>
      </c>
      <c r="T26" s="61">
        <v>0</v>
      </c>
      <c r="U26" s="61">
        <v>0</v>
      </c>
      <c r="V26" s="61">
        <v>0</v>
      </c>
      <c r="W26" s="61">
        <v>0</v>
      </c>
      <c r="X26" s="61">
        <v>0</v>
      </c>
      <c r="Y26" s="61">
        <v>0</v>
      </c>
      <c r="Z26" s="61">
        <v>0</v>
      </c>
      <c r="AA26" s="61">
        <v>0</v>
      </c>
      <c r="AB26" s="61">
        <v>0</v>
      </c>
      <c r="AC26" s="61">
        <v>0</v>
      </c>
      <c r="AD26" s="61">
        <v>0</v>
      </c>
      <c r="AE26" s="61">
        <v>0</v>
      </c>
      <c r="AF26" s="61">
        <v>0</v>
      </c>
      <c r="AG26" s="61">
        <v>0</v>
      </c>
      <c r="AH26" s="61">
        <v>0</v>
      </c>
      <c r="AI26" s="61">
        <v>0</v>
      </c>
      <c r="AJ26" s="61">
        <v>0</v>
      </c>
      <c r="AK26" s="61">
        <v>0</v>
      </c>
      <c r="AL26" s="61">
        <v>0</v>
      </c>
      <c r="AM26" s="61">
        <v>0</v>
      </c>
      <c r="AN26" s="61">
        <v>0</v>
      </c>
      <c r="AO26" s="61">
        <v>0</v>
      </c>
      <c r="AP26" s="61">
        <v>0</v>
      </c>
      <c r="AQ26" s="61">
        <v>0</v>
      </c>
      <c r="AR26" s="61">
        <v>0</v>
      </c>
      <c r="AS26" s="61">
        <v>0</v>
      </c>
      <c r="AT26" s="61">
        <v>0</v>
      </c>
      <c r="AU26" s="61">
        <v>0</v>
      </c>
      <c r="AV26" s="61">
        <v>0</v>
      </c>
      <c r="AW26" s="61">
        <v>0</v>
      </c>
      <c r="AX26" s="61">
        <v>0</v>
      </c>
      <c r="AY26" s="61">
        <v>0</v>
      </c>
      <c r="AZ26" s="61">
        <v>0</v>
      </c>
      <c r="BA26" s="61">
        <v>0</v>
      </c>
      <c r="BB26" s="61">
        <v>0</v>
      </c>
      <c r="BC26" s="61">
        <v>0</v>
      </c>
      <c r="BD26" s="61">
        <v>0</v>
      </c>
      <c r="BE26" s="61">
        <v>0</v>
      </c>
      <c r="BF26" s="61">
        <v>0</v>
      </c>
      <c r="BG26" s="61">
        <v>0</v>
      </c>
      <c r="BH26" s="61">
        <v>0</v>
      </c>
      <c r="BI26" s="61">
        <v>0</v>
      </c>
      <c r="BJ26" s="61">
        <v>0</v>
      </c>
      <c r="BK26" s="61">
        <v>0</v>
      </c>
      <c r="BL26" s="61">
        <v>0</v>
      </c>
      <c r="BM26" s="61">
        <v>0</v>
      </c>
      <c r="BN26" s="61">
        <v>0</v>
      </c>
      <c r="BO26" s="61">
        <v>0</v>
      </c>
      <c r="BP26" s="61">
        <v>0</v>
      </c>
      <c r="BQ26" s="61">
        <v>0</v>
      </c>
      <c r="BR26" s="61">
        <v>0</v>
      </c>
      <c r="BS26" s="61">
        <v>0</v>
      </c>
      <c r="BT26" s="61">
        <v>0</v>
      </c>
      <c r="BU26" s="61">
        <v>0</v>
      </c>
      <c r="BV26" s="61">
        <v>0</v>
      </c>
      <c r="BW26" s="61">
        <v>0</v>
      </c>
      <c r="BX26" s="61">
        <v>0</v>
      </c>
      <c r="BY26" s="61">
        <v>0</v>
      </c>
      <c r="BZ26" s="61">
        <v>0</v>
      </c>
      <c r="CA26" s="61">
        <v>0</v>
      </c>
      <c r="CB26" s="61">
        <v>0</v>
      </c>
      <c r="CC26" s="61">
        <v>0</v>
      </c>
      <c r="CD26" s="61">
        <v>0</v>
      </c>
      <c r="CE26" s="61">
        <v>0</v>
      </c>
      <c r="CF26" s="61">
        <v>0</v>
      </c>
      <c r="CG26" s="61">
        <v>0</v>
      </c>
      <c r="CH26" s="61">
        <v>0</v>
      </c>
      <c r="CI26" s="61">
        <v>0</v>
      </c>
      <c r="CJ26" s="61">
        <v>0</v>
      </c>
      <c r="CK26" s="61">
        <v>0</v>
      </c>
      <c r="CL26" s="61">
        <v>0</v>
      </c>
    </row>
    <row r="27" spans="1:90" ht="12.75" customHeight="1">
      <c r="A27" s="43" t="s">
        <v>41</v>
      </c>
      <c r="B27" s="59">
        <v>1030</v>
      </c>
      <c r="C27" s="60" t="s">
        <v>376</v>
      </c>
      <c r="D27" s="61">
        <v>0</v>
      </c>
      <c r="E27" s="61">
        <v>0</v>
      </c>
      <c r="F27" s="61">
        <v>88541778.310000002</v>
      </c>
      <c r="G27" s="61">
        <v>-88541778.310000002</v>
      </c>
      <c r="H27" s="61">
        <v>0</v>
      </c>
      <c r="I27" s="61">
        <v>0</v>
      </c>
      <c r="J27" s="61">
        <v>-44756049.579999998</v>
      </c>
      <c r="K27" s="61">
        <v>-44756049.579999998</v>
      </c>
      <c r="L27" s="61">
        <v>0</v>
      </c>
      <c r="M27" s="61">
        <v>44756049.579999998</v>
      </c>
      <c r="N27" s="61">
        <v>44756049.579999998</v>
      </c>
      <c r="O27" s="61">
        <v>0</v>
      </c>
      <c r="P27" s="61">
        <v>0</v>
      </c>
      <c r="Q27" s="61">
        <v>0</v>
      </c>
      <c r="R27" s="61">
        <v>0</v>
      </c>
      <c r="S27" s="61">
        <v>0</v>
      </c>
      <c r="T27" s="61">
        <v>0</v>
      </c>
      <c r="U27" s="61">
        <v>0</v>
      </c>
      <c r="V27" s="61">
        <v>0</v>
      </c>
      <c r="W27" s="61">
        <v>0</v>
      </c>
      <c r="X27" s="61">
        <v>0</v>
      </c>
      <c r="Y27" s="61">
        <v>0</v>
      </c>
      <c r="Z27" s="61">
        <v>0</v>
      </c>
      <c r="AA27" s="61">
        <v>0</v>
      </c>
      <c r="AB27" s="61">
        <v>0</v>
      </c>
      <c r="AC27" s="61">
        <v>0</v>
      </c>
      <c r="AD27" s="61">
        <v>0</v>
      </c>
      <c r="AE27" s="61">
        <v>0</v>
      </c>
      <c r="AF27" s="61">
        <v>0</v>
      </c>
      <c r="AG27" s="61">
        <v>0</v>
      </c>
      <c r="AH27" s="61">
        <v>0</v>
      </c>
      <c r="AI27" s="61">
        <v>0</v>
      </c>
      <c r="AJ27" s="61">
        <v>0</v>
      </c>
      <c r="AK27" s="61">
        <v>0</v>
      </c>
      <c r="AL27" s="61">
        <v>0</v>
      </c>
      <c r="AM27" s="61">
        <v>0</v>
      </c>
      <c r="AN27" s="61">
        <v>0</v>
      </c>
      <c r="AO27" s="61">
        <v>0</v>
      </c>
      <c r="AP27" s="61">
        <v>0</v>
      </c>
      <c r="AQ27" s="61">
        <v>0</v>
      </c>
      <c r="AR27" s="61">
        <v>0</v>
      </c>
      <c r="AS27" s="61">
        <v>3283947.6999999993</v>
      </c>
      <c r="AT27" s="61">
        <v>0</v>
      </c>
      <c r="AU27" s="61">
        <v>-8018873.7800000003</v>
      </c>
      <c r="AV27" s="61">
        <v>8018873.7800000003</v>
      </c>
      <c r="AW27" s="61">
        <v>0</v>
      </c>
      <c r="AX27" s="61">
        <v>-45424529.75</v>
      </c>
      <c r="AY27" s="61">
        <v>-45424529.75</v>
      </c>
      <c r="AZ27" s="61">
        <v>0</v>
      </c>
      <c r="BA27" s="61">
        <v>-45424529.75</v>
      </c>
      <c r="BB27" s="61">
        <v>0</v>
      </c>
      <c r="BC27" s="61">
        <v>0</v>
      </c>
      <c r="BD27" s="61">
        <v>0</v>
      </c>
      <c r="BE27" s="61">
        <v>45424529.75</v>
      </c>
      <c r="BF27" s="61">
        <v>45424529.75</v>
      </c>
      <c r="BG27" s="61">
        <v>0</v>
      </c>
      <c r="BH27" s="61">
        <v>45424529.75</v>
      </c>
      <c r="BI27" s="61">
        <v>0</v>
      </c>
      <c r="BJ27" s="61">
        <v>0</v>
      </c>
      <c r="BK27" s="61">
        <v>0</v>
      </c>
      <c r="BL27" s="61">
        <v>0</v>
      </c>
      <c r="BM27" s="61">
        <v>0</v>
      </c>
      <c r="BN27" s="61">
        <v>0</v>
      </c>
      <c r="BO27" s="61">
        <v>0</v>
      </c>
      <c r="BP27" s="61">
        <v>0</v>
      </c>
      <c r="BQ27" s="61">
        <v>0</v>
      </c>
      <c r="BR27" s="61">
        <v>0</v>
      </c>
      <c r="BS27" s="61">
        <v>3283947.6999999993</v>
      </c>
      <c r="BT27" s="61">
        <v>-8757145.7400000002</v>
      </c>
      <c r="BU27" s="61">
        <v>0</v>
      </c>
      <c r="BV27" s="61">
        <v>0</v>
      </c>
      <c r="BW27" s="61">
        <v>0</v>
      </c>
      <c r="BX27" s="61">
        <v>0</v>
      </c>
      <c r="BY27" s="61">
        <v>0</v>
      </c>
      <c r="BZ27" s="61">
        <v>12041093.439999999</v>
      </c>
      <c r="CA27" s="61">
        <v>0</v>
      </c>
      <c r="CB27" s="61">
        <v>0</v>
      </c>
      <c r="CC27" s="61">
        <v>0</v>
      </c>
      <c r="CD27" s="61">
        <v>0</v>
      </c>
      <c r="CE27" s="61">
        <v>0</v>
      </c>
      <c r="CF27" s="61">
        <v>0</v>
      </c>
      <c r="CG27" s="61">
        <v>0</v>
      </c>
      <c r="CH27" s="61">
        <v>0</v>
      </c>
      <c r="CI27" s="61">
        <v>0</v>
      </c>
      <c r="CJ27" s="61">
        <v>0</v>
      </c>
      <c r="CK27" s="61">
        <v>0</v>
      </c>
      <c r="CL27" s="61">
        <v>3283947.6999999993</v>
      </c>
    </row>
    <row r="28" spans="1:90" ht="12.75" customHeight="1">
      <c r="A28" s="43" t="s">
        <v>43</v>
      </c>
      <c r="B28" s="59">
        <v>1031</v>
      </c>
      <c r="C28" s="60" t="s">
        <v>376</v>
      </c>
      <c r="D28" s="61">
        <v>0</v>
      </c>
      <c r="E28" s="61">
        <v>0</v>
      </c>
      <c r="F28" s="61">
        <v>0</v>
      </c>
      <c r="G28" s="61">
        <v>0</v>
      </c>
      <c r="H28" s="61">
        <v>0</v>
      </c>
      <c r="I28" s="61">
        <v>0</v>
      </c>
      <c r="J28" s="61">
        <v>0</v>
      </c>
      <c r="K28" s="61">
        <v>0</v>
      </c>
      <c r="L28" s="61">
        <v>0</v>
      </c>
      <c r="M28" s="61">
        <v>0</v>
      </c>
      <c r="N28" s="61">
        <v>0</v>
      </c>
      <c r="O28" s="61">
        <v>0</v>
      </c>
      <c r="P28" s="61">
        <v>0</v>
      </c>
      <c r="Q28" s="61">
        <v>0</v>
      </c>
      <c r="R28" s="61">
        <v>0</v>
      </c>
      <c r="S28" s="61">
        <v>0</v>
      </c>
      <c r="T28" s="61">
        <v>0</v>
      </c>
      <c r="U28" s="61">
        <v>0</v>
      </c>
      <c r="V28" s="61">
        <v>0</v>
      </c>
      <c r="W28" s="61">
        <v>0</v>
      </c>
      <c r="X28" s="61">
        <v>0</v>
      </c>
      <c r="Y28" s="61">
        <v>0</v>
      </c>
      <c r="Z28" s="61">
        <v>0</v>
      </c>
      <c r="AA28" s="61">
        <v>0</v>
      </c>
      <c r="AB28" s="61">
        <v>0</v>
      </c>
      <c r="AC28" s="61">
        <v>0</v>
      </c>
      <c r="AD28" s="61">
        <v>0</v>
      </c>
      <c r="AE28" s="61">
        <v>0</v>
      </c>
      <c r="AF28" s="61">
        <v>0</v>
      </c>
      <c r="AG28" s="61">
        <v>0</v>
      </c>
      <c r="AH28" s="61">
        <v>0</v>
      </c>
      <c r="AI28" s="61">
        <v>0</v>
      </c>
      <c r="AJ28" s="61">
        <v>0</v>
      </c>
      <c r="AK28" s="61">
        <v>0</v>
      </c>
      <c r="AL28" s="61">
        <v>0</v>
      </c>
      <c r="AM28" s="61">
        <v>0</v>
      </c>
      <c r="AN28" s="61">
        <v>0</v>
      </c>
      <c r="AO28" s="61">
        <v>0</v>
      </c>
      <c r="AP28" s="61">
        <v>0</v>
      </c>
      <c r="AQ28" s="61">
        <v>0</v>
      </c>
      <c r="AR28" s="61">
        <v>0</v>
      </c>
      <c r="AS28" s="61">
        <v>0</v>
      </c>
      <c r="AT28" s="61">
        <v>0</v>
      </c>
      <c r="AU28" s="61">
        <v>0</v>
      </c>
      <c r="AV28" s="61">
        <v>0</v>
      </c>
      <c r="AW28" s="61">
        <v>0</v>
      </c>
      <c r="AX28" s="61">
        <v>0</v>
      </c>
      <c r="AY28" s="61">
        <v>0</v>
      </c>
      <c r="AZ28" s="61">
        <v>0</v>
      </c>
      <c r="BA28" s="61">
        <v>0</v>
      </c>
      <c r="BB28" s="61">
        <v>0</v>
      </c>
      <c r="BC28" s="61">
        <v>0</v>
      </c>
      <c r="BD28" s="61">
        <v>0</v>
      </c>
      <c r="BE28" s="61">
        <v>0</v>
      </c>
      <c r="BF28" s="61">
        <v>0</v>
      </c>
      <c r="BG28" s="61">
        <v>0</v>
      </c>
      <c r="BH28" s="61">
        <v>0</v>
      </c>
      <c r="BI28" s="61">
        <v>0</v>
      </c>
      <c r="BJ28" s="61">
        <v>0</v>
      </c>
      <c r="BK28" s="61">
        <v>0</v>
      </c>
      <c r="BL28" s="61">
        <v>0</v>
      </c>
      <c r="BM28" s="61">
        <v>0</v>
      </c>
      <c r="BN28" s="61">
        <v>0</v>
      </c>
      <c r="BO28" s="61">
        <v>0</v>
      </c>
      <c r="BP28" s="61">
        <v>0</v>
      </c>
      <c r="BQ28" s="61">
        <v>0</v>
      </c>
      <c r="BR28" s="61">
        <v>0</v>
      </c>
      <c r="BS28" s="61">
        <v>0</v>
      </c>
      <c r="BT28" s="61">
        <v>0</v>
      </c>
      <c r="BU28" s="61">
        <v>0</v>
      </c>
      <c r="BV28" s="61">
        <v>0</v>
      </c>
      <c r="BW28" s="61">
        <v>0</v>
      </c>
      <c r="BX28" s="61">
        <v>0</v>
      </c>
      <c r="BY28" s="61">
        <v>0</v>
      </c>
      <c r="BZ28" s="61">
        <v>0</v>
      </c>
      <c r="CA28" s="61">
        <v>0</v>
      </c>
      <c r="CB28" s="61">
        <v>0</v>
      </c>
      <c r="CC28" s="61">
        <v>0</v>
      </c>
      <c r="CD28" s="61">
        <v>0</v>
      </c>
      <c r="CE28" s="61">
        <v>0</v>
      </c>
      <c r="CF28" s="61">
        <v>0</v>
      </c>
      <c r="CG28" s="61">
        <v>0</v>
      </c>
      <c r="CH28" s="61">
        <v>0</v>
      </c>
      <c r="CI28" s="61">
        <v>0</v>
      </c>
      <c r="CJ28" s="61">
        <v>0</v>
      </c>
      <c r="CK28" s="61">
        <v>0</v>
      </c>
      <c r="CL28" s="61">
        <v>0</v>
      </c>
    </row>
    <row r="29" spans="1:90" ht="12.75" customHeight="1">
      <c r="A29" s="43" t="s">
        <v>45</v>
      </c>
      <c r="B29" s="59">
        <v>1032</v>
      </c>
      <c r="C29" s="60" t="s">
        <v>376</v>
      </c>
      <c r="D29" s="61">
        <v>1.1900000004097819</v>
      </c>
      <c r="E29" s="61">
        <v>0</v>
      </c>
      <c r="F29" s="61">
        <v>4863468.01</v>
      </c>
      <c r="G29" s="61">
        <v>-4863468.01</v>
      </c>
      <c r="H29" s="61">
        <v>0</v>
      </c>
      <c r="I29" s="61">
        <v>1.1900000004097819</v>
      </c>
      <c r="J29" s="61">
        <v>-324996.89999999944</v>
      </c>
      <c r="K29" s="61">
        <v>-4640517.8</v>
      </c>
      <c r="L29" s="61">
        <v>4315520.9000000004</v>
      </c>
      <c r="M29" s="61">
        <v>324998.08999999985</v>
      </c>
      <c r="N29" s="61">
        <v>4640518.93</v>
      </c>
      <c r="O29" s="61">
        <v>-4315520.84</v>
      </c>
      <c r="P29" s="61">
        <v>0</v>
      </c>
      <c r="Q29" s="61">
        <v>0</v>
      </c>
      <c r="R29" s="61">
        <v>0</v>
      </c>
      <c r="S29" s="61">
        <v>0</v>
      </c>
      <c r="T29" s="61">
        <v>0</v>
      </c>
      <c r="U29" s="61">
        <v>0</v>
      </c>
      <c r="V29" s="61">
        <v>0</v>
      </c>
      <c r="W29" s="61">
        <v>0</v>
      </c>
      <c r="X29" s="61">
        <v>0</v>
      </c>
      <c r="Y29" s="61">
        <v>0</v>
      </c>
      <c r="Z29" s="61">
        <v>0</v>
      </c>
      <c r="AA29" s="61">
        <v>0</v>
      </c>
      <c r="AB29" s="61">
        <v>0</v>
      </c>
      <c r="AC29" s="61">
        <v>0</v>
      </c>
      <c r="AD29" s="61">
        <v>0</v>
      </c>
      <c r="AE29" s="61">
        <v>0</v>
      </c>
      <c r="AF29" s="61">
        <v>0</v>
      </c>
      <c r="AG29" s="61">
        <v>0</v>
      </c>
      <c r="AH29" s="61">
        <v>0</v>
      </c>
      <c r="AI29" s="61">
        <v>0</v>
      </c>
      <c r="AJ29" s="61">
        <v>0</v>
      </c>
      <c r="AK29" s="61">
        <v>0</v>
      </c>
      <c r="AL29" s="61">
        <v>0</v>
      </c>
      <c r="AM29" s="61">
        <v>0</v>
      </c>
      <c r="AN29" s="61">
        <v>0</v>
      </c>
      <c r="AO29" s="61">
        <v>0</v>
      </c>
      <c r="AP29" s="61">
        <v>0</v>
      </c>
      <c r="AQ29" s="61">
        <v>0</v>
      </c>
      <c r="AR29" s="61">
        <v>0</v>
      </c>
      <c r="AS29" s="61">
        <v>44325.404498933261</v>
      </c>
      <c r="AT29" s="61">
        <v>0</v>
      </c>
      <c r="AU29" s="61">
        <v>0</v>
      </c>
      <c r="AV29" s="61">
        <v>0</v>
      </c>
      <c r="AW29" s="61">
        <v>0</v>
      </c>
      <c r="AX29" s="61">
        <v>0</v>
      </c>
      <c r="AY29" s="61">
        <v>0</v>
      </c>
      <c r="AZ29" s="61">
        <v>0</v>
      </c>
      <c r="BA29" s="61">
        <v>0</v>
      </c>
      <c r="BB29" s="61">
        <v>0</v>
      </c>
      <c r="BC29" s="61">
        <v>0</v>
      </c>
      <c r="BD29" s="61">
        <v>0</v>
      </c>
      <c r="BE29" s="61">
        <v>0</v>
      </c>
      <c r="BF29" s="61">
        <v>0</v>
      </c>
      <c r="BG29" s="61">
        <v>0</v>
      </c>
      <c r="BH29" s="61">
        <v>0</v>
      </c>
      <c r="BI29" s="61">
        <v>0</v>
      </c>
      <c r="BJ29" s="61">
        <v>0</v>
      </c>
      <c r="BK29" s="61">
        <v>0</v>
      </c>
      <c r="BL29" s="61">
        <v>0</v>
      </c>
      <c r="BM29" s="61">
        <v>0</v>
      </c>
      <c r="BN29" s="61">
        <v>0</v>
      </c>
      <c r="BO29" s="61">
        <v>0</v>
      </c>
      <c r="BP29" s="61">
        <v>0</v>
      </c>
      <c r="BQ29" s="61">
        <v>0</v>
      </c>
      <c r="BR29" s="61">
        <v>0</v>
      </c>
      <c r="BS29" s="61">
        <v>44325.404498933261</v>
      </c>
      <c r="BT29" s="61">
        <v>-680770.66999999993</v>
      </c>
      <c r="BU29" s="61">
        <v>-109935.47902002677</v>
      </c>
      <c r="BV29" s="61">
        <v>-13513.375596512627</v>
      </c>
      <c r="BW29" s="61">
        <v>0</v>
      </c>
      <c r="BX29" s="61">
        <v>-29699.387662013887</v>
      </c>
      <c r="BY29" s="61">
        <v>-30367.895510576993</v>
      </c>
      <c r="BZ29" s="61">
        <v>907693.98999999976</v>
      </c>
      <c r="CA29" s="61">
        <v>918.22228806364035</v>
      </c>
      <c r="CB29" s="61">
        <v>0</v>
      </c>
      <c r="CC29" s="61">
        <v>0</v>
      </c>
      <c r="CD29" s="61">
        <v>0</v>
      </c>
      <c r="CE29" s="61">
        <v>0</v>
      </c>
      <c r="CF29" s="61">
        <v>0</v>
      </c>
      <c r="CG29" s="61">
        <v>0</v>
      </c>
      <c r="CH29" s="61">
        <v>0</v>
      </c>
      <c r="CI29" s="61">
        <v>0</v>
      </c>
      <c r="CJ29" s="61">
        <v>0</v>
      </c>
      <c r="CK29" s="61">
        <v>0</v>
      </c>
      <c r="CL29" s="61">
        <v>44326.594498933671</v>
      </c>
    </row>
    <row r="30" spans="1:90" ht="12.75" customHeight="1">
      <c r="A30" s="43" t="s">
        <v>47</v>
      </c>
      <c r="B30" s="59">
        <v>1034</v>
      </c>
      <c r="C30" s="60" t="s">
        <v>376</v>
      </c>
      <c r="D30" s="61">
        <v>19708.511631841189</v>
      </c>
      <c r="E30" s="61">
        <v>0</v>
      </c>
      <c r="F30" s="61">
        <v>0</v>
      </c>
      <c r="G30" s="61">
        <v>0</v>
      </c>
      <c r="H30" s="61">
        <v>0</v>
      </c>
      <c r="I30" s="61">
        <v>0</v>
      </c>
      <c r="J30" s="61">
        <v>0</v>
      </c>
      <c r="K30" s="61">
        <v>0</v>
      </c>
      <c r="L30" s="61">
        <v>0</v>
      </c>
      <c r="M30" s="61">
        <v>0</v>
      </c>
      <c r="N30" s="61">
        <v>0</v>
      </c>
      <c r="O30" s="61">
        <v>0</v>
      </c>
      <c r="P30" s="61">
        <v>0</v>
      </c>
      <c r="Q30" s="61">
        <v>0</v>
      </c>
      <c r="R30" s="61">
        <v>0</v>
      </c>
      <c r="S30" s="61">
        <v>0</v>
      </c>
      <c r="T30" s="61">
        <v>0</v>
      </c>
      <c r="U30" s="61">
        <v>0</v>
      </c>
      <c r="V30" s="61">
        <v>0</v>
      </c>
      <c r="W30" s="61">
        <v>0</v>
      </c>
      <c r="X30" s="61">
        <v>0</v>
      </c>
      <c r="Y30" s="61">
        <v>0</v>
      </c>
      <c r="Z30" s="61">
        <v>19708.511631841189</v>
      </c>
      <c r="AA30" s="61">
        <v>10793.415794326846</v>
      </c>
      <c r="AB30" s="61">
        <v>8915.0958375143418</v>
      </c>
      <c r="AC30" s="61">
        <v>0</v>
      </c>
      <c r="AD30" s="61">
        <v>0</v>
      </c>
      <c r="AE30" s="61">
        <v>0</v>
      </c>
      <c r="AF30" s="61">
        <v>0</v>
      </c>
      <c r="AG30" s="61">
        <v>0</v>
      </c>
      <c r="AH30" s="61">
        <v>0</v>
      </c>
      <c r="AI30" s="61">
        <v>0</v>
      </c>
      <c r="AJ30" s="61">
        <v>0</v>
      </c>
      <c r="AK30" s="61">
        <v>0</v>
      </c>
      <c r="AL30" s="61">
        <v>0</v>
      </c>
      <c r="AM30" s="61">
        <v>0</v>
      </c>
      <c r="AN30" s="61">
        <v>0</v>
      </c>
      <c r="AO30" s="61">
        <v>0</v>
      </c>
      <c r="AP30" s="61">
        <v>0</v>
      </c>
      <c r="AQ30" s="61">
        <v>0</v>
      </c>
      <c r="AR30" s="61">
        <v>0</v>
      </c>
      <c r="AS30" s="61">
        <v>-4153.6112780634448</v>
      </c>
      <c r="AT30" s="61">
        <v>0</v>
      </c>
      <c r="AU30" s="61">
        <v>0</v>
      </c>
      <c r="AV30" s="61">
        <v>0</v>
      </c>
      <c r="AW30" s="61">
        <v>0</v>
      </c>
      <c r="AX30" s="61">
        <v>0</v>
      </c>
      <c r="AY30" s="61">
        <v>0</v>
      </c>
      <c r="AZ30" s="61">
        <v>0</v>
      </c>
      <c r="BA30" s="61">
        <v>0</v>
      </c>
      <c r="BB30" s="61">
        <v>0</v>
      </c>
      <c r="BC30" s="61">
        <v>0</v>
      </c>
      <c r="BD30" s="61">
        <v>0</v>
      </c>
      <c r="BE30" s="61">
        <v>0</v>
      </c>
      <c r="BF30" s="61">
        <v>0</v>
      </c>
      <c r="BG30" s="61">
        <v>0</v>
      </c>
      <c r="BH30" s="61">
        <v>0</v>
      </c>
      <c r="BI30" s="61">
        <v>0</v>
      </c>
      <c r="BJ30" s="61">
        <v>0</v>
      </c>
      <c r="BK30" s="61">
        <v>0</v>
      </c>
      <c r="BL30" s="61">
        <v>0</v>
      </c>
      <c r="BM30" s="61">
        <v>0</v>
      </c>
      <c r="BN30" s="61">
        <v>0</v>
      </c>
      <c r="BO30" s="61">
        <v>0</v>
      </c>
      <c r="BP30" s="61">
        <v>0</v>
      </c>
      <c r="BQ30" s="61">
        <v>0</v>
      </c>
      <c r="BR30" s="61">
        <v>0</v>
      </c>
      <c r="BS30" s="61">
        <v>-4153.6112780634448</v>
      </c>
      <c r="BT30" s="61">
        <v>0</v>
      </c>
      <c r="BU30" s="61">
        <v>-2744.0309009574999</v>
      </c>
      <c r="BV30" s="61">
        <v>-1081.1378382140942</v>
      </c>
      <c r="BW30" s="61">
        <v>0</v>
      </c>
      <c r="BX30" s="61">
        <v>-158.22311629829335</v>
      </c>
      <c r="BY30" s="61">
        <v>-170.21942259355711</v>
      </c>
      <c r="BZ30" s="61">
        <v>0</v>
      </c>
      <c r="CA30" s="61">
        <v>0</v>
      </c>
      <c r="CB30" s="61">
        <v>0</v>
      </c>
      <c r="CC30" s="61">
        <v>0</v>
      </c>
      <c r="CD30" s="61">
        <v>0</v>
      </c>
      <c r="CE30" s="61">
        <v>0</v>
      </c>
      <c r="CF30" s="61">
        <v>0</v>
      </c>
      <c r="CG30" s="61">
        <v>0</v>
      </c>
      <c r="CH30" s="61">
        <v>0</v>
      </c>
      <c r="CI30" s="61">
        <v>0</v>
      </c>
      <c r="CJ30" s="61">
        <v>0</v>
      </c>
      <c r="CK30" s="61">
        <v>0</v>
      </c>
      <c r="CL30" s="61">
        <v>15554.900353777744</v>
      </c>
    </row>
    <row r="31" spans="1:90" ht="12.75" customHeight="1">
      <c r="A31" s="43" t="s">
        <v>49</v>
      </c>
      <c r="B31" s="59">
        <v>1035</v>
      </c>
      <c r="C31" s="60" t="s">
        <v>376</v>
      </c>
      <c r="D31" s="61">
        <v>0</v>
      </c>
      <c r="E31" s="61">
        <v>0</v>
      </c>
      <c r="F31" s="61">
        <v>0</v>
      </c>
      <c r="G31" s="61">
        <v>0</v>
      </c>
      <c r="H31" s="61">
        <v>0</v>
      </c>
      <c r="I31" s="61">
        <v>0</v>
      </c>
      <c r="J31" s="61">
        <v>0</v>
      </c>
      <c r="K31" s="61">
        <v>0</v>
      </c>
      <c r="L31" s="61">
        <v>0</v>
      </c>
      <c r="M31" s="61">
        <v>0</v>
      </c>
      <c r="N31" s="61">
        <v>0</v>
      </c>
      <c r="O31" s="61">
        <v>0</v>
      </c>
      <c r="P31" s="61">
        <v>0</v>
      </c>
      <c r="Q31" s="61">
        <v>0</v>
      </c>
      <c r="R31" s="61">
        <v>0</v>
      </c>
      <c r="S31" s="61">
        <v>0</v>
      </c>
      <c r="T31" s="61">
        <v>0</v>
      </c>
      <c r="U31" s="61">
        <v>0</v>
      </c>
      <c r="V31" s="61">
        <v>0</v>
      </c>
      <c r="W31" s="61">
        <v>0</v>
      </c>
      <c r="X31" s="61">
        <v>0</v>
      </c>
      <c r="Y31" s="61">
        <v>0</v>
      </c>
      <c r="Z31" s="61">
        <v>0</v>
      </c>
      <c r="AA31" s="61">
        <v>0</v>
      </c>
      <c r="AB31" s="61">
        <v>0</v>
      </c>
      <c r="AC31" s="61">
        <v>0</v>
      </c>
      <c r="AD31" s="61">
        <v>0</v>
      </c>
      <c r="AE31" s="61">
        <v>0</v>
      </c>
      <c r="AF31" s="61">
        <v>0</v>
      </c>
      <c r="AG31" s="61">
        <v>0</v>
      </c>
      <c r="AH31" s="61">
        <v>0</v>
      </c>
      <c r="AI31" s="61">
        <v>0</v>
      </c>
      <c r="AJ31" s="61">
        <v>0</v>
      </c>
      <c r="AK31" s="61">
        <v>0</v>
      </c>
      <c r="AL31" s="61">
        <v>0</v>
      </c>
      <c r="AM31" s="61">
        <v>0</v>
      </c>
      <c r="AN31" s="61">
        <v>0</v>
      </c>
      <c r="AO31" s="61">
        <v>0</v>
      </c>
      <c r="AP31" s="61">
        <v>0</v>
      </c>
      <c r="AQ31" s="61">
        <v>0</v>
      </c>
      <c r="AR31" s="61">
        <v>0</v>
      </c>
      <c r="AS31" s="61">
        <v>0</v>
      </c>
      <c r="AT31" s="61">
        <v>0</v>
      </c>
      <c r="AU31" s="61">
        <v>0</v>
      </c>
      <c r="AV31" s="61">
        <v>0</v>
      </c>
      <c r="AW31" s="61">
        <v>0</v>
      </c>
      <c r="AX31" s="61">
        <v>0</v>
      </c>
      <c r="AY31" s="61">
        <v>0</v>
      </c>
      <c r="AZ31" s="61">
        <v>0</v>
      </c>
      <c r="BA31" s="61">
        <v>0</v>
      </c>
      <c r="BB31" s="61">
        <v>0</v>
      </c>
      <c r="BC31" s="61">
        <v>0</v>
      </c>
      <c r="BD31" s="61">
        <v>0</v>
      </c>
      <c r="BE31" s="61">
        <v>0</v>
      </c>
      <c r="BF31" s="61">
        <v>0</v>
      </c>
      <c r="BG31" s="61">
        <v>0</v>
      </c>
      <c r="BH31" s="61">
        <v>0</v>
      </c>
      <c r="BI31" s="61">
        <v>0</v>
      </c>
      <c r="BJ31" s="61">
        <v>0</v>
      </c>
      <c r="BK31" s="61">
        <v>0</v>
      </c>
      <c r="BL31" s="61">
        <v>0</v>
      </c>
      <c r="BM31" s="61">
        <v>0</v>
      </c>
      <c r="BN31" s="61">
        <v>0</v>
      </c>
      <c r="BO31" s="61">
        <v>0</v>
      </c>
      <c r="BP31" s="61">
        <v>0</v>
      </c>
      <c r="BQ31" s="61">
        <v>0</v>
      </c>
      <c r="BR31" s="61">
        <v>0</v>
      </c>
      <c r="BS31" s="61">
        <v>0</v>
      </c>
      <c r="BT31" s="61">
        <v>0</v>
      </c>
      <c r="BU31" s="61">
        <v>0</v>
      </c>
      <c r="BV31" s="61">
        <v>0</v>
      </c>
      <c r="BW31" s="61">
        <v>0</v>
      </c>
      <c r="BX31" s="61">
        <v>0</v>
      </c>
      <c r="BY31" s="61">
        <v>0</v>
      </c>
      <c r="BZ31" s="61">
        <v>0</v>
      </c>
      <c r="CA31" s="61">
        <v>0</v>
      </c>
      <c r="CB31" s="61">
        <v>0</v>
      </c>
      <c r="CC31" s="61">
        <v>0</v>
      </c>
      <c r="CD31" s="61">
        <v>0</v>
      </c>
      <c r="CE31" s="61">
        <v>0</v>
      </c>
      <c r="CF31" s="61">
        <v>0</v>
      </c>
      <c r="CG31" s="61">
        <v>0</v>
      </c>
      <c r="CH31" s="61">
        <v>0</v>
      </c>
      <c r="CI31" s="61">
        <v>0</v>
      </c>
      <c r="CJ31" s="61">
        <v>0</v>
      </c>
      <c r="CK31" s="61">
        <v>0</v>
      </c>
      <c r="CL31" s="61">
        <v>0</v>
      </c>
    </row>
    <row r="32" spans="1:90" ht="12.75" customHeight="1">
      <c r="A32" s="43" t="s">
        <v>51</v>
      </c>
      <c r="B32" s="59">
        <v>1036</v>
      </c>
      <c r="C32" s="60" t="s">
        <v>376</v>
      </c>
      <c r="D32" s="61">
        <v>0</v>
      </c>
      <c r="E32" s="61">
        <v>0</v>
      </c>
      <c r="F32" s="61">
        <v>0</v>
      </c>
      <c r="G32" s="61">
        <v>0</v>
      </c>
      <c r="H32" s="61">
        <v>0</v>
      </c>
      <c r="I32" s="61">
        <v>0</v>
      </c>
      <c r="J32" s="61">
        <v>0</v>
      </c>
      <c r="K32" s="61">
        <v>0</v>
      </c>
      <c r="L32" s="61">
        <v>0</v>
      </c>
      <c r="M32" s="61">
        <v>0</v>
      </c>
      <c r="N32" s="61">
        <v>0</v>
      </c>
      <c r="O32" s="61">
        <v>0</v>
      </c>
      <c r="P32" s="61">
        <v>0</v>
      </c>
      <c r="Q32" s="61">
        <v>0</v>
      </c>
      <c r="R32" s="61">
        <v>0</v>
      </c>
      <c r="S32" s="61">
        <v>0</v>
      </c>
      <c r="T32" s="61">
        <v>0</v>
      </c>
      <c r="U32" s="61">
        <v>0</v>
      </c>
      <c r="V32" s="61">
        <v>0</v>
      </c>
      <c r="W32" s="61">
        <v>0</v>
      </c>
      <c r="X32" s="61">
        <v>0</v>
      </c>
      <c r="Y32" s="61">
        <v>0</v>
      </c>
      <c r="Z32" s="61">
        <v>0</v>
      </c>
      <c r="AA32" s="61">
        <v>0</v>
      </c>
      <c r="AB32" s="61">
        <v>0</v>
      </c>
      <c r="AC32" s="61">
        <v>0</v>
      </c>
      <c r="AD32" s="61">
        <v>0</v>
      </c>
      <c r="AE32" s="61">
        <v>0</v>
      </c>
      <c r="AF32" s="61">
        <v>0</v>
      </c>
      <c r="AG32" s="61">
        <v>0</v>
      </c>
      <c r="AH32" s="61">
        <v>0</v>
      </c>
      <c r="AI32" s="61">
        <v>0</v>
      </c>
      <c r="AJ32" s="61">
        <v>0</v>
      </c>
      <c r="AK32" s="61">
        <v>0</v>
      </c>
      <c r="AL32" s="61">
        <v>0</v>
      </c>
      <c r="AM32" s="61">
        <v>0</v>
      </c>
      <c r="AN32" s="61">
        <v>0</v>
      </c>
      <c r="AO32" s="61">
        <v>0</v>
      </c>
      <c r="AP32" s="61">
        <v>0</v>
      </c>
      <c r="AQ32" s="61">
        <v>0</v>
      </c>
      <c r="AR32" s="61">
        <v>0</v>
      </c>
      <c r="AS32" s="61">
        <v>0</v>
      </c>
      <c r="AT32" s="61">
        <v>0</v>
      </c>
      <c r="AU32" s="61">
        <v>0</v>
      </c>
      <c r="AV32" s="61">
        <v>0</v>
      </c>
      <c r="AW32" s="61">
        <v>0</v>
      </c>
      <c r="AX32" s="61">
        <v>0</v>
      </c>
      <c r="AY32" s="61">
        <v>0</v>
      </c>
      <c r="AZ32" s="61">
        <v>0</v>
      </c>
      <c r="BA32" s="61">
        <v>0</v>
      </c>
      <c r="BB32" s="61">
        <v>0</v>
      </c>
      <c r="BC32" s="61">
        <v>0</v>
      </c>
      <c r="BD32" s="61">
        <v>0</v>
      </c>
      <c r="BE32" s="61">
        <v>0</v>
      </c>
      <c r="BF32" s="61">
        <v>0</v>
      </c>
      <c r="BG32" s="61">
        <v>0</v>
      </c>
      <c r="BH32" s="61">
        <v>0</v>
      </c>
      <c r="BI32" s="61">
        <v>0</v>
      </c>
      <c r="BJ32" s="61">
        <v>0</v>
      </c>
      <c r="BK32" s="61">
        <v>0</v>
      </c>
      <c r="BL32" s="61">
        <v>0</v>
      </c>
      <c r="BM32" s="61">
        <v>0</v>
      </c>
      <c r="BN32" s="61">
        <v>0</v>
      </c>
      <c r="BO32" s="61">
        <v>0</v>
      </c>
      <c r="BP32" s="61">
        <v>0</v>
      </c>
      <c r="BQ32" s="61">
        <v>0</v>
      </c>
      <c r="BR32" s="61">
        <v>0</v>
      </c>
      <c r="BS32" s="61">
        <v>0</v>
      </c>
      <c r="BT32" s="61">
        <v>0</v>
      </c>
      <c r="BU32" s="61">
        <v>0</v>
      </c>
      <c r="BV32" s="61">
        <v>0</v>
      </c>
      <c r="BW32" s="61">
        <v>0</v>
      </c>
      <c r="BX32" s="61">
        <v>0</v>
      </c>
      <c r="BY32" s="61">
        <v>0</v>
      </c>
      <c r="BZ32" s="61">
        <v>0</v>
      </c>
      <c r="CA32" s="61">
        <v>0</v>
      </c>
      <c r="CB32" s="61">
        <v>0</v>
      </c>
      <c r="CC32" s="61">
        <v>0</v>
      </c>
      <c r="CD32" s="61">
        <v>0</v>
      </c>
      <c r="CE32" s="61">
        <v>0</v>
      </c>
      <c r="CF32" s="61">
        <v>0</v>
      </c>
      <c r="CG32" s="61">
        <v>0</v>
      </c>
      <c r="CH32" s="61">
        <v>0</v>
      </c>
      <c r="CI32" s="61">
        <v>0</v>
      </c>
      <c r="CJ32" s="61">
        <v>0</v>
      </c>
      <c r="CK32" s="61">
        <v>0</v>
      </c>
      <c r="CL32" s="61">
        <v>0</v>
      </c>
    </row>
    <row r="33" spans="1:90" ht="12.75" customHeight="1">
      <c r="A33" s="43" t="s">
        <v>53</v>
      </c>
      <c r="B33" s="59">
        <v>1037</v>
      </c>
      <c r="C33" s="60" t="s">
        <v>376</v>
      </c>
      <c r="D33" s="61">
        <v>0</v>
      </c>
      <c r="E33" s="61">
        <v>0</v>
      </c>
      <c r="F33" s="61">
        <v>0</v>
      </c>
      <c r="G33" s="61">
        <v>0</v>
      </c>
      <c r="H33" s="61">
        <v>0</v>
      </c>
      <c r="I33" s="61">
        <v>0</v>
      </c>
      <c r="J33" s="61">
        <v>0</v>
      </c>
      <c r="K33" s="61">
        <v>0</v>
      </c>
      <c r="L33" s="61">
        <v>0</v>
      </c>
      <c r="M33" s="61">
        <v>0</v>
      </c>
      <c r="N33" s="61">
        <v>0</v>
      </c>
      <c r="O33" s="61">
        <v>0</v>
      </c>
      <c r="P33" s="61">
        <v>0</v>
      </c>
      <c r="Q33" s="61">
        <v>0</v>
      </c>
      <c r="R33" s="61">
        <v>0</v>
      </c>
      <c r="S33" s="61">
        <v>0</v>
      </c>
      <c r="T33" s="61">
        <v>0</v>
      </c>
      <c r="U33" s="61">
        <v>0</v>
      </c>
      <c r="V33" s="61">
        <v>0</v>
      </c>
      <c r="W33" s="61">
        <v>0</v>
      </c>
      <c r="X33" s="61">
        <v>0</v>
      </c>
      <c r="Y33" s="61">
        <v>0</v>
      </c>
      <c r="Z33" s="61">
        <v>0</v>
      </c>
      <c r="AA33" s="61">
        <v>0</v>
      </c>
      <c r="AB33" s="61">
        <v>0</v>
      </c>
      <c r="AC33" s="61">
        <v>0</v>
      </c>
      <c r="AD33" s="61">
        <v>0</v>
      </c>
      <c r="AE33" s="61">
        <v>0</v>
      </c>
      <c r="AF33" s="61">
        <v>0</v>
      </c>
      <c r="AG33" s="61">
        <v>0</v>
      </c>
      <c r="AH33" s="61">
        <v>0</v>
      </c>
      <c r="AI33" s="61">
        <v>0</v>
      </c>
      <c r="AJ33" s="61">
        <v>0</v>
      </c>
      <c r="AK33" s="61">
        <v>0</v>
      </c>
      <c r="AL33" s="61">
        <v>0</v>
      </c>
      <c r="AM33" s="61">
        <v>0</v>
      </c>
      <c r="AN33" s="61">
        <v>0</v>
      </c>
      <c r="AO33" s="61">
        <v>0</v>
      </c>
      <c r="AP33" s="61">
        <v>0</v>
      </c>
      <c r="AQ33" s="61">
        <v>0</v>
      </c>
      <c r="AR33" s="61">
        <v>0</v>
      </c>
      <c r="AS33" s="61">
        <v>0</v>
      </c>
      <c r="AT33" s="61">
        <v>0</v>
      </c>
      <c r="AU33" s="61">
        <v>0</v>
      </c>
      <c r="AV33" s="61">
        <v>0</v>
      </c>
      <c r="AW33" s="61">
        <v>0</v>
      </c>
      <c r="AX33" s="61">
        <v>0</v>
      </c>
      <c r="AY33" s="61">
        <v>0</v>
      </c>
      <c r="AZ33" s="61">
        <v>0</v>
      </c>
      <c r="BA33" s="61">
        <v>0</v>
      </c>
      <c r="BB33" s="61">
        <v>0</v>
      </c>
      <c r="BC33" s="61">
        <v>0</v>
      </c>
      <c r="BD33" s="61">
        <v>0</v>
      </c>
      <c r="BE33" s="61">
        <v>0</v>
      </c>
      <c r="BF33" s="61">
        <v>0</v>
      </c>
      <c r="BG33" s="61">
        <v>0</v>
      </c>
      <c r="BH33" s="61">
        <v>0</v>
      </c>
      <c r="BI33" s="61">
        <v>0</v>
      </c>
      <c r="BJ33" s="61">
        <v>0</v>
      </c>
      <c r="BK33" s="61">
        <v>0</v>
      </c>
      <c r="BL33" s="61">
        <v>0</v>
      </c>
      <c r="BM33" s="61">
        <v>0</v>
      </c>
      <c r="BN33" s="61">
        <v>0</v>
      </c>
      <c r="BO33" s="61">
        <v>0</v>
      </c>
      <c r="BP33" s="61">
        <v>0</v>
      </c>
      <c r="BQ33" s="61">
        <v>0</v>
      </c>
      <c r="BR33" s="61">
        <v>0</v>
      </c>
      <c r="BS33" s="61">
        <v>0</v>
      </c>
      <c r="BT33" s="61">
        <v>0</v>
      </c>
      <c r="BU33" s="61">
        <v>0</v>
      </c>
      <c r="BV33" s="61">
        <v>0</v>
      </c>
      <c r="BW33" s="61">
        <v>0</v>
      </c>
      <c r="BX33" s="61">
        <v>0</v>
      </c>
      <c r="BY33" s="61">
        <v>0</v>
      </c>
      <c r="BZ33" s="61">
        <v>0</v>
      </c>
      <c r="CA33" s="61">
        <v>0</v>
      </c>
      <c r="CB33" s="61">
        <v>0</v>
      </c>
      <c r="CC33" s="61">
        <v>0</v>
      </c>
      <c r="CD33" s="61">
        <v>0</v>
      </c>
      <c r="CE33" s="61">
        <v>0</v>
      </c>
      <c r="CF33" s="61">
        <v>0</v>
      </c>
      <c r="CG33" s="61">
        <v>0</v>
      </c>
      <c r="CH33" s="61">
        <v>0</v>
      </c>
      <c r="CI33" s="61">
        <v>0</v>
      </c>
      <c r="CJ33" s="61">
        <v>0</v>
      </c>
      <c r="CK33" s="61">
        <v>0</v>
      </c>
      <c r="CL33" s="61">
        <v>0</v>
      </c>
    </row>
    <row r="34" spans="1:90" ht="12.75" customHeight="1">
      <c r="A34" s="43" t="s">
        <v>55</v>
      </c>
      <c r="B34" s="59">
        <v>1038</v>
      </c>
      <c r="C34" s="60" t="s">
        <v>376</v>
      </c>
      <c r="D34" s="61">
        <v>0</v>
      </c>
      <c r="E34" s="61">
        <v>0</v>
      </c>
      <c r="F34" s="61">
        <v>6062519.7599999998</v>
      </c>
      <c r="G34" s="61">
        <v>-6062519.7599999998</v>
      </c>
      <c r="H34" s="61">
        <v>0</v>
      </c>
      <c r="I34" s="61">
        <v>0</v>
      </c>
      <c r="J34" s="61">
        <v>-2262534.6800000034</v>
      </c>
      <c r="K34" s="61">
        <v>-2262534.6800000034</v>
      </c>
      <c r="L34" s="61">
        <v>0</v>
      </c>
      <c r="M34" s="61">
        <v>2262534.6800000034</v>
      </c>
      <c r="N34" s="61">
        <v>2262534.6800000034</v>
      </c>
      <c r="O34" s="61">
        <v>0</v>
      </c>
      <c r="P34" s="61">
        <v>0</v>
      </c>
      <c r="Q34" s="61">
        <v>0</v>
      </c>
      <c r="R34" s="61">
        <v>0</v>
      </c>
      <c r="S34" s="61">
        <v>0</v>
      </c>
      <c r="T34" s="61">
        <v>0</v>
      </c>
      <c r="U34" s="61">
        <v>0</v>
      </c>
      <c r="V34" s="61">
        <v>0</v>
      </c>
      <c r="W34" s="61">
        <v>0</v>
      </c>
      <c r="X34" s="61">
        <v>0</v>
      </c>
      <c r="Y34" s="61">
        <v>0</v>
      </c>
      <c r="Z34" s="61">
        <v>0</v>
      </c>
      <c r="AA34" s="61">
        <v>0</v>
      </c>
      <c r="AB34" s="61">
        <v>0</v>
      </c>
      <c r="AC34" s="61">
        <v>0</v>
      </c>
      <c r="AD34" s="61">
        <v>0</v>
      </c>
      <c r="AE34" s="61">
        <v>0</v>
      </c>
      <c r="AF34" s="61">
        <v>0</v>
      </c>
      <c r="AG34" s="61">
        <v>0</v>
      </c>
      <c r="AH34" s="61">
        <v>0</v>
      </c>
      <c r="AI34" s="61">
        <v>0</v>
      </c>
      <c r="AJ34" s="61">
        <v>0</v>
      </c>
      <c r="AK34" s="61">
        <v>0</v>
      </c>
      <c r="AL34" s="61">
        <v>0</v>
      </c>
      <c r="AM34" s="61">
        <v>0</v>
      </c>
      <c r="AN34" s="61">
        <v>0</v>
      </c>
      <c r="AO34" s="61">
        <v>0</v>
      </c>
      <c r="AP34" s="61">
        <v>0</v>
      </c>
      <c r="AQ34" s="61">
        <v>0</v>
      </c>
      <c r="AR34" s="61">
        <v>0</v>
      </c>
      <c r="AS34" s="61">
        <v>243369.31444347388</v>
      </c>
      <c r="AT34" s="61">
        <v>0</v>
      </c>
      <c r="AU34" s="61">
        <v>0</v>
      </c>
      <c r="AV34" s="61">
        <v>0</v>
      </c>
      <c r="AW34" s="61">
        <v>0</v>
      </c>
      <c r="AX34" s="61">
        <v>-1355657.150000006</v>
      </c>
      <c r="AY34" s="61">
        <v>-17466385.900000006</v>
      </c>
      <c r="AZ34" s="61">
        <v>-17458162.497611899</v>
      </c>
      <c r="BA34" s="61">
        <v>-8223.4023881065095</v>
      </c>
      <c r="BB34" s="61">
        <v>0</v>
      </c>
      <c r="BC34" s="61">
        <v>0</v>
      </c>
      <c r="BD34" s="61">
        <v>16110728.75</v>
      </c>
      <c r="BE34" s="61">
        <v>1355657.150000006</v>
      </c>
      <c r="BF34" s="61">
        <v>17466385.900000006</v>
      </c>
      <c r="BG34" s="61">
        <v>17458162.497611899</v>
      </c>
      <c r="BH34" s="61">
        <v>8223.4023881065095</v>
      </c>
      <c r="BI34" s="61">
        <v>0</v>
      </c>
      <c r="BJ34" s="61">
        <v>0</v>
      </c>
      <c r="BK34" s="61">
        <v>-16110728.75</v>
      </c>
      <c r="BL34" s="61">
        <v>0</v>
      </c>
      <c r="BM34" s="61">
        <v>0</v>
      </c>
      <c r="BN34" s="61">
        <v>0</v>
      </c>
      <c r="BO34" s="61">
        <v>0</v>
      </c>
      <c r="BP34" s="61">
        <v>0</v>
      </c>
      <c r="BQ34" s="61">
        <v>0</v>
      </c>
      <c r="BR34" s="61">
        <v>0</v>
      </c>
      <c r="BS34" s="61">
        <v>243369.31444347388</v>
      </c>
      <c r="BT34" s="61">
        <v>-569987.20000000019</v>
      </c>
      <c r="BU34" s="61">
        <v>-7906.7515456535921</v>
      </c>
      <c r="BV34" s="61">
        <v>-1314.1708574040179</v>
      </c>
      <c r="BW34" s="61">
        <v>0</v>
      </c>
      <c r="BX34" s="61">
        <v>0</v>
      </c>
      <c r="BY34" s="61">
        <v>-406.68231894422445</v>
      </c>
      <c r="BZ34" s="61">
        <v>822993.45000000019</v>
      </c>
      <c r="CA34" s="61">
        <v>-9.3308345242914204</v>
      </c>
      <c r="CB34" s="61">
        <v>0</v>
      </c>
      <c r="CC34" s="61">
        <v>0</v>
      </c>
      <c r="CD34" s="61">
        <v>0</v>
      </c>
      <c r="CE34" s="61">
        <v>0</v>
      </c>
      <c r="CF34" s="61">
        <v>0</v>
      </c>
      <c r="CG34" s="61">
        <v>0</v>
      </c>
      <c r="CH34" s="61">
        <v>0</v>
      </c>
      <c r="CI34" s="61">
        <v>0</v>
      </c>
      <c r="CJ34" s="61">
        <v>0</v>
      </c>
      <c r="CK34" s="61">
        <v>0</v>
      </c>
      <c r="CL34" s="61">
        <v>243369.31444347388</v>
      </c>
    </row>
    <row r="35" spans="1:90" ht="12.75" customHeight="1">
      <c r="A35" s="43" t="s">
        <v>57</v>
      </c>
      <c r="B35" s="59">
        <v>1039</v>
      </c>
      <c r="C35" s="60" t="s">
        <v>376</v>
      </c>
      <c r="D35" s="61">
        <v>0</v>
      </c>
      <c r="E35" s="61">
        <v>0</v>
      </c>
      <c r="F35" s="61">
        <v>0</v>
      </c>
      <c r="G35" s="61">
        <v>0</v>
      </c>
      <c r="H35" s="61">
        <v>0</v>
      </c>
      <c r="I35" s="61">
        <v>0</v>
      </c>
      <c r="J35" s="61">
        <v>0</v>
      </c>
      <c r="K35" s="61">
        <v>0</v>
      </c>
      <c r="L35" s="61">
        <v>0</v>
      </c>
      <c r="M35" s="61">
        <v>0</v>
      </c>
      <c r="N35" s="61">
        <v>0</v>
      </c>
      <c r="O35" s="61">
        <v>0</v>
      </c>
      <c r="P35" s="61">
        <v>0</v>
      </c>
      <c r="Q35" s="61">
        <v>0</v>
      </c>
      <c r="R35" s="61">
        <v>0</v>
      </c>
      <c r="S35" s="61">
        <v>0</v>
      </c>
      <c r="T35" s="61">
        <v>0</v>
      </c>
      <c r="U35" s="61">
        <v>0</v>
      </c>
      <c r="V35" s="61">
        <v>0</v>
      </c>
      <c r="W35" s="61">
        <v>0</v>
      </c>
      <c r="X35" s="61">
        <v>0</v>
      </c>
      <c r="Y35" s="61">
        <v>0</v>
      </c>
      <c r="Z35" s="61">
        <v>0</v>
      </c>
      <c r="AA35" s="61">
        <v>0</v>
      </c>
      <c r="AB35" s="61">
        <v>0</v>
      </c>
      <c r="AC35" s="61">
        <v>0</v>
      </c>
      <c r="AD35" s="61">
        <v>0</v>
      </c>
      <c r="AE35" s="61">
        <v>0</v>
      </c>
      <c r="AF35" s="61">
        <v>0</v>
      </c>
      <c r="AG35" s="61">
        <v>0</v>
      </c>
      <c r="AH35" s="61">
        <v>0</v>
      </c>
      <c r="AI35" s="61">
        <v>0</v>
      </c>
      <c r="AJ35" s="61">
        <v>0</v>
      </c>
      <c r="AK35" s="61">
        <v>0</v>
      </c>
      <c r="AL35" s="61">
        <v>0</v>
      </c>
      <c r="AM35" s="61">
        <v>0</v>
      </c>
      <c r="AN35" s="61">
        <v>0</v>
      </c>
      <c r="AO35" s="61">
        <v>0</v>
      </c>
      <c r="AP35" s="61">
        <v>0</v>
      </c>
      <c r="AQ35" s="61">
        <v>0</v>
      </c>
      <c r="AR35" s="61">
        <v>0</v>
      </c>
      <c r="AS35" s="61">
        <v>0</v>
      </c>
      <c r="AT35" s="61">
        <v>0</v>
      </c>
      <c r="AU35" s="61">
        <v>0</v>
      </c>
      <c r="AV35" s="61">
        <v>0</v>
      </c>
      <c r="AW35" s="61">
        <v>0</v>
      </c>
      <c r="AX35" s="61">
        <v>0</v>
      </c>
      <c r="AY35" s="61">
        <v>0</v>
      </c>
      <c r="AZ35" s="61">
        <v>0</v>
      </c>
      <c r="BA35" s="61">
        <v>0</v>
      </c>
      <c r="BB35" s="61">
        <v>0</v>
      </c>
      <c r="BC35" s="61">
        <v>0</v>
      </c>
      <c r="BD35" s="61">
        <v>0</v>
      </c>
      <c r="BE35" s="61">
        <v>0</v>
      </c>
      <c r="BF35" s="61">
        <v>0</v>
      </c>
      <c r="BG35" s="61">
        <v>0</v>
      </c>
      <c r="BH35" s="61">
        <v>0</v>
      </c>
      <c r="BI35" s="61">
        <v>0</v>
      </c>
      <c r="BJ35" s="61">
        <v>0</v>
      </c>
      <c r="BK35" s="61">
        <v>0</v>
      </c>
      <c r="BL35" s="61">
        <v>0</v>
      </c>
      <c r="BM35" s="61">
        <v>0</v>
      </c>
      <c r="BN35" s="61">
        <v>0</v>
      </c>
      <c r="BO35" s="61">
        <v>0</v>
      </c>
      <c r="BP35" s="61">
        <v>0</v>
      </c>
      <c r="BQ35" s="61">
        <v>0</v>
      </c>
      <c r="BR35" s="61">
        <v>0</v>
      </c>
      <c r="BS35" s="61">
        <v>0</v>
      </c>
      <c r="BT35" s="61">
        <v>0</v>
      </c>
      <c r="BU35" s="61">
        <v>0</v>
      </c>
      <c r="BV35" s="61">
        <v>0</v>
      </c>
      <c r="BW35" s="61">
        <v>0</v>
      </c>
      <c r="BX35" s="61">
        <v>0</v>
      </c>
      <c r="BY35" s="61">
        <v>0</v>
      </c>
      <c r="BZ35" s="61">
        <v>0</v>
      </c>
      <c r="CA35" s="61">
        <v>0</v>
      </c>
      <c r="CB35" s="61">
        <v>0</v>
      </c>
      <c r="CC35" s="61">
        <v>0</v>
      </c>
      <c r="CD35" s="61">
        <v>0</v>
      </c>
      <c r="CE35" s="61">
        <v>0</v>
      </c>
      <c r="CF35" s="61">
        <v>0</v>
      </c>
      <c r="CG35" s="61">
        <v>0</v>
      </c>
      <c r="CH35" s="61">
        <v>0</v>
      </c>
      <c r="CI35" s="61">
        <v>0</v>
      </c>
      <c r="CJ35" s="61">
        <v>0</v>
      </c>
      <c r="CK35" s="61">
        <v>0</v>
      </c>
      <c r="CL35" s="61">
        <v>0</v>
      </c>
    </row>
    <row r="36" spans="1:90" ht="12.75" customHeight="1">
      <c r="A36" s="43" t="s">
        <v>59</v>
      </c>
      <c r="B36" s="59">
        <v>1040</v>
      </c>
      <c r="C36" s="60" t="s">
        <v>376</v>
      </c>
      <c r="D36" s="61">
        <v>0</v>
      </c>
      <c r="E36" s="61">
        <v>0</v>
      </c>
      <c r="F36" s="61">
        <v>0</v>
      </c>
      <c r="G36" s="61">
        <v>0</v>
      </c>
      <c r="H36" s="61">
        <v>0</v>
      </c>
      <c r="I36" s="61">
        <v>0</v>
      </c>
      <c r="J36" s="61">
        <v>0</v>
      </c>
      <c r="K36" s="61">
        <v>0</v>
      </c>
      <c r="L36" s="61">
        <v>0</v>
      </c>
      <c r="M36" s="61">
        <v>0</v>
      </c>
      <c r="N36" s="61">
        <v>0</v>
      </c>
      <c r="O36" s="61">
        <v>0</v>
      </c>
      <c r="P36" s="61">
        <v>0</v>
      </c>
      <c r="Q36" s="61">
        <v>0</v>
      </c>
      <c r="R36" s="61">
        <v>0</v>
      </c>
      <c r="S36" s="61">
        <v>0</v>
      </c>
      <c r="T36" s="61">
        <v>0</v>
      </c>
      <c r="U36" s="61">
        <v>0</v>
      </c>
      <c r="V36" s="61">
        <v>0</v>
      </c>
      <c r="W36" s="61">
        <v>0</v>
      </c>
      <c r="X36" s="61">
        <v>0</v>
      </c>
      <c r="Y36" s="61">
        <v>0</v>
      </c>
      <c r="Z36" s="61">
        <v>0</v>
      </c>
      <c r="AA36" s="61">
        <v>0</v>
      </c>
      <c r="AB36" s="61">
        <v>0</v>
      </c>
      <c r="AC36" s="61">
        <v>0</v>
      </c>
      <c r="AD36" s="61">
        <v>0</v>
      </c>
      <c r="AE36" s="61">
        <v>0</v>
      </c>
      <c r="AF36" s="61">
        <v>0</v>
      </c>
      <c r="AG36" s="61">
        <v>0</v>
      </c>
      <c r="AH36" s="61">
        <v>0</v>
      </c>
      <c r="AI36" s="61">
        <v>0</v>
      </c>
      <c r="AJ36" s="61">
        <v>0</v>
      </c>
      <c r="AK36" s="61">
        <v>0</v>
      </c>
      <c r="AL36" s="61">
        <v>0</v>
      </c>
      <c r="AM36" s="61">
        <v>0</v>
      </c>
      <c r="AN36" s="61">
        <v>0</v>
      </c>
      <c r="AO36" s="61">
        <v>0</v>
      </c>
      <c r="AP36" s="61">
        <v>0</v>
      </c>
      <c r="AQ36" s="61">
        <v>0</v>
      </c>
      <c r="AR36" s="61">
        <v>0</v>
      </c>
      <c r="AS36" s="61">
        <v>0</v>
      </c>
      <c r="AT36" s="61">
        <v>0</v>
      </c>
      <c r="AU36" s="61">
        <v>0</v>
      </c>
      <c r="AV36" s="61">
        <v>0</v>
      </c>
      <c r="AW36" s="61">
        <v>0</v>
      </c>
      <c r="AX36" s="61">
        <v>0</v>
      </c>
      <c r="AY36" s="61">
        <v>0</v>
      </c>
      <c r="AZ36" s="61">
        <v>0</v>
      </c>
      <c r="BA36" s="61">
        <v>0</v>
      </c>
      <c r="BB36" s="61">
        <v>0</v>
      </c>
      <c r="BC36" s="61">
        <v>0</v>
      </c>
      <c r="BD36" s="61">
        <v>0</v>
      </c>
      <c r="BE36" s="61">
        <v>0</v>
      </c>
      <c r="BF36" s="61">
        <v>0</v>
      </c>
      <c r="BG36" s="61">
        <v>0</v>
      </c>
      <c r="BH36" s="61">
        <v>0</v>
      </c>
      <c r="BI36" s="61">
        <v>0</v>
      </c>
      <c r="BJ36" s="61">
        <v>0</v>
      </c>
      <c r="BK36" s="61">
        <v>0</v>
      </c>
      <c r="BL36" s="61">
        <v>0</v>
      </c>
      <c r="BM36" s="61">
        <v>0</v>
      </c>
      <c r="BN36" s="61">
        <v>0</v>
      </c>
      <c r="BO36" s="61">
        <v>0</v>
      </c>
      <c r="BP36" s="61">
        <v>0</v>
      </c>
      <c r="BQ36" s="61">
        <v>0</v>
      </c>
      <c r="BR36" s="61">
        <v>0</v>
      </c>
      <c r="BS36" s="61">
        <v>0</v>
      </c>
      <c r="BT36" s="61">
        <v>0</v>
      </c>
      <c r="BU36" s="61">
        <v>0</v>
      </c>
      <c r="BV36" s="61">
        <v>0</v>
      </c>
      <c r="BW36" s="61">
        <v>0</v>
      </c>
      <c r="BX36" s="61">
        <v>0</v>
      </c>
      <c r="BY36" s="61">
        <v>0</v>
      </c>
      <c r="BZ36" s="61">
        <v>0</v>
      </c>
      <c r="CA36" s="61">
        <v>0</v>
      </c>
      <c r="CB36" s="61">
        <v>0</v>
      </c>
      <c r="CC36" s="61">
        <v>0</v>
      </c>
      <c r="CD36" s="61">
        <v>0</v>
      </c>
      <c r="CE36" s="61">
        <v>0</v>
      </c>
      <c r="CF36" s="61">
        <v>0</v>
      </c>
      <c r="CG36" s="61">
        <v>0</v>
      </c>
      <c r="CH36" s="61">
        <v>0</v>
      </c>
      <c r="CI36" s="61">
        <v>0</v>
      </c>
      <c r="CJ36" s="61">
        <v>0</v>
      </c>
      <c r="CK36" s="61">
        <v>0</v>
      </c>
      <c r="CL36" s="61">
        <v>0</v>
      </c>
    </row>
    <row r="37" spans="1:90" ht="12.75" customHeight="1">
      <c r="A37" s="43" t="s">
        <v>61</v>
      </c>
      <c r="B37" s="59">
        <v>1043</v>
      </c>
      <c r="C37" s="60" t="s">
        <v>376</v>
      </c>
      <c r="D37" s="61">
        <v>0</v>
      </c>
      <c r="E37" s="61">
        <v>0</v>
      </c>
      <c r="F37" s="61">
        <v>0</v>
      </c>
      <c r="G37" s="61">
        <v>0</v>
      </c>
      <c r="H37" s="61">
        <v>0</v>
      </c>
      <c r="I37" s="61">
        <v>0</v>
      </c>
      <c r="J37" s="61">
        <v>0</v>
      </c>
      <c r="K37" s="61">
        <v>0</v>
      </c>
      <c r="L37" s="61">
        <v>0</v>
      </c>
      <c r="M37" s="61">
        <v>0</v>
      </c>
      <c r="N37" s="61">
        <v>0</v>
      </c>
      <c r="O37" s="61">
        <v>0</v>
      </c>
      <c r="P37" s="61">
        <v>0</v>
      </c>
      <c r="Q37" s="61">
        <v>0</v>
      </c>
      <c r="R37" s="61">
        <v>0</v>
      </c>
      <c r="S37" s="61">
        <v>0</v>
      </c>
      <c r="T37" s="61">
        <v>0</v>
      </c>
      <c r="U37" s="61">
        <v>0</v>
      </c>
      <c r="V37" s="61">
        <v>0</v>
      </c>
      <c r="W37" s="61">
        <v>0</v>
      </c>
      <c r="X37" s="61">
        <v>0</v>
      </c>
      <c r="Y37" s="61">
        <v>0</v>
      </c>
      <c r="Z37" s="61">
        <v>0</v>
      </c>
      <c r="AA37" s="61">
        <v>0</v>
      </c>
      <c r="AB37" s="61">
        <v>0</v>
      </c>
      <c r="AC37" s="61">
        <v>0</v>
      </c>
      <c r="AD37" s="61">
        <v>0</v>
      </c>
      <c r="AE37" s="61">
        <v>0</v>
      </c>
      <c r="AF37" s="61">
        <v>0</v>
      </c>
      <c r="AG37" s="61">
        <v>0</v>
      </c>
      <c r="AH37" s="61">
        <v>0</v>
      </c>
      <c r="AI37" s="61">
        <v>0</v>
      </c>
      <c r="AJ37" s="61">
        <v>0</v>
      </c>
      <c r="AK37" s="61">
        <v>0</v>
      </c>
      <c r="AL37" s="61">
        <v>0</v>
      </c>
      <c r="AM37" s="61">
        <v>0</v>
      </c>
      <c r="AN37" s="61">
        <v>0</v>
      </c>
      <c r="AO37" s="61">
        <v>0</v>
      </c>
      <c r="AP37" s="61">
        <v>0</v>
      </c>
      <c r="AQ37" s="61">
        <v>0</v>
      </c>
      <c r="AR37" s="61">
        <v>0</v>
      </c>
      <c r="AS37" s="61">
        <v>0</v>
      </c>
      <c r="AT37" s="61">
        <v>0</v>
      </c>
      <c r="AU37" s="61">
        <v>0</v>
      </c>
      <c r="AV37" s="61">
        <v>0</v>
      </c>
      <c r="AW37" s="61">
        <v>0</v>
      </c>
      <c r="AX37" s="61">
        <v>0</v>
      </c>
      <c r="AY37" s="61">
        <v>0</v>
      </c>
      <c r="AZ37" s="61">
        <v>0</v>
      </c>
      <c r="BA37" s="61">
        <v>0</v>
      </c>
      <c r="BB37" s="61">
        <v>0</v>
      </c>
      <c r="BC37" s="61">
        <v>0</v>
      </c>
      <c r="BD37" s="61">
        <v>0</v>
      </c>
      <c r="BE37" s="61">
        <v>0</v>
      </c>
      <c r="BF37" s="61">
        <v>0</v>
      </c>
      <c r="BG37" s="61">
        <v>0</v>
      </c>
      <c r="BH37" s="61">
        <v>0</v>
      </c>
      <c r="BI37" s="61">
        <v>0</v>
      </c>
      <c r="BJ37" s="61">
        <v>0</v>
      </c>
      <c r="BK37" s="61">
        <v>0</v>
      </c>
      <c r="BL37" s="61">
        <v>0</v>
      </c>
      <c r="BM37" s="61">
        <v>0</v>
      </c>
      <c r="BN37" s="61">
        <v>0</v>
      </c>
      <c r="BO37" s="61">
        <v>0</v>
      </c>
      <c r="BP37" s="61">
        <v>0</v>
      </c>
      <c r="BQ37" s="61">
        <v>0</v>
      </c>
      <c r="BR37" s="61">
        <v>0</v>
      </c>
      <c r="BS37" s="61">
        <v>0</v>
      </c>
      <c r="BT37" s="61">
        <v>0</v>
      </c>
      <c r="BU37" s="61">
        <v>0</v>
      </c>
      <c r="BV37" s="61">
        <v>0</v>
      </c>
      <c r="BW37" s="61">
        <v>0</v>
      </c>
      <c r="BX37" s="61">
        <v>0</v>
      </c>
      <c r="BY37" s="61">
        <v>0</v>
      </c>
      <c r="BZ37" s="61">
        <v>0</v>
      </c>
      <c r="CA37" s="61">
        <v>0</v>
      </c>
      <c r="CB37" s="61">
        <v>0</v>
      </c>
      <c r="CC37" s="61">
        <v>0</v>
      </c>
      <c r="CD37" s="61">
        <v>0</v>
      </c>
      <c r="CE37" s="61">
        <v>0</v>
      </c>
      <c r="CF37" s="61">
        <v>0</v>
      </c>
      <c r="CG37" s="61">
        <v>0</v>
      </c>
      <c r="CH37" s="61">
        <v>0</v>
      </c>
      <c r="CI37" s="61">
        <v>0</v>
      </c>
      <c r="CJ37" s="61">
        <v>0</v>
      </c>
      <c r="CK37" s="61">
        <v>0</v>
      </c>
      <c r="CL37" s="61">
        <v>0</v>
      </c>
    </row>
    <row r="38" spans="1:90" ht="12.75" customHeight="1">
      <c r="A38" s="43" t="s">
        <v>63</v>
      </c>
      <c r="B38" s="59">
        <v>1044</v>
      </c>
      <c r="C38" s="60" t="s">
        <v>376</v>
      </c>
      <c r="D38" s="61">
        <v>0</v>
      </c>
      <c r="E38" s="61">
        <v>0</v>
      </c>
      <c r="F38" s="61">
        <v>0</v>
      </c>
      <c r="G38" s="61">
        <v>0</v>
      </c>
      <c r="H38" s="61">
        <v>0</v>
      </c>
      <c r="I38" s="61">
        <v>0</v>
      </c>
      <c r="J38" s="61">
        <v>0</v>
      </c>
      <c r="K38" s="61">
        <v>0</v>
      </c>
      <c r="L38" s="61">
        <v>0</v>
      </c>
      <c r="M38" s="61">
        <v>0</v>
      </c>
      <c r="N38" s="61">
        <v>0</v>
      </c>
      <c r="O38" s="61">
        <v>0</v>
      </c>
      <c r="P38" s="61">
        <v>0</v>
      </c>
      <c r="Q38" s="61">
        <v>0</v>
      </c>
      <c r="R38" s="61">
        <v>0</v>
      </c>
      <c r="S38" s="61">
        <v>0</v>
      </c>
      <c r="T38" s="61">
        <v>0</v>
      </c>
      <c r="U38" s="61">
        <v>0</v>
      </c>
      <c r="V38" s="61">
        <v>0</v>
      </c>
      <c r="W38" s="61">
        <v>0</v>
      </c>
      <c r="X38" s="61">
        <v>0</v>
      </c>
      <c r="Y38" s="61">
        <v>0</v>
      </c>
      <c r="Z38" s="61">
        <v>0</v>
      </c>
      <c r="AA38" s="61">
        <v>0</v>
      </c>
      <c r="AB38" s="61">
        <v>0</v>
      </c>
      <c r="AC38" s="61">
        <v>0</v>
      </c>
      <c r="AD38" s="61">
        <v>0</v>
      </c>
      <c r="AE38" s="61">
        <v>0</v>
      </c>
      <c r="AF38" s="61">
        <v>0</v>
      </c>
      <c r="AG38" s="61">
        <v>0</v>
      </c>
      <c r="AH38" s="61">
        <v>0</v>
      </c>
      <c r="AI38" s="61">
        <v>0</v>
      </c>
      <c r="AJ38" s="61">
        <v>0</v>
      </c>
      <c r="AK38" s="61">
        <v>0</v>
      </c>
      <c r="AL38" s="61">
        <v>0</v>
      </c>
      <c r="AM38" s="61">
        <v>0</v>
      </c>
      <c r="AN38" s="61">
        <v>0</v>
      </c>
      <c r="AO38" s="61">
        <v>0</v>
      </c>
      <c r="AP38" s="61">
        <v>0</v>
      </c>
      <c r="AQ38" s="61">
        <v>0</v>
      </c>
      <c r="AR38" s="61">
        <v>0</v>
      </c>
      <c r="AS38" s="61">
        <v>0</v>
      </c>
      <c r="AT38" s="61">
        <v>0</v>
      </c>
      <c r="AU38" s="61">
        <v>0</v>
      </c>
      <c r="AV38" s="61">
        <v>0</v>
      </c>
      <c r="AW38" s="61">
        <v>0</v>
      </c>
      <c r="AX38" s="61">
        <v>0</v>
      </c>
      <c r="AY38" s="61">
        <v>0</v>
      </c>
      <c r="AZ38" s="61">
        <v>0</v>
      </c>
      <c r="BA38" s="61">
        <v>0</v>
      </c>
      <c r="BB38" s="61">
        <v>0</v>
      </c>
      <c r="BC38" s="61">
        <v>0</v>
      </c>
      <c r="BD38" s="61">
        <v>0</v>
      </c>
      <c r="BE38" s="61">
        <v>0</v>
      </c>
      <c r="BF38" s="61">
        <v>0</v>
      </c>
      <c r="BG38" s="61">
        <v>0</v>
      </c>
      <c r="BH38" s="61">
        <v>0</v>
      </c>
      <c r="BI38" s="61">
        <v>0</v>
      </c>
      <c r="BJ38" s="61">
        <v>0</v>
      </c>
      <c r="BK38" s="61">
        <v>0</v>
      </c>
      <c r="BL38" s="61">
        <v>0</v>
      </c>
      <c r="BM38" s="61">
        <v>0</v>
      </c>
      <c r="BN38" s="61">
        <v>0</v>
      </c>
      <c r="BO38" s="61">
        <v>0</v>
      </c>
      <c r="BP38" s="61">
        <v>0</v>
      </c>
      <c r="BQ38" s="61">
        <v>0</v>
      </c>
      <c r="BR38" s="61">
        <v>0</v>
      </c>
      <c r="BS38" s="61">
        <v>0</v>
      </c>
      <c r="BT38" s="61">
        <v>0</v>
      </c>
      <c r="BU38" s="61">
        <v>0</v>
      </c>
      <c r="BV38" s="61">
        <v>0</v>
      </c>
      <c r="BW38" s="61">
        <v>0</v>
      </c>
      <c r="BX38" s="61">
        <v>0</v>
      </c>
      <c r="BY38" s="61">
        <v>0</v>
      </c>
      <c r="BZ38" s="61">
        <v>0</v>
      </c>
      <c r="CA38" s="61">
        <v>0</v>
      </c>
      <c r="CB38" s="61">
        <v>0</v>
      </c>
      <c r="CC38" s="61">
        <v>0</v>
      </c>
      <c r="CD38" s="61">
        <v>0</v>
      </c>
      <c r="CE38" s="61">
        <v>0</v>
      </c>
      <c r="CF38" s="61">
        <v>0</v>
      </c>
      <c r="CG38" s="61">
        <v>0</v>
      </c>
      <c r="CH38" s="61">
        <v>0</v>
      </c>
      <c r="CI38" s="61">
        <v>0</v>
      </c>
      <c r="CJ38" s="61">
        <v>0</v>
      </c>
      <c r="CK38" s="61">
        <v>0</v>
      </c>
      <c r="CL38" s="61">
        <v>0</v>
      </c>
    </row>
    <row r="39" spans="1:90" ht="12.75" customHeight="1">
      <c r="A39" s="43" t="s">
        <v>65</v>
      </c>
      <c r="B39" s="59">
        <v>1045</v>
      </c>
      <c r="C39" s="60" t="s">
        <v>376</v>
      </c>
      <c r="D39" s="61">
        <v>-106850.42000000039</v>
      </c>
      <c r="E39" s="61">
        <v>0</v>
      </c>
      <c r="F39" s="61">
        <v>5079976.91</v>
      </c>
      <c r="G39" s="61">
        <v>-5079976.91</v>
      </c>
      <c r="H39" s="61">
        <v>0</v>
      </c>
      <c r="I39" s="61">
        <v>-106850.42000000039</v>
      </c>
      <c r="J39" s="61">
        <v>-2220598.9500000002</v>
      </c>
      <c r="K39" s="61">
        <v>-3624130.24</v>
      </c>
      <c r="L39" s="61">
        <v>1403531.29</v>
      </c>
      <c r="M39" s="61">
        <v>2113748.5299999998</v>
      </c>
      <c r="N39" s="61">
        <v>3624129.59</v>
      </c>
      <c r="O39" s="61">
        <v>-1510381.06</v>
      </c>
      <c r="P39" s="61">
        <v>0</v>
      </c>
      <c r="Q39" s="61">
        <v>0</v>
      </c>
      <c r="R39" s="61">
        <v>0</v>
      </c>
      <c r="S39" s="61">
        <v>0</v>
      </c>
      <c r="T39" s="61">
        <v>0</v>
      </c>
      <c r="U39" s="61">
        <v>0</v>
      </c>
      <c r="V39" s="61">
        <v>0</v>
      </c>
      <c r="W39" s="61">
        <v>0</v>
      </c>
      <c r="X39" s="61">
        <v>0</v>
      </c>
      <c r="Y39" s="61">
        <v>0</v>
      </c>
      <c r="Z39" s="61">
        <v>0</v>
      </c>
      <c r="AA39" s="61">
        <v>0</v>
      </c>
      <c r="AB39" s="61">
        <v>0</v>
      </c>
      <c r="AC39" s="61">
        <v>0</v>
      </c>
      <c r="AD39" s="61">
        <v>0</v>
      </c>
      <c r="AE39" s="61">
        <v>0</v>
      </c>
      <c r="AF39" s="61">
        <v>0</v>
      </c>
      <c r="AG39" s="61">
        <v>0</v>
      </c>
      <c r="AH39" s="61">
        <v>0</v>
      </c>
      <c r="AI39" s="61">
        <v>0</v>
      </c>
      <c r="AJ39" s="61">
        <v>0</v>
      </c>
      <c r="AK39" s="61">
        <v>0</v>
      </c>
      <c r="AL39" s="61">
        <v>0</v>
      </c>
      <c r="AM39" s="61">
        <v>0</v>
      </c>
      <c r="AN39" s="61">
        <v>0</v>
      </c>
      <c r="AO39" s="61">
        <v>0</v>
      </c>
      <c r="AP39" s="61">
        <v>0</v>
      </c>
      <c r="AQ39" s="61">
        <v>0</v>
      </c>
      <c r="AR39" s="61">
        <v>0</v>
      </c>
      <c r="AS39" s="61">
        <v>-732.85388300007787</v>
      </c>
      <c r="AT39" s="61">
        <v>0</v>
      </c>
      <c r="AU39" s="61">
        <v>877.5</v>
      </c>
      <c r="AV39" s="61">
        <v>-877.5</v>
      </c>
      <c r="AW39" s="61">
        <v>0</v>
      </c>
      <c r="AX39" s="61">
        <v>0</v>
      </c>
      <c r="AY39" s="61">
        <v>0</v>
      </c>
      <c r="AZ39" s="61">
        <v>0</v>
      </c>
      <c r="BA39" s="61">
        <v>0</v>
      </c>
      <c r="BB39" s="61">
        <v>0</v>
      </c>
      <c r="BC39" s="61">
        <v>0</v>
      </c>
      <c r="BD39" s="61">
        <v>0</v>
      </c>
      <c r="BE39" s="61">
        <v>0</v>
      </c>
      <c r="BF39" s="61">
        <v>0</v>
      </c>
      <c r="BG39" s="61">
        <v>0</v>
      </c>
      <c r="BH39" s="61">
        <v>0</v>
      </c>
      <c r="BI39" s="61">
        <v>0</v>
      </c>
      <c r="BJ39" s="61">
        <v>0</v>
      </c>
      <c r="BK39" s="61">
        <v>0</v>
      </c>
      <c r="BL39" s="61">
        <v>0</v>
      </c>
      <c r="BM39" s="61">
        <v>0</v>
      </c>
      <c r="BN39" s="61">
        <v>0</v>
      </c>
      <c r="BO39" s="61">
        <v>0</v>
      </c>
      <c r="BP39" s="61">
        <v>0</v>
      </c>
      <c r="BQ39" s="61">
        <v>0</v>
      </c>
      <c r="BR39" s="61">
        <v>0</v>
      </c>
      <c r="BS39" s="61">
        <v>-732.85388300007787</v>
      </c>
      <c r="BT39" s="61">
        <v>-429303.90375100006</v>
      </c>
      <c r="BU39" s="61">
        <v>-47296.410782999999</v>
      </c>
      <c r="BV39" s="61">
        <v>-69656.297655000002</v>
      </c>
      <c r="BW39" s="61">
        <v>0</v>
      </c>
      <c r="BX39" s="61">
        <v>-6815.9915599999995</v>
      </c>
      <c r="BY39" s="61">
        <v>-39849.820793999999</v>
      </c>
      <c r="BZ39" s="61">
        <v>592193.48</v>
      </c>
      <c r="CA39" s="61">
        <v>-3.9093400000000003</v>
      </c>
      <c r="CB39" s="61">
        <v>0</v>
      </c>
      <c r="CC39" s="61">
        <v>0</v>
      </c>
      <c r="CD39" s="61">
        <v>0</v>
      </c>
      <c r="CE39" s="61">
        <v>0</v>
      </c>
      <c r="CF39" s="61">
        <v>0</v>
      </c>
      <c r="CG39" s="61">
        <v>0</v>
      </c>
      <c r="CH39" s="61">
        <v>0</v>
      </c>
      <c r="CI39" s="61">
        <v>0</v>
      </c>
      <c r="CJ39" s="61">
        <v>0</v>
      </c>
      <c r="CK39" s="61">
        <v>0</v>
      </c>
      <c r="CL39" s="61">
        <v>-107583.27388300047</v>
      </c>
    </row>
    <row r="40" spans="1:90" ht="12.75" customHeight="1">
      <c r="A40" s="43" t="s">
        <v>67</v>
      </c>
      <c r="B40" s="59">
        <v>1046</v>
      </c>
      <c r="C40" s="60" t="s">
        <v>376</v>
      </c>
      <c r="D40" s="61">
        <v>0</v>
      </c>
      <c r="E40" s="61">
        <v>0</v>
      </c>
      <c r="F40" s="61">
        <v>0</v>
      </c>
      <c r="G40" s="61">
        <v>0</v>
      </c>
      <c r="H40" s="61">
        <v>0</v>
      </c>
      <c r="I40" s="61">
        <v>0</v>
      </c>
      <c r="J40" s="61">
        <v>0</v>
      </c>
      <c r="K40" s="61">
        <v>0</v>
      </c>
      <c r="L40" s="61">
        <v>0</v>
      </c>
      <c r="M40" s="61">
        <v>0</v>
      </c>
      <c r="N40" s="61">
        <v>0</v>
      </c>
      <c r="O40" s="61">
        <v>0</v>
      </c>
      <c r="P40" s="61">
        <v>0</v>
      </c>
      <c r="Q40" s="61">
        <v>0</v>
      </c>
      <c r="R40" s="61">
        <v>0</v>
      </c>
      <c r="S40" s="61">
        <v>0</v>
      </c>
      <c r="T40" s="61">
        <v>0</v>
      </c>
      <c r="U40" s="61">
        <v>0</v>
      </c>
      <c r="V40" s="61">
        <v>0</v>
      </c>
      <c r="W40" s="61">
        <v>0</v>
      </c>
      <c r="X40" s="61">
        <v>0</v>
      </c>
      <c r="Y40" s="61">
        <v>0</v>
      </c>
      <c r="Z40" s="61">
        <v>0</v>
      </c>
      <c r="AA40" s="61">
        <v>0</v>
      </c>
      <c r="AB40" s="61">
        <v>0</v>
      </c>
      <c r="AC40" s="61">
        <v>0</v>
      </c>
      <c r="AD40" s="61">
        <v>0</v>
      </c>
      <c r="AE40" s="61">
        <v>0</v>
      </c>
      <c r="AF40" s="61">
        <v>0</v>
      </c>
      <c r="AG40" s="61">
        <v>0</v>
      </c>
      <c r="AH40" s="61">
        <v>0</v>
      </c>
      <c r="AI40" s="61">
        <v>0</v>
      </c>
      <c r="AJ40" s="61">
        <v>0</v>
      </c>
      <c r="AK40" s="61">
        <v>0</v>
      </c>
      <c r="AL40" s="61">
        <v>0</v>
      </c>
      <c r="AM40" s="61">
        <v>0</v>
      </c>
      <c r="AN40" s="61">
        <v>0</v>
      </c>
      <c r="AO40" s="61">
        <v>0</v>
      </c>
      <c r="AP40" s="61">
        <v>0</v>
      </c>
      <c r="AQ40" s="61">
        <v>0</v>
      </c>
      <c r="AR40" s="61">
        <v>0</v>
      </c>
      <c r="AS40" s="61">
        <v>0</v>
      </c>
      <c r="AT40" s="61">
        <v>0</v>
      </c>
      <c r="AU40" s="61">
        <v>0</v>
      </c>
      <c r="AV40" s="61">
        <v>0</v>
      </c>
      <c r="AW40" s="61">
        <v>0</v>
      </c>
      <c r="AX40" s="61">
        <v>0</v>
      </c>
      <c r="AY40" s="61">
        <v>0</v>
      </c>
      <c r="AZ40" s="61">
        <v>0</v>
      </c>
      <c r="BA40" s="61">
        <v>0</v>
      </c>
      <c r="BB40" s="61">
        <v>0</v>
      </c>
      <c r="BC40" s="61">
        <v>0</v>
      </c>
      <c r="BD40" s="61">
        <v>0</v>
      </c>
      <c r="BE40" s="61">
        <v>0</v>
      </c>
      <c r="BF40" s="61">
        <v>0</v>
      </c>
      <c r="BG40" s="61">
        <v>0</v>
      </c>
      <c r="BH40" s="61">
        <v>0</v>
      </c>
      <c r="BI40" s="61">
        <v>0</v>
      </c>
      <c r="BJ40" s="61">
        <v>0</v>
      </c>
      <c r="BK40" s="61">
        <v>0</v>
      </c>
      <c r="BL40" s="61">
        <v>0</v>
      </c>
      <c r="BM40" s="61">
        <v>0</v>
      </c>
      <c r="BN40" s="61">
        <v>0</v>
      </c>
      <c r="BO40" s="61">
        <v>0</v>
      </c>
      <c r="BP40" s="61">
        <v>0</v>
      </c>
      <c r="BQ40" s="61">
        <v>0</v>
      </c>
      <c r="BR40" s="61">
        <v>0</v>
      </c>
      <c r="BS40" s="61">
        <v>0</v>
      </c>
      <c r="BT40" s="61">
        <v>0</v>
      </c>
      <c r="BU40" s="61">
        <v>0</v>
      </c>
      <c r="BV40" s="61">
        <v>0</v>
      </c>
      <c r="BW40" s="61">
        <v>0</v>
      </c>
      <c r="BX40" s="61">
        <v>0</v>
      </c>
      <c r="BY40" s="61">
        <v>0</v>
      </c>
      <c r="BZ40" s="61">
        <v>0</v>
      </c>
      <c r="CA40" s="61">
        <v>0</v>
      </c>
      <c r="CB40" s="61">
        <v>0</v>
      </c>
      <c r="CC40" s="61">
        <v>0</v>
      </c>
      <c r="CD40" s="61">
        <v>0</v>
      </c>
      <c r="CE40" s="61">
        <v>0</v>
      </c>
      <c r="CF40" s="61">
        <v>0</v>
      </c>
      <c r="CG40" s="61">
        <v>0</v>
      </c>
      <c r="CH40" s="61">
        <v>0</v>
      </c>
      <c r="CI40" s="61">
        <v>0</v>
      </c>
      <c r="CJ40" s="61">
        <v>0</v>
      </c>
      <c r="CK40" s="61">
        <v>0</v>
      </c>
      <c r="CL40" s="61">
        <v>0</v>
      </c>
    </row>
    <row r="41" spans="1:90" ht="12.75" customHeight="1">
      <c r="A41" s="43" t="s">
        <v>69</v>
      </c>
      <c r="B41" s="59">
        <v>1048</v>
      </c>
      <c r="C41" s="60" t="s">
        <v>376</v>
      </c>
      <c r="D41" s="61">
        <v>0</v>
      </c>
      <c r="E41" s="61">
        <v>0</v>
      </c>
      <c r="F41" s="61">
        <v>0</v>
      </c>
      <c r="G41" s="61">
        <v>0</v>
      </c>
      <c r="H41" s="61">
        <v>0</v>
      </c>
      <c r="I41" s="61">
        <v>0</v>
      </c>
      <c r="J41" s="61">
        <v>0</v>
      </c>
      <c r="K41" s="61">
        <v>0</v>
      </c>
      <c r="L41" s="61">
        <v>0</v>
      </c>
      <c r="M41" s="61">
        <v>0</v>
      </c>
      <c r="N41" s="61">
        <v>0</v>
      </c>
      <c r="O41" s="61">
        <v>0</v>
      </c>
      <c r="P41" s="61">
        <v>0</v>
      </c>
      <c r="Q41" s="61">
        <v>0</v>
      </c>
      <c r="R41" s="61">
        <v>0</v>
      </c>
      <c r="S41" s="61">
        <v>0</v>
      </c>
      <c r="T41" s="61">
        <v>0</v>
      </c>
      <c r="U41" s="61">
        <v>0</v>
      </c>
      <c r="V41" s="61">
        <v>0</v>
      </c>
      <c r="W41" s="61">
        <v>0</v>
      </c>
      <c r="X41" s="61">
        <v>0</v>
      </c>
      <c r="Y41" s="61">
        <v>0</v>
      </c>
      <c r="Z41" s="61">
        <v>0</v>
      </c>
      <c r="AA41" s="61">
        <v>0</v>
      </c>
      <c r="AB41" s="61">
        <v>0</v>
      </c>
      <c r="AC41" s="61">
        <v>0</v>
      </c>
      <c r="AD41" s="61">
        <v>0</v>
      </c>
      <c r="AE41" s="61">
        <v>0</v>
      </c>
      <c r="AF41" s="61">
        <v>0</v>
      </c>
      <c r="AG41" s="61">
        <v>0</v>
      </c>
      <c r="AH41" s="61">
        <v>0</v>
      </c>
      <c r="AI41" s="61">
        <v>0</v>
      </c>
      <c r="AJ41" s="61">
        <v>0</v>
      </c>
      <c r="AK41" s="61">
        <v>0</v>
      </c>
      <c r="AL41" s="61">
        <v>0</v>
      </c>
      <c r="AM41" s="61">
        <v>0</v>
      </c>
      <c r="AN41" s="61">
        <v>0</v>
      </c>
      <c r="AO41" s="61">
        <v>0</v>
      </c>
      <c r="AP41" s="61">
        <v>0</v>
      </c>
      <c r="AQ41" s="61">
        <v>0</v>
      </c>
      <c r="AR41" s="61">
        <v>0</v>
      </c>
      <c r="AS41" s="61">
        <v>0</v>
      </c>
      <c r="AT41" s="61">
        <v>0</v>
      </c>
      <c r="AU41" s="61">
        <v>0</v>
      </c>
      <c r="AV41" s="61">
        <v>0</v>
      </c>
      <c r="AW41" s="61">
        <v>0</v>
      </c>
      <c r="AX41" s="61">
        <v>0</v>
      </c>
      <c r="AY41" s="61">
        <v>0</v>
      </c>
      <c r="AZ41" s="61">
        <v>0</v>
      </c>
      <c r="BA41" s="61">
        <v>0</v>
      </c>
      <c r="BB41" s="61">
        <v>0</v>
      </c>
      <c r="BC41" s="61">
        <v>0</v>
      </c>
      <c r="BD41" s="61">
        <v>0</v>
      </c>
      <c r="BE41" s="61">
        <v>0</v>
      </c>
      <c r="BF41" s="61">
        <v>0</v>
      </c>
      <c r="BG41" s="61">
        <v>0</v>
      </c>
      <c r="BH41" s="61">
        <v>0</v>
      </c>
      <c r="BI41" s="61">
        <v>0</v>
      </c>
      <c r="BJ41" s="61">
        <v>0</v>
      </c>
      <c r="BK41" s="61">
        <v>0</v>
      </c>
      <c r="BL41" s="61">
        <v>0</v>
      </c>
      <c r="BM41" s="61">
        <v>0</v>
      </c>
      <c r="BN41" s="61">
        <v>0</v>
      </c>
      <c r="BO41" s="61">
        <v>0</v>
      </c>
      <c r="BP41" s="61">
        <v>0</v>
      </c>
      <c r="BQ41" s="61">
        <v>0</v>
      </c>
      <c r="BR41" s="61">
        <v>0</v>
      </c>
      <c r="BS41" s="61">
        <v>0</v>
      </c>
      <c r="BT41" s="61">
        <v>0</v>
      </c>
      <c r="BU41" s="61">
        <v>0</v>
      </c>
      <c r="BV41" s="61">
        <v>0</v>
      </c>
      <c r="BW41" s="61">
        <v>0</v>
      </c>
      <c r="BX41" s="61">
        <v>0</v>
      </c>
      <c r="BY41" s="61">
        <v>0</v>
      </c>
      <c r="BZ41" s="61">
        <v>0</v>
      </c>
      <c r="CA41" s="61">
        <v>0</v>
      </c>
      <c r="CB41" s="61">
        <v>0</v>
      </c>
      <c r="CC41" s="61">
        <v>0</v>
      </c>
      <c r="CD41" s="61">
        <v>0</v>
      </c>
      <c r="CE41" s="61">
        <v>0</v>
      </c>
      <c r="CF41" s="61">
        <v>0</v>
      </c>
      <c r="CG41" s="61">
        <v>0</v>
      </c>
      <c r="CH41" s="61">
        <v>0</v>
      </c>
      <c r="CI41" s="61">
        <v>0</v>
      </c>
      <c r="CJ41" s="61">
        <v>0</v>
      </c>
      <c r="CK41" s="61">
        <v>0</v>
      </c>
      <c r="CL41" s="61">
        <v>0</v>
      </c>
    </row>
    <row r="42" spans="1:90" ht="12.75" customHeight="1">
      <c r="A42" s="43" t="s">
        <v>71</v>
      </c>
      <c r="B42" s="59">
        <v>1049</v>
      </c>
      <c r="C42" s="60" t="s">
        <v>376</v>
      </c>
      <c r="D42" s="61">
        <v>0</v>
      </c>
      <c r="E42" s="61">
        <v>0</v>
      </c>
      <c r="F42" s="61">
        <v>0</v>
      </c>
      <c r="G42" s="61">
        <v>0</v>
      </c>
      <c r="H42" s="61">
        <v>0</v>
      </c>
      <c r="I42" s="61">
        <v>0</v>
      </c>
      <c r="J42" s="61">
        <v>0</v>
      </c>
      <c r="K42" s="61">
        <v>0</v>
      </c>
      <c r="L42" s="61">
        <v>0</v>
      </c>
      <c r="M42" s="61">
        <v>0</v>
      </c>
      <c r="N42" s="61">
        <v>0</v>
      </c>
      <c r="O42" s="61">
        <v>0</v>
      </c>
      <c r="P42" s="61">
        <v>0</v>
      </c>
      <c r="Q42" s="61">
        <v>0</v>
      </c>
      <c r="R42" s="61">
        <v>0</v>
      </c>
      <c r="S42" s="61">
        <v>0</v>
      </c>
      <c r="T42" s="61">
        <v>0</v>
      </c>
      <c r="U42" s="61">
        <v>0</v>
      </c>
      <c r="V42" s="61">
        <v>0</v>
      </c>
      <c r="W42" s="61">
        <v>0</v>
      </c>
      <c r="X42" s="61">
        <v>0</v>
      </c>
      <c r="Y42" s="61">
        <v>0</v>
      </c>
      <c r="Z42" s="61">
        <v>0</v>
      </c>
      <c r="AA42" s="61">
        <v>0</v>
      </c>
      <c r="AB42" s="61">
        <v>0</v>
      </c>
      <c r="AC42" s="61">
        <v>0</v>
      </c>
      <c r="AD42" s="61">
        <v>0</v>
      </c>
      <c r="AE42" s="61">
        <v>0</v>
      </c>
      <c r="AF42" s="61">
        <v>0</v>
      </c>
      <c r="AG42" s="61">
        <v>0</v>
      </c>
      <c r="AH42" s="61">
        <v>0</v>
      </c>
      <c r="AI42" s="61">
        <v>0</v>
      </c>
      <c r="AJ42" s="61">
        <v>0</v>
      </c>
      <c r="AK42" s="61">
        <v>0</v>
      </c>
      <c r="AL42" s="61">
        <v>0</v>
      </c>
      <c r="AM42" s="61">
        <v>0</v>
      </c>
      <c r="AN42" s="61">
        <v>0</v>
      </c>
      <c r="AO42" s="61">
        <v>0</v>
      </c>
      <c r="AP42" s="61">
        <v>0</v>
      </c>
      <c r="AQ42" s="61">
        <v>0</v>
      </c>
      <c r="AR42" s="61">
        <v>0</v>
      </c>
      <c r="AS42" s="61">
        <v>0</v>
      </c>
      <c r="AT42" s="61">
        <v>0</v>
      </c>
      <c r="AU42" s="61">
        <v>0</v>
      </c>
      <c r="AV42" s="61">
        <v>0</v>
      </c>
      <c r="AW42" s="61">
        <v>0</v>
      </c>
      <c r="AX42" s="61">
        <v>0</v>
      </c>
      <c r="AY42" s="61">
        <v>0</v>
      </c>
      <c r="AZ42" s="61">
        <v>0</v>
      </c>
      <c r="BA42" s="61">
        <v>0</v>
      </c>
      <c r="BB42" s="61">
        <v>0</v>
      </c>
      <c r="BC42" s="61">
        <v>0</v>
      </c>
      <c r="BD42" s="61">
        <v>0</v>
      </c>
      <c r="BE42" s="61">
        <v>0</v>
      </c>
      <c r="BF42" s="61">
        <v>0</v>
      </c>
      <c r="BG42" s="61">
        <v>0</v>
      </c>
      <c r="BH42" s="61">
        <v>0</v>
      </c>
      <c r="BI42" s="61">
        <v>0</v>
      </c>
      <c r="BJ42" s="61">
        <v>0</v>
      </c>
      <c r="BK42" s="61">
        <v>0</v>
      </c>
      <c r="BL42" s="61">
        <v>0</v>
      </c>
      <c r="BM42" s="61">
        <v>0</v>
      </c>
      <c r="BN42" s="61">
        <v>0</v>
      </c>
      <c r="BO42" s="61">
        <v>0</v>
      </c>
      <c r="BP42" s="61">
        <v>0</v>
      </c>
      <c r="BQ42" s="61">
        <v>0</v>
      </c>
      <c r="BR42" s="61">
        <v>0</v>
      </c>
      <c r="BS42" s="61">
        <v>0</v>
      </c>
      <c r="BT42" s="61">
        <v>0</v>
      </c>
      <c r="BU42" s="61">
        <v>0</v>
      </c>
      <c r="BV42" s="61">
        <v>0</v>
      </c>
      <c r="BW42" s="61">
        <v>0</v>
      </c>
      <c r="BX42" s="61">
        <v>0</v>
      </c>
      <c r="BY42" s="61">
        <v>0</v>
      </c>
      <c r="BZ42" s="61">
        <v>0</v>
      </c>
      <c r="CA42" s="61">
        <v>0</v>
      </c>
      <c r="CB42" s="61">
        <v>0</v>
      </c>
      <c r="CC42" s="61">
        <v>0</v>
      </c>
      <c r="CD42" s="61">
        <v>0</v>
      </c>
      <c r="CE42" s="61">
        <v>0</v>
      </c>
      <c r="CF42" s="61">
        <v>0</v>
      </c>
      <c r="CG42" s="61">
        <v>0</v>
      </c>
      <c r="CH42" s="61">
        <v>0</v>
      </c>
      <c r="CI42" s="61">
        <v>0</v>
      </c>
      <c r="CJ42" s="61">
        <v>0</v>
      </c>
      <c r="CK42" s="61">
        <v>0</v>
      </c>
      <c r="CL42" s="61">
        <v>0</v>
      </c>
    </row>
    <row r="43" spans="1:90" ht="12.75" customHeight="1">
      <c r="A43" s="43" t="s">
        <v>73</v>
      </c>
      <c r="B43" s="59">
        <v>1051</v>
      </c>
      <c r="C43" s="60" t="s">
        <v>376</v>
      </c>
      <c r="D43" s="61">
        <v>139458.06</v>
      </c>
      <c r="E43" s="61">
        <v>139458.06</v>
      </c>
      <c r="F43" s="61">
        <v>139458.06</v>
      </c>
      <c r="G43" s="61">
        <v>0</v>
      </c>
      <c r="H43" s="61">
        <v>0</v>
      </c>
      <c r="I43" s="61">
        <v>0</v>
      </c>
      <c r="J43" s="61">
        <v>0</v>
      </c>
      <c r="K43" s="61">
        <v>0</v>
      </c>
      <c r="L43" s="61">
        <v>0</v>
      </c>
      <c r="M43" s="61">
        <v>0</v>
      </c>
      <c r="N43" s="61">
        <v>0</v>
      </c>
      <c r="O43" s="61">
        <v>0</v>
      </c>
      <c r="P43" s="61">
        <v>0</v>
      </c>
      <c r="Q43" s="61">
        <v>0</v>
      </c>
      <c r="R43" s="61">
        <v>0</v>
      </c>
      <c r="S43" s="61">
        <v>0</v>
      </c>
      <c r="T43" s="61">
        <v>0</v>
      </c>
      <c r="U43" s="61">
        <v>0</v>
      </c>
      <c r="V43" s="61">
        <v>0</v>
      </c>
      <c r="W43" s="61">
        <v>0</v>
      </c>
      <c r="X43" s="61">
        <v>0</v>
      </c>
      <c r="Y43" s="61">
        <v>0</v>
      </c>
      <c r="Z43" s="61">
        <v>0</v>
      </c>
      <c r="AA43" s="61">
        <v>0</v>
      </c>
      <c r="AB43" s="61">
        <v>0</v>
      </c>
      <c r="AC43" s="61">
        <v>0</v>
      </c>
      <c r="AD43" s="61">
        <v>0</v>
      </c>
      <c r="AE43" s="61">
        <v>0</v>
      </c>
      <c r="AF43" s="61">
        <v>0</v>
      </c>
      <c r="AG43" s="61">
        <v>0</v>
      </c>
      <c r="AH43" s="61">
        <v>0</v>
      </c>
      <c r="AI43" s="61">
        <v>0</v>
      </c>
      <c r="AJ43" s="61">
        <v>0</v>
      </c>
      <c r="AK43" s="61">
        <v>0</v>
      </c>
      <c r="AL43" s="61">
        <v>0</v>
      </c>
      <c r="AM43" s="61">
        <v>0</v>
      </c>
      <c r="AN43" s="61">
        <v>0</v>
      </c>
      <c r="AO43" s="61">
        <v>0</v>
      </c>
      <c r="AP43" s="61">
        <v>0</v>
      </c>
      <c r="AQ43" s="61">
        <v>0</v>
      </c>
      <c r="AR43" s="61">
        <v>0</v>
      </c>
      <c r="AS43" s="61">
        <v>31416.617151956256</v>
      </c>
      <c r="AT43" s="61">
        <v>0</v>
      </c>
      <c r="AU43" s="61">
        <v>0</v>
      </c>
      <c r="AV43" s="61">
        <v>0</v>
      </c>
      <c r="AW43" s="61">
        <v>32854.949999999997</v>
      </c>
      <c r="AX43" s="61">
        <v>32854.949999999997</v>
      </c>
      <c r="AY43" s="61">
        <v>0</v>
      </c>
      <c r="AZ43" s="61">
        <v>0</v>
      </c>
      <c r="BA43" s="61">
        <v>0</v>
      </c>
      <c r="BB43" s="61">
        <v>0</v>
      </c>
      <c r="BC43" s="61">
        <v>0</v>
      </c>
      <c r="BD43" s="61">
        <v>32854.949999999997</v>
      </c>
      <c r="BE43" s="61">
        <v>0</v>
      </c>
      <c r="BF43" s="61">
        <v>0</v>
      </c>
      <c r="BG43" s="61">
        <v>0</v>
      </c>
      <c r="BH43" s="61">
        <v>0</v>
      </c>
      <c r="BI43" s="61">
        <v>0</v>
      </c>
      <c r="BJ43" s="61">
        <v>0</v>
      </c>
      <c r="BK43" s="61">
        <v>0</v>
      </c>
      <c r="BL43" s="61">
        <v>0</v>
      </c>
      <c r="BM43" s="61">
        <v>0</v>
      </c>
      <c r="BN43" s="61">
        <v>0</v>
      </c>
      <c r="BO43" s="61">
        <v>0</v>
      </c>
      <c r="BP43" s="61">
        <v>0</v>
      </c>
      <c r="BQ43" s="61">
        <v>0</v>
      </c>
      <c r="BR43" s="61">
        <v>0</v>
      </c>
      <c r="BS43" s="61">
        <v>-1438.3328480437426</v>
      </c>
      <c r="BT43" s="61">
        <v>0</v>
      </c>
      <c r="BU43" s="61">
        <v>-1011.2890954397822</v>
      </c>
      <c r="BV43" s="61">
        <v>-402.64656692385836</v>
      </c>
      <c r="BW43" s="61">
        <v>0</v>
      </c>
      <c r="BX43" s="61">
        <v>-3.3977639886824909</v>
      </c>
      <c r="BY43" s="61">
        <v>-20.99942169141962</v>
      </c>
      <c r="BZ43" s="61">
        <v>0</v>
      </c>
      <c r="CA43" s="61">
        <v>0</v>
      </c>
      <c r="CB43" s="61">
        <v>0</v>
      </c>
      <c r="CC43" s="61">
        <v>0</v>
      </c>
      <c r="CD43" s="61">
        <v>0</v>
      </c>
      <c r="CE43" s="61">
        <v>0</v>
      </c>
      <c r="CF43" s="61">
        <v>0</v>
      </c>
      <c r="CG43" s="61">
        <v>0</v>
      </c>
      <c r="CH43" s="61">
        <v>0</v>
      </c>
      <c r="CI43" s="61">
        <v>0</v>
      </c>
      <c r="CJ43" s="61">
        <v>0</v>
      </c>
      <c r="CK43" s="61">
        <v>0</v>
      </c>
      <c r="CL43" s="61">
        <v>170874.67715195625</v>
      </c>
    </row>
    <row r="44" spans="1:90" ht="12.75" customHeight="1">
      <c r="A44" s="43" t="s">
        <v>75</v>
      </c>
      <c r="B44" s="59">
        <v>1052</v>
      </c>
      <c r="C44" s="60" t="s">
        <v>376</v>
      </c>
      <c r="D44" s="61">
        <v>0</v>
      </c>
      <c r="E44" s="61">
        <v>0</v>
      </c>
      <c r="F44" s="61">
        <v>0</v>
      </c>
      <c r="G44" s="61">
        <v>0</v>
      </c>
      <c r="H44" s="61">
        <v>0</v>
      </c>
      <c r="I44" s="61">
        <v>0</v>
      </c>
      <c r="J44" s="61">
        <v>0</v>
      </c>
      <c r="K44" s="61">
        <v>0</v>
      </c>
      <c r="L44" s="61">
        <v>0</v>
      </c>
      <c r="M44" s="61">
        <v>0</v>
      </c>
      <c r="N44" s="61">
        <v>0</v>
      </c>
      <c r="O44" s="61">
        <v>0</v>
      </c>
      <c r="P44" s="61">
        <v>0</v>
      </c>
      <c r="Q44" s="61">
        <v>0</v>
      </c>
      <c r="R44" s="61">
        <v>0</v>
      </c>
      <c r="S44" s="61">
        <v>0</v>
      </c>
      <c r="T44" s="61">
        <v>0</v>
      </c>
      <c r="U44" s="61">
        <v>0</v>
      </c>
      <c r="V44" s="61">
        <v>0</v>
      </c>
      <c r="W44" s="61">
        <v>0</v>
      </c>
      <c r="X44" s="61">
        <v>0</v>
      </c>
      <c r="Y44" s="61">
        <v>0</v>
      </c>
      <c r="Z44" s="61">
        <v>0</v>
      </c>
      <c r="AA44" s="61">
        <v>0</v>
      </c>
      <c r="AB44" s="61">
        <v>0</v>
      </c>
      <c r="AC44" s="61">
        <v>0</v>
      </c>
      <c r="AD44" s="61">
        <v>0</v>
      </c>
      <c r="AE44" s="61">
        <v>0</v>
      </c>
      <c r="AF44" s="61">
        <v>0</v>
      </c>
      <c r="AG44" s="61">
        <v>0</v>
      </c>
      <c r="AH44" s="61">
        <v>0</v>
      </c>
      <c r="AI44" s="61">
        <v>0</v>
      </c>
      <c r="AJ44" s="61">
        <v>0</v>
      </c>
      <c r="AK44" s="61">
        <v>0</v>
      </c>
      <c r="AL44" s="61">
        <v>0</v>
      </c>
      <c r="AM44" s="61">
        <v>0</v>
      </c>
      <c r="AN44" s="61">
        <v>0</v>
      </c>
      <c r="AO44" s="61">
        <v>0</v>
      </c>
      <c r="AP44" s="61">
        <v>0</v>
      </c>
      <c r="AQ44" s="61">
        <v>0</v>
      </c>
      <c r="AR44" s="61">
        <v>0</v>
      </c>
      <c r="AS44" s="61">
        <v>0</v>
      </c>
      <c r="AT44" s="61">
        <v>0</v>
      </c>
      <c r="AU44" s="61">
        <v>0</v>
      </c>
      <c r="AV44" s="61">
        <v>0</v>
      </c>
      <c r="AW44" s="61">
        <v>0</v>
      </c>
      <c r="AX44" s="61">
        <v>0</v>
      </c>
      <c r="AY44" s="61">
        <v>0</v>
      </c>
      <c r="AZ44" s="61">
        <v>0</v>
      </c>
      <c r="BA44" s="61">
        <v>0</v>
      </c>
      <c r="BB44" s="61">
        <v>0</v>
      </c>
      <c r="BC44" s="61">
        <v>0</v>
      </c>
      <c r="BD44" s="61">
        <v>0</v>
      </c>
      <c r="BE44" s="61">
        <v>0</v>
      </c>
      <c r="BF44" s="61">
        <v>0</v>
      </c>
      <c r="BG44" s="61">
        <v>0</v>
      </c>
      <c r="BH44" s="61">
        <v>0</v>
      </c>
      <c r="BI44" s="61">
        <v>0</v>
      </c>
      <c r="BJ44" s="61">
        <v>0</v>
      </c>
      <c r="BK44" s="61">
        <v>0</v>
      </c>
      <c r="BL44" s="61">
        <v>0</v>
      </c>
      <c r="BM44" s="61">
        <v>0</v>
      </c>
      <c r="BN44" s="61">
        <v>0</v>
      </c>
      <c r="BO44" s="61">
        <v>0</v>
      </c>
      <c r="BP44" s="61">
        <v>0</v>
      </c>
      <c r="BQ44" s="61">
        <v>0</v>
      </c>
      <c r="BR44" s="61">
        <v>0</v>
      </c>
      <c r="BS44" s="61">
        <v>0</v>
      </c>
      <c r="BT44" s="61">
        <v>0</v>
      </c>
      <c r="BU44" s="61">
        <v>0</v>
      </c>
      <c r="BV44" s="61">
        <v>0</v>
      </c>
      <c r="BW44" s="61">
        <v>0</v>
      </c>
      <c r="BX44" s="61">
        <v>0</v>
      </c>
      <c r="BY44" s="61">
        <v>0</v>
      </c>
      <c r="BZ44" s="61">
        <v>0</v>
      </c>
      <c r="CA44" s="61">
        <v>0</v>
      </c>
      <c r="CB44" s="61">
        <v>0</v>
      </c>
      <c r="CC44" s="61">
        <v>0</v>
      </c>
      <c r="CD44" s="61">
        <v>0</v>
      </c>
      <c r="CE44" s="61">
        <v>0</v>
      </c>
      <c r="CF44" s="61">
        <v>0</v>
      </c>
      <c r="CG44" s="61">
        <v>0</v>
      </c>
      <c r="CH44" s="61">
        <v>0</v>
      </c>
      <c r="CI44" s="61">
        <v>0</v>
      </c>
      <c r="CJ44" s="61">
        <v>0</v>
      </c>
      <c r="CK44" s="61">
        <v>0</v>
      </c>
      <c r="CL44" s="61">
        <v>0</v>
      </c>
    </row>
    <row r="45" spans="1:90" ht="12.75" customHeight="1">
      <c r="A45" s="43" t="s">
        <v>77</v>
      </c>
      <c r="B45" s="59">
        <v>1053</v>
      </c>
      <c r="C45" s="60" t="s">
        <v>376</v>
      </c>
      <c r="D45" s="61">
        <v>0</v>
      </c>
      <c r="E45" s="61">
        <v>0</v>
      </c>
      <c r="F45" s="61">
        <v>0</v>
      </c>
      <c r="G45" s="61">
        <v>0</v>
      </c>
      <c r="H45" s="61">
        <v>0</v>
      </c>
      <c r="I45" s="61">
        <v>0</v>
      </c>
      <c r="J45" s="61">
        <v>0</v>
      </c>
      <c r="K45" s="61">
        <v>0</v>
      </c>
      <c r="L45" s="61">
        <v>0</v>
      </c>
      <c r="M45" s="61">
        <v>0</v>
      </c>
      <c r="N45" s="61">
        <v>0</v>
      </c>
      <c r="O45" s="61">
        <v>0</v>
      </c>
      <c r="P45" s="61">
        <v>0</v>
      </c>
      <c r="Q45" s="61">
        <v>0</v>
      </c>
      <c r="R45" s="61">
        <v>0</v>
      </c>
      <c r="S45" s="61">
        <v>0</v>
      </c>
      <c r="T45" s="61">
        <v>0</v>
      </c>
      <c r="U45" s="61">
        <v>0</v>
      </c>
      <c r="V45" s="61">
        <v>0</v>
      </c>
      <c r="W45" s="61">
        <v>0</v>
      </c>
      <c r="X45" s="61">
        <v>0</v>
      </c>
      <c r="Y45" s="61">
        <v>0</v>
      </c>
      <c r="Z45" s="61">
        <v>0</v>
      </c>
      <c r="AA45" s="61">
        <v>0</v>
      </c>
      <c r="AB45" s="61">
        <v>0</v>
      </c>
      <c r="AC45" s="61">
        <v>0</v>
      </c>
      <c r="AD45" s="61">
        <v>0</v>
      </c>
      <c r="AE45" s="61">
        <v>0</v>
      </c>
      <c r="AF45" s="61">
        <v>0</v>
      </c>
      <c r="AG45" s="61">
        <v>0</v>
      </c>
      <c r="AH45" s="61">
        <v>0</v>
      </c>
      <c r="AI45" s="61">
        <v>0</v>
      </c>
      <c r="AJ45" s="61">
        <v>0</v>
      </c>
      <c r="AK45" s="61">
        <v>0</v>
      </c>
      <c r="AL45" s="61">
        <v>0</v>
      </c>
      <c r="AM45" s="61">
        <v>0</v>
      </c>
      <c r="AN45" s="61">
        <v>0</v>
      </c>
      <c r="AO45" s="61">
        <v>0</v>
      </c>
      <c r="AP45" s="61">
        <v>0</v>
      </c>
      <c r="AQ45" s="61">
        <v>0</v>
      </c>
      <c r="AR45" s="61">
        <v>0</v>
      </c>
      <c r="AS45" s="61">
        <v>0</v>
      </c>
      <c r="AT45" s="61">
        <v>0</v>
      </c>
      <c r="AU45" s="61">
        <v>0</v>
      </c>
      <c r="AV45" s="61">
        <v>0</v>
      </c>
      <c r="AW45" s="61">
        <v>0</v>
      </c>
      <c r="AX45" s="61">
        <v>0</v>
      </c>
      <c r="AY45" s="61">
        <v>0</v>
      </c>
      <c r="AZ45" s="61">
        <v>0</v>
      </c>
      <c r="BA45" s="61">
        <v>0</v>
      </c>
      <c r="BB45" s="61">
        <v>0</v>
      </c>
      <c r="BC45" s="61">
        <v>0</v>
      </c>
      <c r="BD45" s="61">
        <v>0</v>
      </c>
      <c r="BE45" s="61">
        <v>0</v>
      </c>
      <c r="BF45" s="61">
        <v>0</v>
      </c>
      <c r="BG45" s="61">
        <v>0</v>
      </c>
      <c r="BH45" s="61">
        <v>0</v>
      </c>
      <c r="BI45" s="61">
        <v>0</v>
      </c>
      <c r="BJ45" s="61">
        <v>0</v>
      </c>
      <c r="BK45" s="61">
        <v>0</v>
      </c>
      <c r="BL45" s="61">
        <v>0</v>
      </c>
      <c r="BM45" s="61">
        <v>0</v>
      </c>
      <c r="BN45" s="61">
        <v>0</v>
      </c>
      <c r="BO45" s="61">
        <v>0</v>
      </c>
      <c r="BP45" s="61">
        <v>0</v>
      </c>
      <c r="BQ45" s="61">
        <v>0</v>
      </c>
      <c r="BR45" s="61">
        <v>0</v>
      </c>
      <c r="BS45" s="61">
        <v>0</v>
      </c>
      <c r="BT45" s="61">
        <v>0</v>
      </c>
      <c r="BU45" s="61">
        <v>0</v>
      </c>
      <c r="BV45" s="61">
        <v>0</v>
      </c>
      <c r="BW45" s="61">
        <v>0</v>
      </c>
      <c r="BX45" s="61">
        <v>0</v>
      </c>
      <c r="BY45" s="61">
        <v>0</v>
      </c>
      <c r="BZ45" s="61">
        <v>0</v>
      </c>
      <c r="CA45" s="61">
        <v>0</v>
      </c>
      <c r="CB45" s="61">
        <v>0</v>
      </c>
      <c r="CC45" s="61">
        <v>0</v>
      </c>
      <c r="CD45" s="61">
        <v>0</v>
      </c>
      <c r="CE45" s="61">
        <v>0</v>
      </c>
      <c r="CF45" s="61">
        <v>0</v>
      </c>
      <c r="CG45" s="61">
        <v>0</v>
      </c>
      <c r="CH45" s="61">
        <v>0</v>
      </c>
      <c r="CI45" s="61">
        <v>0</v>
      </c>
      <c r="CJ45" s="61">
        <v>0</v>
      </c>
      <c r="CK45" s="61">
        <v>0</v>
      </c>
      <c r="CL45" s="61">
        <v>0</v>
      </c>
    </row>
    <row r="46" spans="1:90" ht="12.75" customHeight="1">
      <c r="A46" s="43" t="s">
        <v>79</v>
      </c>
      <c r="B46" s="59">
        <v>1054</v>
      </c>
      <c r="C46" s="60" t="s">
        <v>376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  <c r="O46" s="61">
        <v>0</v>
      </c>
      <c r="P46" s="61">
        <v>0</v>
      </c>
      <c r="Q46" s="61">
        <v>0</v>
      </c>
      <c r="R46" s="61">
        <v>0</v>
      </c>
      <c r="S46" s="61">
        <v>0</v>
      </c>
      <c r="T46" s="61">
        <v>0</v>
      </c>
      <c r="U46" s="61">
        <v>0</v>
      </c>
      <c r="V46" s="61">
        <v>0</v>
      </c>
      <c r="W46" s="61">
        <v>0</v>
      </c>
      <c r="X46" s="61">
        <v>0</v>
      </c>
      <c r="Y46" s="61">
        <v>0</v>
      </c>
      <c r="Z46" s="61">
        <v>0</v>
      </c>
      <c r="AA46" s="61">
        <v>0</v>
      </c>
      <c r="AB46" s="61">
        <v>0</v>
      </c>
      <c r="AC46" s="61">
        <v>0</v>
      </c>
      <c r="AD46" s="61">
        <v>0</v>
      </c>
      <c r="AE46" s="61">
        <v>0</v>
      </c>
      <c r="AF46" s="61">
        <v>0</v>
      </c>
      <c r="AG46" s="61">
        <v>0</v>
      </c>
      <c r="AH46" s="61">
        <v>0</v>
      </c>
      <c r="AI46" s="61">
        <v>0</v>
      </c>
      <c r="AJ46" s="61">
        <v>0</v>
      </c>
      <c r="AK46" s="61">
        <v>0</v>
      </c>
      <c r="AL46" s="61">
        <v>0</v>
      </c>
      <c r="AM46" s="61">
        <v>0</v>
      </c>
      <c r="AN46" s="61">
        <v>0</v>
      </c>
      <c r="AO46" s="61">
        <v>0</v>
      </c>
      <c r="AP46" s="61">
        <v>0</v>
      </c>
      <c r="AQ46" s="61">
        <v>0</v>
      </c>
      <c r="AR46" s="61">
        <v>0</v>
      </c>
      <c r="AS46" s="61">
        <v>0</v>
      </c>
      <c r="AT46" s="61">
        <v>0</v>
      </c>
      <c r="AU46" s="61">
        <v>0</v>
      </c>
      <c r="AV46" s="61">
        <v>0</v>
      </c>
      <c r="AW46" s="61">
        <v>0</v>
      </c>
      <c r="AX46" s="61">
        <v>0</v>
      </c>
      <c r="AY46" s="61">
        <v>0</v>
      </c>
      <c r="AZ46" s="61">
        <v>0</v>
      </c>
      <c r="BA46" s="61">
        <v>0</v>
      </c>
      <c r="BB46" s="61">
        <v>0</v>
      </c>
      <c r="BC46" s="61">
        <v>0</v>
      </c>
      <c r="BD46" s="61">
        <v>0</v>
      </c>
      <c r="BE46" s="61">
        <v>0</v>
      </c>
      <c r="BF46" s="61">
        <v>0</v>
      </c>
      <c r="BG46" s="61">
        <v>0</v>
      </c>
      <c r="BH46" s="61">
        <v>0</v>
      </c>
      <c r="BI46" s="61">
        <v>0</v>
      </c>
      <c r="BJ46" s="61">
        <v>0</v>
      </c>
      <c r="BK46" s="61">
        <v>0</v>
      </c>
      <c r="BL46" s="61">
        <v>0</v>
      </c>
      <c r="BM46" s="61">
        <v>0</v>
      </c>
      <c r="BN46" s="61">
        <v>0</v>
      </c>
      <c r="BO46" s="61">
        <v>0</v>
      </c>
      <c r="BP46" s="61">
        <v>0</v>
      </c>
      <c r="BQ46" s="61">
        <v>0</v>
      </c>
      <c r="BR46" s="61">
        <v>0</v>
      </c>
      <c r="BS46" s="61">
        <v>0</v>
      </c>
      <c r="BT46" s="61">
        <v>0</v>
      </c>
      <c r="BU46" s="61">
        <v>0</v>
      </c>
      <c r="BV46" s="61">
        <v>0</v>
      </c>
      <c r="BW46" s="61">
        <v>0</v>
      </c>
      <c r="BX46" s="61">
        <v>0</v>
      </c>
      <c r="BY46" s="61">
        <v>0</v>
      </c>
      <c r="BZ46" s="61">
        <v>0</v>
      </c>
      <c r="CA46" s="61">
        <v>0</v>
      </c>
      <c r="CB46" s="61">
        <v>0</v>
      </c>
      <c r="CC46" s="61">
        <v>0</v>
      </c>
      <c r="CD46" s="61">
        <v>0</v>
      </c>
      <c r="CE46" s="61">
        <v>0</v>
      </c>
      <c r="CF46" s="61">
        <v>0</v>
      </c>
      <c r="CG46" s="61">
        <v>0</v>
      </c>
      <c r="CH46" s="61">
        <v>0</v>
      </c>
      <c r="CI46" s="61">
        <v>0</v>
      </c>
      <c r="CJ46" s="61">
        <v>0</v>
      </c>
      <c r="CK46" s="61">
        <v>0</v>
      </c>
      <c r="CL46" s="61">
        <v>0</v>
      </c>
    </row>
    <row r="47" spans="1:90" ht="12.75" customHeight="1">
      <c r="A47" s="43" t="s">
        <v>81</v>
      </c>
      <c r="B47" s="59">
        <v>1055</v>
      </c>
      <c r="C47" s="60" t="s">
        <v>376</v>
      </c>
      <c r="D47" s="61">
        <v>0</v>
      </c>
      <c r="E47" s="61">
        <v>0</v>
      </c>
      <c r="F47" s="61">
        <v>0</v>
      </c>
      <c r="G47" s="61">
        <v>0</v>
      </c>
      <c r="H47" s="61">
        <v>0</v>
      </c>
      <c r="I47" s="61">
        <v>0</v>
      </c>
      <c r="J47" s="61">
        <v>0</v>
      </c>
      <c r="K47" s="61">
        <v>0</v>
      </c>
      <c r="L47" s="61">
        <v>0</v>
      </c>
      <c r="M47" s="61">
        <v>0</v>
      </c>
      <c r="N47" s="61">
        <v>0</v>
      </c>
      <c r="O47" s="61">
        <v>0</v>
      </c>
      <c r="P47" s="61">
        <v>0</v>
      </c>
      <c r="Q47" s="61">
        <v>0</v>
      </c>
      <c r="R47" s="61">
        <v>0</v>
      </c>
      <c r="S47" s="61">
        <v>0</v>
      </c>
      <c r="T47" s="61">
        <v>0</v>
      </c>
      <c r="U47" s="61">
        <v>0</v>
      </c>
      <c r="V47" s="61">
        <v>0</v>
      </c>
      <c r="W47" s="61">
        <v>0</v>
      </c>
      <c r="X47" s="61">
        <v>0</v>
      </c>
      <c r="Y47" s="61">
        <v>0</v>
      </c>
      <c r="Z47" s="61">
        <v>0</v>
      </c>
      <c r="AA47" s="61">
        <v>0</v>
      </c>
      <c r="AB47" s="61">
        <v>0</v>
      </c>
      <c r="AC47" s="61">
        <v>0</v>
      </c>
      <c r="AD47" s="61">
        <v>0</v>
      </c>
      <c r="AE47" s="61">
        <v>0</v>
      </c>
      <c r="AF47" s="61">
        <v>0</v>
      </c>
      <c r="AG47" s="61">
        <v>0</v>
      </c>
      <c r="AH47" s="61">
        <v>0</v>
      </c>
      <c r="AI47" s="61">
        <v>0</v>
      </c>
      <c r="AJ47" s="61">
        <v>0</v>
      </c>
      <c r="AK47" s="61">
        <v>0</v>
      </c>
      <c r="AL47" s="61">
        <v>0</v>
      </c>
      <c r="AM47" s="61">
        <v>0</v>
      </c>
      <c r="AN47" s="61">
        <v>0</v>
      </c>
      <c r="AO47" s="61">
        <v>0</v>
      </c>
      <c r="AP47" s="61">
        <v>0</v>
      </c>
      <c r="AQ47" s="61">
        <v>0</v>
      </c>
      <c r="AR47" s="61">
        <v>0</v>
      </c>
      <c r="AS47" s="61">
        <v>0</v>
      </c>
      <c r="AT47" s="61">
        <v>0</v>
      </c>
      <c r="AU47" s="61">
        <v>0</v>
      </c>
      <c r="AV47" s="61">
        <v>0</v>
      </c>
      <c r="AW47" s="61">
        <v>0</v>
      </c>
      <c r="AX47" s="61">
        <v>0</v>
      </c>
      <c r="AY47" s="61">
        <v>0</v>
      </c>
      <c r="AZ47" s="61">
        <v>0</v>
      </c>
      <c r="BA47" s="61">
        <v>0</v>
      </c>
      <c r="BB47" s="61">
        <v>0</v>
      </c>
      <c r="BC47" s="61">
        <v>0</v>
      </c>
      <c r="BD47" s="61">
        <v>0</v>
      </c>
      <c r="BE47" s="61">
        <v>0</v>
      </c>
      <c r="BF47" s="61">
        <v>0</v>
      </c>
      <c r="BG47" s="61">
        <v>0</v>
      </c>
      <c r="BH47" s="61">
        <v>0</v>
      </c>
      <c r="BI47" s="61">
        <v>0</v>
      </c>
      <c r="BJ47" s="61">
        <v>0</v>
      </c>
      <c r="BK47" s="61">
        <v>0</v>
      </c>
      <c r="BL47" s="61">
        <v>0</v>
      </c>
      <c r="BM47" s="61">
        <v>0</v>
      </c>
      <c r="BN47" s="61">
        <v>0</v>
      </c>
      <c r="BO47" s="61">
        <v>0</v>
      </c>
      <c r="BP47" s="61">
        <v>0</v>
      </c>
      <c r="BQ47" s="61">
        <v>0</v>
      </c>
      <c r="BR47" s="61">
        <v>0</v>
      </c>
      <c r="BS47" s="61">
        <v>0</v>
      </c>
      <c r="BT47" s="61">
        <v>0</v>
      </c>
      <c r="BU47" s="61">
        <v>0</v>
      </c>
      <c r="BV47" s="61">
        <v>0</v>
      </c>
      <c r="BW47" s="61">
        <v>0</v>
      </c>
      <c r="BX47" s="61">
        <v>0</v>
      </c>
      <c r="BY47" s="61">
        <v>0</v>
      </c>
      <c r="BZ47" s="61">
        <v>0</v>
      </c>
      <c r="CA47" s="61">
        <v>0</v>
      </c>
      <c r="CB47" s="61">
        <v>0</v>
      </c>
      <c r="CC47" s="61">
        <v>0</v>
      </c>
      <c r="CD47" s="61">
        <v>0</v>
      </c>
      <c r="CE47" s="61">
        <v>0</v>
      </c>
      <c r="CF47" s="61">
        <v>0</v>
      </c>
      <c r="CG47" s="61">
        <v>0</v>
      </c>
      <c r="CH47" s="61">
        <v>0</v>
      </c>
      <c r="CI47" s="61">
        <v>0</v>
      </c>
      <c r="CJ47" s="61">
        <v>0</v>
      </c>
      <c r="CK47" s="61">
        <v>0</v>
      </c>
      <c r="CL47" s="61">
        <v>0</v>
      </c>
    </row>
    <row r="48" spans="1:90" ht="12.75" customHeight="1">
      <c r="A48" s="43" t="s">
        <v>83</v>
      </c>
      <c r="B48" s="59">
        <v>1056</v>
      </c>
      <c r="C48" s="60" t="s">
        <v>376</v>
      </c>
      <c r="D48" s="61">
        <v>0</v>
      </c>
      <c r="E48" s="61">
        <v>0</v>
      </c>
      <c r="F48" s="61">
        <v>0</v>
      </c>
      <c r="G48" s="61">
        <v>0</v>
      </c>
      <c r="H48" s="61">
        <v>0</v>
      </c>
      <c r="I48" s="61">
        <v>0</v>
      </c>
      <c r="J48" s="61">
        <v>0</v>
      </c>
      <c r="K48" s="61">
        <v>0</v>
      </c>
      <c r="L48" s="61">
        <v>0</v>
      </c>
      <c r="M48" s="61">
        <v>0</v>
      </c>
      <c r="N48" s="61">
        <v>0</v>
      </c>
      <c r="O48" s="61">
        <v>0</v>
      </c>
      <c r="P48" s="61">
        <v>0</v>
      </c>
      <c r="Q48" s="61">
        <v>0</v>
      </c>
      <c r="R48" s="61">
        <v>0</v>
      </c>
      <c r="S48" s="61">
        <v>0</v>
      </c>
      <c r="T48" s="61">
        <v>0</v>
      </c>
      <c r="U48" s="61">
        <v>0</v>
      </c>
      <c r="V48" s="61">
        <v>0</v>
      </c>
      <c r="W48" s="61">
        <v>0</v>
      </c>
      <c r="X48" s="61">
        <v>0</v>
      </c>
      <c r="Y48" s="61">
        <v>0</v>
      </c>
      <c r="Z48" s="61">
        <v>0</v>
      </c>
      <c r="AA48" s="61">
        <v>0</v>
      </c>
      <c r="AB48" s="61">
        <v>0</v>
      </c>
      <c r="AC48" s="61">
        <v>0</v>
      </c>
      <c r="AD48" s="61">
        <v>0</v>
      </c>
      <c r="AE48" s="61">
        <v>0</v>
      </c>
      <c r="AF48" s="61">
        <v>0</v>
      </c>
      <c r="AG48" s="61">
        <v>0</v>
      </c>
      <c r="AH48" s="61">
        <v>0</v>
      </c>
      <c r="AI48" s="61">
        <v>0</v>
      </c>
      <c r="AJ48" s="61">
        <v>0</v>
      </c>
      <c r="AK48" s="61">
        <v>0</v>
      </c>
      <c r="AL48" s="61">
        <v>0</v>
      </c>
      <c r="AM48" s="61">
        <v>0</v>
      </c>
      <c r="AN48" s="61">
        <v>0</v>
      </c>
      <c r="AO48" s="61">
        <v>0</v>
      </c>
      <c r="AP48" s="61">
        <v>0</v>
      </c>
      <c r="AQ48" s="61">
        <v>0</v>
      </c>
      <c r="AR48" s="61">
        <v>0</v>
      </c>
      <c r="AS48" s="61">
        <v>0</v>
      </c>
      <c r="AT48" s="61">
        <v>0</v>
      </c>
      <c r="AU48" s="61">
        <v>0</v>
      </c>
      <c r="AV48" s="61">
        <v>0</v>
      </c>
      <c r="AW48" s="61">
        <v>0</v>
      </c>
      <c r="AX48" s="61">
        <v>0</v>
      </c>
      <c r="AY48" s="61">
        <v>0</v>
      </c>
      <c r="AZ48" s="61">
        <v>0</v>
      </c>
      <c r="BA48" s="61">
        <v>0</v>
      </c>
      <c r="BB48" s="61">
        <v>0</v>
      </c>
      <c r="BC48" s="61">
        <v>0</v>
      </c>
      <c r="BD48" s="61">
        <v>0</v>
      </c>
      <c r="BE48" s="61">
        <v>0</v>
      </c>
      <c r="BF48" s="61">
        <v>0</v>
      </c>
      <c r="BG48" s="61">
        <v>0</v>
      </c>
      <c r="BH48" s="61">
        <v>0</v>
      </c>
      <c r="BI48" s="61">
        <v>0</v>
      </c>
      <c r="BJ48" s="61">
        <v>0</v>
      </c>
      <c r="BK48" s="61">
        <v>0</v>
      </c>
      <c r="BL48" s="61">
        <v>0</v>
      </c>
      <c r="BM48" s="61">
        <v>0</v>
      </c>
      <c r="BN48" s="61">
        <v>0</v>
      </c>
      <c r="BO48" s="61">
        <v>0</v>
      </c>
      <c r="BP48" s="61">
        <v>0</v>
      </c>
      <c r="BQ48" s="61">
        <v>0</v>
      </c>
      <c r="BR48" s="61">
        <v>0</v>
      </c>
      <c r="BS48" s="61">
        <v>0</v>
      </c>
      <c r="BT48" s="61">
        <v>0</v>
      </c>
      <c r="BU48" s="61">
        <v>0</v>
      </c>
      <c r="BV48" s="61">
        <v>0</v>
      </c>
      <c r="BW48" s="61">
        <v>0</v>
      </c>
      <c r="BX48" s="61">
        <v>0</v>
      </c>
      <c r="BY48" s="61">
        <v>0</v>
      </c>
      <c r="BZ48" s="61">
        <v>0</v>
      </c>
      <c r="CA48" s="61">
        <v>0</v>
      </c>
      <c r="CB48" s="61">
        <v>0</v>
      </c>
      <c r="CC48" s="61">
        <v>0</v>
      </c>
      <c r="CD48" s="61">
        <v>0</v>
      </c>
      <c r="CE48" s="61">
        <v>0</v>
      </c>
      <c r="CF48" s="61">
        <v>0</v>
      </c>
      <c r="CG48" s="61">
        <v>0</v>
      </c>
      <c r="CH48" s="61">
        <v>0</v>
      </c>
      <c r="CI48" s="61">
        <v>0</v>
      </c>
      <c r="CJ48" s="61">
        <v>0</v>
      </c>
      <c r="CK48" s="61">
        <v>0</v>
      </c>
      <c r="CL48" s="61">
        <v>0</v>
      </c>
    </row>
    <row r="49" spans="1:90" ht="12.75" customHeight="1">
      <c r="A49" s="43" t="s">
        <v>85</v>
      </c>
      <c r="B49" s="59">
        <v>1057</v>
      </c>
      <c r="C49" s="60" t="s">
        <v>376</v>
      </c>
      <c r="D49" s="61">
        <v>0</v>
      </c>
      <c r="E49" s="61">
        <v>0</v>
      </c>
      <c r="F49" s="61">
        <v>0</v>
      </c>
      <c r="G49" s="61">
        <v>0</v>
      </c>
      <c r="H49" s="61">
        <v>0</v>
      </c>
      <c r="I49" s="61">
        <v>0</v>
      </c>
      <c r="J49" s="61">
        <v>0</v>
      </c>
      <c r="K49" s="61">
        <v>0</v>
      </c>
      <c r="L49" s="61">
        <v>0</v>
      </c>
      <c r="M49" s="61">
        <v>0</v>
      </c>
      <c r="N49" s="61">
        <v>0</v>
      </c>
      <c r="O49" s="61">
        <v>0</v>
      </c>
      <c r="P49" s="61">
        <v>0</v>
      </c>
      <c r="Q49" s="61">
        <v>0</v>
      </c>
      <c r="R49" s="61">
        <v>0</v>
      </c>
      <c r="S49" s="61">
        <v>0</v>
      </c>
      <c r="T49" s="61">
        <v>0</v>
      </c>
      <c r="U49" s="61">
        <v>0</v>
      </c>
      <c r="V49" s="61">
        <v>0</v>
      </c>
      <c r="W49" s="61">
        <v>0</v>
      </c>
      <c r="X49" s="61">
        <v>0</v>
      </c>
      <c r="Y49" s="61">
        <v>0</v>
      </c>
      <c r="Z49" s="61">
        <v>0</v>
      </c>
      <c r="AA49" s="61">
        <v>0</v>
      </c>
      <c r="AB49" s="61">
        <v>0</v>
      </c>
      <c r="AC49" s="61">
        <v>0</v>
      </c>
      <c r="AD49" s="61">
        <v>0</v>
      </c>
      <c r="AE49" s="61">
        <v>0</v>
      </c>
      <c r="AF49" s="61">
        <v>0</v>
      </c>
      <c r="AG49" s="61">
        <v>0</v>
      </c>
      <c r="AH49" s="61">
        <v>0</v>
      </c>
      <c r="AI49" s="61">
        <v>0</v>
      </c>
      <c r="AJ49" s="61">
        <v>0</v>
      </c>
      <c r="AK49" s="61">
        <v>0</v>
      </c>
      <c r="AL49" s="61">
        <v>0</v>
      </c>
      <c r="AM49" s="61">
        <v>0</v>
      </c>
      <c r="AN49" s="61">
        <v>0</v>
      </c>
      <c r="AO49" s="61">
        <v>0</v>
      </c>
      <c r="AP49" s="61">
        <v>0</v>
      </c>
      <c r="AQ49" s="61">
        <v>0</v>
      </c>
      <c r="AR49" s="61">
        <v>0</v>
      </c>
      <c r="AS49" s="61">
        <v>0</v>
      </c>
      <c r="AT49" s="61">
        <v>0</v>
      </c>
      <c r="AU49" s="61">
        <v>0</v>
      </c>
      <c r="AV49" s="61">
        <v>0</v>
      </c>
      <c r="AW49" s="61">
        <v>0</v>
      </c>
      <c r="AX49" s="61">
        <v>0</v>
      </c>
      <c r="AY49" s="61">
        <v>0</v>
      </c>
      <c r="AZ49" s="61">
        <v>0</v>
      </c>
      <c r="BA49" s="61">
        <v>0</v>
      </c>
      <c r="BB49" s="61">
        <v>0</v>
      </c>
      <c r="BC49" s="61">
        <v>0</v>
      </c>
      <c r="BD49" s="61">
        <v>0</v>
      </c>
      <c r="BE49" s="61">
        <v>0</v>
      </c>
      <c r="BF49" s="61">
        <v>0</v>
      </c>
      <c r="BG49" s="61">
        <v>0</v>
      </c>
      <c r="BH49" s="61">
        <v>0</v>
      </c>
      <c r="BI49" s="61">
        <v>0</v>
      </c>
      <c r="BJ49" s="61">
        <v>0</v>
      </c>
      <c r="BK49" s="61">
        <v>0</v>
      </c>
      <c r="BL49" s="61">
        <v>0</v>
      </c>
      <c r="BM49" s="61">
        <v>0</v>
      </c>
      <c r="BN49" s="61">
        <v>0</v>
      </c>
      <c r="BO49" s="61">
        <v>0</v>
      </c>
      <c r="BP49" s="61">
        <v>0</v>
      </c>
      <c r="BQ49" s="61">
        <v>0</v>
      </c>
      <c r="BR49" s="61">
        <v>0</v>
      </c>
      <c r="BS49" s="61">
        <v>0</v>
      </c>
      <c r="BT49" s="61">
        <v>0</v>
      </c>
      <c r="BU49" s="61">
        <v>0</v>
      </c>
      <c r="BV49" s="61">
        <v>0</v>
      </c>
      <c r="BW49" s="61">
        <v>0</v>
      </c>
      <c r="BX49" s="61">
        <v>0</v>
      </c>
      <c r="BY49" s="61">
        <v>0</v>
      </c>
      <c r="BZ49" s="61">
        <v>0</v>
      </c>
      <c r="CA49" s="61">
        <v>0</v>
      </c>
      <c r="CB49" s="61">
        <v>0</v>
      </c>
      <c r="CC49" s="61">
        <v>0</v>
      </c>
      <c r="CD49" s="61">
        <v>0</v>
      </c>
      <c r="CE49" s="61">
        <v>0</v>
      </c>
      <c r="CF49" s="61">
        <v>0</v>
      </c>
      <c r="CG49" s="61">
        <v>0</v>
      </c>
      <c r="CH49" s="61">
        <v>0</v>
      </c>
      <c r="CI49" s="61">
        <v>0</v>
      </c>
      <c r="CJ49" s="61">
        <v>0</v>
      </c>
      <c r="CK49" s="61">
        <v>0</v>
      </c>
      <c r="CL49" s="61">
        <v>0</v>
      </c>
    </row>
    <row r="50" spans="1:90" ht="12.75" customHeight="1">
      <c r="A50" s="43" t="s">
        <v>87</v>
      </c>
      <c r="B50" s="59">
        <v>1058</v>
      </c>
      <c r="C50" s="60" t="s">
        <v>376</v>
      </c>
      <c r="D50" s="61">
        <v>0</v>
      </c>
      <c r="E50" s="61">
        <v>0</v>
      </c>
      <c r="F50" s="61">
        <v>0</v>
      </c>
      <c r="G50" s="61">
        <v>0</v>
      </c>
      <c r="H50" s="61">
        <v>0</v>
      </c>
      <c r="I50" s="61">
        <v>0</v>
      </c>
      <c r="J50" s="61">
        <v>0</v>
      </c>
      <c r="K50" s="61">
        <v>0</v>
      </c>
      <c r="L50" s="61">
        <v>0</v>
      </c>
      <c r="M50" s="61">
        <v>0</v>
      </c>
      <c r="N50" s="61">
        <v>0</v>
      </c>
      <c r="O50" s="61">
        <v>0</v>
      </c>
      <c r="P50" s="61">
        <v>0</v>
      </c>
      <c r="Q50" s="61">
        <v>0</v>
      </c>
      <c r="R50" s="61">
        <v>0</v>
      </c>
      <c r="S50" s="61">
        <v>0</v>
      </c>
      <c r="T50" s="61">
        <v>0</v>
      </c>
      <c r="U50" s="61">
        <v>0</v>
      </c>
      <c r="V50" s="61">
        <v>0</v>
      </c>
      <c r="W50" s="61">
        <v>0</v>
      </c>
      <c r="X50" s="61">
        <v>0</v>
      </c>
      <c r="Y50" s="61">
        <v>0</v>
      </c>
      <c r="Z50" s="61">
        <v>0</v>
      </c>
      <c r="AA50" s="61">
        <v>0</v>
      </c>
      <c r="AB50" s="61">
        <v>0</v>
      </c>
      <c r="AC50" s="61">
        <v>0</v>
      </c>
      <c r="AD50" s="61">
        <v>0</v>
      </c>
      <c r="AE50" s="61">
        <v>0</v>
      </c>
      <c r="AF50" s="61">
        <v>0</v>
      </c>
      <c r="AG50" s="61">
        <v>0</v>
      </c>
      <c r="AH50" s="61">
        <v>0</v>
      </c>
      <c r="AI50" s="61">
        <v>0</v>
      </c>
      <c r="AJ50" s="61">
        <v>0</v>
      </c>
      <c r="AK50" s="61">
        <v>0</v>
      </c>
      <c r="AL50" s="61">
        <v>0</v>
      </c>
      <c r="AM50" s="61">
        <v>0</v>
      </c>
      <c r="AN50" s="61">
        <v>0</v>
      </c>
      <c r="AO50" s="61">
        <v>0</v>
      </c>
      <c r="AP50" s="61">
        <v>0</v>
      </c>
      <c r="AQ50" s="61">
        <v>0</v>
      </c>
      <c r="AR50" s="61">
        <v>0</v>
      </c>
      <c r="AS50" s="61">
        <v>0</v>
      </c>
      <c r="AT50" s="61">
        <v>0</v>
      </c>
      <c r="AU50" s="61">
        <v>0</v>
      </c>
      <c r="AV50" s="61">
        <v>0</v>
      </c>
      <c r="AW50" s="61">
        <v>0</v>
      </c>
      <c r="AX50" s="61">
        <v>0</v>
      </c>
      <c r="AY50" s="61">
        <v>0</v>
      </c>
      <c r="AZ50" s="61">
        <v>0</v>
      </c>
      <c r="BA50" s="61">
        <v>0</v>
      </c>
      <c r="BB50" s="61">
        <v>0</v>
      </c>
      <c r="BC50" s="61">
        <v>0</v>
      </c>
      <c r="BD50" s="61">
        <v>0</v>
      </c>
      <c r="BE50" s="61">
        <v>0</v>
      </c>
      <c r="BF50" s="61">
        <v>0</v>
      </c>
      <c r="BG50" s="61">
        <v>0</v>
      </c>
      <c r="BH50" s="61">
        <v>0</v>
      </c>
      <c r="BI50" s="61">
        <v>0</v>
      </c>
      <c r="BJ50" s="61">
        <v>0</v>
      </c>
      <c r="BK50" s="61">
        <v>0</v>
      </c>
      <c r="BL50" s="61">
        <v>0</v>
      </c>
      <c r="BM50" s="61">
        <v>0</v>
      </c>
      <c r="BN50" s="61">
        <v>0</v>
      </c>
      <c r="BO50" s="61">
        <v>0</v>
      </c>
      <c r="BP50" s="61">
        <v>0</v>
      </c>
      <c r="BQ50" s="61">
        <v>0</v>
      </c>
      <c r="BR50" s="61">
        <v>0</v>
      </c>
      <c r="BS50" s="61">
        <v>0</v>
      </c>
      <c r="BT50" s="61">
        <v>0</v>
      </c>
      <c r="BU50" s="61">
        <v>0</v>
      </c>
      <c r="BV50" s="61">
        <v>0</v>
      </c>
      <c r="BW50" s="61">
        <v>0</v>
      </c>
      <c r="BX50" s="61">
        <v>0</v>
      </c>
      <c r="BY50" s="61">
        <v>0</v>
      </c>
      <c r="BZ50" s="61">
        <v>0</v>
      </c>
      <c r="CA50" s="61">
        <v>0</v>
      </c>
      <c r="CB50" s="61">
        <v>0</v>
      </c>
      <c r="CC50" s="61">
        <v>0</v>
      </c>
      <c r="CD50" s="61">
        <v>0</v>
      </c>
      <c r="CE50" s="61">
        <v>0</v>
      </c>
      <c r="CF50" s="61">
        <v>0</v>
      </c>
      <c r="CG50" s="61">
        <v>0</v>
      </c>
      <c r="CH50" s="61">
        <v>0</v>
      </c>
      <c r="CI50" s="61">
        <v>0</v>
      </c>
      <c r="CJ50" s="61">
        <v>0</v>
      </c>
      <c r="CK50" s="61">
        <v>0</v>
      </c>
      <c r="CL50" s="61">
        <v>0</v>
      </c>
    </row>
    <row r="51" spans="1:90" ht="12.75" customHeight="1">
      <c r="A51" s="43" t="s">
        <v>89</v>
      </c>
      <c r="B51" s="59">
        <v>1059</v>
      </c>
      <c r="C51" s="60" t="s">
        <v>376</v>
      </c>
      <c r="D51" s="61">
        <v>0</v>
      </c>
      <c r="E51" s="61">
        <v>0</v>
      </c>
      <c r="F51" s="61">
        <v>0</v>
      </c>
      <c r="G51" s="61">
        <v>0</v>
      </c>
      <c r="H51" s="61">
        <v>0</v>
      </c>
      <c r="I51" s="61">
        <v>0</v>
      </c>
      <c r="J51" s="61">
        <v>0</v>
      </c>
      <c r="K51" s="61">
        <v>0</v>
      </c>
      <c r="L51" s="61">
        <v>0</v>
      </c>
      <c r="M51" s="61">
        <v>0</v>
      </c>
      <c r="N51" s="61">
        <v>0</v>
      </c>
      <c r="O51" s="61">
        <v>0</v>
      </c>
      <c r="P51" s="61">
        <v>0</v>
      </c>
      <c r="Q51" s="61">
        <v>0</v>
      </c>
      <c r="R51" s="61">
        <v>0</v>
      </c>
      <c r="S51" s="61">
        <v>0</v>
      </c>
      <c r="T51" s="61">
        <v>0</v>
      </c>
      <c r="U51" s="61">
        <v>0</v>
      </c>
      <c r="V51" s="61">
        <v>0</v>
      </c>
      <c r="W51" s="61">
        <v>0</v>
      </c>
      <c r="X51" s="61">
        <v>0</v>
      </c>
      <c r="Y51" s="61">
        <v>0</v>
      </c>
      <c r="Z51" s="61">
        <v>0</v>
      </c>
      <c r="AA51" s="61">
        <v>0</v>
      </c>
      <c r="AB51" s="61">
        <v>0</v>
      </c>
      <c r="AC51" s="61">
        <v>0</v>
      </c>
      <c r="AD51" s="61">
        <v>0</v>
      </c>
      <c r="AE51" s="61">
        <v>0</v>
      </c>
      <c r="AF51" s="61">
        <v>0</v>
      </c>
      <c r="AG51" s="61">
        <v>0</v>
      </c>
      <c r="AH51" s="61">
        <v>0</v>
      </c>
      <c r="AI51" s="61">
        <v>0</v>
      </c>
      <c r="AJ51" s="61">
        <v>0</v>
      </c>
      <c r="AK51" s="61">
        <v>0</v>
      </c>
      <c r="AL51" s="61">
        <v>0</v>
      </c>
      <c r="AM51" s="61">
        <v>0</v>
      </c>
      <c r="AN51" s="61">
        <v>0</v>
      </c>
      <c r="AO51" s="61">
        <v>0</v>
      </c>
      <c r="AP51" s="61">
        <v>0</v>
      </c>
      <c r="AQ51" s="61">
        <v>0</v>
      </c>
      <c r="AR51" s="61">
        <v>0</v>
      </c>
      <c r="AS51" s="61">
        <v>0</v>
      </c>
      <c r="AT51" s="61">
        <v>0</v>
      </c>
      <c r="AU51" s="61">
        <v>0</v>
      </c>
      <c r="AV51" s="61">
        <v>0</v>
      </c>
      <c r="AW51" s="61">
        <v>0</v>
      </c>
      <c r="AX51" s="61">
        <v>0</v>
      </c>
      <c r="AY51" s="61">
        <v>0</v>
      </c>
      <c r="AZ51" s="61">
        <v>0</v>
      </c>
      <c r="BA51" s="61">
        <v>0</v>
      </c>
      <c r="BB51" s="61">
        <v>0</v>
      </c>
      <c r="BC51" s="61">
        <v>0</v>
      </c>
      <c r="BD51" s="61">
        <v>0</v>
      </c>
      <c r="BE51" s="61">
        <v>0</v>
      </c>
      <c r="BF51" s="61">
        <v>0</v>
      </c>
      <c r="BG51" s="61">
        <v>0</v>
      </c>
      <c r="BH51" s="61">
        <v>0</v>
      </c>
      <c r="BI51" s="61">
        <v>0</v>
      </c>
      <c r="BJ51" s="61">
        <v>0</v>
      </c>
      <c r="BK51" s="61">
        <v>0</v>
      </c>
      <c r="BL51" s="61">
        <v>0</v>
      </c>
      <c r="BM51" s="61">
        <v>0</v>
      </c>
      <c r="BN51" s="61">
        <v>0</v>
      </c>
      <c r="BO51" s="61">
        <v>0</v>
      </c>
      <c r="BP51" s="61">
        <v>0</v>
      </c>
      <c r="BQ51" s="61">
        <v>0</v>
      </c>
      <c r="BR51" s="61">
        <v>0</v>
      </c>
      <c r="BS51" s="61">
        <v>0</v>
      </c>
      <c r="BT51" s="61">
        <v>0</v>
      </c>
      <c r="BU51" s="61">
        <v>0</v>
      </c>
      <c r="BV51" s="61">
        <v>0</v>
      </c>
      <c r="BW51" s="61">
        <v>0</v>
      </c>
      <c r="BX51" s="61">
        <v>0</v>
      </c>
      <c r="BY51" s="61">
        <v>0</v>
      </c>
      <c r="BZ51" s="61">
        <v>0</v>
      </c>
      <c r="CA51" s="61">
        <v>0</v>
      </c>
      <c r="CB51" s="61">
        <v>0</v>
      </c>
      <c r="CC51" s="61">
        <v>0</v>
      </c>
      <c r="CD51" s="61">
        <v>0</v>
      </c>
      <c r="CE51" s="61">
        <v>0</v>
      </c>
      <c r="CF51" s="61">
        <v>0</v>
      </c>
      <c r="CG51" s="61">
        <v>0</v>
      </c>
      <c r="CH51" s="61">
        <v>0</v>
      </c>
      <c r="CI51" s="61">
        <v>0</v>
      </c>
      <c r="CJ51" s="61">
        <v>0</v>
      </c>
      <c r="CK51" s="61">
        <v>0</v>
      </c>
      <c r="CL51" s="61">
        <v>0</v>
      </c>
    </row>
    <row r="52" spans="1:90" ht="12.75" customHeight="1">
      <c r="A52" s="43" t="s">
        <v>91</v>
      </c>
      <c r="B52" s="59">
        <v>1060</v>
      </c>
      <c r="C52" s="60" t="s">
        <v>376</v>
      </c>
      <c r="D52" s="61">
        <v>0</v>
      </c>
      <c r="E52" s="61">
        <v>0</v>
      </c>
      <c r="F52" s="61">
        <v>0</v>
      </c>
      <c r="G52" s="61">
        <v>0</v>
      </c>
      <c r="H52" s="61">
        <v>0</v>
      </c>
      <c r="I52" s="61">
        <v>0</v>
      </c>
      <c r="J52" s="61">
        <v>0</v>
      </c>
      <c r="K52" s="61">
        <v>0</v>
      </c>
      <c r="L52" s="61">
        <v>0</v>
      </c>
      <c r="M52" s="61">
        <v>0</v>
      </c>
      <c r="N52" s="61">
        <v>0</v>
      </c>
      <c r="O52" s="61">
        <v>0</v>
      </c>
      <c r="P52" s="61">
        <v>0</v>
      </c>
      <c r="Q52" s="61">
        <v>0</v>
      </c>
      <c r="R52" s="61">
        <v>0</v>
      </c>
      <c r="S52" s="61">
        <v>0</v>
      </c>
      <c r="T52" s="61">
        <v>0</v>
      </c>
      <c r="U52" s="61">
        <v>0</v>
      </c>
      <c r="V52" s="61">
        <v>0</v>
      </c>
      <c r="W52" s="61">
        <v>0</v>
      </c>
      <c r="X52" s="61">
        <v>0</v>
      </c>
      <c r="Y52" s="61">
        <v>0</v>
      </c>
      <c r="Z52" s="61">
        <v>0</v>
      </c>
      <c r="AA52" s="61">
        <v>0</v>
      </c>
      <c r="AB52" s="61">
        <v>0</v>
      </c>
      <c r="AC52" s="61">
        <v>0</v>
      </c>
      <c r="AD52" s="61">
        <v>0</v>
      </c>
      <c r="AE52" s="61">
        <v>0</v>
      </c>
      <c r="AF52" s="61">
        <v>0</v>
      </c>
      <c r="AG52" s="61">
        <v>0</v>
      </c>
      <c r="AH52" s="61">
        <v>0</v>
      </c>
      <c r="AI52" s="61">
        <v>0</v>
      </c>
      <c r="AJ52" s="61">
        <v>0</v>
      </c>
      <c r="AK52" s="61">
        <v>0</v>
      </c>
      <c r="AL52" s="61">
        <v>0</v>
      </c>
      <c r="AM52" s="61">
        <v>0</v>
      </c>
      <c r="AN52" s="61">
        <v>0</v>
      </c>
      <c r="AO52" s="61">
        <v>0</v>
      </c>
      <c r="AP52" s="61">
        <v>0</v>
      </c>
      <c r="AQ52" s="61">
        <v>0</v>
      </c>
      <c r="AR52" s="61">
        <v>0</v>
      </c>
      <c r="AS52" s="61">
        <v>0</v>
      </c>
      <c r="AT52" s="61">
        <v>0</v>
      </c>
      <c r="AU52" s="61">
        <v>0</v>
      </c>
      <c r="AV52" s="61">
        <v>0</v>
      </c>
      <c r="AW52" s="61">
        <v>0</v>
      </c>
      <c r="AX52" s="61">
        <v>0</v>
      </c>
      <c r="AY52" s="61">
        <v>0</v>
      </c>
      <c r="AZ52" s="61">
        <v>0</v>
      </c>
      <c r="BA52" s="61">
        <v>0</v>
      </c>
      <c r="BB52" s="61">
        <v>0</v>
      </c>
      <c r="BC52" s="61">
        <v>0</v>
      </c>
      <c r="BD52" s="61">
        <v>0</v>
      </c>
      <c r="BE52" s="61">
        <v>0</v>
      </c>
      <c r="BF52" s="61">
        <v>0</v>
      </c>
      <c r="BG52" s="61">
        <v>0</v>
      </c>
      <c r="BH52" s="61">
        <v>0</v>
      </c>
      <c r="BI52" s="61">
        <v>0</v>
      </c>
      <c r="BJ52" s="61">
        <v>0</v>
      </c>
      <c r="BK52" s="61">
        <v>0</v>
      </c>
      <c r="BL52" s="61">
        <v>0</v>
      </c>
      <c r="BM52" s="61">
        <v>0</v>
      </c>
      <c r="BN52" s="61">
        <v>0</v>
      </c>
      <c r="BO52" s="61">
        <v>0</v>
      </c>
      <c r="BP52" s="61">
        <v>0</v>
      </c>
      <c r="BQ52" s="61">
        <v>0</v>
      </c>
      <c r="BR52" s="61">
        <v>0</v>
      </c>
      <c r="BS52" s="61">
        <v>0</v>
      </c>
      <c r="BT52" s="61">
        <v>0</v>
      </c>
      <c r="BU52" s="61">
        <v>0</v>
      </c>
      <c r="BV52" s="61">
        <v>0</v>
      </c>
      <c r="BW52" s="61">
        <v>0</v>
      </c>
      <c r="BX52" s="61">
        <v>0</v>
      </c>
      <c r="BY52" s="61">
        <v>0</v>
      </c>
      <c r="BZ52" s="61">
        <v>0</v>
      </c>
      <c r="CA52" s="61">
        <v>0</v>
      </c>
      <c r="CB52" s="61">
        <v>0</v>
      </c>
      <c r="CC52" s="61">
        <v>0</v>
      </c>
      <c r="CD52" s="61">
        <v>0</v>
      </c>
      <c r="CE52" s="61">
        <v>0</v>
      </c>
      <c r="CF52" s="61">
        <v>0</v>
      </c>
      <c r="CG52" s="61">
        <v>0</v>
      </c>
      <c r="CH52" s="61">
        <v>0</v>
      </c>
      <c r="CI52" s="61">
        <v>0</v>
      </c>
      <c r="CJ52" s="61">
        <v>0</v>
      </c>
      <c r="CK52" s="61">
        <v>0</v>
      </c>
      <c r="CL52" s="61">
        <v>0</v>
      </c>
    </row>
    <row r="53" spans="1:90" ht="12.75" customHeight="1">
      <c r="A53" s="43" t="s">
        <v>93</v>
      </c>
      <c r="B53" s="59">
        <v>1061</v>
      </c>
      <c r="C53" s="60" t="s">
        <v>376</v>
      </c>
      <c r="D53" s="61">
        <v>0</v>
      </c>
      <c r="E53" s="61">
        <v>0</v>
      </c>
      <c r="F53" s="61">
        <v>0</v>
      </c>
      <c r="G53" s="61">
        <v>0</v>
      </c>
      <c r="H53" s="61">
        <v>0</v>
      </c>
      <c r="I53" s="61">
        <v>0</v>
      </c>
      <c r="J53" s="61">
        <v>0</v>
      </c>
      <c r="K53" s="61">
        <v>0</v>
      </c>
      <c r="L53" s="61">
        <v>0</v>
      </c>
      <c r="M53" s="61">
        <v>0</v>
      </c>
      <c r="N53" s="61">
        <v>0</v>
      </c>
      <c r="O53" s="61">
        <v>0</v>
      </c>
      <c r="P53" s="61">
        <v>0</v>
      </c>
      <c r="Q53" s="61">
        <v>0</v>
      </c>
      <c r="R53" s="61">
        <v>0</v>
      </c>
      <c r="S53" s="61">
        <v>0</v>
      </c>
      <c r="T53" s="61">
        <v>0</v>
      </c>
      <c r="U53" s="61">
        <v>0</v>
      </c>
      <c r="V53" s="61">
        <v>0</v>
      </c>
      <c r="W53" s="61">
        <v>0</v>
      </c>
      <c r="X53" s="61">
        <v>0</v>
      </c>
      <c r="Y53" s="61">
        <v>0</v>
      </c>
      <c r="Z53" s="61">
        <v>0</v>
      </c>
      <c r="AA53" s="61">
        <v>0</v>
      </c>
      <c r="AB53" s="61">
        <v>0</v>
      </c>
      <c r="AC53" s="61">
        <v>0</v>
      </c>
      <c r="AD53" s="61">
        <v>0</v>
      </c>
      <c r="AE53" s="61">
        <v>0</v>
      </c>
      <c r="AF53" s="61">
        <v>0</v>
      </c>
      <c r="AG53" s="61">
        <v>0</v>
      </c>
      <c r="AH53" s="61">
        <v>0</v>
      </c>
      <c r="AI53" s="61">
        <v>0</v>
      </c>
      <c r="AJ53" s="61">
        <v>0</v>
      </c>
      <c r="AK53" s="61">
        <v>0</v>
      </c>
      <c r="AL53" s="61">
        <v>0</v>
      </c>
      <c r="AM53" s="61">
        <v>0</v>
      </c>
      <c r="AN53" s="61">
        <v>0</v>
      </c>
      <c r="AO53" s="61">
        <v>0</v>
      </c>
      <c r="AP53" s="61">
        <v>0</v>
      </c>
      <c r="AQ53" s="61">
        <v>0</v>
      </c>
      <c r="AR53" s="61">
        <v>0</v>
      </c>
      <c r="AS53" s="61">
        <v>0</v>
      </c>
      <c r="AT53" s="61">
        <v>0</v>
      </c>
      <c r="AU53" s="61">
        <v>0</v>
      </c>
      <c r="AV53" s="61">
        <v>0</v>
      </c>
      <c r="AW53" s="61">
        <v>0</v>
      </c>
      <c r="AX53" s="61">
        <v>0</v>
      </c>
      <c r="AY53" s="61">
        <v>0</v>
      </c>
      <c r="AZ53" s="61">
        <v>0</v>
      </c>
      <c r="BA53" s="61">
        <v>0</v>
      </c>
      <c r="BB53" s="61">
        <v>0</v>
      </c>
      <c r="BC53" s="61">
        <v>0</v>
      </c>
      <c r="BD53" s="61">
        <v>0</v>
      </c>
      <c r="BE53" s="61">
        <v>0</v>
      </c>
      <c r="BF53" s="61">
        <v>0</v>
      </c>
      <c r="BG53" s="61">
        <v>0</v>
      </c>
      <c r="BH53" s="61">
        <v>0</v>
      </c>
      <c r="BI53" s="61">
        <v>0</v>
      </c>
      <c r="BJ53" s="61">
        <v>0</v>
      </c>
      <c r="BK53" s="61">
        <v>0</v>
      </c>
      <c r="BL53" s="61">
        <v>0</v>
      </c>
      <c r="BM53" s="61">
        <v>0</v>
      </c>
      <c r="BN53" s="61">
        <v>0</v>
      </c>
      <c r="BO53" s="61">
        <v>0</v>
      </c>
      <c r="BP53" s="61">
        <v>0</v>
      </c>
      <c r="BQ53" s="61">
        <v>0</v>
      </c>
      <c r="BR53" s="61">
        <v>0</v>
      </c>
      <c r="BS53" s="61">
        <v>0</v>
      </c>
      <c r="BT53" s="61">
        <v>0</v>
      </c>
      <c r="BU53" s="61">
        <v>0</v>
      </c>
      <c r="BV53" s="61">
        <v>0</v>
      </c>
      <c r="BW53" s="61">
        <v>0</v>
      </c>
      <c r="BX53" s="61">
        <v>0</v>
      </c>
      <c r="BY53" s="61">
        <v>0</v>
      </c>
      <c r="BZ53" s="61">
        <v>0</v>
      </c>
      <c r="CA53" s="61">
        <v>0</v>
      </c>
      <c r="CB53" s="61">
        <v>0</v>
      </c>
      <c r="CC53" s="61">
        <v>0</v>
      </c>
      <c r="CD53" s="61">
        <v>0</v>
      </c>
      <c r="CE53" s="61">
        <v>0</v>
      </c>
      <c r="CF53" s="61">
        <v>0</v>
      </c>
      <c r="CG53" s="61">
        <v>0</v>
      </c>
      <c r="CH53" s="61">
        <v>0</v>
      </c>
      <c r="CI53" s="61">
        <v>0</v>
      </c>
      <c r="CJ53" s="61">
        <v>0</v>
      </c>
      <c r="CK53" s="61">
        <v>0</v>
      </c>
      <c r="CL53" s="61">
        <v>0</v>
      </c>
    </row>
    <row r="54" spans="1:90" ht="12.75" customHeight="1">
      <c r="A54" s="43" t="s">
        <v>95</v>
      </c>
      <c r="B54" s="59">
        <v>2001</v>
      </c>
      <c r="C54" s="60" t="s">
        <v>376</v>
      </c>
      <c r="D54" s="61">
        <v>0</v>
      </c>
      <c r="E54" s="61">
        <v>0</v>
      </c>
      <c r="F54" s="61">
        <v>0</v>
      </c>
      <c r="G54" s="61">
        <v>0</v>
      </c>
      <c r="H54" s="61">
        <v>0</v>
      </c>
      <c r="I54" s="61">
        <v>0</v>
      </c>
      <c r="J54" s="61">
        <v>0</v>
      </c>
      <c r="K54" s="61">
        <v>0</v>
      </c>
      <c r="L54" s="61">
        <v>0</v>
      </c>
      <c r="M54" s="61">
        <v>0</v>
      </c>
      <c r="N54" s="61">
        <v>0</v>
      </c>
      <c r="O54" s="61">
        <v>0</v>
      </c>
      <c r="P54" s="61">
        <v>0</v>
      </c>
      <c r="Q54" s="61">
        <v>0</v>
      </c>
      <c r="R54" s="61">
        <v>0</v>
      </c>
      <c r="S54" s="61">
        <v>0</v>
      </c>
      <c r="T54" s="61">
        <v>0</v>
      </c>
      <c r="U54" s="61">
        <v>0</v>
      </c>
      <c r="V54" s="61">
        <v>0</v>
      </c>
      <c r="W54" s="61">
        <v>0</v>
      </c>
      <c r="X54" s="61">
        <v>0</v>
      </c>
      <c r="Y54" s="61">
        <v>0</v>
      </c>
      <c r="Z54" s="61">
        <v>0</v>
      </c>
      <c r="AA54" s="61">
        <v>0</v>
      </c>
      <c r="AB54" s="61">
        <v>0</v>
      </c>
      <c r="AC54" s="61">
        <v>0</v>
      </c>
      <c r="AD54" s="61">
        <v>0</v>
      </c>
      <c r="AE54" s="61">
        <v>0</v>
      </c>
      <c r="AF54" s="61">
        <v>0</v>
      </c>
      <c r="AG54" s="61">
        <v>0</v>
      </c>
      <c r="AH54" s="61">
        <v>0</v>
      </c>
      <c r="AI54" s="61">
        <v>0</v>
      </c>
      <c r="AJ54" s="61">
        <v>0</v>
      </c>
      <c r="AK54" s="61">
        <v>0</v>
      </c>
      <c r="AL54" s="61">
        <v>0</v>
      </c>
      <c r="AM54" s="61">
        <v>0</v>
      </c>
      <c r="AN54" s="61">
        <v>0</v>
      </c>
      <c r="AO54" s="61">
        <v>0</v>
      </c>
      <c r="AP54" s="61">
        <v>0</v>
      </c>
      <c r="AQ54" s="61">
        <v>0</v>
      </c>
      <c r="AR54" s="61">
        <v>0</v>
      </c>
      <c r="AS54" s="61">
        <v>0</v>
      </c>
      <c r="AT54" s="61">
        <v>0</v>
      </c>
      <c r="AU54" s="61">
        <v>0</v>
      </c>
      <c r="AV54" s="61">
        <v>0</v>
      </c>
      <c r="AW54" s="61">
        <v>0</v>
      </c>
      <c r="AX54" s="61">
        <v>0</v>
      </c>
      <c r="AY54" s="61">
        <v>0</v>
      </c>
      <c r="AZ54" s="61">
        <v>0</v>
      </c>
      <c r="BA54" s="61">
        <v>0</v>
      </c>
      <c r="BB54" s="61">
        <v>0</v>
      </c>
      <c r="BC54" s="61">
        <v>0</v>
      </c>
      <c r="BD54" s="61">
        <v>0</v>
      </c>
      <c r="BE54" s="61">
        <v>0</v>
      </c>
      <c r="BF54" s="61">
        <v>0</v>
      </c>
      <c r="BG54" s="61">
        <v>0</v>
      </c>
      <c r="BH54" s="61">
        <v>0</v>
      </c>
      <c r="BI54" s="61">
        <v>0</v>
      </c>
      <c r="BJ54" s="61">
        <v>0</v>
      </c>
      <c r="BK54" s="61">
        <v>0</v>
      </c>
      <c r="BL54" s="61">
        <v>0</v>
      </c>
      <c r="BM54" s="61">
        <v>0</v>
      </c>
      <c r="BN54" s="61">
        <v>0</v>
      </c>
      <c r="BO54" s="61">
        <v>0</v>
      </c>
      <c r="BP54" s="61">
        <v>0</v>
      </c>
      <c r="BQ54" s="61">
        <v>0</v>
      </c>
      <c r="BR54" s="61">
        <v>0</v>
      </c>
      <c r="BS54" s="61">
        <v>0</v>
      </c>
      <c r="BT54" s="61">
        <v>0</v>
      </c>
      <c r="BU54" s="61">
        <v>0</v>
      </c>
      <c r="BV54" s="61">
        <v>0</v>
      </c>
      <c r="BW54" s="61">
        <v>0</v>
      </c>
      <c r="BX54" s="61">
        <v>0</v>
      </c>
      <c r="BY54" s="61">
        <v>0</v>
      </c>
      <c r="BZ54" s="61">
        <v>0</v>
      </c>
      <c r="CA54" s="61">
        <v>0</v>
      </c>
      <c r="CB54" s="61">
        <v>0</v>
      </c>
      <c r="CC54" s="61">
        <v>0</v>
      </c>
      <c r="CD54" s="61">
        <v>0</v>
      </c>
      <c r="CE54" s="61">
        <v>0</v>
      </c>
      <c r="CF54" s="61">
        <v>0</v>
      </c>
      <c r="CG54" s="61">
        <v>0</v>
      </c>
      <c r="CH54" s="61">
        <v>0</v>
      </c>
      <c r="CI54" s="61">
        <v>0</v>
      </c>
      <c r="CJ54" s="61">
        <v>0</v>
      </c>
      <c r="CK54" s="61">
        <v>0</v>
      </c>
      <c r="CL54" s="61">
        <v>0</v>
      </c>
    </row>
    <row r="55" spans="1:90" ht="12.75" customHeight="1">
      <c r="A55" s="43" t="s">
        <v>97</v>
      </c>
      <c r="B55" s="59">
        <v>2002</v>
      </c>
      <c r="C55" s="60" t="s">
        <v>377</v>
      </c>
      <c r="D55" s="61">
        <v>0</v>
      </c>
      <c r="E55" s="61">
        <v>0</v>
      </c>
      <c r="F55" s="61">
        <v>0</v>
      </c>
      <c r="G55" s="61">
        <v>0</v>
      </c>
      <c r="H55" s="61">
        <v>0</v>
      </c>
      <c r="I55" s="61">
        <v>0</v>
      </c>
      <c r="J55" s="61">
        <v>0</v>
      </c>
      <c r="K55" s="61">
        <v>0</v>
      </c>
      <c r="L55" s="61">
        <v>0</v>
      </c>
      <c r="M55" s="61">
        <v>0</v>
      </c>
      <c r="N55" s="61">
        <v>0</v>
      </c>
      <c r="O55" s="61">
        <v>0</v>
      </c>
      <c r="P55" s="61">
        <v>0</v>
      </c>
      <c r="Q55" s="61">
        <v>0</v>
      </c>
      <c r="R55" s="61">
        <v>0</v>
      </c>
      <c r="S55" s="61">
        <v>0</v>
      </c>
      <c r="T55" s="61">
        <v>0</v>
      </c>
      <c r="U55" s="61">
        <v>0</v>
      </c>
      <c r="V55" s="61">
        <v>0</v>
      </c>
      <c r="W55" s="61">
        <v>0</v>
      </c>
      <c r="X55" s="61">
        <v>0</v>
      </c>
      <c r="Y55" s="61">
        <v>0</v>
      </c>
      <c r="Z55" s="61">
        <v>0</v>
      </c>
      <c r="AA55" s="61">
        <v>0</v>
      </c>
      <c r="AB55" s="61">
        <v>0</v>
      </c>
      <c r="AC55" s="61">
        <v>0</v>
      </c>
      <c r="AD55" s="61">
        <v>0</v>
      </c>
      <c r="AE55" s="61">
        <v>0</v>
      </c>
      <c r="AF55" s="61">
        <v>0</v>
      </c>
      <c r="AG55" s="61">
        <v>0</v>
      </c>
      <c r="AH55" s="61">
        <v>0</v>
      </c>
      <c r="AI55" s="61">
        <v>0</v>
      </c>
      <c r="AJ55" s="61">
        <v>0</v>
      </c>
      <c r="AK55" s="61">
        <v>0</v>
      </c>
      <c r="AL55" s="61">
        <v>0</v>
      </c>
      <c r="AM55" s="61">
        <v>0</v>
      </c>
      <c r="AN55" s="61">
        <v>0</v>
      </c>
      <c r="AO55" s="61">
        <v>0</v>
      </c>
      <c r="AP55" s="61">
        <v>0</v>
      </c>
      <c r="AQ55" s="61">
        <v>0</v>
      </c>
      <c r="AR55" s="61">
        <v>0</v>
      </c>
      <c r="AS55" s="61">
        <v>0</v>
      </c>
      <c r="AT55" s="61">
        <v>0</v>
      </c>
      <c r="AU55" s="61">
        <v>0</v>
      </c>
      <c r="AV55" s="61">
        <v>0</v>
      </c>
      <c r="AW55" s="61">
        <v>0</v>
      </c>
      <c r="AX55" s="61">
        <v>0</v>
      </c>
      <c r="AY55" s="61">
        <v>0</v>
      </c>
      <c r="AZ55" s="61">
        <v>0</v>
      </c>
      <c r="BA55" s="61">
        <v>0</v>
      </c>
      <c r="BB55" s="61">
        <v>0</v>
      </c>
      <c r="BC55" s="61">
        <v>0</v>
      </c>
      <c r="BD55" s="61">
        <v>0</v>
      </c>
      <c r="BE55" s="61">
        <v>0</v>
      </c>
      <c r="BF55" s="61">
        <v>0</v>
      </c>
      <c r="BG55" s="61">
        <v>0</v>
      </c>
      <c r="BH55" s="61">
        <v>0</v>
      </c>
      <c r="BI55" s="61">
        <v>0</v>
      </c>
      <c r="BJ55" s="61">
        <v>0</v>
      </c>
      <c r="BK55" s="61">
        <v>0</v>
      </c>
      <c r="BL55" s="61">
        <v>0</v>
      </c>
      <c r="BM55" s="61">
        <v>0</v>
      </c>
      <c r="BN55" s="61">
        <v>0</v>
      </c>
      <c r="BO55" s="61">
        <v>0</v>
      </c>
      <c r="BP55" s="61">
        <v>0</v>
      </c>
      <c r="BQ55" s="61">
        <v>0</v>
      </c>
      <c r="BR55" s="61">
        <v>0</v>
      </c>
      <c r="BS55" s="61">
        <v>0</v>
      </c>
      <c r="BT55" s="61">
        <v>0</v>
      </c>
      <c r="BU55" s="61">
        <v>0</v>
      </c>
      <c r="BV55" s="61">
        <v>0</v>
      </c>
      <c r="BW55" s="61">
        <v>0</v>
      </c>
      <c r="BX55" s="61">
        <v>0</v>
      </c>
      <c r="BY55" s="61">
        <v>0</v>
      </c>
      <c r="BZ55" s="61">
        <v>0</v>
      </c>
      <c r="CA55" s="61">
        <v>0</v>
      </c>
      <c r="CB55" s="61">
        <v>0</v>
      </c>
      <c r="CC55" s="61">
        <v>0</v>
      </c>
      <c r="CD55" s="61">
        <v>0</v>
      </c>
      <c r="CE55" s="61">
        <v>0</v>
      </c>
      <c r="CF55" s="61">
        <v>0</v>
      </c>
      <c r="CG55" s="61">
        <v>0</v>
      </c>
      <c r="CH55" s="61">
        <v>0</v>
      </c>
      <c r="CI55" s="61">
        <v>0</v>
      </c>
      <c r="CJ55" s="61">
        <v>0</v>
      </c>
      <c r="CK55" s="61">
        <v>0</v>
      </c>
      <c r="CL55" s="61">
        <v>0</v>
      </c>
    </row>
    <row r="56" spans="1:90" ht="12.75" customHeight="1">
      <c r="A56" s="43" t="s">
        <v>99</v>
      </c>
      <c r="B56" s="59">
        <v>2005</v>
      </c>
      <c r="C56" s="60" t="s">
        <v>377</v>
      </c>
      <c r="D56" s="61">
        <v>0</v>
      </c>
      <c r="E56" s="61">
        <v>0</v>
      </c>
      <c r="F56" s="61">
        <v>0</v>
      </c>
      <c r="G56" s="61">
        <v>0</v>
      </c>
      <c r="H56" s="61">
        <v>0</v>
      </c>
      <c r="I56" s="61">
        <v>0</v>
      </c>
      <c r="J56" s="61">
        <v>0</v>
      </c>
      <c r="K56" s="61">
        <v>0</v>
      </c>
      <c r="L56" s="61">
        <v>0</v>
      </c>
      <c r="M56" s="61">
        <v>0</v>
      </c>
      <c r="N56" s="61">
        <v>0</v>
      </c>
      <c r="O56" s="61">
        <v>0</v>
      </c>
      <c r="P56" s="61">
        <v>0</v>
      </c>
      <c r="Q56" s="61">
        <v>0</v>
      </c>
      <c r="R56" s="61">
        <v>0</v>
      </c>
      <c r="S56" s="61">
        <v>0</v>
      </c>
      <c r="T56" s="61">
        <v>0</v>
      </c>
      <c r="U56" s="61">
        <v>0</v>
      </c>
      <c r="V56" s="61">
        <v>0</v>
      </c>
      <c r="W56" s="61">
        <v>0</v>
      </c>
      <c r="X56" s="61">
        <v>0</v>
      </c>
      <c r="Y56" s="61">
        <v>0</v>
      </c>
      <c r="Z56" s="61">
        <v>0</v>
      </c>
      <c r="AA56" s="61">
        <v>0</v>
      </c>
      <c r="AB56" s="61">
        <v>0</v>
      </c>
      <c r="AC56" s="61">
        <v>0</v>
      </c>
      <c r="AD56" s="61">
        <v>0</v>
      </c>
      <c r="AE56" s="61">
        <v>0</v>
      </c>
      <c r="AF56" s="61">
        <v>0</v>
      </c>
      <c r="AG56" s="61">
        <v>0</v>
      </c>
      <c r="AH56" s="61">
        <v>0</v>
      </c>
      <c r="AI56" s="61">
        <v>0</v>
      </c>
      <c r="AJ56" s="61">
        <v>0</v>
      </c>
      <c r="AK56" s="61">
        <v>0</v>
      </c>
      <c r="AL56" s="61">
        <v>0</v>
      </c>
      <c r="AM56" s="61">
        <v>0</v>
      </c>
      <c r="AN56" s="61">
        <v>0</v>
      </c>
      <c r="AO56" s="61">
        <v>0</v>
      </c>
      <c r="AP56" s="61">
        <v>0</v>
      </c>
      <c r="AQ56" s="61">
        <v>0</v>
      </c>
      <c r="AR56" s="61">
        <v>0</v>
      </c>
      <c r="AS56" s="61">
        <v>0</v>
      </c>
      <c r="AT56" s="61">
        <v>0</v>
      </c>
      <c r="AU56" s="61">
        <v>0</v>
      </c>
      <c r="AV56" s="61">
        <v>0</v>
      </c>
      <c r="AW56" s="61">
        <v>0</v>
      </c>
      <c r="AX56" s="61">
        <v>0</v>
      </c>
      <c r="AY56" s="61">
        <v>0</v>
      </c>
      <c r="AZ56" s="61">
        <v>0</v>
      </c>
      <c r="BA56" s="61">
        <v>0</v>
      </c>
      <c r="BB56" s="61">
        <v>0</v>
      </c>
      <c r="BC56" s="61">
        <v>0</v>
      </c>
      <c r="BD56" s="61">
        <v>0</v>
      </c>
      <c r="BE56" s="61">
        <v>0</v>
      </c>
      <c r="BF56" s="61">
        <v>0</v>
      </c>
      <c r="BG56" s="61">
        <v>0</v>
      </c>
      <c r="BH56" s="61">
        <v>0</v>
      </c>
      <c r="BI56" s="61">
        <v>0</v>
      </c>
      <c r="BJ56" s="61">
        <v>0</v>
      </c>
      <c r="BK56" s="61">
        <v>0</v>
      </c>
      <c r="BL56" s="61">
        <v>0</v>
      </c>
      <c r="BM56" s="61">
        <v>0</v>
      </c>
      <c r="BN56" s="61">
        <v>0</v>
      </c>
      <c r="BO56" s="61">
        <v>0</v>
      </c>
      <c r="BP56" s="61">
        <v>0</v>
      </c>
      <c r="BQ56" s="61">
        <v>0</v>
      </c>
      <c r="BR56" s="61">
        <v>0</v>
      </c>
      <c r="BS56" s="61">
        <v>0</v>
      </c>
      <c r="BT56" s="61">
        <v>0</v>
      </c>
      <c r="BU56" s="61">
        <v>0</v>
      </c>
      <c r="BV56" s="61">
        <v>0</v>
      </c>
      <c r="BW56" s="61">
        <v>0</v>
      </c>
      <c r="BX56" s="61">
        <v>0</v>
      </c>
      <c r="BY56" s="61">
        <v>0</v>
      </c>
      <c r="BZ56" s="61">
        <v>0</v>
      </c>
      <c r="CA56" s="61">
        <v>0</v>
      </c>
      <c r="CB56" s="61">
        <v>0</v>
      </c>
      <c r="CC56" s="61">
        <v>0</v>
      </c>
      <c r="CD56" s="61">
        <v>0</v>
      </c>
      <c r="CE56" s="61">
        <v>0</v>
      </c>
      <c r="CF56" s="61">
        <v>0</v>
      </c>
      <c r="CG56" s="61">
        <v>0</v>
      </c>
      <c r="CH56" s="61">
        <v>0</v>
      </c>
      <c r="CI56" s="61">
        <v>0</v>
      </c>
      <c r="CJ56" s="61">
        <v>0</v>
      </c>
      <c r="CK56" s="61">
        <v>0</v>
      </c>
      <c r="CL56" s="61">
        <v>0</v>
      </c>
    </row>
    <row r="57" spans="1:90" ht="12.75" customHeight="1">
      <c r="A57" s="43" t="s">
        <v>101</v>
      </c>
      <c r="B57" s="59">
        <v>2006</v>
      </c>
      <c r="C57" s="60" t="s">
        <v>378</v>
      </c>
      <c r="D57" s="61">
        <v>0</v>
      </c>
      <c r="E57" s="61">
        <v>0</v>
      </c>
      <c r="F57" s="61">
        <v>0</v>
      </c>
      <c r="G57" s="61">
        <v>0</v>
      </c>
      <c r="H57" s="61">
        <v>0</v>
      </c>
      <c r="I57" s="61">
        <v>0</v>
      </c>
      <c r="J57" s="61">
        <v>0</v>
      </c>
      <c r="K57" s="61">
        <v>0</v>
      </c>
      <c r="L57" s="61">
        <v>0</v>
      </c>
      <c r="M57" s="61">
        <v>0</v>
      </c>
      <c r="N57" s="61">
        <v>0</v>
      </c>
      <c r="O57" s="61">
        <v>0</v>
      </c>
      <c r="P57" s="61">
        <v>0</v>
      </c>
      <c r="Q57" s="61">
        <v>0</v>
      </c>
      <c r="R57" s="61">
        <v>0</v>
      </c>
      <c r="S57" s="61">
        <v>0</v>
      </c>
      <c r="T57" s="61">
        <v>0</v>
      </c>
      <c r="U57" s="61">
        <v>0</v>
      </c>
      <c r="V57" s="61">
        <v>0</v>
      </c>
      <c r="W57" s="61">
        <v>0</v>
      </c>
      <c r="X57" s="61">
        <v>0</v>
      </c>
      <c r="Y57" s="61">
        <v>0</v>
      </c>
      <c r="Z57" s="61">
        <v>0</v>
      </c>
      <c r="AA57" s="61">
        <v>0</v>
      </c>
      <c r="AB57" s="61">
        <v>0</v>
      </c>
      <c r="AC57" s="61">
        <v>0</v>
      </c>
      <c r="AD57" s="61">
        <v>0</v>
      </c>
      <c r="AE57" s="61">
        <v>0</v>
      </c>
      <c r="AF57" s="61">
        <v>0</v>
      </c>
      <c r="AG57" s="61">
        <v>0</v>
      </c>
      <c r="AH57" s="61">
        <v>0</v>
      </c>
      <c r="AI57" s="61">
        <v>0</v>
      </c>
      <c r="AJ57" s="61">
        <v>0</v>
      </c>
      <c r="AK57" s="61">
        <v>0</v>
      </c>
      <c r="AL57" s="61">
        <v>0</v>
      </c>
      <c r="AM57" s="61">
        <v>0</v>
      </c>
      <c r="AN57" s="61">
        <v>0</v>
      </c>
      <c r="AO57" s="61">
        <v>0</v>
      </c>
      <c r="AP57" s="61">
        <v>0</v>
      </c>
      <c r="AQ57" s="61">
        <v>0</v>
      </c>
      <c r="AR57" s="61">
        <v>0</v>
      </c>
      <c r="AS57" s="61">
        <v>0</v>
      </c>
      <c r="AT57" s="61">
        <v>0</v>
      </c>
      <c r="AU57" s="61">
        <v>0</v>
      </c>
      <c r="AV57" s="61">
        <v>0</v>
      </c>
      <c r="AW57" s="61">
        <v>0</v>
      </c>
      <c r="AX57" s="61">
        <v>0</v>
      </c>
      <c r="AY57" s="61">
        <v>0</v>
      </c>
      <c r="AZ57" s="61">
        <v>0</v>
      </c>
      <c r="BA57" s="61">
        <v>0</v>
      </c>
      <c r="BB57" s="61">
        <v>0</v>
      </c>
      <c r="BC57" s="61">
        <v>0</v>
      </c>
      <c r="BD57" s="61">
        <v>0</v>
      </c>
      <c r="BE57" s="61">
        <v>0</v>
      </c>
      <c r="BF57" s="61">
        <v>0</v>
      </c>
      <c r="BG57" s="61">
        <v>0</v>
      </c>
      <c r="BH57" s="61">
        <v>0</v>
      </c>
      <c r="BI57" s="61">
        <v>0</v>
      </c>
      <c r="BJ57" s="61">
        <v>0</v>
      </c>
      <c r="BK57" s="61">
        <v>0</v>
      </c>
      <c r="BL57" s="61">
        <v>0</v>
      </c>
      <c r="BM57" s="61">
        <v>0</v>
      </c>
      <c r="BN57" s="61">
        <v>0</v>
      </c>
      <c r="BO57" s="61">
        <v>0</v>
      </c>
      <c r="BP57" s="61">
        <v>0</v>
      </c>
      <c r="BQ57" s="61">
        <v>0</v>
      </c>
      <c r="BR57" s="61">
        <v>0</v>
      </c>
      <c r="BS57" s="61">
        <v>0</v>
      </c>
      <c r="BT57" s="61">
        <v>0</v>
      </c>
      <c r="BU57" s="61">
        <v>0</v>
      </c>
      <c r="BV57" s="61">
        <v>0</v>
      </c>
      <c r="BW57" s="61">
        <v>0</v>
      </c>
      <c r="BX57" s="61">
        <v>0</v>
      </c>
      <c r="BY57" s="61">
        <v>0</v>
      </c>
      <c r="BZ57" s="61">
        <v>0</v>
      </c>
      <c r="CA57" s="61">
        <v>0</v>
      </c>
      <c r="CB57" s="61">
        <v>0</v>
      </c>
      <c r="CC57" s="61">
        <v>0</v>
      </c>
      <c r="CD57" s="61">
        <v>0</v>
      </c>
      <c r="CE57" s="61">
        <v>0</v>
      </c>
      <c r="CF57" s="61">
        <v>0</v>
      </c>
      <c r="CG57" s="61">
        <v>0</v>
      </c>
      <c r="CH57" s="61">
        <v>0</v>
      </c>
      <c r="CI57" s="61">
        <v>0</v>
      </c>
      <c r="CJ57" s="61">
        <v>0</v>
      </c>
      <c r="CK57" s="61">
        <v>0</v>
      </c>
      <c r="CL57" s="61">
        <v>0</v>
      </c>
    </row>
    <row r="58" spans="1:90" ht="12.75" customHeight="1">
      <c r="A58" s="43" t="s">
        <v>103</v>
      </c>
      <c r="B58" s="59">
        <v>2007</v>
      </c>
      <c r="C58" s="60" t="s">
        <v>377</v>
      </c>
      <c r="D58" s="61">
        <v>0</v>
      </c>
      <c r="E58" s="61">
        <v>0</v>
      </c>
      <c r="F58" s="61">
        <v>0</v>
      </c>
      <c r="G58" s="61">
        <v>0</v>
      </c>
      <c r="H58" s="61">
        <v>0</v>
      </c>
      <c r="I58" s="61">
        <v>0</v>
      </c>
      <c r="J58" s="61">
        <v>0</v>
      </c>
      <c r="K58" s="61">
        <v>0</v>
      </c>
      <c r="L58" s="61">
        <v>0</v>
      </c>
      <c r="M58" s="61">
        <v>0</v>
      </c>
      <c r="N58" s="61">
        <v>0</v>
      </c>
      <c r="O58" s="61">
        <v>0</v>
      </c>
      <c r="P58" s="61">
        <v>0</v>
      </c>
      <c r="Q58" s="61">
        <v>0</v>
      </c>
      <c r="R58" s="61">
        <v>0</v>
      </c>
      <c r="S58" s="61">
        <v>0</v>
      </c>
      <c r="T58" s="61">
        <v>0</v>
      </c>
      <c r="U58" s="61">
        <v>0</v>
      </c>
      <c r="V58" s="61">
        <v>0</v>
      </c>
      <c r="W58" s="61">
        <v>0</v>
      </c>
      <c r="X58" s="61">
        <v>0</v>
      </c>
      <c r="Y58" s="61">
        <v>0</v>
      </c>
      <c r="Z58" s="61">
        <v>0</v>
      </c>
      <c r="AA58" s="61">
        <v>0</v>
      </c>
      <c r="AB58" s="61">
        <v>0</v>
      </c>
      <c r="AC58" s="61">
        <v>0</v>
      </c>
      <c r="AD58" s="61">
        <v>0</v>
      </c>
      <c r="AE58" s="61">
        <v>0</v>
      </c>
      <c r="AF58" s="61">
        <v>0</v>
      </c>
      <c r="AG58" s="61">
        <v>0</v>
      </c>
      <c r="AH58" s="61">
        <v>0</v>
      </c>
      <c r="AI58" s="61">
        <v>0</v>
      </c>
      <c r="AJ58" s="61">
        <v>0</v>
      </c>
      <c r="AK58" s="61">
        <v>0</v>
      </c>
      <c r="AL58" s="61">
        <v>0</v>
      </c>
      <c r="AM58" s="61">
        <v>0</v>
      </c>
      <c r="AN58" s="61">
        <v>0</v>
      </c>
      <c r="AO58" s="61">
        <v>0</v>
      </c>
      <c r="AP58" s="61">
        <v>0</v>
      </c>
      <c r="AQ58" s="61">
        <v>0</v>
      </c>
      <c r="AR58" s="61">
        <v>0</v>
      </c>
      <c r="AS58" s="61">
        <v>0</v>
      </c>
      <c r="AT58" s="61">
        <v>0</v>
      </c>
      <c r="AU58" s="61">
        <v>0</v>
      </c>
      <c r="AV58" s="61">
        <v>0</v>
      </c>
      <c r="AW58" s="61">
        <v>0</v>
      </c>
      <c r="AX58" s="61">
        <v>0</v>
      </c>
      <c r="AY58" s="61">
        <v>0</v>
      </c>
      <c r="AZ58" s="61">
        <v>0</v>
      </c>
      <c r="BA58" s="61">
        <v>0</v>
      </c>
      <c r="BB58" s="61">
        <v>0</v>
      </c>
      <c r="BC58" s="61">
        <v>0</v>
      </c>
      <c r="BD58" s="61">
        <v>0</v>
      </c>
      <c r="BE58" s="61">
        <v>0</v>
      </c>
      <c r="BF58" s="61">
        <v>0</v>
      </c>
      <c r="BG58" s="61">
        <v>0</v>
      </c>
      <c r="BH58" s="61">
        <v>0</v>
      </c>
      <c r="BI58" s="61">
        <v>0</v>
      </c>
      <c r="BJ58" s="61">
        <v>0</v>
      </c>
      <c r="BK58" s="61">
        <v>0</v>
      </c>
      <c r="BL58" s="61">
        <v>0</v>
      </c>
      <c r="BM58" s="61">
        <v>0</v>
      </c>
      <c r="BN58" s="61">
        <v>0</v>
      </c>
      <c r="BO58" s="61">
        <v>0</v>
      </c>
      <c r="BP58" s="61">
        <v>0</v>
      </c>
      <c r="BQ58" s="61">
        <v>0</v>
      </c>
      <c r="BR58" s="61">
        <v>0</v>
      </c>
      <c r="BS58" s="61">
        <v>0</v>
      </c>
      <c r="BT58" s="61">
        <v>0</v>
      </c>
      <c r="BU58" s="61">
        <v>0</v>
      </c>
      <c r="BV58" s="61">
        <v>0</v>
      </c>
      <c r="BW58" s="61">
        <v>0</v>
      </c>
      <c r="BX58" s="61">
        <v>0</v>
      </c>
      <c r="BY58" s="61">
        <v>0</v>
      </c>
      <c r="BZ58" s="61">
        <v>0</v>
      </c>
      <c r="CA58" s="61">
        <v>0</v>
      </c>
      <c r="CB58" s="61">
        <v>0</v>
      </c>
      <c r="CC58" s="61">
        <v>0</v>
      </c>
      <c r="CD58" s="61">
        <v>0</v>
      </c>
      <c r="CE58" s="61">
        <v>0</v>
      </c>
      <c r="CF58" s="61">
        <v>0</v>
      </c>
      <c r="CG58" s="61">
        <v>0</v>
      </c>
      <c r="CH58" s="61">
        <v>0</v>
      </c>
      <c r="CI58" s="61">
        <v>0</v>
      </c>
      <c r="CJ58" s="61">
        <v>0</v>
      </c>
      <c r="CK58" s="61">
        <v>0</v>
      </c>
      <c r="CL58" s="61">
        <v>0</v>
      </c>
    </row>
    <row r="59" spans="1:90" ht="12.75" customHeight="1">
      <c r="A59" s="43" t="s">
        <v>105</v>
      </c>
      <c r="B59" s="59">
        <v>2008</v>
      </c>
      <c r="C59" s="60" t="s">
        <v>377</v>
      </c>
      <c r="D59" s="61">
        <v>0</v>
      </c>
      <c r="E59" s="61">
        <v>0</v>
      </c>
      <c r="F59" s="61">
        <v>0</v>
      </c>
      <c r="G59" s="61">
        <v>0</v>
      </c>
      <c r="H59" s="61">
        <v>0</v>
      </c>
      <c r="I59" s="61">
        <v>0</v>
      </c>
      <c r="J59" s="61">
        <v>0</v>
      </c>
      <c r="K59" s="61">
        <v>0</v>
      </c>
      <c r="L59" s="61">
        <v>0</v>
      </c>
      <c r="M59" s="61">
        <v>0</v>
      </c>
      <c r="N59" s="61">
        <v>0</v>
      </c>
      <c r="O59" s="61">
        <v>0</v>
      </c>
      <c r="P59" s="61">
        <v>0</v>
      </c>
      <c r="Q59" s="61">
        <v>0</v>
      </c>
      <c r="R59" s="61">
        <v>0</v>
      </c>
      <c r="S59" s="61">
        <v>0</v>
      </c>
      <c r="T59" s="61">
        <v>0</v>
      </c>
      <c r="U59" s="61">
        <v>0</v>
      </c>
      <c r="V59" s="61">
        <v>0</v>
      </c>
      <c r="W59" s="61">
        <v>0</v>
      </c>
      <c r="X59" s="61">
        <v>0</v>
      </c>
      <c r="Y59" s="61">
        <v>0</v>
      </c>
      <c r="Z59" s="61">
        <v>0</v>
      </c>
      <c r="AA59" s="61">
        <v>0</v>
      </c>
      <c r="AB59" s="61">
        <v>0</v>
      </c>
      <c r="AC59" s="61">
        <v>0</v>
      </c>
      <c r="AD59" s="61">
        <v>0</v>
      </c>
      <c r="AE59" s="61">
        <v>0</v>
      </c>
      <c r="AF59" s="61">
        <v>0</v>
      </c>
      <c r="AG59" s="61">
        <v>0</v>
      </c>
      <c r="AH59" s="61">
        <v>0</v>
      </c>
      <c r="AI59" s="61">
        <v>0</v>
      </c>
      <c r="AJ59" s="61">
        <v>0</v>
      </c>
      <c r="AK59" s="61">
        <v>0</v>
      </c>
      <c r="AL59" s="61">
        <v>0</v>
      </c>
      <c r="AM59" s="61">
        <v>0</v>
      </c>
      <c r="AN59" s="61">
        <v>0</v>
      </c>
      <c r="AO59" s="61">
        <v>0</v>
      </c>
      <c r="AP59" s="61">
        <v>0</v>
      </c>
      <c r="AQ59" s="61">
        <v>0</v>
      </c>
      <c r="AR59" s="61">
        <v>0</v>
      </c>
      <c r="AS59" s="61">
        <v>0</v>
      </c>
      <c r="AT59" s="61">
        <v>0</v>
      </c>
      <c r="AU59" s="61">
        <v>0</v>
      </c>
      <c r="AV59" s="61">
        <v>0</v>
      </c>
      <c r="AW59" s="61">
        <v>0</v>
      </c>
      <c r="AX59" s="61">
        <v>0</v>
      </c>
      <c r="AY59" s="61">
        <v>0</v>
      </c>
      <c r="AZ59" s="61">
        <v>0</v>
      </c>
      <c r="BA59" s="61">
        <v>0</v>
      </c>
      <c r="BB59" s="61">
        <v>0</v>
      </c>
      <c r="BC59" s="61">
        <v>0</v>
      </c>
      <c r="BD59" s="61">
        <v>0</v>
      </c>
      <c r="BE59" s="61">
        <v>0</v>
      </c>
      <c r="BF59" s="61">
        <v>0</v>
      </c>
      <c r="BG59" s="61">
        <v>0</v>
      </c>
      <c r="BH59" s="61">
        <v>0</v>
      </c>
      <c r="BI59" s="61">
        <v>0</v>
      </c>
      <c r="BJ59" s="61">
        <v>0</v>
      </c>
      <c r="BK59" s="61">
        <v>0</v>
      </c>
      <c r="BL59" s="61">
        <v>0</v>
      </c>
      <c r="BM59" s="61">
        <v>0</v>
      </c>
      <c r="BN59" s="61">
        <v>0</v>
      </c>
      <c r="BO59" s="61">
        <v>0</v>
      </c>
      <c r="BP59" s="61">
        <v>0</v>
      </c>
      <c r="BQ59" s="61">
        <v>0</v>
      </c>
      <c r="BR59" s="61">
        <v>0</v>
      </c>
      <c r="BS59" s="61">
        <v>0</v>
      </c>
      <c r="BT59" s="61">
        <v>0</v>
      </c>
      <c r="BU59" s="61">
        <v>0</v>
      </c>
      <c r="BV59" s="61">
        <v>0</v>
      </c>
      <c r="BW59" s="61">
        <v>0</v>
      </c>
      <c r="BX59" s="61">
        <v>0</v>
      </c>
      <c r="BY59" s="61">
        <v>0</v>
      </c>
      <c r="BZ59" s="61">
        <v>0</v>
      </c>
      <c r="CA59" s="61">
        <v>0</v>
      </c>
      <c r="CB59" s="61">
        <v>0</v>
      </c>
      <c r="CC59" s="61">
        <v>0</v>
      </c>
      <c r="CD59" s="61">
        <v>0</v>
      </c>
      <c r="CE59" s="61">
        <v>0</v>
      </c>
      <c r="CF59" s="61">
        <v>0</v>
      </c>
      <c r="CG59" s="61">
        <v>0</v>
      </c>
      <c r="CH59" s="61">
        <v>0</v>
      </c>
      <c r="CI59" s="61">
        <v>0</v>
      </c>
      <c r="CJ59" s="61">
        <v>0</v>
      </c>
      <c r="CK59" s="61">
        <v>0</v>
      </c>
      <c r="CL59" s="61">
        <v>0</v>
      </c>
    </row>
    <row r="60" spans="1:90" ht="12.75" customHeight="1">
      <c r="A60" s="43" t="s">
        <v>107</v>
      </c>
      <c r="B60" s="59">
        <v>3001</v>
      </c>
      <c r="C60" s="60" t="s">
        <v>378</v>
      </c>
      <c r="D60" s="61">
        <v>0</v>
      </c>
      <c r="E60" s="61">
        <v>0</v>
      </c>
      <c r="F60" s="61">
        <v>0</v>
      </c>
      <c r="G60" s="61">
        <v>0</v>
      </c>
      <c r="H60" s="61">
        <v>0</v>
      </c>
      <c r="I60" s="61">
        <v>0</v>
      </c>
      <c r="J60" s="61">
        <v>0</v>
      </c>
      <c r="K60" s="61">
        <v>0</v>
      </c>
      <c r="L60" s="61">
        <v>0</v>
      </c>
      <c r="M60" s="61">
        <v>0</v>
      </c>
      <c r="N60" s="61">
        <v>0</v>
      </c>
      <c r="O60" s="61">
        <v>0</v>
      </c>
      <c r="P60" s="61">
        <v>0</v>
      </c>
      <c r="Q60" s="61">
        <v>0</v>
      </c>
      <c r="R60" s="61">
        <v>0</v>
      </c>
      <c r="S60" s="61">
        <v>0</v>
      </c>
      <c r="T60" s="61">
        <v>0</v>
      </c>
      <c r="U60" s="61">
        <v>0</v>
      </c>
      <c r="V60" s="61">
        <v>0</v>
      </c>
      <c r="W60" s="61">
        <v>0</v>
      </c>
      <c r="X60" s="61">
        <v>0</v>
      </c>
      <c r="Y60" s="61">
        <v>0</v>
      </c>
      <c r="Z60" s="61">
        <v>0</v>
      </c>
      <c r="AA60" s="61">
        <v>0</v>
      </c>
      <c r="AB60" s="61">
        <v>0</v>
      </c>
      <c r="AC60" s="61">
        <v>0</v>
      </c>
      <c r="AD60" s="61">
        <v>0</v>
      </c>
      <c r="AE60" s="61">
        <v>0</v>
      </c>
      <c r="AF60" s="61">
        <v>0</v>
      </c>
      <c r="AG60" s="61">
        <v>0</v>
      </c>
      <c r="AH60" s="61">
        <v>0</v>
      </c>
      <c r="AI60" s="61">
        <v>0</v>
      </c>
      <c r="AJ60" s="61">
        <v>0</v>
      </c>
      <c r="AK60" s="61">
        <v>0</v>
      </c>
      <c r="AL60" s="61">
        <v>0</v>
      </c>
      <c r="AM60" s="61">
        <v>0</v>
      </c>
      <c r="AN60" s="61">
        <v>0</v>
      </c>
      <c r="AO60" s="61">
        <v>0</v>
      </c>
      <c r="AP60" s="61">
        <v>0</v>
      </c>
      <c r="AQ60" s="61">
        <v>0</v>
      </c>
      <c r="AR60" s="61">
        <v>0</v>
      </c>
      <c r="AS60" s="61">
        <v>0</v>
      </c>
      <c r="AT60" s="61">
        <v>0</v>
      </c>
      <c r="AU60" s="61">
        <v>0</v>
      </c>
      <c r="AV60" s="61">
        <v>0</v>
      </c>
      <c r="AW60" s="61">
        <v>0</v>
      </c>
      <c r="AX60" s="61">
        <v>0</v>
      </c>
      <c r="AY60" s="61">
        <v>0</v>
      </c>
      <c r="AZ60" s="61">
        <v>0</v>
      </c>
      <c r="BA60" s="61">
        <v>0</v>
      </c>
      <c r="BB60" s="61">
        <v>0</v>
      </c>
      <c r="BC60" s="61">
        <v>0</v>
      </c>
      <c r="BD60" s="61">
        <v>0</v>
      </c>
      <c r="BE60" s="61">
        <v>0</v>
      </c>
      <c r="BF60" s="61">
        <v>0</v>
      </c>
      <c r="BG60" s="61">
        <v>0</v>
      </c>
      <c r="BH60" s="61">
        <v>0</v>
      </c>
      <c r="BI60" s="61">
        <v>0</v>
      </c>
      <c r="BJ60" s="61">
        <v>0</v>
      </c>
      <c r="BK60" s="61">
        <v>0</v>
      </c>
      <c r="BL60" s="61">
        <v>0</v>
      </c>
      <c r="BM60" s="61">
        <v>0</v>
      </c>
      <c r="BN60" s="61">
        <v>0</v>
      </c>
      <c r="BO60" s="61">
        <v>0</v>
      </c>
      <c r="BP60" s="61">
        <v>0</v>
      </c>
      <c r="BQ60" s="61">
        <v>0</v>
      </c>
      <c r="BR60" s="61">
        <v>0</v>
      </c>
      <c r="BS60" s="61">
        <v>0</v>
      </c>
      <c r="BT60" s="61">
        <v>0</v>
      </c>
      <c r="BU60" s="61">
        <v>0</v>
      </c>
      <c r="BV60" s="61">
        <v>0</v>
      </c>
      <c r="BW60" s="61">
        <v>0</v>
      </c>
      <c r="BX60" s="61">
        <v>0</v>
      </c>
      <c r="BY60" s="61">
        <v>0</v>
      </c>
      <c r="BZ60" s="61">
        <v>0</v>
      </c>
      <c r="CA60" s="61">
        <v>0</v>
      </c>
      <c r="CB60" s="61">
        <v>0</v>
      </c>
      <c r="CC60" s="61">
        <v>0</v>
      </c>
      <c r="CD60" s="61">
        <v>0</v>
      </c>
      <c r="CE60" s="61">
        <v>0</v>
      </c>
      <c r="CF60" s="61">
        <v>0</v>
      </c>
      <c r="CG60" s="61">
        <v>0</v>
      </c>
      <c r="CH60" s="61">
        <v>0</v>
      </c>
      <c r="CI60" s="61">
        <v>0</v>
      </c>
      <c r="CJ60" s="61">
        <v>0</v>
      </c>
      <c r="CK60" s="61">
        <v>0</v>
      </c>
      <c r="CL60" s="61">
        <v>0</v>
      </c>
    </row>
    <row r="61" spans="1:90" ht="12.75" customHeight="1">
      <c r="A61" s="43" t="s">
        <v>109</v>
      </c>
      <c r="B61" s="59">
        <v>3002</v>
      </c>
      <c r="C61" s="60" t="s">
        <v>378</v>
      </c>
      <c r="D61" s="61">
        <v>0</v>
      </c>
      <c r="E61" s="61">
        <v>0</v>
      </c>
      <c r="F61" s="61">
        <v>0</v>
      </c>
      <c r="G61" s="61">
        <v>0</v>
      </c>
      <c r="H61" s="61">
        <v>0</v>
      </c>
      <c r="I61" s="61">
        <v>0</v>
      </c>
      <c r="J61" s="61">
        <v>0</v>
      </c>
      <c r="K61" s="61">
        <v>0</v>
      </c>
      <c r="L61" s="61">
        <v>0</v>
      </c>
      <c r="M61" s="61">
        <v>0</v>
      </c>
      <c r="N61" s="61">
        <v>0</v>
      </c>
      <c r="O61" s="61">
        <v>0</v>
      </c>
      <c r="P61" s="61">
        <v>0</v>
      </c>
      <c r="Q61" s="61">
        <v>0</v>
      </c>
      <c r="R61" s="61">
        <v>0</v>
      </c>
      <c r="S61" s="61">
        <v>0</v>
      </c>
      <c r="T61" s="61">
        <v>0</v>
      </c>
      <c r="U61" s="61">
        <v>0</v>
      </c>
      <c r="V61" s="61">
        <v>0</v>
      </c>
      <c r="W61" s="61">
        <v>0</v>
      </c>
      <c r="X61" s="61">
        <v>0</v>
      </c>
      <c r="Y61" s="61">
        <v>0</v>
      </c>
      <c r="Z61" s="61">
        <v>0</v>
      </c>
      <c r="AA61" s="61">
        <v>0</v>
      </c>
      <c r="AB61" s="61">
        <v>0</v>
      </c>
      <c r="AC61" s="61">
        <v>0</v>
      </c>
      <c r="AD61" s="61">
        <v>0</v>
      </c>
      <c r="AE61" s="61">
        <v>0</v>
      </c>
      <c r="AF61" s="61">
        <v>0</v>
      </c>
      <c r="AG61" s="61">
        <v>0</v>
      </c>
      <c r="AH61" s="61">
        <v>0</v>
      </c>
      <c r="AI61" s="61">
        <v>0</v>
      </c>
      <c r="AJ61" s="61">
        <v>0</v>
      </c>
      <c r="AK61" s="61">
        <v>0</v>
      </c>
      <c r="AL61" s="61">
        <v>0</v>
      </c>
      <c r="AM61" s="61">
        <v>0</v>
      </c>
      <c r="AN61" s="61">
        <v>0</v>
      </c>
      <c r="AO61" s="61">
        <v>0</v>
      </c>
      <c r="AP61" s="61">
        <v>0</v>
      </c>
      <c r="AQ61" s="61">
        <v>0</v>
      </c>
      <c r="AR61" s="61">
        <v>0</v>
      </c>
      <c r="AS61" s="61">
        <v>0</v>
      </c>
      <c r="AT61" s="61">
        <v>0</v>
      </c>
      <c r="AU61" s="61">
        <v>0</v>
      </c>
      <c r="AV61" s="61">
        <v>0</v>
      </c>
      <c r="AW61" s="61">
        <v>0</v>
      </c>
      <c r="AX61" s="61">
        <v>0</v>
      </c>
      <c r="AY61" s="61">
        <v>0</v>
      </c>
      <c r="AZ61" s="61">
        <v>0</v>
      </c>
      <c r="BA61" s="61">
        <v>0</v>
      </c>
      <c r="BB61" s="61">
        <v>0</v>
      </c>
      <c r="BC61" s="61">
        <v>0</v>
      </c>
      <c r="BD61" s="61">
        <v>0</v>
      </c>
      <c r="BE61" s="61">
        <v>0</v>
      </c>
      <c r="BF61" s="61">
        <v>0</v>
      </c>
      <c r="BG61" s="61">
        <v>0</v>
      </c>
      <c r="BH61" s="61">
        <v>0</v>
      </c>
      <c r="BI61" s="61">
        <v>0</v>
      </c>
      <c r="BJ61" s="61">
        <v>0</v>
      </c>
      <c r="BK61" s="61">
        <v>0</v>
      </c>
      <c r="BL61" s="61">
        <v>0</v>
      </c>
      <c r="BM61" s="61">
        <v>0</v>
      </c>
      <c r="BN61" s="61">
        <v>0</v>
      </c>
      <c r="BO61" s="61">
        <v>0</v>
      </c>
      <c r="BP61" s="61">
        <v>0</v>
      </c>
      <c r="BQ61" s="61">
        <v>0</v>
      </c>
      <c r="BR61" s="61">
        <v>0</v>
      </c>
      <c r="BS61" s="61">
        <v>0</v>
      </c>
      <c r="BT61" s="61">
        <v>0</v>
      </c>
      <c r="BU61" s="61">
        <v>0</v>
      </c>
      <c r="BV61" s="61">
        <v>0</v>
      </c>
      <c r="BW61" s="61">
        <v>0</v>
      </c>
      <c r="BX61" s="61">
        <v>0</v>
      </c>
      <c r="BY61" s="61">
        <v>0</v>
      </c>
      <c r="BZ61" s="61">
        <v>0</v>
      </c>
      <c r="CA61" s="61">
        <v>0</v>
      </c>
      <c r="CB61" s="61">
        <v>0</v>
      </c>
      <c r="CC61" s="61">
        <v>0</v>
      </c>
      <c r="CD61" s="61">
        <v>0</v>
      </c>
      <c r="CE61" s="61">
        <v>0</v>
      </c>
      <c r="CF61" s="61">
        <v>0</v>
      </c>
      <c r="CG61" s="61">
        <v>0</v>
      </c>
      <c r="CH61" s="61">
        <v>0</v>
      </c>
      <c r="CI61" s="61">
        <v>0</v>
      </c>
      <c r="CJ61" s="61">
        <v>0</v>
      </c>
      <c r="CK61" s="61">
        <v>0</v>
      </c>
      <c r="CL61" s="61">
        <v>0</v>
      </c>
    </row>
    <row r="62" spans="1:90" ht="12.75" customHeight="1">
      <c r="A62" s="43" t="s">
        <v>111</v>
      </c>
      <c r="B62" s="59">
        <v>3003</v>
      </c>
      <c r="C62" s="60" t="s">
        <v>378</v>
      </c>
      <c r="D62" s="61">
        <v>0</v>
      </c>
      <c r="E62" s="61">
        <v>0</v>
      </c>
      <c r="F62" s="61">
        <v>0</v>
      </c>
      <c r="G62" s="61">
        <v>0</v>
      </c>
      <c r="H62" s="61">
        <v>0</v>
      </c>
      <c r="I62" s="61">
        <v>0</v>
      </c>
      <c r="J62" s="61">
        <v>0</v>
      </c>
      <c r="K62" s="61">
        <v>0</v>
      </c>
      <c r="L62" s="61">
        <v>0</v>
      </c>
      <c r="M62" s="61">
        <v>0</v>
      </c>
      <c r="N62" s="61">
        <v>0</v>
      </c>
      <c r="O62" s="61">
        <v>0</v>
      </c>
      <c r="P62" s="61">
        <v>0</v>
      </c>
      <c r="Q62" s="61">
        <v>0</v>
      </c>
      <c r="R62" s="61">
        <v>0</v>
      </c>
      <c r="S62" s="61">
        <v>0</v>
      </c>
      <c r="T62" s="61">
        <v>0</v>
      </c>
      <c r="U62" s="61">
        <v>0</v>
      </c>
      <c r="V62" s="61">
        <v>0</v>
      </c>
      <c r="W62" s="61">
        <v>0</v>
      </c>
      <c r="X62" s="61">
        <v>0</v>
      </c>
      <c r="Y62" s="61">
        <v>0</v>
      </c>
      <c r="Z62" s="61">
        <v>0</v>
      </c>
      <c r="AA62" s="61">
        <v>0</v>
      </c>
      <c r="AB62" s="61">
        <v>0</v>
      </c>
      <c r="AC62" s="61">
        <v>0</v>
      </c>
      <c r="AD62" s="61">
        <v>0</v>
      </c>
      <c r="AE62" s="61">
        <v>0</v>
      </c>
      <c r="AF62" s="61">
        <v>0</v>
      </c>
      <c r="AG62" s="61">
        <v>0</v>
      </c>
      <c r="AH62" s="61">
        <v>0</v>
      </c>
      <c r="AI62" s="61">
        <v>0</v>
      </c>
      <c r="AJ62" s="61">
        <v>0</v>
      </c>
      <c r="AK62" s="61">
        <v>0</v>
      </c>
      <c r="AL62" s="61">
        <v>0</v>
      </c>
      <c r="AM62" s="61">
        <v>0</v>
      </c>
      <c r="AN62" s="61">
        <v>0</v>
      </c>
      <c r="AO62" s="61">
        <v>0</v>
      </c>
      <c r="AP62" s="61">
        <v>0</v>
      </c>
      <c r="AQ62" s="61">
        <v>0</v>
      </c>
      <c r="AR62" s="61">
        <v>0</v>
      </c>
      <c r="AS62" s="61">
        <v>0</v>
      </c>
      <c r="AT62" s="61">
        <v>0</v>
      </c>
      <c r="AU62" s="61">
        <v>0</v>
      </c>
      <c r="AV62" s="61">
        <v>0</v>
      </c>
      <c r="AW62" s="61">
        <v>0</v>
      </c>
      <c r="AX62" s="61">
        <v>0</v>
      </c>
      <c r="AY62" s="61">
        <v>0</v>
      </c>
      <c r="AZ62" s="61">
        <v>0</v>
      </c>
      <c r="BA62" s="61">
        <v>0</v>
      </c>
      <c r="BB62" s="61">
        <v>0</v>
      </c>
      <c r="BC62" s="61">
        <v>0</v>
      </c>
      <c r="BD62" s="61">
        <v>0</v>
      </c>
      <c r="BE62" s="61">
        <v>0</v>
      </c>
      <c r="BF62" s="61">
        <v>0</v>
      </c>
      <c r="BG62" s="61">
        <v>0</v>
      </c>
      <c r="BH62" s="61">
        <v>0</v>
      </c>
      <c r="BI62" s="61">
        <v>0</v>
      </c>
      <c r="BJ62" s="61">
        <v>0</v>
      </c>
      <c r="BK62" s="61">
        <v>0</v>
      </c>
      <c r="BL62" s="61">
        <v>0</v>
      </c>
      <c r="BM62" s="61">
        <v>0</v>
      </c>
      <c r="BN62" s="61">
        <v>0</v>
      </c>
      <c r="BO62" s="61">
        <v>0</v>
      </c>
      <c r="BP62" s="61">
        <v>0</v>
      </c>
      <c r="BQ62" s="61">
        <v>0</v>
      </c>
      <c r="BR62" s="61">
        <v>0</v>
      </c>
      <c r="BS62" s="61">
        <v>0</v>
      </c>
      <c r="BT62" s="61">
        <v>0</v>
      </c>
      <c r="BU62" s="61">
        <v>0</v>
      </c>
      <c r="BV62" s="61">
        <v>0</v>
      </c>
      <c r="BW62" s="61">
        <v>0</v>
      </c>
      <c r="BX62" s="61">
        <v>0</v>
      </c>
      <c r="BY62" s="61">
        <v>0</v>
      </c>
      <c r="BZ62" s="61">
        <v>0</v>
      </c>
      <c r="CA62" s="61">
        <v>0</v>
      </c>
      <c r="CB62" s="61">
        <v>0</v>
      </c>
      <c r="CC62" s="61">
        <v>0</v>
      </c>
      <c r="CD62" s="61">
        <v>0</v>
      </c>
      <c r="CE62" s="61">
        <v>0</v>
      </c>
      <c r="CF62" s="61">
        <v>0</v>
      </c>
      <c r="CG62" s="61">
        <v>0</v>
      </c>
      <c r="CH62" s="61">
        <v>0</v>
      </c>
      <c r="CI62" s="61">
        <v>0</v>
      </c>
      <c r="CJ62" s="61">
        <v>0</v>
      </c>
      <c r="CK62" s="61">
        <v>0</v>
      </c>
      <c r="CL62" s="61">
        <v>0</v>
      </c>
    </row>
    <row r="63" spans="1:90" ht="12.75" customHeight="1">
      <c r="A63" s="43" t="s">
        <v>113</v>
      </c>
      <c r="B63" s="59">
        <v>3004</v>
      </c>
      <c r="C63" s="60" t="s">
        <v>378</v>
      </c>
      <c r="D63" s="61">
        <v>0</v>
      </c>
      <c r="E63" s="61">
        <v>0</v>
      </c>
      <c r="F63" s="61">
        <v>0</v>
      </c>
      <c r="G63" s="61">
        <v>0</v>
      </c>
      <c r="H63" s="61">
        <v>0</v>
      </c>
      <c r="I63" s="61">
        <v>0</v>
      </c>
      <c r="J63" s="61">
        <v>0</v>
      </c>
      <c r="K63" s="61">
        <v>0</v>
      </c>
      <c r="L63" s="61">
        <v>0</v>
      </c>
      <c r="M63" s="61">
        <v>0</v>
      </c>
      <c r="N63" s="61">
        <v>0</v>
      </c>
      <c r="O63" s="61">
        <v>0</v>
      </c>
      <c r="P63" s="61">
        <v>0</v>
      </c>
      <c r="Q63" s="61">
        <v>0</v>
      </c>
      <c r="R63" s="61">
        <v>0</v>
      </c>
      <c r="S63" s="61">
        <v>0</v>
      </c>
      <c r="T63" s="61">
        <v>0</v>
      </c>
      <c r="U63" s="61">
        <v>0</v>
      </c>
      <c r="V63" s="61">
        <v>0</v>
      </c>
      <c r="W63" s="61">
        <v>0</v>
      </c>
      <c r="X63" s="61">
        <v>0</v>
      </c>
      <c r="Y63" s="61">
        <v>0</v>
      </c>
      <c r="Z63" s="61">
        <v>0</v>
      </c>
      <c r="AA63" s="61">
        <v>0</v>
      </c>
      <c r="AB63" s="61">
        <v>0</v>
      </c>
      <c r="AC63" s="61">
        <v>0</v>
      </c>
      <c r="AD63" s="61">
        <v>0</v>
      </c>
      <c r="AE63" s="61">
        <v>0</v>
      </c>
      <c r="AF63" s="61">
        <v>0</v>
      </c>
      <c r="AG63" s="61">
        <v>0</v>
      </c>
      <c r="AH63" s="61">
        <v>0</v>
      </c>
      <c r="AI63" s="61">
        <v>0</v>
      </c>
      <c r="AJ63" s="61">
        <v>0</v>
      </c>
      <c r="AK63" s="61">
        <v>0</v>
      </c>
      <c r="AL63" s="61">
        <v>0</v>
      </c>
      <c r="AM63" s="61">
        <v>0</v>
      </c>
      <c r="AN63" s="61">
        <v>0</v>
      </c>
      <c r="AO63" s="61">
        <v>0</v>
      </c>
      <c r="AP63" s="61">
        <v>0</v>
      </c>
      <c r="AQ63" s="61">
        <v>0</v>
      </c>
      <c r="AR63" s="61">
        <v>0</v>
      </c>
      <c r="AS63" s="61">
        <v>0</v>
      </c>
      <c r="AT63" s="61">
        <v>0</v>
      </c>
      <c r="AU63" s="61">
        <v>0</v>
      </c>
      <c r="AV63" s="61">
        <v>0</v>
      </c>
      <c r="AW63" s="61">
        <v>0</v>
      </c>
      <c r="AX63" s="61">
        <v>0</v>
      </c>
      <c r="AY63" s="61">
        <v>0</v>
      </c>
      <c r="AZ63" s="61">
        <v>0</v>
      </c>
      <c r="BA63" s="61">
        <v>0</v>
      </c>
      <c r="BB63" s="61">
        <v>0</v>
      </c>
      <c r="BC63" s="61">
        <v>0</v>
      </c>
      <c r="BD63" s="61">
        <v>0</v>
      </c>
      <c r="BE63" s="61">
        <v>0</v>
      </c>
      <c r="BF63" s="61">
        <v>0</v>
      </c>
      <c r="BG63" s="61">
        <v>0</v>
      </c>
      <c r="BH63" s="61">
        <v>0</v>
      </c>
      <c r="BI63" s="61">
        <v>0</v>
      </c>
      <c r="BJ63" s="61">
        <v>0</v>
      </c>
      <c r="BK63" s="61">
        <v>0</v>
      </c>
      <c r="BL63" s="61">
        <v>0</v>
      </c>
      <c r="BM63" s="61">
        <v>0</v>
      </c>
      <c r="BN63" s="61">
        <v>0</v>
      </c>
      <c r="BO63" s="61">
        <v>0</v>
      </c>
      <c r="BP63" s="61">
        <v>0</v>
      </c>
      <c r="BQ63" s="61">
        <v>0</v>
      </c>
      <c r="BR63" s="61">
        <v>0</v>
      </c>
      <c r="BS63" s="61">
        <v>0</v>
      </c>
      <c r="BT63" s="61">
        <v>0</v>
      </c>
      <c r="BU63" s="61">
        <v>0</v>
      </c>
      <c r="BV63" s="61">
        <v>0</v>
      </c>
      <c r="BW63" s="61">
        <v>0</v>
      </c>
      <c r="BX63" s="61">
        <v>0</v>
      </c>
      <c r="BY63" s="61">
        <v>0</v>
      </c>
      <c r="BZ63" s="61">
        <v>0</v>
      </c>
      <c r="CA63" s="61">
        <v>0</v>
      </c>
      <c r="CB63" s="61">
        <v>0</v>
      </c>
      <c r="CC63" s="61">
        <v>0</v>
      </c>
      <c r="CD63" s="61">
        <v>0</v>
      </c>
      <c r="CE63" s="61">
        <v>0</v>
      </c>
      <c r="CF63" s="61">
        <v>0</v>
      </c>
      <c r="CG63" s="61">
        <v>0</v>
      </c>
      <c r="CH63" s="61">
        <v>0</v>
      </c>
      <c r="CI63" s="61">
        <v>0</v>
      </c>
      <c r="CJ63" s="61">
        <v>0</v>
      </c>
      <c r="CK63" s="61">
        <v>0</v>
      </c>
      <c r="CL63" s="61">
        <v>0</v>
      </c>
    </row>
    <row r="64" spans="1:90" ht="12.75" customHeight="1">
      <c r="A64" s="43" t="s">
        <v>115</v>
      </c>
      <c r="B64" s="59">
        <v>3005</v>
      </c>
      <c r="C64" s="60" t="s">
        <v>378</v>
      </c>
      <c r="D64" s="61">
        <v>0</v>
      </c>
      <c r="E64" s="61">
        <v>0</v>
      </c>
      <c r="F64" s="61">
        <v>0</v>
      </c>
      <c r="G64" s="61">
        <v>0</v>
      </c>
      <c r="H64" s="61">
        <v>0</v>
      </c>
      <c r="I64" s="61">
        <v>0</v>
      </c>
      <c r="J64" s="61">
        <v>0</v>
      </c>
      <c r="K64" s="61">
        <v>0</v>
      </c>
      <c r="L64" s="61">
        <v>0</v>
      </c>
      <c r="M64" s="61">
        <v>0</v>
      </c>
      <c r="N64" s="61">
        <v>0</v>
      </c>
      <c r="O64" s="61">
        <v>0</v>
      </c>
      <c r="P64" s="61">
        <v>0</v>
      </c>
      <c r="Q64" s="61">
        <v>0</v>
      </c>
      <c r="R64" s="61">
        <v>0</v>
      </c>
      <c r="S64" s="61">
        <v>0</v>
      </c>
      <c r="T64" s="61">
        <v>0</v>
      </c>
      <c r="U64" s="61">
        <v>0</v>
      </c>
      <c r="V64" s="61">
        <v>0</v>
      </c>
      <c r="W64" s="61">
        <v>0</v>
      </c>
      <c r="X64" s="61">
        <v>0</v>
      </c>
      <c r="Y64" s="61">
        <v>0</v>
      </c>
      <c r="Z64" s="61">
        <v>0</v>
      </c>
      <c r="AA64" s="61">
        <v>0</v>
      </c>
      <c r="AB64" s="61">
        <v>0</v>
      </c>
      <c r="AC64" s="61">
        <v>0</v>
      </c>
      <c r="AD64" s="61">
        <v>0</v>
      </c>
      <c r="AE64" s="61">
        <v>0</v>
      </c>
      <c r="AF64" s="61">
        <v>0</v>
      </c>
      <c r="AG64" s="61">
        <v>0</v>
      </c>
      <c r="AH64" s="61">
        <v>0</v>
      </c>
      <c r="AI64" s="61">
        <v>0</v>
      </c>
      <c r="AJ64" s="61">
        <v>0</v>
      </c>
      <c r="AK64" s="61">
        <v>0</v>
      </c>
      <c r="AL64" s="61">
        <v>0</v>
      </c>
      <c r="AM64" s="61">
        <v>0</v>
      </c>
      <c r="AN64" s="61">
        <v>0</v>
      </c>
      <c r="AO64" s="61">
        <v>0</v>
      </c>
      <c r="AP64" s="61">
        <v>0</v>
      </c>
      <c r="AQ64" s="61">
        <v>0</v>
      </c>
      <c r="AR64" s="61">
        <v>0</v>
      </c>
      <c r="AS64" s="61">
        <v>0</v>
      </c>
      <c r="AT64" s="61">
        <v>0</v>
      </c>
      <c r="AU64" s="61">
        <v>0</v>
      </c>
      <c r="AV64" s="61">
        <v>0</v>
      </c>
      <c r="AW64" s="61">
        <v>0</v>
      </c>
      <c r="AX64" s="61">
        <v>0</v>
      </c>
      <c r="AY64" s="61">
        <v>0</v>
      </c>
      <c r="AZ64" s="61">
        <v>0</v>
      </c>
      <c r="BA64" s="61">
        <v>0</v>
      </c>
      <c r="BB64" s="61">
        <v>0</v>
      </c>
      <c r="BC64" s="61">
        <v>0</v>
      </c>
      <c r="BD64" s="61">
        <v>0</v>
      </c>
      <c r="BE64" s="61">
        <v>0</v>
      </c>
      <c r="BF64" s="61">
        <v>0</v>
      </c>
      <c r="BG64" s="61">
        <v>0</v>
      </c>
      <c r="BH64" s="61">
        <v>0</v>
      </c>
      <c r="BI64" s="61">
        <v>0</v>
      </c>
      <c r="BJ64" s="61">
        <v>0</v>
      </c>
      <c r="BK64" s="61">
        <v>0</v>
      </c>
      <c r="BL64" s="61">
        <v>0</v>
      </c>
      <c r="BM64" s="61">
        <v>0</v>
      </c>
      <c r="BN64" s="61">
        <v>0</v>
      </c>
      <c r="BO64" s="61">
        <v>0</v>
      </c>
      <c r="BP64" s="61">
        <v>0</v>
      </c>
      <c r="BQ64" s="61">
        <v>0</v>
      </c>
      <c r="BR64" s="61">
        <v>0</v>
      </c>
      <c r="BS64" s="61">
        <v>0</v>
      </c>
      <c r="BT64" s="61">
        <v>0</v>
      </c>
      <c r="BU64" s="61">
        <v>0</v>
      </c>
      <c r="BV64" s="61">
        <v>0</v>
      </c>
      <c r="BW64" s="61">
        <v>0</v>
      </c>
      <c r="BX64" s="61">
        <v>0</v>
      </c>
      <c r="BY64" s="61">
        <v>0</v>
      </c>
      <c r="BZ64" s="61">
        <v>0</v>
      </c>
      <c r="CA64" s="61">
        <v>0</v>
      </c>
      <c r="CB64" s="61">
        <v>0</v>
      </c>
      <c r="CC64" s="61">
        <v>0</v>
      </c>
      <c r="CD64" s="61">
        <v>0</v>
      </c>
      <c r="CE64" s="61">
        <v>0</v>
      </c>
      <c r="CF64" s="61">
        <v>0</v>
      </c>
      <c r="CG64" s="61">
        <v>0</v>
      </c>
      <c r="CH64" s="61">
        <v>0</v>
      </c>
      <c r="CI64" s="61">
        <v>0</v>
      </c>
      <c r="CJ64" s="61">
        <v>0</v>
      </c>
      <c r="CK64" s="61">
        <v>0</v>
      </c>
      <c r="CL64" s="61">
        <v>0</v>
      </c>
    </row>
    <row r="65" spans="1:90" ht="12.75" customHeight="1">
      <c r="A65" s="43" t="s">
        <v>116</v>
      </c>
      <c r="B65" s="59">
        <v>3006</v>
      </c>
      <c r="C65" s="60" t="s">
        <v>378</v>
      </c>
      <c r="D65" s="61">
        <v>0</v>
      </c>
      <c r="E65" s="61">
        <v>0</v>
      </c>
      <c r="F65" s="61">
        <v>0</v>
      </c>
      <c r="G65" s="61">
        <v>0</v>
      </c>
      <c r="H65" s="61">
        <v>0</v>
      </c>
      <c r="I65" s="61">
        <v>0</v>
      </c>
      <c r="J65" s="61">
        <v>0</v>
      </c>
      <c r="K65" s="61">
        <v>0</v>
      </c>
      <c r="L65" s="61">
        <v>0</v>
      </c>
      <c r="M65" s="61">
        <v>0</v>
      </c>
      <c r="N65" s="61">
        <v>0</v>
      </c>
      <c r="O65" s="61">
        <v>0</v>
      </c>
      <c r="P65" s="61">
        <v>0</v>
      </c>
      <c r="Q65" s="61">
        <v>0</v>
      </c>
      <c r="R65" s="61">
        <v>0</v>
      </c>
      <c r="S65" s="61">
        <v>0</v>
      </c>
      <c r="T65" s="61">
        <v>0</v>
      </c>
      <c r="U65" s="61">
        <v>0</v>
      </c>
      <c r="V65" s="61">
        <v>0</v>
      </c>
      <c r="W65" s="61">
        <v>0</v>
      </c>
      <c r="X65" s="61">
        <v>0</v>
      </c>
      <c r="Y65" s="61">
        <v>0</v>
      </c>
      <c r="Z65" s="61">
        <v>0</v>
      </c>
      <c r="AA65" s="61">
        <v>0</v>
      </c>
      <c r="AB65" s="61">
        <v>0</v>
      </c>
      <c r="AC65" s="61">
        <v>0</v>
      </c>
      <c r="AD65" s="61">
        <v>0</v>
      </c>
      <c r="AE65" s="61">
        <v>0</v>
      </c>
      <c r="AF65" s="61">
        <v>0</v>
      </c>
      <c r="AG65" s="61">
        <v>0</v>
      </c>
      <c r="AH65" s="61">
        <v>0</v>
      </c>
      <c r="AI65" s="61">
        <v>0</v>
      </c>
      <c r="AJ65" s="61">
        <v>0</v>
      </c>
      <c r="AK65" s="61">
        <v>0</v>
      </c>
      <c r="AL65" s="61">
        <v>0</v>
      </c>
      <c r="AM65" s="61">
        <v>0</v>
      </c>
      <c r="AN65" s="61">
        <v>0</v>
      </c>
      <c r="AO65" s="61">
        <v>0</v>
      </c>
      <c r="AP65" s="61">
        <v>0</v>
      </c>
      <c r="AQ65" s="61">
        <v>0</v>
      </c>
      <c r="AR65" s="61">
        <v>0</v>
      </c>
      <c r="AS65" s="61">
        <v>0</v>
      </c>
      <c r="AT65" s="61">
        <v>0</v>
      </c>
      <c r="AU65" s="61">
        <v>0</v>
      </c>
      <c r="AV65" s="61">
        <v>0</v>
      </c>
      <c r="AW65" s="61">
        <v>0</v>
      </c>
      <c r="AX65" s="61">
        <v>0</v>
      </c>
      <c r="AY65" s="61">
        <v>0</v>
      </c>
      <c r="AZ65" s="61">
        <v>0</v>
      </c>
      <c r="BA65" s="61">
        <v>0</v>
      </c>
      <c r="BB65" s="61">
        <v>0</v>
      </c>
      <c r="BC65" s="61">
        <v>0</v>
      </c>
      <c r="BD65" s="61">
        <v>0</v>
      </c>
      <c r="BE65" s="61">
        <v>0</v>
      </c>
      <c r="BF65" s="61">
        <v>0</v>
      </c>
      <c r="BG65" s="61">
        <v>0</v>
      </c>
      <c r="BH65" s="61">
        <v>0</v>
      </c>
      <c r="BI65" s="61">
        <v>0</v>
      </c>
      <c r="BJ65" s="61">
        <v>0</v>
      </c>
      <c r="BK65" s="61">
        <v>0</v>
      </c>
      <c r="BL65" s="61">
        <v>0</v>
      </c>
      <c r="BM65" s="61">
        <v>0</v>
      </c>
      <c r="BN65" s="61">
        <v>0</v>
      </c>
      <c r="BO65" s="61">
        <v>0</v>
      </c>
      <c r="BP65" s="61">
        <v>0</v>
      </c>
      <c r="BQ65" s="61">
        <v>0</v>
      </c>
      <c r="BR65" s="61">
        <v>0</v>
      </c>
      <c r="BS65" s="61">
        <v>0</v>
      </c>
      <c r="BT65" s="61">
        <v>0</v>
      </c>
      <c r="BU65" s="61">
        <v>0</v>
      </c>
      <c r="BV65" s="61">
        <v>0</v>
      </c>
      <c r="BW65" s="61">
        <v>0</v>
      </c>
      <c r="BX65" s="61">
        <v>0</v>
      </c>
      <c r="BY65" s="61">
        <v>0</v>
      </c>
      <c r="BZ65" s="61">
        <v>0</v>
      </c>
      <c r="CA65" s="61">
        <v>0</v>
      </c>
      <c r="CB65" s="61">
        <v>0</v>
      </c>
      <c r="CC65" s="61">
        <v>0</v>
      </c>
      <c r="CD65" s="61">
        <v>0</v>
      </c>
      <c r="CE65" s="61">
        <v>0</v>
      </c>
      <c r="CF65" s="61">
        <v>0</v>
      </c>
      <c r="CG65" s="61">
        <v>0</v>
      </c>
      <c r="CH65" s="61">
        <v>0</v>
      </c>
      <c r="CI65" s="61">
        <v>0</v>
      </c>
      <c r="CJ65" s="61">
        <v>0</v>
      </c>
      <c r="CK65" s="61">
        <v>0</v>
      </c>
      <c r="CL65" s="61">
        <v>0</v>
      </c>
    </row>
    <row r="66" spans="1:90" ht="12.75" customHeight="1">
      <c r="A66" s="43" t="s">
        <v>117</v>
      </c>
      <c r="B66" s="59">
        <v>3007</v>
      </c>
      <c r="C66" s="60" t="s">
        <v>378</v>
      </c>
      <c r="D66" s="61">
        <v>0</v>
      </c>
      <c r="E66" s="61">
        <v>0</v>
      </c>
      <c r="F66" s="61">
        <v>0</v>
      </c>
      <c r="G66" s="61">
        <v>0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1">
        <v>0</v>
      </c>
      <c r="P66" s="61">
        <v>0</v>
      </c>
      <c r="Q66" s="61">
        <v>0</v>
      </c>
      <c r="R66" s="61">
        <v>0</v>
      </c>
      <c r="S66" s="61">
        <v>0</v>
      </c>
      <c r="T66" s="61">
        <v>0</v>
      </c>
      <c r="U66" s="61">
        <v>0</v>
      </c>
      <c r="V66" s="61">
        <v>0</v>
      </c>
      <c r="W66" s="61">
        <v>0</v>
      </c>
      <c r="X66" s="61">
        <v>0</v>
      </c>
      <c r="Y66" s="61">
        <v>0</v>
      </c>
      <c r="Z66" s="61">
        <v>0</v>
      </c>
      <c r="AA66" s="61">
        <v>0</v>
      </c>
      <c r="AB66" s="61">
        <v>0</v>
      </c>
      <c r="AC66" s="61">
        <v>0</v>
      </c>
      <c r="AD66" s="61">
        <v>0</v>
      </c>
      <c r="AE66" s="61">
        <v>0</v>
      </c>
      <c r="AF66" s="61">
        <v>0</v>
      </c>
      <c r="AG66" s="61">
        <v>0</v>
      </c>
      <c r="AH66" s="61">
        <v>0</v>
      </c>
      <c r="AI66" s="61">
        <v>0</v>
      </c>
      <c r="AJ66" s="61">
        <v>0</v>
      </c>
      <c r="AK66" s="61">
        <v>0</v>
      </c>
      <c r="AL66" s="61">
        <v>0</v>
      </c>
      <c r="AM66" s="61">
        <v>0</v>
      </c>
      <c r="AN66" s="61">
        <v>0</v>
      </c>
      <c r="AO66" s="61">
        <v>0</v>
      </c>
      <c r="AP66" s="61">
        <v>0</v>
      </c>
      <c r="AQ66" s="61">
        <v>0</v>
      </c>
      <c r="AR66" s="61">
        <v>0</v>
      </c>
      <c r="AS66" s="61">
        <v>0</v>
      </c>
      <c r="AT66" s="61">
        <v>0</v>
      </c>
      <c r="AU66" s="61">
        <v>0</v>
      </c>
      <c r="AV66" s="61">
        <v>0</v>
      </c>
      <c r="AW66" s="61">
        <v>0</v>
      </c>
      <c r="AX66" s="61">
        <v>0</v>
      </c>
      <c r="AY66" s="61">
        <v>0</v>
      </c>
      <c r="AZ66" s="61">
        <v>0</v>
      </c>
      <c r="BA66" s="61">
        <v>0</v>
      </c>
      <c r="BB66" s="61">
        <v>0</v>
      </c>
      <c r="BC66" s="61">
        <v>0</v>
      </c>
      <c r="BD66" s="61">
        <v>0</v>
      </c>
      <c r="BE66" s="61">
        <v>0</v>
      </c>
      <c r="BF66" s="61">
        <v>0</v>
      </c>
      <c r="BG66" s="61">
        <v>0</v>
      </c>
      <c r="BH66" s="61">
        <v>0</v>
      </c>
      <c r="BI66" s="61">
        <v>0</v>
      </c>
      <c r="BJ66" s="61">
        <v>0</v>
      </c>
      <c r="BK66" s="61">
        <v>0</v>
      </c>
      <c r="BL66" s="61">
        <v>0</v>
      </c>
      <c r="BM66" s="61">
        <v>0</v>
      </c>
      <c r="BN66" s="61">
        <v>0</v>
      </c>
      <c r="BO66" s="61">
        <v>0</v>
      </c>
      <c r="BP66" s="61">
        <v>0</v>
      </c>
      <c r="BQ66" s="61">
        <v>0</v>
      </c>
      <c r="BR66" s="61">
        <v>0</v>
      </c>
      <c r="BS66" s="61">
        <v>0</v>
      </c>
      <c r="BT66" s="61">
        <v>0</v>
      </c>
      <c r="BU66" s="61">
        <v>0</v>
      </c>
      <c r="BV66" s="61">
        <v>0</v>
      </c>
      <c r="BW66" s="61">
        <v>0</v>
      </c>
      <c r="BX66" s="61">
        <v>0</v>
      </c>
      <c r="BY66" s="61">
        <v>0</v>
      </c>
      <c r="BZ66" s="61">
        <v>0</v>
      </c>
      <c r="CA66" s="61">
        <v>0</v>
      </c>
      <c r="CB66" s="61">
        <v>0</v>
      </c>
      <c r="CC66" s="61">
        <v>0</v>
      </c>
      <c r="CD66" s="61">
        <v>0</v>
      </c>
      <c r="CE66" s="61">
        <v>0</v>
      </c>
      <c r="CF66" s="61">
        <v>0</v>
      </c>
      <c r="CG66" s="61">
        <v>0</v>
      </c>
      <c r="CH66" s="61">
        <v>0</v>
      </c>
      <c r="CI66" s="61">
        <v>0</v>
      </c>
      <c r="CJ66" s="61">
        <v>0</v>
      </c>
      <c r="CK66" s="61">
        <v>0</v>
      </c>
      <c r="CL66" s="61">
        <v>0</v>
      </c>
    </row>
    <row r="67" spans="1:90" ht="12.75" customHeight="1">
      <c r="A67" s="43" t="s">
        <v>118</v>
      </c>
      <c r="B67" s="59">
        <v>3008</v>
      </c>
      <c r="C67" s="60" t="s">
        <v>378</v>
      </c>
      <c r="D67" s="61">
        <v>0</v>
      </c>
      <c r="E67" s="61">
        <v>0</v>
      </c>
      <c r="F67" s="61">
        <v>0</v>
      </c>
      <c r="G67" s="61">
        <v>0</v>
      </c>
      <c r="H67" s="61">
        <v>0</v>
      </c>
      <c r="I67" s="61">
        <v>0</v>
      </c>
      <c r="J67" s="61">
        <v>0</v>
      </c>
      <c r="K67" s="61">
        <v>0</v>
      </c>
      <c r="L67" s="61">
        <v>0</v>
      </c>
      <c r="M67" s="61">
        <v>0</v>
      </c>
      <c r="N67" s="61">
        <v>0</v>
      </c>
      <c r="O67" s="61">
        <v>0</v>
      </c>
      <c r="P67" s="61">
        <v>0</v>
      </c>
      <c r="Q67" s="61">
        <v>0</v>
      </c>
      <c r="R67" s="61">
        <v>0</v>
      </c>
      <c r="S67" s="61">
        <v>0</v>
      </c>
      <c r="T67" s="61">
        <v>0</v>
      </c>
      <c r="U67" s="61">
        <v>0</v>
      </c>
      <c r="V67" s="61">
        <v>0</v>
      </c>
      <c r="W67" s="61">
        <v>0</v>
      </c>
      <c r="X67" s="61">
        <v>0</v>
      </c>
      <c r="Y67" s="61">
        <v>0</v>
      </c>
      <c r="Z67" s="61">
        <v>0</v>
      </c>
      <c r="AA67" s="61">
        <v>0</v>
      </c>
      <c r="AB67" s="61">
        <v>0</v>
      </c>
      <c r="AC67" s="61">
        <v>0</v>
      </c>
      <c r="AD67" s="61">
        <v>0</v>
      </c>
      <c r="AE67" s="61">
        <v>0</v>
      </c>
      <c r="AF67" s="61">
        <v>0</v>
      </c>
      <c r="AG67" s="61">
        <v>0</v>
      </c>
      <c r="AH67" s="61">
        <v>0</v>
      </c>
      <c r="AI67" s="61">
        <v>0</v>
      </c>
      <c r="AJ67" s="61">
        <v>0</v>
      </c>
      <c r="AK67" s="61">
        <v>0</v>
      </c>
      <c r="AL67" s="61">
        <v>0</v>
      </c>
      <c r="AM67" s="61">
        <v>0</v>
      </c>
      <c r="AN67" s="61">
        <v>0</v>
      </c>
      <c r="AO67" s="61">
        <v>0</v>
      </c>
      <c r="AP67" s="61">
        <v>0</v>
      </c>
      <c r="AQ67" s="61">
        <v>0</v>
      </c>
      <c r="AR67" s="61">
        <v>0</v>
      </c>
      <c r="AS67" s="61">
        <v>0</v>
      </c>
      <c r="AT67" s="61">
        <v>0</v>
      </c>
      <c r="AU67" s="61">
        <v>0</v>
      </c>
      <c r="AV67" s="61">
        <v>0</v>
      </c>
      <c r="AW67" s="61">
        <v>0</v>
      </c>
      <c r="AX67" s="61">
        <v>0</v>
      </c>
      <c r="AY67" s="61">
        <v>0</v>
      </c>
      <c r="AZ67" s="61">
        <v>0</v>
      </c>
      <c r="BA67" s="61">
        <v>0</v>
      </c>
      <c r="BB67" s="61">
        <v>0</v>
      </c>
      <c r="BC67" s="61">
        <v>0</v>
      </c>
      <c r="BD67" s="61">
        <v>0</v>
      </c>
      <c r="BE67" s="61">
        <v>0</v>
      </c>
      <c r="BF67" s="61">
        <v>0</v>
      </c>
      <c r="BG67" s="61">
        <v>0</v>
      </c>
      <c r="BH67" s="61">
        <v>0</v>
      </c>
      <c r="BI67" s="61">
        <v>0</v>
      </c>
      <c r="BJ67" s="61">
        <v>0</v>
      </c>
      <c r="BK67" s="61">
        <v>0</v>
      </c>
      <c r="BL67" s="61">
        <v>0</v>
      </c>
      <c r="BM67" s="61">
        <v>0</v>
      </c>
      <c r="BN67" s="61">
        <v>0</v>
      </c>
      <c r="BO67" s="61">
        <v>0</v>
      </c>
      <c r="BP67" s="61">
        <v>0</v>
      </c>
      <c r="BQ67" s="61">
        <v>0</v>
      </c>
      <c r="BR67" s="61">
        <v>0</v>
      </c>
      <c r="BS67" s="61">
        <v>0</v>
      </c>
      <c r="BT67" s="61">
        <v>0</v>
      </c>
      <c r="BU67" s="61">
        <v>0</v>
      </c>
      <c r="BV67" s="61">
        <v>0</v>
      </c>
      <c r="BW67" s="61">
        <v>0</v>
      </c>
      <c r="BX67" s="61">
        <v>0</v>
      </c>
      <c r="BY67" s="61">
        <v>0</v>
      </c>
      <c r="BZ67" s="61">
        <v>0</v>
      </c>
      <c r="CA67" s="61">
        <v>0</v>
      </c>
      <c r="CB67" s="61">
        <v>0</v>
      </c>
      <c r="CC67" s="61">
        <v>0</v>
      </c>
      <c r="CD67" s="61">
        <v>0</v>
      </c>
      <c r="CE67" s="61">
        <v>0</v>
      </c>
      <c r="CF67" s="61">
        <v>0</v>
      </c>
      <c r="CG67" s="61">
        <v>0</v>
      </c>
      <c r="CH67" s="61">
        <v>0</v>
      </c>
      <c r="CI67" s="61">
        <v>0</v>
      </c>
      <c r="CJ67" s="61">
        <v>0</v>
      </c>
      <c r="CK67" s="61">
        <v>0</v>
      </c>
      <c r="CL67" s="61">
        <v>0</v>
      </c>
    </row>
    <row r="68" spans="1:90" ht="12.75" customHeight="1">
      <c r="A68" s="43" t="s">
        <v>119</v>
      </c>
      <c r="B68" s="59">
        <v>3009</v>
      </c>
      <c r="C68" s="60" t="s">
        <v>378</v>
      </c>
      <c r="D68" s="61">
        <v>0</v>
      </c>
      <c r="E68" s="61">
        <v>0</v>
      </c>
      <c r="F68" s="61">
        <v>0</v>
      </c>
      <c r="G68" s="61">
        <v>0</v>
      </c>
      <c r="H68" s="61">
        <v>0</v>
      </c>
      <c r="I68" s="61">
        <v>0</v>
      </c>
      <c r="J68" s="61">
        <v>0</v>
      </c>
      <c r="K68" s="61">
        <v>0</v>
      </c>
      <c r="L68" s="61">
        <v>0</v>
      </c>
      <c r="M68" s="61">
        <v>0</v>
      </c>
      <c r="N68" s="61">
        <v>0</v>
      </c>
      <c r="O68" s="61">
        <v>0</v>
      </c>
      <c r="P68" s="61">
        <v>0</v>
      </c>
      <c r="Q68" s="61">
        <v>0</v>
      </c>
      <c r="R68" s="61">
        <v>0</v>
      </c>
      <c r="S68" s="61">
        <v>0</v>
      </c>
      <c r="T68" s="61">
        <v>0</v>
      </c>
      <c r="U68" s="61">
        <v>0</v>
      </c>
      <c r="V68" s="61">
        <v>0</v>
      </c>
      <c r="W68" s="61">
        <v>0</v>
      </c>
      <c r="X68" s="61">
        <v>0</v>
      </c>
      <c r="Y68" s="61">
        <v>0</v>
      </c>
      <c r="Z68" s="61">
        <v>0</v>
      </c>
      <c r="AA68" s="61">
        <v>0</v>
      </c>
      <c r="AB68" s="61">
        <v>0</v>
      </c>
      <c r="AC68" s="61">
        <v>0</v>
      </c>
      <c r="AD68" s="61">
        <v>0</v>
      </c>
      <c r="AE68" s="61">
        <v>0</v>
      </c>
      <c r="AF68" s="61">
        <v>0</v>
      </c>
      <c r="AG68" s="61">
        <v>0</v>
      </c>
      <c r="AH68" s="61">
        <v>0</v>
      </c>
      <c r="AI68" s="61">
        <v>0</v>
      </c>
      <c r="AJ68" s="61">
        <v>0</v>
      </c>
      <c r="AK68" s="61">
        <v>0</v>
      </c>
      <c r="AL68" s="61">
        <v>0</v>
      </c>
      <c r="AM68" s="61">
        <v>0</v>
      </c>
      <c r="AN68" s="61">
        <v>0</v>
      </c>
      <c r="AO68" s="61">
        <v>0</v>
      </c>
      <c r="AP68" s="61">
        <v>0</v>
      </c>
      <c r="AQ68" s="61">
        <v>0</v>
      </c>
      <c r="AR68" s="61">
        <v>0</v>
      </c>
      <c r="AS68" s="61">
        <v>0</v>
      </c>
      <c r="AT68" s="61">
        <v>0</v>
      </c>
      <c r="AU68" s="61">
        <v>0</v>
      </c>
      <c r="AV68" s="61">
        <v>0</v>
      </c>
      <c r="AW68" s="61">
        <v>0</v>
      </c>
      <c r="AX68" s="61">
        <v>0</v>
      </c>
      <c r="AY68" s="61">
        <v>0</v>
      </c>
      <c r="AZ68" s="61">
        <v>0</v>
      </c>
      <c r="BA68" s="61">
        <v>0</v>
      </c>
      <c r="BB68" s="61">
        <v>0</v>
      </c>
      <c r="BC68" s="61">
        <v>0</v>
      </c>
      <c r="BD68" s="61">
        <v>0</v>
      </c>
      <c r="BE68" s="61">
        <v>0</v>
      </c>
      <c r="BF68" s="61">
        <v>0</v>
      </c>
      <c r="BG68" s="61">
        <v>0</v>
      </c>
      <c r="BH68" s="61">
        <v>0</v>
      </c>
      <c r="BI68" s="61">
        <v>0</v>
      </c>
      <c r="BJ68" s="61">
        <v>0</v>
      </c>
      <c r="BK68" s="61">
        <v>0</v>
      </c>
      <c r="BL68" s="61">
        <v>0</v>
      </c>
      <c r="BM68" s="61">
        <v>0</v>
      </c>
      <c r="BN68" s="61">
        <v>0</v>
      </c>
      <c r="BO68" s="61">
        <v>0</v>
      </c>
      <c r="BP68" s="61">
        <v>0</v>
      </c>
      <c r="BQ68" s="61">
        <v>0</v>
      </c>
      <c r="BR68" s="61">
        <v>0</v>
      </c>
      <c r="BS68" s="61">
        <v>0</v>
      </c>
      <c r="BT68" s="61">
        <v>0</v>
      </c>
      <c r="BU68" s="61">
        <v>0</v>
      </c>
      <c r="BV68" s="61">
        <v>0</v>
      </c>
      <c r="BW68" s="61">
        <v>0</v>
      </c>
      <c r="BX68" s="61">
        <v>0</v>
      </c>
      <c r="BY68" s="61">
        <v>0</v>
      </c>
      <c r="BZ68" s="61">
        <v>0</v>
      </c>
      <c r="CA68" s="61">
        <v>0</v>
      </c>
      <c r="CB68" s="61">
        <v>0</v>
      </c>
      <c r="CC68" s="61">
        <v>0</v>
      </c>
      <c r="CD68" s="61">
        <v>0</v>
      </c>
      <c r="CE68" s="61">
        <v>0</v>
      </c>
      <c r="CF68" s="61">
        <v>0</v>
      </c>
      <c r="CG68" s="61">
        <v>0</v>
      </c>
      <c r="CH68" s="61">
        <v>0</v>
      </c>
      <c r="CI68" s="61">
        <v>0</v>
      </c>
      <c r="CJ68" s="61">
        <v>0</v>
      </c>
      <c r="CK68" s="61">
        <v>0</v>
      </c>
      <c r="CL68" s="61">
        <v>0</v>
      </c>
    </row>
    <row r="69" spans="1:90" ht="12.75" customHeight="1">
      <c r="A69" s="43" t="s">
        <v>120</v>
      </c>
      <c r="B69" s="59">
        <v>3011</v>
      </c>
      <c r="C69" s="60" t="s">
        <v>378</v>
      </c>
      <c r="D69" s="61">
        <v>0</v>
      </c>
      <c r="E69" s="61">
        <v>0</v>
      </c>
      <c r="F69" s="61">
        <v>0</v>
      </c>
      <c r="G69" s="61">
        <v>0</v>
      </c>
      <c r="H69" s="61">
        <v>0</v>
      </c>
      <c r="I69" s="61">
        <v>0</v>
      </c>
      <c r="J69" s="61">
        <v>0</v>
      </c>
      <c r="K69" s="61">
        <v>0</v>
      </c>
      <c r="L69" s="61">
        <v>0</v>
      </c>
      <c r="M69" s="61">
        <v>0</v>
      </c>
      <c r="N69" s="61">
        <v>0</v>
      </c>
      <c r="O69" s="61">
        <v>0</v>
      </c>
      <c r="P69" s="61">
        <v>0</v>
      </c>
      <c r="Q69" s="61">
        <v>0</v>
      </c>
      <c r="R69" s="61">
        <v>0</v>
      </c>
      <c r="S69" s="61">
        <v>0</v>
      </c>
      <c r="T69" s="61">
        <v>0</v>
      </c>
      <c r="U69" s="61">
        <v>0</v>
      </c>
      <c r="V69" s="61">
        <v>0</v>
      </c>
      <c r="W69" s="61">
        <v>0</v>
      </c>
      <c r="X69" s="61">
        <v>0</v>
      </c>
      <c r="Y69" s="61">
        <v>0</v>
      </c>
      <c r="Z69" s="61">
        <v>0</v>
      </c>
      <c r="AA69" s="61">
        <v>0</v>
      </c>
      <c r="AB69" s="61">
        <v>0</v>
      </c>
      <c r="AC69" s="61">
        <v>0</v>
      </c>
      <c r="AD69" s="61">
        <v>0</v>
      </c>
      <c r="AE69" s="61">
        <v>0</v>
      </c>
      <c r="AF69" s="61">
        <v>0</v>
      </c>
      <c r="AG69" s="61">
        <v>0</v>
      </c>
      <c r="AH69" s="61">
        <v>0</v>
      </c>
      <c r="AI69" s="61">
        <v>0</v>
      </c>
      <c r="AJ69" s="61">
        <v>0</v>
      </c>
      <c r="AK69" s="61">
        <v>0</v>
      </c>
      <c r="AL69" s="61">
        <v>0</v>
      </c>
      <c r="AM69" s="61">
        <v>0</v>
      </c>
      <c r="AN69" s="61">
        <v>0</v>
      </c>
      <c r="AO69" s="61">
        <v>0</v>
      </c>
      <c r="AP69" s="61">
        <v>0</v>
      </c>
      <c r="AQ69" s="61">
        <v>0</v>
      </c>
      <c r="AR69" s="61">
        <v>0</v>
      </c>
      <c r="AS69" s="61">
        <v>0</v>
      </c>
      <c r="AT69" s="61">
        <v>0</v>
      </c>
      <c r="AU69" s="61">
        <v>0</v>
      </c>
      <c r="AV69" s="61">
        <v>0</v>
      </c>
      <c r="AW69" s="61">
        <v>0</v>
      </c>
      <c r="AX69" s="61">
        <v>0</v>
      </c>
      <c r="AY69" s="61">
        <v>0</v>
      </c>
      <c r="AZ69" s="61">
        <v>0</v>
      </c>
      <c r="BA69" s="61">
        <v>0</v>
      </c>
      <c r="BB69" s="61">
        <v>0</v>
      </c>
      <c r="BC69" s="61">
        <v>0</v>
      </c>
      <c r="BD69" s="61">
        <v>0</v>
      </c>
      <c r="BE69" s="61">
        <v>0</v>
      </c>
      <c r="BF69" s="61">
        <v>0</v>
      </c>
      <c r="BG69" s="61">
        <v>0</v>
      </c>
      <c r="BH69" s="61">
        <v>0</v>
      </c>
      <c r="BI69" s="61">
        <v>0</v>
      </c>
      <c r="BJ69" s="61">
        <v>0</v>
      </c>
      <c r="BK69" s="61">
        <v>0</v>
      </c>
      <c r="BL69" s="61">
        <v>0</v>
      </c>
      <c r="BM69" s="61">
        <v>0</v>
      </c>
      <c r="BN69" s="61">
        <v>0</v>
      </c>
      <c r="BO69" s="61">
        <v>0</v>
      </c>
      <c r="BP69" s="61">
        <v>0</v>
      </c>
      <c r="BQ69" s="61">
        <v>0</v>
      </c>
      <c r="BR69" s="61">
        <v>0</v>
      </c>
      <c r="BS69" s="61">
        <v>0</v>
      </c>
      <c r="BT69" s="61">
        <v>0</v>
      </c>
      <c r="BU69" s="61">
        <v>0</v>
      </c>
      <c r="BV69" s="61">
        <v>0</v>
      </c>
      <c r="BW69" s="61">
        <v>0</v>
      </c>
      <c r="BX69" s="61">
        <v>0</v>
      </c>
      <c r="BY69" s="61">
        <v>0</v>
      </c>
      <c r="BZ69" s="61">
        <v>0</v>
      </c>
      <c r="CA69" s="61">
        <v>0</v>
      </c>
      <c r="CB69" s="61">
        <v>0</v>
      </c>
      <c r="CC69" s="61">
        <v>0</v>
      </c>
      <c r="CD69" s="61">
        <v>0</v>
      </c>
      <c r="CE69" s="61">
        <v>0</v>
      </c>
      <c r="CF69" s="61">
        <v>0</v>
      </c>
      <c r="CG69" s="61">
        <v>0</v>
      </c>
      <c r="CH69" s="61">
        <v>0</v>
      </c>
      <c r="CI69" s="61">
        <v>0</v>
      </c>
      <c r="CJ69" s="61">
        <v>0</v>
      </c>
      <c r="CK69" s="61">
        <v>0</v>
      </c>
      <c r="CL69" s="61">
        <v>0</v>
      </c>
    </row>
    <row r="70" spans="1:90" ht="12.75" customHeight="1">
      <c r="A70" s="43" t="s">
        <v>121</v>
      </c>
      <c r="B70" s="59">
        <v>3012</v>
      </c>
      <c r="C70" s="60" t="s">
        <v>378</v>
      </c>
      <c r="D70" s="61">
        <v>0</v>
      </c>
      <c r="E70" s="61">
        <v>0</v>
      </c>
      <c r="F70" s="61">
        <v>0</v>
      </c>
      <c r="G70" s="61">
        <v>0</v>
      </c>
      <c r="H70" s="61">
        <v>0</v>
      </c>
      <c r="I70" s="61">
        <v>0</v>
      </c>
      <c r="J70" s="61">
        <v>0</v>
      </c>
      <c r="K70" s="61">
        <v>0</v>
      </c>
      <c r="L70" s="61">
        <v>0</v>
      </c>
      <c r="M70" s="61">
        <v>0</v>
      </c>
      <c r="N70" s="61">
        <v>0</v>
      </c>
      <c r="O70" s="61">
        <v>0</v>
      </c>
      <c r="P70" s="61">
        <v>0</v>
      </c>
      <c r="Q70" s="61">
        <v>0</v>
      </c>
      <c r="R70" s="61">
        <v>0</v>
      </c>
      <c r="S70" s="61">
        <v>0</v>
      </c>
      <c r="T70" s="61">
        <v>0</v>
      </c>
      <c r="U70" s="61">
        <v>0</v>
      </c>
      <c r="V70" s="61">
        <v>0</v>
      </c>
      <c r="W70" s="61">
        <v>0</v>
      </c>
      <c r="X70" s="61">
        <v>0</v>
      </c>
      <c r="Y70" s="61">
        <v>0</v>
      </c>
      <c r="Z70" s="61">
        <v>0</v>
      </c>
      <c r="AA70" s="61">
        <v>0</v>
      </c>
      <c r="AB70" s="61">
        <v>0</v>
      </c>
      <c r="AC70" s="61">
        <v>0</v>
      </c>
      <c r="AD70" s="61">
        <v>0</v>
      </c>
      <c r="AE70" s="61">
        <v>0</v>
      </c>
      <c r="AF70" s="61">
        <v>0</v>
      </c>
      <c r="AG70" s="61">
        <v>0</v>
      </c>
      <c r="AH70" s="61">
        <v>0</v>
      </c>
      <c r="AI70" s="61">
        <v>0</v>
      </c>
      <c r="AJ70" s="61">
        <v>0</v>
      </c>
      <c r="AK70" s="61">
        <v>0</v>
      </c>
      <c r="AL70" s="61">
        <v>0</v>
      </c>
      <c r="AM70" s="61">
        <v>0</v>
      </c>
      <c r="AN70" s="61">
        <v>0</v>
      </c>
      <c r="AO70" s="61">
        <v>0</v>
      </c>
      <c r="AP70" s="61">
        <v>0</v>
      </c>
      <c r="AQ70" s="61">
        <v>0</v>
      </c>
      <c r="AR70" s="61">
        <v>0</v>
      </c>
      <c r="AS70" s="61">
        <v>0</v>
      </c>
      <c r="AT70" s="61">
        <v>0</v>
      </c>
      <c r="AU70" s="61">
        <v>0</v>
      </c>
      <c r="AV70" s="61">
        <v>0</v>
      </c>
      <c r="AW70" s="61">
        <v>0</v>
      </c>
      <c r="AX70" s="61">
        <v>0</v>
      </c>
      <c r="AY70" s="61">
        <v>0</v>
      </c>
      <c r="AZ70" s="61">
        <v>0</v>
      </c>
      <c r="BA70" s="61">
        <v>0</v>
      </c>
      <c r="BB70" s="61">
        <v>0</v>
      </c>
      <c r="BC70" s="61">
        <v>0</v>
      </c>
      <c r="BD70" s="61">
        <v>0</v>
      </c>
      <c r="BE70" s="61">
        <v>0</v>
      </c>
      <c r="BF70" s="61">
        <v>0</v>
      </c>
      <c r="BG70" s="61">
        <v>0</v>
      </c>
      <c r="BH70" s="61">
        <v>0</v>
      </c>
      <c r="BI70" s="61">
        <v>0</v>
      </c>
      <c r="BJ70" s="61">
        <v>0</v>
      </c>
      <c r="BK70" s="61">
        <v>0</v>
      </c>
      <c r="BL70" s="61">
        <v>0</v>
      </c>
      <c r="BM70" s="61">
        <v>0</v>
      </c>
      <c r="BN70" s="61">
        <v>0</v>
      </c>
      <c r="BO70" s="61">
        <v>0</v>
      </c>
      <c r="BP70" s="61">
        <v>0</v>
      </c>
      <c r="BQ70" s="61">
        <v>0</v>
      </c>
      <c r="BR70" s="61">
        <v>0</v>
      </c>
      <c r="BS70" s="61">
        <v>0</v>
      </c>
      <c r="BT70" s="61">
        <v>0</v>
      </c>
      <c r="BU70" s="61">
        <v>0</v>
      </c>
      <c r="BV70" s="61">
        <v>0</v>
      </c>
      <c r="BW70" s="61">
        <v>0</v>
      </c>
      <c r="BX70" s="61">
        <v>0</v>
      </c>
      <c r="BY70" s="61">
        <v>0</v>
      </c>
      <c r="BZ70" s="61">
        <v>0</v>
      </c>
      <c r="CA70" s="61">
        <v>0</v>
      </c>
      <c r="CB70" s="61">
        <v>0</v>
      </c>
      <c r="CC70" s="61">
        <v>0</v>
      </c>
      <c r="CD70" s="61">
        <v>0</v>
      </c>
      <c r="CE70" s="61">
        <v>0</v>
      </c>
      <c r="CF70" s="61">
        <v>0</v>
      </c>
      <c r="CG70" s="61">
        <v>0</v>
      </c>
      <c r="CH70" s="61">
        <v>0</v>
      </c>
      <c r="CI70" s="61">
        <v>0</v>
      </c>
      <c r="CJ70" s="61">
        <v>0</v>
      </c>
      <c r="CK70" s="61">
        <v>0</v>
      </c>
      <c r="CL70" s="61">
        <v>0</v>
      </c>
    </row>
    <row r="71" spans="1:90" ht="12.75" customHeight="1">
      <c r="A71" s="43" t="s">
        <v>122</v>
      </c>
      <c r="B71" s="59">
        <v>3016</v>
      </c>
      <c r="C71" s="60" t="s">
        <v>378</v>
      </c>
      <c r="D71" s="61">
        <v>0</v>
      </c>
      <c r="E71" s="61">
        <v>0</v>
      </c>
      <c r="F71" s="61">
        <v>0</v>
      </c>
      <c r="G71" s="61">
        <v>0</v>
      </c>
      <c r="H71" s="61">
        <v>0</v>
      </c>
      <c r="I71" s="61">
        <v>0</v>
      </c>
      <c r="J71" s="61">
        <v>0</v>
      </c>
      <c r="K71" s="61">
        <v>0</v>
      </c>
      <c r="L71" s="61">
        <v>0</v>
      </c>
      <c r="M71" s="61">
        <v>0</v>
      </c>
      <c r="N71" s="61">
        <v>0</v>
      </c>
      <c r="O71" s="61">
        <v>0</v>
      </c>
      <c r="P71" s="61">
        <v>0</v>
      </c>
      <c r="Q71" s="61">
        <v>0</v>
      </c>
      <c r="R71" s="61">
        <v>0</v>
      </c>
      <c r="S71" s="61">
        <v>0</v>
      </c>
      <c r="T71" s="61">
        <v>0</v>
      </c>
      <c r="U71" s="61">
        <v>0</v>
      </c>
      <c r="V71" s="61">
        <v>0</v>
      </c>
      <c r="W71" s="61">
        <v>0</v>
      </c>
      <c r="X71" s="61">
        <v>0</v>
      </c>
      <c r="Y71" s="61">
        <v>0</v>
      </c>
      <c r="Z71" s="61">
        <v>0</v>
      </c>
      <c r="AA71" s="61">
        <v>0</v>
      </c>
      <c r="AB71" s="61">
        <v>0</v>
      </c>
      <c r="AC71" s="61">
        <v>0</v>
      </c>
      <c r="AD71" s="61">
        <v>0</v>
      </c>
      <c r="AE71" s="61">
        <v>0</v>
      </c>
      <c r="AF71" s="61">
        <v>0</v>
      </c>
      <c r="AG71" s="61">
        <v>0</v>
      </c>
      <c r="AH71" s="61">
        <v>0</v>
      </c>
      <c r="AI71" s="61">
        <v>0</v>
      </c>
      <c r="AJ71" s="61">
        <v>0</v>
      </c>
      <c r="AK71" s="61">
        <v>0</v>
      </c>
      <c r="AL71" s="61">
        <v>0</v>
      </c>
      <c r="AM71" s="61">
        <v>0</v>
      </c>
      <c r="AN71" s="61">
        <v>0</v>
      </c>
      <c r="AO71" s="61">
        <v>0</v>
      </c>
      <c r="AP71" s="61">
        <v>0</v>
      </c>
      <c r="AQ71" s="61">
        <v>0</v>
      </c>
      <c r="AR71" s="61">
        <v>0</v>
      </c>
      <c r="AS71" s="61">
        <v>0</v>
      </c>
      <c r="AT71" s="61">
        <v>0</v>
      </c>
      <c r="AU71" s="61">
        <v>0</v>
      </c>
      <c r="AV71" s="61">
        <v>0</v>
      </c>
      <c r="AW71" s="61">
        <v>0</v>
      </c>
      <c r="AX71" s="61">
        <v>0</v>
      </c>
      <c r="AY71" s="61">
        <v>0</v>
      </c>
      <c r="AZ71" s="61">
        <v>0</v>
      </c>
      <c r="BA71" s="61">
        <v>0</v>
      </c>
      <c r="BB71" s="61">
        <v>0</v>
      </c>
      <c r="BC71" s="61">
        <v>0</v>
      </c>
      <c r="BD71" s="61">
        <v>0</v>
      </c>
      <c r="BE71" s="61">
        <v>0</v>
      </c>
      <c r="BF71" s="61">
        <v>0</v>
      </c>
      <c r="BG71" s="61">
        <v>0</v>
      </c>
      <c r="BH71" s="61">
        <v>0</v>
      </c>
      <c r="BI71" s="61">
        <v>0</v>
      </c>
      <c r="BJ71" s="61">
        <v>0</v>
      </c>
      <c r="BK71" s="61">
        <v>0</v>
      </c>
      <c r="BL71" s="61">
        <v>0</v>
      </c>
      <c r="BM71" s="61">
        <v>0</v>
      </c>
      <c r="BN71" s="61">
        <v>0</v>
      </c>
      <c r="BO71" s="61">
        <v>0</v>
      </c>
      <c r="BP71" s="61">
        <v>0</v>
      </c>
      <c r="BQ71" s="61">
        <v>0</v>
      </c>
      <c r="BR71" s="61">
        <v>0</v>
      </c>
      <c r="BS71" s="61">
        <v>0</v>
      </c>
      <c r="BT71" s="61">
        <v>0</v>
      </c>
      <c r="BU71" s="61">
        <v>0</v>
      </c>
      <c r="BV71" s="61">
        <v>0</v>
      </c>
      <c r="BW71" s="61">
        <v>0</v>
      </c>
      <c r="BX71" s="61">
        <v>0</v>
      </c>
      <c r="BY71" s="61">
        <v>0</v>
      </c>
      <c r="BZ71" s="61">
        <v>0</v>
      </c>
      <c r="CA71" s="61">
        <v>0</v>
      </c>
      <c r="CB71" s="61">
        <v>0</v>
      </c>
      <c r="CC71" s="61">
        <v>0</v>
      </c>
      <c r="CD71" s="61">
        <v>0</v>
      </c>
      <c r="CE71" s="61">
        <v>0</v>
      </c>
      <c r="CF71" s="61">
        <v>0</v>
      </c>
      <c r="CG71" s="61">
        <v>0</v>
      </c>
      <c r="CH71" s="61">
        <v>0</v>
      </c>
      <c r="CI71" s="61">
        <v>0</v>
      </c>
      <c r="CJ71" s="61">
        <v>0</v>
      </c>
      <c r="CK71" s="61">
        <v>0</v>
      </c>
      <c r="CL71" s="61">
        <v>0</v>
      </c>
    </row>
    <row r="72" spans="1:90" ht="12.75" customHeight="1">
      <c r="A72" s="43" t="s">
        <v>123</v>
      </c>
      <c r="B72" s="59">
        <v>3017</v>
      </c>
      <c r="C72" s="60" t="s">
        <v>378</v>
      </c>
      <c r="D72" s="61">
        <v>0</v>
      </c>
      <c r="E72" s="61">
        <v>0</v>
      </c>
      <c r="F72" s="61">
        <v>0</v>
      </c>
      <c r="G72" s="61">
        <v>0</v>
      </c>
      <c r="H72" s="61">
        <v>0</v>
      </c>
      <c r="I72" s="61">
        <v>0</v>
      </c>
      <c r="J72" s="61">
        <v>0</v>
      </c>
      <c r="K72" s="61">
        <v>0</v>
      </c>
      <c r="L72" s="61">
        <v>0</v>
      </c>
      <c r="M72" s="61">
        <v>0</v>
      </c>
      <c r="N72" s="61">
        <v>0</v>
      </c>
      <c r="O72" s="61">
        <v>0</v>
      </c>
      <c r="P72" s="61">
        <v>0</v>
      </c>
      <c r="Q72" s="61">
        <v>0</v>
      </c>
      <c r="R72" s="61">
        <v>0</v>
      </c>
      <c r="S72" s="61">
        <v>0</v>
      </c>
      <c r="T72" s="61">
        <v>0</v>
      </c>
      <c r="U72" s="61">
        <v>0</v>
      </c>
      <c r="V72" s="61">
        <v>0</v>
      </c>
      <c r="W72" s="61">
        <v>0</v>
      </c>
      <c r="X72" s="61">
        <v>0</v>
      </c>
      <c r="Y72" s="61">
        <v>0</v>
      </c>
      <c r="Z72" s="61">
        <v>0</v>
      </c>
      <c r="AA72" s="61">
        <v>0</v>
      </c>
      <c r="AB72" s="61">
        <v>0</v>
      </c>
      <c r="AC72" s="61">
        <v>0</v>
      </c>
      <c r="AD72" s="61">
        <v>0</v>
      </c>
      <c r="AE72" s="61">
        <v>0</v>
      </c>
      <c r="AF72" s="61">
        <v>0</v>
      </c>
      <c r="AG72" s="61">
        <v>0</v>
      </c>
      <c r="AH72" s="61">
        <v>0</v>
      </c>
      <c r="AI72" s="61">
        <v>0</v>
      </c>
      <c r="AJ72" s="61">
        <v>0</v>
      </c>
      <c r="AK72" s="61">
        <v>0</v>
      </c>
      <c r="AL72" s="61">
        <v>0</v>
      </c>
      <c r="AM72" s="61">
        <v>0</v>
      </c>
      <c r="AN72" s="61">
        <v>0</v>
      </c>
      <c r="AO72" s="61">
        <v>0</v>
      </c>
      <c r="AP72" s="61">
        <v>0</v>
      </c>
      <c r="AQ72" s="61">
        <v>0</v>
      </c>
      <c r="AR72" s="61">
        <v>0</v>
      </c>
      <c r="AS72" s="61">
        <v>0</v>
      </c>
      <c r="AT72" s="61">
        <v>0</v>
      </c>
      <c r="AU72" s="61">
        <v>0</v>
      </c>
      <c r="AV72" s="61">
        <v>0</v>
      </c>
      <c r="AW72" s="61">
        <v>0</v>
      </c>
      <c r="AX72" s="61">
        <v>0</v>
      </c>
      <c r="AY72" s="61">
        <v>0</v>
      </c>
      <c r="AZ72" s="61">
        <v>0</v>
      </c>
      <c r="BA72" s="61">
        <v>0</v>
      </c>
      <c r="BB72" s="61">
        <v>0</v>
      </c>
      <c r="BC72" s="61">
        <v>0</v>
      </c>
      <c r="BD72" s="61">
        <v>0</v>
      </c>
      <c r="BE72" s="61">
        <v>0</v>
      </c>
      <c r="BF72" s="61">
        <v>0</v>
      </c>
      <c r="BG72" s="61">
        <v>0</v>
      </c>
      <c r="BH72" s="61">
        <v>0</v>
      </c>
      <c r="BI72" s="61">
        <v>0</v>
      </c>
      <c r="BJ72" s="61">
        <v>0</v>
      </c>
      <c r="BK72" s="61">
        <v>0</v>
      </c>
      <c r="BL72" s="61">
        <v>0</v>
      </c>
      <c r="BM72" s="61">
        <v>0</v>
      </c>
      <c r="BN72" s="61">
        <v>0</v>
      </c>
      <c r="BO72" s="61">
        <v>0</v>
      </c>
      <c r="BP72" s="61">
        <v>0</v>
      </c>
      <c r="BQ72" s="61">
        <v>0</v>
      </c>
      <c r="BR72" s="61">
        <v>0</v>
      </c>
      <c r="BS72" s="61">
        <v>0</v>
      </c>
      <c r="BT72" s="61">
        <v>0</v>
      </c>
      <c r="BU72" s="61">
        <v>0</v>
      </c>
      <c r="BV72" s="61">
        <v>0</v>
      </c>
      <c r="BW72" s="61">
        <v>0</v>
      </c>
      <c r="BX72" s="61">
        <v>0</v>
      </c>
      <c r="BY72" s="61">
        <v>0</v>
      </c>
      <c r="BZ72" s="61">
        <v>0</v>
      </c>
      <c r="CA72" s="61">
        <v>0</v>
      </c>
      <c r="CB72" s="61">
        <v>0</v>
      </c>
      <c r="CC72" s="61">
        <v>0</v>
      </c>
      <c r="CD72" s="61">
        <v>0</v>
      </c>
      <c r="CE72" s="61">
        <v>0</v>
      </c>
      <c r="CF72" s="61">
        <v>0</v>
      </c>
      <c r="CG72" s="61">
        <v>0</v>
      </c>
      <c r="CH72" s="61">
        <v>0</v>
      </c>
      <c r="CI72" s="61">
        <v>0</v>
      </c>
      <c r="CJ72" s="61">
        <v>0</v>
      </c>
      <c r="CK72" s="61">
        <v>0</v>
      </c>
      <c r="CL72" s="61">
        <v>0</v>
      </c>
    </row>
    <row r="73" spans="1:90" ht="12.75" customHeight="1">
      <c r="A73" s="43" t="s">
        <v>124</v>
      </c>
      <c r="B73" s="59">
        <v>3018</v>
      </c>
      <c r="C73" s="60" t="s">
        <v>378</v>
      </c>
      <c r="D73" s="61">
        <v>0</v>
      </c>
      <c r="E73" s="61">
        <v>0</v>
      </c>
      <c r="F73" s="61">
        <v>0</v>
      </c>
      <c r="G73" s="61">
        <v>0</v>
      </c>
      <c r="H73" s="61">
        <v>0</v>
      </c>
      <c r="I73" s="61">
        <v>0</v>
      </c>
      <c r="J73" s="61">
        <v>0</v>
      </c>
      <c r="K73" s="61">
        <v>0</v>
      </c>
      <c r="L73" s="61">
        <v>0</v>
      </c>
      <c r="M73" s="61">
        <v>0</v>
      </c>
      <c r="N73" s="61">
        <v>0</v>
      </c>
      <c r="O73" s="61">
        <v>0</v>
      </c>
      <c r="P73" s="61">
        <v>0</v>
      </c>
      <c r="Q73" s="61">
        <v>0</v>
      </c>
      <c r="R73" s="61">
        <v>0</v>
      </c>
      <c r="S73" s="61">
        <v>0</v>
      </c>
      <c r="T73" s="61">
        <v>0</v>
      </c>
      <c r="U73" s="61">
        <v>0</v>
      </c>
      <c r="V73" s="61">
        <v>0</v>
      </c>
      <c r="W73" s="61">
        <v>0</v>
      </c>
      <c r="X73" s="61">
        <v>0</v>
      </c>
      <c r="Y73" s="61">
        <v>0</v>
      </c>
      <c r="Z73" s="61">
        <v>0</v>
      </c>
      <c r="AA73" s="61">
        <v>0</v>
      </c>
      <c r="AB73" s="61">
        <v>0</v>
      </c>
      <c r="AC73" s="61">
        <v>0</v>
      </c>
      <c r="AD73" s="61">
        <v>0</v>
      </c>
      <c r="AE73" s="61">
        <v>0</v>
      </c>
      <c r="AF73" s="61">
        <v>0</v>
      </c>
      <c r="AG73" s="61">
        <v>0</v>
      </c>
      <c r="AH73" s="61">
        <v>0</v>
      </c>
      <c r="AI73" s="61">
        <v>0</v>
      </c>
      <c r="AJ73" s="61">
        <v>0</v>
      </c>
      <c r="AK73" s="61">
        <v>0</v>
      </c>
      <c r="AL73" s="61">
        <v>0</v>
      </c>
      <c r="AM73" s="61">
        <v>0</v>
      </c>
      <c r="AN73" s="61">
        <v>0</v>
      </c>
      <c r="AO73" s="61">
        <v>0</v>
      </c>
      <c r="AP73" s="61">
        <v>0</v>
      </c>
      <c r="AQ73" s="61">
        <v>0</v>
      </c>
      <c r="AR73" s="61">
        <v>0</v>
      </c>
      <c r="AS73" s="61">
        <v>0</v>
      </c>
      <c r="AT73" s="61">
        <v>0</v>
      </c>
      <c r="AU73" s="61">
        <v>0</v>
      </c>
      <c r="AV73" s="61">
        <v>0</v>
      </c>
      <c r="AW73" s="61">
        <v>0</v>
      </c>
      <c r="AX73" s="61">
        <v>0</v>
      </c>
      <c r="AY73" s="61">
        <v>0</v>
      </c>
      <c r="AZ73" s="61">
        <v>0</v>
      </c>
      <c r="BA73" s="61">
        <v>0</v>
      </c>
      <c r="BB73" s="61">
        <v>0</v>
      </c>
      <c r="BC73" s="61">
        <v>0</v>
      </c>
      <c r="BD73" s="61">
        <v>0</v>
      </c>
      <c r="BE73" s="61">
        <v>0</v>
      </c>
      <c r="BF73" s="61">
        <v>0</v>
      </c>
      <c r="BG73" s="61">
        <v>0</v>
      </c>
      <c r="BH73" s="61">
        <v>0</v>
      </c>
      <c r="BI73" s="61">
        <v>0</v>
      </c>
      <c r="BJ73" s="61">
        <v>0</v>
      </c>
      <c r="BK73" s="61">
        <v>0</v>
      </c>
      <c r="BL73" s="61">
        <v>0</v>
      </c>
      <c r="BM73" s="61">
        <v>0</v>
      </c>
      <c r="BN73" s="61">
        <v>0</v>
      </c>
      <c r="BO73" s="61">
        <v>0</v>
      </c>
      <c r="BP73" s="61">
        <v>0</v>
      </c>
      <c r="BQ73" s="61">
        <v>0</v>
      </c>
      <c r="BR73" s="61">
        <v>0</v>
      </c>
      <c r="BS73" s="61">
        <v>0</v>
      </c>
      <c r="BT73" s="61">
        <v>0</v>
      </c>
      <c r="BU73" s="61">
        <v>0</v>
      </c>
      <c r="BV73" s="61">
        <v>0</v>
      </c>
      <c r="BW73" s="61">
        <v>0</v>
      </c>
      <c r="BX73" s="61">
        <v>0</v>
      </c>
      <c r="BY73" s="61">
        <v>0</v>
      </c>
      <c r="BZ73" s="61">
        <v>0</v>
      </c>
      <c r="CA73" s="61">
        <v>0</v>
      </c>
      <c r="CB73" s="61">
        <v>0</v>
      </c>
      <c r="CC73" s="61">
        <v>0</v>
      </c>
      <c r="CD73" s="61">
        <v>0</v>
      </c>
      <c r="CE73" s="61">
        <v>0</v>
      </c>
      <c r="CF73" s="61">
        <v>0</v>
      </c>
      <c r="CG73" s="61">
        <v>0</v>
      </c>
      <c r="CH73" s="61">
        <v>0</v>
      </c>
      <c r="CI73" s="61">
        <v>0</v>
      </c>
      <c r="CJ73" s="61">
        <v>0</v>
      </c>
      <c r="CK73" s="61">
        <v>0</v>
      </c>
      <c r="CL73" s="61">
        <v>0</v>
      </c>
    </row>
    <row r="74" spans="1:90" ht="13.5" customHeight="1">
      <c r="A74" s="43" t="s">
        <v>125</v>
      </c>
      <c r="B74" s="59">
        <v>4002</v>
      </c>
      <c r="C74" s="60" t="s">
        <v>379</v>
      </c>
      <c r="D74" s="61">
        <v>0</v>
      </c>
      <c r="E74" s="61">
        <v>0</v>
      </c>
      <c r="F74" s="61">
        <v>0</v>
      </c>
      <c r="G74" s="61">
        <v>0</v>
      </c>
      <c r="H74" s="61">
        <v>0</v>
      </c>
      <c r="I74" s="61">
        <v>0</v>
      </c>
      <c r="J74" s="61">
        <v>0</v>
      </c>
      <c r="K74" s="61">
        <v>0</v>
      </c>
      <c r="L74" s="61">
        <v>0</v>
      </c>
      <c r="M74" s="61">
        <v>0</v>
      </c>
      <c r="N74" s="61">
        <v>0</v>
      </c>
      <c r="O74" s="61">
        <v>0</v>
      </c>
      <c r="P74" s="61">
        <v>0</v>
      </c>
      <c r="Q74" s="61">
        <v>0</v>
      </c>
      <c r="R74" s="61">
        <v>0</v>
      </c>
      <c r="S74" s="61">
        <v>0</v>
      </c>
      <c r="T74" s="61">
        <v>0</v>
      </c>
      <c r="U74" s="61">
        <v>0</v>
      </c>
      <c r="V74" s="61">
        <v>0</v>
      </c>
      <c r="W74" s="61">
        <v>0</v>
      </c>
      <c r="X74" s="61">
        <v>0</v>
      </c>
      <c r="Y74" s="61">
        <v>0</v>
      </c>
      <c r="Z74" s="61">
        <v>0</v>
      </c>
      <c r="AA74" s="61">
        <v>0</v>
      </c>
      <c r="AB74" s="61">
        <v>0</v>
      </c>
      <c r="AC74" s="61">
        <v>0</v>
      </c>
      <c r="AD74" s="61">
        <v>0</v>
      </c>
      <c r="AE74" s="61">
        <v>0</v>
      </c>
      <c r="AF74" s="61">
        <v>0</v>
      </c>
      <c r="AG74" s="61">
        <v>0</v>
      </c>
      <c r="AH74" s="61">
        <v>0</v>
      </c>
      <c r="AI74" s="61">
        <v>0</v>
      </c>
      <c r="AJ74" s="61">
        <v>0</v>
      </c>
      <c r="AK74" s="61">
        <v>0</v>
      </c>
      <c r="AL74" s="61">
        <v>0</v>
      </c>
      <c r="AM74" s="61">
        <v>0</v>
      </c>
      <c r="AN74" s="61">
        <v>0</v>
      </c>
      <c r="AO74" s="61">
        <v>0</v>
      </c>
      <c r="AP74" s="61">
        <v>0</v>
      </c>
      <c r="AQ74" s="61">
        <v>0</v>
      </c>
      <c r="AR74" s="61">
        <v>0</v>
      </c>
      <c r="AS74" s="61">
        <v>0</v>
      </c>
      <c r="AT74" s="61">
        <v>0</v>
      </c>
      <c r="AU74" s="61">
        <v>0</v>
      </c>
      <c r="AV74" s="61">
        <v>0</v>
      </c>
      <c r="AW74" s="61">
        <v>0</v>
      </c>
      <c r="AX74" s="61">
        <v>0</v>
      </c>
      <c r="AY74" s="61">
        <v>0</v>
      </c>
      <c r="AZ74" s="61">
        <v>0</v>
      </c>
      <c r="BA74" s="61">
        <v>0</v>
      </c>
      <c r="BB74" s="61">
        <v>0</v>
      </c>
      <c r="BC74" s="61">
        <v>0</v>
      </c>
      <c r="BD74" s="61">
        <v>0</v>
      </c>
      <c r="BE74" s="61">
        <v>0</v>
      </c>
      <c r="BF74" s="61">
        <v>0</v>
      </c>
      <c r="BG74" s="61">
        <v>0</v>
      </c>
      <c r="BH74" s="61">
        <v>0</v>
      </c>
      <c r="BI74" s="61">
        <v>0</v>
      </c>
      <c r="BJ74" s="61">
        <v>0</v>
      </c>
      <c r="BK74" s="61">
        <v>0</v>
      </c>
      <c r="BL74" s="61">
        <v>0</v>
      </c>
      <c r="BM74" s="61">
        <v>0</v>
      </c>
      <c r="BN74" s="61">
        <v>0</v>
      </c>
      <c r="BO74" s="61">
        <v>0</v>
      </c>
      <c r="BP74" s="61">
        <v>0</v>
      </c>
      <c r="BQ74" s="61">
        <v>0</v>
      </c>
      <c r="BR74" s="61">
        <v>0</v>
      </c>
      <c r="BS74" s="61">
        <v>0</v>
      </c>
      <c r="BT74" s="61">
        <v>0</v>
      </c>
      <c r="BU74" s="61">
        <v>0</v>
      </c>
      <c r="BV74" s="61">
        <v>0</v>
      </c>
      <c r="BW74" s="61">
        <v>0</v>
      </c>
      <c r="BX74" s="61">
        <v>0</v>
      </c>
      <c r="BY74" s="61">
        <v>0</v>
      </c>
      <c r="BZ74" s="61">
        <v>0</v>
      </c>
      <c r="CA74" s="61">
        <v>0</v>
      </c>
      <c r="CB74" s="61">
        <v>0</v>
      </c>
      <c r="CC74" s="61">
        <v>0</v>
      </c>
      <c r="CD74" s="61">
        <v>0</v>
      </c>
      <c r="CE74" s="61">
        <v>0</v>
      </c>
      <c r="CF74" s="61">
        <v>0</v>
      </c>
      <c r="CG74" s="61">
        <v>0</v>
      </c>
      <c r="CH74" s="61">
        <v>0</v>
      </c>
      <c r="CI74" s="61">
        <v>0</v>
      </c>
      <c r="CJ74" s="61">
        <v>0</v>
      </c>
      <c r="CK74" s="61">
        <v>0</v>
      </c>
      <c r="CL74" s="61">
        <v>0</v>
      </c>
    </row>
    <row r="75" spans="1:90" ht="13.5" customHeight="1">
      <c r="A75" s="45" t="s">
        <v>126</v>
      </c>
      <c r="B75" s="62">
        <v>4003</v>
      </c>
      <c r="C75" s="60" t="s">
        <v>379</v>
      </c>
      <c r="D75" s="61">
        <v>0</v>
      </c>
      <c r="E75" s="61">
        <v>0</v>
      </c>
      <c r="F75" s="61">
        <v>0</v>
      </c>
      <c r="G75" s="61">
        <v>0</v>
      </c>
      <c r="H75" s="61">
        <v>0</v>
      </c>
      <c r="I75" s="61">
        <v>0</v>
      </c>
      <c r="J75" s="61">
        <v>0</v>
      </c>
      <c r="K75" s="61">
        <v>0</v>
      </c>
      <c r="L75" s="61">
        <v>0</v>
      </c>
      <c r="M75" s="61">
        <v>0</v>
      </c>
      <c r="N75" s="61">
        <v>0</v>
      </c>
      <c r="O75" s="61">
        <v>0</v>
      </c>
      <c r="P75" s="61">
        <v>0</v>
      </c>
      <c r="Q75" s="61">
        <v>0</v>
      </c>
      <c r="R75" s="61">
        <v>0</v>
      </c>
      <c r="S75" s="61">
        <v>0</v>
      </c>
      <c r="T75" s="61">
        <v>0</v>
      </c>
      <c r="U75" s="61">
        <v>0</v>
      </c>
      <c r="V75" s="61">
        <v>0</v>
      </c>
      <c r="W75" s="61">
        <v>0</v>
      </c>
      <c r="X75" s="61">
        <v>0</v>
      </c>
      <c r="Y75" s="61">
        <v>0</v>
      </c>
      <c r="Z75" s="61">
        <v>0</v>
      </c>
      <c r="AA75" s="61">
        <v>0</v>
      </c>
      <c r="AB75" s="61">
        <v>0</v>
      </c>
      <c r="AC75" s="61">
        <v>0</v>
      </c>
      <c r="AD75" s="61">
        <v>0</v>
      </c>
      <c r="AE75" s="61">
        <v>0</v>
      </c>
      <c r="AF75" s="61">
        <v>0</v>
      </c>
      <c r="AG75" s="61">
        <v>0</v>
      </c>
      <c r="AH75" s="61">
        <v>0</v>
      </c>
      <c r="AI75" s="61">
        <v>0</v>
      </c>
      <c r="AJ75" s="61">
        <v>0</v>
      </c>
      <c r="AK75" s="61">
        <v>0</v>
      </c>
      <c r="AL75" s="61">
        <v>0</v>
      </c>
      <c r="AM75" s="61">
        <v>0</v>
      </c>
      <c r="AN75" s="61">
        <v>0</v>
      </c>
      <c r="AO75" s="61">
        <v>0</v>
      </c>
      <c r="AP75" s="61">
        <v>0</v>
      </c>
      <c r="AQ75" s="61">
        <v>0</v>
      </c>
      <c r="AR75" s="61">
        <v>0</v>
      </c>
      <c r="AS75" s="61">
        <v>0</v>
      </c>
      <c r="AT75" s="61">
        <v>0</v>
      </c>
      <c r="AU75" s="61">
        <v>0</v>
      </c>
      <c r="AV75" s="61">
        <v>0</v>
      </c>
      <c r="AW75" s="61">
        <v>0</v>
      </c>
      <c r="AX75" s="61">
        <v>0</v>
      </c>
      <c r="AY75" s="61">
        <v>0</v>
      </c>
      <c r="AZ75" s="61">
        <v>0</v>
      </c>
      <c r="BA75" s="61">
        <v>0</v>
      </c>
      <c r="BB75" s="61">
        <v>0</v>
      </c>
      <c r="BC75" s="61">
        <v>0</v>
      </c>
      <c r="BD75" s="61">
        <v>0</v>
      </c>
      <c r="BE75" s="61">
        <v>0</v>
      </c>
      <c r="BF75" s="61">
        <v>0</v>
      </c>
      <c r="BG75" s="61">
        <v>0</v>
      </c>
      <c r="BH75" s="61">
        <v>0</v>
      </c>
      <c r="BI75" s="61">
        <v>0</v>
      </c>
      <c r="BJ75" s="61">
        <v>0</v>
      </c>
      <c r="BK75" s="61">
        <v>0</v>
      </c>
      <c r="BL75" s="61">
        <v>0</v>
      </c>
      <c r="BM75" s="61">
        <v>0</v>
      </c>
      <c r="BN75" s="61">
        <v>0</v>
      </c>
      <c r="BO75" s="61">
        <v>0</v>
      </c>
      <c r="BP75" s="61">
        <v>0</v>
      </c>
      <c r="BQ75" s="61">
        <v>0</v>
      </c>
      <c r="BR75" s="61">
        <v>0</v>
      </c>
      <c r="BS75" s="61">
        <v>0</v>
      </c>
      <c r="BT75" s="61">
        <v>0</v>
      </c>
      <c r="BU75" s="61">
        <v>0</v>
      </c>
      <c r="BV75" s="61">
        <v>0</v>
      </c>
      <c r="BW75" s="61">
        <v>0</v>
      </c>
      <c r="BX75" s="61">
        <v>0</v>
      </c>
      <c r="BY75" s="61">
        <v>0</v>
      </c>
      <c r="BZ75" s="61">
        <v>0</v>
      </c>
      <c r="CA75" s="61">
        <v>0</v>
      </c>
      <c r="CB75" s="61">
        <v>0</v>
      </c>
      <c r="CC75" s="61">
        <v>0</v>
      </c>
      <c r="CD75" s="61">
        <v>0</v>
      </c>
      <c r="CE75" s="61">
        <v>0</v>
      </c>
      <c r="CF75" s="61">
        <v>0</v>
      </c>
      <c r="CG75" s="61">
        <v>0</v>
      </c>
      <c r="CH75" s="61">
        <v>0</v>
      </c>
      <c r="CI75" s="61">
        <v>0</v>
      </c>
      <c r="CJ75" s="61">
        <v>0</v>
      </c>
      <c r="CK75" s="61">
        <v>0</v>
      </c>
      <c r="CL75" s="61">
        <v>0</v>
      </c>
    </row>
    <row r="76" spans="1:90" ht="12.75" customHeight="1">
      <c r="A76" s="45" t="s">
        <v>127</v>
      </c>
      <c r="B76" s="62">
        <v>4004</v>
      </c>
      <c r="C76" s="60" t="s">
        <v>379</v>
      </c>
      <c r="D76" s="61">
        <v>0</v>
      </c>
      <c r="E76" s="61">
        <v>0</v>
      </c>
      <c r="F76" s="61">
        <v>0</v>
      </c>
      <c r="G76" s="61">
        <v>0</v>
      </c>
      <c r="H76" s="61">
        <v>0</v>
      </c>
      <c r="I76" s="61">
        <v>0</v>
      </c>
      <c r="J76" s="61">
        <v>0</v>
      </c>
      <c r="K76" s="61">
        <v>0</v>
      </c>
      <c r="L76" s="61">
        <v>0</v>
      </c>
      <c r="M76" s="61">
        <v>0</v>
      </c>
      <c r="N76" s="61">
        <v>0</v>
      </c>
      <c r="O76" s="61">
        <v>0</v>
      </c>
      <c r="P76" s="61">
        <v>0</v>
      </c>
      <c r="Q76" s="61">
        <v>0</v>
      </c>
      <c r="R76" s="61">
        <v>0</v>
      </c>
      <c r="S76" s="61">
        <v>0</v>
      </c>
      <c r="T76" s="61">
        <v>0</v>
      </c>
      <c r="U76" s="61">
        <v>0</v>
      </c>
      <c r="V76" s="61">
        <v>0</v>
      </c>
      <c r="W76" s="61">
        <v>0</v>
      </c>
      <c r="X76" s="61">
        <v>0</v>
      </c>
      <c r="Y76" s="61">
        <v>0</v>
      </c>
      <c r="Z76" s="61">
        <v>0</v>
      </c>
      <c r="AA76" s="61">
        <v>0</v>
      </c>
      <c r="AB76" s="61">
        <v>0</v>
      </c>
      <c r="AC76" s="61">
        <v>0</v>
      </c>
      <c r="AD76" s="61">
        <v>0</v>
      </c>
      <c r="AE76" s="61">
        <v>0</v>
      </c>
      <c r="AF76" s="61">
        <v>0</v>
      </c>
      <c r="AG76" s="61">
        <v>0</v>
      </c>
      <c r="AH76" s="61">
        <v>0</v>
      </c>
      <c r="AI76" s="61">
        <v>0</v>
      </c>
      <c r="AJ76" s="61">
        <v>0</v>
      </c>
      <c r="AK76" s="61">
        <v>0</v>
      </c>
      <c r="AL76" s="61">
        <v>0</v>
      </c>
      <c r="AM76" s="61">
        <v>0</v>
      </c>
      <c r="AN76" s="61">
        <v>0</v>
      </c>
      <c r="AO76" s="61">
        <v>0</v>
      </c>
      <c r="AP76" s="61">
        <v>0</v>
      </c>
      <c r="AQ76" s="61">
        <v>0</v>
      </c>
      <c r="AR76" s="61">
        <v>0</v>
      </c>
      <c r="AS76" s="61">
        <v>0</v>
      </c>
      <c r="AT76" s="61">
        <v>0</v>
      </c>
      <c r="AU76" s="61">
        <v>0</v>
      </c>
      <c r="AV76" s="61">
        <v>0</v>
      </c>
      <c r="AW76" s="61">
        <v>0</v>
      </c>
      <c r="AX76" s="61">
        <v>0</v>
      </c>
      <c r="AY76" s="61">
        <v>0</v>
      </c>
      <c r="AZ76" s="61">
        <v>0</v>
      </c>
      <c r="BA76" s="61">
        <v>0</v>
      </c>
      <c r="BB76" s="61">
        <v>0</v>
      </c>
      <c r="BC76" s="61">
        <v>0</v>
      </c>
      <c r="BD76" s="61">
        <v>0</v>
      </c>
      <c r="BE76" s="61">
        <v>0</v>
      </c>
      <c r="BF76" s="61">
        <v>0</v>
      </c>
      <c r="BG76" s="61">
        <v>0</v>
      </c>
      <c r="BH76" s="61">
        <v>0</v>
      </c>
      <c r="BI76" s="61">
        <v>0</v>
      </c>
      <c r="BJ76" s="61">
        <v>0</v>
      </c>
      <c r="BK76" s="61">
        <v>0</v>
      </c>
      <c r="BL76" s="61">
        <v>0</v>
      </c>
      <c r="BM76" s="61">
        <v>0</v>
      </c>
      <c r="BN76" s="61">
        <v>0</v>
      </c>
      <c r="BO76" s="61">
        <v>0</v>
      </c>
      <c r="BP76" s="61">
        <v>0</v>
      </c>
      <c r="BQ76" s="61">
        <v>0</v>
      </c>
      <c r="BR76" s="61">
        <v>0</v>
      </c>
      <c r="BS76" s="61">
        <v>0</v>
      </c>
      <c r="BT76" s="61">
        <v>0</v>
      </c>
      <c r="BU76" s="61">
        <v>0</v>
      </c>
      <c r="BV76" s="61">
        <v>0</v>
      </c>
      <c r="BW76" s="61">
        <v>0</v>
      </c>
      <c r="BX76" s="61">
        <v>0</v>
      </c>
      <c r="BY76" s="61">
        <v>0</v>
      </c>
      <c r="BZ76" s="61">
        <v>0</v>
      </c>
      <c r="CA76" s="61">
        <v>0</v>
      </c>
      <c r="CB76" s="61">
        <v>0</v>
      </c>
      <c r="CC76" s="61">
        <v>0</v>
      </c>
      <c r="CD76" s="61">
        <v>0</v>
      </c>
      <c r="CE76" s="61">
        <v>0</v>
      </c>
      <c r="CF76" s="61">
        <v>0</v>
      </c>
      <c r="CG76" s="61">
        <v>0</v>
      </c>
      <c r="CH76" s="61">
        <v>0</v>
      </c>
      <c r="CI76" s="61">
        <v>0</v>
      </c>
      <c r="CJ76" s="61">
        <v>0</v>
      </c>
      <c r="CK76" s="61">
        <v>0</v>
      </c>
      <c r="CL76" s="61">
        <v>0</v>
      </c>
    </row>
    <row r="77" spans="1:90" ht="12.75" customHeight="1">
      <c r="A77" s="45" t="s">
        <v>128</v>
      </c>
      <c r="B77" s="62">
        <v>4005</v>
      </c>
      <c r="C77" s="60" t="s">
        <v>379</v>
      </c>
      <c r="D77" s="61">
        <v>0</v>
      </c>
      <c r="E77" s="61">
        <v>0</v>
      </c>
      <c r="F77" s="61">
        <v>0</v>
      </c>
      <c r="G77" s="61">
        <v>0</v>
      </c>
      <c r="H77" s="61">
        <v>0</v>
      </c>
      <c r="I77" s="61">
        <v>0</v>
      </c>
      <c r="J77" s="61">
        <v>0</v>
      </c>
      <c r="K77" s="61">
        <v>0</v>
      </c>
      <c r="L77" s="61">
        <v>0</v>
      </c>
      <c r="M77" s="61">
        <v>0</v>
      </c>
      <c r="N77" s="61">
        <v>0</v>
      </c>
      <c r="O77" s="61">
        <v>0</v>
      </c>
      <c r="P77" s="61">
        <v>0</v>
      </c>
      <c r="Q77" s="61">
        <v>0</v>
      </c>
      <c r="R77" s="61">
        <v>0</v>
      </c>
      <c r="S77" s="61">
        <v>0</v>
      </c>
      <c r="T77" s="61">
        <v>0</v>
      </c>
      <c r="U77" s="61">
        <v>0</v>
      </c>
      <c r="V77" s="61">
        <v>0</v>
      </c>
      <c r="W77" s="61">
        <v>0</v>
      </c>
      <c r="X77" s="61">
        <v>0</v>
      </c>
      <c r="Y77" s="61">
        <v>0</v>
      </c>
      <c r="Z77" s="61">
        <v>0</v>
      </c>
      <c r="AA77" s="61">
        <v>0</v>
      </c>
      <c r="AB77" s="61">
        <v>0</v>
      </c>
      <c r="AC77" s="61">
        <v>0</v>
      </c>
      <c r="AD77" s="61">
        <v>0</v>
      </c>
      <c r="AE77" s="61">
        <v>0</v>
      </c>
      <c r="AF77" s="61">
        <v>0</v>
      </c>
      <c r="AG77" s="61">
        <v>0</v>
      </c>
      <c r="AH77" s="61">
        <v>0</v>
      </c>
      <c r="AI77" s="61">
        <v>0</v>
      </c>
      <c r="AJ77" s="61">
        <v>0</v>
      </c>
      <c r="AK77" s="61">
        <v>0</v>
      </c>
      <c r="AL77" s="61">
        <v>0</v>
      </c>
      <c r="AM77" s="61">
        <v>0</v>
      </c>
      <c r="AN77" s="61">
        <v>0</v>
      </c>
      <c r="AO77" s="61">
        <v>0</v>
      </c>
      <c r="AP77" s="61">
        <v>0</v>
      </c>
      <c r="AQ77" s="61">
        <v>0</v>
      </c>
      <c r="AR77" s="61">
        <v>0</v>
      </c>
      <c r="AS77" s="61">
        <v>0</v>
      </c>
      <c r="AT77" s="61">
        <v>0</v>
      </c>
      <c r="AU77" s="61">
        <v>0</v>
      </c>
      <c r="AV77" s="61">
        <v>0</v>
      </c>
      <c r="AW77" s="61">
        <v>0</v>
      </c>
      <c r="AX77" s="61">
        <v>0</v>
      </c>
      <c r="AY77" s="61">
        <v>0</v>
      </c>
      <c r="AZ77" s="61">
        <v>0</v>
      </c>
      <c r="BA77" s="61">
        <v>0</v>
      </c>
      <c r="BB77" s="61">
        <v>0</v>
      </c>
      <c r="BC77" s="61">
        <v>0</v>
      </c>
      <c r="BD77" s="61">
        <v>0</v>
      </c>
      <c r="BE77" s="61">
        <v>0</v>
      </c>
      <c r="BF77" s="61">
        <v>0</v>
      </c>
      <c r="BG77" s="61">
        <v>0</v>
      </c>
      <c r="BH77" s="61">
        <v>0</v>
      </c>
      <c r="BI77" s="61">
        <v>0</v>
      </c>
      <c r="BJ77" s="61">
        <v>0</v>
      </c>
      <c r="BK77" s="61">
        <v>0</v>
      </c>
      <c r="BL77" s="61">
        <v>0</v>
      </c>
      <c r="BM77" s="61">
        <v>0</v>
      </c>
      <c r="BN77" s="61">
        <v>0</v>
      </c>
      <c r="BO77" s="61">
        <v>0</v>
      </c>
      <c r="BP77" s="61">
        <v>0</v>
      </c>
      <c r="BQ77" s="61">
        <v>0</v>
      </c>
      <c r="BR77" s="61">
        <v>0</v>
      </c>
      <c r="BS77" s="61">
        <v>0</v>
      </c>
      <c r="BT77" s="61">
        <v>0</v>
      </c>
      <c r="BU77" s="61">
        <v>0</v>
      </c>
      <c r="BV77" s="61">
        <v>0</v>
      </c>
      <c r="BW77" s="61">
        <v>0</v>
      </c>
      <c r="BX77" s="61">
        <v>0</v>
      </c>
      <c r="BY77" s="61">
        <v>0</v>
      </c>
      <c r="BZ77" s="61">
        <v>0</v>
      </c>
      <c r="CA77" s="61">
        <v>0</v>
      </c>
      <c r="CB77" s="61">
        <v>0</v>
      </c>
      <c r="CC77" s="61">
        <v>0</v>
      </c>
      <c r="CD77" s="61">
        <v>0</v>
      </c>
      <c r="CE77" s="61">
        <v>0</v>
      </c>
      <c r="CF77" s="61">
        <v>0</v>
      </c>
      <c r="CG77" s="61">
        <v>0</v>
      </c>
      <c r="CH77" s="61">
        <v>0</v>
      </c>
      <c r="CI77" s="61">
        <v>0</v>
      </c>
      <c r="CJ77" s="61">
        <v>0</v>
      </c>
      <c r="CK77" s="61">
        <v>0</v>
      </c>
      <c r="CL77" s="61">
        <v>0</v>
      </c>
    </row>
    <row r="78" spans="1:90" ht="12.75" customHeight="1">
      <c r="A78" s="46" t="s">
        <v>129</v>
      </c>
      <c r="B78" s="63">
        <v>9000</v>
      </c>
      <c r="C78" s="60" t="s">
        <v>380</v>
      </c>
      <c r="D78" s="64">
        <v>909264652.06143105</v>
      </c>
      <c r="E78" s="64">
        <v>868138101.53999901</v>
      </c>
      <c r="F78" s="64">
        <v>2284420874.0099993</v>
      </c>
      <c r="G78" s="64">
        <v>-1416282772.47</v>
      </c>
      <c r="H78" s="64">
        <v>0</v>
      </c>
      <c r="I78" s="64">
        <v>-131536185.32000023</v>
      </c>
      <c r="J78" s="64">
        <v>-604230611.6700002</v>
      </c>
      <c r="K78" s="64">
        <v>-2207060132.8200002</v>
      </c>
      <c r="L78" s="64">
        <v>1602829521.1500003</v>
      </c>
      <c r="M78" s="64">
        <v>472694426.34999996</v>
      </c>
      <c r="N78" s="64">
        <v>1117803004.8700001</v>
      </c>
      <c r="O78" s="64">
        <v>-645108578.51999998</v>
      </c>
      <c r="P78" s="64">
        <v>0</v>
      </c>
      <c r="Q78" s="64">
        <v>0</v>
      </c>
      <c r="R78" s="64">
        <v>0</v>
      </c>
      <c r="S78" s="64">
        <v>1949101.57</v>
      </c>
      <c r="T78" s="64">
        <v>2602940.35</v>
      </c>
      <c r="U78" s="64">
        <v>0</v>
      </c>
      <c r="V78" s="64">
        <v>2602940.35</v>
      </c>
      <c r="W78" s="64">
        <v>-653838.78</v>
      </c>
      <c r="X78" s="64">
        <v>0</v>
      </c>
      <c r="Y78" s="64">
        <v>-653838.78</v>
      </c>
      <c r="Z78" s="64">
        <v>118497716.48143218</v>
      </c>
      <c r="AA78" s="64">
        <v>92689721.587437481</v>
      </c>
      <c r="AB78" s="64">
        <v>3556549.0042118323</v>
      </c>
      <c r="AC78" s="64">
        <v>16870749.611055642</v>
      </c>
      <c r="AD78" s="64">
        <v>3391086.7063695607</v>
      </c>
      <c r="AE78" s="64">
        <v>2140440.9038772392</v>
      </c>
      <c r="AF78" s="64">
        <v>109.61095231305467</v>
      </c>
      <c r="AG78" s="64">
        <v>12743.75561631822</v>
      </c>
      <c r="AH78" s="64">
        <v>-163685.19</v>
      </c>
      <c r="AI78" s="64">
        <v>0.49191179017785208</v>
      </c>
      <c r="AJ78" s="64">
        <v>45124578.639999889</v>
      </c>
      <c r="AK78" s="64">
        <v>45124578.639999889</v>
      </c>
      <c r="AL78" s="64">
        <v>0</v>
      </c>
      <c r="AM78" s="64">
        <v>7091339.1499999948</v>
      </c>
      <c r="AN78" s="64">
        <v>14865978.669999994</v>
      </c>
      <c r="AO78" s="64">
        <v>-6228056.6399999997</v>
      </c>
      <c r="AP78" s="64">
        <v>0</v>
      </c>
      <c r="AQ78" s="64">
        <v>0</v>
      </c>
      <c r="AR78" s="64">
        <v>-1546582.8799999994</v>
      </c>
      <c r="AS78" s="64">
        <v>-1010191821.2757893</v>
      </c>
      <c r="AT78" s="64">
        <v>-153282482.09999999</v>
      </c>
      <c r="AU78" s="64">
        <v>-332464516.63999999</v>
      </c>
      <c r="AV78" s="64">
        <v>179182034.53999999</v>
      </c>
      <c r="AW78" s="64">
        <v>-46594614.040000193</v>
      </c>
      <c r="AX78" s="64">
        <v>-154799603.65000004</v>
      </c>
      <c r="AY78" s="64">
        <v>-1355061541.4300003</v>
      </c>
      <c r="AZ78" s="64">
        <v>-1096538751.4376121</v>
      </c>
      <c r="BA78" s="64">
        <v>-698535910.14238822</v>
      </c>
      <c r="BB78" s="64">
        <v>0</v>
      </c>
      <c r="BC78" s="64">
        <v>440013120.15000004</v>
      </c>
      <c r="BD78" s="64">
        <v>1200261937.7800002</v>
      </c>
      <c r="BE78" s="64">
        <v>108204989.60999984</v>
      </c>
      <c r="BF78" s="64">
        <v>686537095.80999982</v>
      </c>
      <c r="BG78" s="64">
        <v>575151224.12761188</v>
      </c>
      <c r="BH78" s="64">
        <v>340450266.78238803</v>
      </c>
      <c r="BI78" s="64">
        <v>0</v>
      </c>
      <c r="BJ78" s="64">
        <v>-229064395.09999999</v>
      </c>
      <c r="BK78" s="64">
        <v>-578332106.20000005</v>
      </c>
      <c r="BL78" s="64">
        <v>-24703610.059999984</v>
      </c>
      <c r="BM78" s="64">
        <v>-31699286.00999999</v>
      </c>
      <c r="BN78" s="64">
        <v>6995675.9500000067</v>
      </c>
      <c r="BO78" s="64">
        <v>-108327733.44000001</v>
      </c>
      <c r="BP78" s="64">
        <v>-108327733.44000001</v>
      </c>
      <c r="BQ78" s="64">
        <v>0</v>
      </c>
      <c r="BR78" s="64">
        <v>0</v>
      </c>
      <c r="BS78" s="64">
        <v>-655557353.95578885</v>
      </c>
      <c r="BT78" s="64">
        <v>-213432499.71375108</v>
      </c>
      <c r="BU78" s="64">
        <v>-254978615.6807034</v>
      </c>
      <c r="BV78" s="64">
        <v>-155704750.74984315</v>
      </c>
      <c r="BW78" s="64">
        <v>-93.3</v>
      </c>
      <c r="BX78" s="64">
        <v>-7403113.8949744096</v>
      </c>
      <c r="BY78" s="64">
        <v>-213452170.63320783</v>
      </c>
      <c r="BZ78" s="64">
        <v>227599354.76999989</v>
      </c>
      <c r="CA78" s="64">
        <v>-38185464.753308885</v>
      </c>
      <c r="CB78" s="64">
        <v>0</v>
      </c>
      <c r="CC78" s="64">
        <v>0</v>
      </c>
      <c r="CD78" s="64">
        <v>0</v>
      </c>
      <c r="CE78" s="64">
        <v>0</v>
      </c>
      <c r="CF78" s="64">
        <v>0</v>
      </c>
      <c r="CG78" s="64">
        <v>0</v>
      </c>
      <c r="CH78" s="64">
        <v>0</v>
      </c>
      <c r="CI78" s="64">
        <v>-21726027.68</v>
      </c>
      <c r="CJ78" s="64">
        <v>-21726027.68</v>
      </c>
      <c r="CK78" s="64">
        <v>0</v>
      </c>
      <c r="CL78" s="64">
        <v>-100927169.21435833</v>
      </c>
    </row>
    <row r="79" spans="1:90" ht="12.75" customHeight="1">
      <c r="A79" s="46" t="s">
        <v>130</v>
      </c>
      <c r="B79" s="63">
        <v>9001</v>
      </c>
      <c r="C79" s="60" t="s">
        <v>381</v>
      </c>
      <c r="D79" s="64">
        <v>0</v>
      </c>
      <c r="E79" s="64">
        <v>0</v>
      </c>
      <c r="F79" s="64">
        <v>0</v>
      </c>
      <c r="G79" s="64">
        <v>0</v>
      </c>
      <c r="H79" s="64">
        <v>0</v>
      </c>
      <c r="I79" s="64">
        <v>0</v>
      </c>
      <c r="J79" s="64">
        <v>0</v>
      </c>
      <c r="K79" s="64">
        <v>0</v>
      </c>
      <c r="L79" s="64">
        <v>0</v>
      </c>
      <c r="M79" s="64">
        <v>0</v>
      </c>
      <c r="N79" s="64">
        <v>0</v>
      </c>
      <c r="O79" s="64">
        <v>0</v>
      </c>
      <c r="P79" s="64">
        <v>0</v>
      </c>
      <c r="Q79" s="64">
        <v>0</v>
      </c>
      <c r="R79" s="64">
        <v>0</v>
      </c>
      <c r="S79" s="64">
        <v>0</v>
      </c>
      <c r="T79" s="64">
        <v>0</v>
      </c>
      <c r="U79" s="64">
        <v>0</v>
      </c>
      <c r="V79" s="64">
        <v>0</v>
      </c>
      <c r="W79" s="64">
        <v>0</v>
      </c>
      <c r="X79" s="64">
        <v>0</v>
      </c>
      <c r="Y79" s="64">
        <v>0</v>
      </c>
      <c r="Z79" s="64">
        <v>0</v>
      </c>
      <c r="AA79" s="64">
        <v>0</v>
      </c>
      <c r="AB79" s="64">
        <v>0</v>
      </c>
      <c r="AC79" s="64">
        <v>0</v>
      </c>
      <c r="AD79" s="64">
        <v>0</v>
      </c>
      <c r="AE79" s="64">
        <v>0</v>
      </c>
      <c r="AF79" s="64">
        <v>0</v>
      </c>
      <c r="AG79" s="64">
        <v>0</v>
      </c>
      <c r="AH79" s="64">
        <v>0</v>
      </c>
      <c r="AI79" s="64">
        <v>0</v>
      </c>
      <c r="AJ79" s="64">
        <v>0</v>
      </c>
      <c r="AK79" s="64">
        <v>0</v>
      </c>
      <c r="AL79" s="64">
        <v>0</v>
      </c>
      <c r="AM79" s="64">
        <v>0</v>
      </c>
      <c r="AN79" s="64">
        <v>0</v>
      </c>
      <c r="AO79" s="64">
        <v>0</v>
      </c>
      <c r="AP79" s="64">
        <v>0</v>
      </c>
      <c r="AQ79" s="64">
        <v>0</v>
      </c>
      <c r="AR79" s="64">
        <v>0</v>
      </c>
      <c r="AS79" s="64">
        <v>0</v>
      </c>
      <c r="AT79" s="64">
        <v>0</v>
      </c>
      <c r="AU79" s="64">
        <v>0</v>
      </c>
      <c r="AV79" s="64">
        <v>0</v>
      </c>
      <c r="AW79" s="64">
        <v>0</v>
      </c>
      <c r="AX79" s="64">
        <v>0</v>
      </c>
      <c r="AY79" s="64">
        <v>0</v>
      </c>
      <c r="AZ79" s="64">
        <v>0</v>
      </c>
      <c r="BA79" s="64">
        <v>0</v>
      </c>
      <c r="BB79" s="64">
        <v>0</v>
      </c>
      <c r="BC79" s="64">
        <v>0</v>
      </c>
      <c r="BD79" s="64">
        <v>0</v>
      </c>
      <c r="BE79" s="64">
        <v>0</v>
      </c>
      <c r="BF79" s="64">
        <v>0</v>
      </c>
      <c r="BG79" s="64">
        <v>0</v>
      </c>
      <c r="BH79" s="64">
        <v>0</v>
      </c>
      <c r="BI79" s="64">
        <v>0</v>
      </c>
      <c r="BJ79" s="64">
        <v>0</v>
      </c>
      <c r="BK79" s="64">
        <v>0</v>
      </c>
      <c r="BL79" s="64">
        <v>0</v>
      </c>
      <c r="BM79" s="64">
        <v>0</v>
      </c>
      <c r="BN79" s="64">
        <v>0</v>
      </c>
      <c r="BO79" s="64">
        <v>0</v>
      </c>
      <c r="BP79" s="64">
        <v>0</v>
      </c>
      <c r="BQ79" s="64">
        <v>0</v>
      </c>
      <c r="BR79" s="64">
        <v>0</v>
      </c>
      <c r="BS79" s="64">
        <v>0</v>
      </c>
      <c r="BT79" s="64">
        <v>0</v>
      </c>
      <c r="BU79" s="64">
        <v>0</v>
      </c>
      <c r="BV79" s="64">
        <v>0</v>
      </c>
      <c r="BW79" s="64">
        <v>0</v>
      </c>
      <c r="BX79" s="64">
        <v>0</v>
      </c>
      <c r="BY79" s="64">
        <v>0</v>
      </c>
      <c r="BZ79" s="64">
        <v>0</v>
      </c>
      <c r="CA79" s="64">
        <v>0</v>
      </c>
      <c r="CB79" s="64">
        <v>0</v>
      </c>
      <c r="CC79" s="64">
        <v>0</v>
      </c>
      <c r="CD79" s="64">
        <v>0</v>
      </c>
      <c r="CE79" s="64">
        <v>0</v>
      </c>
      <c r="CF79" s="64">
        <v>0</v>
      </c>
      <c r="CG79" s="64">
        <v>0</v>
      </c>
      <c r="CH79" s="64">
        <v>0</v>
      </c>
      <c r="CI79" s="64">
        <v>0</v>
      </c>
      <c r="CJ79" s="64">
        <v>0</v>
      </c>
      <c r="CK79" s="64">
        <v>0</v>
      </c>
      <c r="CL79" s="64">
        <v>0</v>
      </c>
    </row>
    <row r="80" spans="1:90" ht="12.75" customHeight="1">
      <c r="A80" s="46" t="s">
        <v>132</v>
      </c>
      <c r="B80" s="63">
        <v>9002</v>
      </c>
      <c r="C80" s="60" t="s">
        <v>382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0</v>
      </c>
      <c r="AJ80" s="64">
        <v>0</v>
      </c>
      <c r="AK80" s="64">
        <v>0</v>
      </c>
      <c r="AL80" s="64">
        <v>0</v>
      </c>
      <c r="AM80" s="64">
        <v>0</v>
      </c>
      <c r="AN80" s="64">
        <v>0</v>
      </c>
      <c r="AO80" s="64">
        <v>0</v>
      </c>
      <c r="AP80" s="64">
        <v>0</v>
      </c>
      <c r="AQ80" s="64">
        <v>0</v>
      </c>
      <c r="AR80" s="64">
        <v>0</v>
      </c>
      <c r="AS80" s="64">
        <v>0</v>
      </c>
      <c r="AT80" s="64">
        <v>0</v>
      </c>
      <c r="AU80" s="64">
        <v>0</v>
      </c>
      <c r="AV80" s="64">
        <v>0</v>
      </c>
      <c r="AW80" s="64">
        <v>0</v>
      </c>
      <c r="AX80" s="64">
        <v>0</v>
      </c>
      <c r="AY80" s="64">
        <v>0</v>
      </c>
      <c r="AZ80" s="64">
        <v>0</v>
      </c>
      <c r="BA80" s="64">
        <v>0</v>
      </c>
      <c r="BB80" s="64">
        <v>0</v>
      </c>
      <c r="BC80" s="64">
        <v>0</v>
      </c>
      <c r="BD80" s="64">
        <v>0</v>
      </c>
      <c r="BE80" s="64">
        <v>0</v>
      </c>
      <c r="BF80" s="64">
        <v>0</v>
      </c>
      <c r="BG80" s="64">
        <v>0</v>
      </c>
      <c r="BH80" s="64">
        <v>0</v>
      </c>
      <c r="BI80" s="64">
        <v>0</v>
      </c>
      <c r="BJ80" s="64">
        <v>0</v>
      </c>
      <c r="BK80" s="64">
        <v>0</v>
      </c>
      <c r="BL80" s="64">
        <v>0</v>
      </c>
      <c r="BM80" s="64">
        <v>0</v>
      </c>
      <c r="BN80" s="64">
        <v>0</v>
      </c>
      <c r="BO80" s="64">
        <v>0</v>
      </c>
      <c r="BP80" s="64">
        <v>0</v>
      </c>
      <c r="BQ80" s="64">
        <v>0</v>
      </c>
      <c r="BR80" s="64">
        <v>0</v>
      </c>
      <c r="BS80" s="64">
        <v>0</v>
      </c>
      <c r="BT80" s="64">
        <v>0</v>
      </c>
      <c r="BU80" s="64">
        <v>0</v>
      </c>
      <c r="BV80" s="64">
        <v>0</v>
      </c>
      <c r="BW80" s="64">
        <v>0</v>
      </c>
      <c r="BX80" s="64">
        <v>0</v>
      </c>
      <c r="BY80" s="64">
        <v>0</v>
      </c>
      <c r="BZ80" s="64">
        <v>0</v>
      </c>
      <c r="CA80" s="64">
        <v>0</v>
      </c>
      <c r="CB80" s="64">
        <v>0</v>
      </c>
      <c r="CC80" s="64">
        <v>0</v>
      </c>
      <c r="CD80" s="64">
        <v>0</v>
      </c>
      <c r="CE80" s="64">
        <v>0</v>
      </c>
      <c r="CF80" s="64">
        <v>0</v>
      </c>
      <c r="CG80" s="64">
        <v>0</v>
      </c>
      <c r="CH80" s="64">
        <v>0</v>
      </c>
      <c r="CI80" s="64">
        <v>0</v>
      </c>
      <c r="CJ80" s="64">
        <v>0</v>
      </c>
      <c r="CK80" s="64">
        <v>0</v>
      </c>
      <c r="CL80" s="64">
        <v>0</v>
      </c>
    </row>
    <row r="81" spans="1:90">
      <c r="A81" s="46" t="s">
        <v>134</v>
      </c>
      <c r="B81" s="63">
        <v>9003</v>
      </c>
      <c r="C81" s="60" t="s">
        <v>383</v>
      </c>
      <c r="D81" s="64">
        <v>909264652.06143105</v>
      </c>
      <c r="E81" s="64">
        <v>868138101.53999901</v>
      </c>
      <c r="F81" s="64">
        <v>2284420874.0099993</v>
      </c>
      <c r="G81" s="64">
        <v>-1416282772.47</v>
      </c>
      <c r="H81" s="64">
        <v>0</v>
      </c>
      <c r="I81" s="64">
        <v>-131536185.32000023</v>
      </c>
      <c r="J81" s="64">
        <v>-604230611.6700002</v>
      </c>
      <c r="K81" s="64">
        <v>-2207060132.8200002</v>
      </c>
      <c r="L81" s="64">
        <v>1602829521.1500003</v>
      </c>
      <c r="M81" s="64">
        <v>472694426.34999996</v>
      </c>
      <c r="N81" s="64">
        <v>1117803004.8700001</v>
      </c>
      <c r="O81" s="64">
        <v>-645108578.51999998</v>
      </c>
      <c r="P81" s="64">
        <v>0</v>
      </c>
      <c r="Q81" s="64">
        <v>0</v>
      </c>
      <c r="R81" s="64">
        <v>0</v>
      </c>
      <c r="S81" s="64">
        <v>1949101.57</v>
      </c>
      <c r="T81" s="64">
        <v>2602940.35</v>
      </c>
      <c r="U81" s="64">
        <v>0</v>
      </c>
      <c r="V81" s="64">
        <v>2602940.35</v>
      </c>
      <c r="W81" s="64">
        <v>-653838.78</v>
      </c>
      <c r="X81" s="64">
        <v>0</v>
      </c>
      <c r="Y81" s="64">
        <v>-653838.78</v>
      </c>
      <c r="Z81" s="64">
        <v>118497716.48143218</v>
      </c>
      <c r="AA81" s="64">
        <v>92689721.587437481</v>
      </c>
      <c r="AB81" s="64">
        <v>3556549.0042118323</v>
      </c>
      <c r="AC81" s="64">
        <v>16870749.611055642</v>
      </c>
      <c r="AD81" s="64">
        <v>3391086.7063695607</v>
      </c>
      <c r="AE81" s="64">
        <v>2140440.9038772392</v>
      </c>
      <c r="AF81" s="64">
        <v>109.61095231305467</v>
      </c>
      <c r="AG81" s="64">
        <v>12743.75561631822</v>
      </c>
      <c r="AH81" s="64">
        <v>-163685.19</v>
      </c>
      <c r="AI81" s="64">
        <v>0.49191179017785208</v>
      </c>
      <c r="AJ81" s="64">
        <v>45124578.639999889</v>
      </c>
      <c r="AK81" s="64">
        <v>45124578.639999889</v>
      </c>
      <c r="AL81" s="64">
        <v>0</v>
      </c>
      <c r="AM81" s="64">
        <v>7091339.1499999948</v>
      </c>
      <c r="AN81" s="64">
        <v>14865978.669999994</v>
      </c>
      <c r="AO81" s="64">
        <v>-6228056.6399999997</v>
      </c>
      <c r="AP81" s="64">
        <v>0</v>
      </c>
      <c r="AQ81" s="64">
        <v>0</v>
      </c>
      <c r="AR81" s="64">
        <v>-1546582.8799999994</v>
      </c>
      <c r="AS81" s="64">
        <v>-1010191821.2757893</v>
      </c>
      <c r="AT81" s="64">
        <v>-153282482.09999999</v>
      </c>
      <c r="AU81" s="64">
        <v>-332464516.63999999</v>
      </c>
      <c r="AV81" s="64">
        <v>179182034.53999999</v>
      </c>
      <c r="AW81" s="64">
        <v>-46594614.040000193</v>
      </c>
      <c r="AX81" s="64">
        <v>-154799603.65000004</v>
      </c>
      <c r="AY81" s="64">
        <v>-1355061541.4300003</v>
      </c>
      <c r="AZ81" s="64">
        <v>-1096538751.4376121</v>
      </c>
      <c r="BA81" s="64">
        <v>-698535910.14238822</v>
      </c>
      <c r="BB81" s="64">
        <v>0</v>
      </c>
      <c r="BC81" s="64">
        <v>440013120.15000004</v>
      </c>
      <c r="BD81" s="64">
        <v>1200261937.7800002</v>
      </c>
      <c r="BE81" s="64">
        <v>108204989.60999984</v>
      </c>
      <c r="BF81" s="64">
        <v>686537095.80999982</v>
      </c>
      <c r="BG81" s="64">
        <v>575151224.12761188</v>
      </c>
      <c r="BH81" s="64">
        <v>340450266.78238803</v>
      </c>
      <c r="BI81" s="64">
        <v>0</v>
      </c>
      <c r="BJ81" s="64">
        <v>-229064395.09999999</v>
      </c>
      <c r="BK81" s="64">
        <v>-578332106.20000005</v>
      </c>
      <c r="BL81" s="64">
        <v>-24703610.059999984</v>
      </c>
      <c r="BM81" s="64">
        <v>-31699286.00999999</v>
      </c>
      <c r="BN81" s="64">
        <v>6995675.9500000067</v>
      </c>
      <c r="BO81" s="64">
        <v>-108327733.44000001</v>
      </c>
      <c r="BP81" s="64">
        <v>-108327733.44000001</v>
      </c>
      <c r="BQ81" s="64">
        <v>0</v>
      </c>
      <c r="BR81" s="64">
        <v>0</v>
      </c>
      <c r="BS81" s="64">
        <v>-655557353.95578885</v>
      </c>
      <c r="BT81" s="64">
        <v>-213432499.71375108</v>
      </c>
      <c r="BU81" s="64">
        <v>-254978615.6807034</v>
      </c>
      <c r="BV81" s="64">
        <v>-155704750.74984315</v>
      </c>
      <c r="BW81" s="64">
        <v>-93.3</v>
      </c>
      <c r="BX81" s="64">
        <v>-7403113.8949744096</v>
      </c>
      <c r="BY81" s="64">
        <v>-213452170.63320783</v>
      </c>
      <c r="BZ81" s="64">
        <v>227599354.76999989</v>
      </c>
      <c r="CA81" s="64">
        <v>-38185464.753308885</v>
      </c>
      <c r="CB81" s="64">
        <v>0</v>
      </c>
      <c r="CC81" s="64">
        <v>0</v>
      </c>
      <c r="CD81" s="64">
        <v>0</v>
      </c>
      <c r="CE81" s="64">
        <v>0</v>
      </c>
      <c r="CF81" s="64">
        <v>0</v>
      </c>
      <c r="CG81" s="64">
        <v>0</v>
      </c>
      <c r="CH81" s="64">
        <v>0</v>
      </c>
      <c r="CI81" s="64">
        <v>-21726027.68</v>
      </c>
      <c r="CJ81" s="64">
        <v>-21726027.68</v>
      </c>
      <c r="CK81" s="64">
        <v>0</v>
      </c>
      <c r="CL81" s="64">
        <v>-100927169.21435833</v>
      </c>
    </row>
    <row r="82" spans="1:90" ht="12.75" customHeight="1">
      <c r="A82" s="47" t="s">
        <v>136</v>
      </c>
      <c r="B82" s="65"/>
      <c r="C82" s="60" t="s">
        <v>384</v>
      </c>
      <c r="D82" s="64">
        <v>909264652.06143105</v>
      </c>
      <c r="E82" s="64">
        <v>868138101.53999901</v>
      </c>
      <c r="F82" s="64">
        <v>2284420874.0099993</v>
      </c>
      <c r="G82" s="64">
        <v>-1416282772.47</v>
      </c>
      <c r="H82" s="64">
        <v>0</v>
      </c>
      <c r="I82" s="64">
        <v>-131536185.32000023</v>
      </c>
      <c r="J82" s="64">
        <v>-604230611.6700002</v>
      </c>
      <c r="K82" s="64">
        <v>-2207060132.8200002</v>
      </c>
      <c r="L82" s="64">
        <v>1602829521.1500003</v>
      </c>
      <c r="M82" s="64">
        <v>472694426.34999996</v>
      </c>
      <c r="N82" s="64">
        <v>1117803004.8700001</v>
      </c>
      <c r="O82" s="64">
        <v>-645108578.51999998</v>
      </c>
      <c r="P82" s="64">
        <v>0</v>
      </c>
      <c r="Q82" s="64">
        <v>0</v>
      </c>
      <c r="R82" s="64">
        <v>0</v>
      </c>
      <c r="S82" s="64">
        <v>1949101.57</v>
      </c>
      <c r="T82" s="64">
        <v>2602940.35</v>
      </c>
      <c r="U82" s="64">
        <v>0</v>
      </c>
      <c r="V82" s="64">
        <v>2602940.35</v>
      </c>
      <c r="W82" s="64">
        <v>-653838.78</v>
      </c>
      <c r="X82" s="64">
        <v>0</v>
      </c>
      <c r="Y82" s="64">
        <v>-653838.78</v>
      </c>
      <c r="Z82" s="64">
        <v>118497716.48143218</v>
      </c>
      <c r="AA82" s="64">
        <v>92689721.587437481</v>
      </c>
      <c r="AB82" s="64">
        <v>3556549.0042118323</v>
      </c>
      <c r="AC82" s="64">
        <v>16870749.611055642</v>
      </c>
      <c r="AD82" s="64">
        <v>3391086.7063695607</v>
      </c>
      <c r="AE82" s="64">
        <v>2140440.9038772392</v>
      </c>
      <c r="AF82" s="64">
        <v>109.61095231305467</v>
      </c>
      <c r="AG82" s="64">
        <v>12743.75561631822</v>
      </c>
      <c r="AH82" s="64">
        <v>-163685.19</v>
      </c>
      <c r="AI82" s="64">
        <v>0.49191179017785208</v>
      </c>
      <c r="AJ82" s="64">
        <v>45124578.639999889</v>
      </c>
      <c r="AK82" s="64">
        <v>45124578.639999889</v>
      </c>
      <c r="AL82" s="64">
        <v>0</v>
      </c>
      <c r="AM82" s="64">
        <v>7091339.1499999948</v>
      </c>
      <c r="AN82" s="64">
        <v>14865978.669999994</v>
      </c>
      <c r="AO82" s="64">
        <v>-6228056.6399999997</v>
      </c>
      <c r="AP82" s="64">
        <v>0</v>
      </c>
      <c r="AQ82" s="64">
        <v>0</v>
      </c>
      <c r="AR82" s="64">
        <v>-1546582.8799999994</v>
      </c>
      <c r="AS82" s="64">
        <v>-1010191821.2757893</v>
      </c>
      <c r="AT82" s="64">
        <v>-153282482.09999999</v>
      </c>
      <c r="AU82" s="64">
        <v>-332464516.63999999</v>
      </c>
      <c r="AV82" s="64">
        <v>179182034.53999999</v>
      </c>
      <c r="AW82" s="64">
        <v>-46594614.040000193</v>
      </c>
      <c r="AX82" s="64">
        <v>-154799603.65000004</v>
      </c>
      <c r="AY82" s="64">
        <v>-1355061541.4300003</v>
      </c>
      <c r="AZ82" s="64">
        <v>-1096538751.4376121</v>
      </c>
      <c r="BA82" s="64">
        <v>-698535910.14238822</v>
      </c>
      <c r="BB82" s="64">
        <v>0</v>
      </c>
      <c r="BC82" s="64">
        <v>440013120.15000004</v>
      </c>
      <c r="BD82" s="64">
        <v>1200261937.7800002</v>
      </c>
      <c r="BE82" s="64">
        <v>108204989.60999984</v>
      </c>
      <c r="BF82" s="64">
        <v>686537095.80999982</v>
      </c>
      <c r="BG82" s="64">
        <v>575151224.12761188</v>
      </c>
      <c r="BH82" s="64">
        <v>340450266.78238803</v>
      </c>
      <c r="BI82" s="64">
        <v>0</v>
      </c>
      <c r="BJ82" s="64">
        <v>-229064395.09999999</v>
      </c>
      <c r="BK82" s="64">
        <v>-578332106.20000005</v>
      </c>
      <c r="BL82" s="64">
        <v>-24703610.059999984</v>
      </c>
      <c r="BM82" s="64">
        <v>-31699286.00999999</v>
      </c>
      <c r="BN82" s="64">
        <v>6995675.9500000067</v>
      </c>
      <c r="BO82" s="64">
        <v>-108327733.44000001</v>
      </c>
      <c r="BP82" s="64">
        <v>-108327733.44000001</v>
      </c>
      <c r="BQ82" s="64">
        <v>0</v>
      </c>
      <c r="BR82" s="64">
        <v>0</v>
      </c>
      <c r="BS82" s="64">
        <v>-655557353.95578885</v>
      </c>
      <c r="BT82" s="64">
        <v>-213432499.71375108</v>
      </c>
      <c r="BU82" s="64">
        <v>-254978615.6807034</v>
      </c>
      <c r="BV82" s="64">
        <v>-155704750.74984315</v>
      </c>
      <c r="BW82" s="64">
        <v>-93.3</v>
      </c>
      <c r="BX82" s="64">
        <v>-7403113.8949744096</v>
      </c>
      <c r="BY82" s="64">
        <v>-213452170.63320783</v>
      </c>
      <c r="BZ82" s="64">
        <v>227599354.76999989</v>
      </c>
      <c r="CA82" s="64">
        <v>-38185464.753308885</v>
      </c>
      <c r="CB82" s="64">
        <v>0</v>
      </c>
      <c r="CC82" s="64">
        <v>0</v>
      </c>
      <c r="CD82" s="64">
        <v>0</v>
      </c>
      <c r="CE82" s="64">
        <v>0</v>
      </c>
      <c r="CF82" s="64">
        <v>0</v>
      </c>
      <c r="CG82" s="64">
        <v>0</v>
      </c>
      <c r="CH82" s="64">
        <v>0</v>
      </c>
      <c r="CI82" s="64">
        <v>-21726027.68</v>
      </c>
      <c r="CJ82" s="64">
        <v>-21726027.68</v>
      </c>
      <c r="CK82" s="64">
        <v>0</v>
      </c>
      <c r="CL82" s="64">
        <v>-100927169.21435833</v>
      </c>
    </row>
    <row r="83" spans="1:90" ht="12.75" customHeight="1"/>
  </sheetData>
  <pageMargins left="0.75" right="0.75" top="1" bottom="1" header="0.5" footer="0.5"/>
  <pageSetup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A1E25-CA5A-42F8-8958-2ADEABC3080F}">
  <sheetPr>
    <tabColor rgb="FFFF0000"/>
  </sheetPr>
  <dimension ref="A1:CL83"/>
  <sheetViews>
    <sheetView showGridLines="0" zoomScale="80" zoomScaleNormal="80" workbookViewId="0">
      <pane xSplit="3" ySplit="6" topLeftCell="D7" activePane="bottomRight" state="frozen"/>
      <selection activeCell="CM6" sqref="CM6:CM82"/>
      <selection pane="topRight" activeCell="CM6" sqref="CM6:CM82"/>
      <selection pane="bottomLeft" activeCell="CM6" sqref="CM6:CM82"/>
      <selection pane="bottomRight" activeCell="D7" sqref="D7"/>
    </sheetView>
  </sheetViews>
  <sheetFormatPr defaultColWidth="9.140625" defaultRowHeight="12.75"/>
  <cols>
    <col min="1" max="1" width="58.7109375" style="4" customWidth="1"/>
    <col min="2" max="90" width="15.7109375" style="4" customWidth="1"/>
    <col min="91" max="16384" width="9.140625" style="4"/>
  </cols>
  <sheetData>
    <row r="1" spans="1:90" s="78" customFormat="1" ht="15" customHeight="1">
      <c r="A1" s="48" t="s">
        <v>286</v>
      </c>
      <c r="B1" s="76"/>
      <c r="C1" s="76"/>
      <c r="D1" s="76"/>
      <c r="E1" s="76"/>
      <c r="F1" s="76"/>
      <c r="G1" s="76"/>
      <c r="H1" s="76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  <c r="CJ1" s="77"/>
      <c r="CK1" s="77"/>
      <c r="CL1" s="77"/>
    </row>
    <row r="2" spans="1:90" s="78" customFormat="1" ht="15" customHeight="1">
      <c r="A2" s="48" t="s">
        <v>265</v>
      </c>
      <c r="B2" s="76">
        <v>706</v>
      </c>
      <c r="C2" s="76">
        <v>736</v>
      </c>
      <c r="D2" s="76">
        <v>705</v>
      </c>
      <c r="E2" s="76">
        <v>708</v>
      </c>
      <c r="F2" s="76"/>
      <c r="G2" s="76"/>
      <c r="H2" s="76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7"/>
      <c r="BW2" s="77"/>
      <c r="BX2" s="77"/>
      <c r="BY2" s="77"/>
      <c r="BZ2" s="77"/>
      <c r="CA2" s="77"/>
      <c r="CB2" s="77"/>
      <c r="CC2" s="77"/>
      <c r="CD2" s="77"/>
      <c r="CE2" s="77"/>
      <c r="CF2" s="77"/>
      <c r="CG2" s="77"/>
      <c r="CH2" s="77"/>
      <c r="CI2" s="77"/>
      <c r="CJ2" s="77"/>
      <c r="CK2" s="77"/>
      <c r="CL2" s="77"/>
    </row>
    <row r="3" spans="1:90" s="78" customFormat="1" ht="15" customHeight="1">
      <c r="A3" s="48" t="s">
        <v>289</v>
      </c>
      <c r="B3" s="76" t="s">
        <v>287</v>
      </c>
      <c r="C3" s="76"/>
      <c r="D3" s="76"/>
      <c r="E3" s="76"/>
      <c r="F3" s="76"/>
      <c r="G3" s="76"/>
      <c r="H3" s="76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  <c r="CA3" s="77"/>
      <c r="CB3" s="77"/>
      <c r="CC3" s="77"/>
      <c r="CD3" s="77"/>
      <c r="CE3" s="77"/>
      <c r="CF3" s="77"/>
      <c r="CG3" s="77"/>
      <c r="CH3" s="77"/>
      <c r="CI3" s="77"/>
      <c r="CJ3" s="77"/>
      <c r="CK3" s="77"/>
      <c r="CL3" s="77"/>
    </row>
    <row r="4" spans="1:90" ht="15" customHeight="1"/>
    <row r="5" spans="1:90" ht="22.5" customHeight="1">
      <c r="D5" s="52">
        <v>60</v>
      </c>
      <c r="E5" s="53">
        <v>600</v>
      </c>
      <c r="F5" s="54">
        <v>60001</v>
      </c>
      <c r="G5" s="54">
        <v>60002</v>
      </c>
      <c r="H5" s="54">
        <v>60003</v>
      </c>
      <c r="I5" s="53">
        <v>601</v>
      </c>
      <c r="J5" s="54">
        <v>60101</v>
      </c>
      <c r="K5" s="55">
        <v>601011</v>
      </c>
      <c r="L5" s="55">
        <v>601012</v>
      </c>
      <c r="M5" s="54">
        <v>60102</v>
      </c>
      <c r="N5" s="55">
        <v>601021</v>
      </c>
      <c r="O5" s="55">
        <v>601022</v>
      </c>
      <c r="P5" s="54">
        <v>60103</v>
      </c>
      <c r="Q5" s="55">
        <v>601031</v>
      </c>
      <c r="R5" s="55">
        <v>601032</v>
      </c>
      <c r="S5" s="53">
        <v>602</v>
      </c>
      <c r="T5" s="54">
        <v>60201</v>
      </c>
      <c r="U5" s="55">
        <v>602011</v>
      </c>
      <c r="V5" s="55">
        <v>602012</v>
      </c>
      <c r="W5" s="54">
        <v>60202</v>
      </c>
      <c r="X5" s="55">
        <v>602021</v>
      </c>
      <c r="Y5" s="55">
        <v>602022</v>
      </c>
      <c r="Z5" s="53">
        <v>603</v>
      </c>
      <c r="AA5" s="54">
        <v>60301</v>
      </c>
      <c r="AB5" s="54">
        <v>60302</v>
      </c>
      <c r="AC5" s="54">
        <v>60303</v>
      </c>
      <c r="AD5" s="54">
        <v>60304</v>
      </c>
      <c r="AE5" s="54">
        <v>60305</v>
      </c>
      <c r="AF5" s="54">
        <v>60306</v>
      </c>
      <c r="AG5" s="54">
        <v>60307</v>
      </c>
      <c r="AH5" s="54">
        <v>60308</v>
      </c>
      <c r="AI5" s="54">
        <v>60309</v>
      </c>
      <c r="AJ5" s="53">
        <v>604</v>
      </c>
      <c r="AK5" s="54">
        <v>60401</v>
      </c>
      <c r="AL5" s="54">
        <v>60402</v>
      </c>
      <c r="AM5" s="53">
        <v>605</v>
      </c>
      <c r="AN5" s="54">
        <v>60501</v>
      </c>
      <c r="AO5" s="54">
        <v>60502</v>
      </c>
      <c r="AP5" s="54">
        <v>60503</v>
      </c>
      <c r="AQ5" s="54">
        <v>60504</v>
      </c>
      <c r="AR5" s="54">
        <v>60505</v>
      </c>
      <c r="AS5" s="52">
        <v>61</v>
      </c>
      <c r="AT5" s="53">
        <v>610</v>
      </c>
      <c r="AU5" s="54">
        <v>61001</v>
      </c>
      <c r="AV5" s="54">
        <v>61002</v>
      </c>
      <c r="AW5" s="53">
        <v>611</v>
      </c>
      <c r="AX5" s="54">
        <v>61101</v>
      </c>
      <c r="AY5" s="55">
        <v>611011</v>
      </c>
      <c r="AZ5" s="56">
        <v>61101101</v>
      </c>
      <c r="BA5" s="56">
        <v>61101102</v>
      </c>
      <c r="BB5" s="56">
        <v>61101104</v>
      </c>
      <c r="BC5" s="56">
        <v>61101108</v>
      </c>
      <c r="BD5" s="55">
        <v>611012</v>
      </c>
      <c r="BE5" s="54">
        <v>61102</v>
      </c>
      <c r="BF5" s="55">
        <v>611021</v>
      </c>
      <c r="BG5" s="56">
        <v>61102101</v>
      </c>
      <c r="BH5" s="56">
        <v>61102102</v>
      </c>
      <c r="BI5" s="56">
        <v>61102104</v>
      </c>
      <c r="BJ5" s="56">
        <v>61102108</v>
      </c>
      <c r="BK5" s="55">
        <v>611022</v>
      </c>
      <c r="BL5" s="53">
        <v>612</v>
      </c>
      <c r="BM5" s="54">
        <v>61201</v>
      </c>
      <c r="BN5" s="54">
        <v>61202</v>
      </c>
      <c r="BO5" s="53">
        <v>613</v>
      </c>
      <c r="BP5" s="54">
        <v>61301</v>
      </c>
      <c r="BQ5" s="54">
        <v>61302</v>
      </c>
      <c r="BR5" s="54">
        <v>61399</v>
      </c>
      <c r="BS5" s="53">
        <v>614</v>
      </c>
      <c r="BT5" s="54">
        <v>61401</v>
      </c>
      <c r="BU5" s="54">
        <v>61402</v>
      </c>
      <c r="BV5" s="54">
        <v>61403</v>
      </c>
      <c r="BW5" s="54">
        <v>61404</v>
      </c>
      <c r="BX5" s="54">
        <v>61405</v>
      </c>
      <c r="BY5" s="54">
        <v>61406</v>
      </c>
      <c r="BZ5" s="54">
        <v>61407</v>
      </c>
      <c r="CA5" s="54">
        <v>61408</v>
      </c>
      <c r="CB5" s="53">
        <v>615</v>
      </c>
      <c r="CC5" s="54">
        <v>61501</v>
      </c>
      <c r="CD5" s="55">
        <v>615011</v>
      </c>
      <c r="CE5" s="55">
        <v>615012</v>
      </c>
      <c r="CF5" s="54">
        <v>61502</v>
      </c>
      <c r="CG5" s="52">
        <v>615021</v>
      </c>
      <c r="CH5" s="55">
        <v>615022</v>
      </c>
      <c r="CI5" s="53">
        <v>619</v>
      </c>
      <c r="CJ5" s="54">
        <v>61901</v>
      </c>
      <c r="CK5" s="54">
        <v>61902</v>
      </c>
      <c r="CL5" s="79" t="s">
        <v>253</v>
      </c>
    </row>
    <row r="6" spans="1:90" ht="80.099999999999994" customHeight="1">
      <c r="A6" s="57" t="s">
        <v>290</v>
      </c>
      <c r="B6" s="57" t="s">
        <v>291</v>
      </c>
      <c r="C6" s="57" t="s">
        <v>292</v>
      </c>
      <c r="D6" s="52" t="s">
        <v>293</v>
      </c>
      <c r="E6" s="53" t="s">
        <v>294</v>
      </c>
      <c r="F6" s="54" t="s">
        <v>295</v>
      </c>
      <c r="G6" s="54" t="s">
        <v>296</v>
      </c>
      <c r="H6" s="54" t="s">
        <v>297</v>
      </c>
      <c r="I6" s="53" t="s">
        <v>298</v>
      </c>
      <c r="J6" s="54" t="s">
        <v>299</v>
      </c>
      <c r="K6" s="55" t="s">
        <v>300</v>
      </c>
      <c r="L6" s="55" t="s">
        <v>301</v>
      </c>
      <c r="M6" s="54" t="s">
        <v>302</v>
      </c>
      <c r="N6" s="55" t="s">
        <v>303</v>
      </c>
      <c r="O6" s="55" t="s">
        <v>304</v>
      </c>
      <c r="P6" s="54" t="s">
        <v>305</v>
      </c>
      <c r="Q6" s="55" t="s">
        <v>306</v>
      </c>
      <c r="R6" s="55" t="s">
        <v>307</v>
      </c>
      <c r="S6" s="53" t="s">
        <v>308</v>
      </c>
      <c r="T6" s="54" t="s">
        <v>309</v>
      </c>
      <c r="U6" s="55" t="s">
        <v>310</v>
      </c>
      <c r="V6" s="55" t="s">
        <v>311</v>
      </c>
      <c r="W6" s="54" t="s">
        <v>312</v>
      </c>
      <c r="X6" s="55" t="s">
        <v>313</v>
      </c>
      <c r="Y6" s="55" t="s">
        <v>314</v>
      </c>
      <c r="Z6" s="53" t="s">
        <v>315</v>
      </c>
      <c r="AA6" s="54" t="s">
        <v>316</v>
      </c>
      <c r="AB6" s="54" t="s">
        <v>317</v>
      </c>
      <c r="AC6" s="54" t="s">
        <v>318</v>
      </c>
      <c r="AD6" s="54" t="s">
        <v>319</v>
      </c>
      <c r="AE6" s="54" t="s">
        <v>320</v>
      </c>
      <c r="AF6" s="54" t="s">
        <v>321</v>
      </c>
      <c r="AG6" s="54" t="s">
        <v>322</v>
      </c>
      <c r="AH6" s="54" t="s">
        <v>323</v>
      </c>
      <c r="AI6" s="54" t="s">
        <v>324</v>
      </c>
      <c r="AJ6" s="53" t="s">
        <v>325</v>
      </c>
      <c r="AK6" s="54" t="s">
        <v>326</v>
      </c>
      <c r="AL6" s="54" t="s">
        <v>327</v>
      </c>
      <c r="AM6" s="53" t="s">
        <v>328</v>
      </c>
      <c r="AN6" s="54" t="s">
        <v>329</v>
      </c>
      <c r="AO6" s="54" t="s">
        <v>330</v>
      </c>
      <c r="AP6" s="54" t="s">
        <v>331</v>
      </c>
      <c r="AQ6" s="54" t="s">
        <v>332</v>
      </c>
      <c r="AR6" s="54" t="s">
        <v>333</v>
      </c>
      <c r="AS6" s="52" t="s">
        <v>334</v>
      </c>
      <c r="AT6" s="53" t="s">
        <v>335</v>
      </c>
      <c r="AU6" s="54" t="s">
        <v>336</v>
      </c>
      <c r="AV6" s="54" t="s">
        <v>337</v>
      </c>
      <c r="AW6" s="53" t="s">
        <v>338</v>
      </c>
      <c r="AX6" s="54" t="s">
        <v>339</v>
      </c>
      <c r="AY6" s="55" t="s">
        <v>340</v>
      </c>
      <c r="AZ6" s="56" t="s">
        <v>341</v>
      </c>
      <c r="BA6" s="56" t="s">
        <v>342</v>
      </c>
      <c r="BB6" s="56" t="s">
        <v>343</v>
      </c>
      <c r="BC6" s="56" t="s">
        <v>344</v>
      </c>
      <c r="BD6" s="55" t="s">
        <v>345</v>
      </c>
      <c r="BE6" s="54" t="s">
        <v>346</v>
      </c>
      <c r="BF6" s="55" t="s">
        <v>347</v>
      </c>
      <c r="BG6" s="56" t="s">
        <v>341</v>
      </c>
      <c r="BH6" s="56" t="s">
        <v>342</v>
      </c>
      <c r="BI6" s="56" t="s">
        <v>343</v>
      </c>
      <c r="BJ6" s="56" t="s">
        <v>348</v>
      </c>
      <c r="BK6" s="55" t="s">
        <v>349</v>
      </c>
      <c r="BL6" s="53" t="s">
        <v>350</v>
      </c>
      <c r="BM6" s="54" t="s">
        <v>351</v>
      </c>
      <c r="BN6" s="54" t="s">
        <v>352</v>
      </c>
      <c r="BO6" s="53" t="s">
        <v>353</v>
      </c>
      <c r="BP6" s="54" t="s">
        <v>354</v>
      </c>
      <c r="BQ6" s="54" t="s">
        <v>355</v>
      </c>
      <c r="BR6" s="54" t="s">
        <v>356</v>
      </c>
      <c r="BS6" s="53" t="s">
        <v>357</v>
      </c>
      <c r="BT6" s="54" t="s">
        <v>358</v>
      </c>
      <c r="BU6" s="54" t="s">
        <v>359</v>
      </c>
      <c r="BV6" s="54" t="s">
        <v>360</v>
      </c>
      <c r="BW6" s="54" t="s">
        <v>361</v>
      </c>
      <c r="BX6" s="54" t="s">
        <v>362</v>
      </c>
      <c r="BY6" s="54" t="s">
        <v>363</v>
      </c>
      <c r="BZ6" s="54" t="s">
        <v>364</v>
      </c>
      <c r="CA6" s="54" t="s">
        <v>365</v>
      </c>
      <c r="CB6" s="53" t="s">
        <v>366</v>
      </c>
      <c r="CC6" s="54" t="s">
        <v>367</v>
      </c>
      <c r="CD6" s="55" t="s">
        <v>368</v>
      </c>
      <c r="CE6" s="55" t="s">
        <v>369</v>
      </c>
      <c r="CF6" s="54" t="s">
        <v>370</v>
      </c>
      <c r="CG6" s="52" t="s">
        <v>371</v>
      </c>
      <c r="CH6" s="55" t="s">
        <v>372</v>
      </c>
      <c r="CI6" s="53" t="s">
        <v>373</v>
      </c>
      <c r="CJ6" s="54" t="s">
        <v>374</v>
      </c>
      <c r="CK6" s="54" t="s">
        <v>375</v>
      </c>
      <c r="CL6" s="57" t="s">
        <v>252</v>
      </c>
    </row>
    <row r="7" spans="1:90" ht="12.75" customHeight="1">
      <c r="A7" s="43" t="s">
        <v>2</v>
      </c>
      <c r="B7" s="59">
        <v>1001</v>
      </c>
      <c r="C7" s="60" t="s">
        <v>376</v>
      </c>
      <c r="D7" s="61">
        <v>735939.16566036292</v>
      </c>
      <c r="E7" s="61">
        <v>4301935.33</v>
      </c>
      <c r="F7" s="61">
        <v>5706137.3900000006</v>
      </c>
      <c r="G7" s="61">
        <v>-1404202.06</v>
      </c>
      <c r="H7" s="61">
        <v>0</v>
      </c>
      <c r="I7" s="61">
        <v>-806563.77</v>
      </c>
      <c r="J7" s="61">
        <v>-965479.37000000011</v>
      </c>
      <c r="K7" s="61">
        <v>-4043528.16</v>
      </c>
      <c r="L7" s="61">
        <v>3078048.79</v>
      </c>
      <c r="M7" s="61">
        <v>158915.60000000009</v>
      </c>
      <c r="N7" s="61">
        <v>1263926.3</v>
      </c>
      <c r="O7" s="61">
        <v>-1105010.7</v>
      </c>
      <c r="P7" s="61">
        <v>0</v>
      </c>
      <c r="Q7" s="61">
        <v>0</v>
      </c>
      <c r="R7" s="61">
        <v>0</v>
      </c>
      <c r="S7" s="61">
        <v>-3262704.4</v>
      </c>
      <c r="T7" s="61">
        <v>-4571680.13</v>
      </c>
      <c r="U7" s="61">
        <v>-7157805.21</v>
      </c>
      <c r="V7" s="61">
        <v>2586125.08</v>
      </c>
      <c r="W7" s="61">
        <v>1308975.73</v>
      </c>
      <c r="X7" s="61">
        <v>2237387.23</v>
      </c>
      <c r="Y7" s="61">
        <v>-928411.5</v>
      </c>
      <c r="Z7" s="61">
        <v>503272.00566036283</v>
      </c>
      <c r="AA7" s="61">
        <v>0</v>
      </c>
      <c r="AB7" s="61">
        <v>0</v>
      </c>
      <c r="AC7" s="61">
        <v>0</v>
      </c>
      <c r="AD7" s="61">
        <v>554363.37573469512</v>
      </c>
      <c r="AE7" s="61">
        <v>0</v>
      </c>
      <c r="AF7" s="61">
        <v>0</v>
      </c>
      <c r="AG7" s="61">
        <v>0</v>
      </c>
      <c r="AH7" s="61">
        <v>0</v>
      </c>
      <c r="AI7" s="61">
        <v>-51091.370074332284</v>
      </c>
      <c r="AJ7" s="61">
        <v>0</v>
      </c>
      <c r="AK7" s="61">
        <v>0</v>
      </c>
      <c r="AL7" s="61">
        <v>0</v>
      </c>
      <c r="AM7" s="61">
        <v>0</v>
      </c>
      <c r="AN7" s="61">
        <v>11847094.66</v>
      </c>
      <c r="AO7" s="61">
        <v>0</v>
      </c>
      <c r="AP7" s="61">
        <v>0</v>
      </c>
      <c r="AQ7" s="61">
        <v>0</v>
      </c>
      <c r="AR7" s="61">
        <v>-11847094.66</v>
      </c>
      <c r="AS7" s="61">
        <v>-17234677.647447713</v>
      </c>
      <c r="AT7" s="61">
        <v>-654996.47</v>
      </c>
      <c r="AU7" s="61">
        <v>-654996.47</v>
      </c>
      <c r="AV7" s="61">
        <v>0</v>
      </c>
      <c r="AW7" s="61">
        <v>-14090323.720000004</v>
      </c>
      <c r="AX7" s="61">
        <v>-23327542.290000003</v>
      </c>
      <c r="AY7" s="61">
        <v>-50902406.880000003</v>
      </c>
      <c r="AZ7" s="61">
        <v>-28981409.080000002</v>
      </c>
      <c r="BA7" s="61">
        <v>-21920997.800000001</v>
      </c>
      <c r="BB7" s="61">
        <v>0</v>
      </c>
      <c r="BC7" s="61">
        <v>0</v>
      </c>
      <c r="BD7" s="61">
        <v>27574864.59</v>
      </c>
      <c r="BE7" s="61">
        <v>9237218.5699999984</v>
      </c>
      <c r="BF7" s="61">
        <v>22578402.579999998</v>
      </c>
      <c r="BG7" s="61">
        <v>12851538.550000001</v>
      </c>
      <c r="BH7" s="61">
        <v>9726864.0299999993</v>
      </c>
      <c r="BI7" s="61">
        <v>0</v>
      </c>
      <c r="BJ7" s="61">
        <v>0</v>
      </c>
      <c r="BK7" s="61">
        <v>-13341184.01</v>
      </c>
      <c r="BL7" s="61">
        <v>0</v>
      </c>
      <c r="BM7" s="61">
        <v>0</v>
      </c>
      <c r="BN7" s="61">
        <v>0</v>
      </c>
      <c r="BO7" s="61">
        <v>0</v>
      </c>
      <c r="BP7" s="61">
        <v>0</v>
      </c>
      <c r="BQ7" s="61">
        <v>0</v>
      </c>
      <c r="BR7" s="61">
        <v>0</v>
      </c>
      <c r="BS7" s="61">
        <v>-2489357.4574477067</v>
      </c>
      <c r="BT7" s="61">
        <v>-913407.51</v>
      </c>
      <c r="BU7" s="61">
        <v>-873915.55530155799</v>
      </c>
      <c r="BV7" s="61">
        <v>-141037.63952483391</v>
      </c>
      <c r="BW7" s="61">
        <v>0</v>
      </c>
      <c r="BX7" s="61">
        <v>-20655.425843954847</v>
      </c>
      <c r="BY7" s="61">
        <v>-540341.32677735982</v>
      </c>
      <c r="BZ7" s="61">
        <v>0</v>
      </c>
      <c r="CA7" s="61">
        <v>0</v>
      </c>
      <c r="CB7" s="61">
        <v>0</v>
      </c>
      <c r="CC7" s="61">
        <v>0</v>
      </c>
      <c r="CD7" s="61">
        <v>0</v>
      </c>
      <c r="CE7" s="61">
        <v>0</v>
      </c>
      <c r="CF7" s="61">
        <v>0</v>
      </c>
      <c r="CG7" s="61">
        <v>0</v>
      </c>
      <c r="CH7" s="61">
        <v>0</v>
      </c>
      <c r="CI7" s="61">
        <v>0</v>
      </c>
      <c r="CJ7" s="61">
        <v>0</v>
      </c>
      <c r="CK7" s="61">
        <v>0</v>
      </c>
      <c r="CL7" s="61">
        <v>-16498738.48178735</v>
      </c>
    </row>
    <row r="8" spans="1:90" ht="12.75" customHeight="1">
      <c r="A8" s="43" t="s">
        <v>4</v>
      </c>
      <c r="B8" s="59">
        <v>1003</v>
      </c>
      <c r="C8" s="60" t="s">
        <v>376</v>
      </c>
      <c r="D8" s="61">
        <v>5487426.6500000022</v>
      </c>
      <c r="E8" s="61">
        <v>4452332.129999999</v>
      </c>
      <c r="F8" s="61">
        <v>11278758.77</v>
      </c>
      <c r="G8" s="61">
        <v>-6826426.6400000006</v>
      </c>
      <c r="H8" s="61">
        <v>0</v>
      </c>
      <c r="I8" s="61">
        <v>-1145577.1799999978</v>
      </c>
      <c r="J8" s="61">
        <v>14590617.010000002</v>
      </c>
      <c r="K8" s="61">
        <v>-18427138.09</v>
      </c>
      <c r="L8" s="61">
        <v>33017755.100000001</v>
      </c>
      <c r="M8" s="61">
        <v>-15736194.189999999</v>
      </c>
      <c r="N8" s="61">
        <v>14492708.33</v>
      </c>
      <c r="O8" s="61">
        <v>-30228902.52</v>
      </c>
      <c r="P8" s="61">
        <v>0</v>
      </c>
      <c r="Q8" s="61">
        <v>0</v>
      </c>
      <c r="R8" s="61">
        <v>0</v>
      </c>
      <c r="S8" s="61">
        <v>0</v>
      </c>
      <c r="T8" s="61">
        <v>0</v>
      </c>
      <c r="U8" s="61">
        <v>0</v>
      </c>
      <c r="V8" s="61">
        <v>0</v>
      </c>
      <c r="W8" s="61">
        <v>0</v>
      </c>
      <c r="X8" s="61">
        <v>0</v>
      </c>
      <c r="Y8" s="61">
        <v>0</v>
      </c>
      <c r="Z8" s="61">
        <v>2200274.21</v>
      </c>
      <c r="AA8" s="61">
        <v>781237.5</v>
      </c>
      <c r="AB8" s="61">
        <v>29613.65</v>
      </c>
      <c r="AC8" s="61">
        <v>1231103.03</v>
      </c>
      <c r="AD8" s="61">
        <v>158320.03</v>
      </c>
      <c r="AE8" s="61">
        <v>0</v>
      </c>
      <c r="AF8" s="61">
        <v>0</v>
      </c>
      <c r="AG8" s="61">
        <v>0</v>
      </c>
      <c r="AH8" s="61">
        <v>0</v>
      </c>
      <c r="AI8" s="61">
        <v>0</v>
      </c>
      <c r="AJ8" s="61">
        <v>0</v>
      </c>
      <c r="AK8" s="61">
        <v>0</v>
      </c>
      <c r="AL8" s="61">
        <v>0</v>
      </c>
      <c r="AM8" s="61">
        <v>-19602.509999998729</v>
      </c>
      <c r="AN8" s="61">
        <v>719082.81</v>
      </c>
      <c r="AO8" s="61">
        <v>-531362.18000000005</v>
      </c>
      <c r="AP8" s="61">
        <v>0</v>
      </c>
      <c r="AQ8" s="61">
        <v>0</v>
      </c>
      <c r="AR8" s="61">
        <v>-207323.13999999873</v>
      </c>
      <c r="AS8" s="61">
        <v>2861794.1699999175</v>
      </c>
      <c r="AT8" s="61">
        <v>18513.009999999973</v>
      </c>
      <c r="AU8" s="61">
        <v>16752.499999999971</v>
      </c>
      <c r="AV8" s="61">
        <v>1760.510000000002</v>
      </c>
      <c r="AW8" s="61">
        <v>1830192.8999999166</v>
      </c>
      <c r="AX8" s="61">
        <v>109159256.20999992</v>
      </c>
      <c r="AY8" s="61">
        <v>-182548295</v>
      </c>
      <c r="AZ8" s="61">
        <v>-456651427.01999998</v>
      </c>
      <c r="BA8" s="61">
        <v>-4040519.98</v>
      </c>
      <c r="BB8" s="61">
        <v>0</v>
      </c>
      <c r="BC8" s="61">
        <v>278143652</v>
      </c>
      <c r="BD8" s="61">
        <v>291707551.20999992</v>
      </c>
      <c r="BE8" s="61">
        <v>-107329063.31</v>
      </c>
      <c r="BF8" s="61">
        <v>174847294.20999998</v>
      </c>
      <c r="BG8" s="61">
        <v>440014404.21999997</v>
      </c>
      <c r="BH8" s="61">
        <v>3024827</v>
      </c>
      <c r="BI8" s="61">
        <v>0</v>
      </c>
      <c r="BJ8" s="61">
        <v>-268191937.00999999</v>
      </c>
      <c r="BK8" s="61">
        <v>-282176357.51999998</v>
      </c>
      <c r="BL8" s="61">
        <v>0</v>
      </c>
      <c r="BM8" s="61">
        <v>0</v>
      </c>
      <c r="BN8" s="61">
        <v>0</v>
      </c>
      <c r="BO8" s="61">
        <v>0</v>
      </c>
      <c r="BP8" s="61">
        <v>0</v>
      </c>
      <c r="BQ8" s="61">
        <v>0</v>
      </c>
      <c r="BR8" s="61">
        <v>0</v>
      </c>
      <c r="BS8" s="61">
        <v>1013088.2600000008</v>
      </c>
      <c r="BT8" s="61">
        <v>-1568788.19</v>
      </c>
      <c r="BU8" s="61">
        <v>-825426.64</v>
      </c>
      <c r="BV8" s="61">
        <v>-167567.51</v>
      </c>
      <c r="BW8" s="61">
        <v>0</v>
      </c>
      <c r="BX8" s="61">
        <v>0</v>
      </c>
      <c r="BY8" s="61">
        <v>0</v>
      </c>
      <c r="BZ8" s="61">
        <v>3615996.4300000006</v>
      </c>
      <c r="CA8" s="61">
        <v>-41125.83</v>
      </c>
      <c r="CB8" s="61">
        <v>0</v>
      </c>
      <c r="CC8" s="61">
        <v>0</v>
      </c>
      <c r="CD8" s="61">
        <v>0</v>
      </c>
      <c r="CE8" s="61">
        <v>0</v>
      </c>
      <c r="CF8" s="61">
        <v>0</v>
      </c>
      <c r="CG8" s="61">
        <v>0</v>
      </c>
      <c r="CH8" s="61">
        <v>0</v>
      </c>
      <c r="CI8" s="61">
        <v>0</v>
      </c>
      <c r="CJ8" s="61">
        <v>0</v>
      </c>
      <c r="CK8" s="61">
        <v>0</v>
      </c>
      <c r="CL8" s="61">
        <v>8349220.8199999202</v>
      </c>
    </row>
    <row r="9" spans="1:90" ht="12.75" customHeight="1">
      <c r="A9" s="43" t="s">
        <v>5</v>
      </c>
      <c r="B9" s="59">
        <v>1004</v>
      </c>
      <c r="C9" s="60" t="s">
        <v>376</v>
      </c>
      <c r="D9" s="61">
        <v>1144.0999999999999</v>
      </c>
      <c r="E9" s="61">
        <v>0</v>
      </c>
      <c r="F9" s="61">
        <v>0</v>
      </c>
      <c r="G9" s="61">
        <v>0</v>
      </c>
      <c r="H9" s="61">
        <v>0</v>
      </c>
      <c r="I9" s="61">
        <v>0</v>
      </c>
      <c r="J9" s="61">
        <v>0</v>
      </c>
      <c r="K9" s="61">
        <v>0</v>
      </c>
      <c r="L9" s="61">
        <v>0</v>
      </c>
      <c r="M9" s="61">
        <v>0</v>
      </c>
      <c r="N9" s="61">
        <v>0</v>
      </c>
      <c r="O9" s="61">
        <v>0</v>
      </c>
      <c r="P9" s="61">
        <v>0</v>
      </c>
      <c r="Q9" s="61">
        <v>0</v>
      </c>
      <c r="R9" s="61">
        <v>0</v>
      </c>
      <c r="S9" s="61">
        <v>0</v>
      </c>
      <c r="T9" s="61">
        <v>0</v>
      </c>
      <c r="U9" s="61">
        <v>0</v>
      </c>
      <c r="V9" s="61">
        <v>0</v>
      </c>
      <c r="W9" s="61">
        <v>0</v>
      </c>
      <c r="X9" s="61">
        <v>0</v>
      </c>
      <c r="Y9" s="61">
        <v>0</v>
      </c>
      <c r="Z9" s="61">
        <v>1144.0999999999999</v>
      </c>
      <c r="AA9" s="61">
        <v>871.97</v>
      </c>
      <c r="AB9" s="61">
        <v>0</v>
      </c>
      <c r="AC9" s="61">
        <v>155.34</v>
      </c>
      <c r="AD9" s="61">
        <v>50.29</v>
      </c>
      <c r="AE9" s="61">
        <v>0</v>
      </c>
      <c r="AF9" s="61">
        <v>53.86</v>
      </c>
      <c r="AG9" s="61">
        <v>12.64</v>
      </c>
      <c r="AH9" s="61">
        <v>0</v>
      </c>
      <c r="AI9" s="61">
        <v>0</v>
      </c>
      <c r="AJ9" s="61">
        <v>0</v>
      </c>
      <c r="AK9" s="61">
        <v>0</v>
      </c>
      <c r="AL9" s="61">
        <v>0</v>
      </c>
      <c r="AM9" s="61">
        <v>0</v>
      </c>
      <c r="AN9" s="61">
        <v>0</v>
      </c>
      <c r="AO9" s="61">
        <v>0</v>
      </c>
      <c r="AP9" s="61">
        <v>0</v>
      </c>
      <c r="AQ9" s="61">
        <v>0</v>
      </c>
      <c r="AR9" s="61">
        <v>0</v>
      </c>
      <c r="AS9" s="61">
        <v>2733.81</v>
      </c>
      <c r="AT9" s="61">
        <v>2733.81</v>
      </c>
      <c r="AU9" s="61">
        <v>0</v>
      </c>
      <c r="AV9" s="61">
        <v>2733.81</v>
      </c>
      <c r="AW9" s="61">
        <v>0</v>
      </c>
      <c r="AX9" s="61">
        <v>0</v>
      </c>
      <c r="AY9" s="61">
        <v>0</v>
      </c>
      <c r="AZ9" s="61">
        <v>0</v>
      </c>
      <c r="BA9" s="61">
        <v>0</v>
      </c>
      <c r="BB9" s="61">
        <v>0</v>
      </c>
      <c r="BC9" s="61">
        <v>0</v>
      </c>
      <c r="BD9" s="61">
        <v>0</v>
      </c>
      <c r="BE9" s="61">
        <v>0</v>
      </c>
      <c r="BF9" s="61">
        <v>0</v>
      </c>
      <c r="BG9" s="61">
        <v>0</v>
      </c>
      <c r="BH9" s="61">
        <v>0</v>
      </c>
      <c r="BI9" s="61">
        <v>0</v>
      </c>
      <c r="BJ9" s="61">
        <v>0</v>
      </c>
      <c r="BK9" s="61">
        <v>0</v>
      </c>
      <c r="BL9" s="61">
        <v>0</v>
      </c>
      <c r="BM9" s="61">
        <v>0</v>
      </c>
      <c r="BN9" s="61">
        <v>0</v>
      </c>
      <c r="BO9" s="61">
        <v>0</v>
      </c>
      <c r="BP9" s="61">
        <v>0</v>
      </c>
      <c r="BQ9" s="61">
        <v>0</v>
      </c>
      <c r="BR9" s="61">
        <v>0</v>
      </c>
      <c r="BS9" s="61">
        <v>0</v>
      </c>
      <c r="BT9" s="61">
        <v>0</v>
      </c>
      <c r="BU9" s="61">
        <v>0</v>
      </c>
      <c r="BV9" s="61">
        <v>0</v>
      </c>
      <c r="BW9" s="61">
        <v>0</v>
      </c>
      <c r="BX9" s="61">
        <v>0</v>
      </c>
      <c r="BY9" s="61">
        <v>0</v>
      </c>
      <c r="BZ9" s="61">
        <v>0</v>
      </c>
      <c r="CA9" s="61">
        <v>0</v>
      </c>
      <c r="CB9" s="61">
        <v>0</v>
      </c>
      <c r="CC9" s="61">
        <v>0</v>
      </c>
      <c r="CD9" s="61">
        <v>0</v>
      </c>
      <c r="CE9" s="61">
        <v>0</v>
      </c>
      <c r="CF9" s="61">
        <v>0</v>
      </c>
      <c r="CG9" s="61">
        <v>0</v>
      </c>
      <c r="CH9" s="61">
        <v>0</v>
      </c>
      <c r="CI9" s="61">
        <v>0</v>
      </c>
      <c r="CJ9" s="61">
        <v>0</v>
      </c>
      <c r="CK9" s="61">
        <v>0</v>
      </c>
      <c r="CL9" s="61">
        <v>3877.91</v>
      </c>
    </row>
    <row r="10" spans="1:90" ht="12.75" customHeight="1">
      <c r="A10" s="43" t="s">
        <v>7</v>
      </c>
      <c r="B10" s="59">
        <v>1005</v>
      </c>
      <c r="C10" s="60" t="s">
        <v>376</v>
      </c>
      <c r="D10" s="61">
        <v>308474699.56</v>
      </c>
      <c r="E10" s="61">
        <v>24897693.699999996</v>
      </c>
      <c r="F10" s="61">
        <v>33368350.009999998</v>
      </c>
      <c r="G10" s="61">
        <v>-8470656.3100000005</v>
      </c>
      <c r="H10" s="61">
        <v>0</v>
      </c>
      <c r="I10" s="61">
        <v>24523114.190000009</v>
      </c>
      <c r="J10" s="61">
        <v>42201467.980000004</v>
      </c>
      <c r="K10" s="61">
        <v>-50705043.200000003</v>
      </c>
      <c r="L10" s="61">
        <v>92906511.180000007</v>
      </c>
      <c r="M10" s="61">
        <v>-17678353.789999995</v>
      </c>
      <c r="N10" s="61">
        <v>21071123.120000001</v>
      </c>
      <c r="O10" s="61">
        <v>-38749476.909999996</v>
      </c>
      <c r="P10" s="61">
        <v>0</v>
      </c>
      <c r="Q10" s="61">
        <v>0</v>
      </c>
      <c r="R10" s="61">
        <v>0</v>
      </c>
      <c r="S10" s="61">
        <v>83483720.680000007</v>
      </c>
      <c r="T10" s="61">
        <v>143512245.36000001</v>
      </c>
      <c r="U10" s="61">
        <v>-113591938</v>
      </c>
      <c r="V10" s="61">
        <v>257104183.36000001</v>
      </c>
      <c r="W10" s="61">
        <v>-60028524.680000007</v>
      </c>
      <c r="X10" s="61">
        <v>47204569</v>
      </c>
      <c r="Y10" s="61">
        <v>-107233093.68000001</v>
      </c>
      <c r="Z10" s="61">
        <v>0</v>
      </c>
      <c r="AA10" s="61">
        <v>0</v>
      </c>
      <c r="AB10" s="61">
        <v>0</v>
      </c>
      <c r="AC10" s="61">
        <v>0</v>
      </c>
      <c r="AD10" s="61">
        <v>0</v>
      </c>
      <c r="AE10" s="61">
        <v>0</v>
      </c>
      <c r="AF10" s="61">
        <v>0</v>
      </c>
      <c r="AG10" s="61">
        <v>0</v>
      </c>
      <c r="AH10" s="61">
        <v>0</v>
      </c>
      <c r="AI10" s="61">
        <v>0</v>
      </c>
      <c r="AJ10" s="61">
        <v>0</v>
      </c>
      <c r="AK10" s="61">
        <v>0</v>
      </c>
      <c r="AL10" s="61">
        <v>0</v>
      </c>
      <c r="AM10" s="61">
        <v>175570170.99000001</v>
      </c>
      <c r="AN10" s="61">
        <v>175570170.99000001</v>
      </c>
      <c r="AO10" s="61">
        <v>0</v>
      </c>
      <c r="AP10" s="61">
        <v>0</v>
      </c>
      <c r="AQ10" s="61">
        <v>0</v>
      </c>
      <c r="AR10" s="61">
        <v>0</v>
      </c>
      <c r="AS10" s="61">
        <v>-111384319.52999978</v>
      </c>
      <c r="AT10" s="61">
        <v>-60860391.800000004</v>
      </c>
      <c r="AU10" s="61">
        <v>-60848613.060000002</v>
      </c>
      <c r="AV10" s="61">
        <v>-11778.739999999998</v>
      </c>
      <c r="AW10" s="61">
        <v>-36597732.509999752</v>
      </c>
      <c r="AX10" s="61">
        <v>-454149844.76999986</v>
      </c>
      <c r="AY10" s="61">
        <v>-671654870.3499999</v>
      </c>
      <c r="AZ10" s="61">
        <v>-1004610400.9</v>
      </c>
      <c r="BA10" s="61">
        <v>-144078374.63999999</v>
      </c>
      <c r="BB10" s="61">
        <v>0</v>
      </c>
      <c r="BC10" s="61">
        <v>477033905.19</v>
      </c>
      <c r="BD10" s="61">
        <v>217505025.58000001</v>
      </c>
      <c r="BE10" s="61">
        <v>417552112.26000011</v>
      </c>
      <c r="BF10" s="61">
        <v>568869341.1500001</v>
      </c>
      <c r="BG10" s="61">
        <v>878118973.48000002</v>
      </c>
      <c r="BH10" s="61">
        <v>94782222.910000011</v>
      </c>
      <c r="BI10" s="61">
        <v>0</v>
      </c>
      <c r="BJ10" s="61">
        <v>-404031855.23999995</v>
      </c>
      <c r="BK10" s="61">
        <v>-151317228.88999999</v>
      </c>
      <c r="BL10" s="61">
        <v>0</v>
      </c>
      <c r="BM10" s="61">
        <v>0</v>
      </c>
      <c r="BN10" s="61">
        <v>0</v>
      </c>
      <c r="BO10" s="61">
        <v>-2675061.29</v>
      </c>
      <c r="BP10" s="61">
        <v>-2675061.29</v>
      </c>
      <c r="BQ10" s="61">
        <v>0</v>
      </c>
      <c r="BR10" s="61">
        <v>0</v>
      </c>
      <c r="BS10" s="61">
        <v>-10218523.449999999</v>
      </c>
      <c r="BT10" s="61">
        <v>-4447410.07</v>
      </c>
      <c r="BU10" s="61">
        <v>-2937234.35</v>
      </c>
      <c r="BV10" s="61">
        <v>-869356.39</v>
      </c>
      <c r="BW10" s="61">
        <v>0</v>
      </c>
      <c r="BX10" s="61">
        <v>-224814.13</v>
      </c>
      <c r="BY10" s="61">
        <v>-142807</v>
      </c>
      <c r="BZ10" s="61">
        <v>-1596901.5099999998</v>
      </c>
      <c r="CA10" s="61">
        <v>0</v>
      </c>
      <c r="CB10" s="61">
        <v>0</v>
      </c>
      <c r="CC10" s="61">
        <v>0</v>
      </c>
      <c r="CD10" s="61">
        <v>0</v>
      </c>
      <c r="CE10" s="61">
        <v>0</v>
      </c>
      <c r="CF10" s="61">
        <v>0</v>
      </c>
      <c r="CG10" s="61">
        <v>0</v>
      </c>
      <c r="CH10" s="61">
        <v>0</v>
      </c>
      <c r="CI10" s="61">
        <v>-1032610.48</v>
      </c>
      <c r="CJ10" s="61">
        <v>-1032610.48</v>
      </c>
      <c r="CK10" s="61">
        <v>0</v>
      </c>
      <c r="CL10" s="61">
        <v>197090380.03000021</v>
      </c>
    </row>
    <row r="11" spans="1:90" ht="12.75" customHeight="1">
      <c r="A11" s="43" t="s">
        <v>9</v>
      </c>
      <c r="B11" s="59">
        <v>1006</v>
      </c>
      <c r="C11" s="60" t="s">
        <v>376</v>
      </c>
      <c r="D11" s="61">
        <v>35183481.740000002</v>
      </c>
      <c r="E11" s="61">
        <v>16354047.489999998</v>
      </c>
      <c r="F11" s="61">
        <v>19421832.199999999</v>
      </c>
      <c r="G11" s="61">
        <v>-3067784.71</v>
      </c>
      <c r="H11" s="61">
        <v>0</v>
      </c>
      <c r="I11" s="61">
        <v>2412820.1700000018</v>
      </c>
      <c r="J11" s="61">
        <v>4544114.6000000015</v>
      </c>
      <c r="K11" s="61">
        <v>-27882948.529999997</v>
      </c>
      <c r="L11" s="61">
        <v>32427063.129999999</v>
      </c>
      <c r="M11" s="61">
        <v>-2131294.4299999997</v>
      </c>
      <c r="N11" s="61">
        <v>12536170.640000001</v>
      </c>
      <c r="O11" s="61">
        <v>-14667465.07</v>
      </c>
      <c r="P11" s="61">
        <v>0</v>
      </c>
      <c r="Q11" s="61">
        <v>0</v>
      </c>
      <c r="R11" s="61">
        <v>0</v>
      </c>
      <c r="S11" s="61">
        <v>0</v>
      </c>
      <c r="T11" s="61">
        <v>0</v>
      </c>
      <c r="U11" s="61">
        <v>0</v>
      </c>
      <c r="V11" s="61">
        <v>0</v>
      </c>
      <c r="W11" s="61">
        <v>0</v>
      </c>
      <c r="X11" s="61">
        <v>0</v>
      </c>
      <c r="Y11" s="61">
        <v>0</v>
      </c>
      <c r="Z11" s="61">
        <v>11977930.310000002</v>
      </c>
      <c r="AA11" s="61">
        <v>5937544.6000000006</v>
      </c>
      <c r="AB11" s="61">
        <v>0</v>
      </c>
      <c r="AC11" s="61">
        <v>-1703972.0199999998</v>
      </c>
      <c r="AD11" s="61">
        <v>6984861.2800000003</v>
      </c>
      <c r="AE11" s="61">
        <v>0</v>
      </c>
      <c r="AF11" s="61">
        <v>0</v>
      </c>
      <c r="AG11" s="61">
        <v>17650.73</v>
      </c>
      <c r="AH11" s="61">
        <v>741845.72</v>
      </c>
      <c r="AI11" s="61">
        <v>0</v>
      </c>
      <c r="AJ11" s="61">
        <v>0</v>
      </c>
      <c r="AK11" s="61">
        <v>0</v>
      </c>
      <c r="AL11" s="61">
        <v>0</v>
      </c>
      <c r="AM11" s="61">
        <v>4438683.7700000005</v>
      </c>
      <c r="AN11" s="61">
        <v>4438683.7700000005</v>
      </c>
      <c r="AO11" s="61">
        <v>0</v>
      </c>
      <c r="AP11" s="61">
        <v>0</v>
      </c>
      <c r="AQ11" s="61">
        <v>0</v>
      </c>
      <c r="AR11" s="61">
        <v>0</v>
      </c>
      <c r="AS11" s="61">
        <v>-2035537.3099999998</v>
      </c>
      <c r="AT11" s="61">
        <v>-4232843.0600000005</v>
      </c>
      <c r="AU11" s="61">
        <v>-4232843.0600000005</v>
      </c>
      <c r="AV11" s="61">
        <v>0</v>
      </c>
      <c r="AW11" s="61">
        <v>6760404.8200000003</v>
      </c>
      <c r="AX11" s="61">
        <v>6752343.3799999999</v>
      </c>
      <c r="AY11" s="61">
        <v>7228579.04</v>
      </c>
      <c r="AZ11" s="61">
        <v>-70</v>
      </c>
      <c r="BA11" s="61">
        <v>-1232731.78</v>
      </c>
      <c r="BB11" s="61">
        <v>0</v>
      </c>
      <c r="BC11" s="61">
        <v>8461380.8200000003</v>
      </c>
      <c r="BD11" s="61">
        <v>-476235.66</v>
      </c>
      <c r="BE11" s="61">
        <v>8061.44</v>
      </c>
      <c r="BF11" s="61">
        <v>0</v>
      </c>
      <c r="BG11" s="61">
        <v>0</v>
      </c>
      <c r="BH11" s="61">
        <v>0</v>
      </c>
      <c r="BI11" s="61">
        <v>0</v>
      </c>
      <c r="BJ11" s="61">
        <v>0</v>
      </c>
      <c r="BK11" s="61">
        <v>8061.44</v>
      </c>
      <c r="BL11" s="61">
        <v>0</v>
      </c>
      <c r="BM11" s="61">
        <v>0</v>
      </c>
      <c r="BN11" s="61">
        <v>0</v>
      </c>
      <c r="BO11" s="61">
        <v>-2324601.25</v>
      </c>
      <c r="BP11" s="61">
        <v>-2324601.25</v>
      </c>
      <c r="BQ11" s="61">
        <v>0</v>
      </c>
      <c r="BR11" s="61">
        <v>0</v>
      </c>
      <c r="BS11" s="61">
        <v>-1824773.8699999996</v>
      </c>
      <c r="BT11" s="61">
        <v>-2113404.7199999997</v>
      </c>
      <c r="BU11" s="61">
        <v>-273279.13</v>
      </c>
      <c r="BV11" s="61">
        <v>-183995.38</v>
      </c>
      <c r="BW11" s="61">
        <v>-1214.54</v>
      </c>
      <c r="BX11" s="61">
        <v>-10420.08</v>
      </c>
      <c r="BY11" s="61">
        <v>-35855.4</v>
      </c>
      <c r="BZ11" s="61">
        <v>793395.38</v>
      </c>
      <c r="CA11" s="61">
        <v>0</v>
      </c>
      <c r="CB11" s="61">
        <v>0</v>
      </c>
      <c r="CC11" s="61">
        <v>0</v>
      </c>
      <c r="CD11" s="61">
        <v>0</v>
      </c>
      <c r="CE11" s="61">
        <v>0</v>
      </c>
      <c r="CF11" s="61">
        <v>0</v>
      </c>
      <c r="CG11" s="61">
        <v>0</v>
      </c>
      <c r="CH11" s="61">
        <v>0</v>
      </c>
      <c r="CI11" s="61">
        <v>-413723.95</v>
      </c>
      <c r="CJ11" s="61">
        <v>-413723.95</v>
      </c>
      <c r="CK11" s="61">
        <v>0</v>
      </c>
      <c r="CL11" s="61">
        <v>33147944.430000003</v>
      </c>
    </row>
    <row r="12" spans="1:90" ht="12.75" customHeight="1">
      <c r="A12" s="43" t="s">
        <v>11</v>
      </c>
      <c r="B12" s="59">
        <v>1007</v>
      </c>
      <c r="C12" s="60" t="s">
        <v>376</v>
      </c>
      <c r="D12" s="61">
        <v>0</v>
      </c>
      <c r="E12" s="61">
        <v>0</v>
      </c>
      <c r="F12" s="61">
        <v>0</v>
      </c>
      <c r="G12" s="61">
        <v>0</v>
      </c>
      <c r="H12" s="61">
        <v>0</v>
      </c>
      <c r="I12" s="61">
        <v>0</v>
      </c>
      <c r="J12" s="61">
        <v>0</v>
      </c>
      <c r="K12" s="61">
        <v>0</v>
      </c>
      <c r="L12" s="61">
        <v>0</v>
      </c>
      <c r="M12" s="61">
        <v>0</v>
      </c>
      <c r="N12" s="61">
        <v>0</v>
      </c>
      <c r="O12" s="61">
        <v>0</v>
      </c>
      <c r="P12" s="61">
        <v>0</v>
      </c>
      <c r="Q12" s="61">
        <v>0</v>
      </c>
      <c r="R12" s="61">
        <v>0</v>
      </c>
      <c r="S12" s="61">
        <v>0</v>
      </c>
      <c r="T12" s="61">
        <v>0</v>
      </c>
      <c r="U12" s="61">
        <v>0</v>
      </c>
      <c r="V12" s="61">
        <v>0</v>
      </c>
      <c r="W12" s="61">
        <v>0</v>
      </c>
      <c r="X12" s="61">
        <v>0</v>
      </c>
      <c r="Y12" s="61">
        <v>0</v>
      </c>
      <c r="Z12" s="61">
        <v>0</v>
      </c>
      <c r="AA12" s="61">
        <v>0</v>
      </c>
      <c r="AB12" s="61">
        <v>0</v>
      </c>
      <c r="AC12" s="61">
        <v>0</v>
      </c>
      <c r="AD12" s="61">
        <v>0</v>
      </c>
      <c r="AE12" s="61">
        <v>0</v>
      </c>
      <c r="AF12" s="61">
        <v>0</v>
      </c>
      <c r="AG12" s="61">
        <v>0</v>
      </c>
      <c r="AH12" s="61">
        <v>0</v>
      </c>
      <c r="AI12" s="61">
        <v>0</v>
      </c>
      <c r="AJ12" s="61">
        <v>0</v>
      </c>
      <c r="AK12" s="61">
        <v>0</v>
      </c>
      <c r="AL12" s="61">
        <v>0</v>
      </c>
      <c r="AM12" s="61">
        <v>0</v>
      </c>
      <c r="AN12" s="61">
        <v>0</v>
      </c>
      <c r="AO12" s="61">
        <v>0</v>
      </c>
      <c r="AP12" s="61">
        <v>0</v>
      </c>
      <c r="AQ12" s="61">
        <v>0</v>
      </c>
      <c r="AR12" s="61">
        <v>0</v>
      </c>
      <c r="AS12" s="61">
        <v>0</v>
      </c>
      <c r="AT12" s="61">
        <v>0</v>
      </c>
      <c r="AU12" s="61">
        <v>0</v>
      </c>
      <c r="AV12" s="61">
        <v>0</v>
      </c>
      <c r="AW12" s="61">
        <v>0</v>
      </c>
      <c r="AX12" s="61">
        <v>0</v>
      </c>
      <c r="AY12" s="61">
        <v>0</v>
      </c>
      <c r="AZ12" s="61">
        <v>0</v>
      </c>
      <c r="BA12" s="61">
        <v>0</v>
      </c>
      <c r="BB12" s="61">
        <v>0</v>
      </c>
      <c r="BC12" s="61">
        <v>0</v>
      </c>
      <c r="BD12" s="61">
        <v>0</v>
      </c>
      <c r="BE12" s="61">
        <v>0</v>
      </c>
      <c r="BF12" s="61">
        <v>0</v>
      </c>
      <c r="BG12" s="61">
        <v>0</v>
      </c>
      <c r="BH12" s="61">
        <v>0</v>
      </c>
      <c r="BI12" s="61">
        <v>0</v>
      </c>
      <c r="BJ12" s="61">
        <v>0</v>
      </c>
      <c r="BK12" s="61">
        <v>0</v>
      </c>
      <c r="BL12" s="61">
        <v>0</v>
      </c>
      <c r="BM12" s="61">
        <v>0</v>
      </c>
      <c r="BN12" s="61">
        <v>0</v>
      </c>
      <c r="BO12" s="61">
        <v>0</v>
      </c>
      <c r="BP12" s="61">
        <v>0</v>
      </c>
      <c r="BQ12" s="61">
        <v>0</v>
      </c>
      <c r="BR12" s="61">
        <v>0</v>
      </c>
      <c r="BS12" s="61">
        <v>0</v>
      </c>
      <c r="BT12" s="61">
        <v>0</v>
      </c>
      <c r="BU12" s="61">
        <v>0</v>
      </c>
      <c r="BV12" s="61">
        <v>0</v>
      </c>
      <c r="BW12" s="61">
        <v>0</v>
      </c>
      <c r="BX12" s="61">
        <v>0</v>
      </c>
      <c r="BY12" s="61">
        <v>0</v>
      </c>
      <c r="BZ12" s="61">
        <v>0</v>
      </c>
      <c r="CA12" s="61">
        <v>0</v>
      </c>
      <c r="CB12" s="61">
        <v>0</v>
      </c>
      <c r="CC12" s="61">
        <v>0</v>
      </c>
      <c r="CD12" s="61">
        <v>0</v>
      </c>
      <c r="CE12" s="61">
        <v>0</v>
      </c>
      <c r="CF12" s="61">
        <v>0</v>
      </c>
      <c r="CG12" s="61">
        <v>0</v>
      </c>
      <c r="CH12" s="61">
        <v>0</v>
      </c>
      <c r="CI12" s="61">
        <v>0</v>
      </c>
      <c r="CJ12" s="61">
        <v>0</v>
      </c>
      <c r="CK12" s="61">
        <v>0</v>
      </c>
      <c r="CL12" s="61">
        <v>0</v>
      </c>
    </row>
    <row r="13" spans="1:90" ht="12.75" customHeight="1">
      <c r="A13" s="43" t="s">
        <v>13</v>
      </c>
      <c r="B13" s="59">
        <v>1008</v>
      </c>
      <c r="C13" s="60" t="s">
        <v>376</v>
      </c>
      <c r="D13" s="61">
        <v>269227.60658133141</v>
      </c>
      <c r="E13" s="61">
        <v>247794.68</v>
      </c>
      <c r="F13" s="61">
        <v>247794.68</v>
      </c>
      <c r="G13" s="61">
        <v>0</v>
      </c>
      <c r="H13" s="61">
        <v>0</v>
      </c>
      <c r="I13" s="61">
        <v>162620.29999999999</v>
      </c>
      <c r="J13" s="61">
        <v>162620.34999999998</v>
      </c>
      <c r="K13" s="61">
        <v>-407625.12</v>
      </c>
      <c r="L13" s="61">
        <v>570245.47</v>
      </c>
      <c r="M13" s="61">
        <v>-0.05</v>
      </c>
      <c r="N13" s="61">
        <v>0</v>
      </c>
      <c r="O13" s="61">
        <v>-0.05</v>
      </c>
      <c r="P13" s="61">
        <v>0</v>
      </c>
      <c r="Q13" s="61">
        <v>0</v>
      </c>
      <c r="R13" s="61">
        <v>0</v>
      </c>
      <c r="S13" s="61">
        <v>0</v>
      </c>
      <c r="T13" s="61">
        <v>0</v>
      </c>
      <c r="U13" s="61">
        <v>0</v>
      </c>
      <c r="V13" s="61">
        <v>0</v>
      </c>
      <c r="W13" s="61">
        <v>0</v>
      </c>
      <c r="X13" s="61">
        <v>0</v>
      </c>
      <c r="Y13" s="61">
        <v>0</v>
      </c>
      <c r="Z13" s="61">
        <v>280365.68658133096</v>
      </c>
      <c r="AA13" s="61">
        <v>166157.29785839713</v>
      </c>
      <c r="AB13" s="61">
        <v>9256.4623228035343</v>
      </c>
      <c r="AC13" s="61">
        <v>54937.815437341582</v>
      </c>
      <c r="AD13" s="61">
        <v>3076.0236331740907</v>
      </c>
      <c r="AE13" s="61">
        <v>0</v>
      </c>
      <c r="AF13" s="61">
        <v>405.0065698791766</v>
      </c>
      <c r="AG13" s="61">
        <v>46533.080759735443</v>
      </c>
      <c r="AH13" s="61">
        <v>0</v>
      </c>
      <c r="AI13" s="61">
        <v>0</v>
      </c>
      <c r="AJ13" s="61">
        <v>0</v>
      </c>
      <c r="AK13" s="61">
        <v>0</v>
      </c>
      <c r="AL13" s="61">
        <v>0</v>
      </c>
      <c r="AM13" s="61">
        <v>-421553.05999999953</v>
      </c>
      <c r="AN13" s="61">
        <v>-55000.769999999553</v>
      </c>
      <c r="AO13" s="61">
        <v>-1342.789999999979</v>
      </c>
      <c r="AP13" s="61">
        <v>0</v>
      </c>
      <c r="AQ13" s="61">
        <v>0</v>
      </c>
      <c r="AR13" s="61">
        <v>-365209.5</v>
      </c>
      <c r="AS13" s="61">
        <v>-179059.49772403238</v>
      </c>
      <c r="AT13" s="61">
        <v>-3335.2300000000032</v>
      </c>
      <c r="AU13" s="61">
        <v>-51821.22</v>
      </c>
      <c r="AV13" s="61">
        <v>48485.99</v>
      </c>
      <c r="AW13" s="61">
        <v>421461.75999999978</v>
      </c>
      <c r="AX13" s="61">
        <v>425849.01999999979</v>
      </c>
      <c r="AY13" s="61">
        <v>-1893744.84</v>
      </c>
      <c r="AZ13" s="61">
        <v>-3120462.18</v>
      </c>
      <c r="BA13" s="61">
        <v>-118289.65</v>
      </c>
      <c r="BB13" s="61">
        <v>0</v>
      </c>
      <c r="BC13" s="61">
        <v>1345006.99</v>
      </c>
      <c r="BD13" s="61">
        <v>2319593.86</v>
      </c>
      <c r="BE13" s="61">
        <v>-4387.2599999999948</v>
      </c>
      <c r="BF13" s="61">
        <v>122138.77</v>
      </c>
      <c r="BG13" s="61">
        <v>208886.21</v>
      </c>
      <c r="BH13" s="61">
        <v>0</v>
      </c>
      <c r="BI13" s="61">
        <v>0</v>
      </c>
      <c r="BJ13" s="61">
        <v>-86747.439999999988</v>
      </c>
      <c r="BK13" s="61">
        <v>-126526.03</v>
      </c>
      <c r="BL13" s="61">
        <v>0</v>
      </c>
      <c r="BM13" s="61">
        <v>0</v>
      </c>
      <c r="BN13" s="61">
        <v>0</v>
      </c>
      <c r="BO13" s="61">
        <v>-26400.13</v>
      </c>
      <c r="BP13" s="61">
        <v>-29735.360000000001</v>
      </c>
      <c r="BQ13" s="61">
        <v>0</v>
      </c>
      <c r="BR13" s="61">
        <v>3335.23</v>
      </c>
      <c r="BS13" s="61">
        <v>-570785.89772403217</v>
      </c>
      <c r="BT13" s="61">
        <v>-56288.659999999989</v>
      </c>
      <c r="BU13" s="61">
        <v>-181225.29681153543</v>
      </c>
      <c r="BV13" s="61">
        <v>-116217.08230825204</v>
      </c>
      <c r="BW13" s="61">
        <v>0</v>
      </c>
      <c r="BX13" s="61">
        <v>-17551.492833854485</v>
      </c>
      <c r="BY13" s="61">
        <v>-19717.75608845269</v>
      </c>
      <c r="BZ13" s="61">
        <v>0.01</v>
      </c>
      <c r="CA13" s="61">
        <v>-179785.61968193759</v>
      </c>
      <c r="CB13" s="61">
        <v>0</v>
      </c>
      <c r="CC13" s="61">
        <v>0</v>
      </c>
      <c r="CD13" s="61">
        <v>0</v>
      </c>
      <c r="CE13" s="61">
        <v>0</v>
      </c>
      <c r="CF13" s="61">
        <v>0</v>
      </c>
      <c r="CG13" s="61">
        <v>0</v>
      </c>
      <c r="CH13" s="61">
        <v>0</v>
      </c>
      <c r="CI13" s="61">
        <v>0</v>
      </c>
      <c r="CJ13" s="61">
        <v>0</v>
      </c>
      <c r="CK13" s="61">
        <v>0</v>
      </c>
      <c r="CL13" s="61">
        <v>90168.108857299027</v>
      </c>
    </row>
    <row r="14" spans="1:90" ht="12.75" customHeight="1">
      <c r="A14" s="43" t="s">
        <v>15</v>
      </c>
      <c r="B14" s="59">
        <v>1009</v>
      </c>
      <c r="C14" s="60" t="s">
        <v>376</v>
      </c>
      <c r="D14" s="61">
        <v>56537395.639007986</v>
      </c>
      <c r="E14" s="61">
        <v>27085857.620000001</v>
      </c>
      <c r="F14" s="61">
        <v>29389896.73</v>
      </c>
      <c r="G14" s="61">
        <v>-2304039.11</v>
      </c>
      <c r="H14" s="61">
        <v>0</v>
      </c>
      <c r="I14" s="61">
        <v>-1634609.1400000011</v>
      </c>
      <c r="J14" s="61">
        <v>-2588407.120000001</v>
      </c>
      <c r="K14" s="61">
        <v>-31549073.350000001</v>
      </c>
      <c r="L14" s="61">
        <v>28960666.23</v>
      </c>
      <c r="M14" s="61">
        <v>953797.97999999986</v>
      </c>
      <c r="N14" s="61">
        <v>1620021.4</v>
      </c>
      <c r="O14" s="61">
        <v>-666223.42000000004</v>
      </c>
      <c r="P14" s="61">
        <v>0</v>
      </c>
      <c r="Q14" s="61">
        <v>0</v>
      </c>
      <c r="R14" s="61">
        <v>0</v>
      </c>
      <c r="S14" s="61">
        <v>18400358.420000002</v>
      </c>
      <c r="T14" s="61">
        <v>18833614.870000001</v>
      </c>
      <c r="U14" s="61">
        <v>0</v>
      </c>
      <c r="V14" s="61">
        <v>18833614.870000001</v>
      </c>
      <c r="W14" s="61">
        <v>-433256.45</v>
      </c>
      <c r="X14" s="61">
        <v>0</v>
      </c>
      <c r="Y14" s="61">
        <v>-433256.45</v>
      </c>
      <c r="Z14" s="61">
        <v>8656176.299007982</v>
      </c>
      <c r="AA14" s="61">
        <v>4966398.2502079988</v>
      </c>
      <c r="AB14" s="61">
        <v>-30848.193775999993</v>
      </c>
      <c r="AC14" s="61">
        <v>2608412.3543119845</v>
      </c>
      <c r="AD14" s="61">
        <v>1096931.709552</v>
      </c>
      <c r="AE14" s="61">
        <v>877.59360000000004</v>
      </c>
      <c r="AF14" s="61">
        <v>5515.4402719999998</v>
      </c>
      <c r="AG14" s="61">
        <v>7165.4447040000014</v>
      </c>
      <c r="AH14" s="61">
        <v>0</v>
      </c>
      <c r="AI14" s="61">
        <v>1723.7001359999999</v>
      </c>
      <c r="AJ14" s="61">
        <v>0</v>
      </c>
      <c r="AK14" s="61">
        <v>0</v>
      </c>
      <c r="AL14" s="61">
        <v>0</v>
      </c>
      <c r="AM14" s="61">
        <v>4029612.4400000009</v>
      </c>
      <c r="AN14" s="61">
        <v>6074925.2300000004</v>
      </c>
      <c r="AO14" s="61">
        <v>-208239.06</v>
      </c>
      <c r="AP14" s="61">
        <v>0</v>
      </c>
      <c r="AQ14" s="61">
        <v>0</v>
      </c>
      <c r="AR14" s="61">
        <v>-1837073.73</v>
      </c>
      <c r="AS14" s="61">
        <v>-15432801.990000002</v>
      </c>
      <c r="AT14" s="61">
        <v>-12182131.560000001</v>
      </c>
      <c r="AU14" s="61">
        <v>-12182131.560000001</v>
      </c>
      <c r="AV14" s="61">
        <v>0</v>
      </c>
      <c r="AW14" s="61">
        <v>5473888</v>
      </c>
      <c r="AX14" s="61">
        <v>5473888</v>
      </c>
      <c r="AY14" s="61">
        <v>-104595577.34999999</v>
      </c>
      <c r="AZ14" s="61">
        <v>-104595577.34999999</v>
      </c>
      <c r="BA14" s="61">
        <v>0</v>
      </c>
      <c r="BB14" s="61">
        <v>0</v>
      </c>
      <c r="BC14" s="61">
        <v>0</v>
      </c>
      <c r="BD14" s="61">
        <v>110069465.34999999</v>
      </c>
      <c r="BE14" s="61">
        <v>0</v>
      </c>
      <c r="BF14" s="61">
        <v>72806.02</v>
      </c>
      <c r="BG14" s="61">
        <v>72806.02</v>
      </c>
      <c r="BH14" s="61">
        <v>0</v>
      </c>
      <c r="BI14" s="61">
        <v>0</v>
      </c>
      <c r="BJ14" s="61">
        <v>0</v>
      </c>
      <c r="BK14" s="61">
        <v>-72806.02</v>
      </c>
      <c r="BL14" s="61">
        <v>0</v>
      </c>
      <c r="BM14" s="61">
        <v>0</v>
      </c>
      <c r="BN14" s="61">
        <v>0</v>
      </c>
      <c r="BO14" s="61">
        <v>0</v>
      </c>
      <c r="BP14" s="61">
        <v>0</v>
      </c>
      <c r="BQ14" s="61">
        <v>0</v>
      </c>
      <c r="BR14" s="61">
        <v>0</v>
      </c>
      <c r="BS14" s="61">
        <v>-8724558.4300000016</v>
      </c>
      <c r="BT14" s="61">
        <v>-5944101.0700000003</v>
      </c>
      <c r="BU14" s="61">
        <v>-2020781.92</v>
      </c>
      <c r="BV14" s="61">
        <v>-693389.48</v>
      </c>
      <c r="BW14" s="61">
        <v>0</v>
      </c>
      <c r="BX14" s="61">
        <v>-242824.89</v>
      </c>
      <c r="BY14" s="61">
        <v>-1131.92</v>
      </c>
      <c r="BZ14" s="61">
        <v>290953.02</v>
      </c>
      <c r="CA14" s="61">
        <v>-113282.17</v>
      </c>
      <c r="CB14" s="61">
        <v>0</v>
      </c>
      <c r="CC14" s="61">
        <v>0</v>
      </c>
      <c r="CD14" s="61">
        <v>0</v>
      </c>
      <c r="CE14" s="61">
        <v>0</v>
      </c>
      <c r="CF14" s="61">
        <v>0</v>
      </c>
      <c r="CG14" s="61">
        <v>0</v>
      </c>
      <c r="CH14" s="61">
        <v>0</v>
      </c>
      <c r="CI14" s="61">
        <v>0</v>
      </c>
      <c r="CJ14" s="61">
        <v>0</v>
      </c>
      <c r="CK14" s="61">
        <v>0</v>
      </c>
      <c r="CL14" s="61">
        <v>41104593.649007984</v>
      </c>
    </row>
    <row r="15" spans="1:90" ht="12.75" customHeight="1">
      <c r="A15" s="43" t="s">
        <v>17</v>
      </c>
      <c r="B15" s="59">
        <v>1010</v>
      </c>
      <c r="C15" s="60" t="s">
        <v>376</v>
      </c>
      <c r="D15" s="61">
        <v>0</v>
      </c>
      <c r="E15" s="61">
        <v>0</v>
      </c>
      <c r="F15" s="61">
        <v>0</v>
      </c>
      <c r="G15" s="61">
        <v>0</v>
      </c>
      <c r="H15" s="61">
        <v>0</v>
      </c>
      <c r="I15" s="61">
        <v>0</v>
      </c>
      <c r="J15" s="61">
        <v>0</v>
      </c>
      <c r="K15" s="61">
        <v>0</v>
      </c>
      <c r="L15" s="61">
        <v>0</v>
      </c>
      <c r="M15" s="61">
        <v>0</v>
      </c>
      <c r="N15" s="61">
        <v>0</v>
      </c>
      <c r="O15" s="61">
        <v>0</v>
      </c>
      <c r="P15" s="61">
        <v>0</v>
      </c>
      <c r="Q15" s="61">
        <v>0</v>
      </c>
      <c r="R15" s="61">
        <v>0</v>
      </c>
      <c r="S15" s="61">
        <v>0</v>
      </c>
      <c r="T15" s="61">
        <v>0</v>
      </c>
      <c r="U15" s="61">
        <v>0</v>
      </c>
      <c r="V15" s="61">
        <v>0</v>
      </c>
      <c r="W15" s="61">
        <v>0</v>
      </c>
      <c r="X15" s="61">
        <v>0</v>
      </c>
      <c r="Y15" s="61">
        <v>0</v>
      </c>
      <c r="Z15" s="61">
        <v>0</v>
      </c>
      <c r="AA15" s="61">
        <v>0</v>
      </c>
      <c r="AB15" s="61">
        <v>0</v>
      </c>
      <c r="AC15" s="61">
        <v>0</v>
      </c>
      <c r="AD15" s="61">
        <v>0</v>
      </c>
      <c r="AE15" s="61">
        <v>0</v>
      </c>
      <c r="AF15" s="61">
        <v>0</v>
      </c>
      <c r="AG15" s="61">
        <v>0</v>
      </c>
      <c r="AH15" s="61">
        <v>0</v>
      </c>
      <c r="AI15" s="61">
        <v>0</v>
      </c>
      <c r="AJ15" s="61">
        <v>0</v>
      </c>
      <c r="AK15" s="61">
        <v>0</v>
      </c>
      <c r="AL15" s="61">
        <v>0</v>
      </c>
      <c r="AM15" s="61">
        <v>0</v>
      </c>
      <c r="AN15" s="61">
        <v>0</v>
      </c>
      <c r="AO15" s="61">
        <v>0</v>
      </c>
      <c r="AP15" s="61">
        <v>0</v>
      </c>
      <c r="AQ15" s="61">
        <v>0</v>
      </c>
      <c r="AR15" s="61">
        <v>0</v>
      </c>
      <c r="AS15" s="61">
        <v>0</v>
      </c>
      <c r="AT15" s="61">
        <v>0</v>
      </c>
      <c r="AU15" s="61">
        <v>0</v>
      </c>
      <c r="AV15" s="61">
        <v>0</v>
      </c>
      <c r="AW15" s="61">
        <v>0</v>
      </c>
      <c r="AX15" s="61">
        <v>0</v>
      </c>
      <c r="AY15" s="61">
        <v>0</v>
      </c>
      <c r="AZ15" s="61">
        <v>0</v>
      </c>
      <c r="BA15" s="61">
        <v>0</v>
      </c>
      <c r="BB15" s="61">
        <v>0</v>
      </c>
      <c r="BC15" s="61">
        <v>0</v>
      </c>
      <c r="BD15" s="61">
        <v>0</v>
      </c>
      <c r="BE15" s="61">
        <v>0</v>
      </c>
      <c r="BF15" s="61">
        <v>0</v>
      </c>
      <c r="BG15" s="61">
        <v>0</v>
      </c>
      <c r="BH15" s="61">
        <v>0</v>
      </c>
      <c r="BI15" s="61">
        <v>0</v>
      </c>
      <c r="BJ15" s="61">
        <v>0</v>
      </c>
      <c r="BK15" s="61">
        <v>0</v>
      </c>
      <c r="BL15" s="61">
        <v>0</v>
      </c>
      <c r="BM15" s="61">
        <v>0</v>
      </c>
      <c r="BN15" s="61">
        <v>0</v>
      </c>
      <c r="BO15" s="61">
        <v>0</v>
      </c>
      <c r="BP15" s="61">
        <v>0</v>
      </c>
      <c r="BQ15" s="61">
        <v>0</v>
      </c>
      <c r="BR15" s="61">
        <v>0</v>
      </c>
      <c r="BS15" s="61">
        <v>0</v>
      </c>
      <c r="BT15" s="61">
        <v>0</v>
      </c>
      <c r="BU15" s="61">
        <v>0</v>
      </c>
      <c r="BV15" s="61">
        <v>0</v>
      </c>
      <c r="BW15" s="61">
        <v>0</v>
      </c>
      <c r="BX15" s="61">
        <v>0</v>
      </c>
      <c r="BY15" s="61">
        <v>0</v>
      </c>
      <c r="BZ15" s="61">
        <v>0</v>
      </c>
      <c r="CA15" s="61">
        <v>0</v>
      </c>
      <c r="CB15" s="61">
        <v>0</v>
      </c>
      <c r="CC15" s="61">
        <v>0</v>
      </c>
      <c r="CD15" s="61">
        <v>0</v>
      </c>
      <c r="CE15" s="61">
        <v>0</v>
      </c>
      <c r="CF15" s="61">
        <v>0</v>
      </c>
      <c r="CG15" s="61">
        <v>0</v>
      </c>
      <c r="CH15" s="61">
        <v>0</v>
      </c>
      <c r="CI15" s="61">
        <v>0</v>
      </c>
      <c r="CJ15" s="61">
        <v>0</v>
      </c>
      <c r="CK15" s="61">
        <v>0</v>
      </c>
      <c r="CL15" s="61">
        <v>0</v>
      </c>
    </row>
    <row r="16" spans="1:90" ht="12.75" customHeight="1">
      <c r="A16" s="43" t="s">
        <v>19</v>
      </c>
      <c r="B16" s="59">
        <v>1011</v>
      </c>
      <c r="C16" s="60" t="s">
        <v>376</v>
      </c>
      <c r="D16" s="61">
        <v>0</v>
      </c>
      <c r="E16" s="61">
        <v>0</v>
      </c>
      <c r="F16" s="61">
        <v>0</v>
      </c>
      <c r="G16" s="61">
        <v>0</v>
      </c>
      <c r="H16" s="61">
        <v>0</v>
      </c>
      <c r="I16" s="61">
        <v>0</v>
      </c>
      <c r="J16" s="61">
        <v>0</v>
      </c>
      <c r="K16" s="61">
        <v>0</v>
      </c>
      <c r="L16" s="61">
        <v>0</v>
      </c>
      <c r="M16" s="61">
        <v>0</v>
      </c>
      <c r="N16" s="61">
        <v>0</v>
      </c>
      <c r="O16" s="61">
        <v>0</v>
      </c>
      <c r="P16" s="61">
        <v>0</v>
      </c>
      <c r="Q16" s="61">
        <v>0</v>
      </c>
      <c r="R16" s="61">
        <v>0</v>
      </c>
      <c r="S16" s="61">
        <v>0</v>
      </c>
      <c r="T16" s="61">
        <v>0</v>
      </c>
      <c r="U16" s="61">
        <v>0</v>
      </c>
      <c r="V16" s="61">
        <v>0</v>
      </c>
      <c r="W16" s="61">
        <v>0</v>
      </c>
      <c r="X16" s="61">
        <v>0</v>
      </c>
      <c r="Y16" s="61">
        <v>0</v>
      </c>
      <c r="Z16" s="61">
        <v>0</v>
      </c>
      <c r="AA16" s="61">
        <v>0</v>
      </c>
      <c r="AB16" s="61">
        <v>0</v>
      </c>
      <c r="AC16" s="61">
        <v>0</v>
      </c>
      <c r="AD16" s="61">
        <v>0</v>
      </c>
      <c r="AE16" s="61">
        <v>0</v>
      </c>
      <c r="AF16" s="61">
        <v>0</v>
      </c>
      <c r="AG16" s="61">
        <v>0</v>
      </c>
      <c r="AH16" s="61">
        <v>0</v>
      </c>
      <c r="AI16" s="61">
        <v>0</v>
      </c>
      <c r="AJ16" s="61">
        <v>0</v>
      </c>
      <c r="AK16" s="61">
        <v>0</v>
      </c>
      <c r="AL16" s="61">
        <v>0</v>
      </c>
      <c r="AM16" s="61">
        <v>0</v>
      </c>
      <c r="AN16" s="61">
        <v>0</v>
      </c>
      <c r="AO16" s="61">
        <v>0</v>
      </c>
      <c r="AP16" s="61">
        <v>0</v>
      </c>
      <c r="AQ16" s="61">
        <v>0</v>
      </c>
      <c r="AR16" s="61">
        <v>0</v>
      </c>
      <c r="AS16" s="61">
        <v>0</v>
      </c>
      <c r="AT16" s="61">
        <v>0</v>
      </c>
      <c r="AU16" s="61">
        <v>0</v>
      </c>
      <c r="AV16" s="61">
        <v>0</v>
      </c>
      <c r="AW16" s="61">
        <v>0</v>
      </c>
      <c r="AX16" s="61">
        <v>0</v>
      </c>
      <c r="AY16" s="61">
        <v>0</v>
      </c>
      <c r="AZ16" s="61">
        <v>0</v>
      </c>
      <c r="BA16" s="61">
        <v>0</v>
      </c>
      <c r="BB16" s="61">
        <v>0</v>
      </c>
      <c r="BC16" s="61">
        <v>0</v>
      </c>
      <c r="BD16" s="61">
        <v>0</v>
      </c>
      <c r="BE16" s="61">
        <v>0</v>
      </c>
      <c r="BF16" s="61">
        <v>0</v>
      </c>
      <c r="BG16" s="61">
        <v>0</v>
      </c>
      <c r="BH16" s="61">
        <v>0</v>
      </c>
      <c r="BI16" s="61">
        <v>0</v>
      </c>
      <c r="BJ16" s="61">
        <v>0</v>
      </c>
      <c r="BK16" s="61">
        <v>0</v>
      </c>
      <c r="BL16" s="61">
        <v>0</v>
      </c>
      <c r="BM16" s="61">
        <v>0</v>
      </c>
      <c r="BN16" s="61">
        <v>0</v>
      </c>
      <c r="BO16" s="61">
        <v>0</v>
      </c>
      <c r="BP16" s="61">
        <v>0</v>
      </c>
      <c r="BQ16" s="61">
        <v>0</v>
      </c>
      <c r="BR16" s="61">
        <v>0</v>
      </c>
      <c r="BS16" s="61">
        <v>0</v>
      </c>
      <c r="BT16" s="61">
        <v>0</v>
      </c>
      <c r="BU16" s="61">
        <v>0</v>
      </c>
      <c r="BV16" s="61">
        <v>0</v>
      </c>
      <c r="BW16" s="61">
        <v>0</v>
      </c>
      <c r="BX16" s="61">
        <v>0</v>
      </c>
      <c r="BY16" s="61">
        <v>0</v>
      </c>
      <c r="BZ16" s="61">
        <v>0</v>
      </c>
      <c r="CA16" s="61">
        <v>0</v>
      </c>
      <c r="CB16" s="61">
        <v>0</v>
      </c>
      <c r="CC16" s="61">
        <v>0</v>
      </c>
      <c r="CD16" s="61">
        <v>0</v>
      </c>
      <c r="CE16" s="61">
        <v>0</v>
      </c>
      <c r="CF16" s="61">
        <v>0</v>
      </c>
      <c r="CG16" s="61">
        <v>0</v>
      </c>
      <c r="CH16" s="61">
        <v>0</v>
      </c>
      <c r="CI16" s="61">
        <v>0</v>
      </c>
      <c r="CJ16" s="61">
        <v>0</v>
      </c>
      <c r="CK16" s="61">
        <v>0</v>
      </c>
      <c r="CL16" s="61">
        <v>0</v>
      </c>
    </row>
    <row r="17" spans="1:90" ht="12.75" customHeight="1">
      <c r="A17" s="43" t="s">
        <v>21</v>
      </c>
      <c r="B17" s="59">
        <v>1012</v>
      </c>
      <c r="C17" s="60" t="s">
        <v>376</v>
      </c>
      <c r="D17" s="61">
        <v>4387616.112164</v>
      </c>
      <c r="E17" s="61">
        <v>2269959.38</v>
      </c>
      <c r="F17" s="61">
        <v>2577495.2999999998</v>
      </c>
      <c r="G17" s="61">
        <v>-307535.92</v>
      </c>
      <c r="H17" s="61">
        <v>0</v>
      </c>
      <c r="I17" s="61">
        <v>96046.600000000093</v>
      </c>
      <c r="J17" s="61">
        <v>90945.350000000093</v>
      </c>
      <c r="K17" s="61">
        <v>-2289005.04</v>
      </c>
      <c r="L17" s="61">
        <v>2379950.39</v>
      </c>
      <c r="M17" s="61">
        <v>5101.25</v>
      </c>
      <c r="N17" s="61">
        <v>5340.04</v>
      </c>
      <c r="O17" s="61">
        <v>-238.79</v>
      </c>
      <c r="P17" s="61">
        <v>0</v>
      </c>
      <c r="Q17" s="61">
        <v>0</v>
      </c>
      <c r="R17" s="61">
        <v>0</v>
      </c>
      <c r="S17" s="61">
        <v>727888.15999999992</v>
      </c>
      <c r="T17" s="61">
        <v>727961.2</v>
      </c>
      <c r="U17" s="61">
        <v>0</v>
      </c>
      <c r="V17" s="61">
        <v>727961.2</v>
      </c>
      <c r="W17" s="61">
        <v>-73.040000000000006</v>
      </c>
      <c r="X17" s="61">
        <v>0</v>
      </c>
      <c r="Y17" s="61">
        <v>-73.040000000000006</v>
      </c>
      <c r="Z17" s="61">
        <v>1293721.9721639999</v>
      </c>
      <c r="AA17" s="61">
        <v>651160.982388</v>
      </c>
      <c r="AB17" s="61">
        <v>111717.63110399999</v>
      </c>
      <c r="AC17" s="61">
        <v>530843.358672</v>
      </c>
      <c r="AD17" s="61">
        <v>0</v>
      </c>
      <c r="AE17" s="61">
        <v>0</v>
      </c>
      <c r="AF17" s="61">
        <v>0</v>
      </c>
      <c r="AG17" s="61">
        <v>0</v>
      </c>
      <c r="AH17" s="61">
        <v>0</v>
      </c>
      <c r="AI17" s="61">
        <v>0</v>
      </c>
      <c r="AJ17" s="61">
        <v>0</v>
      </c>
      <c r="AK17" s="61">
        <v>0</v>
      </c>
      <c r="AL17" s="61">
        <v>0</v>
      </c>
      <c r="AM17" s="61">
        <v>0</v>
      </c>
      <c r="AN17" s="61">
        <v>30246.51</v>
      </c>
      <c r="AO17" s="61">
        <v>0</v>
      </c>
      <c r="AP17" s="61">
        <v>0</v>
      </c>
      <c r="AQ17" s="61">
        <v>0</v>
      </c>
      <c r="AR17" s="61">
        <v>-30246.51</v>
      </c>
      <c r="AS17" s="61">
        <v>-852136.02618099959</v>
      </c>
      <c r="AT17" s="61">
        <v>-1027714.0700000001</v>
      </c>
      <c r="AU17" s="61">
        <v>-1027727.4700000001</v>
      </c>
      <c r="AV17" s="61">
        <v>13.4</v>
      </c>
      <c r="AW17" s="61">
        <v>1133551.83</v>
      </c>
      <c r="AX17" s="61">
        <v>1133444.75</v>
      </c>
      <c r="AY17" s="61">
        <v>-4055213.16</v>
      </c>
      <c r="AZ17" s="61">
        <v>-4413675.74</v>
      </c>
      <c r="BA17" s="61">
        <v>-2521698.4300000002</v>
      </c>
      <c r="BB17" s="61">
        <v>0</v>
      </c>
      <c r="BC17" s="61">
        <v>2880161.01</v>
      </c>
      <c r="BD17" s="61">
        <v>5188657.91</v>
      </c>
      <c r="BE17" s="61">
        <v>107.07999999999993</v>
      </c>
      <c r="BF17" s="61">
        <v>0</v>
      </c>
      <c r="BG17" s="61">
        <v>0</v>
      </c>
      <c r="BH17" s="61">
        <v>0</v>
      </c>
      <c r="BI17" s="61">
        <v>0</v>
      </c>
      <c r="BJ17" s="61">
        <v>0</v>
      </c>
      <c r="BK17" s="61">
        <v>107.07999999999993</v>
      </c>
      <c r="BL17" s="61">
        <v>0</v>
      </c>
      <c r="BM17" s="61">
        <v>0</v>
      </c>
      <c r="BN17" s="61">
        <v>0</v>
      </c>
      <c r="BO17" s="61">
        <v>-272395.13</v>
      </c>
      <c r="BP17" s="61">
        <v>-272395.13</v>
      </c>
      <c r="BQ17" s="61">
        <v>0</v>
      </c>
      <c r="BR17" s="61">
        <v>0</v>
      </c>
      <c r="BS17" s="61">
        <v>-685578.65618099959</v>
      </c>
      <c r="BT17" s="61">
        <v>-497810.90999999951</v>
      </c>
      <c r="BU17" s="61">
        <v>-69134.198669999998</v>
      </c>
      <c r="BV17" s="61">
        <v>-80565.210101999983</v>
      </c>
      <c r="BW17" s="61">
        <v>0</v>
      </c>
      <c r="BX17" s="61">
        <v>-872.09226299999989</v>
      </c>
      <c r="BY17" s="61">
        <v>-18454.675146000001</v>
      </c>
      <c r="BZ17" s="61">
        <v>1161.4899999999998</v>
      </c>
      <c r="CA17" s="61">
        <v>-19903.060000000001</v>
      </c>
      <c r="CB17" s="61">
        <v>0</v>
      </c>
      <c r="CC17" s="61">
        <v>0</v>
      </c>
      <c r="CD17" s="61">
        <v>0</v>
      </c>
      <c r="CE17" s="61">
        <v>0</v>
      </c>
      <c r="CF17" s="61">
        <v>0</v>
      </c>
      <c r="CG17" s="61">
        <v>0</v>
      </c>
      <c r="CH17" s="61">
        <v>0</v>
      </c>
      <c r="CI17" s="61">
        <v>0</v>
      </c>
      <c r="CJ17" s="61">
        <v>0</v>
      </c>
      <c r="CK17" s="61">
        <v>0</v>
      </c>
      <c r="CL17" s="61">
        <v>3535480.0859830007</v>
      </c>
    </row>
    <row r="18" spans="1:90" ht="12.75" customHeight="1">
      <c r="A18" s="43" t="s">
        <v>23</v>
      </c>
      <c r="B18" s="59">
        <v>1013</v>
      </c>
      <c r="C18" s="60" t="s">
        <v>376</v>
      </c>
      <c r="D18" s="61">
        <v>196260.86</v>
      </c>
      <c r="E18" s="61">
        <v>834.3599999999999</v>
      </c>
      <c r="F18" s="61">
        <v>2878.14</v>
      </c>
      <c r="G18" s="61">
        <v>-2043.78</v>
      </c>
      <c r="H18" s="61">
        <v>0</v>
      </c>
      <c r="I18" s="61">
        <v>142080.12</v>
      </c>
      <c r="J18" s="61">
        <v>570413.25</v>
      </c>
      <c r="K18" s="61">
        <v>-48653.74</v>
      </c>
      <c r="L18" s="61">
        <v>619066.99</v>
      </c>
      <c r="M18" s="61">
        <v>-428333.13</v>
      </c>
      <c r="N18" s="61">
        <v>36019.22</v>
      </c>
      <c r="O18" s="61">
        <v>-464352.35</v>
      </c>
      <c r="P18" s="61">
        <v>0</v>
      </c>
      <c r="Q18" s="61">
        <v>0</v>
      </c>
      <c r="R18" s="61">
        <v>0</v>
      </c>
      <c r="S18" s="61">
        <v>0</v>
      </c>
      <c r="T18" s="61">
        <v>0</v>
      </c>
      <c r="U18" s="61">
        <v>0</v>
      </c>
      <c r="V18" s="61">
        <v>0</v>
      </c>
      <c r="W18" s="61">
        <v>0</v>
      </c>
      <c r="X18" s="61">
        <v>0</v>
      </c>
      <c r="Y18" s="61">
        <v>0</v>
      </c>
      <c r="Z18" s="61">
        <v>47755.89</v>
      </c>
      <c r="AA18" s="61">
        <v>39950.53</v>
      </c>
      <c r="AB18" s="61">
        <v>0</v>
      </c>
      <c r="AC18" s="61">
        <v>740.08999999999992</v>
      </c>
      <c r="AD18" s="61">
        <v>7065.27</v>
      </c>
      <c r="AE18" s="61">
        <v>0</v>
      </c>
      <c r="AF18" s="61">
        <v>0</v>
      </c>
      <c r="AG18" s="61">
        <v>0</v>
      </c>
      <c r="AH18" s="61">
        <v>0</v>
      </c>
      <c r="AI18" s="61">
        <v>0</v>
      </c>
      <c r="AJ18" s="61">
        <v>22383.599999999999</v>
      </c>
      <c r="AK18" s="61">
        <v>73651.199999999997</v>
      </c>
      <c r="AL18" s="61">
        <v>-51267.6</v>
      </c>
      <c r="AM18" s="61">
        <v>-16793.11</v>
      </c>
      <c r="AN18" s="61">
        <v>-64083.15</v>
      </c>
      <c r="AO18" s="61">
        <v>47290.04</v>
      </c>
      <c r="AP18" s="61">
        <v>0</v>
      </c>
      <c r="AQ18" s="61">
        <v>0</v>
      </c>
      <c r="AR18" s="61">
        <v>0</v>
      </c>
      <c r="AS18" s="61">
        <v>-356790.12000000017</v>
      </c>
      <c r="AT18" s="61">
        <v>-57691.130000000005</v>
      </c>
      <c r="AU18" s="61">
        <v>-202881.79</v>
      </c>
      <c r="AV18" s="61">
        <v>145190.66</v>
      </c>
      <c r="AW18" s="61">
        <v>206989.10999999987</v>
      </c>
      <c r="AX18" s="61">
        <v>873798.46</v>
      </c>
      <c r="AY18" s="61">
        <v>-4611005.91</v>
      </c>
      <c r="AZ18" s="61">
        <v>-5642893.6100000003</v>
      </c>
      <c r="BA18" s="61">
        <v>-2243017.69</v>
      </c>
      <c r="BB18" s="61">
        <v>0</v>
      </c>
      <c r="BC18" s="61">
        <v>3274905.39</v>
      </c>
      <c r="BD18" s="61">
        <v>5484804.3700000001</v>
      </c>
      <c r="BE18" s="61">
        <v>-666809.35000000009</v>
      </c>
      <c r="BF18" s="61">
        <v>3436757.88</v>
      </c>
      <c r="BG18" s="61">
        <v>4199223.2699999996</v>
      </c>
      <c r="BH18" s="61">
        <v>1678445.99</v>
      </c>
      <c r="BI18" s="61">
        <v>0</v>
      </c>
      <c r="BJ18" s="61">
        <v>-2440911.38</v>
      </c>
      <c r="BK18" s="61">
        <v>-4103567.23</v>
      </c>
      <c r="BL18" s="61">
        <v>0</v>
      </c>
      <c r="BM18" s="61">
        <v>0</v>
      </c>
      <c r="BN18" s="61">
        <v>0</v>
      </c>
      <c r="BO18" s="61">
        <v>-101.32</v>
      </c>
      <c r="BP18" s="61">
        <v>-101.32</v>
      </c>
      <c r="BQ18" s="61">
        <v>0</v>
      </c>
      <c r="BR18" s="61">
        <v>0</v>
      </c>
      <c r="BS18" s="61">
        <v>-505986.78</v>
      </c>
      <c r="BT18" s="61">
        <v>-99570.27</v>
      </c>
      <c r="BU18" s="61">
        <v>-353722.79</v>
      </c>
      <c r="BV18" s="61">
        <v>-84954.49</v>
      </c>
      <c r="BW18" s="61">
        <v>0</v>
      </c>
      <c r="BX18" s="61">
        <v>-9793.24</v>
      </c>
      <c r="BY18" s="61">
        <v>-103450.48</v>
      </c>
      <c r="BZ18" s="61">
        <v>145927.51999999999</v>
      </c>
      <c r="CA18" s="61">
        <v>-423.03</v>
      </c>
      <c r="CB18" s="61">
        <v>0</v>
      </c>
      <c r="CC18" s="61">
        <v>0</v>
      </c>
      <c r="CD18" s="61">
        <v>0</v>
      </c>
      <c r="CE18" s="61">
        <v>0</v>
      </c>
      <c r="CF18" s="61">
        <v>0</v>
      </c>
      <c r="CG18" s="61">
        <v>0</v>
      </c>
      <c r="CH18" s="61">
        <v>0</v>
      </c>
      <c r="CI18" s="61">
        <v>0</v>
      </c>
      <c r="CJ18" s="61">
        <v>0</v>
      </c>
      <c r="CK18" s="61">
        <v>0</v>
      </c>
      <c r="CL18" s="61">
        <v>-160529.26000000018</v>
      </c>
    </row>
    <row r="19" spans="1:90" ht="12.75" customHeight="1">
      <c r="A19" s="43" t="s">
        <v>25</v>
      </c>
      <c r="B19" s="59">
        <v>1016</v>
      </c>
      <c r="C19" s="60" t="s">
        <v>376</v>
      </c>
      <c r="D19" s="61">
        <v>1945074.7299999818</v>
      </c>
      <c r="E19" s="61">
        <v>4230834.5000000298</v>
      </c>
      <c r="F19" s="61">
        <v>59922441.520000033</v>
      </c>
      <c r="G19" s="61">
        <v>-55691607.020000003</v>
      </c>
      <c r="H19" s="61">
        <v>0</v>
      </c>
      <c r="I19" s="61">
        <v>-2285759.770000048</v>
      </c>
      <c r="J19" s="61">
        <v>-23949353.850000016</v>
      </c>
      <c r="K19" s="61">
        <v>-71545398.140000015</v>
      </c>
      <c r="L19" s="61">
        <v>47596044.289999999</v>
      </c>
      <c r="M19" s="61">
        <v>21663594.079999968</v>
      </c>
      <c r="N19" s="61">
        <v>67940253.969999969</v>
      </c>
      <c r="O19" s="61">
        <v>-46276659.890000001</v>
      </c>
      <c r="P19" s="61">
        <v>0</v>
      </c>
      <c r="Q19" s="61">
        <v>0</v>
      </c>
      <c r="R19" s="61">
        <v>0</v>
      </c>
      <c r="S19" s="61">
        <v>0</v>
      </c>
      <c r="T19" s="61">
        <v>0</v>
      </c>
      <c r="U19" s="61">
        <v>0</v>
      </c>
      <c r="V19" s="61">
        <v>0</v>
      </c>
      <c r="W19" s="61">
        <v>0</v>
      </c>
      <c r="X19" s="61">
        <v>0</v>
      </c>
      <c r="Y19" s="61">
        <v>0</v>
      </c>
      <c r="Z19" s="61">
        <v>0</v>
      </c>
      <c r="AA19" s="61">
        <v>0</v>
      </c>
      <c r="AB19" s="61">
        <v>0</v>
      </c>
      <c r="AC19" s="61">
        <v>0</v>
      </c>
      <c r="AD19" s="61">
        <v>0</v>
      </c>
      <c r="AE19" s="61">
        <v>0</v>
      </c>
      <c r="AF19" s="61">
        <v>0</v>
      </c>
      <c r="AG19" s="61">
        <v>0</v>
      </c>
      <c r="AH19" s="61">
        <v>0</v>
      </c>
      <c r="AI19" s="61">
        <v>0</v>
      </c>
      <c r="AJ19" s="61">
        <v>0</v>
      </c>
      <c r="AK19" s="61">
        <v>0</v>
      </c>
      <c r="AL19" s="61">
        <v>0</v>
      </c>
      <c r="AM19" s="61">
        <v>0</v>
      </c>
      <c r="AN19" s="61">
        <v>0</v>
      </c>
      <c r="AO19" s="61">
        <v>0</v>
      </c>
      <c r="AP19" s="61">
        <v>0</v>
      </c>
      <c r="AQ19" s="61">
        <v>0</v>
      </c>
      <c r="AR19" s="61">
        <v>0</v>
      </c>
      <c r="AS19" s="61">
        <v>-2001466.9899999835</v>
      </c>
      <c r="AT19" s="61">
        <v>-360000</v>
      </c>
      <c r="AU19" s="61">
        <v>-360000</v>
      </c>
      <c r="AV19" s="61">
        <v>0</v>
      </c>
      <c r="AW19" s="61">
        <v>-5405360.369999975</v>
      </c>
      <c r="AX19" s="61">
        <v>-54766486.899999991</v>
      </c>
      <c r="AY19" s="61">
        <v>-79480174.179999992</v>
      </c>
      <c r="AZ19" s="61">
        <v>-39980400</v>
      </c>
      <c r="BA19" s="61">
        <v>-95949506.849999994</v>
      </c>
      <c r="BB19" s="61">
        <v>0</v>
      </c>
      <c r="BC19" s="61">
        <v>56449732.670000002</v>
      </c>
      <c r="BD19" s="61">
        <v>24713687.280000001</v>
      </c>
      <c r="BE19" s="61">
        <v>49361126.530000016</v>
      </c>
      <c r="BF19" s="61">
        <v>72344855.700000018</v>
      </c>
      <c r="BG19" s="61">
        <v>35982360</v>
      </c>
      <c r="BH19" s="61">
        <v>87744463.680000007</v>
      </c>
      <c r="BI19" s="61">
        <v>0</v>
      </c>
      <c r="BJ19" s="61">
        <v>-51381967.979999982</v>
      </c>
      <c r="BK19" s="61">
        <v>-22983729.170000002</v>
      </c>
      <c r="BL19" s="61">
        <v>0</v>
      </c>
      <c r="BM19" s="61">
        <v>0</v>
      </c>
      <c r="BN19" s="61">
        <v>0</v>
      </c>
      <c r="BO19" s="61">
        <v>-507700.18999999762</v>
      </c>
      <c r="BP19" s="61">
        <v>-507700.18999999762</v>
      </c>
      <c r="BQ19" s="61">
        <v>0</v>
      </c>
      <c r="BR19" s="61">
        <v>0</v>
      </c>
      <c r="BS19" s="61">
        <v>4271593.5699999891</v>
      </c>
      <c r="BT19" s="61">
        <v>-2615772.0900000064</v>
      </c>
      <c r="BU19" s="61">
        <v>-7913083.46</v>
      </c>
      <c r="BV19" s="61">
        <v>0</v>
      </c>
      <c r="BW19" s="61">
        <v>0</v>
      </c>
      <c r="BX19" s="61">
        <v>0</v>
      </c>
      <c r="BY19" s="61">
        <v>0</v>
      </c>
      <c r="BZ19" s="61">
        <v>14800449.119999995</v>
      </c>
      <c r="CA19" s="61">
        <v>0</v>
      </c>
      <c r="CB19" s="61">
        <v>0</v>
      </c>
      <c r="CC19" s="61">
        <v>0</v>
      </c>
      <c r="CD19" s="61">
        <v>0</v>
      </c>
      <c r="CE19" s="61">
        <v>0</v>
      </c>
      <c r="CF19" s="61">
        <v>0</v>
      </c>
      <c r="CG19" s="61">
        <v>0</v>
      </c>
      <c r="CH19" s="61">
        <v>0</v>
      </c>
      <c r="CI19" s="61">
        <v>0</v>
      </c>
      <c r="CJ19" s="61">
        <v>0</v>
      </c>
      <c r="CK19" s="61">
        <v>0</v>
      </c>
      <c r="CL19" s="61">
        <v>-56392.260000001639</v>
      </c>
    </row>
    <row r="20" spans="1:90" ht="12.75" customHeight="1">
      <c r="A20" s="43" t="s">
        <v>27</v>
      </c>
      <c r="B20" s="59">
        <v>1017</v>
      </c>
      <c r="C20" s="60" t="s">
        <v>376</v>
      </c>
      <c r="D20" s="61">
        <v>941335.12000000011</v>
      </c>
      <c r="E20" s="61">
        <v>1492893.2200000007</v>
      </c>
      <c r="F20" s="61">
        <v>14433205.48</v>
      </c>
      <c r="G20" s="61">
        <v>-12940312.26</v>
      </c>
      <c r="H20" s="61">
        <v>0</v>
      </c>
      <c r="I20" s="61">
        <v>-408844.18000000063</v>
      </c>
      <c r="J20" s="61">
        <v>-7260042.3600000003</v>
      </c>
      <c r="K20" s="61">
        <v>-9456230.9800000004</v>
      </c>
      <c r="L20" s="61">
        <v>2196188.62</v>
      </c>
      <c r="M20" s="61">
        <v>6851198.1799999997</v>
      </c>
      <c r="N20" s="61">
        <v>8039570.5300000003</v>
      </c>
      <c r="O20" s="61">
        <v>-1188372.3500000001</v>
      </c>
      <c r="P20" s="61">
        <v>0</v>
      </c>
      <c r="Q20" s="61">
        <v>0</v>
      </c>
      <c r="R20" s="61">
        <v>0</v>
      </c>
      <c r="S20" s="61">
        <v>-804776</v>
      </c>
      <c r="T20" s="61">
        <v>-5379693</v>
      </c>
      <c r="U20" s="61">
        <v>-5379693</v>
      </c>
      <c r="V20" s="61">
        <v>0</v>
      </c>
      <c r="W20" s="61">
        <v>4574917</v>
      </c>
      <c r="X20" s="61">
        <v>4574917</v>
      </c>
      <c r="Y20" s="61">
        <v>0</v>
      </c>
      <c r="Z20" s="61">
        <v>662062.08000000007</v>
      </c>
      <c r="AA20" s="61">
        <v>497130.41000000003</v>
      </c>
      <c r="AB20" s="61">
        <v>0</v>
      </c>
      <c r="AC20" s="61">
        <v>164931.66999999998</v>
      </c>
      <c r="AD20" s="61">
        <v>0</v>
      </c>
      <c r="AE20" s="61">
        <v>0</v>
      </c>
      <c r="AF20" s="61">
        <v>0</v>
      </c>
      <c r="AG20" s="61">
        <v>0</v>
      </c>
      <c r="AH20" s="61">
        <v>0</v>
      </c>
      <c r="AI20" s="61">
        <v>0</v>
      </c>
      <c r="AJ20" s="61">
        <v>0</v>
      </c>
      <c r="AK20" s="61">
        <v>0</v>
      </c>
      <c r="AL20" s="61">
        <v>0</v>
      </c>
      <c r="AM20" s="61">
        <v>0</v>
      </c>
      <c r="AN20" s="61">
        <v>0</v>
      </c>
      <c r="AO20" s="61">
        <v>0</v>
      </c>
      <c r="AP20" s="61">
        <v>0</v>
      </c>
      <c r="AQ20" s="61">
        <v>0</v>
      </c>
      <c r="AR20" s="61">
        <v>0</v>
      </c>
      <c r="AS20" s="61">
        <v>-1772522.5499999993</v>
      </c>
      <c r="AT20" s="61">
        <v>0</v>
      </c>
      <c r="AU20" s="61">
        <v>0</v>
      </c>
      <c r="AV20" s="61">
        <v>0</v>
      </c>
      <c r="AW20" s="61">
        <v>-1790937.1899999995</v>
      </c>
      <c r="AX20" s="61">
        <v>-11960371.26</v>
      </c>
      <c r="AY20" s="61">
        <v>-11960371.26</v>
      </c>
      <c r="AZ20" s="61">
        <v>-8923298.5299999993</v>
      </c>
      <c r="BA20" s="61">
        <v>-3037072.73</v>
      </c>
      <c r="BB20" s="61">
        <v>0</v>
      </c>
      <c r="BC20" s="61">
        <v>0</v>
      </c>
      <c r="BD20" s="61">
        <v>0</v>
      </c>
      <c r="BE20" s="61">
        <v>10169434.07</v>
      </c>
      <c r="BF20" s="61">
        <v>10169434.07</v>
      </c>
      <c r="BG20" s="61">
        <v>7917262.1899999995</v>
      </c>
      <c r="BH20" s="61">
        <v>2252171.88</v>
      </c>
      <c r="BI20" s="61">
        <v>0</v>
      </c>
      <c r="BJ20" s="61">
        <v>0</v>
      </c>
      <c r="BK20" s="61">
        <v>0</v>
      </c>
      <c r="BL20" s="61">
        <v>0</v>
      </c>
      <c r="BM20" s="61">
        <v>0</v>
      </c>
      <c r="BN20" s="61">
        <v>0</v>
      </c>
      <c r="BO20" s="61">
        <v>-300</v>
      </c>
      <c r="BP20" s="61">
        <v>-300</v>
      </c>
      <c r="BQ20" s="61">
        <v>0</v>
      </c>
      <c r="BR20" s="61">
        <v>0</v>
      </c>
      <c r="BS20" s="61">
        <v>19128.110000000146</v>
      </c>
      <c r="BT20" s="61">
        <v>-401973.83</v>
      </c>
      <c r="BU20" s="61">
        <v>-116286.04</v>
      </c>
      <c r="BV20" s="61">
        <v>-14691.49</v>
      </c>
      <c r="BW20" s="61">
        <v>-91.72</v>
      </c>
      <c r="BX20" s="61">
        <v>-9381.4500000000007</v>
      </c>
      <c r="BY20" s="61">
        <v>-29609.489999999998</v>
      </c>
      <c r="BZ20" s="61">
        <v>591144.30000000005</v>
      </c>
      <c r="CA20" s="61">
        <v>17.829999999999998</v>
      </c>
      <c r="CB20" s="61">
        <v>0</v>
      </c>
      <c r="CC20" s="61">
        <v>0</v>
      </c>
      <c r="CD20" s="61">
        <v>0</v>
      </c>
      <c r="CE20" s="61">
        <v>0</v>
      </c>
      <c r="CF20" s="61">
        <v>0</v>
      </c>
      <c r="CG20" s="61">
        <v>0</v>
      </c>
      <c r="CH20" s="61">
        <v>0</v>
      </c>
      <c r="CI20" s="61">
        <v>-413.47</v>
      </c>
      <c r="CJ20" s="61">
        <v>-413.47</v>
      </c>
      <c r="CK20" s="61">
        <v>0</v>
      </c>
      <c r="CL20" s="61">
        <v>-831187.42999999924</v>
      </c>
    </row>
    <row r="21" spans="1:90" ht="12.75" customHeight="1">
      <c r="A21" s="43" t="s">
        <v>29</v>
      </c>
      <c r="B21" s="59">
        <v>1018</v>
      </c>
      <c r="C21" s="60" t="s">
        <v>376</v>
      </c>
      <c r="D21" s="61">
        <v>1273923.75</v>
      </c>
      <c r="E21" s="61">
        <v>1060607.56</v>
      </c>
      <c r="F21" s="61">
        <v>1872231.89</v>
      </c>
      <c r="G21" s="61">
        <v>-811624.33</v>
      </c>
      <c r="H21" s="61">
        <v>0</v>
      </c>
      <c r="I21" s="61">
        <v>-478801.88000000012</v>
      </c>
      <c r="J21" s="61">
        <v>-1154121.8700000001</v>
      </c>
      <c r="K21" s="61">
        <v>-1423931.78</v>
      </c>
      <c r="L21" s="61">
        <v>269809.90999999997</v>
      </c>
      <c r="M21" s="61">
        <v>675319.99</v>
      </c>
      <c r="N21" s="61">
        <v>675319.99</v>
      </c>
      <c r="O21" s="61">
        <v>0</v>
      </c>
      <c r="P21" s="61">
        <v>0</v>
      </c>
      <c r="Q21" s="61">
        <v>0</v>
      </c>
      <c r="R21" s="61">
        <v>0</v>
      </c>
      <c r="S21" s="61">
        <v>113375.52</v>
      </c>
      <c r="T21" s="61">
        <v>113375.52</v>
      </c>
      <c r="U21" s="61">
        <v>0</v>
      </c>
      <c r="V21" s="61">
        <v>113375.52</v>
      </c>
      <c r="W21" s="61">
        <v>0</v>
      </c>
      <c r="X21" s="61">
        <v>0</v>
      </c>
      <c r="Y21" s="61">
        <v>0</v>
      </c>
      <c r="Z21" s="61">
        <v>581651</v>
      </c>
      <c r="AA21" s="61">
        <v>395441.52</v>
      </c>
      <c r="AB21" s="61">
        <v>0</v>
      </c>
      <c r="AC21" s="61">
        <v>167339.97</v>
      </c>
      <c r="AD21" s="61">
        <v>18869.509999999998</v>
      </c>
      <c r="AE21" s="61">
        <v>0</v>
      </c>
      <c r="AF21" s="61">
        <v>0</v>
      </c>
      <c r="AG21" s="61">
        <v>0</v>
      </c>
      <c r="AH21" s="61">
        <v>0</v>
      </c>
      <c r="AI21" s="61">
        <v>0</v>
      </c>
      <c r="AJ21" s="61">
        <v>0</v>
      </c>
      <c r="AK21" s="61">
        <v>0</v>
      </c>
      <c r="AL21" s="61">
        <v>0</v>
      </c>
      <c r="AM21" s="61">
        <v>-2908.4500000000007</v>
      </c>
      <c r="AN21" s="61">
        <v>-19833.29</v>
      </c>
      <c r="AO21" s="61">
        <v>16924.84</v>
      </c>
      <c r="AP21" s="61">
        <v>0</v>
      </c>
      <c r="AQ21" s="61">
        <v>0</v>
      </c>
      <c r="AR21" s="61">
        <v>0</v>
      </c>
      <c r="AS21" s="61">
        <v>-6569775.2300000014</v>
      </c>
      <c r="AT21" s="61">
        <v>66988.289999999994</v>
      </c>
      <c r="AU21" s="61">
        <v>66988.289999999994</v>
      </c>
      <c r="AV21" s="61">
        <v>0</v>
      </c>
      <c r="AW21" s="61">
        <v>-5755748.9700000016</v>
      </c>
      <c r="AX21" s="61">
        <v>-5471712.4700000016</v>
      </c>
      <c r="AY21" s="61">
        <v>-13037317.690000001</v>
      </c>
      <c r="AZ21" s="61">
        <v>-12974007.41</v>
      </c>
      <c r="BA21" s="61">
        <v>-7981203.96</v>
      </c>
      <c r="BB21" s="61">
        <v>0</v>
      </c>
      <c r="BC21" s="61">
        <v>7917893.6799999997</v>
      </c>
      <c r="BD21" s="61">
        <v>7565605.2199999997</v>
      </c>
      <c r="BE21" s="61">
        <v>-284036.50000000012</v>
      </c>
      <c r="BF21" s="61">
        <v>4916.7499999998836</v>
      </c>
      <c r="BG21" s="61">
        <v>0</v>
      </c>
      <c r="BH21" s="61">
        <v>619829.09</v>
      </c>
      <c r="BI21" s="61">
        <v>0</v>
      </c>
      <c r="BJ21" s="61">
        <v>-614912.34000000008</v>
      </c>
      <c r="BK21" s="61">
        <v>-288953.25</v>
      </c>
      <c r="BL21" s="61">
        <v>0</v>
      </c>
      <c r="BM21" s="61">
        <v>0</v>
      </c>
      <c r="BN21" s="61">
        <v>0</v>
      </c>
      <c r="BO21" s="61">
        <v>0</v>
      </c>
      <c r="BP21" s="61">
        <v>0</v>
      </c>
      <c r="BQ21" s="61">
        <v>0</v>
      </c>
      <c r="BR21" s="61">
        <v>0</v>
      </c>
      <c r="BS21" s="61">
        <v>-881014.55</v>
      </c>
      <c r="BT21" s="61">
        <v>-103333.31000000003</v>
      </c>
      <c r="BU21" s="61">
        <v>-576031.11</v>
      </c>
      <c r="BV21" s="61">
        <v>-216661.85</v>
      </c>
      <c r="BW21" s="61">
        <v>0</v>
      </c>
      <c r="BX21" s="61">
        <v>-6063.5599999999995</v>
      </c>
      <c r="BY21" s="61">
        <v>-13003.890000000001</v>
      </c>
      <c r="BZ21" s="61">
        <v>34079.170000000013</v>
      </c>
      <c r="CA21" s="61">
        <v>0</v>
      </c>
      <c r="CB21" s="61">
        <v>0</v>
      </c>
      <c r="CC21" s="61">
        <v>0</v>
      </c>
      <c r="CD21" s="61">
        <v>0</v>
      </c>
      <c r="CE21" s="61">
        <v>0</v>
      </c>
      <c r="CF21" s="61">
        <v>0</v>
      </c>
      <c r="CG21" s="61">
        <v>0</v>
      </c>
      <c r="CH21" s="61">
        <v>0</v>
      </c>
      <c r="CI21" s="61">
        <v>0</v>
      </c>
      <c r="CJ21" s="61">
        <v>0</v>
      </c>
      <c r="CK21" s="61">
        <v>0</v>
      </c>
      <c r="CL21" s="61">
        <v>-5295851.4800000014</v>
      </c>
    </row>
    <row r="22" spans="1:90" ht="12.75" customHeight="1">
      <c r="A22" s="43" t="s">
        <v>31</v>
      </c>
      <c r="B22" s="59">
        <v>1020</v>
      </c>
      <c r="C22" s="60" t="s">
        <v>376</v>
      </c>
      <c r="D22" s="61">
        <v>25695426.120786838</v>
      </c>
      <c r="E22" s="61">
        <v>10798670.329999998</v>
      </c>
      <c r="F22" s="61">
        <v>30665815.34</v>
      </c>
      <c r="G22" s="61">
        <v>-19867145.010000002</v>
      </c>
      <c r="H22" s="61">
        <v>0</v>
      </c>
      <c r="I22" s="61">
        <v>-613505.69000001252</v>
      </c>
      <c r="J22" s="61">
        <v>23429707.029999986</v>
      </c>
      <c r="K22" s="61">
        <v>-57522342.950000003</v>
      </c>
      <c r="L22" s="61">
        <v>80952049.979999989</v>
      </c>
      <c r="M22" s="61">
        <v>-24043212.719999999</v>
      </c>
      <c r="N22" s="61">
        <v>45931301.599999994</v>
      </c>
      <c r="O22" s="61">
        <v>-69974514.319999993</v>
      </c>
      <c r="P22" s="61">
        <v>0</v>
      </c>
      <c r="Q22" s="61">
        <v>0</v>
      </c>
      <c r="R22" s="61">
        <v>0</v>
      </c>
      <c r="S22" s="61">
        <v>1291366.4600000009</v>
      </c>
      <c r="T22" s="61">
        <v>9522971.7100000009</v>
      </c>
      <c r="U22" s="61">
        <v>0</v>
      </c>
      <c r="V22" s="61">
        <v>9522971.7100000009</v>
      </c>
      <c r="W22" s="61">
        <v>-8231605.25</v>
      </c>
      <c r="X22" s="61">
        <v>0</v>
      </c>
      <c r="Y22" s="61">
        <v>-8231605.25</v>
      </c>
      <c r="Z22" s="61">
        <v>5238959.9807868535</v>
      </c>
      <c r="AA22" s="61">
        <v>4610876.4122569589</v>
      </c>
      <c r="AB22" s="61">
        <v>0</v>
      </c>
      <c r="AC22" s="61">
        <v>383723.14061728725</v>
      </c>
      <c r="AD22" s="61">
        <v>178180.76759881695</v>
      </c>
      <c r="AE22" s="61">
        <v>64396.632134280364</v>
      </c>
      <c r="AF22" s="61">
        <v>0</v>
      </c>
      <c r="AG22" s="61">
        <v>1509.5785734567876</v>
      </c>
      <c r="AH22" s="61">
        <v>0</v>
      </c>
      <c r="AI22" s="61">
        <v>273.4496060524545</v>
      </c>
      <c r="AJ22" s="61">
        <v>0</v>
      </c>
      <c r="AK22" s="61">
        <v>0</v>
      </c>
      <c r="AL22" s="61">
        <v>0</v>
      </c>
      <c r="AM22" s="61">
        <v>8979935.0399999991</v>
      </c>
      <c r="AN22" s="61">
        <v>-474290</v>
      </c>
      <c r="AO22" s="61">
        <v>200321.53</v>
      </c>
      <c r="AP22" s="61">
        <v>0</v>
      </c>
      <c r="AQ22" s="61">
        <v>0</v>
      </c>
      <c r="AR22" s="61">
        <v>9253903.5099999998</v>
      </c>
      <c r="AS22" s="61">
        <v>-9042325.4756958131</v>
      </c>
      <c r="AT22" s="61">
        <v>-2101239.5099999979</v>
      </c>
      <c r="AU22" s="61">
        <v>-9118538.3499999996</v>
      </c>
      <c r="AV22" s="61">
        <v>7017298.8400000017</v>
      </c>
      <c r="AW22" s="61">
        <v>371700.18999987841</v>
      </c>
      <c r="AX22" s="61">
        <v>-3006444.3800001144</v>
      </c>
      <c r="AY22" s="61">
        <v>-295750078.02000004</v>
      </c>
      <c r="AZ22" s="61">
        <v>-389123622.99000001</v>
      </c>
      <c r="BA22" s="61">
        <v>-16646053.17</v>
      </c>
      <c r="BB22" s="61">
        <v>0</v>
      </c>
      <c r="BC22" s="61">
        <v>110019598.14</v>
      </c>
      <c r="BD22" s="61">
        <v>292743633.63999993</v>
      </c>
      <c r="BE22" s="61">
        <v>3378144.5699999928</v>
      </c>
      <c r="BF22" s="61">
        <v>291156405.79999995</v>
      </c>
      <c r="BG22" s="61">
        <v>384785144.88999999</v>
      </c>
      <c r="BH22" s="61">
        <v>14682004.140000001</v>
      </c>
      <c r="BI22" s="61">
        <v>0</v>
      </c>
      <c r="BJ22" s="61">
        <v>-108310743.22999999</v>
      </c>
      <c r="BK22" s="61">
        <v>-287778261.22999996</v>
      </c>
      <c r="BL22" s="61">
        <v>0</v>
      </c>
      <c r="BM22" s="61">
        <v>0</v>
      </c>
      <c r="BN22" s="61">
        <v>0</v>
      </c>
      <c r="BO22" s="61">
        <v>-89728.600000000035</v>
      </c>
      <c r="BP22" s="61">
        <v>-89728.600000000035</v>
      </c>
      <c r="BQ22" s="61">
        <v>0</v>
      </c>
      <c r="BR22" s="61">
        <v>0</v>
      </c>
      <c r="BS22" s="61">
        <v>-7223057.555695693</v>
      </c>
      <c r="BT22" s="61">
        <v>-6633246.0699999994</v>
      </c>
      <c r="BU22" s="61">
        <v>-5789630.9451251226</v>
      </c>
      <c r="BV22" s="61">
        <v>-227750.62672672665</v>
      </c>
      <c r="BW22" s="61">
        <v>0</v>
      </c>
      <c r="BX22" s="61">
        <v>-440522.16708708688</v>
      </c>
      <c r="BY22" s="61">
        <v>-465541.87675675662</v>
      </c>
      <c r="BZ22" s="61">
        <v>6457915.3200000003</v>
      </c>
      <c r="CA22" s="61">
        <v>-124281.19</v>
      </c>
      <c r="CB22" s="61">
        <v>0</v>
      </c>
      <c r="CC22" s="61">
        <v>0</v>
      </c>
      <c r="CD22" s="61">
        <v>0</v>
      </c>
      <c r="CE22" s="61">
        <v>0</v>
      </c>
      <c r="CF22" s="61">
        <v>0</v>
      </c>
      <c r="CG22" s="61">
        <v>0</v>
      </c>
      <c r="CH22" s="61">
        <v>0</v>
      </c>
      <c r="CI22" s="61">
        <v>0</v>
      </c>
      <c r="CJ22" s="61">
        <v>0</v>
      </c>
      <c r="CK22" s="61">
        <v>0</v>
      </c>
      <c r="CL22" s="61">
        <v>16653100.645091025</v>
      </c>
    </row>
    <row r="23" spans="1:90" ht="12.75" customHeight="1">
      <c r="A23" s="43" t="s">
        <v>33</v>
      </c>
      <c r="B23" s="59">
        <v>1022</v>
      </c>
      <c r="C23" s="60" t="s">
        <v>376</v>
      </c>
      <c r="D23" s="61">
        <v>7132524.0099999914</v>
      </c>
      <c r="E23" s="61">
        <v>9528189.6299999971</v>
      </c>
      <c r="F23" s="61">
        <v>23962732.939999998</v>
      </c>
      <c r="G23" s="61">
        <v>-14434543.310000001</v>
      </c>
      <c r="H23" s="61">
        <v>0</v>
      </c>
      <c r="I23" s="61">
        <v>-2081770.4800000023</v>
      </c>
      <c r="J23" s="61">
        <v>-4111712.2700000033</v>
      </c>
      <c r="K23" s="61">
        <v>-23139953.740000002</v>
      </c>
      <c r="L23" s="61">
        <v>19028241.469999999</v>
      </c>
      <c r="M23" s="61">
        <v>2029941.790000001</v>
      </c>
      <c r="N23" s="61">
        <v>13590323.01</v>
      </c>
      <c r="O23" s="61">
        <v>-11560381.219999999</v>
      </c>
      <c r="P23" s="61">
        <v>0</v>
      </c>
      <c r="Q23" s="61">
        <v>0</v>
      </c>
      <c r="R23" s="61">
        <v>0</v>
      </c>
      <c r="S23" s="61">
        <v>-366343.45000000298</v>
      </c>
      <c r="T23" s="61">
        <v>1499131.0799999982</v>
      </c>
      <c r="U23" s="61">
        <v>-47196220.090000004</v>
      </c>
      <c r="V23" s="61">
        <v>48695351.170000002</v>
      </c>
      <c r="W23" s="61">
        <v>-1865474.5300000012</v>
      </c>
      <c r="X23" s="61">
        <v>27718805.449999999</v>
      </c>
      <c r="Y23" s="61">
        <v>-29584279.98</v>
      </c>
      <c r="Z23" s="61">
        <v>-38439.61</v>
      </c>
      <c r="AA23" s="61">
        <v>0</v>
      </c>
      <c r="AB23" s="61">
        <v>0</v>
      </c>
      <c r="AC23" s="61">
        <v>0</v>
      </c>
      <c r="AD23" s="61">
        <v>-38439.61</v>
      </c>
      <c r="AE23" s="61">
        <v>0</v>
      </c>
      <c r="AF23" s="61">
        <v>0</v>
      </c>
      <c r="AG23" s="61">
        <v>0</v>
      </c>
      <c r="AH23" s="61">
        <v>0</v>
      </c>
      <c r="AI23" s="61">
        <v>0</v>
      </c>
      <c r="AJ23" s="61">
        <v>0</v>
      </c>
      <c r="AK23" s="61">
        <v>0</v>
      </c>
      <c r="AL23" s="61">
        <v>0</v>
      </c>
      <c r="AM23" s="61">
        <v>90887.919999999925</v>
      </c>
      <c r="AN23" s="61">
        <v>1231852.49</v>
      </c>
      <c r="AO23" s="61">
        <v>-1140964.57</v>
      </c>
      <c r="AP23" s="61">
        <v>0</v>
      </c>
      <c r="AQ23" s="61">
        <v>0</v>
      </c>
      <c r="AR23" s="61">
        <v>0</v>
      </c>
      <c r="AS23" s="61">
        <v>-19158589.599999964</v>
      </c>
      <c r="AT23" s="61">
        <v>-4552388.8199999928</v>
      </c>
      <c r="AU23" s="61">
        <v>-39029348.909999996</v>
      </c>
      <c r="AV23" s="61">
        <v>34476960.090000004</v>
      </c>
      <c r="AW23" s="61">
        <v>-11251235.199999973</v>
      </c>
      <c r="AX23" s="61">
        <v>-48695253.560000002</v>
      </c>
      <c r="AY23" s="61">
        <v>-236903093.27000001</v>
      </c>
      <c r="AZ23" s="61">
        <v>-201723639.71000001</v>
      </c>
      <c r="BA23" s="61">
        <v>-35179453.560000002</v>
      </c>
      <c r="BB23" s="61">
        <v>0</v>
      </c>
      <c r="BC23" s="61">
        <v>0</v>
      </c>
      <c r="BD23" s="61">
        <v>188207839.71000001</v>
      </c>
      <c r="BE23" s="61">
        <v>37444018.360000029</v>
      </c>
      <c r="BF23" s="61">
        <v>163454872.92000002</v>
      </c>
      <c r="BG23" s="61">
        <v>141343002.62</v>
      </c>
      <c r="BH23" s="61">
        <v>22111870.300000001</v>
      </c>
      <c r="BI23" s="61">
        <v>0</v>
      </c>
      <c r="BJ23" s="61">
        <v>0</v>
      </c>
      <c r="BK23" s="61">
        <v>-126010854.55999999</v>
      </c>
      <c r="BL23" s="61">
        <v>0</v>
      </c>
      <c r="BM23" s="61">
        <v>0</v>
      </c>
      <c r="BN23" s="61">
        <v>0</v>
      </c>
      <c r="BO23" s="61">
        <v>0</v>
      </c>
      <c r="BP23" s="61">
        <v>0</v>
      </c>
      <c r="BQ23" s="61">
        <v>0</v>
      </c>
      <c r="BR23" s="61">
        <v>0</v>
      </c>
      <c r="BS23" s="61">
        <v>-3354965.5799999996</v>
      </c>
      <c r="BT23" s="61">
        <v>-3248464.3</v>
      </c>
      <c r="BU23" s="61">
        <v>-2074104.79</v>
      </c>
      <c r="BV23" s="61">
        <v>-50491.840000000004</v>
      </c>
      <c r="BW23" s="61">
        <v>0</v>
      </c>
      <c r="BX23" s="61">
        <v>-221053.30000000002</v>
      </c>
      <c r="BY23" s="61">
        <v>-531801.72</v>
      </c>
      <c r="BZ23" s="61">
        <v>2817184.01</v>
      </c>
      <c r="CA23" s="61">
        <v>-46233.64</v>
      </c>
      <c r="CB23" s="61">
        <v>0</v>
      </c>
      <c r="CC23" s="61">
        <v>0</v>
      </c>
      <c r="CD23" s="61">
        <v>0</v>
      </c>
      <c r="CE23" s="61">
        <v>0</v>
      </c>
      <c r="CF23" s="61">
        <v>0</v>
      </c>
      <c r="CG23" s="61">
        <v>0</v>
      </c>
      <c r="CH23" s="61">
        <v>0</v>
      </c>
      <c r="CI23" s="61">
        <v>0</v>
      </c>
      <c r="CJ23" s="61">
        <v>0</v>
      </c>
      <c r="CK23" s="61">
        <v>0</v>
      </c>
      <c r="CL23" s="61">
        <v>-12026065.589999974</v>
      </c>
    </row>
    <row r="24" spans="1:90" ht="12.75" customHeight="1">
      <c r="A24" s="43" t="s">
        <v>35</v>
      </c>
      <c r="B24" s="59">
        <v>1025</v>
      </c>
      <c r="C24" s="60" t="s">
        <v>376</v>
      </c>
      <c r="D24" s="61">
        <v>2370118.6399999987</v>
      </c>
      <c r="E24" s="61">
        <v>44275.5</v>
      </c>
      <c r="F24" s="61">
        <v>1105253.18</v>
      </c>
      <c r="G24" s="61">
        <v>-1060977.68</v>
      </c>
      <c r="H24" s="61">
        <v>0</v>
      </c>
      <c r="I24" s="61">
        <v>2054051.6699999992</v>
      </c>
      <c r="J24" s="61">
        <v>2082292.4899999993</v>
      </c>
      <c r="K24" s="61">
        <v>-2437955.7000000002</v>
      </c>
      <c r="L24" s="61">
        <v>4520248.1899999995</v>
      </c>
      <c r="M24" s="61">
        <v>-28240.820000000007</v>
      </c>
      <c r="N24" s="61">
        <v>314625.99</v>
      </c>
      <c r="O24" s="61">
        <v>-342866.81</v>
      </c>
      <c r="P24" s="61">
        <v>0</v>
      </c>
      <c r="Q24" s="61">
        <v>0</v>
      </c>
      <c r="R24" s="61">
        <v>0</v>
      </c>
      <c r="S24" s="61">
        <v>0</v>
      </c>
      <c r="T24" s="61">
        <v>0</v>
      </c>
      <c r="U24" s="61">
        <v>0</v>
      </c>
      <c r="V24" s="61">
        <v>0</v>
      </c>
      <c r="W24" s="61">
        <v>0</v>
      </c>
      <c r="X24" s="61">
        <v>0</v>
      </c>
      <c r="Y24" s="61">
        <v>0</v>
      </c>
      <c r="Z24" s="61">
        <v>271791.46999999997</v>
      </c>
      <c r="AA24" s="61">
        <v>211031.91999999998</v>
      </c>
      <c r="AB24" s="61">
        <v>0</v>
      </c>
      <c r="AC24" s="61">
        <v>60759.55</v>
      </c>
      <c r="AD24" s="61">
        <v>0</v>
      </c>
      <c r="AE24" s="61">
        <v>0</v>
      </c>
      <c r="AF24" s="61">
        <v>0</v>
      </c>
      <c r="AG24" s="61">
        <v>0</v>
      </c>
      <c r="AH24" s="61">
        <v>0</v>
      </c>
      <c r="AI24" s="61">
        <v>0</v>
      </c>
      <c r="AJ24" s="61">
        <v>0</v>
      </c>
      <c r="AK24" s="61">
        <v>0</v>
      </c>
      <c r="AL24" s="61">
        <v>0</v>
      </c>
      <c r="AM24" s="61">
        <v>0</v>
      </c>
      <c r="AN24" s="61">
        <v>-665953.67000000004</v>
      </c>
      <c r="AO24" s="61">
        <v>-45992.72</v>
      </c>
      <c r="AP24" s="61">
        <v>0</v>
      </c>
      <c r="AQ24" s="61">
        <v>0</v>
      </c>
      <c r="AR24" s="61">
        <v>711946.39</v>
      </c>
      <c r="AS24" s="61">
        <v>-422135.17999999179</v>
      </c>
      <c r="AT24" s="61">
        <v>833862.96999999986</v>
      </c>
      <c r="AU24" s="61">
        <v>787870.25999999989</v>
      </c>
      <c r="AV24" s="61">
        <v>45992.71</v>
      </c>
      <c r="AW24" s="61">
        <v>-49710.789999991655</v>
      </c>
      <c r="AX24" s="61">
        <v>174759475.61000001</v>
      </c>
      <c r="AY24" s="61">
        <v>1986881.4700000002</v>
      </c>
      <c r="AZ24" s="61">
        <v>-168511.13</v>
      </c>
      <c r="BA24" s="61">
        <v>2155392.6</v>
      </c>
      <c r="BB24" s="61">
        <v>0</v>
      </c>
      <c r="BC24" s="61">
        <v>0</v>
      </c>
      <c r="BD24" s="61">
        <v>172772594.14000002</v>
      </c>
      <c r="BE24" s="61">
        <v>-174809186.40000001</v>
      </c>
      <c r="BF24" s="61">
        <v>-8891.7800000000007</v>
      </c>
      <c r="BG24" s="61">
        <v>0</v>
      </c>
      <c r="BH24" s="61">
        <v>-8891.7800000000007</v>
      </c>
      <c r="BI24" s="61">
        <v>0</v>
      </c>
      <c r="BJ24" s="61">
        <v>0</v>
      </c>
      <c r="BK24" s="61">
        <v>-174800294.62</v>
      </c>
      <c r="BL24" s="61">
        <v>0</v>
      </c>
      <c r="BM24" s="61">
        <v>0</v>
      </c>
      <c r="BN24" s="61">
        <v>0</v>
      </c>
      <c r="BO24" s="61">
        <v>-25125.18</v>
      </c>
      <c r="BP24" s="61">
        <v>-25125.18</v>
      </c>
      <c r="BQ24" s="61">
        <v>0</v>
      </c>
      <c r="BR24" s="61">
        <v>0</v>
      </c>
      <c r="BS24" s="61">
        <v>-1181162.18</v>
      </c>
      <c r="BT24" s="61">
        <v>-724884.23</v>
      </c>
      <c r="BU24" s="61">
        <v>-514628.89</v>
      </c>
      <c r="BV24" s="61">
        <v>-74079.44</v>
      </c>
      <c r="BW24" s="61">
        <v>0</v>
      </c>
      <c r="BX24" s="61">
        <v>-56696.19</v>
      </c>
      <c r="BY24" s="61">
        <v>-114873.64</v>
      </c>
      <c r="BZ24" s="61">
        <v>321489.81</v>
      </c>
      <c r="CA24" s="61">
        <v>-17489.599999999999</v>
      </c>
      <c r="CB24" s="61">
        <v>0</v>
      </c>
      <c r="CC24" s="61">
        <v>0</v>
      </c>
      <c r="CD24" s="61">
        <v>0</v>
      </c>
      <c r="CE24" s="61">
        <v>0</v>
      </c>
      <c r="CF24" s="61">
        <v>0</v>
      </c>
      <c r="CG24" s="61">
        <v>0</v>
      </c>
      <c r="CH24" s="61">
        <v>0</v>
      </c>
      <c r="CI24" s="61">
        <v>0</v>
      </c>
      <c r="CJ24" s="61">
        <v>0</v>
      </c>
      <c r="CK24" s="61">
        <v>0</v>
      </c>
      <c r="CL24" s="61">
        <v>1947983.4600000069</v>
      </c>
    </row>
    <row r="25" spans="1:90" ht="12.75" customHeight="1">
      <c r="A25" s="43" t="s">
        <v>37</v>
      </c>
      <c r="B25" s="59">
        <v>1027</v>
      </c>
      <c r="C25" s="60" t="s">
        <v>376</v>
      </c>
      <c r="D25" s="61">
        <v>4413090.8160218587</v>
      </c>
      <c r="E25" s="61">
        <v>1261131.0999999996</v>
      </c>
      <c r="F25" s="61">
        <v>4859255.0599999996</v>
      </c>
      <c r="G25" s="61">
        <v>-3598123.96</v>
      </c>
      <c r="H25" s="61">
        <v>0</v>
      </c>
      <c r="I25" s="61">
        <v>1228311.429999995</v>
      </c>
      <c r="J25" s="61">
        <v>4582415.5099999988</v>
      </c>
      <c r="K25" s="61">
        <v>-6121179.3400000008</v>
      </c>
      <c r="L25" s="61">
        <v>10703594.85</v>
      </c>
      <c r="M25" s="61">
        <v>-3354104.0800000038</v>
      </c>
      <c r="N25" s="61">
        <v>4458301.9999999963</v>
      </c>
      <c r="O25" s="61">
        <v>-7812406.0800000001</v>
      </c>
      <c r="P25" s="61">
        <v>0</v>
      </c>
      <c r="Q25" s="61">
        <v>0</v>
      </c>
      <c r="R25" s="61">
        <v>0</v>
      </c>
      <c r="S25" s="61">
        <v>0</v>
      </c>
      <c r="T25" s="61">
        <v>0</v>
      </c>
      <c r="U25" s="61">
        <v>0</v>
      </c>
      <c r="V25" s="61">
        <v>0</v>
      </c>
      <c r="W25" s="61">
        <v>0</v>
      </c>
      <c r="X25" s="61">
        <v>0</v>
      </c>
      <c r="Y25" s="61">
        <v>0</v>
      </c>
      <c r="Z25" s="61">
        <v>498.67602186379548</v>
      </c>
      <c r="AA25" s="61">
        <v>453.15733719562468</v>
      </c>
      <c r="AB25" s="61">
        <v>0</v>
      </c>
      <c r="AC25" s="61">
        <v>4.208526448287838E-2</v>
      </c>
      <c r="AD25" s="61">
        <v>40.389817917555781</v>
      </c>
      <c r="AE25" s="61">
        <v>0</v>
      </c>
      <c r="AF25" s="61">
        <v>5.0867814861321516</v>
      </c>
      <c r="AG25" s="61">
        <v>0</v>
      </c>
      <c r="AH25" s="61">
        <v>0</v>
      </c>
      <c r="AI25" s="61">
        <v>0</v>
      </c>
      <c r="AJ25" s="61">
        <v>0</v>
      </c>
      <c r="AK25" s="61">
        <v>0</v>
      </c>
      <c r="AL25" s="61">
        <v>0</v>
      </c>
      <c r="AM25" s="61">
        <v>1923149.61</v>
      </c>
      <c r="AN25" s="61">
        <v>1923149.61</v>
      </c>
      <c r="AO25" s="61">
        <v>0</v>
      </c>
      <c r="AP25" s="61">
        <v>0</v>
      </c>
      <c r="AQ25" s="61">
        <v>0</v>
      </c>
      <c r="AR25" s="61">
        <v>0</v>
      </c>
      <c r="AS25" s="61">
        <v>-4120227.5867117802</v>
      </c>
      <c r="AT25" s="61">
        <v>-1923149.6099999999</v>
      </c>
      <c r="AU25" s="61">
        <v>-1923149.6099999999</v>
      </c>
      <c r="AV25" s="61">
        <v>0</v>
      </c>
      <c r="AW25" s="61">
        <v>474053.11</v>
      </c>
      <c r="AX25" s="61">
        <v>474053.11</v>
      </c>
      <c r="AY25" s="61">
        <v>0</v>
      </c>
      <c r="AZ25" s="61">
        <v>0</v>
      </c>
      <c r="BA25" s="61">
        <v>0</v>
      </c>
      <c r="BB25" s="61">
        <v>0</v>
      </c>
      <c r="BC25" s="61">
        <v>0</v>
      </c>
      <c r="BD25" s="61">
        <v>474053.11</v>
      </c>
      <c r="BE25" s="61">
        <v>0</v>
      </c>
      <c r="BF25" s="61">
        <v>0</v>
      </c>
      <c r="BG25" s="61">
        <v>0</v>
      </c>
      <c r="BH25" s="61">
        <v>0</v>
      </c>
      <c r="BI25" s="61">
        <v>0</v>
      </c>
      <c r="BJ25" s="61">
        <v>0</v>
      </c>
      <c r="BK25" s="61">
        <v>0</v>
      </c>
      <c r="BL25" s="61">
        <v>0</v>
      </c>
      <c r="BM25" s="61">
        <v>0</v>
      </c>
      <c r="BN25" s="61">
        <v>0</v>
      </c>
      <c r="BO25" s="61">
        <v>-233242.49</v>
      </c>
      <c r="BP25" s="61">
        <v>-233242.49</v>
      </c>
      <c r="BQ25" s="61">
        <v>0</v>
      </c>
      <c r="BR25" s="61">
        <v>0</v>
      </c>
      <c r="BS25" s="61">
        <v>-2437888.5967117804</v>
      </c>
      <c r="BT25" s="61">
        <v>-944177.49000000046</v>
      </c>
      <c r="BU25" s="61">
        <v>-1374861.3672371006</v>
      </c>
      <c r="BV25" s="61">
        <v>-455195.34378143505</v>
      </c>
      <c r="BW25" s="61">
        <v>0</v>
      </c>
      <c r="BX25" s="61">
        <v>-942775.3047572897</v>
      </c>
      <c r="BY25" s="61">
        <v>-104369.68093595609</v>
      </c>
      <c r="BZ25" s="61">
        <v>1390447.2400000009</v>
      </c>
      <c r="CA25" s="61">
        <v>-6956.65</v>
      </c>
      <c r="CB25" s="61">
        <v>0</v>
      </c>
      <c r="CC25" s="61">
        <v>0</v>
      </c>
      <c r="CD25" s="61">
        <v>0</v>
      </c>
      <c r="CE25" s="61">
        <v>0</v>
      </c>
      <c r="CF25" s="61">
        <v>0</v>
      </c>
      <c r="CG25" s="61">
        <v>0</v>
      </c>
      <c r="CH25" s="61">
        <v>0</v>
      </c>
      <c r="CI25" s="61">
        <v>0</v>
      </c>
      <c r="CJ25" s="61">
        <v>0</v>
      </c>
      <c r="CK25" s="61">
        <v>0</v>
      </c>
      <c r="CL25" s="61">
        <v>292863.22931007855</v>
      </c>
    </row>
    <row r="26" spans="1:90" ht="12.75" customHeight="1">
      <c r="A26" s="43" t="s">
        <v>39</v>
      </c>
      <c r="B26" s="59">
        <v>1028</v>
      </c>
      <c r="C26" s="60" t="s">
        <v>376</v>
      </c>
      <c r="D26" s="61">
        <v>6970536.1499999994</v>
      </c>
      <c r="E26" s="61">
        <v>3251098.2800000003</v>
      </c>
      <c r="F26" s="61">
        <v>5859735.3700000001</v>
      </c>
      <c r="G26" s="61">
        <v>-2608637.09</v>
      </c>
      <c r="H26" s="61">
        <v>0</v>
      </c>
      <c r="I26" s="61">
        <v>195982.43999999994</v>
      </c>
      <c r="J26" s="61">
        <v>-736242.16000000015</v>
      </c>
      <c r="K26" s="61">
        <v>-5719317.4500000002</v>
      </c>
      <c r="L26" s="61">
        <v>4983075.29</v>
      </c>
      <c r="M26" s="61">
        <v>932224.60000000009</v>
      </c>
      <c r="N26" s="61">
        <v>2327442.2000000002</v>
      </c>
      <c r="O26" s="61">
        <v>-1395217.6</v>
      </c>
      <c r="P26" s="61">
        <v>0</v>
      </c>
      <c r="Q26" s="61">
        <v>0</v>
      </c>
      <c r="R26" s="61">
        <v>0</v>
      </c>
      <c r="S26" s="61">
        <v>0</v>
      </c>
      <c r="T26" s="61">
        <v>0</v>
      </c>
      <c r="U26" s="61">
        <v>0</v>
      </c>
      <c r="V26" s="61">
        <v>0</v>
      </c>
      <c r="W26" s="61">
        <v>0</v>
      </c>
      <c r="X26" s="61">
        <v>0</v>
      </c>
      <c r="Y26" s="61">
        <v>0</v>
      </c>
      <c r="Z26" s="61">
        <v>169075.34</v>
      </c>
      <c r="AA26" s="61">
        <v>169694.28999999998</v>
      </c>
      <c r="AB26" s="61">
        <v>0</v>
      </c>
      <c r="AC26" s="61">
        <v>-1521.5200000000004</v>
      </c>
      <c r="AD26" s="61">
        <v>0</v>
      </c>
      <c r="AE26" s="61">
        <v>0</v>
      </c>
      <c r="AF26" s="61">
        <v>0</v>
      </c>
      <c r="AG26" s="61">
        <v>902.57</v>
      </c>
      <c r="AH26" s="61">
        <v>0</v>
      </c>
      <c r="AI26" s="61">
        <v>0</v>
      </c>
      <c r="AJ26" s="61">
        <v>0</v>
      </c>
      <c r="AK26" s="61">
        <v>0</v>
      </c>
      <c r="AL26" s="61">
        <v>0</v>
      </c>
      <c r="AM26" s="61">
        <v>3354380.0899999994</v>
      </c>
      <c r="AN26" s="61">
        <v>6951687.0599999996</v>
      </c>
      <c r="AO26" s="61">
        <v>-3427190.56</v>
      </c>
      <c r="AP26" s="61">
        <v>0</v>
      </c>
      <c r="AQ26" s="61">
        <v>0</v>
      </c>
      <c r="AR26" s="61">
        <v>-170116.41</v>
      </c>
      <c r="AS26" s="61">
        <v>-7747437.2900000038</v>
      </c>
      <c r="AT26" s="61">
        <v>-4735064.0999999996</v>
      </c>
      <c r="AU26" s="61">
        <v>-6914865.8599999994</v>
      </c>
      <c r="AV26" s="61">
        <v>2179801.7599999998</v>
      </c>
      <c r="AW26" s="61">
        <v>-914439.5100000035</v>
      </c>
      <c r="AX26" s="61">
        <v>-850135.87000000477</v>
      </c>
      <c r="AY26" s="61">
        <v>-36224823.310000002</v>
      </c>
      <c r="AZ26" s="61">
        <v>-27968578.16</v>
      </c>
      <c r="BA26" s="61">
        <v>-8256245.1500000004</v>
      </c>
      <c r="BB26" s="61">
        <v>0</v>
      </c>
      <c r="BC26" s="61">
        <v>0</v>
      </c>
      <c r="BD26" s="61">
        <v>35374687.439999998</v>
      </c>
      <c r="BE26" s="61">
        <v>-64303.639999998733</v>
      </c>
      <c r="BF26" s="61">
        <v>13259321.170000002</v>
      </c>
      <c r="BG26" s="61">
        <v>11370970.710000001</v>
      </c>
      <c r="BH26" s="61">
        <v>1888350.46</v>
      </c>
      <c r="BI26" s="61">
        <v>0</v>
      </c>
      <c r="BJ26" s="61">
        <v>0</v>
      </c>
      <c r="BK26" s="61">
        <v>-13323624.810000001</v>
      </c>
      <c r="BL26" s="61">
        <v>0</v>
      </c>
      <c r="BM26" s="61">
        <v>0</v>
      </c>
      <c r="BN26" s="61">
        <v>0</v>
      </c>
      <c r="BO26" s="61">
        <v>-390133.05000000028</v>
      </c>
      <c r="BP26" s="61">
        <v>-390133.05000000028</v>
      </c>
      <c r="BQ26" s="61">
        <v>0</v>
      </c>
      <c r="BR26" s="61">
        <v>0</v>
      </c>
      <c r="BS26" s="61">
        <v>-1707800.63</v>
      </c>
      <c r="BT26" s="61">
        <v>-1917613.9099999997</v>
      </c>
      <c r="BU26" s="61">
        <v>-141831.92000000001</v>
      </c>
      <c r="BV26" s="61">
        <v>-26636.86</v>
      </c>
      <c r="BW26" s="61">
        <v>0</v>
      </c>
      <c r="BX26" s="61">
        <v>-11192.69</v>
      </c>
      <c r="BY26" s="61">
        <v>-22741.75</v>
      </c>
      <c r="BZ26" s="61">
        <v>416488.73</v>
      </c>
      <c r="CA26" s="61">
        <v>-4272.2299999999996</v>
      </c>
      <c r="CB26" s="61">
        <v>0</v>
      </c>
      <c r="CC26" s="61">
        <v>0</v>
      </c>
      <c r="CD26" s="61">
        <v>0</v>
      </c>
      <c r="CE26" s="61">
        <v>0</v>
      </c>
      <c r="CF26" s="61">
        <v>0</v>
      </c>
      <c r="CG26" s="61">
        <v>0</v>
      </c>
      <c r="CH26" s="61">
        <v>0</v>
      </c>
      <c r="CI26" s="61">
        <v>0</v>
      </c>
      <c r="CJ26" s="61">
        <v>0</v>
      </c>
      <c r="CK26" s="61">
        <v>0</v>
      </c>
      <c r="CL26" s="61">
        <v>-776901.14000000432</v>
      </c>
    </row>
    <row r="27" spans="1:90" ht="12.75" customHeight="1">
      <c r="A27" s="43" t="s">
        <v>41</v>
      </c>
      <c r="B27" s="59">
        <v>1030</v>
      </c>
      <c r="C27" s="60" t="s">
        <v>376</v>
      </c>
      <c r="D27" s="61">
        <v>138238295.32999998</v>
      </c>
      <c r="E27" s="61">
        <v>63370065.359999985</v>
      </c>
      <c r="F27" s="61">
        <v>149288632.81999999</v>
      </c>
      <c r="G27" s="61">
        <v>-85918567.460000008</v>
      </c>
      <c r="H27" s="61">
        <v>0</v>
      </c>
      <c r="I27" s="61">
        <v>-14280626.830000006</v>
      </c>
      <c r="J27" s="61">
        <v>-46768142.620000005</v>
      </c>
      <c r="K27" s="61">
        <v>-130580896.68000001</v>
      </c>
      <c r="L27" s="61">
        <v>83812754.060000002</v>
      </c>
      <c r="M27" s="61">
        <v>32487515.789999999</v>
      </c>
      <c r="N27" s="61">
        <v>67577037.780000001</v>
      </c>
      <c r="O27" s="61">
        <v>-35089521.990000002</v>
      </c>
      <c r="P27" s="61">
        <v>0</v>
      </c>
      <c r="Q27" s="61">
        <v>0</v>
      </c>
      <c r="R27" s="61">
        <v>0</v>
      </c>
      <c r="S27" s="61">
        <v>0</v>
      </c>
      <c r="T27" s="61">
        <v>0</v>
      </c>
      <c r="U27" s="61">
        <v>0</v>
      </c>
      <c r="V27" s="61">
        <v>0</v>
      </c>
      <c r="W27" s="61">
        <v>0</v>
      </c>
      <c r="X27" s="61">
        <v>0</v>
      </c>
      <c r="Y27" s="61">
        <v>0</v>
      </c>
      <c r="Z27" s="61">
        <v>49125920.399999999</v>
      </c>
      <c r="AA27" s="61">
        <v>13866470.779999999</v>
      </c>
      <c r="AB27" s="61">
        <v>1950637.73</v>
      </c>
      <c r="AC27" s="61">
        <v>33308811.890000001</v>
      </c>
      <c r="AD27" s="61">
        <v>0</v>
      </c>
      <c r="AE27" s="61">
        <v>0</v>
      </c>
      <c r="AF27" s="61">
        <v>0</v>
      </c>
      <c r="AG27" s="61">
        <v>0</v>
      </c>
      <c r="AH27" s="61">
        <v>0</v>
      </c>
      <c r="AI27" s="61">
        <v>0</v>
      </c>
      <c r="AJ27" s="61">
        <v>0</v>
      </c>
      <c r="AK27" s="61">
        <v>0</v>
      </c>
      <c r="AL27" s="61">
        <v>0</v>
      </c>
      <c r="AM27" s="61">
        <v>40022936.399999999</v>
      </c>
      <c r="AN27" s="61">
        <v>37529589.82</v>
      </c>
      <c r="AO27" s="61">
        <v>-3506.34</v>
      </c>
      <c r="AP27" s="61">
        <v>0</v>
      </c>
      <c r="AQ27" s="61">
        <v>0</v>
      </c>
      <c r="AR27" s="61">
        <v>2496852.92</v>
      </c>
      <c r="AS27" s="61">
        <v>-11600936.820000006</v>
      </c>
      <c r="AT27" s="61">
        <v>2000422.4700000002</v>
      </c>
      <c r="AU27" s="61">
        <v>1999918.9700000002</v>
      </c>
      <c r="AV27" s="61">
        <v>503.5</v>
      </c>
      <c r="AW27" s="61">
        <v>-942319.31000000238</v>
      </c>
      <c r="AX27" s="61">
        <v>-7158368.7800000012</v>
      </c>
      <c r="AY27" s="61">
        <v>-27894715.220000003</v>
      </c>
      <c r="AZ27" s="61">
        <v>-27334762.160000004</v>
      </c>
      <c r="BA27" s="61">
        <v>-559953.06000000006</v>
      </c>
      <c r="BB27" s="61">
        <v>0</v>
      </c>
      <c r="BC27" s="61">
        <v>0</v>
      </c>
      <c r="BD27" s="61">
        <v>20736346.440000001</v>
      </c>
      <c r="BE27" s="61">
        <v>6216049.4699999988</v>
      </c>
      <c r="BF27" s="61">
        <v>27769728.68</v>
      </c>
      <c r="BG27" s="61">
        <v>27218897.850000001</v>
      </c>
      <c r="BH27" s="61">
        <v>550830.82999999996</v>
      </c>
      <c r="BI27" s="61">
        <v>0</v>
      </c>
      <c r="BJ27" s="61">
        <v>0</v>
      </c>
      <c r="BK27" s="61">
        <v>-21553679.210000001</v>
      </c>
      <c r="BL27" s="61">
        <v>0</v>
      </c>
      <c r="BM27" s="61">
        <v>0</v>
      </c>
      <c r="BN27" s="61">
        <v>0</v>
      </c>
      <c r="BO27" s="61">
        <v>0</v>
      </c>
      <c r="BP27" s="61">
        <v>0</v>
      </c>
      <c r="BQ27" s="61">
        <v>0</v>
      </c>
      <c r="BR27" s="61">
        <v>0</v>
      </c>
      <c r="BS27" s="61">
        <v>-12378489.050000004</v>
      </c>
      <c r="BT27" s="61">
        <v>-18620913.660000004</v>
      </c>
      <c r="BU27" s="61">
        <v>-2577533.52</v>
      </c>
      <c r="BV27" s="61">
        <v>-484669.98</v>
      </c>
      <c r="BW27" s="61">
        <v>0</v>
      </c>
      <c r="BX27" s="61">
        <v>-457863.07</v>
      </c>
      <c r="BY27" s="61">
        <v>-283476.94</v>
      </c>
      <c r="BZ27" s="61">
        <v>10045968.120000001</v>
      </c>
      <c r="CA27" s="61">
        <v>0</v>
      </c>
      <c r="CB27" s="61">
        <v>0</v>
      </c>
      <c r="CC27" s="61">
        <v>0</v>
      </c>
      <c r="CD27" s="61">
        <v>0</v>
      </c>
      <c r="CE27" s="61">
        <v>0</v>
      </c>
      <c r="CF27" s="61">
        <v>0</v>
      </c>
      <c r="CG27" s="61">
        <v>0</v>
      </c>
      <c r="CH27" s="61">
        <v>0</v>
      </c>
      <c r="CI27" s="61">
        <v>-280550.93</v>
      </c>
      <c r="CJ27" s="61">
        <v>-280550.93</v>
      </c>
      <c r="CK27" s="61">
        <v>0</v>
      </c>
      <c r="CL27" s="61">
        <v>126637358.50999998</v>
      </c>
    </row>
    <row r="28" spans="1:90" ht="12.75" customHeight="1">
      <c r="A28" s="43" t="s">
        <v>43</v>
      </c>
      <c r="B28" s="59">
        <v>1031</v>
      </c>
      <c r="C28" s="60" t="s">
        <v>376</v>
      </c>
      <c r="D28" s="61">
        <v>1184895.3399999978</v>
      </c>
      <c r="E28" s="61">
        <v>899424.08999999985</v>
      </c>
      <c r="F28" s="61">
        <v>2078054.66</v>
      </c>
      <c r="G28" s="61">
        <v>-1178630.57</v>
      </c>
      <c r="H28" s="61">
        <v>0</v>
      </c>
      <c r="I28" s="61">
        <v>-582065.70000000298</v>
      </c>
      <c r="J28" s="61">
        <v>44354997.5</v>
      </c>
      <c r="K28" s="61">
        <v>-1491754.57</v>
      </c>
      <c r="L28" s="61">
        <v>45846752.07</v>
      </c>
      <c r="M28" s="61">
        <v>-44937063.200000003</v>
      </c>
      <c r="N28" s="61">
        <v>842607.58</v>
      </c>
      <c r="O28" s="61">
        <v>-45779670.780000001</v>
      </c>
      <c r="P28" s="61">
        <v>0</v>
      </c>
      <c r="Q28" s="61">
        <v>0</v>
      </c>
      <c r="R28" s="61">
        <v>0</v>
      </c>
      <c r="S28" s="61">
        <v>85069.460000000894</v>
      </c>
      <c r="T28" s="61">
        <v>58140775.270000003</v>
      </c>
      <c r="U28" s="61">
        <v>0</v>
      </c>
      <c r="V28" s="61">
        <v>58140775.270000003</v>
      </c>
      <c r="W28" s="61">
        <v>-58055705.810000002</v>
      </c>
      <c r="X28" s="61">
        <v>0</v>
      </c>
      <c r="Y28" s="61">
        <v>-58055705.810000002</v>
      </c>
      <c r="Z28" s="61">
        <v>797467.49</v>
      </c>
      <c r="AA28" s="61">
        <v>366333.36</v>
      </c>
      <c r="AB28" s="61">
        <v>0</v>
      </c>
      <c r="AC28" s="61">
        <v>0</v>
      </c>
      <c r="AD28" s="61">
        <v>431134.13</v>
      </c>
      <c r="AE28" s="61">
        <v>0</v>
      </c>
      <c r="AF28" s="61">
        <v>0</v>
      </c>
      <c r="AG28" s="61">
        <v>0</v>
      </c>
      <c r="AH28" s="61">
        <v>0</v>
      </c>
      <c r="AI28" s="61">
        <v>0</v>
      </c>
      <c r="AJ28" s="61">
        <v>0</v>
      </c>
      <c r="AK28" s="61">
        <v>0</v>
      </c>
      <c r="AL28" s="61">
        <v>0</v>
      </c>
      <c r="AM28" s="61">
        <v>-15000</v>
      </c>
      <c r="AN28" s="61">
        <v>0</v>
      </c>
      <c r="AO28" s="61">
        <v>0</v>
      </c>
      <c r="AP28" s="61">
        <v>0</v>
      </c>
      <c r="AQ28" s="61">
        <v>0</v>
      </c>
      <c r="AR28" s="61">
        <v>-15000</v>
      </c>
      <c r="AS28" s="61">
        <v>-2949165.0799999787</v>
      </c>
      <c r="AT28" s="61">
        <v>-13540.750000000002</v>
      </c>
      <c r="AU28" s="61">
        <v>-27140.77</v>
      </c>
      <c r="AV28" s="61">
        <v>13600.019999999999</v>
      </c>
      <c r="AW28" s="61">
        <v>781988.29000002146</v>
      </c>
      <c r="AX28" s="61">
        <v>280872496.69999999</v>
      </c>
      <c r="AY28" s="61">
        <v>-125638371.47000001</v>
      </c>
      <c r="AZ28" s="61">
        <v>-113630.9</v>
      </c>
      <c r="BA28" s="61">
        <v>-214757716.65000001</v>
      </c>
      <c r="BB28" s="61">
        <v>0</v>
      </c>
      <c r="BC28" s="61">
        <v>89232976.079999998</v>
      </c>
      <c r="BD28" s="61">
        <v>406510868.17000002</v>
      </c>
      <c r="BE28" s="61">
        <v>-280090508.40999997</v>
      </c>
      <c r="BF28" s="61">
        <v>124742385.91999999</v>
      </c>
      <c r="BG28" s="61">
        <v>56815.45</v>
      </c>
      <c r="BH28" s="61">
        <v>213282184.78</v>
      </c>
      <c r="BI28" s="61">
        <v>0</v>
      </c>
      <c r="BJ28" s="61">
        <v>-88596614.310000002</v>
      </c>
      <c r="BK28" s="61">
        <v>-404832894.32999998</v>
      </c>
      <c r="BL28" s="61">
        <v>0</v>
      </c>
      <c r="BM28" s="61">
        <v>0</v>
      </c>
      <c r="BN28" s="61">
        <v>0</v>
      </c>
      <c r="BO28" s="61">
        <v>0</v>
      </c>
      <c r="BP28" s="61">
        <v>0</v>
      </c>
      <c r="BQ28" s="61">
        <v>0</v>
      </c>
      <c r="BR28" s="61">
        <v>0</v>
      </c>
      <c r="BS28" s="61">
        <v>-3717612.62</v>
      </c>
      <c r="BT28" s="61">
        <v>-188184.59000000003</v>
      </c>
      <c r="BU28" s="61">
        <v>-2570155.4900000002</v>
      </c>
      <c r="BV28" s="61">
        <v>-775603.54</v>
      </c>
      <c r="BW28" s="61">
        <v>0</v>
      </c>
      <c r="BX28" s="61">
        <v>-12633.37</v>
      </c>
      <c r="BY28" s="61">
        <v>-488844.58</v>
      </c>
      <c r="BZ28" s="61">
        <v>317808.95</v>
      </c>
      <c r="CA28" s="61">
        <v>0</v>
      </c>
      <c r="CB28" s="61">
        <v>0</v>
      </c>
      <c r="CC28" s="61">
        <v>0</v>
      </c>
      <c r="CD28" s="61">
        <v>0</v>
      </c>
      <c r="CE28" s="61">
        <v>0</v>
      </c>
      <c r="CF28" s="61">
        <v>0</v>
      </c>
      <c r="CG28" s="61">
        <v>0</v>
      </c>
      <c r="CH28" s="61">
        <v>0</v>
      </c>
      <c r="CI28" s="61">
        <v>0</v>
      </c>
      <c r="CJ28" s="61">
        <v>0</v>
      </c>
      <c r="CK28" s="61">
        <v>0</v>
      </c>
      <c r="CL28" s="61">
        <v>-1764269.7399999809</v>
      </c>
    </row>
    <row r="29" spans="1:90" ht="12.75" customHeight="1">
      <c r="A29" s="43" t="s">
        <v>45</v>
      </c>
      <c r="B29" s="59">
        <v>1032</v>
      </c>
      <c r="C29" s="60" t="s">
        <v>376</v>
      </c>
      <c r="D29" s="61">
        <v>14385501.709094927</v>
      </c>
      <c r="E29" s="61">
        <v>7296368.5300000021</v>
      </c>
      <c r="F29" s="61">
        <v>12283590.810000004</v>
      </c>
      <c r="G29" s="61">
        <v>-4987222.2800000021</v>
      </c>
      <c r="H29" s="61">
        <v>0</v>
      </c>
      <c r="I29" s="61">
        <v>-3178944.230000007</v>
      </c>
      <c r="J29" s="61">
        <v>-4900893.1700000064</v>
      </c>
      <c r="K29" s="61">
        <v>-10483906.860000007</v>
      </c>
      <c r="L29" s="61">
        <v>5583013.6900000004</v>
      </c>
      <c r="M29" s="61">
        <v>1721948.9399999995</v>
      </c>
      <c r="N29" s="61">
        <v>4277227.1099999994</v>
      </c>
      <c r="O29" s="61">
        <v>-2555278.17</v>
      </c>
      <c r="P29" s="61">
        <v>0</v>
      </c>
      <c r="Q29" s="61">
        <v>0</v>
      </c>
      <c r="R29" s="61">
        <v>0</v>
      </c>
      <c r="S29" s="61">
        <v>1970023.49</v>
      </c>
      <c r="T29" s="61">
        <v>3632638.33</v>
      </c>
      <c r="U29" s="61">
        <v>0</v>
      </c>
      <c r="V29" s="61">
        <v>3632638.33</v>
      </c>
      <c r="W29" s="61">
        <v>-1662614.84</v>
      </c>
      <c r="X29" s="61">
        <v>0</v>
      </c>
      <c r="Y29" s="61">
        <v>-1662614.84</v>
      </c>
      <c r="Z29" s="61">
        <v>3224064.3290949492</v>
      </c>
      <c r="AA29" s="61">
        <v>3224064.3290949492</v>
      </c>
      <c r="AB29" s="61">
        <v>0</v>
      </c>
      <c r="AC29" s="61">
        <v>0</v>
      </c>
      <c r="AD29" s="61">
        <v>0</v>
      </c>
      <c r="AE29" s="61">
        <v>0</v>
      </c>
      <c r="AF29" s="61">
        <v>0</v>
      </c>
      <c r="AG29" s="61">
        <v>0</v>
      </c>
      <c r="AH29" s="61">
        <v>0</v>
      </c>
      <c r="AI29" s="61">
        <v>0</v>
      </c>
      <c r="AJ29" s="61">
        <v>1039191.3800000027</v>
      </c>
      <c r="AK29" s="61">
        <v>1039191.3800000027</v>
      </c>
      <c r="AL29" s="61">
        <v>0</v>
      </c>
      <c r="AM29" s="61">
        <v>4034798.209999979</v>
      </c>
      <c r="AN29" s="61">
        <v>27011148.379999995</v>
      </c>
      <c r="AO29" s="61">
        <v>-22975482.190000016</v>
      </c>
      <c r="AP29" s="61">
        <v>113.4</v>
      </c>
      <c r="AQ29" s="61">
        <v>0</v>
      </c>
      <c r="AR29" s="61">
        <v>-981.38000000000011</v>
      </c>
      <c r="AS29" s="61">
        <v>-3204318.1912053823</v>
      </c>
      <c r="AT29" s="61">
        <v>-3537084.9999999925</v>
      </c>
      <c r="AU29" s="61">
        <v>-20302270.289999999</v>
      </c>
      <c r="AV29" s="61">
        <v>16765185.290000007</v>
      </c>
      <c r="AW29" s="61">
        <v>1406984.4199999943</v>
      </c>
      <c r="AX29" s="61">
        <v>6421375.9200000465</v>
      </c>
      <c r="AY29" s="61">
        <v>-63984370.919999957</v>
      </c>
      <c r="AZ29" s="61">
        <v>-101980958.18999995</v>
      </c>
      <c r="BA29" s="61">
        <v>-7447457.9800000004</v>
      </c>
      <c r="BB29" s="61">
        <v>0</v>
      </c>
      <c r="BC29" s="61">
        <v>45444045.25</v>
      </c>
      <c r="BD29" s="61">
        <v>70405746.840000004</v>
      </c>
      <c r="BE29" s="61">
        <v>-5014391.5000000522</v>
      </c>
      <c r="BF29" s="61">
        <v>56566377.289999954</v>
      </c>
      <c r="BG29" s="61">
        <v>91439276.799999952</v>
      </c>
      <c r="BH29" s="61">
        <v>5302614.8099999996</v>
      </c>
      <c r="BI29" s="61">
        <v>0</v>
      </c>
      <c r="BJ29" s="61">
        <v>-40175514.32</v>
      </c>
      <c r="BK29" s="61">
        <v>-61580768.790000007</v>
      </c>
      <c r="BL29" s="61">
        <v>0</v>
      </c>
      <c r="BM29" s="61">
        <v>0</v>
      </c>
      <c r="BN29" s="61">
        <v>0</v>
      </c>
      <c r="BO29" s="61">
        <v>0</v>
      </c>
      <c r="BP29" s="61">
        <v>0</v>
      </c>
      <c r="BQ29" s="61">
        <v>0</v>
      </c>
      <c r="BR29" s="61">
        <v>0</v>
      </c>
      <c r="BS29" s="61">
        <v>-1074217.6112053839</v>
      </c>
      <c r="BT29" s="61">
        <v>-1466267.5200000023</v>
      </c>
      <c r="BU29" s="61">
        <v>-310978.40148613934</v>
      </c>
      <c r="BV29" s="61">
        <v>-38225.766414496291</v>
      </c>
      <c r="BW29" s="61">
        <v>0</v>
      </c>
      <c r="BX29" s="61">
        <v>-84011.714712843182</v>
      </c>
      <c r="BY29" s="61">
        <v>-85902.74665248864</v>
      </c>
      <c r="BZ29" s="61">
        <v>908571.12999999989</v>
      </c>
      <c r="CA29" s="61">
        <v>2597.4080605857775</v>
      </c>
      <c r="CB29" s="61">
        <v>0</v>
      </c>
      <c r="CC29" s="61">
        <v>0</v>
      </c>
      <c r="CD29" s="61">
        <v>0</v>
      </c>
      <c r="CE29" s="61">
        <v>0</v>
      </c>
      <c r="CF29" s="61">
        <v>0</v>
      </c>
      <c r="CG29" s="61">
        <v>0</v>
      </c>
      <c r="CH29" s="61">
        <v>0</v>
      </c>
      <c r="CI29" s="61">
        <v>0</v>
      </c>
      <c r="CJ29" s="61">
        <v>0</v>
      </c>
      <c r="CK29" s="61">
        <v>0</v>
      </c>
      <c r="CL29" s="61">
        <v>11181183.517889544</v>
      </c>
    </row>
    <row r="30" spans="1:90" ht="12.75" customHeight="1">
      <c r="A30" s="43" t="s">
        <v>47</v>
      </c>
      <c r="B30" s="59">
        <v>1034</v>
      </c>
      <c r="C30" s="60" t="s">
        <v>376</v>
      </c>
      <c r="D30" s="61">
        <v>1829848.6799999992</v>
      </c>
      <c r="E30" s="61">
        <v>1596194.4099999992</v>
      </c>
      <c r="F30" s="61">
        <v>7895709.0999999996</v>
      </c>
      <c r="G30" s="61">
        <v>-6299514.6900000004</v>
      </c>
      <c r="H30" s="61">
        <v>0</v>
      </c>
      <c r="I30" s="61">
        <v>233654.27000000002</v>
      </c>
      <c r="J30" s="61">
        <v>-2950058.06</v>
      </c>
      <c r="K30" s="61">
        <v>-5368466.03</v>
      </c>
      <c r="L30" s="61">
        <v>2418407.9700000002</v>
      </c>
      <c r="M30" s="61">
        <v>3183712.33</v>
      </c>
      <c r="N30" s="61">
        <v>3730462.02</v>
      </c>
      <c r="O30" s="61">
        <v>-546749.68999999994</v>
      </c>
      <c r="P30" s="61">
        <v>0</v>
      </c>
      <c r="Q30" s="61">
        <v>0</v>
      </c>
      <c r="R30" s="61">
        <v>0</v>
      </c>
      <c r="S30" s="61">
        <v>0</v>
      </c>
      <c r="T30" s="61">
        <v>0</v>
      </c>
      <c r="U30" s="61">
        <v>0</v>
      </c>
      <c r="V30" s="61">
        <v>0</v>
      </c>
      <c r="W30" s="61">
        <v>0</v>
      </c>
      <c r="X30" s="61">
        <v>0</v>
      </c>
      <c r="Y30" s="61">
        <v>0</v>
      </c>
      <c r="Z30" s="61">
        <v>0</v>
      </c>
      <c r="AA30" s="61">
        <v>0</v>
      </c>
      <c r="AB30" s="61">
        <v>0</v>
      </c>
      <c r="AC30" s="61">
        <v>0</v>
      </c>
      <c r="AD30" s="61">
        <v>0</v>
      </c>
      <c r="AE30" s="61">
        <v>0</v>
      </c>
      <c r="AF30" s="61">
        <v>0</v>
      </c>
      <c r="AG30" s="61">
        <v>0</v>
      </c>
      <c r="AH30" s="61">
        <v>0</v>
      </c>
      <c r="AI30" s="61">
        <v>0</v>
      </c>
      <c r="AJ30" s="61">
        <v>0</v>
      </c>
      <c r="AK30" s="61">
        <v>0</v>
      </c>
      <c r="AL30" s="61">
        <v>0</v>
      </c>
      <c r="AM30" s="61">
        <v>0</v>
      </c>
      <c r="AN30" s="61">
        <v>0</v>
      </c>
      <c r="AO30" s="61">
        <v>0</v>
      </c>
      <c r="AP30" s="61">
        <v>0</v>
      </c>
      <c r="AQ30" s="61">
        <v>0</v>
      </c>
      <c r="AR30" s="61">
        <v>0</v>
      </c>
      <c r="AS30" s="61">
        <v>-441459.42000000004</v>
      </c>
      <c r="AT30" s="61">
        <v>0</v>
      </c>
      <c r="AU30" s="61">
        <v>0</v>
      </c>
      <c r="AV30" s="61">
        <v>0</v>
      </c>
      <c r="AW30" s="61">
        <v>0</v>
      </c>
      <c r="AX30" s="61">
        <v>0</v>
      </c>
      <c r="AY30" s="61">
        <v>0</v>
      </c>
      <c r="AZ30" s="61">
        <v>0</v>
      </c>
      <c r="BA30" s="61">
        <v>0</v>
      </c>
      <c r="BB30" s="61">
        <v>0</v>
      </c>
      <c r="BC30" s="61">
        <v>0</v>
      </c>
      <c r="BD30" s="61">
        <v>0</v>
      </c>
      <c r="BE30" s="61">
        <v>0</v>
      </c>
      <c r="BF30" s="61">
        <v>0</v>
      </c>
      <c r="BG30" s="61">
        <v>0</v>
      </c>
      <c r="BH30" s="61">
        <v>0</v>
      </c>
      <c r="BI30" s="61">
        <v>0</v>
      </c>
      <c r="BJ30" s="61">
        <v>0</v>
      </c>
      <c r="BK30" s="61">
        <v>0</v>
      </c>
      <c r="BL30" s="61">
        <v>0</v>
      </c>
      <c r="BM30" s="61">
        <v>0</v>
      </c>
      <c r="BN30" s="61">
        <v>0</v>
      </c>
      <c r="BO30" s="61">
        <v>0</v>
      </c>
      <c r="BP30" s="61">
        <v>0</v>
      </c>
      <c r="BQ30" s="61">
        <v>0</v>
      </c>
      <c r="BR30" s="61">
        <v>0</v>
      </c>
      <c r="BS30" s="61">
        <v>-441459.42000000004</v>
      </c>
      <c r="BT30" s="61">
        <v>-894826.42</v>
      </c>
      <c r="BU30" s="61">
        <v>0</v>
      </c>
      <c r="BV30" s="61">
        <v>0</v>
      </c>
      <c r="BW30" s="61">
        <v>0</v>
      </c>
      <c r="BX30" s="61">
        <v>0</v>
      </c>
      <c r="BY30" s="61">
        <v>0</v>
      </c>
      <c r="BZ30" s="61">
        <v>453367</v>
      </c>
      <c r="CA30" s="61">
        <v>0</v>
      </c>
      <c r="CB30" s="61">
        <v>0</v>
      </c>
      <c r="CC30" s="61">
        <v>0</v>
      </c>
      <c r="CD30" s="61">
        <v>0</v>
      </c>
      <c r="CE30" s="61">
        <v>0</v>
      </c>
      <c r="CF30" s="61">
        <v>0</v>
      </c>
      <c r="CG30" s="61">
        <v>0</v>
      </c>
      <c r="CH30" s="61">
        <v>0</v>
      </c>
      <c r="CI30" s="61">
        <v>0</v>
      </c>
      <c r="CJ30" s="61">
        <v>0</v>
      </c>
      <c r="CK30" s="61">
        <v>0</v>
      </c>
      <c r="CL30" s="61">
        <v>1388389.2599999993</v>
      </c>
    </row>
    <row r="31" spans="1:90" ht="12.75" customHeight="1">
      <c r="A31" s="43" t="s">
        <v>49</v>
      </c>
      <c r="B31" s="59">
        <v>1035</v>
      </c>
      <c r="C31" s="60" t="s">
        <v>376</v>
      </c>
      <c r="D31" s="61">
        <v>37277099.693777218</v>
      </c>
      <c r="E31" s="61">
        <v>39512366.640000001</v>
      </c>
      <c r="F31" s="61">
        <v>44680875.130000003</v>
      </c>
      <c r="G31" s="61">
        <v>-5168508.49</v>
      </c>
      <c r="H31" s="61">
        <v>0</v>
      </c>
      <c r="I31" s="61">
        <v>-17929227.500000004</v>
      </c>
      <c r="J31" s="61">
        <v>-20512378.910000004</v>
      </c>
      <c r="K31" s="61">
        <v>-70874618.700000003</v>
      </c>
      <c r="L31" s="61">
        <v>50362239.789999999</v>
      </c>
      <c r="M31" s="61">
        <v>2583151.41</v>
      </c>
      <c r="N31" s="61">
        <v>4228053</v>
      </c>
      <c r="O31" s="61">
        <v>-1644901.59</v>
      </c>
      <c r="P31" s="61">
        <v>0</v>
      </c>
      <c r="Q31" s="61">
        <v>0</v>
      </c>
      <c r="R31" s="61">
        <v>0</v>
      </c>
      <c r="S31" s="61">
        <v>-14450294.029999999</v>
      </c>
      <c r="T31" s="61">
        <v>-15367019.02</v>
      </c>
      <c r="U31" s="61">
        <v>-15367019.02</v>
      </c>
      <c r="V31" s="61">
        <v>0</v>
      </c>
      <c r="W31" s="61">
        <v>916724.99</v>
      </c>
      <c r="X31" s="61">
        <v>916724.99</v>
      </c>
      <c r="Y31" s="61">
        <v>0</v>
      </c>
      <c r="Z31" s="61">
        <v>17404103.753777213</v>
      </c>
      <c r="AA31" s="61">
        <v>17404103.753777213</v>
      </c>
      <c r="AB31" s="61">
        <v>0</v>
      </c>
      <c r="AC31" s="61">
        <v>0</v>
      </c>
      <c r="AD31" s="61">
        <v>0</v>
      </c>
      <c r="AE31" s="61">
        <v>0</v>
      </c>
      <c r="AF31" s="61">
        <v>0</v>
      </c>
      <c r="AG31" s="61">
        <v>0</v>
      </c>
      <c r="AH31" s="61">
        <v>0</v>
      </c>
      <c r="AI31" s="61">
        <v>0</v>
      </c>
      <c r="AJ31" s="61">
        <v>0</v>
      </c>
      <c r="AK31" s="61">
        <v>0</v>
      </c>
      <c r="AL31" s="61">
        <v>0</v>
      </c>
      <c r="AM31" s="61">
        <v>12740150.830000002</v>
      </c>
      <c r="AN31" s="61">
        <v>13744522.82</v>
      </c>
      <c r="AO31" s="61">
        <v>-583492.54</v>
      </c>
      <c r="AP31" s="61">
        <v>0</v>
      </c>
      <c r="AQ31" s="61">
        <v>0</v>
      </c>
      <c r="AR31" s="61">
        <v>-420879.45</v>
      </c>
      <c r="AS31" s="61">
        <v>-31564301.820902195</v>
      </c>
      <c r="AT31" s="61">
        <v>-14236454.050000001</v>
      </c>
      <c r="AU31" s="61">
        <v>-15300934.67</v>
      </c>
      <c r="AV31" s="61">
        <v>1064480.6200000001</v>
      </c>
      <c r="AW31" s="61">
        <v>-5186154.3500000238</v>
      </c>
      <c r="AX31" s="61">
        <v>-15511186.300000012</v>
      </c>
      <c r="AY31" s="61">
        <v>-227959700.03</v>
      </c>
      <c r="AZ31" s="61">
        <v>-201593916.52000001</v>
      </c>
      <c r="BA31" s="61">
        <v>-26365783.509999998</v>
      </c>
      <c r="BB31" s="61">
        <v>0</v>
      </c>
      <c r="BC31" s="61">
        <v>0</v>
      </c>
      <c r="BD31" s="61">
        <v>212448513.72999999</v>
      </c>
      <c r="BE31" s="61">
        <v>10325031.949999988</v>
      </c>
      <c r="BF31" s="61">
        <v>194781457.26999998</v>
      </c>
      <c r="BG31" s="61">
        <v>190711031.22999999</v>
      </c>
      <c r="BH31" s="61">
        <v>4070426.04</v>
      </c>
      <c r="BI31" s="61">
        <v>0</v>
      </c>
      <c r="BJ31" s="61">
        <v>0</v>
      </c>
      <c r="BK31" s="61">
        <v>-184456425.31999999</v>
      </c>
      <c r="BL31" s="61">
        <v>0</v>
      </c>
      <c r="BM31" s="61">
        <v>0</v>
      </c>
      <c r="BN31" s="61">
        <v>0</v>
      </c>
      <c r="BO31" s="61">
        <v>-331606.44999999995</v>
      </c>
      <c r="BP31" s="61">
        <v>-331606.44999999995</v>
      </c>
      <c r="BQ31" s="61">
        <v>0</v>
      </c>
      <c r="BR31" s="61">
        <v>0</v>
      </c>
      <c r="BS31" s="61">
        <v>-11665947.360902172</v>
      </c>
      <c r="BT31" s="61">
        <v>-7549427.1499999985</v>
      </c>
      <c r="BU31" s="61">
        <v>-3125836.962919482</v>
      </c>
      <c r="BV31" s="61">
        <v>-1353370.1465165145</v>
      </c>
      <c r="BW31" s="61">
        <v>0</v>
      </c>
      <c r="BX31" s="61">
        <v>-376309.33146617678</v>
      </c>
      <c r="BY31" s="61">
        <v>0</v>
      </c>
      <c r="BZ31" s="61">
        <v>738996.23</v>
      </c>
      <c r="CA31" s="61">
        <v>0</v>
      </c>
      <c r="CB31" s="61">
        <v>0</v>
      </c>
      <c r="CC31" s="61">
        <v>0</v>
      </c>
      <c r="CD31" s="61">
        <v>0</v>
      </c>
      <c r="CE31" s="61">
        <v>0</v>
      </c>
      <c r="CF31" s="61">
        <v>0</v>
      </c>
      <c r="CG31" s="61">
        <v>0</v>
      </c>
      <c r="CH31" s="61">
        <v>0</v>
      </c>
      <c r="CI31" s="61">
        <v>-144139.60999999999</v>
      </c>
      <c r="CJ31" s="61">
        <v>-144139.60999999999</v>
      </c>
      <c r="CK31" s="61">
        <v>0</v>
      </c>
      <c r="CL31" s="61">
        <v>5712797.8728750236</v>
      </c>
    </row>
    <row r="32" spans="1:90" ht="12.75" customHeight="1">
      <c r="A32" s="43" t="s">
        <v>51</v>
      </c>
      <c r="B32" s="59">
        <v>1036</v>
      </c>
      <c r="C32" s="60" t="s">
        <v>376</v>
      </c>
      <c r="D32" s="61">
        <v>10853030.38418613</v>
      </c>
      <c r="E32" s="61">
        <v>5057216.7600000016</v>
      </c>
      <c r="F32" s="61">
        <v>22761793.710000001</v>
      </c>
      <c r="G32" s="61">
        <v>-17704576.949999999</v>
      </c>
      <c r="H32" s="61">
        <v>0</v>
      </c>
      <c r="I32" s="61">
        <v>1602314.1600000001</v>
      </c>
      <c r="J32" s="61">
        <v>-12113395.890000001</v>
      </c>
      <c r="K32" s="61">
        <v>-18664959.190000001</v>
      </c>
      <c r="L32" s="61">
        <v>6551563.2999999998</v>
      </c>
      <c r="M32" s="61">
        <v>13715710.050000001</v>
      </c>
      <c r="N32" s="61">
        <v>14984174.120000001</v>
      </c>
      <c r="O32" s="61">
        <v>-1268464.07</v>
      </c>
      <c r="P32" s="61">
        <v>0</v>
      </c>
      <c r="Q32" s="61">
        <v>0</v>
      </c>
      <c r="R32" s="61">
        <v>0</v>
      </c>
      <c r="S32" s="61">
        <v>0</v>
      </c>
      <c r="T32" s="61">
        <v>0</v>
      </c>
      <c r="U32" s="61">
        <v>0</v>
      </c>
      <c r="V32" s="61">
        <v>0</v>
      </c>
      <c r="W32" s="61">
        <v>0</v>
      </c>
      <c r="X32" s="61">
        <v>0</v>
      </c>
      <c r="Y32" s="61">
        <v>0</v>
      </c>
      <c r="Z32" s="61">
        <v>4043777.9441861282</v>
      </c>
      <c r="AA32" s="61">
        <v>1894419.7107381013</v>
      </c>
      <c r="AB32" s="61">
        <v>0</v>
      </c>
      <c r="AC32" s="61">
        <v>72223.734632712556</v>
      </c>
      <c r="AD32" s="61">
        <v>1733290.0761098217</v>
      </c>
      <c r="AE32" s="61">
        <v>7573.7583456253251</v>
      </c>
      <c r="AF32" s="61">
        <v>0</v>
      </c>
      <c r="AG32" s="61">
        <v>336270.66435986711</v>
      </c>
      <c r="AH32" s="61">
        <v>0</v>
      </c>
      <c r="AI32" s="61">
        <v>0</v>
      </c>
      <c r="AJ32" s="61">
        <v>0</v>
      </c>
      <c r="AK32" s="61">
        <v>0</v>
      </c>
      <c r="AL32" s="61">
        <v>0</v>
      </c>
      <c r="AM32" s="61">
        <v>149721.51999999996</v>
      </c>
      <c r="AN32" s="61">
        <v>493334.48</v>
      </c>
      <c r="AO32" s="61">
        <v>-343612.96</v>
      </c>
      <c r="AP32" s="61">
        <v>0</v>
      </c>
      <c r="AQ32" s="61">
        <v>0</v>
      </c>
      <c r="AR32" s="61">
        <v>0</v>
      </c>
      <c r="AS32" s="61">
        <v>-4877792.4315450434</v>
      </c>
      <c r="AT32" s="61">
        <v>-180767.78999999992</v>
      </c>
      <c r="AU32" s="61">
        <v>-588999.92999999993</v>
      </c>
      <c r="AV32" s="61">
        <v>408232.14</v>
      </c>
      <c r="AW32" s="61">
        <v>-2666616.0599999977</v>
      </c>
      <c r="AX32" s="61">
        <v>-7757817.2299999986</v>
      </c>
      <c r="AY32" s="61">
        <v>-16420795.369999999</v>
      </c>
      <c r="AZ32" s="61">
        <v>-18625714.539999999</v>
      </c>
      <c r="BA32" s="61">
        <v>-2777885.98</v>
      </c>
      <c r="BB32" s="61">
        <v>0</v>
      </c>
      <c r="BC32" s="61">
        <v>4982805.1500000004</v>
      </c>
      <c r="BD32" s="61">
        <v>8662978.1400000006</v>
      </c>
      <c r="BE32" s="61">
        <v>5091201.1700000009</v>
      </c>
      <c r="BF32" s="61">
        <v>11758603.110000001</v>
      </c>
      <c r="BG32" s="61">
        <v>13408611.120000001</v>
      </c>
      <c r="BH32" s="61">
        <v>1918079.1</v>
      </c>
      <c r="BI32" s="61">
        <v>0</v>
      </c>
      <c r="BJ32" s="61">
        <v>-3568087.11</v>
      </c>
      <c r="BK32" s="61">
        <v>-6667401.9400000004</v>
      </c>
      <c r="BL32" s="61">
        <v>0</v>
      </c>
      <c r="BM32" s="61">
        <v>0</v>
      </c>
      <c r="BN32" s="61">
        <v>0</v>
      </c>
      <c r="BO32" s="61">
        <v>-466753.41000000015</v>
      </c>
      <c r="BP32" s="61">
        <v>-466753.41000000015</v>
      </c>
      <c r="BQ32" s="61">
        <v>0</v>
      </c>
      <c r="BR32" s="61">
        <v>0</v>
      </c>
      <c r="BS32" s="61">
        <v>-1563655.1715450452</v>
      </c>
      <c r="BT32" s="61">
        <v>-1632915.3</v>
      </c>
      <c r="BU32" s="61">
        <v>-297112.53830702731</v>
      </c>
      <c r="BV32" s="61">
        <v>-258212.65840646575</v>
      </c>
      <c r="BW32" s="61">
        <v>0</v>
      </c>
      <c r="BX32" s="61">
        <v>-31312.746810520755</v>
      </c>
      <c r="BY32" s="61">
        <v>-49011.188021031718</v>
      </c>
      <c r="BZ32" s="61">
        <v>790960.28</v>
      </c>
      <c r="CA32" s="61">
        <v>-86051.02</v>
      </c>
      <c r="CB32" s="61">
        <v>0</v>
      </c>
      <c r="CC32" s="61">
        <v>0</v>
      </c>
      <c r="CD32" s="61">
        <v>0</v>
      </c>
      <c r="CE32" s="61">
        <v>0</v>
      </c>
      <c r="CF32" s="61">
        <v>0</v>
      </c>
      <c r="CG32" s="61">
        <v>0</v>
      </c>
      <c r="CH32" s="61">
        <v>0</v>
      </c>
      <c r="CI32" s="61">
        <v>0</v>
      </c>
      <c r="CJ32" s="61">
        <v>0</v>
      </c>
      <c r="CK32" s="61">
        <v>0</v>
      </c>
      <c r="CL32" s="61">
        <v>5975237.9526410867</v>
      </c>
    </row>
    <row r="33" spans="1:90" ht="12.75" customHeight="1">
      <c r="A33" s="43" t="s">
        <v>53</v>
      </c>
      <c r="B33" s="59">
        <v>1037</v>
      </c>
      <c r="C33" s="60" t="s">
        <v>376</v>
      </c>
      <c r="D33" s="61">
        <v>12821828.295535922</v>
      </c>
      <c r="E33" s="61">
        <v>5570790.4000000004</v>
      </c>
      <c r="F33" s="61">
        <v>5573397.2800000003</v>
      </c>
      <c r="G33" s="61">
        <v>-2606.88</v>
      </c>
      <c r="H33" s="61">
        <v>0</v>
      </c>
      <c r="I33" s="61">
        <v>-879339.92999999982</v>
      </c>
      <c r="J33" s="61">
        <v>-879779.81999999983</v>
      </c>
      <c r="K33" s="61">
        <v>-4428919</v>
      </c>
      <c r="L33" s="61">
        <v>3549139.18</v>
      </c>
      <c r="M33" s="61">
        <v>439.88999999999987</v>
      </c>
      <c r="N33" s="61">
        <v>2700.43</v>
      </c>
      <c r="O33" s="61">
        <v>-2260.54</v>
      </c>
      <c r="P33" s="61">
        <v>0</v>
      </c>
      <c r="Q33" s="61">
        <v>0</v>
      </c>
      <c r="R33" s="61">
        <v>0</v>
      </c>
      <c r="S33" s="61">
        <v>0</v>
      </c>
      <c r="T33" s="61">
        <v>0</v>
      </c>
      <c r="U33" s="61">
        <v>0</v>
      </c>
      <c r="V33" s="61">
        <v>0</v>
      </c>
      <c r="W33" s="61">
        <v>0</v>
      </c>
      <c r="X33" s="61">
        <v>0</v>
      </c>
      <c r="Y33" s="61">
        <v>0</v>
      </c>
      <c r="Z33" s="61">
        <v>2349.3455359217887</v>
      </c>
      <c r="AA33" s="61">
        <v>2349.3455359217887</v>
      </c>
      <c r="AB33" s="61">
        <v>0</v>
      </c>
      <c r="AC33" s="61">
        <v>0</v>
      </c>
      <c r="AD33" s="61">
        <v>0</v>
      </c>
      <c r="AE33" s="61">
        <v>0</v>
      </c>
      <c r="AF33" s="61">
        <v>0</v>
      </c>
      <c r="AG33" s="61">
        <v>0</v>
      </c>
      <c r="AH33" s="61">
        <v>0</v>
      </c>
      <c r="AI33" s="61">
        <v>0</v>
      </c>
      <c r="AJ33" s="61">
        <v>0</v>
      </c>
      <c r="AK33" s="61">
        <v>0</v>
      </c>
      <c r="AL33" s="61">
        <v>0</v>
      </c>
      <c r="AM33" s="61">
        <v>8128028.4799999995</v>
      </c>
      <c r="AN33" s="61">
        <v>8125197.2599999998</v>
      </c>
      <c r="AO33" s="61">
        <v>2831.2200000000012</v>
      </c>
      <c r="AP33" s="61">
        <v>0</v>
      </c>
      <c r="AQ33" s="61">
        <v>0</v>
      </c>
      <c r="AR33" s="61">
        <v>0</v>
      </c>
      <c r="AS33" s="61">
        <v>-8117607.3426712416</v>
      </c>
      <c r="AT33" s="61">
        <v>-10223475.57</v>
      </c>
      <c r="AU33" s="61">
        <v>-10222976.02</v>
      </c>
      <c r="AV33" s="61">
        <v>-499.55000000000018</v>
      </c>
      <c r="AW33" s="61">
        <v>6042137.5999999996</v>
      </c>
      <c r="AX33" s="61">
        <v>6044978.8499999996</v>
      </c>
      <c r="AY33" s="61">
        <v>122520.33999999984</v>
      </c>
      <c r="AZ33" s="61">
        <v>-2764432.4200000004</v>
      </c>
      <c r="BA33" s="61">
        <v>2958825.49</v>
      </c>
      <c r="BB33" s="61">
        <v>0</v>
      </c>
      <c r="BC33" s="61">
        <v>-71872.73</v>
      </c>
      <c r="BD33" s="61">
        <v>5922458.5099999998</v>
      </c>
      <c r="BE33" s="61">
        <v>-2841.25</v>
      </c>
      <c r="BF33" s="61">
        <v>137411.4</v>
      </c>
      <c r="BG33" s="61">
        <v>141576.28</v>
      </c>
      <c r="BH33" s="61">
        <v>-4268.57</v>
      </c>
      <c r="BI33" s="61">
        <v>0</v>
      </c>
      <c r="BJ33" s="61">
        <v>103.69</v>
      </c>
      <c r="BK33" s="61">
        <v>-140252.65</v>
      </c>
      <c r="BL33" s="61">
        <v>0</v>
      </c>
      <c r="BM33" s="61">
        <v>0</v>
      </c>
      <c r="BN33" s="61">
        <v>0</v>
      </c>
      <c r="BO33" s="61">
        <v>-668182.02</v>
      </c>
      <c r="BP33" s="61">
        <v>-668182.02</v>
      </c>
      <c r="BQ33" s="61">
        <v>0</v>
      </c>
      <c r="BR33" s="61">
        <v>0</v>
      </c>
      <c r="BS33" s="61">
        <v>-1491436.2526712422</v>
      </c>
      <c r="BT33" s="61">
        <v>-201763.99</v>
      </c>
      <c r="BU33" s="61">
        <v>-782768.08617548936</v>
      </c>
      <c r="BV33" s="61">
        <v>-430892.79913879011</v>
      </c>
      <c r="BW33" s="61">
        <v>0</v>
      </c>
      <c r="BX33" s="61">
        <v>-22080.94896725925</v>
      </c>
      <c r="BY33" s="61">
        <v>-54580.558389703619</v>
      </c>
      <c r="BZ33" s="61">
        <v>650.13</v>
      </c>
      <c r="CA33" s="61">
        <v>0</v>
      </c>
      <c r="CB33" s="61">
        <v>0</v>
      </c>
      <c r="CC33" s="61">
        <v>0</v>
      </c>
      <c r="CD33" s="61">
        <v>0</v>
      </c>
      <c r="CE33" s="61">
        <v>0</v>
      </c>
      <c r="CF33" s="61">
        <v>0</v>
      </c>
      <c r="CG33" s="61">
        <v>0</v>
      </c>
      <c r="CH33" s="61">
        <v>0</v>
      </c>
      <c r="CI33" s="61">
        <v>-1776651.0999999999</v>
      </c>
      <c r="CJ33" s="61">
        <v>-1776651.0999999999</v>
      </c>
      <c r="CK33" s="61">
        <v>0</v>
      </c>
      <c r="CL33" s="61">
        <v>4704220.9528646804</v>
      </c>
    </row>
    <row r="34" spans="1:90" ht="12.75" customHeight="1">
      <c r="A34" s="43" t="s">
        <v>55</v>
      </c>
      <c r="B34" s="59">
        <v>1038</v>
      </c>
      <c r="C34" s="60" t="s">
        <v>376</v>
      </c>
      <c r="D34" s="61">
        <v>1034200.2668113901</v>
      </c>
      <c r="E34" s="61">
        <v>1291320.1800000034</v>
      </c>
      <c r="F34" s="61">
        <v>20942004.920000002</v>
      </c>
      <c r="G34" s="61">
        <v>-19650684.739999998</v>
      </c>
      <c r="H34" s="61">
        <v>0</v>
      </c>
      <c r="I34" s="61">
        <v>-528551.91000001039</v>
      </c>
      <c r="J34" s="61">
        <v>-4392619.3500000108</v>
      </c>
      <c r="K34" s="61">
        <v>-10190099.21000001</v>
      </c>
      <c r="L34" s="61">
        <v>5797479.8599999994</v>
      </c>
      <c r="M34" s="61">
        <v>3864067.4400000004</v>
      </c>
      <c r="N34" s="61">
        <v>9110547.9000000004</v>
      </c>
      <c r="O34" s="61">
        <v>-5246480.46</v>
      </c>
      <c r="P34" s="61">
        <v>0</v>
      </c>
      <c r="Q34" s="61">
        <v>0</v>
      </c>
      <c r="R34" s="61">
        <v>0</v>
      </c>
      <c r="S34" s="61">
        <v>0</v>
      </c>
      <c r="T34" s="61">
        <v>0</v>
      </c>
      <c r="U34" s="61">
        <v>0</v>
      </c>
      <c r="V34" s="61">
        <v>0</v>
      </c>
      <c r="W34" s="61">
        <v>0</v>
      </c>
      <c r="X34" s="61">
        <v>0</v>
      </c>
      <c r="Y34" s="61">
        <v>0</v>
      </c>
      <c r="Z34" s="61">
        <v>276036.22681139683</v>
      </c>
      <c r="AA34" s="61">
        <v>155463.39446189397</v>
      </c>
      <c r="AB34" s="61">
        <v>0</v>
      </c>
      <c r="AC34" s="61">
        <v>120572.83234950286</v>
      </c>
      <c r="AD34" s="61">
        <v>0</v>
      </c>
      <c r="AE34" s="61">
        <v>0</v>
      </c>
      <c r="AF34" s="61">
        <v>0</v>
      </c>
      <c r="AG34" s="61">
        <v>0</v>
      </c>
      <c r="AH34" s="61">
        <v>0</v>
      </c>
      <c r="AI34" s="61">
        <v>0</v>
      </c>
      <c r="AJ34" s="61">
        <v>0</v>
      </c>
      <c r="AK34" s="61">
        <v>0</v>
      </c>
      <c r="AL34" s="61">
        <v>0</v>
      </c>
      <c r="AM34" s="61">
        <v>-4604.2299999998941</v>
      </c>
      <c r="AN34" s="61">
        <v>6591.600000000064</v>
      </c>
      <c r="AO34" s="61">
        <v>-11195.829999999958</v>
      </c>
      <c r="AP34" s="61">
        <v>0</v>
      </c>
      <c r="AQ34" s="61">
        <v>0</v>
      </c>
      <c r="AR34" s="61">
        <v>0</v>
      </c>
      <c r="AS34" s="61">
        <v>-4511944.7870270526</v>
      </c>
      <c r="AT34" s="61">
        <v>748.46000000002095</v>
      </c>
      <c r="AU34" s="61">
        <v>-178737.36</v>
      </c>
      <c r="AV34" s="61">
        <v>179485.82</v>
      </c>
      <c r="AW34" s="61">
        <v>-30279.609999984503</v>
      </c>
      <c r="AX34" s="61">
        <v>91798699.810000002</v>
      </c>
      <c r="AY34" s="61">
        <v>-60394305.939999998</v>
      </c>
      <c r="AZ34" s="61">
        <v>-59969136.528990909</v>
      </c>
      <c r="BA34" s="61">
        <v>-425169.4110090856</v>
      </c>
      <c r="BB34" s="61">
        <v>0</v>
      </c>
      <c r="BC34" s="61">
        <v>0</v>
      </c>
      <c r="BD34" s="61">
        <v>152193005.75</v>
      </c>
      <c r="BE34" s="61">
        <v>-91828979.419999987</v>
      </c>
      <c r="BF34" s="61">
        <v>58827654.939999998</v>
      </c>
      <c r="BG34" s="61">
        <v>58734951.279185347</v>
      </c>
      <c r="BH34" s="61">
        <v>92703.660814648785</v>
      </c>
      <c r="BI34" s="61">
        <v>0</v>
      </c>
      <c r="BJ34" s="61">
        <v>0</v>
      </c>
      <c r="BK34" s="61">
        <v>-150656634.35999998</v>
      </c>
      <c r="BL34" s="61">
        <v>0</v>
      </c>
      <c r="BM34" s="61">
        <v>0</v>
      </c>
      <c r="BN34" s="61">
        <v>0</v>
      </c>
      <c r="BO34" s="61">
        <v>-154958.45000000001</v>
      </c>
      <c r="BP34" s="61">
        <v>-154958.45000000001</v>
      </c>
      <c r="BQ34" s="61">
        <v>0</v>
      </c>
      <c r="BR34" s="61">
        <v>0</v>
      </c>
      <c r="BS34" s="61">
        <v>-4327455.1870270679</v>
      </c>
      <c r="BT34" s="61">
        <v>-165404.66999999993</v>
      </c>
      <c r="BU34" s="61">
        <v>-5295560.8688212223</v>
      </c>
      <c r="BV34" s="61">
        <v>-191500.6718133011</v>
      </c>
      <c r="BW34" s="61">
        <v>0</v>
      </c>
      <c r="BX34" s="61">
        <v>-4565.1875332697873</v>
      </c>
      <c r="BY34" s="61">
        <v>-41319.245985678717</v>
      </c>
      <c r="BZ34" s="61">
        <v>1384617.2900000007</v>
      </c>
      <c r="CA34" s="61">
        <v>-13721.832873597508</v>
      </c>
      <c r="CB34" s="61">
        <v>0</v>
      </c>
      <c r="CC34" s="61">
        <v>0</v>
      </c>
      <c r="CD34" s="61">
        <v>0</v>
      </c>
      <c r="CE34" s="61">
        <v>0</v>
      </c>
      <c r="CF34" s="61">
        <v>0</v>
      </c>
      <c r="CG34" s="61">
        <v>0</v>
      </c>
      <c r="CH34" s="61">
        <v>0</v>
      </c>
      <c r="CI34" s="61">
        <v>0</v>
      </c>
      <c r="CJ34" s="61">
        <v>0</v>
      </c>
      <c r="CK34" s="61">
        <v>0</v>
      </c>
      <c r="CL34" s="61">
        <v>-3477744.5202156627</v>
      </c>
    </row>
    <row r="35" spans="1:90" ht="12.75" customHeight="1">
      <c r="A35" s="43" t="s">
        <v>57</v>
      </c>
      <c r="B35" s="59">
        <v>1039</v>
      </c>
      <c r="C35" s="60" t="s">
        <v>376</v>
      </c>
      <c r="D35" s="61">
        <v>22213.600000000013</v>
      </c>
      <c r="E35" s="61">
        <v>6880.9000000000087</v>
      </c>
      <c r="F35" s="61">
        <v>68656.740000000005</v>
      </c>
      <c r="G35" s="61">
        <v>-61775.839999999997</v>
      </c>
      <c r="H35" s="61">
        <v>0</v>
      </c>
      <c r="I35" s="61">
        <v>15332.700000000004</v>
      </c>
      <c r="J35" s="61">
        <v>33633.26</v>
      </c>
      <c r="K35" s="61">
        <v>-63754.74</v>
      </c>
      <c r="L35" s="61">
        <v>97388</v>
      </c>
      <c r="M35" s="61">
        <v>-18300.559999999998</v>
      </c>
      <c r="N35" s="61">
        <v>54448.31</v>
      </c>
      <c r="O35" s="61">
        <v>-72748.87</v>
      </c>
      <c r="P35" s="61">
        <v>0</v>
      </c>
      <c r="Q35" s="61">
        <v>0</v>
      </c>
      <c r="R35" s="61">
        <v>0</v>
      </c>
      <c r="S35" s="61">
        <v>0</v>
      </c>
      <c r="T35" s="61">
        <v>0</v>
      </c>
      <c r="U35" s="61">
        <v>0</v>
      </c>
      <c r="V35" s="61">
        <v>0</v>
      </c>
      <c r="W35" s="61">
        <v>0</v>
      </c>
      <c r="X35" s="61">
        <v>0</v>
      </c>
      <c r="Y35" s="61">
        <v>0</v>
      </c>
      <c r="Z35" s="61">
        <v>0</v>
      </c>
      <c r="AA35" s="61">
        <v>0</v>
      </c>
      <c r="AB35" s="61">
        <v>0</v>
      </c>
      <c r="AC35" s="61">
        <v>0</v>
      </c>
      <c r="AD35" s="61">
        <v>0</v>
      </c>
      <c r="AE35" s="61">
        <v>0</v>
      </c>
      <c r="AF35" s="61">
        <v>0</v>
      </c>
      <c r="AG35" s="61">
        <v>0</v>
      </c>
      <c r="AH35" s="61">
        <v>0</v>
      </c>
      <c r="AI35" s="61">
        <v>0</v>
      </c>
      <c r="AJ35" s="61">
        <v>0</v>
      </c>
      <c r="AK35" s="61">
        <v>0</v>
      </c>
      <c r="AL35" s="61">
        <v>0</v>
      </c>
      <c r="AM35" s="61">
        <v>0</v>
      </c>
      <c r="AN35" s="61">
        <v>0</v>
      </c>
      <c r="AO35" s="61">
        <v>0</v>
      </c>
      <c r="AP35" s="61">
        <v>0</v>
      </c>
      <c r="AQ35" s="61">
        <v>0</v>
      </c>
      <c r="AR35" s="61">
        <v>0</v>
      </c>
      <c r="AS35" s="61">
        <v>-88756.750000000058</v>
      </c>
      <c r="AT35" s="61">
        <v>0</v>
      </c>
      <c r="AU35" s="61">
        <v>0</v>
      </c>
      <c r="AV35" s="61">
        <v>0</v>
      </c>
      <c r="AW35" s="61">
        <v>-93174.050000000076</v>
      </c>
      <c r="AX35" s="61">
        <v>-324638.68000000005</v>
      </c>
      <c r="AY35" s="61">
        <v>-571120.33000000007</v>
      </c>
      <c r="AZ35" s="61">
        <v>-286777.33</v>
      </c>
      <c r="BA35" s="61">
        <v>-284343</v>
      </c>
      <c r="BB35" s="61">
        <v>0</v>
      </c>
      <c r="BC35" s="61">
        <v>0</v>
      </c>
      <c r="BD35" s="61">
        <v>246481.65</v>
      </c>
      <c r="BE35" s="61">
        <v>231464.62999999998</v>
      </c>
      <c r="BF35" s="61">
        <v>458946.72</v>
      </c>
      <c r="BG35" s="61">
        <v>259332.72</v>
      </c>
      <c r="BH35" s="61">
        <v>199614</v>
      </c>
      <c r="BI35" s="61">
        <v>0</v>
      </c>
      <c r="BJ35" s="61">
        <v>0</v>
      </c>
      <c r="BK35" s="61">
        <v>-227482.09</v>
      </c>
      <c r="BL35" s="61">
        <v>0</v>
      </c>
      <c r="BM35" s="61">
        <v>0</v>
      </c>
      <c r="BN35" s="61">
        <v>0</v>
      </c>
      <c r="BO35" s="61">
        <v>-825.70999999999913</v>
      </c>
      <c r="BP35" s="61">
        <v>-825.70999999999913</v>
      </c>
      <c r="BQ35" s="61">
        <v>0</v>
      </c>
      <c r="BR35" s="61">
        <v>0</v>
      </c>
      <c r="BS35" s="61">
        <v>5243.010000000002</v>
      </c>
      <c r="BT35" s="61">
        <v>-20785.14</v>
      </c>
      <c r="BU35" s="61">
        <v>0</v>
      </c>
      <c r="BV35" s="61">
        <v>0</v>
      </c>
      <c r="BW35" s="61">
        <v>0</v>
      </c>
      <c r="BX35" s="61">
        <v>0</v>
      </c>
      <c r="BY35" s="61">
        <v>0</v>
      </c>
      <c r="BZ35" s="61">
        <v>26028.15</v>
      </c>
      <c r="CA35" s="61">
        <v>0</v>
      </c>
      <c r="CB35" s="61">
        <v>0</v>
      </c>
      <c r="CC35" s="61">
        <v>0</v>
      </c>
      <c r="CD35" s="61">
        <v>0</v>
      </c>
      <c r="CE35" s="61">
        <v>0</v>
      </c>
      <c r="CF35" s="61">
        <v>0</v>
      </c>
      <c r="CG35" s="61">
        <v>0</v>
      </c>
      <c r="CH35" s="61">
        <v>0</v>
      </c>
      <c r="CI35" s="61">
        <v>0</v>
      </c>
      <c r="CJ35" s="61">
        <v>0</v>
      </c>
      <c r="CK35" s="61">
        <v>0</v>
      </c>
      <c r="CL35" s="61">
        <v>-66543.150000000052</v>
      </c>
    </row>
    <row r="36" spans="1:90" ht="12.75" customHeight="1">
      <c r="A36" s="43" t="s">
        <v>59</v>
      </c>
      <c r="B36" s="59">
        <v>1040</v>
      </c>
      <c r="C36" s="60" t="s">
        <v>376</v>
      </c>
      <c r="D36" s="61">
        <v>0</v>
      </c>
      <c r="E36" s="61">
        <v>0</v>
      </c>
      <c r="F36" s="61">
        <v>0</v>
      </c>
      <c r="G36" s="61">
        <v>0</v>
      </c>
      <c r="H36" s="61">
        <v>0</v>
      </c>
      <c r="I36" s="61">
        <v>0</v>
      </c>
      <c r="J36" s="61">
        <v>0</v>
      </c>
      <c r="K36" s="61">
        <v>0</v>
      </c>
      <c r="L36" s="61">
        <v>0</v>
      </c>
      <c r="M36" s="61">
        <v>0</v>
      </c>
      <c r="N36" s="61">
        <v>0</v>
      </c>
      <c r="O36" s="61">
        <v>0</v>
      </c>
      <c r="P36" s="61">
        <v>0</v>
      </c>
      <c r="Q36" s="61">
        <v>0</v>
      </c>
      <c r="R36" s="61">
        <v>0</v>
      </c>
      <c r="S36" s="61">
        <v>0</v>
      </c>
      <c r="T36" s="61">
        <v>0</v>
      </c>
      <c r="U36" s="61">
        <v>0</v>
      </c>
      <c r="V36" s="61">
        <v>0</v>
      </c>
      <c r="W36" s="61">
        <v>0</v>
      </c>
      <c r="X36" s="61">
        <v>0</v>
      </c>
      <c r="Y36" s="61">
        <v>0</v>
      </c>
      <c r="Z36" s="61">
        <v>0</v>
      </c>
      <c r="AA36" s="61">
        <v>0</v>
      </c>
      <c r="AB36" s="61">
        <v>0</v>
      </c>
      <c r="AC36" s="61">
        <v>0</v>
      </c>
      <c r="AD36" s="61">
        <v>0</v>
      </c>
      <c r="AE36" s="61">
        <v>0</v>
      </c>
      <c r="AF36" s="61">
        <v>0</v>
      </c>
      <c r="AG36" s="61">
        <v>0</v>
      </c>
      <c r="AH36" s="61">
        <v>0</v>
      </c>
      <c r="AI36" s="61">
        <v>0</v>
      </c>
      <c r="AJ36" s="61">
        <v>0</v>
      </c>
      <c r="AK36" s="61">
        <v>0</v>
      </c>
      <c r="AL36" s="61">
        <v>0</v>
      </c>
      <c r="AM36" s="61">
        <v>0</v>
      </c>
      <c r="AN36" s="61">
        <v>0</v>
      </c>
      <c r="AO36" s="61">
        <v>0</v>
      </c>
      <c r="AP36" s="61">
        <v>0</v>
      </c>
      <c r="AQ36" s="61">
        <v>0</v>
      </c>
      <c r="AR36" s="61">
        <v>0</v>
      </c>
      <c r="AS36" s="61">
        <v>0</v>
      </c>
      <c r="AT36" s="61">
        <v>0</v>
      </c>
      <c r="AU36" s="61">
        <v>0</v>
      </c>
      <c r="AV36" s="61">
        <v>0</v>
      </c>
      <c r="AW36" s="61">
        <v>0</v>
      </c>
      <c r="AX36" s="61">
        <v>0</v>
      </c>
      <c r="AY36" s="61">
        <v>0</v>
      </c>
      <c r="AZ36" s="61">
        <v>0</v>
      </c>
      <c r="BA36" s="61">
        <v>0</v>
      </c>
      <c r="BB36" s="61">
        <v>0</v>
      </c>
      <c r="BC36" s="61">
        <v>0</v>
      </c>
      <c r="BD36" s="61">
        <v>0</v>
      </c>
      <c r="BE36" s="61">
        <v>0</v>
      </c>
      <c r="BF36" s="61">
        <v>0</v>
      </c>
      <c r="BG36" s="61">
        <v>0</v>
      </c>
      <c r="BH36" s="61">
        <v>0</v>
      </c>
      <c r="BI36" s="61">
        <v>0</v>
      </c>
      <c r="BJ36" s="61">
        <v>0</v>
      </c>
      <c r="BK36" s="61">
        <v>0</v>
      </c>
      <c r="BL36" s="61">
        <v>0</v>
      </c>
      <c r="BM36" s="61">
        <v>0</v>
      </c>
      <c r="BN36" s="61">
        <v>0</v>
      </c>
      <c r="BO36" s="61">
        <v>0</v>
      </c>
      <c r="BP36" s="61">
        <v>0</v>
      </c>
      <c r="BQ36" s="61">
        <v>0</v>
      </c>
      <c r="BR36" s="61">
        <v>0</v>
      </c>
      <c r="BS36" s="61">
        <v>0</v>
      </c>
      <c r="BT36" s="61">
        <v>0</v>
      </c>
      <c r="BU36" s="61">
        <v>0</v>
      </c>
      <c r="BV36" s="61">
        <v>0</v>
      </c>
      <c r="BW36" s="61">
        <v>0</v>
      </c>
      <c r="BX36" s="61">
        <v>0</v>
      </c>
      <c r="BY36" s="61">
        <v>0</v>
      </c>
      <c r="BZ36" s="61">
        <v>0</v>
      </c>
      <c r="CA36" s="61">
        <v>0</v>
      </c>
      <c r="CB36" s="61">
        <v>0</v>
      </c>
      <c r="CC36" s="61">
        <v>0</v>
      </c>
      <c r="CD36" s="61">
        <v>0</v>
      </c>
      <c r="CE36" s="61">
        <v>0</v>
      </c>
      <c r="CF36" s="61">
        <v>0</v>
      </c>
      <c r="CG36" s="61">
        <v>0</v>
      </c>
      <c r="CH36" s="61">
        <v>0</v>
      </c>
      <c r="CI36" s="61">
        <v>0</v>
      </c>
      <c r="CJ36" s="61">
        <v>0</v>
      </c>
      <c r="CK36" s="61">
        <v>0</v>
      </c>
      <c r="CL36" s="61">
        <v>0</v>
      </c>
    </row>
    <row r="37" spans="1:90" ht="12.75" customHeight="1">
      <c r="A37" s="43" t="s">
        <v>61</v>
      </c>
      <c r="B37" s="59">
        <v>1043</v>
      </c>
      <c r="C37" s="60" t="s">
        <v>376</v>
      </c>
      <c r="D37" s="61">
        <v>4594148.504392921</v>
      </c>
      <c r="E37" s="61">
        <v>4303546.0599999987</v>
      </c>
      <c r="F37" s="61">
        <v>13090182.919999998</v>
      </c>
      <c r="G37" s="61">
        <v>-8786636.8599999994</v>
      </c>
      <c r="H37" s="61">
        <v>0</v>
      </c>
      <c r="I37" s="61">
        <v>-459886.02999999933</v>
      </c>
      <c r="J37" s="61">
        <v>-4895022.2399999993</v>
      </c>
      <c r="K37" s="61">
        <v>-8645901.7899999991</v>
      </c>
      <c r="L37" s="61">
        <v>3750879.55</v>
      </c>
      <c r="M37" s="61">
        <v>4435136.21</v>
      </c>
      <c r="N37" s="61">
        <v>4487601.1100000003</v>
      </c>
      <c r="O37" s="61">
        <v>-52464.9</v>
      </c>
      <c r="P37" s="61">
        <v>0</v>
      </c>
      <c r="Q37" s="61">
        <v>0</v>
      </c>
      <c r="R37" s="61">
        <v>0</v>
      </c>
      <c r="S37" s="61">
        <v>0</v>
      </c>
      <c r="T37" s="61">
        <v>0</v>
      </c>
      <c r="U37" s="61">
        <v>0</v>
      </c>
      <c r="V37" s="61">
        <v>0</v>
      </c>
      <c r="W37" s="61">
        <v>0</v>
      </c>
      <c r="X37" s="61">
        <v>0</v>
      </c>
      <c r="Y37" s="61">
        <v>0</v>
      </c>
      <c r="Z37" s="61">
        <v>750488.47439292178</v>
      </c>
      <c r="AA37" s="61">
        <v>750488.47439292178</v>
      </c>
      <c r="AB37" s="61">
        <v>0</v>
      </c>
      <c r="AC37" s="61">
        <v>0</v>
      </c>
      <c r="AD37" s="61">
        <v>0</v>
      </c>
      <c r="AE37" s="61">
        <v>0</v>
      </c>
      <c r="AF37" s="61">
        <v>0</v>
      </c>
      <c r="AG37" s="61">
        <v>0</v>
      </c>
      <c r="AH37" s="61">
        <v>0</v>
      </c>
      <c r="AI37" s="61">
        <v>0</v>
      </c>
      <c r="AJ37" s="61">
        <v>0</v>
      </c>
      <c r="AK37" s="61">
        <v>0</v>
      </c>
      <c r="AL37" s="61">
        <v>0</v>
      </c>
      <c r="AM37" s="61">
        <v>0</v>
      </c>
      <c r="AN37" s="61">
        <v>339880.42</v>
      </c>
      <c r="AO37" s="61">
        <v>0</v>
      </c>
      <c r="AP37" s="61">
        <v>0</v>
      </c>
      <c r="AQ37" s="61">
        <v>0</v>
      </c>
      <c r="AR37" s="61">
        <v>-339880.42</v>
      </c>
      <c r="AS37" s="61">
        <v>-3048360.1980625363</v>
      </c>
      <c r="AT37" s="61">
        <v>-3172221.59</v>
      </c>
      <c r="AU37" s="61">
        <v>-2508155.9300000002</v>
      </c>
      <c r="AV37" s="61">
        <v>-664065.65999999992</v>
      </c>
      <c r="AW37" s="61">
        <v>3059878.9500000048</v>
      </c>
      <c r="AX37" s="61">
        <v>2726496.6300000027</v>
      </c>
      <c r="AY37" s="61">
        <v>-17900021.369999997</v>
      </c>
      <c r="AZ37" s="61">
        <v>-24813814.23</v>
      </c>
      <c r="BA37" s="61">
        <v>-5799458.3600000003</v>
      </c>
      <c r="BB37" s="61">
        <v>0</v>
      </c>
      <c r="BC37" s="61">
        <v>12713251.220000001</v>
      </c>
      <c r="BD37" s="61">
        <v>20626518</v>
      </c>
      <c r="BE37" s="61">
        <v>333382.32000000216</v>
      </c>
      <c r="BF37" s="61">
        <v>8614584.5800000019</v>
      </c>
      <c r="BG37" s="61">
        <v>14732978.280000001</v>
      </c>
      <c r="BH37" s="61">
        <v>0</v>
      </c>
      <c r="BI37" s="61">
        <v>0</v>
      </c>
      <c r="BJ37" s="61">
        <v>-6118393.7000000002</v>
      </c>
      <c r="BK37" s="61">
        <v>-8281202.2599999998</v>
      </c>
      <c r="BL37" s="61">
        <v>0</v>
      </c>
      <c r="BM37" s="61">
        <v>0</v>
      </c>
      <c r="BN37" s="61">
        <v>0</v>
      </c>
      <c r="BO37" s="61">
        <v>-516425.53</v>
      </c>
      <c r="BP37" s="61">
        <v>-516425.53</v>
      </c>
      <c r="BQ37" s="61">
        <v>0</v>
      </c>
      <c r="BR37" s="61">
        <v>0</v>
      </c>
      <c r="BS37" s="61">
        <v>-2419592.028062541</v>
      </c>
      <c r="BT37" s="61">
        <v>-1480611.38</v>
      </c>
      <c r="BU37" s="61">
        <v>-485859.77550201706</v>
      </c>
      <c r="BV37" s="61">
        <v>-20144.63673948832</v>
      </c>
      <c r="BW37" s="61">
        <v>0</v>
      </c>
      <c r="BX37" s="61">
        <v>-54849.769883977242</v>
      </c>
      <c r="BY37" s="61">
        <v>-146710.34027209113</v>
      </c>
      <c r="BZ37" s="61">
        <v>86029.05</v>
      </c>
      <c r="CA37" s="61">
        <v>-317445.17566496745</v>
      </c>
      <c r="CB37" s="61">
        <v>0</v>
      </c>
      <c r="CC37" s="61">
        <v>0</v>
      </c>
      <c r="CD37" s="61">
        <v>0</v>
      </c>
      <c r="CE37" s="61">
        <v>0</v>
      </c>
      <c r="CF37" s="61">
        <v>0</v>
      </c>
      <c r="CG37" s="61">
        <v>0</v>
      </c>
      <c r="CH37" s="61">
        <v>0</v>
      </c>
      <c r="CI37" s="61">
        <v>0</v>
      </c>
      <c r="CJ37" s="61">
        <v>0</v>
      </c>
      <c r="CK37" s="61">
        <v>0</v>
      </c>
      <c r="CL37" s="61">
        <v>1545788.3063303847</v>
      </c>
    </row>
    <row r="38" spans="1:90" ht="12.75" customHeight="1">
      <c r="A38" s="43" t="s">
        <v>63</v>
      </c>
      <c r="B38" s="59">
        <v>1044</v>
      </c>
      <c r="C38" s="60" t="s">
        <v>376</v>
      </c>
      <c r="D38" s="61">
        <v>474575.64</v>
      </c>
      <c r="E38" s="61">
        <v>232018.88</v>
      </c>
      <c r="F38" s="61">
        <v>232018.88</v>
      </c>
      <c r="G38" s="61">
        <v>0</v>
      </c>
      <c r="H38" s="61">
        <v>0</v>
      </c>
      <c r="I38" s="61">
        <v>8997.3399999999965</v>
      </c>
      <c r="J38" s="61">
        <v>8997.3399999999965</v>
      </c>
      <c r="K38" s="61">
        <v>-232647.84</v>
      </c>
      <c r="L38" s="61">
        <v>241645.18</v>
      </c>
      <c r="M38" s="61">
        <v>0</v>
      </c>
      <c r="N38" s="61">
        <v>0</v>
      </c>
      <c r="O38" s="61">
        <v>0</v>
      </c>
      <c r="P38" s="61">
        <v>0</v>
      </c>
      <c r="Q38" s="61">
        <v>0</v>
      </c>
      <c r="R38" s="61">
        <v>0</v>
      </c>
      <c r="S38" s="61">
        <v>67945.59</v>
      </c>
      <c r="T38" s="61">
        <v>67945.59</v>
      </c>
      <c r="U38" s="61">
        <v>0</v>
      </c>
      <c r="V38" s="61">
        <v>67945.59</v>
      </c>
      <c r="W38" s="61">
        <v>0</v>
      </c>
      <c r="X38" s="61">
        <v>0</v>
      </c>
      <c r="Y38" s="61">
        <v>0</v>
      </c>
      <c r="Z38" s="61">
        <v>165613.82999999999</v>
      </c>
      <c r="AA38" s="61">
        <v>150855.56</v>
      </c>
      <c r="AB38" s="61">
        <v>6732.02</v>
      </c>
      <c r="AC38" s="61">
        <v>9219.82</v>
      </c>
      <c r="AD38" s="61">
        <v>-1193.57</v>
      </c>
      <c r="AE38" s="61">
        <v>0</v>
      </c>
      <c r="AF38" s="61">
        <v>0</v>
      </c>
      <c r="AG38" s="61">
        <v>0</v>
      </c>
      <c r="AH38" s="61">
        <v>0</v>
      </c>
      <c r="AI38" s="61">
        <v>0</v>
      </c>
      <c r="AJ38" s="61">
        <v>0</v>
      </c>
      <c r="AK38" s="61">
        <v>0</v>
      </c>
      <c r="AL38" s="61">
        <v>0</v>
      </c>
      <c r="AM38" s="61">
        <v>0</v>
      </c>
      <c r="AN38" s="61">
        <v>0</v>
      </c>
      <c r="AO38" s="61">
        <v>0</v>
      </c>
      <c r="AP38" s="61">
        <v>0</v>
      </c>
      <c r="AQ38" s="61">
        <v>0</v>
      </c>
      <c r="AR38" s="61">
        <v>0</v>
      </c>
      <c r="AS38" s="61">
        <v>-296480.88999999996</v>
      </c>
      <c r="AT38" s="61">
        <v>0</v>
      </c>
      <c r="AU38" s="61">
        <v>0</v>
      </c>
      <c r="AV38" s="61">
        <v>0</v>
      </c>
      <c r="AW38" s="61">
        <v>56888.670000000042</v>
      </c>
      <c r="AX38" s="61">
        <v>56888.670000000042</v>
      </c>
      <c r="AY38" s="61">
        <v>-616419.98</v>
      </c>
      <c r="AZ38" s="61">
        <v>0</v>
      </c>
      <c r="BA38" s="61">
        <v>-1064510.25</v>
      </c>
      <c r="BB38" s="61">
        <v>0</v>
      </c>
      <c r="BC38" s="61">
        <v>448090.27</v>
      </c>
      <c r="BD38" s="61">
        <v>673308.65</v>
      </c>
      <c r="BE38" s="61">
        <v>0</v>
      </c>
      <c r="BF38" s="61">
        <v>0</v>
      </c>
      <c r="BG38" s="61">
        <v>0</v>
      </c>
      <c r="BH38" s="61">
        <v>0</v>
      </c>
      <c r="BI38" s="61">
        <v>0</v>
      </c>
      <c r="BJ38" s="61">
        <v>0</v>
      </c>
      <c r="BK38" s="61">
        <v>0</v>
      </c>
      <c r="BL38" s="61">
        <v>0</v>
      </c>
      <c r="BM38" s="61">
        <v>0</v>
      </c>
      <c r="BN38" s="61">
        <v>0</v>
      </c>
      <c r="BO38" s="61">
        <v>-27842.299999999988</v>
      </c>
      <c r="BP38" s="61">
        <v>-27842.299999999988</v>
      </c>
      <c r="BQ38" s="61">
        <v>0</v>
      </c>
      <c r="BR38" s="61">
        <v>0</v>
      </c>
      <c r="BS38" s="61">
        <v>-325527.26</v>
      </c>
      <c r="BT38" s="61">
        <v>-57892.66</v>
      </c>
      <c r="BU38" s="61">
        <v>-153330.19</v>
      </c>
      <c r="BV38" s="61">
        <v>-31557.87</v>
      </c>
      <c r="BW38" s="61">
        <v>0</v>
      </c>
      <c r="BX38" s="61">
        <v>-7009.4</v>
      </c>
      <c r="BY38" s="61">
        <v>-10919.78</v>
      </c>
      <c r="BZ38" s="61">
        <v>0</v>
      </c>
      <c r="CA38" s="61">
        <v>-64817.36</v>
      </c>
      <c r="CB38" s="61">
        <v>0</v>
      </c>
      <c r="CC38" s="61">
        <v>0</v>
      </c>
      <c r="CD38" s="61">
        <v>0</v>
      </c>
      <c r="CE38" s="61">
        <v>0</v>
      </c>
      <c r="CF38" s="61">
        <v>0</v>
      </c>
      <c r="CG38" s="61">
        <v>0</v>
      </c>
      <c r="CH38" s="61">
        <v>0</v>
      </c>
      <c r="CI38" s="61">
        <v>0</v>
      </c>
      <c r="CJ38" s="61">
        <v>0</v>
      </c>
      <c r="CK38" s="61">
        <v>0</v>
      </c>
      <c r="CL38" s="61">
        <v>178094.75000000006</v>
      </c>
    </row>
    <row r="39" spans="1:90" ht="12.75" customHeight="1">
      <c r="A39" s="43" t="s">
        <v>65</v>
      </c>
      <c r="B39" s="59">
        <v>1045</v>
      </c>
      <c r="C39" s="60" t="s">
        <v>376</v>
      </c>
      <c r="D39" s="61">
        <v>92424098.392595991</v>
      </c>
      <c r="E39" s="61">
        <v>37007688.579999998</v>
      </c>
      <c r="F39" s="61">
        <v>55824579.230000004</v>
      </c>
      <c r="G39" s="61">
        <v>-18816890.650000002</v>
      </c>
      <c r="H39" s="61">
        <v>0</v>
      </c>
      <c r="I39" s="61">
        <v>-10347895.499999993</v>
      </c>
      <c r="J39" s="61">
        <v>-16987790.629999995</v>
      </c>
      <c r="K39" s="61">
        <v>-100626778.3</v>
      </c>
      <c r="L39" s="61">
        <v>83638987.670000002</v>
      </c>
      <c r="M39" s="61">
        <v>6639895.1300000027</v>
      </c>
      <c r="N39" s="61">
        <v>39961118.150000006</v>
      </c>
      <c r="O39" s="61">
        <v>-33321223.020000003</v>
      </c>
      <c r="P39" s="61">
        <v>0</v>
      </c>
      <c r="Q39" s="61">
        <v>0</v>
      </c>
      <c r="R39" s="61">
        <v>0</v>
      </c>
      <c r="S39" s="61">
        <v>0</v>
      </c>
      <c r="T39" s="61">
        <v>0</v>
      </c>
      <c r="U39" s="61">
        <v>0</v>
      </c>
      <c r="V39" s="61">
        <v>0</v>
      </c>
      <c r="W39" s="61">
        <v>0</v>
      </c>
      <c r="X39" s="61">
        <v>0</v>
      </c>
      <c r="Y39" s="61">
        <v>0</v>
      </c>
      <c r="Z39" s="61">
        <v>53872918.392595984</v>
      </c>
      <c r="AA39" s="61">
        <v>59592074.587067991</v>
      </c>
      <c r="AB39" s="61">
        <v>5357745.4494939996</v>
      </c>
      <c r="AC39" s="61">
        <v>-11796368.948682001</v>
      </c>
      <c r="AD39" s="61">
        <v>401100.75768999994</v>
      </c>
      <c r="AE39" s="61">
        <v>0</v>
      </c>
      <c r="AF39" s="61">
        <v>318366.54702599999</v>
      </c>
      <c r="AG39" s="61">
        <v>0</v>
      </c>
      <c r="AH39" s="61">
        <v>0</v>
      </c>
      <c r="AI39" s="61">
        <v>0</v>
      </c>
      <c r="AJ39" s="61">
        <v>0</v>
      </c>
      <c r="AK39" s="61">
        <v>0</v>
      </c>
      <c r="AL39" s="61">
        <v>0</v>
      </c>
      <c r="AM39" s="61">
        <v>11891386.920000002</v>
      </c>
      <c r="AN39" s="61">
        <v>31488877.590000004</v>
      </c>
      <c r="AO39" s="61">
        <v>-13501086</v>
      </c>
      <c r="AP39" s="61">
        <v>0</v>
      </c>
      <c r="AQ39" s="61">
        <v>0</v>
      </c>
      <c r="AR39" s="61">
        <v>-6096404.6700000018</v>
      </c>
      <c r="AS39" s="61">
        <v>-15376045.058830004</v>
      </c>
      <c r="AT39" s="61">
        <v>-5263353.9400000013</v>
      </c>
      <c r="AU39" s="61">
        <v>-8963575.5700000003</v>
      </c>
      <c r="AV39" s="61">
        <v>3700221.6299999994</v>
      </c>
      <c r="AW39" s="61">
        <v>-6672487.2500000019</v>
      </c>
      <c r="AX39" s="61">
        <v>-13541325.100000001</v>
      </c>
      <c r="AY39" s="61">
        <v>-14059810.100000001</v>
      </c>
      <c r="AZ39" s="61">
        <v>-12073328.48</v>
      </c>
      <c r="BA39" s="61">
        <v>-11972274.049999999</v>
      </c>
      <c r="BB39" s="61">
        <v>0</v>
      </c>
      <c r="BC39" s="61">
        <v>9985792.4299999997</v>
      </c>
      <c r="BD39" s="61">
        <v>518485</v>
      </c>
      <c r="BE39" s="61">
        <v>6868837.8499999996</v>
      </c>
      <c r="BF39" s="61">
        <v>2643245.02</v>
      </c>
      <c r="BG39" s="61">
        <v>2055985.78</v>
      </c>
      <c r="BH39" s="61">
        <v>3539337.3899999997</v>
      </c>
      <c r="BI39" s="61">
        <v>0</v>
      </c>
      <c r="BJ39" s="61">
        <v>-2952078.15</v>
      </c>
      <c r="BK39" s="61">
        <v>4225592.83</v>
      </c>
      <c r="BL39" s="61">
        <v>0</v>
      </c>
      <c r="BM39" s="61">
        <v>0</v>
      </c>
      <c r="BN39" s="61">
        <v>0</v>
      </c>
      <c r="BO39" s="61">
        <v>-2573488.2500000005</v>
      </c>
      <c r="BP39" s="61">
        <v>-2573488.2500000005</v>
      </c>
      <c r="BQ39" s="61">
        <v>0</v>
      </c>
      <c r="BR39" s="61">
        <v>0</v>
      </c>
      <c r="BS39" s="61">
        <v>-866715.6188300004</v>
      </c>
      <c r="BT39" s="61">
        <v>-3343065.3675100002</v>
      </c>
      <c r="BU39" s="61">
        <v>-472964.10782999999</v>
      </c>
      <c r="BV39" s="61">
        <v>-696562.9765499999</v>
      </c>
      <c r="BW39" s="61">
        <v>0</v>
      </c>
      <c r="BX39" s="61">
        <v>-68159.915599999993</v>
      </c>
      <c r="BY39" s="61">
        <v>-398498.20793999999</v>
      </c>
      <c r="BZ39" s="61">
        <v>4112574.05</v>
      </c>
      <c r="CA39" s="61">
        <v>-39.093400000000003</v>
      </c>
      <c r="CB39" s="61">
        <v>0</v>
      </c>
      <c r="CC39" s="61">
        <v>0</v>
      </c>
      <c r="CD39" s="61">
        <v>0</v>
      </c>
      <c r="CE39" s="61">
        <v>0</v>
      </c>
      <c r="CF39" s="61">
        <v>0</v>
      </c>
      <c r="CG39" s="61">
        <v>0</v>
      </c>
      <c r="CH39" s="61">
        <v>0</v>
      </c>
      <c r="CI39" s="61">
        <v>0</v>
      </c>
      <c r="CJ39" s="61">
        <v>0</v>
      </c>
      <c r="CK39" s="61">
        <v>0</v>
      </c>
      <c r="CL39" s="61">
        <v>77048053.333765984</v>
      </c>
    </row>
    <row r="40" spans="1:90" ht="12.75" customHeight="1">
      <c r="A40" s="43" t="s">
        <v>67</v>
      </c>
      <c r="B40" s="59">
        <v>1046</v>
      </c>
      <c r="C40" s="60" t="s">
        <v>376</v>
      </c>
      <c r="D40" s="61">
        <v>157693.18</v>
      </c>
      <c r="E40" s="61">
        <v>-12.170000000000002</v>
      </c>
      <c r="F40" s="61">
        <v>-30.42</v>
      </c>
      <c r="G40" s="61">
        <v>18.25</v>
      </c>
      <c r="H40" s="61">
        <v>0</v>
      </c>
      <c r="I40" s="61">
        <v>7705.35</v>
      </c>
      <c r="J40" s="61">
        <v>17971.88</v>
      </c>
      <c r="K40" s="61">
        <v>-3174.81</v>
      </c>
      <c r="L40" s="61">
        <v>21146.690000000002</v>
      </c>
      <c r="M40" s="61">
        <v>-10266.530000000001</v>
      </c>
      <c r="N40" s="61">
        <v>1837.17</v>
      </c>
      <c r="O40" s="61">
        <v>-12103.7</v>
      </c>
      <c r="P40" s="61">
        <v>0</v>
      </c>
      <c r="Q40" s="61">
        <v>0</v>
      </c>
      <c r="R40" s="61">
        <v>0</v>
      </c>
      <c r="S40" s="61">
        <v>0</v>
      </c>
      <c r="T40" s="61">
        <v>0</v>
      </c>
      <c r="U40" s="61">
        <v>0</v>
      </c>
      <c r="V40" s="61">
        <v>0</v>
      </c>
      <c r="W40" s="61">
        <v>0</v>
      </c>
      <c r="X40" s="61">
        <v>0</v>
      </c>
      <c r="Y40" s="61">
        <v>0</v>
      </c>
      <c r="Z40" s="61">
        <v>0</v>
      </c>
      <c r="AA40" s="61">
        <v>0</v>
      </c>
      <c r="AB40" s="61">
        <v>0</v>
      </c>
      <c r="AC40" s="61">
        <v>0</v>
      </c>
      <c r="AD40" s="61">
        <v>0</v>
      </c>
      <c r="AE40" s="61">
        <v>0</v>
      </c>
      <c r="AF40" s="61">
        <v>0</v>
      </c>
      <c r="AG40" s="61">
        <v>0</v>
      </c>
      <c r="AH40" s="61">
        <v>0</v>
      </c>
      <c r="AI40" s="61">
        <v>0</v>
      </c>
      <c r="AJ40" s="61">
        <v>0</v>
      </c>
      <c r="AK40" s="61">
        <v>0</v>
      </c>
      <c r="AL40" s="61">
        <v>0</v>
      </c>
      <c r="AM40" s="61">
        <v>150000</v>
      </c>
      <c r="AN40" s="61">
        <v>500000</v>
      </c>
      <c r="AO40" s="61">
        <v>-350000</v>
      </c>
      <c r="AP40" s="61">
        <v>0</v>
      </c>
      <c r="AQ40" s="61">
        <v>0</v>
      </c>
      <c r="AR40" s="61">
        <v>0</v>
      </c>
      <c r="AS40" s="61">
        <v>-1067614.7600000002</v>
      </c>
      <c r="AT40" s="61">
        <v>-162452.88</v>
      </c>
      <c r="AU40" s="61">
        <v>-540956.6</v>
      </c>
      <c r="AV40" s="61">
        <v>378503.72</v>
      </c>
      <c r="AW40" s="61">
        <v>-904840.76</v>
      </c>
      <c r="AX40" s="61">
        <v>-1237197.8</v>
      </c>
      <c r="AY40" s="61">
        <v>-477814.25000000012</v>
      </c>
      <c r="AZ40" s="61">
        <v>0</v>
      </c>
      <c r="BA40" s="61">
        <v>-645812.60000000009</v>
      </c>
      <c r="BB40" s="61">
        <v>0</v>
      </c>
      <c r="BC40" s="61">
        <v>167998.35</v>
      </c>
      <c r="BD40" s="61">
        <v>-759383.54999999993</v>
      </c>
      <c r="BE40" s="61">
        <v>332357.03999999998</v>
      </c>
      <c r="BF40" s="61">
        <v>315197</v>
      </c>
      <c r="BG40" s="61">
        <v>0</v>
      </c>
      <c r="BH40" s="61">
        <v>426019.52</v>
      </c>
      <c r="BI40" s="61">
        <v>0</v>
      </c>
      <c r="BJ40" s="61">
        <v>-110822.52</v>
      </c>
      <c r="BK40" s="61">
        <v>17160.04</v>
      </c>
      <c r="BL40" s="61">
        <v>0</v>
      </c>
      <c r="BM40" s="61">
        <v>0</v>
      </c>
      <c r="BN40" s="61">
        <v>0</v>
      </c>
      <c r="BO40" s="61">
        <v>1.46</v>
      </c>
      <c r="BP40" s="61">
        <v>1.46</v>
      </c>
      <c r="BQ40" s="61">
        <v>0</v>
      </c>
      <c r="BR40" s="61">
        <v>0</v>
      </c>
      <c r="BS40" s="61">
        <v>-322.57999999999947</v>
      </c>
      <c r="BT40" s="61">
        <v>-3254.17</v>
      </c>
      <c r="BU40" s="61">
        <v>0</v>
      </c>
      <c r="BV40" s="61">
        <v>0</v>
      </c>
      <c r="BW40" s="61">
        <v>0</v>
      </c>
      <c r="BX40" s="61">
        <v>0</v>
      </c>
      <c r="BY40" s="61">
        <v>0</v>
      </c>
      <c r="BZ40" s="61">
        <v>2931.5900000000006</v>
      </c>
      <c r="CA40" s="61">
        <v>0</v>
      </c>
      <c r="CB40" s="61">
        <v>0</v>
      </c>
      <c r="CC40" s="61">
        <v>0</v>
      </c>
      <c r="CD40" s="61">
        <v>0</v>
      </c>
      <c r="CE40" s="61">
        <v>0</v>
      </c>
      <c r="CF40" s="61">
        <v>0</v>
      </c>
      <c r="CG40" s="61">
        <v>0</v>
      </c>
      <c r="CH40" s="61">
        <v>0</v>
      </c>
      <c r="CI40" s="61">
        <v>0</v>
      </c>
      <c r="CJ40" s="61">
        <v>0</v>
      </c>
      <c r="CK40" s="61">
        <v>0</v>
      </c>
      <c r="CL40" s="61">
        <v>-909921.58000000031</v>
      </c>
    </row>
    <row r="41" spans="1:90" ht="12.75" customHeight="1">
      <c r="A41" s="43" t="s">
        <v>69</v>
      </c>
      <c r="B41" s="59">
        <v>1048</v>
      </c>
      <c r="C41" s="60" t="s">
        <v>376</v>
      </c>
      <c r="D41" s="61">
        <v>454813.18454808492</v>
      </c>
      <c r="E41" s="61">
        <v>293906.04999999993</v>
      </c>
      <c r="F41" s="61">
        <v>383729.2699999999</v>
      </c>
      <c r="G41" s="61">
        <v>-89823.22</v>
      </c>
      <c r="H41" s="61">
        <v>0</v>
      </c>
      <c r="I41" s="61">
        <v>8389.0899999999529</v>
      </c>
      <c r="J41" s="61">
        <v>16047.009999999951</v>
      </c>
      <c r="K41" s="61">
        <v>-384821.71</v>
      </c>
      <c r="L41" s="61">
        <v>400868.72</v>
      </c>
      <c r="M41" s="61">
        <v>-7657.9199999999983</v>
      </c>
      <c r="N41" s="61">
        <v>87475.13</v>
      </c>
      <c r="O41" s="61">
        <v>-95133.05</v>
      </c>
      <c r="P41" s="61">
        <v>0</v>
      </c>
      <c r="Q41" s="61">
        <v>0</v>
      </c>
      <c r="R41" s="61">
        <v>0</v>
      </c>
      <c r="S41" s="61">
        <v>118060.48999999998</v>
      </c>
      <c r="T41" s="61">
        <v>159923.53999999998</v>
      </c>
      <c r="U41" s="61">
        <v>-390981.59</v>
      </c>
      <c r="V41" s="61">
        <v>550905.13</v>
      </c>
      <c r="W41" s="61">
        <v>-41863.050000000003</v>
      </c>
      <c r="X41" s="61">
        <v>88876.22</v>
      </c>
      <c r="Y41" s="61">
        <v>-130739.27</v>
      </c>
      <c r="Z41" s="61">
        <v>34457.55454808502</v>
      </c>
      <c r="AA41" s="61">
        <v>34457.55454808502</v>
      </c>
      <c r="AB41" s="61">
        <v>0</v>
      </c>
      <c r="AC41" s="61">
        <v>0</v>
      </c>
      <c r="AD41" s="61">
        <v>0</v>
      </c>
      <c r="AE41" s="61">
        <v>0</v>
      </c>
      <c r="AF41" s="61">
        <v>0</v>
      </c>
      <c r="AG41" s="61">
        <v>0</v>
      </c>
      <c r="AH41" s="61">
        <v>0</v>
      </c>
      <c r="AI41" s="61">
        <v>0</v>
      </c>
      <c r="AJ41" s="61">
        <v>0</v>
      </c>
      <c r="AK41" s="61">
        <v>0</v>
      </c>
      <c r="AL41" s="61">
        <v>0</v>
      </c>
      <c r="AM41" s="61">
        <v>0</v>
      </c>
      <c r="AN41" s="61">
        <v>0</v>
      </c>
      <c r="AO41" s="61">
        <v>0</v>
      </c>
      <c r="AP41" s="61">
        <v>0</v>
      </c>
      <c r="AQ41" s="61">
        <v>0</v>
      </c>
      <c r="AR41" s="61">
        <v>0</v>
      </c>
      <c r="AS41" s="61">
        <v>-1085786.2999999993</v>
      </c>
      <c r="AT41" s="61">
        <v>0</v>
      </c>
      <c r="AU41" s="61">
        <v>0</v>
      </c>
      <c r="AV41" s="61">
        <v>0</v>
      </c>
      <c r="AW41" s="61">
        <v>-57560.749999999476</v>
      </c>
      <c r="AX41" s="61">
        <v>-82070.229999999516</v>
      </c>
      <c r="AY41" s="61">
        <v>-3010558.1899999995</v>
      </c>
      <c r="AZ41" s="61">
        <v>0</v>
      </c>
      <c r="BA41" s="61">
        <v>-4266543.26</v>
      </c>
      <c r="BB41" s="61">
        <v>0</v>
      </c>
      <c r="BC41" s="61">
        <v>1255985.07</v>
      </c>
      <c r="BD41" s="61">
        <v>2928487.96</v>
      </c>
      <c r="BE41" s="61">
        <v>24509.48000000004</v>
      </c>
      <c r="BF41" s="61">
        <v>443996.05000000005</v>
      </c>
      <c r="BG41" s="61">
        <v>0</v>
      </c>
      <c r="BH41" s="61">
        <v>629228.28</v>
      </c>
      <c r="BI41" s="61">
        <v>0</v>
      </c>
      <c r="BJ41" s="61">
        <v>-185232.23</v>
      </c>
      <c r="BK41" s="61">
        <v>-419486.57</v>
      </c>
      <c r="BL41" s="61">
        <v>0</v>
      </c>
      <c r="BM41" s="61">
        <v>0</v>
      </c>
      <c r="BN41" s="61">
        <v>0</v>
      </c>
      <c r="BO41" s="61">
        <v>0</v>
      </c>
      <c r="BP41" s="61">
        <v>0</v>
      </c>
      <c r="BQ41" s="61">
        <v>0</v>
      </c>
      <c r="BR41" s="61">
        <v>0</v>
      </c>
      <c r="BS41" s="61">
        <v>-1028225.5499999999</v>
      </c>
      <c r="BT41" s="61">
        <v>-131448.41</v>
      </c>
      <c r="BU41" s="61">
        <v>-518752.7</v>
      </c>
      <c r="BV41" s="61">
        <v>-169078.06</v>
      </c>
      <c r="BW41" s="61">
        <v>0</v>
      </c>
      <c r="BX41" s="61">
        <v>-142856.64000000001</v>
      </c>
      <c r="BY41" s="61">
        <v>-85585.52</v>
      </c>
      <c r="BZ41" s="61">
        <v>19495.780000000002</v>
      </c>
      <c r="CA41" s="61">
        <v>0</v>
      </c>
      <c r="CB41" s="61">
        <v>0</v>
      </c>
      <c r="CC41" s="61">
        <v>0</v>
      </c>
      <c r="CD41" s="61">
        <v>0</v>
      </c>
      <c r="CE41" s="61">
        <v>0</v>
      </c>
      <c r="CF41" s="61">
        <v>0</v>
      </c>
      <c r="CG41" s="61">
        <v>0</v>
      </c>
      <c r="CH41" s="61">
        <v>0</v>
      </c>
      <c r="CI41" s="61">
        <v>0</v>
      </c>
      <c r="CJ41" s="61">
        <v>0</v>
      </c>
      <c r="CK41" s="61">
        <v>0</v>
      </c>
      <c r="CL41" s="61">
        <v>-630973.11545191449</v>
      </c>
    </row>
    <row r="42" spans="1:90" ht="12.75" customHeight="1">
      <c r="A42" s="43" t="s">
        <v>71</v>
      </c>
      <c r="B42" s="59">
        <v>1049</v>
      </c>
      <c r="C42" s="60" t="s">
        <v>376</v>
      </c>
      <c r="D42" s="61">
        <v>100904.82852151312</v>
      </c>
      <c r="E42" s="61">
        <v>46053.57</v>
      </c>
      <c r="F42" s="61">
        <v>46141.77</v>
      </c>
      <c r="G42" s="61">
        <v>-88.2</v>
      </c>
      <c r="H42" s="61">
        <v>0</v>
      </c>
      <c r="I42" s="61">
        <v>-1687.4799999999941</v>
      </c>
      <c r="J42" s="61">
        <v>-1746.6499999999942</v>
      </c>
      <c r="K42" s="61">
        <v>-50659.929999999993</v>
      </c>
      <c r="L42" s="61">
        <v>48913.279999999999</v>
      </c>
      <c r="M42" s="61">
        <v>59.169999999999987</v>
      </c>
      <c r="N42" s="61">
        <v>59.169999999999987</v>
      </c>
      <c r="O42" s="61">
        <v>0</v>
      </c>
      <c r="P42" s="61">
        <v>0</v>
      </c>
      <c r="Q42" s="61">
        <v>0</v>
      </c>
      <c r="R42" s="61">
        <v>0</v>
      </c>
      <c r="S42" s="61">
        <v>0</v>
      </c>
      <c r="T42" s="61">
        <v>0</v>
      </c>
      <c r="U42" s="61">
        <v>0</v>
      </c>
      <c r="V42" s="61">
        <v>0</v>
      </c>
      <c r="W42" s="61">
        <v>0</v>
      </c>
      <c r="X42" s="61">
        <v>0</v>
      </c>
      <c r="Y42" s="61">
        <v>0</v>
      </c>
      <c r="Z42" s="61">
        <v>56538.738521513122</v>
      </c>
      <c r="AA42" s="61">
        <v>33702.161950849753</v>
      </c>
      <c r="AB42" s="61">
        <v>21558.106728196042</v>
      </c>
      <c r="AC42" s="61">
        <v>1176.3708736642409</v>
      </c>
      <c r="AD42" s="61">
        <v>102.09896880308126</v>
      </c>
      <c r="AE42" s="61">
        <v>0</v>
      </c>
      <c r="AF42" s="61">
        <v>0</v>
      </c>
      <c r="AG42" s="61">
        <v>0</v>
      </c>
      <c r="AH42" s="61">
        <v>0</v>
      </c>
      <c r="AI42" s="61">
        <v>0</v>
      </c>
      <c r="AJ42" s="61">
        <v>0</v>
      </c>
      <c r="AK42" s="61">
        <v>0</v>
      </c>
      <c r="AL42" s="61">
        <v>0</v>
      </c>
      <c r="AM42" s="61">
        <v>0</v>
      </c>
      <c r="AN42" s="61">
        <v>0</v>
      </c>
      <c r="AO42" s="61">
        <v>0</v>
      </c>
      <c r="AP42" s="61">
        <v>0</v>
      </c>
      <c r="AQ42" s="61">
        <v>0</v>
      </c>
      <c r="AR42" s="61">
        <v>0</v>
      </c>
      <c r="AS42" s="61">
        <v>-82535.757685395904</v>
      </c>
      <c r="AT42" s="61">
        <v>0</v>
      </c>
      <c r="AU42" s="61">
        <v>0</v>
      </c>
      <c r="AV42" s="61">
        <v>0</v>
      </c>
      <c r="AW42" s="61">
        <v>-12979.149999999972</v>
      </c>
      <c r="AX42" s="61">
        <v>-12979.149999999972</v>
      </c>
      <c r="AY42" s="61">
        <v>-54169.739999999976</v>
      </c>
      <c r="AZ42" s="61">
        <v>0</v>
      </c>
      <c r="BA42" s="61">
        <v>-92643.079999999958</v>
      </c>
      <c r="BB42" s="61">
        <v>0</v>
      </c>
      <c r="BC42" s="61">
        <v>38473.339999999982</v>
      </c>
      <c r="BD42" s="61">
        <v>41190.590000000004</v>
      </c>
      <c r="BE42" s="61">
        <v>0</v>
      </c>
      <c r="BF42" s="61">
        <v>0</v>
      </c>
      <c r="BG42" s="61">
        <v>0</v>
      </c>
      <c r="BH42" s="61">
        <v>0</v>
      </c>
      <c r="BI42" s="61">
        <v>0</v>
      </c>
      <c r="BJ42" s="61">
        <v>0</v>
      </c>
      <c r="BK42" s="61">
        <v>0</v>
      </c>
      <c r="BL42" s="61">
        <v>0</v>
      </c>
      <c r="BM42" s="61">
        <v>0</v>
      </c>
      <c r="BN42" s="61">
        <v>0</v>
      </c>
      <c r="BO42" s="61">
        <v>-5537.010000000002</v>
      </c>
      <c r="BP42" s="61">
        <v>-5537.010000000002</v>
      </c>
      <c r="BQ42" s="61">
        <v>0</v>
      </c>
      <c r="BR42" s="61">
        <v>0</v>
      </c>
      <c r="BS42" s="61">
        <v>-63927.897685395925</v>
      </c>
      <c r="BT42" s="61">
        <v>-12240.050000000003</v>
      </c>
      <c r="BU42" s="61">
        <v>-28117.579677103913</v>
      </c>
      <c r="BV42" s="61">
        <v>-19612.272770806914</v>
      </c>
      <c r="BW42" s="61">
        <v>0</v>
      </c>
      <c r="BX42" s="61">
        <v>-2231.9582994474899</v>
      </c>
      <c r="BY42" s="61">
        <v>-1734.7469380376012</v>
      </c>
      <c r="BZ42" s="61">
        <v>8.710000000000008</v>
      </c>
      <c r="CA42" s="61">
        <v>0</v>
      </c>
      <c r="CB42" s="61">
        <v>0</v>
      </c>
      <c r="CC42" s="61">
        <v>0</v>
      </c>
      <c r="CD42" s="61">
        <v>0</v>
      </c>
      <c r="CE42" s="61">
        <v>0</v>
      </c>
      <c r="CF42" s="61">
        <v>0</v>
      </c>
      <c r="CG42" s="61">
        <v>0</v>
      </c>
      <c r="CH42" s="61">
        <v>0</v>
      </c>
      <c r="CI42" s="61">
        <v>-91.7</v>
      </c>
      <c r="CJ42" s="61">
        <v>-91.7</v>
      </c>
      <c r="CK42" s="61">
        <v>0</v>
      </c>
      <c r="CL42" s="61">
        <v>18369.070836117215</v>
      </c>
    </row>
    <row r="43" spans="1:90" ht="12.75" customHeight="1">
      <c r="A43" s="43" t="s">
        <v>73</v>
      </c>
      <c r="B43" s="59">
        <v>1051</v>
      </c>
      <c r="C43" s="60" t="s">
        <v>376</v>
      </c>
      <c r="D43" s="61">
        <v>14593364.020000007</v>
      </c>
      <c r="E43" s="61">
        <v>-1010224.11</v>
      </c>
      <c r="F43" s="61">
        <v>-1010224.11</v>
      </c>
      <c r="G43" s="61">
        <v>0</v>
      </c>
      <c r="H43" s="61">
        <v>0</v>
      </c>
      <c r="I43" s="61">
        <v>14867806.290000007</v>
      </c>
      <c r="J43" s="61">
        <v>28733031.320000008</v>
      </c>
      <c r="K43" s="61">
        <v>-12537599.4</v>
      </c>
      <c r="L43" s="61">
        <v>41270630.720000006</v>
      </c>
      <c r="M43" s="61">
        <v>-13865225.030000001</v>
      </c>
      <c r="N43" s="61">
        <v>421465.18</v>
      </c>
      <c r="O43" s="61">
        <v>-14286690.210000001</v>
      </c>
      <c r="P43" s="61">
        <v>0</v>
      </c>
      <c r="Q43" s="61">
        <v>0</v>
      </c>
      <c r="R43" s="61">
        <v>0</v>
      </c>
      <c r="S43" s="61">
        <v>0</v>
      </c>
      <c r="T43" s="61">
        <v>0</v>
      </c>
      <c r="U43" s="61">
        <v>0</v>
      </c>
      <c r="V43" s="61">
        <v>0</v>
      </c>
      <c r="W43" s="61">
        <v>0</v>
      </c>
      <c r="X43" s="61">
        <v>0</v>
      </c>
      <c r="Y43" s="61">
        <v>0</v>
      </c>
      <c r="Z43" s="61">
        <v>0</v>
      </c>
      <c r="AA43" s="61">
        <v>0</v>
      </c>
      <c r="AB43" s="61">
        <v>0</v>
      </c>
      <c r="AC43" s="61">
        <v>0</v>
      </c>
      <c r="AD43" s="61">
        <v>0</v>
      </c>
      <c r="AE43" s="61">
        <v>0</v>
      </c>
      <c r="AF43" s="61">
        <v>0</v>
      </c>
      <c r="AG43" s="61">
        <v>0</v>
      </c>
      <c r="AH43" s="61">
        <v>0</v>
      </c>
      <c r="AI43" s="61">
        <v>0</v>
      </c>
      <c r="AJ43" s="61">
        <v>0</v>
      </c>
      <c r="AK43" s="61">
        <v>0</v>
      </c>
      <c r="AL43" s="61">
        <v>0</v>
      </c>
      <c r="AM43" s="61">
        <v>735781.84000000008</v>
      </c>
      <c r="AN43" s="61">
        <v>735781.84000000008</v>
      </c>
      <c r="AO43" s="61">
        <v>0</v>
      </c>
      <c r="AP43" s="61">
        <v>0</v>
      </c>
      <c r="AQ43" s="61">
        <v>0</v>
      </c>
      <c r="AR43" s="61">
        <v>0</v>
      </c>
      <c r="AS43" s="61">
        <v>-73871364.944472551</v>
      </c>
      <c r="AT43" s="61">
        <v>-383613.45000000007</v>
      </c>
      <c r="AU43" s="61">
        <v>-303273.37000000005</v>
      </c>
      <c r="AV43" s="61">
        <v>-80340.08</v>
      </c>
      <c r="AW43" s="61">
        <v>-70586375.189999968</v>
      </c>
      <c r="AX43" s="61">
        <v>-83153557.24999997</v>
      </c>
      <c r="AY43" s="61">
        <v>-145765357.82999998</v>
      </c>
      <c r="AZ43" s="61">
        <v>-145765357.82999998</v>
      </c>
      <c r="BA43" s="61">
        <v>0</v>
      </c>
      <c r="BB43" s="61">
        <v>0</v>
      </c>
      <c r="BC43" s="61">
        <v>0</v>
      </c>
      <c r="BD43" s="61">
        <v>62611800.580000006</v>
      </c>
      <c r="BE43" s="61">
        <v>12567182.060000006</v>
      </c>
      <c r="BF43" s="61">
        <v>41239282.900000006</v>
      </c>
      <c r="BG43" s="61">
        <v>41239282.900000006</v>
      </c>
      <c r="BH43" s="61">
        <v>0</v>
      </c>
      <c r="BI43" s="61">
        <v>0</v>
      </c>
      <c r="BJ43" s="61">
        <v>0</v>
      </c>
      <c r="BK43" s="61">
        <v>-28672100.84</v>
      </c>
      <c r="BL43" s="61">
        <v>0</v>
      </c>
      <c r="BM43" s="61">
        <v>0</v>
      </c>
      <c r="BN43" s="61">
        <v>0</v>
      </c>
      <c r="BO43" s="61">
        <v>120753.21</v>
      </c>
      <c r="BP43" s="61">
        <v>120753.21</v>
      </c>
      <c r="BQ43" s="61">
        <v>0</v>
      </c>
      <c r="BR43" s="61">
        <v>0</v>
      </c>
      <c r="BS43" s="61">
        <v>-2735785.5144725768</v>
      </c>
      <c r="BT43" s="61">
        <v>-2774649.75</v>
      </c>
      <c r="BU43" s="61">
        <v>-2584273.6098594228</v>
      </c>
      <c r="BV43" s="61">
        <v>-1028933.1722194797</v>
      </c>
      <c r="BW43" s="61">
        <v>0</v>
      </c>
      <c r="BX43" s="61">
        <v>-8682.7316225182312</v>
      </c>
      <c r="BY43" s="61">
        <v>-53662.450771157062</v>
      </c>
      <c r="BZ43" s="61">
        <v>3714416.2</v>
      </c>
      <c r="CA43" s="61">
        <v>0</v>
      </c>
      <c r="CB43" s="61">
        <v>0</v>
      </c>
      <c r="CC43" s="61">
        <v>0</v>
      </c>
      <c r="CD43" s="61">
        <v>0</v>
      </c>
      <c r="CE43" s="61">
        <v>0</v>
      </c>
      <c r="CF43" s="61">
        <v>0</v>
      </c>
      <c r="CG43" s="61">
        <v>0</v>
      </c>
      <c r="CH43" s="61">
        <v>0</v>
      </c>
      <c r="CI43" s="61">
        <v>-286344</v>
      </c>
      <c r="CJ43" s="61">
        <v>-286344</v>
      </c>
      <c r="CK43" s="61">
        <v>0</v>
      </c>
      <c r="CL43" s="61">
        <v>-59278000.924472541</v>
      </c>
    </row>
    <row r="44" spans="1:90" ht="12.75" customHeight="1">
      <c r="A44" s="43" t="s">
        <v>75</v>
      </c>
      <c r="B44" s="59">
        <v>1052</v>
      </c>
      <c r="C44" s="60" t="s">
        <v>376</v>
      </c>
      <c r="D44" s="61">
        <v>63593.849484582155</v>
      </c>
      <c r="E44" s="61">
        <v>5243.6300000008196</v>
      </c>
      <c r="F44" s="61">
        <v>8540861.2100000009</v>
      </c>
      <c r="G44" s="61">
        <v>-8535617.5800000001</v>
      </c>
      <c r="H44" s="61">
        <v>0</v>
      </c>
      <c r="I44" s="61">
        <v>-1723.8200000012293</v>
      </c>
      <c r="J44" s="61">
        <v>-6045838.370000001</v>
      </c>
      <c r="K44" s="61">
        <v>-6046357.9300000006</v>
      </c>
      <c r="L44" s="61">
        <v>519.55999999999995</v>
      </c>
      <c r="M44" s="61">
        <v>6044114.5499999998</v>
      </c>
      <c r="N44" s="61">
        <v>6044114.5499999998</v>
      </c>
      <c r="O44" s="61">
        <v>0</v>
      </c>
      <c r="P44" s="61">
        <v>0</v>
      </c>
      <c r="Q44" s="61">
        <v>0</v>
      </c>
      <c r="R44" s="61">
        <v>0</v>
      </c>
      <c r="S44" s="61">
        <v>6</v>
      </c>
      <c r="T44" s="61">
        <v>6</v>
      </c>
      <c r="U44" s="61">
        <v>0</v>
      </c>
      <c r="V44" s="61">
        <v>6</v>
      </c>
      <c r="W44" s="61">
        <v>0</v>
      </c>
      <c r="X44" s="61">
        <v>0</v>
      </c>
      <c r="Y44" s="61">
        <v>0</v>
      </c>
      <c r="Z44" s="61">
        <v>60068.039484582565</v>
      </c>
      <c r="AA44" s="61">
        <v>46560.498873884775</v>
      </c>
      <c r="AB44" s="61">
        <v>0</v>
      </c>
      <c r="AC44" s="61">
        <v>0</v>
      </c>
      <c r="AD44" s="61">
        <v>705.31347064366503</v>
      </c>
      <c r="AE44" s="61">
        <v>0</v>
      </c>
      <c r="AF44" s="61">
        <v>0</v>
      </c>
      <c r="AG44" s="61">
        <v>0</v>
      </c>
      <c r="AH44" s="61">
        <v>0</v>
      </c>
      <c r="AI44" s="61">
        <v>12802.227140054118</v>
      </c>
      <c r="AJ44" s="61">
        <v>0</v>
      </c>
      <c r="AK44" s="61">
        <v>0</v>
      </c>
      <c r="AL44" s="61">
        <v>0</v>
      </c>
      <c r="AM44" s="61">
        <v>0</v>
      </c>
      <c r="AN44" s="61">
        <v>0</v>
      </c>
      <c r="AO44" s="61">
        <v>0</v>
      </c>
      <c r="AP44" s="61">
        <v>0</v>
      </c>
      <c r="AQ44" s="61">
        <v>0</v>
      </c>
      <c r="AR44" s="61">
        <v>0</v>
      </c>
      <c r="AS44" s="61">
        <v>-11166.152239238096</v>
      </c>
      <c r="AT44" s="61">
        <v>0</v>
      </c>
      <c r="AU44" s="61">
        <v>0</v>
      </c>
      <c r="AV44" s="61">
        <v>0</v>
      </c>
      <c r="AW44" s="61">
        <v>-9423</v>
      </c>
      <c r="AX44" s="61">
        <v>-928819</v>
      </c>
      <c r="AY44" s="61">
        <v>-929612</v>
      </c>
      <c r="AZ44" s="61">
        <v>0</v>
      </c>
      <c r="BA44" s="61">
        <v>-1589856</v>
      </c>
      <c r="BB44" s="61">
        <v>0</v>
      </c>
      <c r="BC44" s="61">
        <v>660244</v>
      </c>
      <c r="BD44" s="61">
        <v>793</v>
      </c>
      <c r="BE44" s="61">
        <v>919396</v>
      </c>
      <c r="BF44" s="61">
        <v>919396</v>
      </c>
      <c r="BG44" s="61">
        <v>0</v>
      </c>
      <c r="BH44" s="61">
        <v>1572384</v>
      </c>
      <c r="BI44" s="61">
        <v>0</v>
      </c>
      <c r="BJ44" s="61">
        <v>-652988</v>
      </c>
      <c r="BK44" s="61">
        <v>0</v>
      </c>
      <c r="BL44" s="61">
        <v>0</v>
      </c>
      <c r="BM44" s="61">
        <v>0</v>
      </c>
      <c r="BN44" s="61">
        <v>0</v>
      </c>
      <c r="BO44" s="61">
        <v>0</v>
      </c>
      <c r="BP44" s="61">
        <v>0</v>
      </c>
      <c r="BQ44" s="61">
        <v>0</v>
      </c>
      <c r="BR44" s="61">
        <v>0</v>
      </c>
      <c r="BS44" s="61">
        <v>-1743.1522392380953</v>
      </c>
      <c r="BT44" s="61">
        <v>-270.80000000000007</v>
      </c>
      <c r="BU44" s="61">
        <v>-780.9257531522818</v>
      </c>
      <c r="BV44" s="61">
        <v>-597.90773387223999</v>
      </c>
      <c r="BW44" s="61">
        <v>0</v>
      </c>
      <c r="BX44" s="61">
        <v>-4.6825100003174498</v>
      </c>
      <c r="BY44" s="61">
        <v>-88.836242213255844</v>
      </c>
      <c r="BZ44" s="61">
        <v>0</v>
      </c>
      <c r="CA44" s="61">
        <v>0</v>
      </c>
      <c r="CB44" s="61">
        <v>0</v>
      </c>
      <c r="CC44" s="61">
        <v>0</v>
      </c>
      <c r="CD44" s="61">
        <v>0</v>
      </c>
      <c r="CE44" s="61">
        <v>0</v>
      </c>
      <c r="CF44" s="61">
        <v>0</v>
      </c>
      <c r="CG44" s="61">
        <v>0</v>
      </c>
      <c r="CH44" s="61">
        <v>0</v>
      </c>
      <c r="CI44" s="61">
        <v>0</v>
      </c>
      <c r="CJ44" s="61">
        <v>0</v>
      </c>
      <c r="CK44" s="61">
        <v>0</v>
      </c>
      <c r="CL44" s="61">
        <v>52427.697245344061</v>
      </c>
    </row>
    <row r="45" spans="1:90" ht="12.75" customHeight="1">
      <c r="A45" s="43" t="s">
        <v>77</v>
      </c>
      <c r="B45" s="59">
        <v>1053</v>
      </c>
      <c r="C45" s="60" t="s">
        <v>376</v>
      </c>
      <c r="D45" s="61">
        <v>0</v>
      </c>
      <c r="E45" s="61">
        <v>0</v>
      </c>
      <c r="F45" s="61">
        <v>0</v>
      </c>
      <c r="G45" s="61">
        <v>0</v>
      </c>
      <c r="H45" s="61">
        <v>0</v>
      </c>
      <c r="I45" s="61">
        <v>0</v>
      </c>
      <c r="J45" s="61">
        <v>0</v>
      </c>
      <c r="K45" s="61">
        <v>0</v>
      </c>
      <c r="L45" s="61">
        <v>0</v>
      </c>
      <c r="M45" s="61">
        <v>0</v>
      </c>
      <c r="N45" s="61">
        <v>0</v>
      </c>
      <c r="O45" s="61">
        <v>0</v>
      </c>
      <c r="P45" s="61">
        <v>0</v>
      </c>
      <c r="Q45" s="61">
        <v>0</v>
      </c>
      <c r="R45" s="61">
        <v>0</v>
      </c>
      <c r="S45" s="61">
        <v>0</v>
      </c>
      <c r="T45" s="61">
        <v>0</v>
      </c>
      <c r="U45" s="61">
        <v>0</v>
      </c>
      <c r="V45" s="61">
        <v>0</v>
      </c>
      <c r="W45" s="61">
        <v>0</v>
      </c>
      <c r="X45" s="61">
        <v>0</v>
      </c>
      <c r="Y45" s="61">
        <v>0</v>
      </c>
      <c r="Z45" s="61">
        <v>0</v>
      </c>
      <c r="AA45" s="61">
        <v>0</v>
      </c>
      <c r="AB45" s="61">
        <v>0</v>
      </c>
      <c r="AC45" s="61">
        <v>0</v>
      </c>
      <c r="AD45" s="61">
        <v>0</v>
      </c>
      <c r="AE45" s="61">
        <v>0</v>
      </c>
      <c r="AF45" s="61">
        <v>0</v>
      </c>
      <c r="AG45" s="61">
        <v>0</v>
      </c>
      <c r="AH45" s="61">
        <v>0</v>
      </c>
      <c r="AI45" s="61">
        <v>0</v>
      </c>
      <c r="AJ45" s="61">
        <v>0</v>
      </c>
      <c r="AK45" s="61">
        <v>0</v>
      </c>
      <c r="AL45" s="61">
        <v>0</v>
      </c>
      <c r="AM45" s="61">
        <v>0</v>
      </c>
      <c r="AN45" s="61">
        <v>0</v>
      </c>
      <c r="AO45" s="61">
        <v>0</v>
      </c>
      <c r="AP45" s="61">
        <v>0</v>
      </c>
      <c r="AQ45" s="61">
        <v>0</v>
      </c>
      <c r="AR45" s="61">
        <v>0</v>
      </c>
      <c r="AS45" s="61">
        <v>0</v>
      </c>
      <c r="AT45" s="61">
        <v>0</v>
      </c>
      <c r="AU45" s="61">
        <v>0</v>
      </c>
      <c r="AV45" s="61">
        <v>0</v>
      </c>
      <c r="AW45" s="61">
        <v>0</v>
      </c>
      <c r="AX45" s="61">
        <v>0</v>
      </c>
      <c r="AY45" s="61">
        <v>0</v>
      </c>
      <c r="AZ45" s="61">
        <v>0</v>
      </c>
      <c r="BA45" s="61">
        <v>0</v>
      </c>
      <c r="BB45" s="61">
        <v>0</v>
      </c>
      <c r="BC45" s="61">
        <v>0</v>
      </c>
      <c r="BD45" s="61">
        <v>0</v>
      </c>
      <c r="BE45" s="61">
        <v>0</v>
      </c>
      <c r="BF45" s="61">
        <v>0</v>
      </c>
      <c r="BG45" s="61">
        <v>0</v>
      </c>
      <c r="BH45" s="61">
        <v>0</v>
      </c>
      <c r="BI45" s="61">
        <v>0</v>
      </c>
      <c r="BJ45" s="61">
        <v>0</v>
      </c>
      <c r="BK45" s="61">
        <v>0</v>
      </c>
      <c r="BL45" s="61">
        <v>0</v>
      </c>
      <c r="BM45" s="61">
        <v>0</v>
      </c>
      <c r="BN45" s="61">
        <v>0</v>
      </c>
      <c r="BO45" s="61">
        <v>0</v>
      </c>
      <c r="BP45" s="61">
        <v>0</v>
      </c>
      <c r="BQ45" s="61">
        <v>0</v>
      </c>
      <c r="BR45" s="61">
        <v>0</v>
      </c>
      <c r="BS45" s="61">
        <v>0</v>
      </c>
      <c r="BT45" s="61">
        <v>0</v>
      </c>
      <c r="BU45" s="61">
        <v>0</v>
      </c>
      <c r="BV45" s="61">
        <v>0</v>
      </c>
      <c r="BW45" s="61">
        <v>0</v>
      </c>
      <c r="BX45" s="61">
        <v>0</v>
      </c>
      <c r="BY45" s="61">
        <v>0</v>
      </c>
      <c r="BZ45" s="61">
        <v>0</v>
      </c>
      <c r="CA45" s="61">
        <v>0</v>
      </c>
      <c r="CB45" s="61">
        <v>0</v>
      </c>
      <c r="CC45" s="61">
        <v>0</v>
      </c>
      <c r="CD45" s="61">
        <v>0</v>
      </c>
      <c r="CE45" s="61">
        <v>0</v>
      </c>
      <c r="CF45" s="61">
        <v>0</v>
      </c>
      <c r="CG45" s="61">
        <v>0</v>
      </c>
      <c r="CH45" s="61">
        <v>0</v>
      </c>
      <c r="CI45" s="61">
        <v>0</v>
      </c>
      <c r="CJ45" s="61">
        <v>0</v>
      </c>
      <c r="CK45" s="61">
        <v>0</v>
      </c>
      <c r="CL45" s="61">
        <v>0</v>
      </c>
    </row>
    <row r="46" spans="1:90" ht="12.75" customHeight="1">
      <c r="A46" s="43" t="s">
        <v>79</v>
      </c>
      <c r="B46" s="59">
        <v>1054</v>
      </c>
      <c r="C46" s="60" t="s">
        <v>376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  <c r="O46" s="61">
        <v>0</v>
      </c>
      <c r="P46" s="61">
        <v>0</v>
      </c>
      <c r="Q46" s="61">
        <v>0</v>
      </c>
      <c r="R46" s="61">
        <v>0</v>
      </c>
      <c r="S46" s="61">
        <v>0</v>
      </c>
      <c r="T46" s="61">
        <v>0</v>
      </c>
      <c r="U46" s="61">
        <v>0</v>
      </c>
      <c r="V46" s="61">
        <v>0</v>
      </c>
      <c r="W46" s="61">
        <v>0</v>
      </c>
      <c r="X46" s="61">
        <v>0</v>
      </c>
      <c r="Y46" s="61">
        <v>0</v>
      </c>
      <c r="Z46" s="61">
        <v>0</v>
      </c>
      <c r="AA46" s="61">
        <v>0</v>
      </c>
      <c r="AB46" s="61">
        <v>0</v>
      </c>
      <c r="AC46" s="61">
        <v>0</v>
      </c>
      <c r="AD46" s="61">
        <v>0</v>
      </c>
      <c r="AE46" s="61">
        <v>0</v>
      </c>
      <c r="AF46" s="61">
        <v>0</v>
      </c>
      <c r="AG46" s="61">
        <v>0</v>
      </c>
      <c r="AH46" s="61">
        <v>0</v>
      </c>
      <c r="AI46" s="61">
        <v>0</v>
      </c>
      <c r="AJ46" s="61">
        <v>0</v>
      </c>
      <c r="AK46" s="61">
        <v>0</v>
      </c>
      <c r="AL46" s="61">
        <v>0</v>
      </c>
      <c r="AM46" s="61">
        <v>0</v>
      </c>
      <c r="AN46" s="61">
        <v>0</v>
      </c>
      <c r="AO46" s="61">
        <v>0</v>
      </c>
      <c r="AP46" s="61">
        <v>0</v>
      </c>
      <c r="AQ46" s="61">
        <v>0</v>
      </c>
      <c r="AR46" s="61">
        <v>0</v>
      </c>
      <c r="AS46" s="61">
        <v>0</v>
      </c>
      <c r="AT46" s="61">
        <v>0</v>
      </c>
      <c r="AU46" s="61">
        <v>0</v>
      </c>
      <c r="AV46" s="61">
        <v>0</v>
      </c>
      <c r="AW46" s="61">
        <v>0</v>
      </c>
      <c r="AX46" s="61">
        <v>0</v>
      </c>
      <c r="AY46" s="61">
        <v>0</v>
      </c>
      <c r="AZ46" s="61">
        <v>0</v>
      </c>
      <c r="BA46" s="61">
        <v>0</v>
      </c>
      <c r="BB46" s="61">
        <v>0</v>
      </c>
      <c r="BC46" s="61">
        <v>0</v>
      </c>
      <c r="BD46" s="61">
        <v>0</v>
      </c>
      <c r="BE46" s="61">
        <v>0</v>
      </c>
      <c r="BF46" s="61">
        <v>0</v>
      </c>
      <c r="BG46" s="61">
        <v>0</v>
      </c>
      <c r="BH46" s="61">
        <v>0</v>
      </c>
      <c r="BI46" s="61">
        <v>0</v>
      </c>
      <c r="BJ46" s="61">
        <v>0</v>
      </c>
      <c r="BK46" s="61">
        <v>0</v>
      </c>
      <c r="BL46" s="61">
        <v>0</v>
      </c>
      <c r="BM46" s="61">
        <v>0</v>
      </c>
      <c r="BN46" s="61">
        <v>0</v>
      </c>
      <c r="BO46" s="61">
        <v>0</v>
      </c>
      <c r="BP46" s="61">
        <v>0</v>
      </c>
      <c r="BQ46" s="61">
        <v>0</v>
      </c>
      <c r="BR46" s="61">
        <v>0</v>
      </c>
      <c r="BS46" s="61">
        <v>0</v>
      </c>
      <c r="BT46" s="61">
        <v>0</v>
      </c>
      <c r="BU46" s="61">
        <v>0</v>
      </c>
      <c r="BV46" s="61">
        <v>0</v>
      </c>
      <c r="BW46" s="61">
        <v>0</v>
      </c>
      <c r="BX46" s="61">
        <v>0</v>
      </c>
      <c r="BY46" s="61">
        <v>0</v>
      </c>
      <c r="BZ46" s="61">
        <v>0</v>
      </c>
      <c r="CA46" s="61">
        <v>0</v>
      </c>
      <c r="CB46" s="61">
        <v>0</v>
      </c>
      <c r="CC46" s="61">
        <v>0</v>
      </c>
      <c r="CD46" s="61">
        <v>0</v>
      </c>
      <c r="CE46" s="61">
        <v>0</v>
      </c>
      <c r="CF46" s="61">
        <v>0</v>
      </c>
      <c r="CG46" s="61">
        <v>0</v>
      </c>
      <c r="CH46" s="61">
        <v>0</v>
      </c>
      <c r="CI46" s="61">
        <v>0</v>
      </c>
      <c r="CJ46" s="61">
        <v>0</v>
      </c>
      <c r="CK46" s="61">
        <v>0</v>
      </c>
      <c r="CL46" s="61">
        <v>0</v>
      </c>
    </row>
    <row r="47" spans="1:90" ht="12.75" customHeight="1">
      <c r="A47" s="43" t="s">
        <v>81</v>
      </c>
      <c r="B47" s="59">
        <v>1055</v>
      </c>
      <c r="C47" s="60" t="s">
        <v>376</v>
      </c>
      <c r="D47" s="61">
        <v>0</v>
      </c>
      <c r="E47" s="61">
        <v>0</v>
      </c>
      <c r="F47" s="61">
        <v>0</v>
      </c>
      <c r="G47" s="61">
        <v>0</v>
      </c>
      <c r="H47" s="61">
        <v>0</v>
      </c>
      <c r="I47" s="61">
        <v>0</v>
      </c>
      <c r="J47" s="61">
        <v>0</v>
      </c>
      <c r="K47" s="61">
        <v>0</v>
      </c>
      <c r="L47" s="61">
        <v>0</v>
      </c>
      <c r="M47" s="61">
        <v>0</v>
      </c>
      <c r="N47" s="61">
        <v>0</v>
      </c>
      <c r="O47" s="61">
        <v>0</v>
      </c>
      <c r="P47" s="61">
        <v>0</v>
      </c>
      <c r="Q47" s="61">
        <v>0</v>
      </c>
      <c r="R47" s="61">
        <v>0</v>
      </c>
      <c r="S47" s="61">
        <v>0</v>
      </c>
      <c r="T47" s="61">
        <v>0</v>
      </c>
      <c r="U47" s="61">
        <v>0</v>
      </c>
      <c r="V47" s="61">
        <v>0</v>
      </c>
      <c r="W47" s="61">
        <v>0</v>
      </c>
      <c r="X47" s="61">
        <v>0</v>
      </c>
      <c r="Y47" s="61">
        <v>0</v>
      </c>
      <c r="Z47" s="61">
        <v>0</v>
      </c>
      <c r="AA47" s="61">
        <v>0</v>
      </c>
      <c r="AB47" s="61">
        <v>0</v>
      </c>
      <c r="AC47" s="61">
        <v>0</v>
      </c>
      <c r="AD47" s="61">
        <v>0</v>
      </c>
      <c r="AE47" s="61">
        <v>0</v>
      </c>
      <c r="AF47" s="61">
        <v>0</v>
      </c>
      <c r="AG47" s="61">
        <v>0</v>
      </c>
      <c r="AH47" s="61">
        <v>0</v>
      </c>
      <c r="AI47" s="61">
        <v>0</v>
      </c>
      <c r="AJ47" s="61">
        <v>0</v>
      </c>
      <c r="AK47" s="61">
        <v>0</v>
      </c>
      <c r="AL47" s="61">
        <v>0</v>
      </c>
      <c r="AM47" s="61">
        <v>0</v>
      </c>
      <c r="AN47" s="61">
        <v>0</v>
      </c>
      <c r="AO47" s="61">
        <v>0</v>
      </c>
      <c r="AP47" s="61">
        <v>0</v>
      </c>
      <c r="AQ47" s="61">
        <v>0</v>
      </c>
      <c r="AR47" s="61">
        <v>0</v>
      </c>
      <c r="AS47" s="61">
        <v>0</v>
      </c>
      <c r="AT47" s="61">
        <v>0</v>
      </c>
      <c r="AU47" s="61">
        <v>0</v>
      </c>
      <c r="AV47" s="61">
        <v>0</v>
      </c>
      <c r="AW47" s="61">
        <v>0</v>
      </c>
      <c r="AX47" s="61">
        <v>0</v>
      </c>
      <c r="AY47" s="61">
        <v>0</v>
      </c>
      <c r="AZ47" s="61">
        <v>0</v>
      </c>
      <c r="BA47" s="61">
        <v>0</v>
      </c>
      <c r="BB47" s="61">
        <v>0</v>
      </c>
      <c r="BC47" s="61">
        <v>0</v>
      </c>
      <c r="BD47" s="61">
        <v>0</v>
      </c>
      <c r="BE47" s="61">
        <v>0</v>
      </c>
      <c r="BF47" s="61">
        <v>0</v>
      </c>
      <c r="BG47" s="61">
        <v>0</v>
      </c>
      <c r="BH47" s="61">
        <v>0</v>
      </c>
      <c r="BI47" s="61">
        <v>0</v>
      </c>
      <c r="BJ47" s="61">
        <v>0</v>
      </c>
      <c r="BK47" s="61">
        <v>0</v>
      </c>
      <c r="BL47" s="61">
        <v>0</v>
      </c>
      <c r="BM47" s="61">
        <v>0</v>
      </c>
      <c r="BN47" s="61">
        <v>0</v>
      </c>
      <c r="BO47" s="61">
        <v>0</v>
      </c>
      <c r="BP47" s="61">
        <v>0</v>
      </c>
      <c r="BQ47" s="61">
        <v>0</v>
      </c>
      <c r="BR47" s="61">
        <v>0</v>
      </c>
      <c r="BS47" s="61">
        <v>0</v>
      </c>
      <c r="BT47" s="61">
        <v>0</v>
      </c>
      <c r="BU47" s="61">
        <v>0</v>
      </c>
      <c r="BV47" s="61">
        <v>0</v>
      </c>
      <c r="BW47" s="61">
        <v>0</v>
      </c>
      <c r="BX47" s="61">
        <v>0</v>
      </c>
      <c r="BY47" s="61">
        <v>0</v>
      </c>
      <c r="BZ47" s="61">
        <v>0</v>
      </c>
      <c r="CA47" s="61">
        <v>0</v>
      </c>
      <c r="CB47" s="61">
        <v>0</v>
      </c>
      <c r="CC47" s="61">
        <v>0</v>
      </c>
      <c r="CD47" s="61">
        <v>0</v>
      </c>
      <c r="CE47" s="61">
        <v>0</v>
      </c>
      <c r="CF47" s="61">
        <v>0</v>
      </c>
      <c r="CG47" s="61">
        <v>0</v>
      </c>
      <c r="CH47" s="61">
        <v>0</v>
      </c>
      <c r="CI47" s="61">
        <v>0</v>
      </c>
      <c r="CJ47" s="61">
        <v>0</v>
      </c>
      <c r="CK47" s="61">
        <v>0</v>
      </c>
      <c r="CL47" s="61">
        <v>0</v>
      </c>
    </row>
    <row r="48" spans="1:90" ht="12.75" customHeight="1">
      <c r="A48" s="43" t="s">
        <v>83</v>
      </c>
      <c r="B48" s="59">
        <v>1056</v>
      </c>
      <c r="C48" s="60" t="s">
        <v>376</v>
      </c>
      <c r="D48" s="61">
        <v>7735.8899999999994</v>
      </c>
      <c r="E48" s="61">
        <v>0</v>
      </c>
      <c r="F48" s="61">
        <v>0</v>
      </c>
      <c r="G48" s="61">
        <v>0</v>
      </c>
      <c r="H48" s="61">
        <v>0</v>
      </c>
      <c r="I48" s="61">
        <v>7735.8899999999994</v>
      </c>
      <c r="J48" s="61">
        <v>7735.8899999999994</v>
      </c>
      <c r="K48" s="61">
        <v>-6192.6</v>
      </c>
      <c r="L48" s="61">
        <v>13928.49</v>
      </c>
      <c r="M48" s="61">
        <v>0</v>
      </c>
      <c r="N48" s="61">
        <v>0</v>
      </c>
      <c r="O48" s="61">
        <v>0</v>
      </c>
      <c r="P48" s="61">
        <v>0</v>
      </c>
      <c r="Q48" s="61">
        <v>0</v>
      </c>
      <c r="R48" s="61">
        <v>0</v>
      </c>
      <c r="S48" s="61">
        <v>0</v>
      </c>
      <c r="T48" s="61">
        <v>0</v>
      </c>
      <c r="U48" s="61">
        <v>0</v>
      </c>
      <c r="V48" s="61">
        <v>0</v>
      </c>
      <c r="W48" s="61">
        <v>0</v>
      </c>
      <c r="X48" s="61">
        <v>0</v>
      </c>
      <c r="Y48" s="61">
        <v>0</v>
      </c>
      <c r="Z48" s="61">
        <v>0</v>
      </c>
      <c r="AA48" s="61">
        <v>0</v>
      </c>
      <c r="AB48" s="61">
        <v>0</v>
      </c>
      <c r="AC48" s="61">
        <v>0</v>
      </c>
      <c r="AD48" s="61">
        <v>0</v>
      </c>
      <c r="AE48" s="61">
        <v>0</v>
      </c>
      <c r="AF48" s="61">
        <v>0</v>
      </c>
      <c r="AG48" s="61">
        <v>0</v>
      </c>
      <c r="AH48" s="61">
        <v>0</v>
      </c>
      <c r="AI48" s="61">
        <v>0</v>
      </c>
      <c r="AJ48" s="61">
        <v>0</v>
      </c>
      <c r="AK48" s="61">
        <v>0</v>
      </c>
      <c r="AL48" s="61">
        <v>0</v>
      </c>
      <c r="AM48" s="61">
        <v>0</v>
      </c>
      <c r="AN48" s="61">
        <v>0</v>
      </c>
      <c r="AO48" s="61">
        <v>0</v>
      </c>
      <c r="AP48" s="61">
        <v>0</v>
      </c>
      <c r="AQ48" s="61">
        <v>0</v>
      </c>
      <c r="AR48" s="61">
        <v>0</v>
      </c>
      <c r="AS48" s="61">
        <v>-1902.4900000000002</v>
      </c>
      <c r="AT48" s="61">
        <v>0</v>
      </c>
      <c r="AU48" s="61">
        <v>0</v>
      </c>
      <c r="AV48" s="61">
        <v>0</v>
      </c>
      <c r="AW48" s="61">
        <v>0</v>
      </c>
      <c r="AX48" s="61">
        <v>0</v>
      </c>
      <c r="AY48" s="61">
        <v>0</v>
      </c>
      <c r="AZ48" s="61">
        <v>0</v>
      </c>
      <c r="BA48" s="61">
        <v>0</v>
      </c>
      <c r="BB48" s="61">
        <v>0</v>
      </c>
      <c r="BC48" s="61">
        <v>0</v>
      </c>
      <c r="BD48" s="61">
        <v>0</v>
      </c>
      <c r="BE48" s="61">
        <v>0</v>
      </c>
      <c r="BF48" s="61">
        <v>0</v>
      </c>
      <c r="BG48" s="61">
        <v>0</v>
      </c>
      <c r="BH48" s="61">
        <v>0</v>
      </c>
      <c r="BI48" s="61">
        <v>0</v>
      </c>
      <c r="BJ48" s="61">
        <v>0</v>
      </c>
      <c r="BK48" s="61">
        <v>0</v>
      </c>
      <c r="BL48" s="61">
        <v>0</v>
      </c>
      <c r="BM48" s="61">
        <v>0</v>
      </c>
      <c r="BN48" s="61">
        <v>0</v>
      </c>
      <c r="BO48" s="61">
        <v>0</v>
      </c>
      <c r="BP48" s="61">
        <v>0</v>
      </c>
      <c r="BQ48" s="61">
        <v>0</v>
      </c>
      <c r="BR48" s="61">
        <v>0</v>
      </c>
      <c r="BS48" s="61">
        <v>-1902.4900000000002</v>
      </c>
      <c r="BT48" s="61">
        <v>-773.59</v>
      </c>
      <c r="BU48" s="61">
        <v>-361.08</v>
      </c>
      <c r="BV48" s="61">
        <v>-619.45000000000005</v>
      </c>
      <c r="BW48" s="61">
        <v>0</v>
      </c>
      <c r="BX48" s="61">
        <v>-8.76</v>
      </c>
      <c r="BY48" s="61">
        <v>-139.61000000000001</v>
      </c>
      <c r="BZ48" s="61">
        <v>0</v>
      </c>
      <c r="CA48" s="61">
        <v>0</v>
      </c>
      <c r="CB48" s="61">
        <v>0</v>
      </c>
      <c r="CC48" s="61">
        <v>0</v>
      </c>
      <c r="CD48" s="61">
        <v>0</v>
      </c>
      <c r="CE48" s="61">
        <v>0</v>
      </c>
      <c r="CF48" s="61">
        <v>0</v>
      </c>
      <c r="CG48" s="61">
        <v>0</v>
      </c>
      <c r="CH48" s="61">
        <v>0</v>
      </c>
      <c r="CI48" s="61">
        <v>0</v>
      </c>
      <c r="CJ48" s="61">
        <v>0</v>
      </c>
      <c r="CK48" s="61">
        <v>0</v>
      </c>
      <c r="CL48" s="61">
        <v>5833.4</v>
      </c>
    </row>
    <row r="49" spans="1:90" ht="12.75" customHeight="1">
      <c r="A49" s="43" t="s">
        <v>85</v>
      </c>
      <c r="B49" s="59">
        <v>1057</v>
      </c>
      <c r="C49" s="60" t="s">
        <v>376</v>
      </c>
      <c r="D49" s="61">
        <v>6195718.7400000002</v>
      </c>
      <c r="E49" s="61">
        <v>2226788.96</v>
      </c>
      <c r="F49" s="61">
        <v>2557322.11</v>
      </c>
      <c r="G49" s="61">
        <v>-330533.15000000002</v>
      </c>
      <c r="H49" s="61">
        <v>0</v>
      </c>
      <c r="I49" s="61">
        <v>2833709.19</v>
      </c>
      <c r="J49" s="61">
        <v>2833709.19</v>
      </c>
      <c r="K49" s="61">
        <v>-3169288.23</v>
      </c>
      <c r="L49" s="61">
        <v>6002997.4199999999</v>
      </c>
      <c r="M49" s="61">
        <v>0</v>
      </c>
      <c r="N49" s="61">
        <v>0</v>
      </c>
      <c r="O49" s="61">
        <v>0</v>
      </c>
      <c r="P49" s="61">
        <v>0</v>
      </c>
      <c r="Q49" s="61">
        <v>0</v>
      </c>
      <c r="R49" s="61">
        <v>0</v>
      </c>
      <c r="S49" s="61">
        <v>0</v>
      </c>
      <c r="T49" s="61">
        <v>0</v>
      </c>
      <c r="U49" s="61">
        <v>0</v>
      </c>
      <c r="V49" s="61">
        <v>0</v>
      </c>
      <c r="W49" s="61">
        <v>0</v>
      </c>
      <c r="X49" s="61">
        <v>0</v>
      </c>
      <c r="Y49" s="61">
        <v>0</v>
      </c>
      <c r="Z49" s="61">
        <v>1135220.5900000001</v>
      </c>
      <c r="AA49" s="61">
        <v>1097889.57</v>
      </c>
      <c r="AB49" s="61">
        <v>0</v>
      </c>
      <c r="AC49" s="61">
        <v>0</v>
      </c>
      <c r="AD49" s="61">
        <v>37331.019999999997</v>
      </c>
      <c r="AE49" s="61">
        <v>0</v>
      </c>
      <c r="AF49" s="61">
        <v>0</v>
      </c>
      <c r="AG49" s="61">
        <v>0</v>
      </c>
      <c r="AH49" s="61">
        <v>0</v>
      </c>
      <c r="AI49" s="61">
        <v>0</v>
      </c>
      <c r="AJ49" s="61">
        <v>0</v>
      </c>
      <c r="AK49" s="61">
        <v>0</v>
      </c>
      <c r="AL49" s="61">
        <v>0</v>
      </c>
      <c r="AM49" s="61">
        <v>0</v>
      </c>
      <c r="AN49" s="61">
        <v>0</v>
      </c>
      <c r="AO49" s="61">
        <v>0</v>
      </c>
      <c r="AP49" s="61">
        <v>0</v>
      </c>
      <c r="AQ49" s="61">
        <v>0</v>
      </c>
      <c r="AR49" s="61">
        <v>0</v>
      </c>
      <c r="AS49" s="61">
        <v>-3636499.6899999995</v>
      </c>
      <c r="AT49" s="61">
        <v>0</v>
      </c>
      <c r="AU49" s="61">
        <v>0</v>
      </c>
      <c r="AV49" s="61">
        <v>0</v>
      </c>
      <c r="AW49" s="61">
        <v>-49417.229999999981</v>
      </c>
      <c r="AX49" s="61">
        <v>-49417.229999999981</v>
      </c>
      <c r="AY49" s="61">
        <v>-1374003.83</v>
      </c>
      <c r="AZ49" s="61">
        <v>0</v>
      </c>
      <c r="BA49" s="61">
        <v>-1374003.83</v>
      </c>
      <c r="BB49" s="61">
        <v>0</v>
      </c>
      <c r="BC49" s="61">
        <v>0</v>
      </c>
      <c r="BD49" s="61">
        <v>1324586.6000000001</v>
      </c>
      <c r="BE49" s="61">
        <v>0</v>
      </c>
      <c r="BF49" s="61">
        <v>0</v>
      </c>
      <c r="BG49" s="61">
        <v>0</v>
      </c>
      <c r="BH49" s="61">
        <v>0</v>
      </c>
      <c r="BI49" s="61">
        <v>0</v>
      </c>
      <c r="BJ49" s="61">
        <v>0</v>
      </c>
      <c r="BK49" s="61">
        <v>0</v>
      </c>
      <c r="BL49" s="61">
        <v>0</v>
      </c>
      <c r="BM49" s="61">
        <v>0</v>
      </c>
      <c r="BN49" s="61">
        <v>0</v>
      </c>
      <c r="BO49" s="61">
        <v>0</v>
      </c>
      <c r="BP49" s="61">
        <v>0</v>
      </c>
      <c r="BQ49" s="61">
        <v>0</v>
      </c>
      <c r="BR49" s="61">
        <v>0</v>
      </c>
      <c r="BS49" s="61">
        <v>-3572649.5399999996</v>
      </c>
      <c r="BT49" s="61">
        <v>-2962999.7199999997</v>
      </c>
      <c r="BU49" s="61">
        <v>-480728.1</v>
      </c>
      <c r="BV49" s="61">
        <v>-5910.58</v>
      </c>
      <c r="BW49" s="61">
        <v>0</v>
      </c>
      <c r="BX49" s="61">
        <v>-698.86</v>
      </c>
      <c r="BY49" s="61">
        <v>-103149.8</v>
      </c>
      <c r="BZ49" s="61">
        <v>0</v>
      </c>
      <c r="CA49" s="61">
        <v>-19162.48</v>
      </c>
      <c r="CB49" s="61">
        <v>0</v>
      </c>
      <c r="CC49" s="61">
        <v>0</v>
      </c>
      <c r="CD49" s="61">
        <v>0</v>
      </c>
      <c r="CE49" s="61">
        <v>0</v>
      </c>
      <c r="CF49" s="61">
        <v>0</v>
      </c>
      <c r="CG49" s="61">
        <v>0</v>
      </c>
      <c r="CH49" s="61">
        <v>0</v>
      </c>
      <c r="CI49" s="61">
        <v>-14432.92</v>
      </c>
      <c r="CJ49" s="61">
        <v>-14432.92</v>
      </c>
      <c r="CK49" s="61">
        <v>0</v>
      </c>
      <c r="CL49" s="61">
        <v>2559219.0500000007</v>
      </c>
    </row>
    <row r="50" spans="1:90" ht="12.75" customHeight="1">
      <c r="A50" s="43" t="s">
        <v>87</v>
      </c>
      <c r="B50" s="59">
        <v>1058</v>
      </c>
      <c r="C50" s="60" t="s">
        <v>376</v>
      </c>
      <c r="D50" s="61">
        <v>8906248.25</v>
      </c>
      <c r="E50" s="61">
        <v>4592042.9899999984</v>
      </c>
      <c r="F50" s="61">
        <v>28163308.43</v>
      </c>
      <c r="G50" s="61">
        <v>-23571265.440000001</v>
      </c>
      <c r="H50" s="61">
        <v>0</v>
      </c>
      <c r="I50" s="61">
        <v>-2269471.2599999998</v>
      </c>
      <c r="J50" s="61">
        <v>-10221254.059999999</v>
      </c>
      <c r="K50" s="61">
        <v>-26265916.039999999</v>
      </c>
      <c r="L50" s="61">
        <v>16044661.98</v>
      </c>
      <c r="M50" s="61">
        <v>7951782.7999999989</v>
      </c>
      <c r="N50" s="61">
        <v>22758262.52</v>
      </c>
      <c r="O50" s="61">
        <v>-14806479.720000001</v>
      </c>
      <c r="P50" s="61">
        <v>0</v>
      </c>
      <c r="Q50" s="61">
        <v>0</v>
      </c>
      <c r="R50" s="61">
        <v>0</v>
      </c>
      <c r="S50" s="61">
        <v>41963.770000000484</v>
      </c>
      <c r="T50" s="61">
        <v>3354097.72</v>
      </c>
      <c r="U50" s="61">
        <v>-3847150.81</v>
      </c>
      <c r="V50" s="61">
        <v>7201248.5300000003</v>
      </c>
      <c r="W50" s="61">
        <v>-3312133.9499999997</v>
      </c>
      <c r="X50" s="61">
        <v>3333387.19</v>
      </c>
      <c r="Y50" s="61">
        <v>-6645521.1399999997</v>
      </c>
      <c r="Z50" s="61">
        <v>891957.84999999986</v>
      </c>
      <c r="AA50" s="61">
        <v>702311.64999999991</v>
      </c>
      <c r="AB50" s="61">
        <v>0</v>
      </c>
      <c r="AC50" s="61">
        <v>0</v>
      </c>
      <c r="AD50" s="61">
        <v>189646.2</v>
      </c>
      <c r="AE50" s="61">
        <v>0</v>
      </c>
      <c r="AF50" s="61">
        <v>0</v>
      </c>
      <c r="AG50" s="61">
        <v>0</v>
      </c>
      <c r="AH50" s="61">
        <v>0</v>
      </c>
      <c r="AI50" s="61">
        <v>0</v>
      </c>
      <c r="AJ50" s="61">
        <v>0</v>
      </c>
      <c r="AK50" s="61">
        <v>0</v>
      </c>
      <c r="AL50" s="61">
        <v>0</v>
      </c>
      <c r="AM50" s="61">
        <v>5649754.9000000004</v>
      </c>
      <c r="AN50" s="61">
        <v>5649754.9000000004</v>
      </c>
      <c r="AO50" s="61">
        <v>0</v>
      </c>
      <c r="AP50" s="61">
        <v>0</v>
      </c>
      <c r="AQ50" s="61">
        <v>0</v>
      </c>
      <c r="AR50" s="61">
        <v>0</v>
      </c>
      <c r="AS50" s="61">
        <v>-10544117.569999997</v>
      </c>
      <c r="AT50" s="61">
        <v>0</v>
      </c>
      <c r="AU50" s="61">
        <v>-5649754.9000000004</v>
      </c>
      <c r="AV50" s="61">
        <v>5649754.9000000004</v>
      </c>
      <c r="AW50" s="61">
        <v>56202.640000004321</v>
      </c>
      <c r="AX50" s="61">
        <v>-1645087.0299999975</v>
      </c>
      <c r="AY50" s="61">
        <v>-26860842.349999998</v>
      </c>
      <c r="AZ50" s="61">
        <v>0</v>
      </c>
      <c r="BA50" s="61">
        <v>-45938397.039999999</v>
      </c>
      <c r="BB50" s="61">
        <v>0</v>
      </c>
      <c r="BC50" s="61">
        <v>19077554.690000001</v>
      </c>
      <c r="BD50" s="61">
        <v>25215755.32</v>
      </c>
      <c r="BE50" s="61">
        <v>1701289.6700000018</v>
      </c>
      <c r="BF50" s="61">
        <v>26555575.050000001</v>
      </c>
      <c r="BG50" s="61">
        <v>0</v>
      </c>
      <c r="BH50" s="61">
        <v>45416317.710000001</v>
      </c>
      <c r="BI50" s="61">
        <v>0</v>
      </c>
      <c r="BJ50" s="61">
        <v>-18860742.66</v>
      </c>
      <c r="BK50" s="61">
        <v>-24854285.379999999</v>
      </c>
      <c r="BL50" s="61">
        <v>0</v>
      </c>
      <c r="BM50" s="61">
        <v>0</v>
      </c>
      <c r="BN50" s="61">
        <v>0</v>
      </c>
      <c r="BO50" s="61">
        <v>0</v>
      </c>
      <c r="BP50" s="61">
        <v>0</v>
      </c>
      <c r="BQ50" s="61">
        <v>0</v>
      </c>
      <c r="BR50" s="61">
        <v>0</v>
      </c>
      <c r="BS50" s="61">
        <v>-10600320.210000001</v>
      </c>
      <c r="BT50" s="61">
        <v>-2918800.21</v>
      </c>
      <c r="BU50" s="61">
        <v>-3592367.97</v>
      </c>
      <c r="BV50" s="61">
        <v>-2496563.89</v>
      </c>
      <c r="BW50" s="61">
        <v>0</v>
      </c>
      <c r="BX50" s="61">
        <v>-5531961.7299999995</v>
      </c>
      <c r="BY50" s="61">
        <v>-251729.83</v>
      </c>
      <c r="BZ50" s="61">
        <v>4191103.42</v>
      </c>
      <c r="CA50" s="61">
        <v>0</v>
      </c>
      <c r="CB50" s="61">
        <v>0</v>
      </c>
      <c r="CC50" s="61">
        <v>0</v>
      </c>
      <c r="CD50" s="61">
        <v>0</v>
      </c>
      <c r="CE50" s="61">
        <v>0</v>
      </c>
      <c r="CF50" s="61">
        <v>0</v>
      </c>
      <c r="CG50" s="61">
        <v>0</v>
      </c>
      <c r="CH50" s="61">
        <v>0</v>
      </c>
      <c r="CI50" s="61">
        <v>0</v>
      </c>
      <c r="CJ50" s="61">
        <v>0</v>
      </c>
      <c r="CK50" s="61">
        <v>0</v>
      </c>
      <c r="CL50" s="61">
        <v>-1637869.3199999966</v>
      </c>
    </row>
    <row r="51" spans="1:90" ht="12.75" customHeight="1">
      <c r="A51" s="43" t="s">
        <v>89</v>
      </c>
      <c r="B51" s="59">
        <v>1059</v>
      </c>
      <c r="C51" s="60" t="s">
        <v>376</v>
      </c>
      <c r="D51" s="61">
        <v>0</v>
      </c>
      <c r="E51" s="61">
        <v>0</v>
      </c>
      <c r="F51" s="61">
        <v>0</v>
      </c>
      <c r="G51" s="61">
        <v>0</v>
      </c>
      <c r="H51" s="61">
        <v>0</v>
      </c>
      <c r="I51" s="61">
        <v>0</v>
      </c>
      <c r="J51" s="61">
        <v>0</v>
      </c>
      <c r="K51" s="61">
        <v>0</v>
      </c>
      <c r="L51" s="61">
        <v>0</v>
      </c>
      <c r="M51" s="61">
        <v>0</v>
      </c>
      <c r="N51" s="61">
        <v>0</v>
      </c>
      <c r="O51" s="61">
        <v>0</v>
      </c>
      <c r="P51" s="61">
        <v>0</v>
      </c>
      <c r="Q51" s="61">
        <v>0</v>
      </c>
      <c r="R51" s="61">
        <v>0</v>
      </c>
      <c r="S51" s="61">
        <v>0</v>
      </c>
      <c r="T51" s="61">
        <v>0</v>
      </c>
      <c r="U51" s="61">
        <v>0</v>
      </c>
      <c r="V51" s="61">
        <v>0</v>
      </c>
      <c r="W51" s="61">
        <v>0</v>
      </c>
      <c r="X51" s="61">
        <v>0</v>
      </c>
      <c r="Y51" s="61">
        <v>0</v>
      </c>
      <c r="Z51" s="61">
        <v>0</v>
      </c>
      <c r="AA51" s="61">
        <v>0</v>
      </c>
      <c r="AB51" s="61">
        <v>0</v>
      </c>
      <c r="AC51" s="61">
        <v>0</v>
      </c>
      <c r="AD51" s="61">
        <v>0</v>
      </c>
      <c r="AE51" s="61">
        <v>0</v>
      </c>
      <c r="AF51" s="61">
        <v>0</v>
      </c>
      <c r="AG51" s="61">
        <v>0</v>
      </c>
      <c r="AH51" s="61">
        <v>0</v>
      </c>
      <c r="AI51" s="61">
        <v>0</v>
      </c>
      <c r="AJ51" s="61">
        <v>0</v>
      </c>
      <c r="AK51" s="61">
        <v>0</v>
      </c>
      <c r="AL51" s="61">
        <v>0</v>
      </c>
      <c r="AM51" s="61">
        <v>0</v>
      </c>
      <c r="AN51" s="61">
        <v>0</v>
      </c>
      <c r="AO51" s="61">
        <v>0</v>
      </c>
      <c r="AP51" s="61">
        <v>0</v>
      </c>
      <c r="AQ51" s="61">
        <v>0</v>
      </c>
      <c r="AR51" s="61">
        <v>0</v>
      </c>
      <c r="AS51" s="61">
        <v>0</v>
      </c>
      <c r="AT51" s="61">
        <v>0</v>
      </c>
      <c r="AU51" s="61">
        <v>0</v>
      </c>
      <c r="AV51" s="61">
        <v>0</v>
      </c>
      <c r="AW51" s="61">
        <v>0</v>
      </c>
      <c r="AX51" s="61">
        <v>0</v>
      </c>
      <c r="AY51" s="61">
        <v>0</v>
      </c>
      <c r="AZ51" s="61">
        <v>0</v>
      </c>
      <c r="BA51" s="61">
        <v>0</v>
      </c>
      <c r="BB51" s="61">
        <v>0</v>
      </c>
      <c r="BC51" s="61">
        <v>0</v>
      </c>
      <c r="BD51" s="61">
        <v>0</v>
      </c>
      <c r="BE51" s="61">
        <v>0</v>
      </c>
      <c r="BF51" s="61">
        <v>0</v>
      </c>
      <c r="BG51" s="61">
        <v>0</v>
      </c>
      <c r="BH51" s="61">
        <v>0</v>
      </c>
      <c r="BI51" s="61">
        <v>0</v>
      </c>
      <c r="BJ51" s="61">
        <v>0</v>
      </c>
      <c r="BK51" s="61">
        <v>0</v>
      </c>
      <c r="BL51" s="61">
        <v>0</v>
      </c>
      <c r="BM51" s="61">
        <v>0</v>
      </c>
      <c r="BN51" s="61">
        <v>0</v>
      </c>
      <c r="BO51" s="61">
        <v>0</v>
      </c>
      <c r="BP51" s="61">
        <v>0</v>
      </c>
      <c r="BQ51" s="61">
        <v>0</v>
      </c>
      <c r="BR51" s="61">
        <v>0</v>
      </c>
      <c r="BS51" s="61">
        <v>0</v>
      </c>
      <c r="BT51" s="61">
        <v>0</v>
      </c>
      <c r="BU51" s="61">
        <v>0</v>
      </c>
      <c r="BV51" s="61">
        <v>0</v>
      </c>
      <c r="BW51" s="61">
        <v>0</v>
      </c>
      <c r="BX51" s="61">
        <v>0</v>
      </c>
      <c r="BY51" s="61">
        <v>0</v>
      </c>
      <c r="BZ51" s="61">
        <v>0</v>
      </c>
      <c r="CA51" s="61">
        <v>0</v>
      </c>
      <c r="CB51" s="61">
        <v>0</v>
      </c>
      <c r="CC51" s="61">
        <v>0</v>
      </c>
      <c r="CD51" s="61">
        <v>0</v>
      </c>
      <c r="CE51" s="61">
        <v>0</v>
      </c>
      <c r="CF51" s="61">
        <v>0</v>
      </c>
      <c r="CG51" s="61">
        <v>0</v>
      </c>
      <c r="CH51" s="61">
        <v>0</v>
      </c>
      <c r="CI51" s="61">
        <v>0</v>
      </c>
      <c r="CJ51" s="61">
        <v>0</v>
      </c>
      <c r="CK51" s="61">
        <v>0</v>
      </c>
      <c r="CL51" s="61">
        <v>0</v>
      </c>
    </row>
    <row r="52" spans="1:90" ht="12.75" customHeight="1">
      <c r="A52" s="43" t="s">
        <v>91</v>
      </c>
      <c r="B52" s="59">
        <v>1060</v>
      </c>
      <c r="C52" s="60" t="s">
        <v>376</v>
      </c>
      <c r="D52" s="61">
        <v>566800.80000000028</v>
      </c>
      <c r="E52" s="61">
        <v>0</v>
      </c>
      <c r="F52" s="61">
        <v>0</v>
      </c>
      <c r="G52" s="61">
        <v>0</v>
      </c>
      <c r="H52" s="61">
        <v>0</v>
      </c>
      <c r="I52" s="61">
        <v>566800.80000000028</v>
      </c>
      <c r="J52" s="61">
        <v>566800.80000000028</v>
      </c>
      <c r="K52" s="61">
        <v>-2319948.84</v>
      </c>
      <c r="L52" s="61">
        <v>2886749.64</v>
      </c>
      <c r="M52" s="61">
        <v>0</v>
      </c>
      <c r="N52" s="61">
        <v>0</v>
      </c>
      <c r="O52" s="61">
        <v>0</v>
      </c>
      <c r="P52" s="61">
        <v>0</v>
      </c>
      <c r="Q52" s="61">
        <v>0</v>
      </c>
      <c r="R52" s="61">
        <v>0</v>
      </c>
      <c r="S52" s="61">
        <v>0</v>
      </c>
      <c r="T52" s="61">
        <v>0</v>
      </c>
      <c r="U52" s="61">
        <v>0</v>
      </c>
      <c r="V52" s="61">
        <v>0</v>
      </c>
      <c r="W52" s="61">
        <v>0</v>
      </c>
      <c r="X52" s="61">
        <v>0</v>
      </c>
      <c r="Y52" s="61">
        <v>0</v>
      </c>
      <c r="Z52" s="61">
        <v>0</v>
      </c>
      <c r="AA52" s="61">
        <v>0</v>
      </c>
      <c r="AB52" s="61">
        <v>0</v>
      </c>
      <c r="AC52" s="61">
        <v>0</v>
      </c>
      <c r="AD52" s="61">
        <v>0</v>
      </c>
      <c r="AE52" s="61">
        <v>0</v>
      </c>
      <c r="AF52" s="61">
        <v>0</v>
      </c>
      <c r="AG52" s="61">
        <v>0</v>
      </c>
      <c r="AH52" s="61">
        <v>0</v>
      </c>
      <c r="AI52" s="61">
        <v>0</v>
      </c>
      <c r="AJ52" s="61">
        <v>0</v>
      </c>
      <c r="AK52" s="61">
        <v>0</v>
      </c>
      <c r="AL52" s="61">
        <v>0</v>
      </c>
      <c r="AM52" s="61">
        <v>0</v>
      </c>
      <c r="AN52" s="61">
        <v>0</v>
      </c>
      <c r="AO52" s="61">
        <v>0</v>
      </c>
      <c r="AP52" s="61">
        <v>0</v>
      </c>
      <c r="AQ52" s="61">
        <v>0</v>
      </c>
      <c r="AR52" s="61">
        <v>0</v>
      </c>
      <c r="AS52" s="61">
        <v>-877425</v>
      </c>
      <c r="AT52" s="61">
        <v>0</v>
      </c>
      <c r="AU52" s="61">
        <v>0</v>
      </c>
      <c r="AV52" s="61">
        <v>0</v>
      </c>
      <c r="AW52" s="61">
        <v>0</v>
      </c>
      <c r="AX52" s="61">
        <v>0</v>
      </c>
      <c r="AY52" s="61">
        <v>0</v>
      </c>
      <c r="AZ52" s="61">
        <v>0</v>
      </c>
      <c r="BA52" s="61">
        <v>0</v>
      </c>
      <c r="BB52" s="61">
        <v>0</v>
      </c>
      <c r="BC52" s="61">
        <v>0</v>
      </c>
      <c r="BD52" s="61">
        <v>0</v>
      </c>
      <c r="BE52" s="61">
        <v>0</v>
      </c>
      <c r="BF52" s="61">
        <v>0</v>
      </c>
      <c r="BG52" s="61">
        <v>0</v>
      </c>
      <c r="BH52" s="61">
        <v>0</v>
      </c>
      <c r="BI52" s="61">
        <v>0</v>
      </c>
      <c r="BJ52" s="61">
        <v>0</v>
      </c>
      <c r="BK52" s="61">
        <v>0</v>
      </c>
      <c r="BL52" s="61">
        <v>0</v>
      </c>
      <c r="BM52" s="61">
        <v>0</v>
      </c>
      <c r="BN52" s="61">
        <v>0</v>
      </c>
      <c r="BO52" s="61">
        <v>-877425</v>
      </c>
      <c r="BP52" s="61">
        <v>-877425</v>
      </c>
      <c r="BQ52" s="61">
        <v>0</v>
      </c>
      <c r="BR52" s="61">
        <v>0</v>
      </c>
      <c r="BS52" s="61">
        <v>0</v>
      </c>
      <c r="BT52" s="61">
        <v>0</v>
      </c>
      <c r="BU52" s="61">
        <v>0</v>
      </c>
      <c r="BV52" s="61">
        <v>0</v>
      </c>
      <c r="BW52" s="61">
        <v>0</v>
      </c>
      <c r="BX52" s="61">
        <v>0</v>
      </c>
      <c r="BY52" s="61">
        <v>0</v>
      </c>
      <c r="BZ52" s="61">
        <v>0</v>
      </c>
      <c r="CA52" s="61">
        <v>0</v>
      </c>
      <c r="CB52" s="61">
        <v>0</v>
      </c>
      <c r="CC52" s="61">
        <v>0</v>
      </c>
      <c r="CD52" s="61">
        <v>0</v>
      </c>
      <c r="CE52" s="61">
        <v>0</v>
      </c>
      <c r="CF52" s="61">
        <v>0</v>
      </c>
      <c r="CG52" s="61">
        <v>0</v>
      </c>
      <c r="CH52" s="61">
        <v>0</v>
      </c>
      <c r="CI52" s="61">
        <v>0</v>
      </c>
      <c r="CJ52" s="61">
        <v>0</v>
      </c>
      <c r="CK52" s="61">
        <v>0</v>
      </c>
      <c r="CL52" s="61">
        <v>-310624.19999999972</v>
      </c>
    </row>
    <row r="53" spans="1:90" ht="12.75" customHeight="1">
      <c r="A53" s="43" t="s">
        <v>93</v>
      </c>
      <c r="B53" s="59">
        <v>1061</v>
      </c>
      <c r="C53" s="60" t="s">
        <v>376</v>
      </c>
      <c r="D53" s="61">
        <v>0</v>
      </c>
      <c r="E53" s="61">
        <v>0</v>
      </c>
      <c r="F53" s="61">
        <v>0</v>
      </c>
      <c r="G53" s="61">
        <v>0</v>
      </c>
      <c r="H53" s="61">
        <v>0</v>
      </c>
      <c r="I53" s="61">
        <v>0</v>
      </c>
      <c r="J53" s="61">
        <v>0</v>
      </c>
      <c r="K53" s="61">
        <v>0</v>
      </c>
      <c r="L53" s="61">
        <v>0</v>
      </c>
      <c r="M53" s="61">
        <v>0</v>
      </c>
      <c r="N53" s="61">
        <v>0</v>
      </c>
      <c r="O53" s="61">
        <v>0</v>
      </c>
      <c r="P53" s="61">
        <v>0</v>
      </c>
      <c r="Q53" s="61">
        <v>0</v>
      </c>
      <c r="R53" s="61">
        <v>0</v>
      </c>
      <c r="S53" s="61">
        <v>0</v>
      </c>
      <c r="T53" s="61">
        <v>0</v>
      </c>
      <c r="U53" s="61">
        <v>0</v>
      </c>
      <c r="V53" s="61">
        <v>0</v>
      </c>
      <c r="W53" s="61">
        <v>0</v>
      </c>
      <c r="X53" s="61">
        <v>0</v>
      </c>
      <c r="Y53" s="61">
        <v>0</v>
      </c>
      <c r="Z53" s="61">
        <v>0</v>
      </c>
      <c r="AA53" s="61">
        <v>0</v>
      </c>
      <c r="AB53" s="61">
        <v>0</v>
      </c>
      <c r="AC53" s="61">
        <v>0</v>
      </c>
      <c r="AD53" s="61">
        <v>0</v>
      </c>
      <c r="AE53" s="61">
        <v>0</v>
      </c>
      <c r="AF53" s="61">
        <v>0</v>
      </c>
      <c r="AG53" s="61">
        <v>0</v>
      </c>
      <c r="AH53" s="61">
        <v>0</v>
      </c>
      <c r="AI53" s="61">
        <v>0</v>
      </c>
      <c r="AJ53" s="61">
        <v>0</v>
      </c>
      <c r="AK53" s="61">
        <v>0</v>
      </c>
      <c r="AL53" s="61">
        <v>0</v>
      </c>
      <c r="AM53" s="61">
        <v>0</v>
      </c>
      <c r="AN53" s="61">
        <v>0</v>
      </c>
      <c r="AO53" s="61">
        <v>0</v>
      </c>
      <c r="AP53" s="61">
        <v>0</v>
      </c>
      <c r="AQ53" s="61">
        <v>0</v>
      </c>
      <c r="AR53" s="61">
        <v>0</v>
      </c>
      <c r="AS53" s="61">
        <v>0</v>
      </c>
      <c r="AT53" s="61">
        <v>0</v>
      </c>
      <c r="AU53" s="61">
        <v>0</v>
      </c>
      <c r="AV53" s="61">
        <v>0</v>
      </c>
      <c r="AW53" s="61">
        <v>0</v>
      </c>
      <c r="AX53" s="61">
        <v>0</v>
      </c>
      <c r="AY53" s="61">
        <v>0</v>
      </c>
      <c r="AZ53" s="61">
        <v>0</v>
      </c>
      <c r="BA53" s="61">
        <v>0</v>
      </c>
      <c r="BB53" s="61">
        <v>0</v>
      </c>
      <c r="BC53" s="61">
        <v>0</v>
      </c>
      <c r="BD53" s="61">
        <v>0</v>
      </c>
      <c r="BE53" s="61">
        <v>0</v>
      </c>
      <c r="BF53" s="61">
        <v>0</v>
      </c>
      <c r="BG53" s="61">
        <v>0</v>
      </c>
      <c r="BH53" s="61">
        <v>0</v>
      </c>
      <c r="BI53" s="61">
        <v>0</v>
      </c>
      <c r="BJ53" s="61">
        <v>0</v>
      </c>
      <c r="BK53" s="61">
        <v>0</v>
      </c>
      <c r="BL53" s="61">
        <v>0</v>
      </c>
      <c r="BM53" s="61">
        <v>0</v>
      </c>
      <c r="BN53" s="61">
        <v>0</v>
      </c>
      <c r="BO53" s="61">
        <v>0</v>
      </c>
      <c r="BP53" s="61">
        <v>0</v>
      </c>
      <c r="BQ53" s="61">
        <v>0</v>
      </c>
      <c r="BR53" s="61">
        <v>0</v>
      </c>
      <c r="BS53" s="61">
        <v>0</v>
      </c>
      <c r="BT53" s="61">
        <v>0</v>
      </c>
      <c r="BU53" s="61">
        <v>0</v>
      </c>
      <c r="BV53" s="61">
        <v>0</v>
      </c>
      <c r="BW53" s="61">
        <v>0</v>
      </c>
      <c r="BX53" s="61">
        <v>0</v>
      </c>
      <c r="BY53" s="61">
        <v>0</v>
      </c>
      <c r="BZ53" s="61">
        <v>0</v>
      </c>
      <c r="CA53" s="61">
        <v>0</v>
      </c>
      <c r="CB53" s="61">
        <v>0</v>
      </c>
      <c r="CC53" s="61">
        <v>0</v>
      </c>
      <c r="CD53" s="61">
        <v>0</v>
      </c>
      <c r="CE53" s="61">
        <v>0</v>
      </c>
      <c r="CF53" s="61">
        <v>0</v>
      </c>
      <c r="CG53" s="61">
        <v>0</v>
      </c>
      <c r="CH53" s="61">
        <v>0</v>
      </c>
      <c r="CI53" s="61">
        <v>0</v>
      </c>
      <c r="CJ53" s="61">
        <v>0</v>
      </c>
      <c r="CK53" s="61">
        <v>0</v>
      </c>
      <c r="CL53" s="61">
        <v>0</v>
      </c>
    </row>
    <row r="54" spans="1:90" ht="12.75" customHeight="1">
      <c r="A54" s="43" t="s">
        <v>95</v>
      </c>
      <c r="B54" s="59">
        <v>2001</v>
      </c>
      <c r="C54" s="60" t="s">
        <v>376</v>
      </c>
      <c r="D54" s="61">
        <v>0</v>
      </c>
      <c r="E54" s="61">
        <v>0</v>
      </c>
      <c r="F54" s="61">
        <v>0</v>
      </c>
      <c r="G54" s="61">
        <v>0</v>
      </c>
      <c r="H54" s="61">
        <v>0</v>
      </c>
      <c r="I54" s="61">
        <v>0</v>
      </c>
      <c r="J54" s="61">
        <v>0</v>
      </c>
      <c r="K54" s="61">
        <v>0</v>
      </c>
      <c r="L54" s="61">
        <v>0</v>
      </c>
      <c r="M54" s="61">
        <v>0</v>
      </c>
      <c r="N54" s="61">
        <v>0</v>
      </c>
      <c r="O54" s="61">
        <v>0</v>
      </c>
      <c r="P54" s="61">
        <v>0</v>
      </c>
      <c r="Q54" s="61">
        <v>0</v>
      </c>
      <c r="R54" s="61">
        <v>0</v>
      </c>
      <c r="S54" s="61">
        <v>0</v>
      </c>
      <c r="T54" s="61">
        <v>0</v>
      </c>
      <c r="U54" s="61">
        <v>0</v>
      </c>
      <c r="V54" s="61">
        <v>0</v>
      </c>
      <c r="W54" s="61">
        <v>0</v>
      </c>
      <c r="X54" s="61">
        <v>0</v>
      </c>
      <c r="Y54" s="61">
        <v>0</v>
      </c>
      <c r="Z54" s="61">
        <v>0</v>
      </c>
      <c r="AA54" s="61">
        <v>0</v>
      </c>
      <c r="AB54" s="61">
        <v>0</v>
      </c>
      <c r="AC54" s="61">
        <v>0</v>
      </c>
      <c r="AD54" s="61">
        <v>0</v>
      </c>
      <c r="AE54" s="61">
        <v>0</v>
      </c>
      <c r="AF54" s="61">
        <v>0</v>
      </c>
      <c r="AG54" s="61">
        <v>0</v>
      </c>
      <c r="AH54" s="61">
        <v>0</v>
      </c>
      <c r="AI54" s="61">
        <v>0</v>
      </c>
      <c r="AJ54" s="61">
        <v>0</v>
      </c>
      <c r="AK54" s="61">
        <v>0</v>
      </c>
      <c r="AL54" s="61">
        <v>0</v>
      </c>
      <c r="AM54" s="61">
        <v>0</v>
      </c>
      <c r="AN54" s="61">
        <v>0</v>
      </c>
      <c r="AO54" s="61">
        <v>0</v>
      </c>
      <c r="AP54" s="61">
        <v>0</v>
      </c>
      <c r="AQ54" s="61">
        <v>0</v>
      </c>
      <c r="AR54" s="61">
        <v>0</v>
      </c>
      <c r="AS54" s="61">
        <v>0</v>
      </c>
      <c r="AT54" s="61">
        <v>0</v>
      </c>
      <c r="AU54" s="61">
        <v>0</v>
      </c>
      <c r="AV54" s="61">
        <v>0</v>
      </c>
      <c r="AW54" s="61">
        <v>0</v>
      </c>
      <c r="AX54" s="61">
        <v>0</v>
      </c>
      <c r="AY54" s="61">
        <v>0</v>
      </c>
      <c r="AZ54" s="61">
        <v>0</v>
      </c>
      <c r="BA54" s="61">
        <v>0</v>
      </c>
      <c r="BB54" s="61">
        <v>0</v>
      </c>
      <c r="BC54" s="61">
        <v>0</v>
      </c>
      <c r="BD54" s="61">
        <v>0</v>
      </c>
      <c r="BE54" s="61">
        <v>0</v>
      </c>
      <c r="BF54" s="61">
        <v>0</v>
      </c>
      <c r="BG54" s="61">
        <v>0</v>
      </c>
      <c r="BH54" s="61">
        <v>0</v>
      </c>
      <c r="BI54" s="61">
        <v>0</v>
      </c>
      <c r="BJ54" s="61">
        <v>0</v>
      </c>
      <c r="BK54" s="61">
        <v>0</v>
      </c>
      <c r="BL54" s="61">
        <v>0</v>
      </c>
      <c r="BM54" s="61">
        <v>0</v>
      </c>
      <c r="BN54" s="61">
        <v>0</v>
      </c>
      <c r="BO54" s="61">
        <v>0</v>
      </c>
      <c r="BP54" s="61">
        <v>0</v>
      </c>
      <c r="BQ54" s="61">
        <v>0</v>
      </c>
      <c r="BR54" s="61">
        <v>0</v>
      </c>
      <c r="BS54" s="61">
        <v>0</v>
      </c>
      <c r="BT54" s="61">
        <v>0</v>
      </c>
      <c r="BU54" s="61">
        <v>0</v>
      </c>
      <c r="BV54" s="61">
        <v>0</v>
      </c>
      <c r="BW54" s="61">
        <v>0</v>
      </c>
      <c r="BX54" s="61">
        <v>0</v>
      </c>
      <c r="BY54" s="61">
        <v>0</v>
      </c>
      <c r="BZ54" s="61">
        <v>0</v>
      </c>
      <c r="CA54" s="61">
        <v>0</v>
      </c>
      <c r="CB54" s="61">
        <v>0</v>
      </c>
      <c r="CC54" s="61">
        <v>0</v>
      </c>
      <c r="CD54" s="61">
        <v>0</v>
      </c>
      <c r="CE54" s="61">
        <v>0</v>
      </c>
      <c r="CF54" s="61">
        <v>0</v>
      </c>
      <c r="CG54" s="61">
        <v>0</v>
      </c>
      <c r="CH54" s="61">
        <v>0</v>
      </c>
      <c r="CI54" s="61">
        <v>0</v>
      </c>
      <c r="CJ54" s="61">
        <v>0</v>
      </c>
      <c r="CK54" s="61">
        <v>0</v>
      </c>
      <c r="CL54" s="61">
        <v>0</v>
      </c>
    </row>
    <row r="55" spans="1:90" ht="12.75" customHeight="1">
      <c r="A55" s="43" t="s">
        <v>97</v>
      </c>
      <c r="B55" s="59">
        <v>2002</v>
      </c>
      <c r="C55" s="60" t="s">
        <v>377</v>
      </c>
      <c r="D55" s="61">
        <v>0</v>
      </c>
      <c r="E55" s="61">
        <v>0</v>
      </c>
      <c r="F55" s="61">
        <v>0</v>
      </c>
      <c r="G55" s="61">
        <v>0</v>
      </c>
      <c r="H55" s="61">
        <v>0</v>
      </c>
      <c r="I55" s="61">
        <v>0</v>
      </c>
      <c r="J55" s="61">
        <v>0</v>
      </c>
      <c r="K55" s="61">
        <v>0</v>
      </c>
      <c r="L55" s="61">
        <v>0</v>
      </c>
      <c r="M55" s="61">
        <v>0</v>
      </c>
      <c r="N55" s="61">
        <v>0</v>
      </c>
      <c r="O55" s="61">
        <v>0</v>
      </c>
      <c r="P55" s="61">
        <v>0</v>
      </c>
      <c r="Q55" s="61">
        <v>0</v>
      </c>
      <c r="R55" s="61">
        <v>0</v>
      </c>
      <c r="S55" s="61">
        <v>0</v>
      </c>
      <c r="T55" s="61">
        <v>0</v>
      </c>
      <c r="U55" s="61">
        <v>0</v>
      </c>
      <c r="V55" s="61">
        <v>0</v>
      </c>
      <c r="W55" s="61">
        <v>0</v>
      </c>
      <c r="X55" s="61">
        <v>0</v>
      </c>
      <c r="Y55" s="61">
        <v>0</v>
      </c>
      <c r="Z55" s="61">
        <v>0</v>
      </c>
      <c r="AA55" s="61">
        <v>0</v>
      </c>
      <c r="AB55" s="61">
        <v>0</v>
      </c>
      <c r="AC55" s="61">
        <v>0</v>
      </c>
      <c r="AD55" s="61">
        <v>0</v>
      </c>
      <c r="AE55" s="61">
        <v>0</v>
      </c>
      <c r="AF55" s="61">
        <v>0</v>
      </c>
      <c r="AG55" s="61">
        <v>0</v>
      </c>
      <c r="AH55" s="61">
        <v>0</v>
      </c>
      <c r="AI55" s="61">
        <v>0</v>
      </c>
      <c r="AJ55" s="61">
        <v>0</v>
      </c>
      <c r="AK55" s="61">
        <v>0</v>
      </c>
      <c r="AL55" s="61">
        <v>0</v>
      </c>
      <c r="AM55" s="61">
        <v>0</v>
      </c>
      <c r="AN55" s="61">
        <v>0</v>
      </c>
      <c r="AO55" s="61">
        <v>0</v>
      </c>
      <c r="AP55" s="61">
        <v>0</v>
      </c>
      <c r="AQ55" s="61">
        <v>0</v>
      </c>
      <c r="AR55" s="61">
        <v>0</v>
      </c>
      <c r="AS55" s="61">
        <v>0</v>
      </c>
      <c r="AT55" s="61">
        <v>0</v>
      </c>
      <c r="AU55" s="61">
        <v>0</v>
      </c>
      <c r="AV55" s="61">
        <v>0</v>
      </c>
      <c r="AW55" s="61">
        <v>0</v>
      </c>
      <c r="AX55" s="61">
        <v>0</v>
      </c>
      <c r="AY55" s="61">
        <v>0</v>
      </c>
      <c r="AZ55" s="61">
        <v>0</v>
      </c>
      <c r="BA55" s="61">
        <v>0</v>
      </c>
      <c r="BB55" s="61">
        <v>0</v>
      </c>
      <c r="BC55" s="61">
        <v>0</v>
      </c>
      <c r="BD55" s="61">
        <v>0</v>
      </c>
      <c r="BE55" s="61">
        <v>0</v>
      </c>
      <c r="BF55" s="61">
        <v>0</v>
      </c>
      <c r="BG55" s="61">
        <v>0</v>
      </c>
      <c r="BH55" s="61">
        <v>0</v>
      </c>
      <c r="BI55" s="61">
        <v>0</v>
      </c>
      <c r="BJ55" s="61">
        <v>0</v>
      </c>
      <c r="BK55" s="61">
        <v>0</v>
      </c>
      <c r="BL55" s="61">
        <v>0</v>
      </c>
      <c r="BM55" s="61">
        <v>0</v>
      </c>
      <c r="BN55" s="61">
        <v>0</v>
      </c>
      <c r="BO55" s="61">
        <v>0</v>
      </c>
      <c r="BP55" s="61">
        <v>0</v>
      </c>
      <c r="BQ55" s="61">
        <v>0</v>
      </c>
      <c r="BR55" s="61">
        <v>0</v>
      </c>
      <c r="BS55" s="61">
        <v>0</v>
      </c>
      <c r="BT55" s="61">
        <v>0</v>
      </c>
      <c r="BU55" s="61">
        <v>0</v>
      </c>
      <c r="BV55" s="61">
        <v>0</v>
      </c>
      <c r="BW55" s="61">
        <v>0</v>
      </c>
      <c r="BX55" s="61">
        <v>0</v>
      </c>
      <c r="BY55" s="61">
        <v>0</v>
      </c>
      <c r="BZ55" s="61">
        <v>0</v>
      </c>
      <c r="CA55" s="61">
        <v>0</v>
      </c>
      <c r="CB55" s="61">
        <v>0</v>
      </c>
      <c r="CC55" s="61">
        <v>0</v>
      </c>
      <c r="CD55" s="61">
        <v>0</v>
      </c>
      <c r="CE55" s="61">
        <v>0</v>
      </c>
      <c r="CF55" s="61">
        <v>0</v>
      </c>
      <c r="CG55" s="61">
        <v>0</v>
      </c>
      <c r="CH55" s="61">
        <v>0</v>
      </c>
      <c r="CI55" s="61">
        <v>0</v>
      </c>
      <c r="CJ55" s="61">
        <v>0</v>
      </c>
      <c r="CK55" s="61">
        <v>0</v>
      </c>
      <c r="CL55" s="61">
        <v>0</v>
      </c>
    </row>
    <row r="56" spans="1:90" ht="12.75" customHeight="1">
      <c r="A56" s="43" t="s">
        <v>99</v>
      </c>
      <c r="B56" s="59">
        <v>2005</v>
      </c>
      <c r="C56" s="60" t="s">
        <v>377</v>
      </c>
      <c r="D56" s="61">
        <v>0</v>
      </c>
      <c r="E56" s="61">
        <v>0</v>
      </c>
      <c r="F56" s="61">
        <v>0</v>
      </c>
      <c r="G56" s="61">
        <v>0</v>
      </c>
      <c r="H56" s="61">
        <v>0</v>
      </c>
      <c r="I56" s="61">
        <v>0</v>
      </c>
      <c r="J56" s="61">
        <v>0</v>
      </c>
      <c r="K56" s="61">
        <v>0</v>
      </c>
      <c r="L56" s="61">
        <v>0</v>
      </c>
      <c r="M56" s="61">
        <v>0</v>
      </c>
      <c r="N56" s="61">
        <v>0</v>
      </c>
      <c r="O56" s="61">
        <v>0</v>
      </c>
      <c r="P56" s="61">
        <v>0</v>
      </c>
      <c r="Q56" s="61">
        <v>0</v>
      </c>
      <c r="R56" s="61">
        <v>0</v>
      </c>
      <c r="S56" s="61">
        <v>0</v>
      </c>
      <c r="T56" s="61">
        <v>0</v>
      </c>
      <c r="U56" s="61">
        <v>0</v>
      </c>
      <c r="V56" s="61">
        <v>0</v>
      </c>
      <c r="W56" s="61">
        <v>0</v>
      </c>
      <c r="X56" s="61">
        <v>0</v>
      </c>
      <c r="Y56" s="61">
        <v>0</v>
      </c>
      <c r="Z56" s="61">
        <v>0</v>
      </c>
      <c r="AA56" s="61">
        <v>0</v>
      </c>
      <c r="AB56" s="61">
        <v>0</v>
      </c>
      <c r="AC56" s="61">
        <v>0</v>
      </c>
      <c r="AD56" s="61">
        <v>0</v>
      </c>
      <c r="AE56" s="61">
        <v>0</v>
      </c>
      <c r="AF56" s="61">
        <v>0</v>
      </c>
      <c r="AG56" s="61">
        <v>0</v>
      </c>
      <c r="AH56" s="61">
        <v>0</v>
      </c>
      <c r="AI56" s="61">
        <v>0</v>
      </c>
      <c r="AJ56" s="61">
        <v>0</v>
      </c>
      <c r="AK56" s="61">
        <v>0</v>
      </c>
      <c r="AL56" s="61">
        <v>0</v>
      </c>
      <c r="AM56" s="61">
        <v>0</v>
      </c>
      <c r="AN56" s="61">
        <v>0</v>
      </c>
      <c r="AO56" s="61">
        <v>0</v>
      </c>
      <c r="AP56" s="61">
        <v>0</v>
      </c>
      <c r="AQ56" s="61">
        <v>0</v>
      </c>
      <c r="AR56" s="61">
        <v>0</v>
      </c>
      <c r="AS56" s="61">
        <v>0</v>
      </c>
      <c r="AT56" s="61">
        <v>0</v>
      </c>
      <c r="AU56" s="61">
        <v>0</v>
      </c>
      <c r="AV56" s="61">
        <v>0</v>
      </c>
      <c r="AW56" s="61">
        <v>0</v>
      </c>
      <c r="AX56" s="61">
        <v>0</v>
      </c>
      <c r="AY56" s="61">
        <v>0</v>
      </c>
      <c r="AZ56" s="61">
        <v>0</v>
      </c>
      <c r="BA56" s="61">
        <v>0</v>
      </c>
      <c r="BB56" s="61">
        <v>0</v>
      </c>
      <c r="BC56" s="61">
        <v>0</v>
      </c>
      <c r="BD56" s="61">
        <v>0</v>
      </c>
      <c r="BE56" s="61">
        <v>0</v>
      </c>
      <c r="BF56" s="61">
        <v>0</v>
      </c>
      <c r="BG56" s="61">
        <v>0</v>
      </c>
      <c r="BH56" s="61">
        <v>0</v>
      </c>
      <c r="BI56" s="61">
        <v>0</v>
      </c>
      <c r="BJ56" s="61">
        <v>0</v>
      </c>
      <c r="BK56" s="61">
        <v>0</v>
      </c>
      <c r="BL56" s="61">
        <v>0</v>
      </c>
      <c r="BM56" s="61">
        <v>0</v>
      </c>
      <c r="BN56" s="61">
        <v>0</v>
      </c>
      <c r="BO56" s="61">
        <v>0</v>
      </c>
      <c r="BP56" s="61">
        <v>0</v>
      </c>
      <c r="BQ56" s="61">
        <v>0</v>
      </c>
      <c r="BR56" s="61">
        <v>0</v>
      </c>
      <c r="BS56" s="61">
        <v>0</v>
      </c>
      <c r="BT56" s="61">
        <v>0</v>
      </c>
      <c r="BU56" s="61">
        <v>0</v>
      </c>
      <c r="BV56" s="61">
        <v>0</v>
      </c>
      <c r="BW56" s="61">
        <v>0</v>
      </c>
      <c r="BX56" s="61">
        <v>0</v>
      </c>
      <c r="BY56" s="61">
        <v>0</v>
      </c>
      <c r="BZ56" s="61">
        <v>0</v>
      </c>
      <c r="CA56" s="61">
        <v>0</v>
      </c>
      <c r="CB56" s="61">
        <v>0</v>
      </c>
      <c r="CC56" s="61">
        <v>0</v>
      </c>
      <c r="CD56" s="61">
        <v>0</v>
      </c>
      <c r="CE56" s="61">
        <v>0</v>
      </c>
      <c r="CF56" s="61">
        <v>0</v>
      </c>
      <c r="CG56" s="61">
        <v>0</v>
      </c>
      <c r="CH56" s="61">
        <v>0</v>
      </c>
      <c r="CI56" s="61">
        <v>0</v>
      </c>
      <c r="CJ56" s="61">
        <v>0</v>
      </c>
      <c r="CK56" s="61">
        <v>0</v>
      </c>
      <c r="CL56" s="61">
        <v>0</v>
      </c>
    </row>
    <row r="57" spans="1:90" ht="12.75" customHeight="1">
      <c r="A57" s="43" t="s">
        <v>101</v>
      </c>
      <c r="B57" s="59">
        <v>2006</v>
      </c>
      <c r="C57" s="60" t="s">
        <v>378</v>
      </c>
      <c r="D57" s="61">
        <v>0</v>
      </c>
      <c r="E57" s="61">
        <v>0</v>
      </c>
      <c r="F57" s="61">
        <v>0</v>
      </c>
      <c r="G57" s="61">
        <v>0</v>
      </c>
      <c r="H57" s="61">
        <v>0</v>
      </c>
      <c r="I57" s="61">
        <v>0</v>
      </c>
      <c r="J57" s="61">
        <v>0</v>
      </c>
      <c r="K57" s="61">
        <v>0</v>
      </c>
      <c r="L57" s="61">
        <v>0</v>
      </c>
      <c r="M57" s="61">
        <v>0</v>
      </c>
      <c r="N57" s="61">
        <v>0</v>
      </c>
      <c r="O57" s="61">
        <v>0</v>
      </c>
      <c r="P57" s="61">
        <v>0</v>
      </c>
      <c r="Q57" s="61">
        <v>0</v>
      </c>
      <c r="R57" s="61">
        <v>0</v>
      </c>
      <c r="S57" s="61">
        <v>0</v>
      </c>
      <c r="T57" s="61">
        <v>0</v>
      </c>
      <c r="U57" s="61">
        <v>0</v>
      </c>
      <c r="V57" s="61">
        <v>0</v>
      </c>
      <c r="W57" s="61">
        <v>0</v>
      </c>
      <c r="X57" s="61">
        <v>0</v>
      </c>
      <c r="Y57" s="61">
        <v>0</v>
      </c>
      <c r="Z57" s="61">
        <v>0</v>
      </c>
      <c r="AA57" s="61">
        <v>0</v>
      </c>
      <c r="AB57" s="61">
        <v>0</v>
      </c>
      <c r="AC57" s="61">
        <v>0</v>
      </c>
      <c r="AD57" s="61">
        <v>0</v>
      </c>
      <c r="AE57" s="61">
        <v>0</v>
      </c>
      <c r="AF57" s="61">
        <v>0</v>
      </c>
      <c r="AG57" s="61">
        <v>0</v>
      </c>
      <c r="AH57" s="61">
        <v>0</v>
      </c>
      <c r="AI57" s="61">
        <v>0</v>
      </c>
      <c r="AJ57" s="61">
        <v>0</v>
      </c>
      <c r="AK57" s="61">
        <v>0</v>
      </c>
      <c r="AL57" s="61">
        <v>0</v>
      </c>
      <c r="AM57" s="61">
        <v>0</v>
      </c>
      <c r="AN57" s="61">
        <v>0</v>
      </c>
      <c r="AO57" s="61">
        <v>0</v>
      </c>
      <c r="AP57" s="61">
        <v>0</v>
      </c>
      <c r="AQ57" s="61">
        <v>0</v>
      </c>
      <c r="AR57" s="61">
        <v>0</v>
      </c>
      <c r="AS57" s="61">
        <v>0</v>
      </c>
      <c r="AT57" s="61">
        <v>0</v>
      </c>
      <c r="AU57" s="61">
        <v>0</v>
      </c>
      <c r="AV57" s="61">
        <v>0</v>
      </c>
      <c r="AW57" s="61">
        <v>0</v>
      </c>
      <c r="AX57" s="61">
        <v>0</v>
      </c>
      <c r="AY57" s="61">
        <v>0</v>
      </c>
      <c r="AZ57" s="61">
        <v>0</v>
      </c>
      <c r="BA57" s="61">
        <v>0</v>
      </c>
      <c r="BB57" s="61">
        <v>0</v>
      </c>
      <c r="BC57" s="61">
        <v>0</v>
      </c>
      <c r="BD57" s="61">
        <v>0</v>
      </c>
      <c r="BE57" s="61">
        <v>0</v>
      </c>
      <c r="BF57" s="61">
        <v>0</v>
      </c>
      <c r="BG57" s="61">
        <v>0</v>
      </c>
      <c r="BH57" s="61">
        <v>0</v>
      </c>
      <c r="BI57" s="61">
        <v>0</v>
      </c>
      <c r="BJ57" s="61">
        <v>0</v>
      </c>
      <c r="BK57" s="61">
        <v>0</v>
      </c>
      <c r="BL57" s="61">
        <v>0</v>
      </c>
      <c r="BM57" s="61">
        <v>0</v>
      </c>
      <c r="BN57" s="61">
        <v>0</v>
      </c>
      <c r="BO57" s="61">
        <v>0</v>
      </c>
      <c r="BP57" s="61">
        <v>0</v>
      </c>
      <c r="BQ57" s="61">
        <v>0</v>
      </c>
      <c r="BR57" s="61">
        <v>0</v>
      </c>
      <c r="BS57" s="61">
        <v>0</v>
      </c>
      <c r="BT57" s="61">
        <v>0</v>
      </c>
      <c r="BU57" s="61">
        <v>0</v>
      </c>
      <c r="BV57" s="61">
        <v>0</v>
      </c>
      <c r="BW57" s="61">
        <v>0</v>
      </c>
      <c r="BX57" s="61">
        <v>0</v>
      </c>
      <c r="BY57" s="61">
        <v>0</v>
      </c>
      <c r="BZ57" s="61">
        <v>0</v>
      </c>
      <c r="CA57" s="61">
        <v>0</v>
      </c>
      <c r="CB57" s="61">
        <v>0</v>
      </c>
      <c r="CC57" s="61">
        <v>0</v>
      </c>
      <c r="CD57" s="61">
        <v>0</v>
      </c>
      <c r="CE57" s="61">
        <v>0</v>
      </c>
      <c r="CF57" s="61">
        <v>0</v>
      </c>
      <c r="CG57" s="61">
        <v>0</v>
      </c>
      <c r="CH57" s="61">
        <v>0</v>
      </c>
      <c r="CI57" s="61">
        <v>0</v>
      </c>
      <c r="CJ57" s="61">
        <v>0</v>
      </c>
      <c r="CK57" s="61">
        <v>0</v>
      </c>
      <c r="CL57" s="61">
        <v>0</v>
      </c>
    </row>
    <row r="58" spans="1:90" ht="12.75" customHeight="1">
      <c r="A58" s="43" t="s">
        <v>103</v>
      </c>
      <c r="B58" s="59">
        <v>2007</v>
      </c>
      <c r="C58" s="60" t="s">
        <v>377</v>
      </c>
      <c r="D58" s="61">
        <v>0</v>
      </c>
      <c r="E58" s="61">
        <v>0</v>
      </c>
      <c r="F58" s="61">
        <v>0</v>
      </c>
      <c r="G58" s="61">
        <v>0</v>
      </c>
      <c r="H58" s="61">
        <v>0</v>
      </c>
      <c r="I58" s="61">
        <v>0</v>
      </c>
      <c r="J58" s="61">
        <v>0</v>
      </c>
      <c r="K58" s="61">
        <v>0</v>
      </c>
      <c r="L58" s="61">
        <v>0</v>
      </c>
      <c r="M58" s="61">
        <v>0</v>
      </c>
      <c r="N58" s="61">
        <v>0</v>
      </c>
      <c r="O58" s="61">
        <v>0</v>
      </c>
      <c r="P58" s="61">
        <v>0</v>
      </c>
      <c r="Q58" s="61">
        <v>0</v>
      </c>
      <c r="R58" s="61">
        <v>0</v>
      </c>
      <c r="S58" s="61">
        <v>0</v>
      </c>
      <c r="T58" s="61">
        <v>0</v>
      </c>
      <c r="U58" s="61">
        <v>0</v>
      </c>
      <c r="V58" s="61">
        <v>0</v>
      </c>
      <c r="W58" s="61">
        <v>0</v>
      </c>
      <c r="X58" s="61">
        <v>0</v>
      </c>
      <c r="Y58" s="61">
        <v>0</v>
      </c>
      <c r="Z58" s="61">
        <v>0</v>
      </c>
      <c r="AA58" s="61">
        <v>0</v>
      </c>
      <c r="AB58" s="61">
        <v>0</v>
      </c>
      <c r="AC58" s="61">
        <v>0</v>
      </c>
      <c r="AD58" s="61">
        <v>0</v>
      </c>
      <c r="AE58" s="61">
        <v>0</v>
      </c>
      <c r="AF58" s="61">
        <v>0</v>
      </c>
      <c r="AG58" s="61">
        <v>0</v>
      </c>
      <c r="AH58" s="61">
        <v>0</v>
      </c>
      <c r="AI58" s="61">
        <v>0</v>
      </c>
      <c r="AJ58" s="61">
        <v>0</v>
      </c>
      <c r="AK58" s="61">
        <v>0</v>
      </c>
      <c r="AL58" s="61">
        <v>0</v>
      </c>
      <c r="AM58" s="61">
        <v>0</v>
      </c>
      <c r="AN58" s="61">
        <v>0</v>
      </c>
      <c r="AO58" s="61">
        <v>0</v>
      </c>
      <c r="AP58" s="61">
        <v>0</v>
      </c>
      <c r="AQ58" s="61">
        <v>0</v>
      </c>
      <c r="AR58" s="61">
        <v>0</v>
      </c>
      <c r="AS58" s="61">
        <v>0</v>
      </c>
      <c r="AT58" s="61">
        <v>0</v>
      </c>
      <c r="AU58" s="61">
        <v>0</v>
      </c>
      <c r="AV58" s="61">
        <v>0</v>
      </c>
      <c r="AW58" s="61">
        <v>0</v>
      </c>
      <c r="AX58" s="61">
        <v>0</v>
      </c>
      <c r="AY58" s="61">
        <v>0</v>
      </c>
      <c r="AZ58" s="61">
        <v>0</v>
      </c>
      <c r="BA58" s="61">
        <v>0</v>
      </c>
      <c r="BB58" s="61">
        <v>0</v>
      </c>
      <c r="BC58" s="61">
        <v>0</v>
      </c>
      <c r="BD58" s="61">
        <v>0</v>
      </c>
      <c r="BE58" s="61">
        <v>0</v>
      </c>
      <c r="BF58" s="61">
        <v>0</v>
      </c>
      <c r="BG58" s="61">
        <v>0</v>
      </c>
      <c r="BH58" s="61">
        <v>0</v>
      </c>
      <c r="BI58" s="61">
        <v>0</v>
      </c>
      <c r="BJ58" s="61">
        <v>0</v>
      </c>
      <c r="BK58" s="61">
        <v>0</v>
      </c>
      <c r="BL58" s="61">
        <v>0</v>
      </c>
      <c r="BM58" s="61">
        <v>0</v>
      </c>
      <c r="BN58" s="61">
        <v>0</v>
      </c>
      <c r="BO58" s="61">
        <v>0</v>
      </c>
      <c r="BP58" s="61">
        <v>0</v>
      </c>
      <c r="BQ58" s="61">
        <v>0</v>
      </c>
      <c r="BR58" s="61">
        <v>0</v>
      </c>
      <c r="BS58" s="61">
        <v>0</v>
      </c>
      <c r="BT58" s="61">
        <v>0</v>
      </c>
      <c r="BU58" s="61">
        <v>0</v>
      </c>
      <c r="BV58" s="61">
        <v>0</v>
      </c>
      <c r="BW58" s="61">
        <v>0</v>
      </c>
      <c r="BX58" s="61">
        <v>0</v>
      </c>
      <c r="BY58" s="61">
        <v>0</v>
      </c>
      <c r="BZ58" s="61">
        <v>0</v>
      </c>
      <c r="CA58" s="61">
        <v>0</v>
      </c>
      <c r="CB58" s="61">
        <v>0</v>
      </c>
      <c r="CC58" s="61">
        <v>0</v>
      </c>
      <c r="CD58" s="61">
        <v>0</v>
      </c>
      <c r="CE58" s="61">
        <v>0</v>
      </c>
      <c r="CF58" s="61">
        <v>0</v>
      </c>
      <c r="CG58" s="61">
        <v>0</v>
      </c>
      <c r="CH58" s="61">
        <v>0</v>
      </c>
      <c r="CI58" s="61">
        <v>0</v>
      </c>
      <c r="CJ58" s="61">
        <v>0</v>
      </c>
      <c r="CK58" s="61">
        <v>0</v>
      </c>
      <c r="CL58" s="61">
        <v>0</v>
      </c>
    </row>
    <row r="59" spans="1:90" ht="12.75" customHeight="1">
      <c r="A59" s="43" t="s">
        <v>105</v>
      </c>
      <c r="B59" s="59">
        <v>2008</v>
      </c>
      <c r="C59" s="60" t="s">
        <v>377</v>
      </c>
      <c r="D59" s="61">
        <v>0</v>
      </c>
      <c r="E59" s="61">
        <v>0</v>
      </c>
      <c r="F59" s="61">
        <v>0</v>
      </c>
      <c r="G59" s="61">
        <v>0</v>
      </c>
      <c r="H59" s="61">
        <v>0</v>
      </c>
      <c r="I59" s="61">
        <v>0</v>
      </c>
      <c r="J59" s="61">
        <v>0</v>
      </c>
      <c r="K59" s="61">
        <v>0</v>
      </c>
      <c r="L59" s="61">
        <v>0</v>
      </c>
      <c r="M59" s="61">
        <v>0</v>
      </c>
      <c r="N59" s="61">
        <v>0</v>
      </c>
      <c r="O59" s="61">
        <v>0</v>
      </c>
      <c r="P59" s="61">
        <v>0</v>
      </c>
      <c r="Q59" s="61">
        <v>0</v>
      </c>
      <c r="R59" s="61">
        <v>0</v>
      </c>
      <c r="S59" s="61">
        <v>0</v>
      </c>
      <c r="T59" s="61">
        <v>0</v>
      </c>
      <c r="U59" s="61">
        <v>0</v>
      </c>
      <c r="V59" s="61">
        <v>0</v>
      </c>
      <c r="W59" s="61">
        <v>0</v>
      </c>
      <c r="X59" s="61">
        <v>0</v>
      </c>
      <c r="Y59" s="61">
        <v>0</v>
      </c>
      <c r="Z59" s="61">
        <v>0</v>
      </c>
      <c r="AA59" s="61">
        <v>0</v>
      </c>
      <c r="AB59" s="61">
        <v>0</v>
      </c>
      <c r="AC59" s="61">
        <v>0</v>
      </c>
      <c r="AD59" s="61">
        <v>0</v>
      </c>
      <c r="AE59" s="61">
        <v>0</v>
      </c>
      <c r="AF59" s="61">
        <v>0</v>
      </c>
      <c r="AG59" s="61">
        <v>0</v>
      </c>
      <c r="AH59" s="61">
        <v>0</v>
      </c>
      <c r="AI59" s="61">
        <v>0</v>
      </c>
      <c r="AJ59" s="61">
        <v>0</v>
      </c>
      <c r="AK59" s="61">
        <v>0</v>
      </c>
      <c r="AL59" s="61">
        <v>0</v>
      </c>
      <c r="AM59" s="61">
        <v>0</v>
      </c>
      <c r="AN59" s="61">
        <v>0</v>
      </c>
      <c r="AO59" s="61">
        <v>0</v>
      </c>
      <c r="AP59" s="61">
        <v>0</v>
      </c>
      <c r="AQ59" s="61">
        <v>0</v>
      </c>
      <c r="AR59" s="61">
        <v>0</v>
      </c>
      <c r="AS59" s="61">
        <v>0</v>
      </c>
      <c r="AT59" s="61">
        <v>0</v>
      </c>
      <c r="AU59" s="61">
        <v>0</v>
      </c>
      <c r="AV59" s="61">
        <v>0</v>
      </c>
      <c r="AW59" s="61">
        <v>0</v>
      </c>
      <c r="AX59" s="61">
        <v>0</v>
      </c>
      <c r="AY59" s="61">
        <v>0</v>
      </c>
      <c r="AZ59" s="61">
        <v>0</v>
      </c>
      <c r="BA59" s="61">
        <v>0</v>
      </c>
      <c r="BB59" s="61">
        <v>0</v>
      </c>
      <c r="BC59" s="61">
        <v>0</v>
      </c>
      <c r="BD59" s="61">
        <v>0</v>
      </c>
      <c r="BE59" s="61">
        <v>0</v>
      </c>
      <c r="BF59" s="61">
        <v>0</v>
      </c>
      <c r="BG59" s="61">
        <v>0</v>
      </c>
      <c r="BH59" s="61">
        <v>0</v>
      </c>
      <c r="BI59" s="61">
        <v>0</v>
      </c>
      <c r="BJ59" s="61">
        <v>0</v>
      </c>
      <c r="BK59" s="61">
        <v>0</v>
      </c>
      <c r="BL59" s="61">
        <v>0</v>
      </c>
      <c r="BM59" s="61">
        <v>0</v>
      </c>
      <c r="BN59" s="61">
        <v>0</v>
      </c>
      <c r="BO59" s="61">
        <v>0</v>
      </c>
      <c r="BP59" s="61">
        <v>0</v>
      </c>
      <c r="BQ59" s="61">
        <v>0</v>
      </c>
      <c r="BR59" s="61">
        <v>0</v>
      </c>
      <c r="BS59" s="61">
        <v>0</v>
      </c>
      <c r="BT59" s="61">
        <v>0</v>
      </c>
      <c r="BU59" s="61">
        <v>0</v>
      </c>
      <c r="BV59" s="61">
        <v>0</v>
      </c>
      <c r="BW59" s="61">
        <v>0</v>
      </c>
      <c r="BX59" s="61">
        <v>0</v>
      </c>
      <c r="BY59" s="61">
        <v>0</v>
      </c>
      <c r="BZ59" s="61">
        <v>0</v>
      </c>
      <c r="CA59" s="61">
        <v>0</v>
      </c>
      <c r="CB59" s="61">
        <v>0</v>
      </c>
      <c r="CC59" s="61">
        <v>0</v>
      </c>
      <c r="CD59" s="61">
        <v>0</v>
      </c>
      <c r="CE59" s="61">
        <v>0</v>
      </c>
      <c r="CF59" s="61">
        <v>0</v>
      </c>
      <c r="CG59" s="61">
        <v>0</v>
      </c>
      <c r="CH59" s="61">
        <v>0</v>
      </c>
      <c r="CI59" s="61">
        <v>0</v>
      </c>
      <c r="CJ59" s="61">
        <v>0</v>
      </c>
      <c r="CK59" s="61">
        <v>0</v>
      </c>
      <c r="CL59" s="61">
        <v>0</v>
      </c>
    </row>
    <row r="60" spans="1:90" ht="12.75" customHeight="1">
      <c r="A60" s="43" t="s">
        <v>107</v>
      </c>
      <c r="B60" s="59">
        <v>3001</v>
      </c>
      <c r="C60" s="60" t="s">
        <v>378</v>
      </c>
      <c r="D60" s="61">
        <v>0</v>
      </c>
      <c r="E60" s="61">
        <v>0</v>
      </c>
      <c r="F60" s="61">
        <v>0</v>
      </c>
      <c r="G60" s="61">
        <v>0</v>
      </c>
      <c r="H60" s="61">
        <v>0</v>
      </c>
      <c r="I60" s="61">
        <v>0</v>
      </c>
      <c r="J60" s="61">
        <v>0</v>
      </c>
      <c r="K60" s="61">
        <v>0</v>
      </c>
      <c r="L60" s="61">
        <v>0</v>
      </c>
      <c r="M60" s="61">
        <v>0</v>
      </c>
      <c r="N60" s="61">
        <v>0</v>
      </c>
      <c r="O60" s="61">
        <v>0</v>
      </c>
      <c r="P60" s="61">
        <v>0</v>
      </c>
      <c r="Q60" s="61">
        <v>0</v>
      </c>
      <c r="R60" s="61">
        <v>0</v>
      </c>
      <c r="S60" s="61">
        <v>0</v>
      </c>
      <c r="T60" s="61">
        <v>0</v>
      </c>
      <c r="U60" s="61">
        <v>0</v>
      </c>
      <c r="V60" s="61">
        <v>0</v>
      </c>
      <c r="W60" s="61">
        <v>0</v>
      </c>
      <c r="X60" s="61">
        <v>0</v>
      </c>
      <c r="Y60" s="61">
        <v>0</v>
      </c>
      <c r="Z60" s="61">
        <v>0</v>
      </c>
      <c r="AA60" s="61">
        <v>0</v>
      </c>
      <c r="AB60" s="61">
        <v>0</v>
      </c>
      <c r="AC60" s="61">
        <v>0</v>
      </c>
      <c r="AD60" s="61">
        <v>0</v>
      </c>
      <c r="AE60" s="61">
        <v>0</v>
      </c>
      <c r="AF60" s="61">
        <v>0</v>
      </c>
      <c r="AG60" s="61">
        <v>0</v>
      </c>
      <c r="AH60" s="61">
        <v>0</v>
      </c>
      <c r="AI60" s="61">
        <v>0</v>
      </c>
      <c r="AJ60" s="61">
        <v>0</v>
      </c>
      <c r="AK60" s="61">
        <v>0</v>
      </c>
      <c r="AL60" s="61">
        <v>0</v>
      </c>
      <c r="AM60" s="61">
        <v>0</v>
      </c>
      <c r="AN60" s="61">
        <v>0</v>
      </c>
      <c r="AO60" s="61">
        <v>0</v>
      </c>
      <c r="AP60" s="61">
        <v>0</v>
      </c>
      <c r="AQ60" s="61">
        <v>0</v>
      </c>
      <c r="AR60" s="61">
        <v>0</v>
      </c>
      <c r="AS60" s="61">
        <v>0</v>
      </c>
      <c r="AT60" s="61">
        <v>0</v>
      </c>
      <c r="AU60" s="61">
        <v>0</v>
      </c>
      <c r="AV60" s="61">
        <v>0</v>
      </c>
      <c r="AW60" s="61">
        <v>0</v>
      </c>
      <c r="AX60" s="61">
        <v>0</v>
      </c>
      <c r="AY60" s="61">
        <v>0</v>
      </c>
      <c r="AZ60" s="61">
        <v>0</v>
      </c>
      <c r="BA60" s="61">
        <v>0</v>
      </c>
      <c r="BB60" s="61">
        <v>0</v>
      </c>
      <c r="BC60" s="61">
        <v>0</v>
      </c>
      <c r="BD60" s="61">
        <v>0</v>
      </c>
      <c r="BE60" s="61">
        <v>0</v>
      </c>
      <c r="BF60" s="61">
        <v>0</v>
      </c>
      <c r="BG60" s="61">
        <v>0</v>
      </c>
      <c r="BH60" s="61">
        <v>0</v>
      </c>
      <c r="BI60" s="61">
        <v>0</v>
      </c>
      <c r="BJ60" s="61">
        <v>0</v>
      </c>
      <c r="BK60" s="61">
        <v>0</v>
      </c>
      <c r="BL60" s="61">
        <v>0</v>
      </c>
      <c r="BM60" s="61">
        <v>0</v>
      </c>
      <c r="BN60" s="61">
        <v>0</v>
      </c>
      <c r="BO60" s="61">
        <v>0</v>
      </c>
      <c r="BP60" s="61">
        <v>0</v>
      </c>
      <c r="BQ60" s="61">
        <v>0</v>
      </c>
      <c r="BR60" s="61">
        <v>0</v>
      </c>
      <c r="BS60" s="61">
        <v>0</v>
      </c>
      <c r="BT60" s="61">
        <v>0</v>
      </c>
      <c r="BU60" s="61">
        <v>0</v>
      </c>
      <c r="BV60" s="61">
        <v>0</v>
      </c>
      <c r="BW60" s="61">
        <v>0</v>
      </c>
      <c r="BX60" s="61">
        <v>0</v>
      </c>
      <c r="BY60" s="61">
        <v>0</v>
      </c>
      <c r="BZ60" s="61">
        <v>0</v>
      </c>
      <c r="CA60" s="61">
        <v>0</v>
      </c>
      <c r="CB60" s="61">
        <v>0</v>
      </c>
      <c r="CC60" s="61">
        <v>0</v>
      </c>
      <c r="CD60" s="61">
        <v>0</v>
      </c>
      <c r="CE60" s="61">
        <v>0</v>
      </c>
      <c r="CF60" s="61">
        <v>0</v>
      </c>
      <c r="CG60" s="61">
        <v>0</v>
      </c>
      <c r="CH60" s="61">
        <v>0</v>
      </c>
      <c r="CI60" s="61">
        <v>0</v>
      </c>
      <c r="CJ60" s="61">
        <v>0</v>
      </c>
      <c r="CK60" s="61">
        <v>0</v>
      </c>
      <c r="CL60" s="61">
        <v>0</v>
      </c>
    </row>
    <row r="61" spans="1:90" ht="12.75" customHeight="1">
      <c r="A61" s="43" t="s">
        <v>109</v>
      </c>
      <c r="B61" s="59">
        <v>3002</v>
      </c>
      <c r="C61" s="60" t="s">
        <v>378</v>
      </c>
      <c r="D61" s="61">
        <v>0</v>
      </c>
      <c r="E61" s="61">
        <v>0</v>
      </c>
      <c r="F61" s="61">
        <v>0</v>
      </c>
      <c r="G61" s="61">
        <v>0</v>
      </c>
      <c r="H61" s="61">
        <v>0</v>
      </c>
      <c r="I61" s="61">
        <v>0</v>
      </c>
      <c r="J61" s="61">
        <v>0</v>
      </c>
      <c r="K61" s="61">
        <v>0</v>
      </c>
      <c r="L61" s="61">
        <v>0</v>
      </c>
      <c r="M61" s="61">
        <v>0</v>
      </c>
      <c r="N61" s="61">
        <v>0</v>
      </c>
      <c r="O61" s="61">
        <v>0</v>
      </c>
      <c r="P61" s="61">
        <v>0</v>
      </c>
      <c r="Q61" s="61">
        <v>0</v>
      </c>
      <c r="R61" s="61">
        <v>0</v>
      </c>
      <c r="S61" s="61">
        <v>0</v>
      </c>
      <c r="T61" s="61">
        <v>0</v>
      </c>
      <c r="U61" s="61">
        <v>0</v>
      </c>
      <c r="V61" s="61">
        <v>0</v>
      </c>
      <c r="W61" s="61">
        <v>0</v>
      </c>
      <c r="X61" s="61">
        <v>0</v>
      </c>
      <c r="Y61" s="61">
        <v>0</v>
      </c>
      <c r="Z61" s="61">
        <v>0</v>
      </c>
      <c r="AA61" s="61">
        <v>0</v>
      </c>
      <c r="AB61" s="61">
        <v>0</v>
      </c>
      <c r="AC61" s="61">
        <v>0</v>
      </c>
      <c r="AD61" s="61">
        <v>0</v>
      </c>
      <c r="AE61" s="61">
        <v>0</v>
      </c>
      <c r="AF61" s="61">
        <v>0</v>
      </c>
      <c r="AG61" s="61">
        <v>0</v>
      </c>
      <c r="AH61" s="61">
        <v>0</v>
      </c>
      <c r="AI61" s="61">
        <v>0</v>
      </c>
      <c r="AJ61" s="61">
        <v>0</v>
      </c>
      <c r="AK61" s="61">
        <v>0</v>
      </c>
      <c r="AL61" s="61">
        <v>0</v>
      </c>
      <c r="AM61" s="61">
        <v>0</v>
      </c>
      <c r="AN61" s="61">
        <v>0</v>
      </c>
      <c r="AO61" s="61">
        <v>0</v>
      </c>
      <c r="AP61" s="61">
        <v>0</v>
      </c>
      <c r="AQ61" s="61">
        <v>0</v>
      </c>
      <c r="AR61" s="61">
        <v>0</v>
      </c>
      <c r="AS61" s="61">
        <v>0</v>
      </c>
      <c r="AT61" s="61">
        <v>0</v>
      </c>
      <c r="AU61" s="61">
        <v>0</v>
      </c>
      <c r="AV61" s="61">
        <v>0</v>
      </c>
      <c r="AW61" s="61">
        <v>0</v>
      </c>
      <c r="AX61" s="61">
        <v>0</v>
      </c>
      <c r="AY61" s="61">
        <v>0</v>
      </c>
      <c r="AZ61" s="61">
        <v>0</v>
      </c>
      <c r="BA61" s="61">
        <v>0</v>
      </c>
      <c r="BB61" s="61">
        <v>0</v>
      </c>
      <c r="BC61" s="61">
        <v>0</v>
      </c>
      <c r="BD61" s="61">
        <v>0</v>
      </c>
      <c r="BE61" s="61">
        <v>0</v>
      </c>
      <c r="BF61" s="61">
        <v>0</v>
      </c>
      <c r="BG61" s="61">
        <v>0</v>
      </c>
      <c r="BH61" s="61">
        <v>0</v>
      </c>
      <c r="BI61" s="61">
        <v>0</v>
      </c>
      <c r="BJ61" s="61">
        <v>0</v>
      </c>
      <c r="BK61" s="61">
        <v>0</v>
      </c>
      <c r="BL61" s="61">
        <v>0</v>
      </c>
      <c r="BM61" s="61">
        <v>0</v>
      </c>
      <c r="BN61" s="61">
        <v>0</v>
      </c>
      <c r="BO61" s="61">
        <v>0</v>
      </c>
      <c r="BP61" s="61">
        <v>0</v>
      </c>
      <c r="BQ61" s="61">
        <v>0</v>
      </c>
      <c r="BR61" s="61">
        <v>0</v>
      </c>
      <c r="BS61" s="61">
        <v>0</v>
      </c>
      <c r="BT61" s="61">
        <v>0</v>
      </c>
      <c r="BU61" s="61">
        <v>0</v>
      </c>
      <c r="BV61" s="61">
        <v>0</v>
      </c>
      <c r="BW61" s="61">
        <v>0</v>
      </c>
      <c r="BX61" s="61">
        <v>0</v>
      </c>
      <c r="BY61" s="61">
        <v>0</v>
      </c>
      <c r="BZ61" s="61">
        <v>0</v>
      </c>
      <c r="CA61" s="61">
        <v>0</v>
      </c>
      <c r="CB61" s="61">
        <v>0</v>
      </c>
      <c r="CC61" s="61">
        <v>0</v>
      </c>
      <c r="CD61" s="61">
        <v>0</v>
      </c>
      <c r="CE61" s="61">
        <v>0</v>
      </c>
      <c r="CF61" s="61">
        <v>0</v>
      </c>
      <c r="CG61" s="61">
        <v>0</v>
      </c>
      <c r="CH61" s="61">
        <v>0</v>
      </c>
      <c r="CI61" s="61">
        <v>0</v>
      </c>
      <c r="CJ61" s="61">
        <v>0</v>
      </c>
      <c r="CK61" s="61">
        <v>0</v>
      </c>
      <c r="CL61" s="61">
        <v>0</v>
      </c>
    </row>
    <row r="62" spans="1:90" ht="12.75" customHeight="1">
      <c r="A62" s="43" t="s">
        <v>111</v>
      </c>
      <c r="B62" s="59">
        <v>3003</v>
      </c>
      <c r="C62" s="60" t="s">
        <v>378</v>
      </c>
      <c r="D62" s="61">
        <v>0</v>
      </c>
      <c r="E62" s="61">
        <v>0</v>
      </c>
      <c r="F62" s="61">
        <v>0</v>
      </c>
      <c r="G62" s="61">
        <v>0</v>
      </c>
      <c r="H62" s="61">
        <v>0</v>
      </c>
      <c r="I62" s="61">
        <v>0</v>
      </c>
      <c r="J62" s="61">
        <v>0</v>
      </c>
      <c r="K62" s="61">
        <v>0</v>
      </c>
      <c r="L62" s="61">
        <v>0</v>
      </c>
      <c r="M62" s="61">
        <v>0</v>
      </c>
      <c r="N62" s="61">
        <v>0</v>
      </c>
      <c r="O62" s="61">
        <v>0</v>
      </c>
      <c r="P62" s="61">
        <v>0</v>
      </c>
      <c r="Q62" s="61">
        <v>0</v>
      </c>
      <c r="R62" s="61">
        <v>0</v>
      </c>
      <c r="S62" s="61">
        <v>0</v>
      </c>
      <c r="T62" s="61">
        <v>0</v>
      </c>
      <c r="U62" s="61">
        <v>0</v>
      </c>
      <c r="V62" s="61">
        <v>0</v>
      </c>
      <c r="W62" s="61">
        <v>0</v>
      </c>
      <c r="X62" s="61">
        <v>0</v>
      </c>
      <c r="Y62" s="61">
        <v>0</v>
      </c>
      <c r="Z62" s="61">
        <v>0</v>
      </c>
      <c r="AA62" s="61">
        <v>0</v>
      </c>
      <c r="AB62" s="61">
        <v>0</v>
      </c>
      <c r="AC62" s="61">
        <v>0</v>
      </c>
      <c r="AD62" s="61">
        <v>0</v>
      </c>
      <c r="AE62" s="61">
        <v>0</v>
      </c>
      <c r="AF62" s="61">
        <v>0</v>
      </c>
      <c r="AG62" s="61">
        <v>0</v>
      </c>
      <c r="AH62" s="61">
        <v>0</v>
      </c>
      <c r="AI62" s="61">
        <v>0</v>
      </c>
      <c r="AJ62" s="61">
        <v>0</v>
      </c>
      <c r="AK62" s="61">
        <v>0</v>
      </c>
      <c r="AL62" s="61">
        <v>0</v>
      </c>
      <c r="AM62" s="61">
        <v>0</v>
      </c>
      <c r="AN62" s="61">
        <v>0</v>
      </c>
      <c r="AO62" s="61">
        <v>0</v>
      </c>
      <c r="AP62" s="61">
        <v>0</v>
      </c>
      <c r="AQ62" s="61">
        <v>0</v>
      </c>
      <c r="AR62" s="61">
        <v>0</v>
      </c>
      <c r="AS62" s="61">
        <v>0</v>
      </c>
      <c r="AT62" s="61">
        <v>0</v>
      </c>
      <c r="AU62" s="61">
        <v>0</v>
      </c>
      <c r="AV62" s="61">
        <v>0</v>
      </c>
      <c r="AW62" s="61">
        <v>0</v>
      </c>
      <c r="AX62" s="61">
        <v>0</v>
      </c>
      <c r="AY62" s="61">
        <v>0</v>
      </c>
      <c r="AZ62" s="61">
        <v>0</v>
      </c>
      <c r="BA62" s="61">
        <v>0</v>
      </c>
      <c r="BB62" s="61">
        <v>0</v>
      </c>
      <c r="BC62" s="61">
        <v>0</v>
      </c>
      <c r="BD62" s="61">
        <v>0</v>
      </c>
      <c r="BE62" s="61">
        <v>0</v>
      </c>
      <c r="BF62" s="61">
        <v>0</v>
      </c>
      <c r="BG62" s="61">
        <v>0</v>
      </c>
      <c r="BH62" s="61">
        <v>0</v>
      </c>
      <c r="BI62" s="61">
        <v>0</v>
      </c>
      <c r="BJ62" s="61">
        <v>0</v>
      </c>
      <c r="BK62" s="61">
        <v>0</v>
      </c>
      <c r="BL62" s="61">
        <v>0</v>
      </c>
      <c r="BM62" s="61">
        <v>0</v>
      </c>
      <c r="BN62" s="61">
        <v>0</v>
      </c>
      <c r="BO62" s="61">
        <v>0</v>
      </c>
      <c r="BP62" s="61">
        <v>0</v>
      </c>
      <c r="BQ62" s="61">
        <v>0</v>
      </c>
      <c r="BR62" s="61">
        <v>0</v>
      </c>
      <c r="BS62" s="61">
        <v>0</v>
      </c>
      <c r="BT62" s="61">
        <v>0</v>
      </c>
      <c r="BU62" s="61">
        <v>0</v>
      </c>
      <c r="BV62" s="61">
        <v>0</v>
      </c>
      <c r="BW62" s="61">
        <v>0</v>
      </c>
      <c r="BX62" s="61">
        <v>0</v>
      </c>
      <c r="BY62" s="61">
        <v>0</v>
      </c>
      <c r="BZ62" s="61">
        <v>0</v>
      </c>
      <c r="CA62" s="61">
        <v>0</v>
      </c>
      <c r="CB62" s="61">
        <v>0</v>
      </c>
      <c r="CC62" s="61">
        <v>0</v>
      </c>
      <c r="CD62" s="61">
        <v>0</v>
      </c>
      <c r="CE62" s="61">
        <v>0</v>
      </c>
      <c r="CF62" s="61">
        <v>0</v>
      </c>
      <c r="CG62" s="61">
        <v>0</v>
      </c>
      <c r="CH62" s="61">
        <v>0</v>
      </c>
      <c r="CI62" s="61">
        <v>0</v>
      </c>
      <c r="CJ62" s="61">
        <v>0</v>
      </c>
      <c r="CK62" s="61">
        <v>0</v>
      </c>
      <c r="CL62" s="61">
        <v>0</v>
      </c>
    </row>
    <row r="63" spans="1:90" ht="12.75" customHeight="1">
      <c r="A63" s="43" t="s">
        <v>113</v>
      </c>
      <c r="B63" s="59">
        <v>3004</v>
      </c>
      <c r="C63" s="60" t="s">
        <v>378</v>
      </c>
      <c r="D63" s="61">
        <v>0</v>
      </c>
      <c r="E63" s="61">
        <v>0</v>
      </c>
      <c r="F63" s="61">
        <v>0</v>
      </c>
      <c r="G63" s="61">
        <v>0</v>
      </c>
      <c r="H63" s="61">
        <v>0</v>
      </c>
      <c r="I63" s="61">
        <v>0</v>
      </c>
      <c r="J63" s="61">
        <v>0</v>
      </c>
      <c r="K63" s="61">
        <v>0</v>
      </c>
      <c r="L63" s="61">
        <v>0</v>
      </c>
      <c r="M63" s="61">
        <v>0</v>
      </c>
      <c r="N63" s="61">
        <v>0</v>
      </c>
      <c r="O63" s="61">
        <v>0</v>
      </c>
      <c r="P63" s="61">
        <v>0</v>
      </c>
      <c r="Q63" s="61">
        <v>0</v>
      </c>
      <c r="R63" s="61">
        <v>0</v>
      </c>
      <c r="S63" s="61">
        <v>0</v>
      </c>
      <c r="T63" s="61">
        <v>0</v>
      </c>
      <c r="U63" s="61">
        <v>0</v>
      </c>
      <c r="V63" s="61">
        <v>0</v>
      </c>
      <c r="W63" s="61">
        <v>0</v>
      </c>
      <c r="X63" s="61">
        <v>0</v>
      </c>
      <c r="Y63" s="61">
        <v>0</v>
      </c>
      <c r="Z63" s="61">
        <v>0</v>
      </c>
      <c r="AA63" s="61">
        <v>0</v>
      </c>
      <c r="AB63" s="61">
        <v>0</v>
      </c>
      <c r="AC63" s="61">
        <v>0</v>
      </c>
      <c r="AD63" s="61">
        <v>0</v>
      </c>
      <c r="AE63" s="61">
        <v>0</v>
      </c>
      <c r="AF63" s="61">
        <v>0</v>
      </c>
      <c r="AG63" s="61">
        <v>0</v>
      </c>
      <c r="AH63" s="61">
        <v>0</v>
      </c>
      <c r="AI63" s="61">
        <v>0</v>
      </c>
      <c r="AJ63" s="61">
        <v>0</v>
      </c>
      <c r="AK63" s="61">
        <v>0</v>
      </c>
      <c r="AL63" s="61">
        <v>0</v>
      </c>
      <c r="AM63" s="61">
        <v>0</v>
      </c>
      <c r="AN63" s="61">
        <v>0</v>
      </c>
      <c r="AO63" s="61">
        <v>0</v>
      </c>
      <c r="AP63" s="61">
        <v>0</v>
      </c>
      <c r="AQ63" s="61">
        <v>0</v>
      </c>
      <c r="AR63" s="61">
        <v>0</v>
      </c>
      <c r="AS63" s="61">
        <v>0</v>
      </c>
      <c r="AT63" s="61">
        <v>0</v>
      </c>
      <c r="AU63" s="61">
        <v>0</v>
      </c>
      <c r="AV63" s="61">
        <v>0</v>
      </c>
      <c r="AW63" s="61">
        <v>0</v>
      </c>
      <c r="AX63" s="61">
        <v>0</v>
      </c>
      <c r="AY63" s="61">
        <v>0</v>
      </c>
      <c r="AZ63" s="61">
        <v>0</v>
      </c>
      <c r="BA63" s="61">
        <v>0</v>
      </c>
      <c r="BB63" s="61">
        <v>0</v>
      </c>
      <c r="BC63" s="61">
        <v>0</v>
      </c>
      <c r="BD63" s="61">
        <v>0</v>
      </c>
      <c r="BE63" s="61">
        <v>0</v>
      </c>
      <c r="BF63" s="61">
        <v>0</v>
      </c>
      <c r="BG63" s="61">
        <v>0</v>
      </c>
      <c r="BH63" s="61">
        <v>0</v>
      </c>
      <c r="BI63" s="61">
        <v>0</v>
      </c>
      <c r="BJ63" s="61">
        <v>0</v>
      </c>
      <c r="BK63" s="61">
        <v>0</v>
      </c>
      <c r="BL63" s="61">
        <v>0</v>
      </c>
      <c r="BM63" s="61">
        <v>0</v>
      </c>
      <c r="BN63" s="61">
        <v>0</v>
      </c>
      <c r="BO63" s="61">
        <v>0</v>
      </c>
      <c r="BP63" s="61">
        <v>0</v>
      </c>
      <c r="BQ63" s="61">
        <v>0</v>
      </c>
      <c r="BR63" s="61">
        <v>0</v>
      </c>
      <c r="BS63" s="61">
        <v>0</v>
      </c>
      <c r="BT63" s="61">
        <v>0</v>
      </c>
      <c r="BU63" s="61">
        <v>0</v>
      </c>
      <c r="BV63" s="61">
        <v>0</v>
      </c>
      <c r="BW63" s="61">
        <v>0</v>
      </c>
      <c r="BX63" s="61">
        <v>0</v>
      </c>
      <c r="BY63" s="61">
        <v>0</v>
      </c>
      <c r="BZ63" s="61">
        <v>0</v>
      </c>
      <c r="CA63" s="61">
        <v>0</v>
      </c>
      <c r="CB63" s="61">
        <v>0</v>
      </c>
      <c r="CC63" s="61">
        <v>0</v>
      </c>
      <c r="CD63" s="61">
        <v>0</v>
      </c>
      <c r="CE63" s="61">
        <v>0</v>
      </c>
      <c r="CF63" s="61">
        <v>0</v>
      </c>
      <c r="CG63" s="61">
        <v>0</v>
      </c>
      <c r="CH63" s="61">
        <v>0</v>
      </c>
      <c r="CI63" s="61">
        <v>0</v>
      </c>
      <c r="CJ63" s="61">
        <v>0</v>
      </c>
      <c r="CK63" s="61">
        <v>0</v>
      </c>
      <c r="CL63" s="61">
        <v>0</v>
      </c>
    </row>
    <row r="64" spans="1:90" ht="12.75" customHeight="1">
      <c r="A64" s="43" t="s">
        <v>115</v>
      </c>
      <c r="B64" s="59">
        <v>3005</v>
      </c>
      <c r="C64" s="60" t="s">
        <v>378</v>
      </c>
      <c r="D64" s="61">
        <v>0</v>
      </c>
      <c r="E64" s="61">
        <v>0</v>
      </c>
      <c r="F64" s="61">
        <v>0</v>
      </c>
      <c r="G64" s="61">
        <v>0</v>
      </c>
      <c r="H64" s="61">
        <v>0</v>
      </c>
      <c r="I64" s="61">
        <v>0</v>
      </c>
      <c r="J64" s="61">
        <v>0</v>
      </c>
      <c r="K64" s="61">
        <v>0</v>
      </c>
      <c r="L64" s="61">
        <v>0</v>
      </c>
      <c r="M64" s="61">
        <v>0</v>
      </c>
      <c r="N64" s="61">
        <v>0</v>
      </c>
      <c r="O64" s="61">
        <v>0</v>
      </c>
      <c r="P64" s="61">
        <v>0</v>
      </c>
      <c r="Q64" s="61">
        <v>0</v>
      </c>
      <c r="R64" s="61">
        <v>0</v>
      </c>
      <c r="S64" s="61">
        <v>0</v>
      </c>
      <c r="T64" s="61">
        <v>0</v>
      </c>
      <c r="U64" s="61">
        <v>0</v>
      </c>
      <c r="V64" s="61">
        <v>0</v>
      </c>
      <c r="W64" s="61">
        <v>0</v>
      </c>
      <c r="X64" s="61">
        <v>0</v>
      </c>
      <c r="Y64" s="61">
        <v>0</v>
      </c>
      <c r="Z64" s="61">
        <v>0</v>
      </c>
      <c r="AA64" s="61">
        <v>0</v>
      </c>
      <c r="AB64" s="61">
        <v>0</v>
      </c>
      <c r="AC64" s="61">
        <v>0</v>
      </c>
      <c r="AD64" s="61">
        <v>0</v>
      </c>
      <c r="AE64" s="61">
        <v>0</v>
      </c>
      <c r="AF64" s="61">
        <v>0</v>
      </c>
      <c r="AG64" s="61">
        <v>0</v>
      </c>
      <c r="AH64" s="61">
        <v>0</v>
      </c>
      <c r="AI64" s="61">
        <v>0</v>
      </c>
      <c r="AJ64" s="61">
        <v>0</v>
      </c>
      <c r="AK64" s="61">
        <v>0</v>
      </c>
      <c r="AL64" s="61">
        <v>0</v>
      </c>
      <c r="AM64" s="61">
        <v>0</v>
      </c>
      <c r="AN64" s="61">
        <v>0</v>
      </c>
      <c r="AO64" s="61">
        <v>0</v>
      </c>
      <c r="AP64" s="61">
        <v>0</v>
      </c>
      <c r="AQ64" s="61">
        <v>0</v>
      </c>
      <c r="AR64" s="61">
        <v>0</v>
      </c>
      <c r="AS64" s="61">
        <v>0</v>
      </c>
      <c r="AT64" s="61">
        <v>0</v>
      </c>
      <c r="AU64" s="61">
        <v>0</v>
      </c>
      <c r="AV64" s="61">
        <v>0</v>
      </c>
      <c r="AW64" s="61">
        <v>0</v>
      </c>
      <c r="AX64" s="61">
        <v>0</v>
      </c>
      <c r="AY64" s="61">
        <v>0</v>
      </c>
      <c r="AZ64" s="61">
        <v>0</v>
      </c>
      <c r="BA64" s="61">
        <v>0</v>
      </c>
      <c r="BB64" s="61">
        <v>0</v>
      </c>
      <c r="BC64" s="61">
        <v>0</v>
      </c>
      <c r="BD64" s="61">
        <v>0</v>
      </c>
      <c r="BE64" s="61">
        <v>0</v>
      </c>
      <c r="BF64" s="61">
        <v>0</v>
      </c>
      <c r="BG64" s="61">
        <v>0</v>
      </c>
      <c r="BH64" s="61">
        <v>0</v>
      </c>
      <c r="BI64" s="61">
        <v>0</v>
      </c>
      <c r="BJ64" s="61">
        <v>0</v>
      </c>
      <c r="BK64" s="61">
        <v>0</v>
      </c>
      <c r="BL64" s="61">
        <v>0</v>
      </c>
      <c r="BM64" s="61">
        <v>0</v>
      </c>
      <c r="BN64" s="61">
        <v>0</v>
      </c>
      <c r="BO64" s="61">
        <v>0</v>
      </c>
      <c r="BP64" s="61">
        <v>0</v>
      </c>
      <c r="BQ64" s="61">
        <v>0</v>
      </c>
      <c r="BR64" s="61">
        <v>0</v>
      </c>
      <c r="BS64" s="61">
        <v>0</v>
      </c>
      <c r="BT64" s="61">
        <v>0</v>
      </c>
      <c r="BU64" s="61">
        <v>0</v>
      </c>
      <c r="BV64" s="61">
        <v>0</v>
      </c>
      <c r="BW64" s="61">
        <v>0</v>
      </c>
      <c r="BX64" s="61">
        <v>0</v>
      </c>
      <c r="BY64" s="61">
        <v>0</v>
      </c>
      <c r="BZ64" s="61">
        <v>0</v>
      </c>
      <c r="CA64" s="61">
        <v>0</v>
      </c>
      <c r="CB64" s="61">
        <v>0</v>
      </c>
      <c r="CC64" s="61">
        <v>0</v>
      </c>
      <c r="CD64" s="61">
        <v>0</v>
      </c>
      <c r="CE64" s="61">
        <v>0</v>
      </c>
      <c r="CF64" s="61">
        <v>0</v>
      </c>
      <c r="CG64" s="61">
        <v>0</v>
      </c>
      <c r="CH64" s="61">
        <v>0</v>
      </c>
      <c r="CI64" s="61">
        <v>0</v>
      </c>
      <c r="CJ64" s="61">
        <v>0</v>
      </c>
      <c r="CK64" s="61">
        <v>0</v>
      </c>
      <c r="CL64" s="61">
        <v>0</v>
      </c>
    </row>
    <row r="65" spans="1:90" ht="12.75" customHeight="1">
      <c r="A65" s="43" t="s">
        <v>116</v>
      </c>
      <c r="B65" s="59">
        <v>3006</v>
      </c>
      <c r="C65" s="60" t="s">
        <v>378</v>
      </c>
      <c r="D65" s="61">
        <v>0</v>
      </c>
      <c r="E65" s="61">
        <v>0</v>
      </c>
      <c r="F65" s="61">
        <v>0</v>
      </c>
      <c r="G65" s="61">
        <v>0</v>
      </c>
      <c r="H65" s="61">
        <v>0</v>
      </c>
      <c r="I65" s="61">
        <v>0</v>
      </c>
      <c r="J65" s="61">
        <v>0</v>
      </c>
      <c r="K65" s="61">
        <v>0</v>
      </c>
      <c r="L65" s="61">
        <v>0</v>
      </c>
      <c r="M65" s="61">
        <v>0</v>
      </c>
      <c r="N65" s="61">
        <v>0</v>
      </c>
      <c r="O65" s="61">
        <v>0</v>
      </c>
      <c r="P65" s="61">
        <v>0</v>
      </c>
      <c r="Q65" s="61">
        <v>0</v>
      </c>
      <c r="R65" s="61">
        <v>0</v>
      </c>
      <c r="S65" s="61">
        <v>0</v>
      </c>
      <c r="T65" s="61">
        <v>0</v>
      </c>
      <c r="U65" s="61">
        <v>0</v>
      </c>
      <c r="V65" s="61">
        <v>0</v>
      </c>
      <c r="W65" s="61">
        <v>0</v>
      </c>
      <c r="X65" s="61">
        <v>0</v>
      </c>
      <c r="Y65" s="61">
        <v>0</v>
      </c>
      <c r="Z65" s="61">
        <v>0</v>
      </c>
      <c r="AA65" s="61">
        <v>0</v>
      </c>
      <c r="AB65" s="61">
        <v>0</v>
      </c>
      <c r="AC65" s="61">
        <v>0</v>
      </c>
      <c r="AD65" s="61">
        <v>0</v>
      </c>
      <c r="AE65" s="61">
        <v>0</v>
      </c>
      <c r="AF65" s="61">
        <v>0</v>
      </c>
      <c r="AG65" s="61">
        <v>0</v>
      </c>
      <c r="AH65" s="61">
        <v>0</v>
      </c>
      <c r="AI65" s="61">
        <v>0</v>
      </c>
      <c r="AJ65" s="61">
        <v>0</v>
      </c>
      <c r="AK65" s="61">
        <v>0</v>
      </c>
      <c r="AL65" s="61">
        <v>0</v>
      </c>
      <c r="AM65" s="61">
        <v>0</v>
      </c>
      <c r="AN65" s="61">
        <v>0</v>
      </c>
      <c r="AO65" s="61">
        <v>0</v>
      </c>
      <c r="AP65" s="61">
        <v>0</v>
      </c>
      <c r="AQ65" s="61">
        <v>0</v>
      </c>
      <c r="AR65" s="61">
        <v>0</v>
      </c>
      <c r="AS65" s="61">
        <v>0</v>
      </c>
      <c r="AT65" s="61">
        <v>0</v>
      </c>
      <c r="AU65" s="61">
        <v>0</v>
      </c>
      <c r="AV65" s="61">
        <v>0</v>
      </c>
      <c r="AW65" s="61">
        <v>0</v>
      </c>
      <c r="AX65" s="61">
        <v>0</v>
      </c>
      <c r="AY65" s="61">
        <v>0</v>
      </c>
      <c r="AZ65" s="61">
        <v>0</v>
      </c>
      <c r="BA65" s="61">
        <v>0</v>
      </c>
      <c r="BB65" s="61">
        <v>0</v>
      </c>
      <c r="BC65" s="61">
        <v>0</v>
      </c>
      <c r="BD65" s="61">
        <v>0</v>
      </c>
      <c r="BE65" s="61">
        <v>0</v>
      </c>
      <c r="BF65" s="61">
        <v>0</v>
      </c>
      <c r="BG65" s="61">
        <v>0</v>
      </c>
      <c r="BH65" s="61">
        <v>0</v>
      </c>
      <c r="BI65" s="61">
        <v>0</v>
      </c>
      <c r="BJ65" s="61">
        <v>0</v>
      </c>
      <c r="BK65" s="61">
        <v>0</v>
      </c>
      <c r="BL65" s="61">
        <v>0</v>
      </c>
      <c r="BM65" s="61">
        <v>0</v>
      </c>
      <c r="BN65" s="61">
        <v>0</v>
      </c>
      <c r="BO65" s="61">
        <v>0</v>
      </c>
      <c r="BP65" s="61">
        <v>0</v>
      </c>
      <c r="BQ65" s="61">
        <v>0</v>
      </c>
      <c r="BR65" s="61">
        <v>0</v>
      </c>
      <c r="BS65" s="61">
        <v>0</v>
      </c>
      <c r="BT65" s="61">
        <v>0</v>
      </c>
      <c r="BU65" s="61">
        <v>0</v>
      </c>
      <c r="BV65" s="61">
        <v>0</v>
      </c>
      <c r="BW65" s="61">
        <v>0</v>
      </c>
      <c r="BX65" s="61">
        <v>0</v>
      </c>
      <c r="BY65" s="61">
        <v>0</v>
      </c>
      <c r="BZ65" s="61">
        <v>0</v>
      </c>
      <c r="CA65" s="61">
        <v>0</v>
      </c>
      <c r="CB65" s="61">
        <v>0</v>
      </c>
      <c r="CC65" s="61">
        <v>0</v>
      </c>
      <c r="CD65" s="61">
        <v>0</v>
      </c>
      <c r="CE65" s="61">
        <v>0</v>
      </c>
      <c r="CF65" s="61">
        <v>0</v>
      </c>
      <c r="CG65" s="61">
        <v>0</v>
      </c>
      <c r="CH65" s="61">
        <v>0</v>
      </c>
      <c r="CI65" s="61">
        <v>0</v>
      </c>
      <c r="CJ65" s="61">
        <v>0</v>
      </c>
      <c r="CK65" s="61">
        <v>0</v>
      </c>
      <c r="CL65" s="61">
        <v>0</v>
      </c>
    </row>
    <row r="66" spans="1:90" ht="12.75" customHeight="1">
      <c r="A66" s="43" t="s">
        <v>117</v>
      </c>
      <c r="B66" s="59">
        <v>3007</v>
      </c>
      <c r="C66" s="60" t="s">
        <v>378</v>
      </c>
      <c r="D66" s="61">
        <v>0</v>
      </c>
      <c r="E66" s="61">
        <v>0</v>
      </c>
      <c r="F66" s="61">
        <v>0</v>
      </c>
      <c r="G66" s="61">
        <v>0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1">
        <v>0</v>
      </c>
      <c r="P66" s="61">
        <v>0</v>
      </c>
      <c r="Q66" s="61">
        <v>0</v>
      </c>
      <c r="R66" s="61">
        <v>0</v>
      </c>
      <c r="S66" s="61">
        <v>0</v>
      </c>
      <c r="T66" s="61">
        <v>0</v>
      </c>
      <c r="U66" s="61">
        <v>0</v>
      </c>
      <c r="V66" s="61">
        <v>0</v>
      </c>
      <c r="W66" s="61">
        <v>0</v>
      </c>
      <c r="X66" s="61">
        <v>0</v>
      </c>
      <c r="Y66" s="61">
        <v>0</v>
      </c>
      <c r="Z66" s="61">
        <v>0</v>
      </c>
      <c r="AA66" s="61">
        <v>0</v>
      </c>
      <c r="AB66" s="61">
        <v>0</v>
      </c>
      <c r="AC66" s="61">
        <v>0</v>
      </c>
      <c r="AD66" s="61">
        <v>0</v>
      </c>
      <c r="AE66" s="61">
        <v>0</v>
      </c>
      <c r="AF66" s="61">
        <v>0</v>
      </c>
      <c r="AG66" s="61">
        <v>0</v>
      </c>
      <c r="AH66" s="61">
        <v>0</v>
      </c>
      <c r="AI66" s="61">
        <v>0</v>
      </c>
      <c r="AJ66" s="61">
        <v>0</v>
      </c>
      <c r="AK66" s="61">
        <v>0</v>
      </c>
      <c r="AL66" s="61">
        <v>0</v>
      </c>
      <c r="AM66" s="61">
        <v>0</v>
      </c>
      <c r="AN66" s="61">
        <v>0</v>
      </c>
      <c r="AO66" s="61">
        <v>0</v>
      </c>
      <c r="AP66" s="61">
        <v>0</v>
      </c>
      <c r="AQ66" s="61">
        <v>0</v>
      </c>
      <c r="AR66" s="61">
        <v>0</v>
      </c>
      <c r="AS66" s="61">
        <v>0</v>
      </c>
      <c r="AT66" s="61">
        <v>0</v>
      </c>
      <c r="AU66" s="61">
        <v>0</v>
      </c>
      <c r="AV66" s="61">
        <v>0</v>
      </c>
      <c r="AW66" s="61">
        <v>0</v>
      </c>
      <c r="AX66" s="61">
        <v>0</v>
      </c>
      <c r="AY66" s="61">
        <v>0</v>
      </c>
      <c r="AZ66" s="61">
        <v>0</v>
      </c>
      <c r="BA66" s="61">
        <v>0</v>
      </c>
      <c r="BB66" s="61">
        <v>0</v>
      </c>
      <c r="BC66" s="61">
        <v>0</v>
      </c>
      <c r="BD66" s="61">
        <v>0</v>
      </c>
      <c r="BE66" s="61">
        <v>0</v>
      </c>
      <c r="BF66" s="61">
        <v>0</v>
      </c>
      <c r="BG66" s="61">
        <v>0</v>
      </c>
      <c r="BH66" s="61">
        <v>0</v>
      </c>
      <c r="BI66" s="61">
        <v>0</v>
      </c>
      <c r="BJ66" s="61">
        <v>0</v>
      </c>
      <c r="BK66" s="61">
        <v>0</v>
      </c>
      <c r="BL66" s="61">
        <v>0</v>
      </c>
      <c r="BM66" s="61">
        <v>0</v>
      </c>
      <c r="BN66" s="61">
        <v>0</v>
      </c>
      <c r="BO66" s="61">
        <v>0</v>
      </c>
      <c r="BP66" s="61">
        <v>0</v>
      </c>
      <c r="BQ66" s="61">
        <v>0</v>
      </c>
      <c r="BR66" s="61">
        <v>0</v>
      </c>
      <c r="BS66" s="61">
        <v>0</v>
      </c>
      <c r="BT66" s="61">
        <v>0</v>
      </c>
      <c r="BU66" s="61">
        <v>0</v>
      </c>
      <c r="BV66" s="61">
        <v>0</v>
      </c>
      <c r="BW66" s="61">
        <v>0</v>
      </c>
      <c r="BX66" s="61">
        <v>0</v>
      </c>
      <c r="BY66" s="61">
        <v>0</v>
      </c>
      <c r="BZ66" s="61">
        <v>0</v>
      </c>
      <c r="CA66" s="61">
        <v>0</v>
      </c>
      <c r="CB66" s="61">
        <v>0</v>
      </c>
      <c r="CC66" s="61">
        <v>0</v>
      </c>
      <c r="CD66" s="61">
        <v>0</v>
      </c>
      <c r="CE66" s="61">
        <v>0</v>
      </c>
      <c r="CF66" s="61">
        <v>0</v>
      </c>
      <c r="CG66" s="61">
        <v>0</v>
      </c>
      <c r="CH66" s="61">
        <v>0</v>
      </c>
      <c r="CI66" s="61">
        <v>0</v>
      </c>
      <c r="CJ66" s="61">
        <v>0</v>
      </c>
      <c r="CK66" s="61">
        <v>0</v>
      </c>
      <c r="CL66" s="61">
        <v>0</v>
      </c>
    </row>
    <row r="67" spans="1:90" ht="12.75" customHeight="1">
      <c r="A67" s="43" t="s">
        <v>118</v>
      </c>
      <c r="B67" s="59">
        <v>3008</v>
      </c>
      <c r="C67" s="60" t="s">
        <v>378</v>
      </c>
      <c r="D67" s="61">
        <v>0</v>
      </c>
      <c r="E67" s="61">
        <v>0</v>
      </c>
      <c r="F67" s="61">
        <v>0</v>
      </c>
      <c r="G67" s="61">
        <v>0</v>
      </c>
      <c r="H67" s="61">
        <v>0</v>
      </c>
      <c r="I67" s="61">
        <v>0</v>
      </c>
      <c r="J67" s="61">
        <v>0</v>
      </c>
      <c r="K67" s="61">
        <v>0</v>
      </c>
      <c r="L67" s="61">
        <v>0</v>
      </c>
      <c r="M67" s="61">
        <v>0</v>
      </c>
      <c r="N67" s="61">
        <v>0</v>
      </c>
      <c r="O67" s="61">
        <v>0</v>
      </c>
      <c r="P67" s="61">
        <v>0</v>
      </c>
      <c r="Q67" s="61">
        <v>0</v>
      </c>
      <c r="R67" s="61">
        <v>0</v>
      </c>
      <c r="S67" s="61">
        <v>0</v>
      </c>
      <c r="T67" s="61">
        <v>0</v>
      </c>
      <c r="U67" s="61">
        <v>0</v>
      </c>
      <c r="V67" s="61">
        <v>0</v>
      </c>
      <c r="W67" s="61">
        <v>0</v>
      </c>
      <c r="X67" s="61">
        <v>0</v>
      </c>
      <c r="Y67" s="61">
        <v>0</v>
      </c>
      <c r="Z67" s="61">
        <v>0</v>
      </c>
      <c r="AA67" s="61">
        <v>0</v>
      </c>
      <c r="AB67" s="61">
        <v>0</v>
      </c>
      <c r="AC67" s="61">
        <v>0</v>
      </c>
      <c r="AD67" s="61">
        <v>0</v>
      </c>
      <c r="AE67" s="61">
        <v>0</v>
      </c>
      <c r="AF67" s="61">
        <v>0</v>
      </c>
      <c r="AG67" s="61">
        <v>0</v>
      </c>
      <c r="AH67" s="61">
        <v>0</v>
      </c>
      <c r="AI67" s="61">
        <v>0</v>
      </c>
      <c r="AJ67" s="61">
        <v>0</v>
      </c>
      <c r="AK67" s="61">
        <v>0</v>
      </c>
      <c r="AL67" s="61">
        <v>0</v>
      </c>
      <c r="AM67" s="61">
        <v>0</v>
      </c>
      <c r="AN67" s="61">
        <v>0</v>
      </c>
      <c r="AO67" s="61">
        <v>0</v>
      </c>
      <c r="AP67" s="61">
        <v>0</v>
      </c>
      <c r="AQ67" s="61">
        <v>0</v>
      </c>
      <c r="AR67" s="61">
        <v>0</v>
      </c>
      <c r="AS67" s="61">
        <v>0</v>
      </c>
      <c r="AT67" s="61">
        <v>0</v>
      </c>
      <c r="AU67" s="61">
        <v>0</v>
      </c>
      <c r="AV67" s="61">
        <v>0</v>
      </c>
      <c r="AW67" s="61">
        <v>0</v>
      </c>
      <c r="AX67" s="61">
        <v>0</v>
      </c>
      <c r="AY67" s="61">
        <v>0</v>
      </c>
      <c r="AZ67" s="61">
        <v>0</v>
      </c>
      <c r="BA67" s="61">
        <v>0</v>
      </c>
      <c r="BB67" s="61">
        <v>0</v>
      </c>
      <c r="BC67" s="61">
        <v>0</v>
      </c>
      <c r="BD67" s="61">
        <v>0</v>
      </c>
      <c r="BE67" s="61">
        <v>0</v>
      </c>
      <c r="BF67" s="61">
        <v>0</v>
      </c>
      <c r="BG67" s="61">
        <v>0</v>
      </c>
      <c r="BH67" s="61">
        <v>0</v>
      </c>
      <c r="BI67" s="61">
        <v>0</v>
      </c>
      <c r="BJ67" s="61">
        <v>0</v>
      </c>
      <c r="BK67" s="61">
        <v>0</v>
      </c>
      <c r="BL67" s="61">
        <v>0</v>
      </c>
      <c r="BM67" s="61">
        <v>0</v>
      </c>
      <c r="BN67" s="61">
        <v>0</v>
      </c>
      <c r="BO67" s="61">
        <v>0</v>
      </c>
      <c r="BP67" s="61">
        <v>0</v>
      </c>
      <c r="BQ67" s="61">
        <v>0</v>
      </c>
      <c r="BR67" s="61">
        <v>0</v>
      </c>
      <c r="BS67" s="61">
        <v>0</v>
      </c>
      <c r="BT67" s="61">
        <v>0</v>
      </c>
      <c r="BU67" s="61">
        <v>0</v>
      </c>
      <c r="BV67" s="61">
        <v>0</v>
      </c>
      <c r="BW67" s="61">
        <v>0</v>
      </c>
      <c r="BX67" s="61">
        <v>0</v>
      </c>
      <c r="BY67" s="61">
        <v>0</v>
      </c>
      <c r="BZ67" s="61">
        <v>0</v>
      </c>
      <c r="CA67" s="61">
        <v>0</v>
      </c>
      <c r="CB67" s="61">
        <v>0</v>
      </c>
      <c r="CC67" s="61">
        <v>0</v>
      </c>
      <c r="CD67" s="61">
        <v>0</v>
      </c>
      <c r="CE67" s="61">
        <v>0</v>
      </c>
      <c r="CF67" s="61">
        <v>0</v>
      </c>
      <c r="CG67" s="61">
        <v>0</v>
      </c>
      <c r="CH67" s="61">
        <v>0</v>
      </c>
      <c r="CI67" s="61">
        <v>0</v>
      </c>
      <c r="CJ67" s="61">
        <v>0</v>
      </c>
      <c r="CK67" s="61">
        <v>0</v>
      </c>
      <c r="CL67" s="61">
        <v>0</v>
      </c>
    </row>
    <row r="68" spans="1:90" ht="12.75" customHeight="1">
      <c r="A68" s="43" t="s">
        <v>119</v>
      </c>
      <c r="B68" s="59">
        <v>3009</v>
      </c>
      <c r="C68" s="60" t="s">
        <v>378</v>
      </c>
      <c r="D68" s="61">
        <v>0</v>
      </c>
      <c r="E68" s="61">
        <v>0</v>
      </c>
      <c r="F68" s="61">
        <v>0</v>
      </c>
      <c r="G68" s="61">
        <v>0</v>
      </c>
      <c r="H68" s="61">
        <v>0</v>
      </c>
      <c r="I68" s="61">
        <v>0</v>
      </c>
      <c r="J68" s="61">
        <v>0</v>
      </c>
      <c r="K68" s="61">
        <v>0</v>
      </c>
      <c r="L68" s="61">
        <v>0</v>
      </c>
      <c r="M68" s="61">
        <v>0</v>
      </c>
      <c r="N68" s="61">
        <v>0</v>
      </c>
      <c r="O68" s="61">
        <v>0</v>
      </c>
      <c r="P68" s="61">
        <v>0</v>
      </c>
      <c r="Q68" s="61">
        <v>0</v>
      </c>
      <c r="R68" s="61">
        <v>0</v>
      </c>
      <c r="S68" s="61">
        <v>0</v>
      </c>
      <c r="T68" s="61">
        <v>0</v>
      </c>
      <c r="U68" s="61">
        <v>0</v>
      </c>
      <c r="V68" s="61">
        <v>0</v>
      </c>
      <c r="W68" s="61">
        <v>0</v>
      </c>
      <c r="X68" s="61">
        <v>0</v>
      </c>
      <c r="Y68" s="61">
        <v>0</v>
      </c>
      <c r="Z68" s="61">
        <v>0</v>
      </c>
      <c r="AA68" s="61">
        <v>0</v>
      </c>
      <c r="AB68" s="61">
        <v>0</v>
      </c>
      <c r="AC68" s="61">
        <v>0</v>
      </c>
      <c r="AD68" s="61">
        <v>0</v>
      </c>
      <c r="AE68" s="61">
        <v>0</v>
      </c>
      <c r="AF68" s="61">
        <v>0</v>
      </c>
      <c r="AG68" s="61">
        <v>0</v>
      </c>
      <c r="AH68" s="61">
        <v>0</v>
      </c>
      <c r="AI68" s="61">
        <v>0</v>
      </c>
      <c r="AJ68" s="61">
        <v>0</v>
      </c>
      <c r="AK68" s="61">
        <v>0</v>
      </c>
      <c r="AL68" s="61">
        <v>0</v>
      </c>
      <c r="AM68" s="61">
        <v>0</v>
      </c>
      <c r="AN68" s="61">
        <v>0</v>
      </c>
      <c r="AO68" s="61">
        <v>0</v>
      </c>
      <c r="AP68" s="61">
        <v>0</v>
      </c>
      <c r="AQ68" s="61">
        <v>0</v>
      </c>
      <c r="AR68" s="61">
        <v>0</v>
      </c>
      <c r="AS68" s="61">
        <v>0</v>
      </c>
      <c r="AT68" s="61">
        <v>0</v>
      </c>
      <c r="AU68" s="61">
        <v>0</v>
      </c>
      <c r="AV68" s="61">
        <v>0</v>
      </c>
      <c r="AW68" s="61">
        <v>0</v>
      </c>
      <c r="AX68" s="61">
        <v>0</v>
      </c>
      <c r="AY68" s="61">
        <v>0</v>
      </c>
      <c r="AZ68" s="61">
        <v>0</v>
      </c>
      <c r="BA68" s="61">
        <v>0</v>
      </c>
      <c r="BB68" s="61">
        <v>0</v>
      </c>
      <c r="BC68" s="61">
        <v>0</v>
      </c>
      <c r="BD68" s="61">
        <v>0</v>
      </c>
      <c r="BE68" s="61">
        <v>0</v>
      </c>
      <c r="BF68" s="61">
        <v>0</v>
      </c>
      <c r="BG68" s="61">
        <v>0</v>
      </c>
      <c r="BH68" s="61">
        <v>0</v>
      </c>
      <c r="BI68" s="61">
        <v>0</v>
      </c>
      <c r="BJ68" s="61">
        <v>0</v>
      </c>
      <c r="BK68" s="61">
        <v>0</v>
      </c>
      <c r="BL68" s="61">
        <v>0</v>
      </c>
      <c r="BM68" s="61">
        <v>0</v>
      </c>
      <c r="BN68" s="61">
        <v>0</v>
      </c>
      <c r="BO68" s="61">
        <v>0</v>
      </c>
      <c r="BP68" s="61">
        <v>0</v>
      </c>
      <c r="BQ68" s="61">
        <v>0</v>
      </c>
      <c r="BR68" s="61">
        <v>0</v>
      </c>
      <c r="BS68" s="61">
        <v>0</v>
      </c>
      <c r="BT68" s="61">
        <v>0</v>
      </c>
      <c r="BU68" s="61">
        <v>0</v>
      </c>
      <c r="BV68" s="61">
        <v>0</v>
      </c>
      <c r="BW68" s="61">
        <v>0</v>
      </c>
      <c r="BX68" s="61">
        <v>0</v>
      </c>
      <c r="BY68" s="61">
        <v>0</v>
      </c>
      <c r="BZ68" s="61">
        <v>0</v>
      </c>
      <c r="CA68" s="61">
        <v>0</v>
      </c>
      <c r="CB68" s="61">
        <v>0</v>
      </c>
      <c r="CC68" s="61">
        <v>0</v>
      </c>
      <c r="CD68" s="61">
        <v>0</v>
      </c>
      <c r="CE68" s="61">
        <v>0</v>
      </c>
      <c r="CF68" s="61">
        <v>0</v>
      </c>
      <c r="CG68" s="61">
        <v>0</v>
      </c>
      <c r="CH68" s="61">
        <v>0</v>
      </c>
      <c r="CI68" s="61">
        <v>0</v>
      </c>
      <c r="CJ68" s="61">
        <v>0</v>
      </c>
      <c r="CK68" s="61">
        <v>0</v>
      </c>
      <c r="CL68" s="61">
        <v>0</v>
      </c>
    </row>
    <row r="69" spans="1:90" ht="12.75" customHeight="1">
      <c r="A69" s="43" t="s">
        <v>120</v>
      </c>
      <c r="B69" s="59">
        <v>3011</v>
      </c>
      <c r="C69" s="60" t="s">
        <v>378</v>
      </c>
      <c r="D69" s="61">
        <v>0</v>
      </c>
      <c r="E69" s="61">
        <v>0</v>
      </c>
      <c r="F69" s="61">
        <v>0</v>
      </c>
      <c r="G69" s="61">
        <v>0</v>
      </c>
      <c r="H69" s="61">
        <v>0</v>
      </c>
      <c r="I69" s="61">
        <v>0</v>
      </c>
      <c r="J69" s="61">
        <v>0</v>
      </c>
      <c r="K69" s="61">
        <v>0</v>
      </c>
      <c r="L69" s="61">
        <v>0</v>
      </c>
      <c r="M69" s="61">
        <v>0</v>
      </c>
      <c r="N69" s="61">
        <v>0</v>
      </c>
      <c r="O69" s="61">
        <v>0</v>
      </c>
      <c r="P69" s="61">
        <v>0</v>
      </c>
      <c r="Q69" s="61">
        <v>0</v>
      </c>
      <c r="R69" s="61">
        <v>0</v>
      </c>
      <c r="S69" s="61">
        <v>0</v>
      </c>
      <c r="T69" s="61">
        <v>0</v>
      </c>
      <c r="U69" s="61">
        <v>0</v>
      </c>
      <c r="V69" s="61">
        <v>0</v>
      </c>
      <c r="W69" s="61">
        <v>0</v>
      </c>
      <c r="X69" s="61">
        <v>0</v>
      </c>
      <c r="Y69" s="61">
        <v>0</v>
      </c>
      <c r="Z69" s="61">
        <v>0</v>
      </c>
      <c r="AA69" s="61">
        <v>0</v>
      </c>
      <c r="AB69" s="61">
        <v>0</v>
      </c>
      <c r="AC69" s="61">
        <v>0</v>
      </c>
      <c r="AD69" s="61">
        <v>0</v>
      </c>
      <c r="AE69" s="61">
        <v>0</v>
      </c>
      <c r="AF69" s="61">
        <v>0</v>
      </c>
      <c r="AG69" s="61">
        <v>0</v>
      </c>
      <c r="AH69" s="61">
        <v>0</v>
      </c>
      <c r="AI69" s="61">
        <v>0</v>
      </c>
      <c r="AJ69" s="61">
        <v>0</v>
      </c>
      <c r="AK69" s="61">
        <v>0</v>
      </c>
      <c r="AL69" s="61">
        <v>0</v>
      </c>
      <c r="AM69" s="61">
        <v>0</v>
      </c>
      <c r="AN69" s="61">
        <v>0</v>
      </c>
      <c r="AO69" s="61">
        <v>0</v>
      </c>
      <c r="AP69" s="61">
        <v>0</v>
      </c>
      <c r="AQ69" s="61">
        <v>0</v>
      </c>
      <c r="AR69" s="61">
        <v>0</v>
      </c>
      <c r="AS69" s="61">
        <v>0</v>
      </c>
      <c r="AT69" s="61">
        <v>0</v>
      </c>
      <c r="AU69" s="61">
        <v>0</v>
      </c>
      <c r="AV69" s="61">
        <v>0</v>
      </c>
      <c r="AW69" s="61">
        <v>0</v>
      </c>
      <c r="AX69" s="61">
        <v>0</v>
      </c>
      <c r="AY69" s="61">
        <v>0</v>
      </c>
      <c r="AZ69" s="61">
        <v>0</v>
      </c>
      <c r="BA69" s="61">
        <v>0</v>
      </c>
      <c r="BB69" s="61">
        <v>0</v>
      </c>
      <c r="BC69" s="61">
        <v>0</v>
      </c>
      <c r="BD69" s="61">
        <v>0</v>
      </c>
      <c r="BE69" s="61">
        <v>0</v>
      </c>
      <c r="BF69" s="61">
        <v>0</v>
      </c>
      <c r="BG69" s="61">
        <v>0</v>
      </c>
      <c r="BH69" s="61">
        <v>0</v>
      </c>
      <c r="BI69" s="61">
        <v>0</v>
      </c>
      <c r="BJ69" s="61">
        <v>0</v>
      </c>
      <c r="BK69" s="61">
        <v>0</v>
      </c>
      <c r="BL69" s="61">
        <v>0</v>
      </c>
      <c r="BM69" s="61">
        <v>0</v>
      </c>
      <c r="BN69" s="61">
        <v>0</v>
      </c>
      <c r="BO69" s="61">
        <v>0</v>
      </c>
      <c r="BP69" s="61">
        <v>0</v>
      </c>
      <c r="BQ69" s="61">
        <v>0</v>
      </c>
      <c r="BR69" s="61">
        <v>0</v>
      </c>
      <c r="BS69" s="61">
        <v>0</v>
      </c>
      <c r="BT69" s="61">
        <v>0</v>
      </c>
      <c r="BU69" s="61">
        <v>0</v>
      </c>
      <c r="BV69" s="61">
        <v>0</v>
      </c>
      <c r="BW69" s="61">
        <v>0</v>
      </c>
      <c r="BX69" s="61">
        <v>0</v>
      </c>
      <c r="BY69" s="61">
        <v>0</v>
      </c>
      <c r="BZ69" s="61">
        <v>0</v>
      </c>
      <c r="CA69" s="61">
        <v>0</v>
      </c>
      <c r="CB69" s="61">
        <v>0</v>
      </c>
      <c r="CC69" s="61">
        <v>0</v>
      </c>
      <c r="CD69" s="61">
        <v>0</v>
      </c>
      <c r="CE69" s="61">
        <v>0</v>
      </c>
      <c r="CF69" s="61">
        <v>0</v>
      </c>
      <c r="CG69" s="61">
        <v>0</v>
      </c>
      <c r="CH69" s="61">
        <v>0</v>
      </c>
      <c r="CI69" s="61">
        <v>0</v>
      </c>
      <c r="CJ69" s="61">
        <v>0</v>
      </c>
      <c r="CK69" s="61">
        <v>0</v>
      </c>
      <c r="CL69" s="61">
        <v>0</v>
      </c>
    </row>
    <row r="70" spans="1:90" ht="12.75" customHeight="1">
      <c r="A70" s="43" t="s">
        <v>121</v>
      </c>
      <c r="B70" s="59">
        <v>3012</v>
      </c>
      <c r="C70" s="60" t="s">
        <v>378</v>
      </c>
      <c r="D70" s="61">
        <v>0</v>
      </c>
      <c r="E70" s="61">
        <v>0</v>
      </c>
      <c r="F70" s="61">
        <v>0</v>
      </c>
      <c r="G70" s="61">
        <v>0</v>
      </c>
      <c r="H70" s="61">
        <v>0</v>
      </c>
      <c r="I70" s="61">
        <v>0</v>
      </c>
      <c r="J70" s="61">
        <v>0</v>
      </c>
      <c r="K70" s="61">
        <v>0</v>
      </c>
      <c r="L70" s="61">
        <v>0</v>
      </c>
      <c r="M70" s="61">
        <v>0</v>
      </c>
      <c r="N70" s="61">
        <v>0</v>
      </c>
      <c r="O70" s="61">
        <v>0</v>
      </c>
      <c r="P70" s="61">
        <v>0</v>
      </c>
      <c r="Q70" s="61">
        <v>0</v>
      </c>
      <c r="R70" s="61">
        <v>0</v>
      </c>
      <c r="S70" s="61">
        <v>0</v>
      </c>
      <c r="T70" s="61">
        <v>0</v>
      </c>
      <c r="U70" s="61">
        <v>0</v>
      </c>
      <c r="V70" s="61">
        <v>0</v>
      </c>
      <c r="W70" s="61">
        <v>0</v>
      </c>
      <c r="X70" s="61">
        <v>0</v>
      </c>
      <c r="Y70" s="61">
        <v>0</v>
      </c>
      <c r="Z70" s="61">
        <v>0</v>
      </c>
      <c r="AA70" s="61">
        <v>0</v>
      </c>
      <c r="AB70" s="61">
        <v>0</v>
      </c>
      <c r="AC70" s="61">
        <v>0</v>
      </c>
      <c r="AD70" s="61">
        <v>0</v>
      </c>
      <c r="AE70" s="61">
        <v>0</v>
      </c>
      <c r="AF70" s="61">
        <v>0</v>
      </c>
      <c r="AG70" s="61">
        <v>0</v>
      </c>
      <c r="AH70" s="61">
        <v>0</v>
      </c>
      <c r="AI70" s="61">
        <v>0</v>
      </c>
      <c r="AJ70" s="61">
        <v>0</v>
      </c>
      <c r="AK70" s="61">
        <v>0</v>
      </c>
      <c r="AL70" s="61">
        <v>0</v>
      </c>
      <c r="AM70" s="61">
        <v>0</v>
      </c>
      <c r="AN70" s="61">
        <v>0</v>
      </c>
      <c r="AO70" s="61">
        <v>0</v>
      </c>
      <c r="AP70" s="61">
        <v>0</v>
      </c>
      <c r="AQ70" s="61">
        <v>0</v>
      </c>
      <c r="AR70" s="61">
        <v>0</v>
      </c>
      <c r="AS70" s="61">
        <v>0</v>
      </c>
      <c r="AT70" s="61">
        <v>0</v>
      </c>
      <c r="AU70" s="61">
        <v>0</v>
      </c>
      <c r="AV70" s="61">
        <v>0</v>
      </c>
      <c r="AW70" s="61">
        <v>0</v>
      </c>
      <c r="AX70" s="61">
        <v>0</v>
      </c>
      <c r="AY70" s="61">
        <v>0</v>
      </c>
      <c r="AZ70" s="61">
        <v>0</v>
      </c>
      <c r="BA70" s="61">
        <v>0</v>
      </c>
      <c r="BB70" s="61">
        <v>0</v>
      </c>
      <c r="BC70" s="61">
        <v>0</v>
      </c>
      <c r="BD70" s="61">
        <v>0</v>
      </c>
      <c r="BE70" s="61">
        <v>0</v>
      </c>
      <c r="BF70" s="61">
        <v>0</v>
      </c>
      <c r="BG70" s="61">
        <v>0</v>
      </c>
      <c r="BH70" s="61">
        <v>0</v>
      </c>
      <c r="BI70" s="61">
        <v>0</v>
      </c>
      <c r="BJ70" s="61">
        <v>0</v>
      </c>
      <c r="BK70" s="61">
        <v>0</v>
      </c>
      <c r="BL70" s="61">
        <v>0</v>
      </c>
      <c r="BM70" s="61">
        <v>0</v>
      </c>
      <c r="BN70" s="61">
        <v>0</v>
      </c>
      <c r="BO70" s="61">
        <v>0</v>
      </c>
      <c r="BP70" s="61">
        <v>0</v>
      </c>
      <c r="BQ70" s="61">
        <v>0</v>
      </c>
      <c r="BR70" s="61">
        <v>0</v>
      </c>
      <c r="BS70" s="61">
        <v>0</v>
      </c>
      <c r="BT70" s="61">
        <v>0</v>
      </c>
      <c r="BU70" s="61">
        <v>0</v>
      </c>
      <c r="BV70" s="61">
        <v>0</v>
      </c>
      <c r="BW70" s="61">
        <v>0</v>
      </c>
      <c r="BX70" s="61">
        <v>0</v>
      </c>
      <c r="BY70" s="61">
        <v>0</v>
      </c>
      <c r="BZ70" s="61">
        <v>0</v>
      </c>
      <c r="CA70" s="61">
        <v>0</v>
      </c>
      <c r="CB70" s="61">
        <v>0</v>
      </c>
      <c r="CC70" s="61">
        <v>0</v>
      </c>
      <c r="CD70" s="61">
        <v>0</v>
      </c>
      <c r="CE70" s="61">
        <v>0</v>
      </c>
      <c r="CF70" s="61">
        <v>0</v>
      </c>
      <c r="CG70" s="61">
        <v>0</v>
      </c>
      <c r="CH70" s="61">
        <v>0</v>
      </c>
      <c r="CI70" s="61">
        <v>0</v>
      </c>
      <c r="CJ70" s="61">
        <v>0</v>
      </c>
      <c r="CK70" s="61">
        <v>0</v>
      </c>
      <c r="CL70" s="61">
        <v>0</v>
      </c>
    </row>
    <row r="71" spans="1:90" ht="12.75" customHeight="1">
      <c r="A71" s="43" t="s">
        <v>122</v>
      </c>
      <c r="B71" s="59">
        <v>3016</v>
      </c>
      <c r="C71" s="60" t="s">
        <v>378</v>
      </c>
      <c r="D71" s="61">
        <v>0</v>
      </c>
      <c r="E71" s="61">
        <v>0</v>
      </c>
      <c r="F71" s="61">
        <v>0</v>
      </c>
      <c r="G71" s="61">
        <v>0</v>
      </c>
      <c r="H71" s="61">
        <v>0</v>
      </c>
      <c r="I71" s="61">
        <v>0</v>
      </c>
      <c r="J71" s="61">
        <v>0</v>
      </c>
      <c r="K71" s="61">
        <v>0</v>
      </c>
      <c r="L71" s="61">
        <v>0</v>
      </c>
      <c r="M71" s="61">
        <v>0</v>
      </c>
      <c r="N71" s="61">
        <v>0</v>
      </c>
      <c r="O71" s="61">
        <v>0</v>
      </c>
      <c r="P71" s="61">
        <v>0</v>
      </c>
      <c r="Q71" s="61">
        <v>0</v>
      </c>
      <c r="R71" s="61">
        <v>0</v>
      </c>
      <c r="S71" s="61">
        <v>0</v>
      </c>
      <c r="T71" s="61">
        <v>0</v>
      </c>
      <c r="U71" s="61">
        <v>0</v>
      </c>
      <c r="V71" s="61">
        <v>0</v>
      </c>
      <c r="W71" s="61">
        <v>0</v>
      </c>
      <c r="X71" s="61">
        <v>0</v>
      </c>
      <c r="Y71" s="61">
        <v>0</v>
      </c>
      <c r="Z71" s="61">
        <v>0</v>
      </c>
      <c r="AA71" s="61">
        <v>0</v>
      </c>
      <c r="AB71" s="61">
        <v>0</v>
      </c>
      <c r="AC71" s="61">
        <v>0</v>
      </c>
      <c r="AD71" s="61">
        <v>0</v>
      </c>
      <c r="AE71" s="61">
        <v>0</v>
      </c>
      <c r="AF71" s="61">
        <v>0</v>
      </c>
      <c r="AG71" s="61">
        <v>0</v>
      </c>
      <c r="AH71" s="61">
        <v>0</v>
      </c>
      <c r="AI71" s="61">
        <v>0</v>
      </c>
      <c r="AJ71" s="61">
        <v>0</v>
      </c>
      <c r="AK71" s="61">
        <v>0</v>
      </c>
      <c r="AL71" s="61">
        <v>0</v>
      </c>
      <c r="AM71" s="61">
        <v>0</v>
      </c>
      <c r="AN71" s="61">
        <v>0</v>
      </c>
      <c r="AO71" s="61">
        <v>0</v>
      </c>
      <c r="AP71" s="61">
        <v>0</v>
      </c>
      <c r="AQ71" s="61">
        <v>0</v>
      </c>
      <c r="AR71" s="61">
        <v>0</v>
      </c>
      <c r="AS71" s="61">
        <v>0</v>
      </c>
      <c r="AT71" s="61">
        <v>0</v>
      </c>
      <c r="AU71" s="61">
        <v>0</v>
      </c>
      <c r="AV71" s="61">
        <v>0</v>
      </c>
      <c r="AW71" s="61">
        <v>0</v>
      </c>
      <c r="AX71" s="61">
        <v>0</v>
      </c>
      <c r="AY71" s="61">
        <v>0</v>
      </c>
      <c r="AZ71" s="61">
        <v>0</v>
      </c>
      <c r="BA71" s="61">
        <v>0</v>
      </c>
      <c r="BB71" s="61">
        <v>0</v>
      </c>
      <c r="BC71" s="61">
        <v>0</v>
      </c>
      <c r="BD71" s="61">
        <v>0</v>
      </c>
      <c r="BE71" s="61">
        <v>0</v>
      </c>
      <c r="BF71" s="61">
        <v>0</v>
      </c>
      <c r="BG71" s="61">
        <v>0</v>
      </c>
      <c r="BH71" s="61">
        <v>0</v>
      </c>
      <c r="BI71" s="61">
        <v>0</v>
      </c>
      <c r="BJ71" s="61">
        <v>0</v>
      </c>
      <c r="BK71" s="61">
        <v>0</v>
      </c>
      <c r="BL71" s="61">
        <v>0</v>
      </c>
      <c r="BM71" s="61">
        <v>0</v>
      </c>
      <c r="BN71" s="61">
        <v>0</v>
      </c>
      <c r="BO71" s="61">
        <v>0</v>
      </c>
      <c r="BP71" s="61">
        <v>0</v>
      </c>
      <c r="BQ71" s="61">
        <v>0</v>
      </c>
      <c r="BR71" s="61">
        <v>0</v>
      </c>
      <c r="BS71" s="61">
        <v>0</v>
      </c>
      <c r="BT71" s="61">
        <v>0</v>
      </c>
      <c r="BU71" s="61">
        <v>0</v>
      </c>
      <c r="BV71" s="61">
        <v>0</v>
      </c>
      <c r="BW71" s="61">
        <v>0</v>
      </c>
      <c r="BX71" s="61">
        <v>0</v>
      </c>
      <c r="BY71" s="61">
        <v>0</v>
      </c>
      <c r="BZ71" s="61">
        <v>0</v>
      </c>
      <c r="CA71" s="61">
        <v>0</v>
      </c>
      <c r="CB71" s="61">
        <v>0</v>
      </c>
      <c r="CC71" s="61">
        <v>0</v>
      </c>
      <c r="CD71" s="61">
        <v>0</v>
      </c>
      <c r="CE71" s="61">
        <v>0</v>
      </c>
      <c r="CF71" s="61">
        <v>0</v>
      </c>
      <c r="CG71" s="61">
        <v>0</v>
      </c>
      <c r="CH71" s="61">
        <v>0</v>
      </c>
      <c r="CI71" s="61">
        <v>0</v>
      </c>
      <c r="CJ71" s="61">
        <v>0</v>
      </c>
      <c r="CK71" s="61">
        <v>0</v>
      </c>
      <c r="CL71" s="61">
        <v>0</v>
      </c>
    </row>
    <row r="72" spans="1:90" ht="12.75" customHeight="1">
      <c r="A72" s="43" t="s">
        <v>123</v>
      </c>
      <c r="B72" s="59">
        <v>3017</v>
      </c>
      <c r="C72" s="60" t="s">
        <v>378</v>
      </c>
      <c r="D72" s="61">
        <v>0</v>
      </c>
      <c r="E72" s="61">
        <v>0</v>
      </c>
      <c r="F72" s="61">
        <v>0</v>
      </c>
      <c r="G72" s="61">
        <v>0</v>
      </c>
      <c r="H72" s="61">
        <v>0</v>
      </c>
      <c r="I72" s="61">
        <v>0</v>
      </c>
      <c r="J72" s="61">
        <v>0</v>
      </c>
      <c r="K72" s="61">
        <v>0</v>
      </c>
      <c r="L72" s="61">
        <v>0</v>
      </c>
      <c r="M72" s="61">
        <v>0</v>
      </c>
      <c r="N72" s="61">
        <v>0</v>
      </c>
      <c r="O72" s="61">
        <v>0</v>
      </c>
      <c r="P72" s="61">
        <v>0</v>
      </c>
      <c r="Q72" s="61">
        <v>0</v>
      </c>
      <c r="R72" s="61">
        <v>0</v>
      </c>
      <c r="S72" s="61">
        <v>0</v>
      </c>
      <c r="T72" s="61">
        <v>0</v>
      </c>
      <c r="U72" s="61">
        <v>0</v>
      </c>
      <c r="V72" s="61">
        <v>0</v>
      </c>
      <c r="W72" s="61">
        <v>0</v>
      </c>
      <c r="X72" s="61">
        <v>0</v>
      </c>
      <c r="Y72" s="61">
        <v>0</v>
      </c>
      <c r="Z72" s="61">
        <v>0</v>
      </c>
      <c r="AA72" s="61">
        <v>0</v>
      </c>
      <c r="AB72" s="61">
        <v>0</v>
      </c>
      <c r="AC72" s="61">
        <v>0</v>
      </c>
      <c r="AD72" s="61">
        <v>0</v>
      </c>
      <c r="AE72" s="61">
        <v>0</v>
      </c>
      <c r="AF72" s="61">
        <v>0</v>
      </c>
      <c r="AG72" s="61">
        <v>0</v>
      </c>
      <c r="AH72" s="61">
        <v>0</v>
      </c>
      <c r="AI72" s="61">
        <v>0</v>
      </c>
      <c r="AJ72" s="61">
        <v>0</v>
      </c>
      <c r="AK72" s="61">
        <v>0</v>
      </c>
      <c r="AL72" s="61">
        <v>0</v>
      </c>
      <c r="AM72" s="61">
        <v>0</v>
      </c>
      <c r="AN72" s="61">
        <v>0</v>
      </c>
      <c r="AO72" s="61">
        <v>0</v>
      </c>
      <c r="AP72" s="61">
        <v>0</v>
      </c>
      <c r="AQ72" s="61">
        <v>0</v>
      </c>
      <c r="AR72" s="61">
        <v>0</v>
      </c>
      <c r="AS72" s="61">
        <v>0</v>
      </c>
      <c r="AT72" s="61">
        <v>0</v>
      </c>
      <c r="AU72" s="61">
        <v>0</v>
      </c>
      <c r="AV72" s="61">
        <v>0</v>
      </c>
      <c r="AW72" s="61">
        <v>0</v>
      </c>
      <c r="AX72" s="61">
        <v>0</v>
      </c>
      <c r="AY72" s="61">
        <v>0</v>
      </c>
      <c r="AZ72" s="61">
        <v>0</v>
      </c>
      <c r="BA72" s="61">
        <v>0</v>
      </c>
      <c r="BB72" s="61">
        <v>0</v>
      </c>
      <c r="BC72" s="61">
        <v>0</v>
      </c>
      <c r="BD72" s="61">
        <v>0</v>
      </c>
      <c r="BE72" s="61">
        <v>0</v>
      </c>
      <c r="BF72" s="61">
        <v>0</v>
      </c>
      <c r="BG72" s="61">
        <v>0</v>
      </c>
      <c r="BH72" s="61">
        <v>0</v>
      </c>
      <c r="BI72" s="61">
        <v>0</v>
      </c>
      <c r="BJ72" s="61">
        <v>0</v>
      </c>
      <c r="BK72" s="61">
        <v>0</v>
      </c>
      <c r="BL72" s="61">
        <v>0</v>
      </c>
      <c r="BM72" s="61">
        <v>0</v>
      </c>
      <c r="BN72" s="61">
        <v>0</v>
      </c>
      <c r="BO72" s="61">
        <v>0</v>
      </c>
      <c r="BP72" s="61">
        <v>0</v>
      </c>
      <c r="BQ72" s="61">
        <v>0</v>
      </c>
      <c r="BR72" s="61">
        <v>0</v>
      </c>
      <c r="BS72" s="61">
        <v>0</v>
      </c>
      <c r="BT72" s="61">
        <v>0</v>
      </c>
      <c r="BU72" s="61">
        <v>0</v>
      </c>
      <c r="BV72" s="61">
        <v>0</v>
      </c>
      <c r="BW72" s="61">
        <v>0</v>
      </c>
      <c r="BX72" s="61">
        <v>0</v>
      </c>
      <c r="BY72" s="61">
        <v>0</v>
      </c>
      <c r="BZ72" s="61">
        <v>0</v>
      </c>
      <c r="CA72" s="61">
        <v>0</v>
      </c>
      <c r="CB72" s="61">
        <v>0</v>
      </c>
      <c r="CC72" s="61">
        <v>0</v>
      </c>
      <c r="CD72" s="61">
        <v>0</v>
      </c>
      <c r="CE72" s="61">
        <v>0</v>
      </c>
      <c r="CF72" s="61">
        <v>0</v>
      </c>
      <c r="CG72" s="61">
        <v>0</v>
      </c>
      <c r="CH72" s="61">
        <v>0</v>
      </c>
      <c r="CI72" s="61">
        <v>0</v>
      </c>
      <c r="CJ72" s="61">
        <v>0</v>
      </c>
      <c r="CK72" s="61">
        <v>0</v>
      </c>
      <c r="CL72" s="61">
        <v>0</v>
      </c>
    </row>
    <row r="73" spans="1:90" ht="12.75" customHeight="1">
      <c r="A73" s="43" t="s">
        <v>124</v>
      </c>
      <c r="B73" s="59">
        <v>3018</v>
      </c>
      <c r="C73" s="60" t="s">
        <v>378</v>
      </c>
      <c r="D73" s="61">
        <v>0</v>
      </c>
      <c r="E73" s="61">
        <v>0</v>
      </c>
      <c r="F73" s="61">
        <v>0</v>
      </c>
      <c r="G73" s="61">
        <v>0</v>
      </c>
      <c r="H73" s="61">
        <v>0</v>
      </c>
      <c r="I73" s="61">
        <v>0</v>
      </c>
      <c r="J73" s="61">
        <v>0</v>
      </c>
      <c r="K73" s="61">
        <v>0</v>
      </c>
      <c r="L73" s="61">
        <v>0</v>
      </c>
      <c r="M73" s="61">
        <v>0</v>
      </c>
      <c r="N73" s="61">
        <v>0</v>
      </c>
      <c r="O73" s="61">
        <v>0</v>
      </c>
      <c r="P73" s="61">
        <v>0</v>
      </c>
      <c r="Q73" s="61">
        <v>0</v>
      </c>
      <c r="R73" s="61">
        <v>0</v>
      </c>
      <c r="S73" s="61">
        <v>0</v>
      </c>
      <c r="T73" s="61">
        <v>0</v>
      </c>
      <c r="U73" s="61">
        <v>0</v>
      </c>
      <c r="V73" s="61">
        <v>0</v>
      </c>
      <c r="W73" s="61">
        <v>0</v>
      </c>
      <c r="X73" s="61">
        <v>0</v>
      </c>
      <c r="Y73" s="61">
        <v>0</v>
      </c>
      <c r="Z73" s="61">
        <v>0</v>
      </c>
      <c r="AA73" s="61">
        <v>0</v>
      </c>
      <c r="AB73" s="61">
        <v>0</v>
      </c>
      <c r="AC73" s="61">
        <v>0</v>
      </c>
      <c r="AD73" s="61">
        <v>0</v>
      </c>
      <c r="AE73" s="61">
        <v>0</v>
      </c>
      <c r="AF73" s="61">
        <v>0</v>
      </c>
      <c r="AG73" s="61">
        <v>0</v>
      </c>
      <c r="AH73" s="61">
        <v>0</v>
      </c>
      <c r="AI73" s="61">
        <v>0</v>
      </c>
      <c r="AJ73" s="61">
        <v>0</v>
      </c>
      <c r="AK73" s="61">
        <v>0</v>
      </c>
      <c r="AL73" s="61">
        <v>0</v>
      </c>
      <c r="AM73" s="61">
        <v>0</v>
      </c>
      <c r="AN73" s="61">
        <v>0</v>
      </c>
      <c r="AO73" s="61">
        <v>0</v>
      </c>
      <c r="AP73" s="61">
        <v>0</v>
      </c>
      <c r="AQ73" s="61">
        <v>0</v>
      </c>
      <c r="AR73" s="61">
        <v>0</v>
      </c>
      <c r="AS73" s="61">
        <v>0</v>
      </c>
      <c r="AT73" s="61">
        <v>0</v>
      </c>
      <c r="AU73" s="61">
        <v>0</v>
      </c>
      <c r="AV73" s="61">
        <v>0</v>
      </c>
      <c r="AW73" s="61">
        <v>0</v>
      </c>
      <c r="AX73" s="61">
        <v>0</v>
      </c>
      <c r="AY73" s="61">
        <v>0</v>
      </c>
      <c r="AZ73" s="61">
        <v>0</v>
      </c>
      <c r="BA73" s="61">
        <v>0</v>
      </c>
      <c r="BB73" s="61">
        <v>0</v>
      </c>
      <c r="BC73" s="61">
        <v>0</v>
      </c>
      <c r="BD73" s="61">
        <v>0</v>
      </c>
      <c r="BE73" s="61">
        <v>0</v>
      </c>
      <c r="BF73" s="61">
        <v>0</v>
      </c>
      <c r="BG73" s="61">
        <v>0</v>
      </c>
      <c r="BH73" s="61">
        <v>0</v>
      </c>
      <c r="BI73" s="61">
        <v>0</v>
      </c>
      <c r="BJ73" s="61">
        <v>0</v>
      </c>
      <c r="BK73" s="61">
        <v>0</v>
      </c>
      <c r="BL73" s="61">
        <v>0</v>
      </c>
      <c r="BM73" s="61">
        <v>0</v>
      </c>
      <c r="BN73" s="61">
        <v>0</v>
      </c>
      <c r="BO73" s="61">
        <v>0</v>
      </c>
      <c r="BP73" s="61">
        <v>0</v>
      </c>
      <c r="BQ73" s="61">
        <v>0</v>
      </c>
      <c r="BR73" s="61">
        <v>0</v>
      </c>
      <c r="BS73" s="61">
        <v>0</v>
      </c>
      <c r="BT73" s="61">
        <v>0</v>
      </c>
      <c r="BU73" s="61">
        <v>0</v>
      </c>
      <c r="BV73" s="61">
        <v>0</v>
      </c>
      <c r="BW73" s="61">
        <v>0</v>
      </c>
      <c r="BX73" s="61">
        <v>0</v>
      </c>
      <c r="BY73" s="61">
        <v>0</v>
      </c>
      <c r="BZ73" s="61">
        <v>0</v>
      </c>
      <c r="CA73" s="61">
        <v>0</v>
      </c>
      <c r="CB73" s="61">
        <v>0</v>
      </c>
      <c r="CC73" s="61">
        <v>0</v>
      </c>
      <c r="CD73" s="61">
        <v>0</v>
      </c>
      <c r="CE73" s="61">
        <v>0</v>
      </c>
      <c r="CF73" s="61">
        <v>0</v>
      </c>
      <c r="CG73" s="61">
        <v>0</v>
      </c>
      <c r="CH73" s="61">
        <v>0</v>
      </c>
      <c r="CI73" s="61">
        <v>0</v>
      </c>
      <c r="CJ73" s="61">
        <v>0</v>
      </c>
      <c r="CK73" s="61">
        <v>0</v>
      </c>
      <c r="CL73" s="61">
        <v>0</v>
      </c>
    </row>
    <row r="74" spans="1:90" ht="13.5" customHeight="1">
      <c r="A74" s="43" t="s">
        <v>125</v>
      </c>
      <c r="B74" s="59">
        <v>4002</v>
      </c>
      <c r="C74" s="60" t="s">
        <v>379</v>
      </c>
      <c r="D74" s="61">
        <v>0</v>
      </c>
      <c r="E74" s="61">
        <v>0</v>
      </c>
      <c r="F74" s="61">
        <v>0</v>
      </c>
      <c r="G74" s="61">
        <v>0</v>
      </c>
      <c r="H74" s="61">
        <v>0</v>
      </c>
      <c r="I74" s="61">
        <v>0</v>
      </c>
      <c r="J74" s="61">
        <v>0</v>
      </c>
      <c r="K74" s="61">
        <v>0</v>
      </c>
      <c r="L74" s="61">
        <v>0</v>
      </c>
      <c r="M74" s="61">
        <v>0</v>
      </c>
      <c r="N74" s="61">
        <v>0</v>
      </c>
      <c r="O74" s="61">
        <v>0</v>
      </c>
      <c r="P74" s="61">
        <v>0</v>
      </c>
      <c r="Q74" s="61">
        <v>0</v>
      </c>
      <c r="R74" s="61">
        <v>0</v>
      </c>
      <c r="S74" s="61">
        <v>0</v>
      </c>
      <c r="T74" s="61">
        <v>0</v>
      </c>
      <c r="U74" s="61">
        <v>0</v>
      </c>
      <c r="V74" s="61">
        <v>0</v>
      </c>
      <c r="W74" s="61">
        <v>0</v>
      </c>
      <c r="X74" s="61">
        <v>0</v>
      </c>
      <c r="Y74" s="61">
        <v>0</v>
      </c>
      <c r="Z74" s="61">
        <v>0</v>
      </c>
      <c r="AA74" s="61">
        <v>0</v>
      </c>
      <c r="AB74" s="61">
        <v>0</v>
      </c>
      <c r="AC74" s="61">
        <v>0</v>
      </c>
      <c r="AD74" s="61">
        <v>0</v>
      </c>
      <c r="AE74" s="61">
        <v>0</v>
      </c>
      <c r="AF74" s="61">
        <v>0</v>
      </c>
      <c r="AG74" s="61">
        <v>0</v>
      </c>
      <c r="AH74" s="61">
        <v>0</v>
      </c>
      <c r="AI74" s="61">
        <v>0</v>
      </c>
      <c r="AJ74" s="61">
        <v>0</v>
      </c>
      <c r="AK74" s="61">
        <v>0</v>
      </c>
      <c r="AL74" s="61">
        <v>0</v>
      </c>
      <c r="AM74" s="61">
        <v>0</v>
      </c>
      <c r="AN74" s="61">
        <v>0</v>
      </c>
      <c r="AO74" s="61">
        <v>0</v>
      </c>
      <c r="AP74" s="61">
        <v>0</v>
      </c>
      <c r="AQ74" s="61">
        <v>0</v>
      </c>
      <c r="AR74" s="61">
        <v>0</v>
      </c>
      <c r="AS74" s="61">
        <v>0</v>
      </c>
      <c r="AT74" s="61">
        <v>0</v>
      </c>
      <c r="AU74" s="61">
        <v>0</v>
      </c>
      <c r="AV74" s="61">
        <v>0</v>
      </c>
      <c r="AW74" s="61">
        <v>0</v>
      </c>
      <c r="AX74" s="61">
        <v>0</v>
      </c>
      <c r="AY74" s="61">
        <v>0</v>
      </c>
      <c r="AZ74" s="61">
        <v>0</v>
      </c>
      <c r="BA74" s="61">
        <v>0</v>
      </c>
      <c r="BB74" s="61">
        <v>0</v>
      </c>
      <c r="BC74" s="61">
        <v>0</v>
      </c>
      <c r="BD74" s="61">
        <v>0</v>
      </c>
      <c r="BE74" s="61">
        <v>0</v>
      </c>
      <c r="BF74" s="61">
        <v>0</v>
      </c>
      <c r="BG74" s="61">
        <v>0</v>
      </c>
      <c r="BH74" s="61">
        <v>0</v>
      </c>
      <c r="BI74" s="61">
        <v>0</v>
      </c>
      <c r="BJ74" s="61">
        <v>0</v>
      </c>
      <c r="BK74" s="61">
        <v>0</v>
      </c>
      <c r="BL74" s="61">
        <v>0</v>
      </c>
      <c r="BM74" s="61">
        <v>0</v>
      </c>
      <c r="BN74" s="61">
        <v>0</v>
      </c>
      <c r="BO74" s="61">
        <v>0</v>
      </c>
      <c r="BP74" s="61">
        <v>0</v>
      </c>
      <c r="BQ74" s="61">
        <v>0</v>
      </c>
      <c r="BR74" s="61">
        <v>0</v>
      </c>
      <c r="BS74" s="61">
        <v>0</v>
      </c>
      <c r="BT74" s="61">
        <v>0</v>
      </c>
      <c r="BU74" s="61">
        <v>0</v>
      </c>
      <c r="BV74" s="61">
        <v>0</v>
      </c>
      <c r="BW74" s="61">
        <v>0</v>
      </c>
      <c r="BX74" s="61">
        <v>0</v>
      </c>
      <c r="BY74" s="61">
        <v>0</v>
      </c>
      <c r="BZ74" s="61">
        <v>0</v>
      </c>
      <c r="CA74" s="61">
        <v>0</v>
      </c>
      <c r="CB74" s="61">
        <v>0</v>
      </c>
      <c r="CC74" s="61">
        <v>0</v>
      </c>
      <c r="CD74" s="61">
        <v>0</v>
      </c>
      <c r="CE74" s="61">
        <v>0</v>
      </c>
      <c r="CF74" s="61">
        <v>0</v>
      </c>
      <c r="CG74" s="61">
        <v>0</v>
      </c>
      <c r="CH74" s="61">
        <v>0</v>
      </c>
      <c r="CI74" s="61">
        <v>0</v>
      </c>
      <c r="CJ74" s="61">
        <v>0</v>
      </c>
      <c r="CK74" s="61">
        <v>0</v>
      </c>
      <c r="CL74" s="61">
        <v>0</v>
      </c>
    </row>
    <row r="75" spans="1:90" ht="13.5" customHeight="1">
      <c r="A75" s="45" t="s">
        <v>126</v>
      </c>
      <c r="B75" s="62">
        <v>4003</v>
      </c>
      <c r="C75" s="60" t="s">
        <v>379</v>
      </c>
      <c r="D75" s="61">
        <v>0</v>
      </c>
      <c r="E75" s="61">
        <v>0</v>
      </c>
      <c r="F75" s="61">
        <v>0</v>
      </c>
      <c r="G75" s="61">
        <v>0</v>
      </c>
      <c r="H75" s="61">
        <v>0</v>
      </c>
      <c r="I75" s="61">
        <v>0</v>
      </c>
      <c r="J75" s="61">
        <v>0</v>
      </c>
      <c r="K75" s="61">
        <v>0</v>
      </c>
      <c r="L75" s="61">
        <v>0</v>
      </c>
      <c r="M75" s="61">
        <v>0</v>
      </c>
      <c r="N75" s="61">
        <v>0</v>
      </c>
      <c r="O75" s="61">
        <v>0</v>
      </c>
      <c r="P75" s="61">
        <v>0</v>
      </c>
      <c r="Q75" s="61">
        <v>0</v>
      </c>
      <c r="R75" s="61">
        <v>0</v>
      </c>
      <c r="S75" s="61">
        <v>0</v>
      </c>
      <c r="T75" s="61">
        <v>0</v>
      </c>
      <c r="U75" s="61">
        <v>0</v>
      </c>
      <c r="V75" s="61">
        <v>0</v>
      </c>
      <c r="W75" s="61">
        <v>0</v>
      </c>
      <c r="X75" s="61">
        <v>0</v>
      </c>
      <c r="Y75" s="61">
        <v>0</v>
      </c>
      <c r="Z75" s="61">
        <v>0</v>
      </c>
      <c r="AA75" s="61">
        <v>0</v>
      </c>
      <c r="AB75" s="61">
        <v>0</v>
      </c>
      <c r="AC75" s="61">
        <v>0</v>
      </c>
      <c r="AD75" s="61">
        <v>0</v>
      </c>
      <c r="AE75" s="61">
        <v>0</v>
      </c>
      <c r="AF75" s="61">
        <v>0</v>
      </c>
      <c r="AG75" s="61">
        <v>0</v>
      </c>
      <c r="AH75" s="61">
        <v>0</v>
      </c>
      <c r="AI75" s="61">
        <v>0</v>
      </c>
      <c r="AJ75" s="61">
        <v>0</v>
      </c>
      <c r="AK75" s="61">
        <v>0</v>
      </c>
      <c r="AL75" s="61">
        <v>0</v>
      </c>
      <c r="AM75" s="61">
        <v>0</v>
      </c>
      <c r="AN75" s="61">
        <v>0</v>
      </c>
      <c r="AO75" s="61">
        <v>0</v>
      </c>
      <c r="AP75" s="61">
        <v>0</v>
      </c>
      <c r="AQ75" s="61">
        <v>0</v>
      </c>
      <c r="AR75" s="61">
        <v>0</v>
      </c>
      <c r="AS75" s="61">
        <v>0</v>
      </c>
      <c r="AT75" s="61">
        <v>0</v>
      </c>
      <c r="AU75" s="61">
        <v>0</v>
      </c>
      <c r="AV75" s="61">
        <v>0</v>
      </c>
      <c r="AW75" s="61">
        <v>0</v>
      </c>
      <c r="AX75" s="61">
        <v>0</v>
      </c>
      <c r="AY75" s="61">
        <v>0</v>
      </c>
      <c r="AZ75" s="61">
        <v>0</v>
      </c>
      <c r="BA75" s="61">
        <v>0</v>
      </c>
      <c r="BB75" s="61">
        <v>0</v>
      </c>
      <c r="BC75" s="61">
        <v>0</v>
      </c>
      <c r="BD75" s="61">
        <v>0</v>
      </c>
      <c r="BE75" s="61">
        <v>0</v>
      </c>
      <c r="BF75" s="61">
        <v>0</v>
      </c>
      <c r="BG75" s="61">
        <v>0</v>
      </c>
      <c r="BH75" s="61">
        <v>0</v>
      </c>
      <c r="BI75" s="61">
        <v>0</v>
      </c>
      <c r="BJ75" s="61">
        <v>0</v>
      </c>
      <c r="BK75" s="61">
        <v>0</v>
      </c>
      <c r="BL75" s="61">
        <v>0</v>
      </c>
      <c r="BM75" s="61">
        <v>0</v>
      </c>
      <c r="BN75" s="61">
        <v>0</v>
      </c>
      <c r="BO75" s="61">
        <v>0</v>
      </c>
      <c r="BP75" s="61">
        <v>0</v>
      </c>
      <c r="BQ75" s="61">
        <v>0</v>
      </c>
      <c r="BR75" s="61">
        <v>0</v>
      </c>
      <c r="BS75" s="61">
        <v>0</v>
      </c>
      <c r="BT75" s="61">
        <v>0</v>
      </c>
      <c r="BU75" s="61">
        <v>0</v>
      </c>
      <c r="BV75" s="61">
        <v>0</v>
      </c>
      <c r="BW75" s="61">
        <v>0</v>
      </c>
      <c r="BX75" s="61">
        <v>0</v>
      </c>
      <c r="BY75" s="61">
        <v>0</v>
      </c>
      <c r="BZ75" s="61">
        <v>0</v>
      </c>
      <c r="CA75" s="61">
        <v>0</v>
      </c>
      <c r="CB75" s="61">
        <v>0</v>
      </c>
      <c r="CC75" s="61">
        <v>0</v>
      </c>
      <c r="CD75" s="61">
        <v>0</v>
      </c>
      <c r="CE75" s="61">
        <v>0</v>
      </c>
      <c r="CF75" s="61">
        <v>0</v>
      </c>
      <c r="CG75" s="61">
        <v>0</v>
      </c>
      <c r="CH75" s="61">
        <v>0</v>
      </c>
      <c r="CI75" s="61">
        <v>0</v>
      </c>
      <c r="CJ75" s="61">
        <v>0</v>
      </c>
      <c r="CK75" s="61">
        <v>0</v>
      </c>
      <c r="CL75" s="61">
        <v>0</v>
      </c>
    </row>
    <row r="76" spans="1:90" ht="12.75" customHeight="1">
      <c r="A76" s="45" t="s">
        <v>127</v>
      </c>
      <c r="B76" s="62">
        <v>4004</v>
      </c>
      <c r="C76" s="60" t="s">
        <v>379</v>
      </c>
      <c r="D76" s="61">
        <v>0</v>
      </c>
      <c r="E76" s="61">
        <v>0</v>
      </c>
      <c r="F76" s="61">
        <v>0</v>
      </c>
      <c r="G76" s="61">
        <v>0</v>
      </c>
      <c r="H76" s="61">
        <v>0</v>
      </c>
      <c r="I76" s="61">
        <v>0</v>
      </c>
      <c r="J76" s="61">
        <v>0</v>
      </c>
      <c r="K76" s="61">
        <v>0</v>
      </c>
      <c r="L76" s="61">
        <v>0</v>
      </c>
      <c r="M76" s="61">
        <v>0</v>
      </c>
      <c r="N76" s="61">
        <v>0</v>
      </c>
      <c r="O76" s="61">
        <v>0</v>
      </c>
      <c r="P76" s="61">
        <v>0</v>
      </c>
      <c r="Q76" s="61">
        <v>0</v>
      </c>
      <c r="R76" s="61">
        <v>0</v>
      </c>
      <c r="S76" s="61">
        <v>0</v>
      </c>
      <c r="T76" s="61">
        <v>0</v>
      </c>
      <c r="U76" s="61">
        <v>0</v>
      </c>
      <c r="V76" s="61">
        <v>0</v>
      </c>
      <c r="W76" s="61">
        <v>0</v>
      </c>
      <c r="X76" s="61">
        <v>0</v>
      </c>
      <c r="Y76" s="61">
        <v>0</v>
      </c>
      <c r="Z76" s="61">
        <v>0</v>
      </c>
      <c r="AA76" s="61">
        <v>0</v>
      </c>
      <c r="AB76" s="61">
        <v>0</v>
      </c>
      <c r="AC76" s="61">
        <v>0</v>
      </c>
      <c r="AD76" s="61">
        <v>0</v>
      </c>
      <c r="AE76" s="61">
        <v>0</v>
      </c>
      <c r="AF76" s="61">
        <v>0</v>
      </c>
      <c r="AG76" s="61">
        <v>0</v>
      </c>
      <c r="AH76" s="61">
        <v>0</v>
      </c>
      <c r="AI76" s="61">
        <v>0</v>
      </c>
      <c r="AJ76" s="61">
        <v>0</v>
      </c>
      <c r="AK76" s="61">
        <v>0</v>
      </c>
      <c r="AL76" s="61">
        <v>0</v>
      </c>
      <c r="AM76" s="61">
        <v>0</v>
      </c>
      <c r="AN76" s="61">
        <v>0</v>
      </c>
      <c r="AO76" s="61">
        <v>0</v>
      </c>
      <c r="AP76" s="61">
        <v>0</v>
      </c>
      <c r="AQ76" s="61">
        <v>0</v>
      </c>
      <c r="AR76" s="61">
        <v>0</v>
      </c>
      <c r="AS76" s="61">
        <v>0</v>
      </c>
      <c r="AT76" s="61">
        <v>0</v>
      </c>
      <c r="AU76" s="61">
        <v>0</v>
      </c>
      <c r="AV76" s="61">
        <v>0</v>
      </c>
      <c r="AW76" s="61">
        <v>0</v>
      </c>
      <c r="AX76" s="61">
        <v>0</v>
      </c>
      <c r="AY76" s="61">
        <v>0</v>
      </c>
      <c r="AZ76" s="61">
        <v>0</v>
      </c>
      <c r="BA76" s="61">
        <v>0</v>
      </c>
      <c r="BB76" s="61">
        <v>0</v>
      </c>
      <c r="BC76" s="61">
        <v>0</v>
      </c>
      <c r="BD76" s="61">
        <v>0</v>
      </c>
      <c r="BE76" s="61">
        <v>0</v>
      </c>
      <c r="BF76" s="61">
        <v>0</v>
      </c>
      <c r="BG76" s="61">
        <v>0</v>
      </c>
      <c r="BH76" s="61">
        <v>0</v>
      </c>
      <c r="BI76" s="61">
        <v>0</v>
      </c>
      <c r="BJ76" s="61">
        <v>0</v>
      </c>
      <c r="BK76" s="61">
        <v>0</v>
      </c>
      <c r="BL76" s="61">
        <v>0</v>
      </c>
      <c r="BM76" s="61">
        <v>0</v>
      </c>
      <c r="BN76" s="61">
        <v>0</v>
      </c>
      <c r="BO76" s="61">
        <v>0</v>
      </c>
      <c r="BP76" s="61">
        <v>0</v>
      </c>
      <c r="BQ76" s="61">
        <v>0</v>
      </c>
      <c r="BR76" s="61">
        <v>0</v>
      </c>
      <c r="BS76" s="61">
        <v>0</v>
      </c>
      <c r="BT76" s="61">
        <v>0</v>
      </c>
      <c r="BU76" s="61">
        <v>0</v>
      </c>
      <c r="BV76" s="61">
        <v>0</v>
      </c>
      <c r="BW76" s="61">
        <v>0</v>
      </c>
      <c r="BX76" s="61">
        <v>0</v>
      </c>
      <c r="BY76" s="61">
        <v>0</v>
      </c>
      <c r="BZ76" s="61">
        <v>0</v>
      </c>
      <c r="CA76" s="61">
        <v>0</v>
      </c>
      <c r="CB76" s="61">
        <v>0</v>
      </c>
      <c r="CC76" s="61">
        <v>0</v>
      </c>
      <c r="CD76" s="61">
        <v>0</v>
      </c>
      <c r="CE76" s="61">
        <v>0</v>
      </c>
      <c r="CF76" s="61">
        <v>0</v>
      </c>
      <c r="CG76" s="61">
        <v>0</v>
      </c>
      <c r="CH76" s="61">
        <v>0</v>
      </c>
      <c r="CI76" s="61">
        <v>0</v>
      </c>
      <c r="CJ76" s="61">
        <v>0</v>
      </c>
      <c r="CK76" s="61">
        <v>0</v>
      </c>
      <c r="CL76" s="61">
        <v>0</v>
      </c>
    </row>
    <row r="77" spans="1:90" ht="12.75" customHeight="1">
      <c r="A77" s="45" t="s">
        <v>128</v>
      </c>
      <c r="B77" s="62">
        <v>4005</v>
      </c>
      <c r="C77" s="60" t="s">
        <v>379</v>
      </c>
      <c r="D77" s="61">
        <v>0</v>
      </c>
      <c r="E77" s="61">
        <v>0</v>
      </c>
      <c r="F77" s="61">
        <v>0</v>
      </c>
      <c r="G77" s="61">
        <v>0</v>
      </c>
      <c r="H77" s="61">
        <v>0</v>
      </c>
      <c r="I77" s="61">
        <v>0</v>
      </c>
      <c r="J77" s="61">
        <v>0</v>
      </c>
      <c r="K77" s="61">
        <v>0</v>
      </c>
      <c r="L77" s="61">
        <v>0</v>
      </c>
      <c r="M77" s="61">
        <v>0</v>
      </c>
      <c r="N77" s="61">
        <v>0</v>
      </c>
      <c r="O77" s="61">
        <v>0</v>
      </c>
      <c r="P77" s="61">
        <v>0</v>
      </c>
      <c r="Q77" s="61">
        <v>0</v>
      </c>
      <c r="R77" s="61">
        <v>0</v>
      </c>
      <c r="S77" s="61">
        <v>0</v>
      </c>
      <c r="T77" s="61">
        <v>0</v>
      </c>
      <c r="U77" s="61">
        <v>0</v>
      </c>
      <c r="V77" s="61">
        <v>0</v>
      </c>
      <c r="W77" s="61">
        <v>0</v>
      </c>
      <c r="X77" s="61">
        <v>0</v>
      </c>
      <c r="Y77" s="61">
        <v>0</v>
      </c>
      <c r="Z77" s="61">
        <v>0</v>
      </c>
      <c r="AA77" s="61">
        <v>0</v>
      </c>
      <c r="AB77" s="61">
        <v>0</v>
      </c>
      <c r="AC77" s="61">
        <v>0</v>
      </c>
      <c r="AD77" s="61">
        <v>0</v>
      </c>
      <c r="AE77" s="61">
        <v>0</v>
      </c>
      <c r="AF77" s="61">
        <v>0</v>
      </c>
      <c r="AG77" s="61">
        <v>0</v>
      </c>
      <c r="AH77" s="61">
        <v>0</v>
      </c>
      <c r="AI77" s="61">
        <v>0</v>
      </c>
      <c r="AJ77" s="61">
        <v>0</v>
      </c>
      <c r="AK77" s="61">
        <v>0</v>
      </c>
      <c r="AL77" s="61">
        <v>0</v>
      </c>
      <c r="AM77" s="61">
        <v>0</v>
      </c>
      <c r="AN77" s="61">
        <v>0</v>
      </c>
      <c r="AO77" s="61">
        <v>0</v>
      </c>
      <c r="AP77" s="61">
        <v>0</v>
      </c>
      <c r="AQ77" s="61">
        <v>0</v>
      </c>
      <c r="AR77" s="61">
        <v>0</v>
      </c>
      <c r="AS77" s="61">
        <v>0</v>
      </c>
      <c r="AT77" s="61">
        <v>0</v>
      </c>
      <c r="AU77" s="61">
        <v>0</v>
      </c>
      <c r="AV77" s="61">
        <v>0</v>
      </c>
      <c r="AW77" s="61">
        <v>0</v>
      </c>
      <c r="AX77" s="61">
        <v>0</v>
      </c>
      <c r="AY77" s="61">
        <v>0</v>
      </c>
      <c r="AZ77" s="61">
        <v>0</v>
      </c>
      <c r="BA77" s="61">
        <v>0</v>
      </c>
      <c r="BB77" s="61">
        <v>0</v>
      </c>
      <c r="BC77" s="61">
        <v>0</v>
      </c>
      <c r="BD77" s="61">
        <v>0</v>
      </c>
      <c r="BE77" s="61">
        <v>0</v>
      </c>
      <c r="BF77" s="61">
        <v>0</v>
      </c>
      <c r="BG77" s="61">
        <v>0</v>
      </c>
      <c r="BH77" s="61">
        <v>0</v>
      </c>
      <c r="BI77" s="61">
        <v>0</v>
      </c>
      <c r="BJ77" s="61">
        <v>0</v>
      </c>
      <c r="BK77" s="61">
        <v>0</v>
      </c>
      <c r="BL77" s="61">
        <v>0</v>
      </c>
      <c r="BM77" s="61">
        <v>0</v>
      </c>
      <c r="BN77" s="61">
        <v>0</v>
      </c>
      <c r="BO77" s="61">
        <v>0</v>
      </c>
      <c r="BP77" s="61">
        <v>0</v>
      </c>
      <c r="BQ77" s="61">
        <v>0</v>
      </c>
      <c r="BR77" s="61">
        <v>0</v>
      </c>
      <c r="BS77" s="61">
        <v>0</v>
      </c>
      <c r="BT77" s="61">
        <v>0</v>
      </c>
      <c r="BU77" s="61">
        <v>0</v>
      </c>
      <c r="BV77" s="61">
        <v>0</v>
      </c>
      <c r="BW77" s="61">
        <v>0</v>
      </c>
      <c r="BX77" s="61">
        <v>0</v>
      </c>
      <c r="BY77" s="61">
        <v>0</v>
      </c>
      <c r="BZ77" s="61">
        <v>0</v>
      </c>
      <c r="CA77" s="61">
        <v>0</v>
      </c>
      <c r="CB77" s="61">
        <v>0</v>
      </c>
      <c r="CC77" s="61">
        <v>0</v>
      </c>
      <c r="CD77" s="61">
        <v>0</v>
      </c>
      <c r="CE77" s="61">
        <v>0</v>
      </c>
      <c r="CF77" s="61">
        <v>0</v>
      </c>
      <c r="CG77" s="61">
        <v>0</v>
      </c>
      <c r="CH77" s="61">
        <v>0</v>
      </c>
      <c r="CI77" s="61">
        <v>0</v>
      </c>
      <c r="CJ77" s="61">
        <v>0</v>
      </c>
      <c r="CK77" s="61">
        <v>0</v>
      </c>
      <c r="CL77" s="61">
        <v>0</v>
      </c>
    </row>
    <row r="78" spans="1:90" ht="12.75" customHeight="1">
      <c r="A78" s="46" t="s">
        <v>129</v>
      </c>
      <c r="B78" s="63">
        <v>9000</v>
      </c>
      <c r="C78" s="60" t="s">
        <v>380</v>
      </c>
      <c r="D78" s="64">
        <v>808201829.3491708</v>
      </c>
      <c r="E78" s="64">
        <v>283575834.51999992</v>
      </c>
      <c r="F78" s="64">
        <v>618074418.46000004</v>
      </c>
      <c r="G78" s="64">
        <v>-334498583.93999994</v>
      </c>
      <c r="H78" s="64">
        <v>0</v>
      </c>
      <c r="I78" s="64">
        <v>-8947380.2800000645</v>
      </c>
      <c r="J78" s="64">
        <v>-2606761.0100000524</v>
      </c>
      <c r="K78" s="64">
        <v>-725155987.70999992</v>
      </c>
      <c r="L78" s="64">
        <v>722549226.69999981</v>
      </c>
      <c r="M78" s="64">
        <v>-6340619.2700000387</v>
      </c>
      <c r="N78" s="64">
        <v>372871639.56999993</v>
      </c>
      <c r="O78" s="64">
        <v>-379212258.83999997</v>
      </c>
      <c r="P78" s="64">
        <v>0</v>
      </c>
      <c r="Q78" s="64">
        <v>0</v>
      </c>
      <c r="R78" s="64">
        <v>0</v>
      </c>
      <c r="S78" s="64">
        <v>87415660.159999982</v>
      </c>
      <c r="T78" s="64">
        <v>214246294.04000002</v>
      </c>
      <c r="U78" s="64">
        <v>-192930807.72000003</v>
      </c>
      <c r="V78" s="64">
        <v>407177101.75999987</v>
      </c>
      <c r="W78" s="64">
        <v>-126830633.88000003</v>
      </c>
      <c r="X78" s="64">
        <v>86074667.079999983</v>
      </c>
      <c r="Y78" s="64">
        <v>-212905300.96000001</v>
      </c>
      <c r="Z78" s="64">
        <v>163687222.36917108</v>
      </c>
      <c r="AA78" s="64">
        <v>117749493.57049036</v>
      </c>
      <c r="AB78" s="64">
        <v>7456412.8558729989</v>
      </c>
      <c r="AC78" s="64">
        <v>25213088.520297755</v>
      </c>
      <c r="AD78" s="64">
        <v>11755435.062575871</v>
      </c>
      <c r="AE78" s="64">
        <v>72847.984079905684</v>
      </c>
      <c r="AF78" s="64">
        <v>324345.94064936531</v>
      </c>
      <c r="AG78" s="64">
        <v>410044.70839705935</v>
      </c>
      <c r="AH78" s="64">
        <v>741845.72</v>
      </c>
      <c r="AI78" s="64">
        <v>-36291.993192225709</v>
      </c>
      <c r="AJ78" s="64">
        <v>1061574.9800000028</v>
      </c>
      <c r="AK78" s="64">
        <v>1112842.5800000026</v>
      </c>
      <c r="AL78" s="64">
        <v>-51267.6</v>
      </c>
      <c r="AM78" s="64">
        <v>281408917.59999996</v>
      </c>
      <c r="AN78" s="64">
        <v>333132411.36000007</v>
      </c>
      <c r="AO78" s="64">
        <v>-42856100.110000014</v>
      </c>
      <c r="AP78" s="64">
        <v>113.4</v>
      </c>
      <c r="AQ78" s="64">
        <v>0</v>
      </c>
      <c r="AR78" s="64">
        <v>-8867507.0500000007</v>
      </c>
      <c r="AS78" s="64">
        <v>-372700855.49840081</v>
      </c>
      <c r="AT78" s="64">
        <v>-126940641.36999995</v>
      </c>
      <c r="AU78" s="64">
        <v>-198262162.75000003</v>
      </c>
      <c r="AV78" s="64">
        <v>71321521.380000025</v>
      </c>
      <c r="AW78" s="64">
        <v>-134990792.67999983</v>
      </c>
      <c r="AX78" s="64">
        <v>-46657210.160000056</v>
      </c>
      <c r="AY78" s="64">
        <v>-2418190979.289999</v>
      </c>
      <c r="AZ78" s="64">
        <v>-2884199802.9389906</v>
      </c>
      <c r="BA78" s="64">
        <v>-663452755.36100912</v>
      </c>
      <c r="BB78" s="64">
        <v>0</v>
      </c>
      <c r="BC78" s="64">
        <v>1129461579.01</v>
      </c>
      <c r="BD78" s="64">
        <v>2371533769.1300001</v>
      </c>
      <c r="BE78" s="64">
        <v>-88333582.519999892</v>
      </c>
      <c r="BF78" s="64">
        <v>1876081497.1700003</v>
      </c>
      <c r="BG78" s="64">
        <v>2356863311.8491855</v>
      </c>
      <c r="BH78" s="64">
        <v>515497629.25081468</v>
      </c>
      <c r="BI78" s="64">
        <v>0</v>
      </c>
      <c r="BJ78" s="64">
        <v>-996279443.93000007</v>
      </c>
      <c r="BK78" s="64">
        <v>-1964415079.6899998</v>
      </c>
      <c r="BL78" s="64">
        <v>0</v>
      </c>
      <c r="BM78" s="64">
        <v>0</v>
      </c>
      <c r="BN78" s="64">
        <v>0</v>
      </c>
      <c r="BO78" s="64">
        <v>-12047078.089999996</v>
      </c>
      <c r="BP78" s="64">
        <v>-12050413.319999997</v>
      </c>
      <c r="BQ78" s="64">
        <v>0</v>
      </c>
      <c r="BR78" s="64">
        <v>3335.23</v>
      </c>
      <c r="BS78" s="64">
        <v>-94773385.198400855</v>
      </c>
      <c r="BT78" s="64">
        <v>-76656741.177510008</v>
      </c>
      <c r="BU78" s="64">
        <v>-49312660.309476383</v>
      </c>
      <c r="BV78" s="64">
        <v>-11404647.010746462</v>
      </c>
      <c r="BW78" s="64">
        <v>-1306.26</v>
      </c>
      <c r="BX78" s="64">
        <v>-9019856.8301911987</v>
      </c>
      <c r="BY78" s="64">
        <v>-4199054.9869169267</v>
      </c>
      <c r="BZ78" s="64">
        <v>56873256.120000005</v>
      </c>
      <c r="CA78" s="64">
        <v>-1052374.7435599167</v>
      </c>
      <c r="CB78" s="64">
        <v>0</v>
      </c>
      <c r="CC78" s="64">
        <v>0</v>
      </c>
      <c r="CD78" s="64">
        <v>0</v>
      </c>
      <c r="CE78" s="64">
        <v>0</v>
      </c>
      <c r="CF78" s="64">
        <v>0</v>
      </c>
      <c r="CG78" s="64">
        <v>0</v>
      </c>
      <c r="CH78" s="64">
        <v>0</v>
      </c>
      <c r="CI78" s="64">
        <v>-3948958.16</v>
      </c>
      <c r="CJ78" s="64">
        <v>-3948958.16</v>
      </c>
      <c r="CK78" s="64">
        <v>0</v>
      </c>
      <c r="CL78" s="64">
        <v>435500973.85077029</v>
      </c>
    </row>
    <row r="79" spans="1:90" ht="12.75" customHeight="1">
      <c r="A79" s="46" t="s">
        <v>130</v>
      </c>
      <c r="B79" s="63">
        <v>9001</v>
      </c>
      <c r="C79" s="60" t="s">
        <v>381</v>
      </c>
      <c r="D79" s="64">
        <v>0</v>
      </c>
      <c r="E79" s="64">
        <v>0</v>
      </c>
      <c r="F79" s="64">
        <v>0</v>
      </c>
      <c r="G79" s="64">
        <v>0</v>
      </c>
      <c r="H79" s="64">
        <v>0</v>
      </c>
      <c r="I79" s="64">
        <v>0</v>
      </c>
      <c r="J79" s="64">
        <v>0</v>
      </c>
      <c r="K79" s="64">
        <v>0</v>
      </c>
      <c r="L79" s="64">
        <v>0</v>
      </c>
      <c r="M79" s="64">
        <v>0</v>
      </c>
      <c r="N79" s="64">
        <v>0</v>
      </c>
      <c r="O79" s="64">
        <v>0</v>
      </c>
      <c r="P79" s="64">
        <v>0</v>
      </c>
      <c r="Q79" s="64">
        <v>0</v>
      </c>
      <c r="R79" s="64">
        <v>0</v>
      </c>
      <c r="S79" s="64">
        <v>0</v>
      </c>
      <c r="T79" s="64">
        <v>0</v>
      </c>
      <c r="U79" s="64">
        <v>0</v>
      </c>
      <c r="V79" s="64">
        <v>0</v>
      </c>
      <c r="W79" s="64">
        <v>0</v>
      </c>
      <c r="X79" s="64">
        <v>0</v>
      </c>
      <c r="Y79" s="64">
        <v>0</v>
      </c>
      <c r="Z79" s="64">
        <v>0</v>
      </c>
      <c r="AA79" s="64">
        <v>0</v>
      </c>
      <c r="AB79" s="64">
        <v>0</v>
      </c>
      <c r="AC79" s="64">
        <v>0</v>
      </c>
      <c r="AD79" s="64">
        <v>0</v>
      </c>
      <c r="AE79" s="64">
        <v>0</v>
      </c>
      <c r="AF79" s="64">
        <v>0</v>
      </c>
      <c r="AG79" s="64">
        <v>0</v>
      </c>
      <c r="AH79" s="64">
        <v>0</v>
      </c>
      <c r="AI79" s="64">
        <v>0</v>
      </c>
      <c r="AJ79" s="64">
        <v>0</v>
      </c>
      <c r="AK79" s="64">
        <v>0</v>
      </c>
      <c r="AL79" s="64">
        <v>0</v>
      </c>
      <c r="AM79" s="64">
        <v>0</v>
      </c>
      <c r="AN79" s="64">
        <v>0</v>
      </c>
      <c r="AO79" s="64">
        <v>0</v>
      </c>
      <c r="AP79" s="64">
        <v>0</v>
      </c>
      <c r="AQ79" s="64">
        <v>0</v>
      </c>
      <c r="AR79" s="64">
        <v>0</v>
      </c>
      <c r="AS79" s="64">
        <v>0</v>
      </c>
      <c r="AT79" s="64">
        <v>0</v>
      </c>
      <c r="AU79" s="64">
        <v>0</v>
      </c>
      <c r="AV79" s="64">
        <v>0</v>
      </c>
      <c r="AW79" s="64">
        <v>0</v>
      </c>
      <c r="AX79" s="64">
        <v>0</v>
      </c>
      <c r="AY79" s="64">
        <v>0</v>
      </c>
      <c r="AZ79" s="64">
        <v>0</v>
      </c>
      <c r="BA79" s="64">
        <v>0</v>
      </c>
      <c r="BB79" s="64">
        <v>0</v>
      </c>
      <c r="BC79" s="64">
        <v>0</v>
      </c>
      <c r="BD79" s="64">
        <v>0</v>
      </c>
      <c r="BE79" s="64">
        <v>0</v>
      </c>
      <c r="BF79" s="64">
        <v>0</v>
      </c>
      <c r="BG79" s="64">
        <v>0</v>
      </c>
      <c r="BH79" s="64">
        <v>0</v>
      </c>
      <c r="BI79" s="64">
        <v>0</v>
      </c>
      <c r="BJ79" s="64">
        <v>0</v>
      </c>
      <c r="BK79" s="64">
        <v>0</v>
      </c>
      <c r="BL79" s="64">
        <v>0</v>
      </c>
      <c r="BM79" s="64">
        <v>0</v>
      </c>
      <c r="BN79" s="64">
        <v>0</v>
      </c>
      <c r="BO79" s="64">
        <v>0</v>
      </c>
      <c r="BP79" s="64">
        <v>0</v>
      </c>
      <c r="BQ79" s="64">
        <v>0</v>
      </c>
      <c r="BR79" s="64">
        <v>0</v>
      </c>
      <c r="BS79" s="64">
        <v>0</v>
      </c>
      <c r="BT79" s="64">
        <v>0</v>
      </c>
      <c r="BU79" s="64">
        <v>0</v>
      </c>
      <c r="BV79" s="64">
        <v>0</v>
      </c>
      <c r="BW79" s="64">
        <v>0</v>
      </c>
      <c r="BX79" s="64">
        <v>0</v>
      </c>
      <c r="BY79" s="64">
        <v>0</v>
      </c>
      <c r="BZ79" s="64">
        <v>0</v>
      </c>
      <c r="CA79" s="64">
        <v>0</v>
      </c>
      <c r="CB79" s="64">
        <v>0</v>
      </c>
      <c r="CC79" s="64">
        <v>0</v>
      </c>
      <c r="CD79" s="64">
        <v>0</v>
      </c>
      <c r="CE79" s="64">
        <v>0</v>
      </c>
      <c r="CF79" s="64">
        <v>0</v>
      </c>
      <c r="CG79" s="64">
        <v>0</v>
      </c>
      <c r="CH79" s="64">
        <v>0</v>
      </c>
      <c r="CI79" s="64">
        <v>0</v>
      </c>
      <c r="CJ79" s="64">
        <v>0</v>
      </c>
      <c r="CK79" s="64">
        <v>0</v>
      </c>
      <c r="CL79" s="64">
        <v>0</v>
      </c>
    </row>
    <row r="80" spans="1:90" ht="12.75" customHeight="1">
      <c r="A80" s="46" t="s">
        <v>132</v>
      </c>
      <c r="B80" s="63">
        <v>9002</v>
      </c>
      <c r="C80" s="60" t="s">
        <v>382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0</v>
      </c>
      <c r="AJ80" s="64">
        <v>0</v>
      </c>
      <c r="AK80" s="64">
        <v>0</v>
      </c>
      <c r="AL80" s="64">
        <v>0</v>
      </c>
      <c r="AM80" s="64">
        <v>0</v>
      </c>
      <c r="AN80" s="64">
        <v>0</v>
      </c>
      <c r="AO80" s="64">
        <v>0</v>
      </c>
      <c r="AP80" s="64">
        <v>0</v>
      </c>
      <c r="AQ80" s="64">
        <v>0</v>
      </c>
      <c r="AR80" s="64">
        <v>0</v>
      </c>
      <c r="AS80" s="64">
        <v>0</v>
      </c>
      <c r="AT80" s="64">
        <v>0</v>
      </c>
      <c r="AU80" s="64">
        <v>0</v>
      </c>
      <c r="AV80" s="64">
        <v>0</v>
      </c>
      <c r="AW80" s="64">
        <v>0</v>
      </c>
      <c r="AX80" s="64">
        <v>0</v>
      </c>
      <c r="AY80" s="64">
        <v>0</v>
      </c>
      <c r="AZ80" s="64">
        <v>0</v>
      </c>
      <c r="BA80" s="64">
        <v>0</v>
      </c>
      <c r="BB80" s="64">
        <v>0</v>
      </c>
      <c r="BC80" s="64">
        <v>0</v>
      </c>
      <c r="BD80" s="64">
        <v>0</v>
      </c>
      <c r="BE80" s="64">
        <v>0</v>
      </c>
      <c r="BF80" s="64">
        <v>0</v>
      </c>
      <c r="BG80" s="64">
        <v>0</v>
      </c>
      <c r="BH80" s="64">
        <v>0</v>
      </c>
      <c r="BI80" s="64">
        <v>0</v>
      </c>
      <c r="BJ80" s="64">
        <v>0</v>
      </c>
      <c r="BK80" s="64">
        <v>0</v>
      </c>
      <c r="BL80" s="64">
        <v>0</v>
      </c>
      <c r="BM80" s="64">
        <v>0</v>
      </c>
      <c r="BN80" s="64">
        <v>0</v>
      </c>
      <c r="BO80" s="64">
        <v>0</v>
      </c>
      <c r="BP80" s="64">
        <v>0</v>
      </c>
      <c r="BQ80" s="64">
        <v>0</v>
      </c>
      <c r="BR80" s="64">
        <v>0</v>
      </c>
      <c r="BS80" s="64">
        <v>0</v>
      </c>
      <c r="BT80" s="64">
        <v>0</v>
      </c>
      <c r="BU80" s="64">
        <v>0</v>
      </c>
      <c r="BV80" s="64">
        <v>0</v>
      </c>
      <c r="BW80" s="64">
        <v>0</v>
      </c>
      <c r="BX80" s="64">
        <v>0</v>
      </c>
      <c r="BY80" s="64">
        <v>0</v>
      </c>
      <c r="BZ80" s="64">
        <v>0</v>
      </c>
      <c r="CA80" s="64">
        <v>0</v>
      </c>
      <c r="CB80" s="64">
        <v>0</v>
      </c>
      <c r="CC80" s="64">
        <v>0</v>
      </c>
      <c r="CD80" s="64">
        <v>0</v>
      </c>
      <c r="CE80" s="64">
        <v>0</v>
      </c>
      <c r="CF80" s="64">
        <v>0</v>
      </c>
      <c r="CG80" s="64">
        <v>0</v>
      </c>
      <c r="CH80" s="64">
        <v>0</v>
      </c>
      <c r="CI80" s="64">
        <v>0</v>
      </c>
      <c r="CJ80" s="64">
        <v>0</v>
      </c>
      <c r="CK80" s="64">
        <v>0</v>
      </c>
      <c r="CL80" s="64">
        <v>0</v>
      </c>
    </row>
    <row r="81" spans="1:90">
      <c r="A81" s="46" t="s">
        <v>134</v>
      </c>
      <c r="B81" s="63">
        <v>9003</v>
      </c>
      <c r="C81" s="60" t="s">
        <v>383</v>
      </c>
      <c r="D81" s="64">
        <v>808201829.3491708</v>
      </c>
      <c r="E81" s="64">
        <v>283575834.51999992</v>
      </c>
      <c r="F81" s="64">
        <v>618074418.46000004</v>
      </c>
      <c r="G81" s="64">
        <v>-334498583.93999994</v>
      </c>
      <c r="H81" s="64">
        <v>0</v>
      </c>
      <c r="I81" s="64">
        <v>-8947380.2800000645</v>
      </c>
      <c r="J81" s="64">
        <v>-2606761.0100000524</v>
      </c>
      <c r="K81" s="64">
        <v>-725155987.70999992</v>
      </c>
      <c r="L81" s="64">
        <v>722549226.69999981</v>
      </c>
      <c r="M81" s="64">
        <v>-6340619.2700000387</v>
      </c>
      <c r="N81" s="64">
        <v>372871639.56999993</v>
      </c>
      <c r="O81" s="64">
        <v>-379212258.83999997</v>
      </c>
      <c r="P81" s="64">
        <v>0</v>
      </c>
      <c r="Q81" s="64">
        <v>0</v>
      </c>
      <c r="R81" s="64">
        <v>0</v>
      </c>
      <c r="S81" s="64">
        <v>87415660.159999982</v>
      </c>
      <c r="T81" s="64">
        <v>214246294.04000002</v>
      </c>
      <c r="U81" s="64">
        <v>-192930807.72000003</v>
      </c>
      <c r="V81" s="64">
        <v>407177101.75999987</v>
      </c>
      <c r="W81" s="64">
        <v>-126830633.88000003</v>
      </c>
      <c r="X81" s="64">
        <v>86074667.079999983</v>
      </c>
      <c r="Y81" s="64">
        <v>-212905300.96000001</v>
      </c>
      <c r="Z81" s="64">
        <v>163687222.36917108</v>
      </c>
      <c r="AA81" s="64">
        <v>117749493.57049036</v>
      </c>
      <c r="AB81" s="64">
        <v>7456412.8558729989</v>
      </c>
      <c r="AC81" s="64">
        <v>25213088.520297755</v>
      </c>
      <c r="AD81" s="64">
        <v>11755435.062575871</v>
      </c>
      <c r="AE81" s="64">
        <v>72847.984079905684</v>
      </c>
      <c r="AF81" s="64">
        <v>324345.94064936531</v>
      </c>
      <c r="AG81" s="64">
        <v>410044.70839705935</v>
      </c>
      <c r="AH81" s="64">
        <v>741845.72</v>
      </c>
      <c r="AI81" s="64">
        <v>-36291.993192225709</v>
      </c>
      <c r="AJ81" s="64">
        <v>1061574.9800000028</v>
      </c>
      <c r="AK81" s="64">
        <v>1112842.5800000026</v>
      </c>
      <c r="AL81" s="64">
        <v>-51267.6</v>
      </c>
      <c r="AM81" s="64">
        <v>281408917.59999996</v>
      </c>
      <c r="AN81" s="64">
        <v>333132411.36000007</v>
      </c>
      <c r="AO81" s="64">
        <v>-42856100.110000014</v>
      </c>
      <c r="AP81" s="64">
        <v>113.4</v>
      </c>
      <c r="AQ81" s="64">
        <v>0</v>
      </c>
      <c r="AR81" s="64">
        <v>-8867507.0500000007</v>
      </c>
      <c r="AS81" s="64">
        <v>-372700855.49840081</v>
      </c>
      <c r="AT81" s="64">
        <v>-126940641.36999995</v>
      </c>
      <c r="AU81" s="64">
        <v>-198262162.75000003</v>
      </c>
      <c r="AV81" s="64">
        <v>71321521.380000025</v>
      </c>
      <c r="AW81" s="64">
        <v>-134990792.67999983</v>
      </c>
      <c r="AX81" s="64">
        <v>-46657210.160000056</v>
      </c>
      <c r="AY81" s="64">
        <v>-2418190979.289999</v>
      </c>
      <c r="AZ81" s="64">
        <v>-2884199802.9389906</v>
      </c>
      <c r="BA81" s="64">
        <v>-663452755.36100912</v>
      </c>
      <c r="BB81" s="64">
        <v>0</v>
      </c>
      <c r="BC81" s="64">
        <v>1129461579.01</v>
      </c>
      <c r="BD81" s="64">
        <v>2371533769.1300001</v>
      </c>
      <c r="BE81" s="64">
        <v>-88333582.519999892</v>
      </c>
      <c r="BF81" s="64">
        <v>1876081497.1700003</v>
      </c>
      <c r="BG81" s="64">
        <v>2356863311.8491855</v>
      </c>
      <c r="BH81" s="64">
        <v>515497629.25081468</v>
      </c>
      <c r="BI81" s="64">
        <v>0</v>
      </c>
      <c r="BJ81" s="64">
        <v>-996279443.93000007</v>
      </c>
      <c r="BK81" s="64">
        <v>-1964415079.6899998</v>
      </c>
      <c r="BL81" s="64">
        <v>0</v>
      </c>
      <c r="BM81" s="64">
        <v>0</v>
      </c>
      <c r="BN81" s="64">
        <v>0</v>
      </c>
      <c r="BO81" s="64">
        <v>-12047078.089999996</v>
      </c>
      <c r="BP81" s="64">
        <v>-12050413.319999997</v>
      </c>
      <c r="BQ81" s="64">
        <v>0</v>
      </c>
      <c r="BR81" s="64">
        <v>3335.23</v>
      </c>
      <c r="BS81" s="64">
        <v>-94773385.198400855</v>
      </c>
      <c r="BT81" s="64">
        <v>-76656741.177510008</v>
      </c>
      <c r="BU81" s="64">
        <v>-49312660.309476383</v>
      </c>
      <c r="BV81" s="64">
        <v>-11404647.010746462</v>
      </c>
      <c r="BW81" s="64">
        <v>-1306.26</v>
      </c>
      <c r="BX81" s="64">
        <v>-9019856.8301911987</v>
      </c>
      <c r="BY81" s="64">
        <v>-4199054.9869169267</v>
      </c>
      <c r="BZ81" s="64">
        <v>56873256.120000005</v>
      </c>
      <c r="CA81" s="64">
        <v>-1052374.7435599167</v>
      </c>
      <c r="CB81" s="64">
        <v>0</v>
      </c>
      <c r="CC81" s="64">
        <v>0</v>
      </c>
      <c r="CD81" s="64">
        <v>0</v>
      </c>
      <c r="CE81" s="64">
        <v>0</v>
      </c>
      <c r="CF81" s="64">
        <v>0</v>
      </c>
      <c r="CG81" s="64">
        <v>0</v>
      </c>
      <c r="CH81" s="64">
        <v>0</v>
      </c>
      <c r="CI81" s="64">
        <v>-3948958.16</v>
      </c>
      <c r="CJ81" s="64">
        <v>-3948958.16</v>
      </c>
      <c r="CK81" s="64">
        <v>0</v>
      </c>
      <c r="CL81" s="64">
        <v>435500973.85077029</v>
      </c>
    </row>
    <row r="82" spans="1:90" ht="12.75" customHeight="1">
      <c r="A82" s="47" t="s">
        <v>136</v>
      </c>
      <c r="B82" s="65"/>
      <c r="C82" s="60" t="s">
        <v>384</v>
      </c>
      <c r="D82" s="64">
        <v>808201829.3491708</v>
      </c>
      <c r="E82" s="64">
        <v>283575834.51999992</v>
      </c>
      <c r="F82" s="64">
        <v>618074418.46000004</v>
      </c>
      <c r="G82" s="64">
        <v>-334498583.93999994</v>
      </c>
      <c r="H82" s="64">
        <v>0</v>
      </c>
      <c r="I82" s="64">
        <v>-8947380.2800000645</v>
      </c>
      <c r="J82" s="64">
        <v>-2606761.0100000524</v>
      </c>
      <c r="K82" s="64">
        <v>-725155987.70999992</v>
      </c>
      <c r="L82" s="64">
        <v>722549226.69999981</v>
      </c>
      <c r="M82" s="64">
        <v>-6340619.2700000387</v>
      </c>
      <c r="N82" s="64">
        <v>372871639.56999993</v>
      </c>
      <c r="O82" s="64">
        <v>-379212258.83999997</v>
      </c>
      <c r="P82" s="64">
        <v>0</v>
      </c>
      <c r="Q82" s="64">
        <v>0</v>
      </c>
      <c r="R82" s="64">
        <v>0</v>
      </c>
      <c r="S82" s="64">
        <v>87415660.159999982</v>
      </c>
      <c r="T82" s="64">
        <v>214246294.04000002</v>
      </c>
      <c r="U82" s="64">
        <v>-192930807.72000003</v>
      </c>
      <c r="V82" s="64">
        <v>407177101.75999987</v>
      </c>
      <c r="W82" s="64">
        <v>-126830633.88000003</v>
      </c>
      <c r="X82" s="64">
        <v>86074667.079999983</v>
      </c>
      <c r="Y82" s="64">
        <v>-212905300.96000001</v>
      </c>
      <c r="Z82" s="64">
        <v>163687222.36917108</v>
      </c>
      <c r="AA82" s="64">
        <v>117749493.57049036</v>
      </c>
      <c r="AB82" s="64">
        <v>7456412.8558729989</v>
      </c>
      <c r="AC82" s="64">
        <v>25213088.520297755</v>
      </c>
      <c r="AD82" s="64">
        <v>11755435.062575871</v>
      </c>
      <c r="AE82" s="64">
        <v>72847.984079905684</v>
      </c>
      <c r="AF82" s="64">
        <v>324345.94064936531</v>
      </c>
      <c r="AG82" s="64">
        <v>410044.70839705935</v>
      </c>
      <c r="AH82" s="64">
        <v>741845.72</v>
      </c>
      <c r="AI82" s="64">
        <v>-36291.993192225709</v>
      </c>
      <c r="AJ82" s="64">
        <v>1061574.9800000028</v>
      </c>
      <c r="AK82" s="64">
        <v>1112842.5800000026</v>
      </c>
      <c r="AL82" s="64">
        <v>-51267.6</v>
      </c>
      <c r="AM82" s="64">
        <v>281408917.59999996</v>
      </c>
      <c r="AN82" s="64">
        <v>333132411.36000007</v>
      </c>
      <c r="AO82" s="64">
        <v>-42856100.110000014</v>
      </c>
      <c r="AP82" s="64">
        <v>113.4</v>
      </c>
      <c r="AQ82" s="64">
        <v>0</v>
      </c>
      <c r="AR82" s="64">
        <v>-8867507.0500000007</v>
      </c>
      <c r="AS82" s="64">
        <v>-372700855.49840081</v>
      </c>
      <c r="AT82" s="64">
        <v>-126940641.36999995</v>
      </c>
      <c r="AU82" s="64">
        <v>-198262162.75000003</v>
      </c>
      <c r="AV82" s="64">
        <v>71321521.380000025</v>
      </c>
      <c r="AW82" s="64">
        <v>-134990792.67999983</v>
      </c>
      <c r="AX82" s="64">
        <v>-46657210.160000056</v>
      </c>
      <c r="AY82" s="64">
        <v>-2418190979.289999</v>
      </c>
      <c r="AZ82" s="64">
        <v>-2884199802.9389906</v>
      </c>
      <c r="BA82" s="64">
        <v>-663452755.36100912</v>
      </c>
      <c r="BB82" s="64">
        <v>0</v>
      </c>
      <c r="BC82" s="64">
        <v>1129461579.01</v>
      </c>
      <c r="BD82" s="64">
        <v>2371533769.1300001</v>
      </c>
      <c r="BE82" s="64">
        <v>-88333582.519999892</v>
      </c>
      <c r="BF82" s="64">
        <v>1876081497.1700003</v>
      </c>
      <c r="BG82" s="64">
        <v>2356863311.8491855</v>
      </c>
      <c r="BH82" s="64">
        <v>515497629.25081468</v>
      </c>
      <c r="BI82" s="64">
        <v>0</v>
      </c>
      <c r="BJ82" s="64">
        <v>-996279443.93000007</v>
      </c>
      <c r="BK82" s="64">
        <v>-1964415079.6899998</v>
      </c>
      <c r="BL82" s="64">
        <v>0</v>
      </c>
      <c r="BM82" s="64">
        <v>0</v>
      </c>
      <c r="BN82" s="64">
        <v>0</v>
      </c>
      <c r="BO82" s="64">
        <v>-12047078.089999996</v>
      </c>
      <c r="BP82" s="64">
        <v>-12050413.319999997</v>
      </c>
      <c r="BQ82" s="64">
        <v>0</v>
      </c>
      <c r="BR82" s="64">
        <v>3335.23</v>
      </c>
      <c r="BS82" s="64">
        <v>-94773385.198400855</v>
      </c>
      <c r="BT82" s="64">
        <v>-76656741.177510008</v>
      </c>
      <c r="BU82" s="64">
        <v>-49312660.309476383</v>
      </c>
      <c r="BV82" s="64">
        <v>-11404647.010746462</v>
      </c>
      <c r="BW82" s="64">
        <v>-1306.26</v>
      </c>
      <c r="BX82" s="64">
        <v>-9019856.8301911987</v>
      </c>
      <c r="BY82" s="64">
        <v>-4199054.9869169267</v>
      </c>
      <c r="BZ82" s="64">
        <v>56873256.120000005</v>
      </c>
      <c r="CA82" s="64">
        <v>-1052374.7435599167</v>
      </c>
      <c r="CB82" s="64">
        <v>0</v>
      </c>
      <c r="CC82" s="64">
        <v>0</v>
      </c>
      <c r="CD82" s="64">
        <v>0</v>
      </c>
      <c r="CE82" s="64">
        <v>0</v>
      </c>
      <c r="CF82" s="64">
        <v>0</v>
      </c>
      <c r="CG82" s="64">
        <v>0</v>
      </c>
      <c r="CH82" s="64">
        <v>0</v>
      </c>
      <c r="CI82" s="64">
        <v>-3948958.16</v>
      </c>
      <c r="CJ82" s="64">
        <v>-3948958.16</v>
      </c>
      <c r="CK82" s="64">
        <v>0</v>
      </c>
      <c r="CL82" s="64">
        <v>435500973.85077029</v>
      </c>
    </row>
    <row r="83" spans="1:90" ht="12.75" customHeight="1"/>
  </sheetData>
  <pageMargins left="0.75" right="0.75" top="1" bottom="1" header="0.5" footer="0.5"/>
  <pageSetup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0009F-330D-4CA5-997F-D99C18036710}">
  <sheetPr>
    <tabColor rgb="FFFF0000"/>
  </sheetPr>
  <dimension ref="A1:CL83"/>
  <sheetViews>
    <sheetView showGridLines="0" zoomScale="80" zoomScaleNormal="80" workbookViewId="0">
      <pane xSplit="3" ySplit="6" topLeftCell="D7" activePane="bottomRight" state="frozen"/>
      <selection activeCell="CM6" sqref="CM6:CM82"/>
      <selection pane="topRight" activeCell="CM6" sqref="CM6:CM82"/>
      <selection pane="bottomLeft" activeCell="CM6" sqref="CM6:CM82"/>
      <selection pane="bottomRight" activeCell="D7" sqref="D7"/>
    </sheetView>
  </sheetViews>
  <sheetFormatPr defaultColWidth="9.140625" defaultRowHeight="12.75"/>
  <cols>
    <col min="1" max="1" width="58.7109375" style="4" customWidth="1"/>
    <col min="2" max="90" width="15.7109375" style="4" customWidth="1"/>
    <col min="91" max="16384" width="9.140625" style="4"/>
  </cols>
  <sheetData>
    <row r="1" spans="1:90" s="78" customFormat="1" ht="15" customHeight="1">
      <c r="A1" s="48" t="s">
        <v>286</v>
      </c>
      <c r="B1" s="76"/>
      <c r="C1" s="76"/>
      <c r="D1" s="76"/>
      <c r="E1" s="76"/>
      <c r="F1" s="76"/>
      <c r="G1" s="76"/>
      <c r="H1" s="76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  <c r="CJ1" s="77"/>
      <c r="CK1" s="77"/>
      <c r="CL1" s="77"/>
    </row>
    <row r="2" spans="1:90" s="78" customFormat="1" ht="15" customHeight="1">
      <c r="A2" s="48" t="s">
        <v>267</v>
      </c>
      <c r="B2" s="76">
        <v>702</v>
      </c>
      <c r="C2" s="76">
        <v>748</v>
      </c>
      <c r="D2" s="76">
        <v>749</v>
      </c>
      <c r="E2" s="76">
        <v>752</v>
      </c>
      <c r="F2" s="76">
        <v>753</v>
      </c>
      <c r="G2" s="76">
        <v>754</v>
      </c>
      <c r="H2" s="76">
        <v>757</v>
      </c>
      <c r="I2" s="76">
        <v>758</v>
      </c>
      <c r="J2" s="76">
        <v>759</v>
      </c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7"/>
      <c r="BW2" s="77"/>
      <c r="BX2" s="77"/>
      <c r="BY2" s="77"/>
      <c r="BZ2" s="77"/>
      <c r="CA2" s="77"/>
      <c r="CB2" s="77"/>
      <c r="CC2" s="77"/>
      <c r="CD2" s="77"/>
      <c r="CE2" s="77"/>
      <c r="CF2" s="77"/>
      <c r="CG2" s="77"/>
      <c r="CH2" s="77"/>
      <c r="CI2" s="77"/>
      <c r="CJ2" s="77"/>
      <c r="CK2" s="77"/>
      <c r="CL2" s="77"/>
    </row>
    <row r="3" spans="1:90" s="78" customFormat="1" ht="15" customHeight="1">
      <c r="A3" s="48" t="s">
        <v>289</v>
      </c>
      <c r="B3" s="76" t="s">
        <v>287</v>
      </c>
      <c r="C3" s="76"/>
      <c r="D3" s="76"/>
      <c r="E3" s="76"/>
      <c r="F3" s="76"/>
      <c r="G3" s="76"/>
      <c r="H3" s="76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  <c r="CA3" s="77"/>
      <c r="CB3" s="77"/>
      <c r="CC3" s="77"/>
      <c r="CD3" s="77"/>
      <c r="CE3" s="77"/>
      <c r="CF3" s="77"/>
      <c r="CG3" s="77"/>
      <c r="CH3" s="77"/>
      <c r="CI3" s="77"/>
      <c r="CJ3" s="77"/>
      <c r="CK3" s="77"/>
      <c r="CL3" s="77"/>
    </row>
    <row r="4" spans="1:90" ht="15" customHeight="1"/>
    <row r="5" spans="1:90" ht="22.5" customHeight="1">
      <c r="D5" s="52">
        <v>60</v>
      </c>
      <c r="E5" s="53">
        <v>600</v>
      </c>
      <c r="F5" s="54">
        <v>60001</v>
      </c>
      <c r="G5" s="54">
        <v>60002</v>
      </c>
      <c r="H5" s="54">
        <v>60003</v>
      </c>
      <c r="I5" s="53">
        <v>601</v>
      </c>
      <c r="J5" s="54">
        <v>60101</v>
      </c>
      <c r="K5" s="55">
        <v>601011</v>
      </c>
      <c r="L5" s="55">
        <v>601012</v>
      </c>
      <c r="M5" s="54">
        <v>60102</v>
      </c>
      <c r="N5" s="55">
        <v>601021</v>
      </c>
      <c r="O5" s="55">
        <v>601022</v>
      </c>
      <c r="P5" s="54">
        <v>60103</v>
      </c>
      <c r="Q5" s="55">
        <v>601031</v>
      </c>
      <c r="R5" s="55">
        <v>601032</v>
      </c>
      <c r="S5" s="53">
        <v>602</v>
      </c>
      <c r="T5" s="54">
        <v>60201</v>
      </c>
      <c r="U5" s="55">
        <v>602011</v>
      </c>
      <c r="V5" s="55">
        <v>602012</v>
      </c>
      <c r="W5" s="54">
        <v>60202</v>
      </c>
      <c r="X5" s="55">
        <v>602021</v>
      </c>
      <c r="Y5" s="55">
        <v>602022</v>
      </c>
      <c r="Z5" s="53">
        <v>603</v>
      </c>
      <c r="AA5" s="54">
        <v>60301</v>
      </c>
      <c r="AB5" s="54">
        <v>60302</v>
      </c>
      <c r="AC5" s="54">
        <v>60303</v>
      </c>
      <c r="AD5" s="54">
        <v>60304</v>
      </c>
      <c r="AE5" s="54">
        <v>60305</v>
      </c>
      <c r="AF5" s="54">
        <v>60306</v>
      </c>
      <c r="AG5" s="54">
        <v>60307</v>
      </c>
      <c r="AH5" s="54">
        <v>60308</v>
      </c>
      <c r="AI5" s="54">
        <v>60309</v>
      </c>
      <c r="AJ5" s="53">
        <v>604</v>
      </c>
      <c r="AK5" s="54">
        <v>60401</v>
      </c>
      <c r="AL5" s="54">
        <v>60402</v>
      </c>
      <c r="AM5" s="53">
        <v>605</v>
      </c>
      <c r="AN5" s="54">
        <v>60501</v>
      </c>
      <c r="AO5" s="54">
        <v>60502</v>
      </c>
      <c r="AP5" s="54">
        <v>60503</v>
      </c>
      <c r="AQ5" s="54">
        <v>60504</v>
      </c>
      <c r="AR5" s="54">
        <v>60505</v>
      </c>
      <c r="AS5" s="52">
        <v>61</v>
      </c>
      <c r="AT5" s="53">
        <v>610</v>
      </c>
      <c r="AU5" s="54">
        <v>61001</v>
      </c>
      <c r="AV5" s="54">
        <v>61002</v>
      </c>
      <c r="AW5" s="53">
        <v>611</v>
      </c>
      <c r="AX5" s="54">
        <v>61101</v>
      </c>
      <c r="AY5" s="55">
        <v>611011</v>
      </c>
      <c r="AZ5" s="56">
        <v>61101101</v>
      </c>
      <c r="BA5" s="56">
        <v>61101102</v>
      </c>
      <c r="BB5" s="56">
        <v>61101104</v>
      </c>
      <c r="BC5" s="56">
        <v>61101108</v>
      </c>
      <c r="BD5" s="55">
        <v>611012</v>
      </c>
      <c r="BE5" s="54">
        <v>61102</v>
      </c>
      <c r="BF5" s="55">
        <v>611021</v>
      </c>
      <c r="BG5" s="56">
        <v>61102101</v>
      </c>
      <c r="BH5" s="56">
        <v>61102102</v>
      </c>
      <c r="BI5" s="56">
        <v>61102104</v>
      </c>
      <c r="BJ5" s="56">
        <v>61102108</v>
      </c>
      <c r="BK5" s="55">
        <v>611022</v>
      </c>
      <c r="BL5" s="53">
        <v>612</v>
      </c>
      <c r="BM5" s="54">
        <v>61201</v>
      </c>
      <c r="BN5" s="54">
        <v>61202</v>
      </c>
      <c r="BO5" s="53">
        <v>613</v>
      </c>
      <c r="BP5" s="54">
        <v>61301</v>
      </c>
      <c r="BQ5" s="54">
        <v>61302</v>
      </c>
      <c r="BR5" s="54">
        <v>61399</v>
      </c>
      <c r="BS5" s="53">
        <v>614</v>
      </c>
      <c r="BT5" s="54">
        <v>61401</v>
      </c>
      <c r="BU5" s="54">
        <v>61402</v>
      </c>
      <c r="BV5" s="54">
        <v>61403</v>
      </c>
      <c r="BW5" s="54">
        <v>61404</v>
      </c>
      <c r="BX5" s="54">
        <v>61405</v>
      </c>
      <c r="BY5" s="54">
        <v>61406</v>
      </c>
      <c r="BZ5" s="54">
        <v>61407</v>
      </c>
      <c r="CA5" s="54">
        <v>61408</v>
      </c>
      <c r="CB5" s="53">
        <v>615</v>
      </c>
      <c r="CC5" s="54">
        <v>61501</v>
      </c>
      <c r="CD5" s="55">
        <v>615011</v>
      </c>
      <c r="CE5" s="55">
        <v>615012</v>
      </c>
      <c r="CF5" s="54">
        <v>61502</v>
      </c>
      <c r="CG5" s="52">
        <v>615021</v>
      </c>
      <c r="CH5" s="55">
        <v>615022</v>
      </c>
      <c r="CI5" s="53">
        <v>619</v>
      </c>
      <c r="CJ5" s="54">
        <v>61901</v>
      </c>
      <c r="CK5" s="54">
        <v>61902</v>
      </c>
      <c r="CL5" s="79" t="s">
        <v>253</v>
      </c>
    </row>
    <row r="6" spans="1:90" ht="80.099999999999994" customHeight="1">
      <c r="A6" s="57" t="s">
        <v>290</v>
      </c>
      <c r="B6" s="57" t="s">
        <v>291</v>
      </c>
      <c r="C6" s="57" t="s">
        <v>292</v>
      </c>
      <c r="D6" s="52" t="s">
        <v>293</v>
      </c>
      <c r="E6" s="53" t="s">
        <v>294</v>
      </c>
      <c r="F6" s="54" t="s">
        <v>295</v>
      </c>
      <c r="G6" s="54" t="s">
        <v>296</v>
      </c>
      <c r="H6" s="54" t="s">
        <v>297</v>
      </c>
      <c r="I6" s="53" t="s">
        <v>298</v>
      </c>
      <c r="J6" s="54" t="s">
        <v>299</v>
      </c>
      <c r="K6" s="55" t="s">
        <v>300</v>
      </c>
      <c r="L6" s="55" t="s">
        <v>301</v>
      </c>
      <c r="M6" s="54" t="s">
        <v>302</v>
      </c>
      <c r="N6" s="55" t="s">
        <v>303</v>
      </c>
      <c r="O6" s="55" t="s">
        <v>304</v>
      </c>
      <c r="P6" s="54" t="s">
        <v>305</v>
      </c>
      <c r="Q6" s="55" t="s">
        <v>306</v>
      </c>
      <c r="R6" s="55" t="s">
        <v>307</v>
      </c>
      <c r="S6" s="53" t="s">
        <v>308</v>
      </c>
      <c r="T6" s="54" t="s">
        <v>309</v>
      </c>
      <c r="U6" s="55" t="s">
        <v>310</v>
      </c>
      <c r="V6" s="55" t="s">
        <v>311</v>
      </c>
      <c r="W6" s="54" t="s">
        <v>312</v>
      </c>
      <c r="X6" s="55" t="s">
        <v>313</v>
      </c>
      <c r="Y6" s="55" t="s">
        <v>314</v>
      </c>
      <c r="Z6" s="53" t="s">
        <v>315</v>
      </c>
      <c r="AA6" s="54" t="s">
        <v>316</v>
      </c>
      <c r="AB6" s="54" t="s">
        <v>317</v>
      </c>
      <c r="AC6" s="54" t="s">
        <v>318</v>
      </c>
      <c r="AD6" s="54" t="s">
        <v>319</v>
      </c>
      <c r="AE6" s="54" t="s">
        <v>320</v>
      </c>
      <c r="AF6" s="54" t="s">
        <v>321</v>
      </c>
      <c r="AG6" s="54" t="s">
        <v>322</v>
      </c>
      <c r="AH6" s="54" t="s">
        <v>323</v>
      </c>
      <c r="AI6" s="54" t="s">
        <v>324</v>
      </c>
      <c r="AJ6" s="53" t="s">
        <v>325</v>
      </c>
      <c r="AK6" s="54" t="s">
        <v>326</v>
      </c>
      <c r="AL6" s="54" t="s">
        <v>327</v>
      </c>
      <c r="AM6" s="53" t="s">
        <v>328</v>
      </c>
      <c r="AN6" s="54" t="s">
        <v>329</v>
      </c>
      <c r="AO6" s="54" t="s">
        <v>330</v>
      </c>
      <c r="AP6" s="54" t="s">
        <v>331</v>
      </c>
      <c r="AQ6" s="54" t="s">
        <v>332</v>
      </c>
      <c r="AR6" s="54" t="s">
        <v>333</v>
      </c>
      <c r="AS6" s="52" t="s">
        <v>334</v>
      </c>
      <c r="AT6" s="53" t="s">
        <v>335</v>
      </c>
      <c r="AU6" s="54" t="s">
        <v>336</v>
      </c>
      <c r="AV6" s="54" t="s">
        <v>337</v>
      </c>
      <c r="AW6" s="53" t="s">
        <v>338</v>
      </c>
      <c r="AX6" s="54" t="s">
        <v>339</v>
      </c>
      <c r="AY6" s="55" t="s">
        <v>340</v>
      </c>
      <c r="AZ6" s="56" t="s">
        <v>341</v>
      </c>
      <c r="BA6" s="56" t="s">
        <v>342</v>
      </c>
      <c r="BB6" s="56" t="s">
        <v>343</v>
      </c>
      <c r="BC6" s="56" t="s">
        <v>344</v>
      </c>
      <c r="BD6" s="55" t="s">
        <v>345</v>
      </c>
      <c r="BE6" s="54" t="s">
        <v>346</v>
      </c>
      <c r="BF6" s="55" t="s">
        <v>347</v>
      </c>
      <c r="BG6" s="56" t="s">
        <v>341</v>
      </c>
      <c r="BH6" s="56" t="s">
        <v>342</v>
      </c>
      <c r="BI6" s="56" t="s">
        <v>343</v>
      </c>
      <c r="BJ6" s="56" t="s">
        <v>348</v>
      </c>
      <c r="BK6" s="55" t="s">
        <v>349</v>
      </c>
      <c r="BL6" s="53" t="s">
        <v>350</v>
      </c>
      <c r="BM6" s="54" t="s">
        <v>351</v>
      </c>
      <c r="BN6" s="54" t="s">
        <v>352</v>
      </c>
      <c r="BO6" s="53" t="s">
        <v>353</v>
      </c>
      <c r="BP6" s="54" t="s">
        <v>354</v>
      </c>
      <c r="BQ6" s="54" t="s">
        <v>355</v>
      </c>
      <c r="BR6" s="54" t="s">
        <v>356</v>
      </c>
      <c r="BS6" s="53" t="s">
        <v>357</v>
      </c>
      <c r="BT6" s="54" t="s">
        <v>358</v>
      </c>
      <c r="BU6" s="54" t="s">
        <v>359</v>
      </c>
      <c r="BV6" s="54" t="s">
        <v>360</v>
      </c>
      <c r="BW6" s="54" t="s">
        <v>361</v>
      </c>
      <c r="BX6" s="54" t="s">
        <v>362</v>
      </c>
      <c r="BY6" s="54" t="s">
        <v>363</v>
      </c>
      <c r="BZ6" s="54" t="s">
        <v>364</v>
      </c>
      <c r="CA6" s="54" t="s">
        <v>365</v>
      </c>
      <c r="CB6" s="53" t="s">
        <v>366</v>
      </c>
      <c r="CC6" s="54" t="s">
        <v>367</v>
      </c>
      <c r="CD6" s="55" t="s">
        <v>368</v>
      </c>
      <c r="CE6" s="55" t="s">
        <v>369</v>
      </c>
      <c r="CF6" s="54" t="s">
        <v>370</v>
      </c>
      <c r="CG6" s="52" t="s">
        <v>371</v>
      </c>
      <c r="CH6" s="55" t="s">
        <v>372</v>
      </c>
      <c r="CI6" s="53" t="s">
        <v>373</v>
      </c>
      <c r="CJ6" s="54" t="s">
        <v>374</v>
      </c>
      <c r="CK6" s="54" t="s">
        <v>375</v>
      </c>
      <c r="CL6" s="57" t="s">
        <v>252</v>
      </c>
    </row>
    <row r="7" spans="1:90" ht="12.75" customHeight="1">
      <c r="A7" s="43" t="s">
        <v>2</v>
      </c>
      <c r="B7" s="59">
        <v>1001</v>
      </c>
      <c r="C7" s="60" t="s">
        <v>376</v>
      </c>
      <c r="D7" s="61">
        <v>15823721.955087073</v>
      </c>
      <c r="E7" s="61">
        <v>17230562.399999999</v>
      </c>
      <c r="F7" s="61">
        <v>17230562.399999999</v>
      </c>
      <c r="G7" s="61">
        <v>0</v>
      </c>
      <c r="H7" s="61">
        <v>0</v>
      </c>
      <c r="I7" s="61">
        <v>-3540875.83</v>
      </c>
      <c r="J7" s="61">
        <v>-3540875.83</v>
      </c>
      <c r="K7" s="61">
        <v>-13944902.83</v>
      </c>
      <c r="L7" s="61">
        <v>10404027</v>
      </c>
      <c r="M7" s="61">
        <v>0</v>
      </c>
      <c r="N7" s="61">
        <v>0</v>
      </c>
      <c r="O7" s="61">
        <v>0</v>
      </c>
      <c r="P7" s="61">
        <v>0</v>
      </c>
      <c r="Q7" s="61">
        <v>0</v>
      </c>
      <c r="R7" s="61">
        <v>0</v>
      </c>
      <c r="S7" s="61">
        <v>0</v>
      </c>
      <c r="T7" s="61">
        <v>0</v>
      </c>
      <c r="U7" s="61">
        <v>0</v>
      </c>
      <c r="V7" s="61">
        <v>0</v>
      </c>
      <c r="W7" s="61">
        <v>0</v>
      </c>
      <c r="X7" s="61">
        <v>0</v>
      </c>
      <c r="Y7" s="61">
        <v>0</v>
      </c>
      <c r="Z7" s="61">
        <v>2134035.3850870738</v>
      </c>
      <c r="AA7" s="61">
        <v>0</v>
      </c>
      <c r="AB7" s="61">
        <v>0</v>
      </c>
      <c r="AC7" s="61">
        <v>0</v>
      </c>
      <c r="AD7" s="61">
        <v>2350679.248415296</v>
      </c>
      <c r="AE7" s="61">
        <v>0</v>
      </c>
      <c r="AF7" s="61">
        <v>0</v>
      </c>
      <c r="AG7" s="61">
        <v>0</v>
      </c>
      <c r="AH7" s="61">
        <v>0</v>
      </c>
      <c r="AI7" s="61">
        <v>-216643.86332822219</v>
      </c>
      <c r="AJ7" s="61">
        <v>0</v>
      </c>
      <c r="AK7" s="61">
        <v>0</v>
      </c>
      <c r="AL7" s="61">
        <v>0</v>
      </c>
      <c r="AM7" s="61">
        <v>0</v>
      </c>
      <c r="AN7" s="61">
        <v>0</v>
      </c>
      <c r="AO7" s="61">
        <v>0</v>
      </c>
      <c r="AP7" s="61">
        <v>0</v>
      </c>
      <c r="AQ7" s="61">
        <v>0</v>
      </c>
      <c r="AR7" s="61">
        <v>0</v>
      </c>
      <c r="AS7" s="61">
        <v>-5931395.9268672355</v>
      </c>
      <c r="AT7" s="61">
        <v>-1766367.12</v>
      </c>
      <c r="AU7" s="61">
        <v>-1766367.12</v>
      </c>
      <c r="AV7" s="61">
        <v>0</v>
      </c>
      <c r="AW7" s="61">
        <v>327995.33</v>
      </c>
      <c r="AX7" s="61">
        <v>327995.33</v>
      </c>
      <c r="AY7" s="61">
        <v>-32960.36</v>
      </c>
      <c r="AZ7" s="61">
        <v>0</v>
      </c>
      <c r="BA7" s="61">
        <v>-32960.36</v>
      </c>
      <c r="BB7" s="61">
        <v>0</v>
      </c>
      <c r="BC7" s="61">
        <v>0</v>
      </c>
      <c r="BD7" s="61">
        <v>360955.69</v>
      </c>
      <c r="BE7" s="61">
        <v>0</v>
      </c>
      <c r="BF7" s="61">
        <v>0</v>
      </c>
      <c r="BG7" s="61">
        <v>0</v>
      </c>
      <c r="BH7" s="61">
        <v>0</v>
      </c>
      <c r="BI7" s="61">
        <v>0</v>
      </c>
      <c r="BJ7" s="61">
        <v>0</v>
      </c>
      <c r="BK7" s="61">
        <v>0</v>
      </c>
      <c r="BL7" s="61">
        <v>0</v>
      </c>
      <c r="BM7" s="61">
        <v>0</v>
      </c>
      <c r="BN7" s="61">
        <v>0</v>
      </c>
      <c r="BO7" s="61">
        <v>0</v>
      </c>
      <c r="BP7" s="61">
        <v>0</v>
      </c>
      <c r="BQ7" s="61">
        <v>0</v>
      </c>
      <c r="BR7" s="61">
        <v>0</v>
      </c>
      <c r="BS7" s="61">
        <v>-4493024.1368672354</v>
      </c>
      <c r="BT7" s="61">
        <v>-1658469.1199999999</v>
      </c>
      <c r="BU7" s="61">
        <v>-1571853.0436897296</v>
      </c>
      <c r="BV7" s="61">
        <v>-253674.90213105016</v>
      </c>
      <c r="BW7" s="61">
        <v>0</v>
      </c>
      <c r="BX7" s="61">
        <v>-37151.523147250293</v>
      </c>
      <c r="BY7" s="61">
        <v>-971875.54789920524</v>
      </c>
      <c r="BZ7" s="61">
        <v>0</v>
      </c>
      <c r="CA7" s="61">
        <v>0</v>
      </c>
      <c r="CB7" s="61">
        <v>0</v>
      </c>
      <c r="CC7" s="61">
        <v>0</v>
      </c>
      <c r="CD7" s="61">
        <v>0</v>
      </c>
      <c r="CE7" s="61">
        <v>0</v>
      </c>
      <c r="CF7" s="61">
        <v>0</v>
      </c>
      <c r="CG7" s="61">
        <v>0</v>
      </c>
      <c r="CH7" s="61">
        <v>0</v>
      </c>
      <c r="CI7" s="61">
        <v>0</v>
      </c>
      <c r="CJ7" s="61">
        <v>0</v>
      </c>
      <c r="CK7" s="61">
        <v>0</v>
      </c>
      <c r="CL7" s="61">
        <v>9892326.0282198377</v>
      </c>
    </row>
    <row r="8" spans="1:90" ht="12.75" customHeight="1">
      <c r="A8" s="43" t="s">
        <v>4</v>
      </c>
      <c r="B8" s="59">
        <v>1003</v>
      </c>
      <c r="C8" s="60" t="s">
        <v>376</v>
      </c>
      <c r="D8" s="61">
        <v>358238926.27999985</v>
      </c>
      <c r="E8" s="61">
        <v>246052036.62999988</v>
      </c>
      <c r="F8" s="61">
        <v>848588818.7299999</v>
      </c>
      <c r="G8" s="61">
        <v>-602536782.10000002</v>
      </c>
      <c r="H8" s="61">
        <v>0</v>
      </c>
      <c r="I8" s="61">
        <v>-5606649.5800000429</v>
      </c>
      <c r="J8" s="61">
        <v>-11556812.370000005</v>
      </c>
      <c r="K8" s="61">
        <v>-676760169.65999997</v>
      </c>
      <c r="L8" s="61">
        <v>665203357.28999996</v>
      </c>
      <c r="M8" s="61">
        <v>5950162.7899999619</v>
      </c>
      <c r="N8" s="61">
        <v>631488151.83999991</v>
      </c>
      <c r="O8" s="61">
        <v>-625537989.04999995</v>
      </c>
      <c r="P8" s="61">
        <v>0</v>
      </c>
      <c r="Q8" s="61">
        <v>0</v>
      </c>
      <c r="R8" s="61">
        <v>0</v>
      </c>
      <c r="S8" s="61">
        <v>0</v>
      </c>
      <c r="T8" s="61">
        <v>0</v>
      </c>
      <c r="U8" s="61">
        <v>0</v>
      </c>
      <c r="V8" s="61">
        <v>0</v>
      </c>
      <c r="W8" s="61">
        <v>0</v>
      </c>
      <c r="X8" s="61">
        <v>0</v>
      </c>
      <c r="Y8" s="61">
        <v>0</v>
      </c>
      <c r="Z8" s="61">
        <v>117793539.23</v>
      </c>
      <c r="AA8" s="61">
        <v>41824209.5</v>
      </c>
      <c r="AB8" s="61">
        <v>1585392.56</v>
      </c>
      <c r="AC8" s="61">
        <v>65908140.68</v>
      </c>
      <c r="AD8" s="61">
        <v>8475796.4900000002</v>
      </c>
      <c r="AE8" s="61">
        <v>0</v>
      </c>
      <c r="AF8" s="61">
        <v>0</v>
      </c>
      <c r="AG8" s="61">
        <v>0</v>
      </c>
      <c r="AH8" s="61">
        <v>0</v>
      </c>
      <c r="AI8" s="61">
        <v>0</v>
      </c>
      <c r="AJ8" s="61">
        <v>0</v>
      </c>
      <c r="AK8" s="61">
        <v>0</v>
      </c>
      <c r="AL8" s="61">
        <v>0</v>
      </c>
      <c r="AM8" s="61">
        <v>0</v>
      </c>
      <c r="AN8" s="61">
        <v>2321022.83</v>
      </c>
      <c r="AO8" s="61">
        <v>-2286207.4900000002</v>
      </c>
      <c r="AP8" s="61">
        <v>0</v>
      </c>
      <c r="AQ8" s="61">
        <v>0</v>
      </c>
      <c r="AR8" s="61">
        <v>-34815.339999999851</v>
      </c>
      <c r="AS8" s="61">
        <v>-161763531.43000007</v>
      </c>
      <c r="AT8" s="61">
        <v>-6701568.0599999987</v>
      </c>
      <c r="AU8" s="61">
        <v>-31792387.390000001</v>
      </c>
      <c r="AV8" s="61">
        <v>25090819.330000002</v>
      </c>
      <c r="AW8" s="61">
        <v>-2022925.1400000155</v>
      </c>
      <c r="AX8" s="61">
        <v>-10201736.170000032</v>
      </c>
      <c r="AY8" s="61">
        <v>-131923110.04000002</v>
      </c>
      <c r="AZ8" s="61">
        <v>-119093995.87</v>
      </c>
      <c r="BA8" s="61">
        <v>-61013923.109999999</v>
      </c>
      <c r="BB8" s="61">
        <v>0</v>
      </c>
      <c r="BC8" s="61">
        <v>48184808.939999998</v>
      </c>
      <c r="BD8" s="61">
        <v>121721373.86999999</v>
      </c>
      <c r="BE8" s="61">
        <v>8178811.0300000161</v>
      </c>
      <c r="BF8" s="61">
        <v>117621232.77000001</v>
      </c>
      <c r="BG8" s="61">
        <v>103249403.66000001</v>
      </c>
      <c r="BH8" s="61">
        <v>57236805.009999998</v>
      </c>
      <c r="BI8" s="61">
        <v>0</v>
      </c>
      <c r="BJ8" s="61">
        <v>-42864975.899999999</v>
      </c>
      <c r="BK8" s="61">
        <v>-109442421.73999999</v>
      </c>
      <c r="BL8" s="61">
        <v>0</v>
      </c>
      <c r="BM8" s="61">
        <v>0</v>
      </c>
      <c r="BN8" s="61">
        <v>0</v>
      </c>
      <c r="BO8" s="61">
        <v>-1409760.3100000024</v>
      </c>
      <c r="BP8" s="61">
        <v>-1409760.3100000024</v>
      </c>
      <c r="BQ8" s="61">
        <v>0</v>
      </c>
      <c r="BR8" s="61">
        <v>0</v>
      </c>
      <c r="BS8" s="61">
        <v>-151629277.92000005</v>
      </c>
      <c r="BT8" s="61">
        <v>-117560650.10000001</v>
      </c>
      <c r="BU8" s="61">
        <v>-77425018.629999995</v>
      </c>
      <c r="BV8" s="61">
        <v>-15717832.219999999</v>
      </c>
      <c r="BW8" s="61">
        <v>0</v>
      </c>
      <c r="BX8" s="61">
        <v>0</v>
      </c>
      <c r="BY8" s="61">
        <v>0</v>
      </c>
      <c r="BZ8" s="61">
        <v>63720318.299999997</v>
      </c>
      <c r="CA8" s="61">
        <v>-4646095.2699999996</v>
      </c>
      <c r="CB8" s="61">
        <v>0</v>
      </c>
      <c r="CC8" s="61">
        <v>0</v>
      </c>
      <c r="CD8" s="61">
        <v>0</v>
      </c>
      <c r="CE8" s="61">
        <v>0</v>
      </c>
      <c r="CF8" s="61">
        <v>0</v>
      </c>
      <c r="CG8" s="61">
        <v>0</v>
      </c>
      <c r="CH8" s="61">
        <v>0</v>
      </c>
      <c r="CI8" s="61">
        <v>0</v>
      </c>
      <c r="CJ8" s="61">
        <v>0</v>
      </c>
      <c r="CK8" s="61">
        <v>0</v>
      </c>
      <c r="CL8" s="61">
        <v>196475394.84999979</v>
      </c>
    </row>
    <row r="9" spans="1:90" ht="12.75" customHeight="1">
      <c r="A9" s="43" t="s">
        <v>5</v>
      </c>
      <c r="B9" s="59">
        <v>1004</v>
      </c>
      <c r="C9" s="60" t="s">
        <v>376</v>
      </c>
      <c r="D9" s="61">
        <v>114687553.78000009</v>
      </c>
      <c r="E9" s="61">
        <v>68493153.880000055</v>
      </c>
      <c r="F9" s="61">
        <v>543096605.33000004</v>
      </c>
      <c r="G9" s="61">
        <v>-474603451.44999999</v>
      </c>
      <c r="H9" s="61">
        <v>0</v>
      </c>
      <c r="I9" s="61">
        <v>17624512.920000046</v>
      </c>
      <c r="J9" s="61">
        <v>-146577248.14999995</v>
      </c>
      <c r="K9" s="61">
        <v>-403430725.03999996</v>
      </c>
      <c r="L9" s="61">
        <v>256853476.89000002</v>
      </c>
      <c r="M9" s="61">
        <v>164201761.06999999</v>
      </c>
      <c r="N9" s="61">
        <v>285480062.88</v>
      </c>
      <c r="O9" s="61">
        <v>-121278301.81</v>
      </c>
      <c r="P9" s="61">
        <v>0</v>
      </c>
      <c r="Q9" s="61">
        <v>0</v>
      </c>
      <c r="R9" s="61">
        <v>0</v>
      </c>
      <c r="S9" s="61">
        <v>0</v>
      </c>
      <c r="T9" s="61">
        <v>0</v>
      </c>
      <c r="U9" s="61">
        <v>0</v>
      </c>
      <c r="V9" s="61">
        <v>0</v>
      </c>
      <c r="W9" s="61">
        <v>0</v>
      </c>
      <c r="X9" s="61">
        <v>0</v>
      </c>
      <c r="Y9" s="61">
        <v>0</v>
      </c>
      <c r="Z9" s="61">
        <v>28569886.979999997</v>
      </c>
      <c r="AA9" s="61">
        <v>21784790.890000001</v>
      </c>
      <c r="AB9" s="61">
        <v>0</v>
      </c>
      <c r="AC9" s="61">
        <v>3873004.6999999997</v>
      </c>
      <c r="AD9" s="61">
        <v>1253865.3599999999</v>
      </c>
      <c r="AE9" s="61">
        <v>0</v>
      </c>
      <c r="AF9" s="61">
        <v>1342944.2200000002</v>
      </c>
      <c r="AG9" s="61">
        <v>315281.80999999994</v>
      </c>
      <c r="AH9" s="61">
        <v>0</v>
      </c>
      <c r="AI9" s="61">
        <v>0</v>
      </c>
      <c r="AJ9" s="61">
        <v>0</v>
      </c>
      <c r="AK9" s="61">
        <v>0</v>
      </c>
      <c r="AL9" s="61">
        <v>0</v>
      </c>
      <c r="AM9" s="61">
        <v>0</v>
      </c>
      <c r="AN9" s="61">
        <v>0</v>
      </c>
      <c r="AO9" s="61">
        <v>0</v>
      </c>
      <c r="AP9" s="61">
        <v>0</v>
      </c>
      <c r="AQ9" s="61">
        <v>0</v>
      </c>
      <c r="AR9" s="61">
        <v>0</v>
      </c>
      <c r="AS9" s="61">
        <v>-65875606.93999999</v>
      </c>
      <c r="AT9" s="61">
        <v>-334435.92999997735</v>
      </c>
      <c r="AU9" s="61">
        <v>-80822137.549999982</v>
      </c>
      <c r="AV9" s="61">
        <v>80487701.620000005</v>
      </c>
      <c r="AW9" s="61">
        <v>-7093731.8900000155</v>
      </c>
      <c r="AX9" s="61">
        <v>40170428.849999964</v>
      </c>
      <c r="AY9" s="61">
        <v>-267593833.35000002</v>
      </c>
      <c r="AZ9" s="61">
        <v>-190493212.52000004</v>
      </c>
      <c r="BA9" s="61">
        <v>-77100620.829999998</v>
      </c>
      <c r="BB9" s="61">
        <v>0</v>
      </c>
      <c r="BC9" s="61">
        <v>0</v>
      </c>
      <c r="BD9" s="61">
        <v>307764262.19999999</v>
      </c>
      <c r="BE9" s="61">
        <v>-47264160.73999998</v>
      </c>
      <c r="BF9" s="61">
        <v>178958874.24000001</v>
      </c>
      <c r="BG9" s="61">
        <v>126708734.26000001</v>
      </c>
      <c r="BH9" s="61">
        <v>52250139.979999997</v>
      </c>
      <c r="BI9" s="61">
        <v>0</v>
      </c>
      <c r="BJ9" s="61">
        <v>0</v>
      </c>
      <c r="BK9" s="61">
        <v>-226223034.97999999</v>
      </c>
      <c r="BL9" s="61">
        <v>0</v>
      </c>
      <c r="BM9" s="61">
        <v>0</v>
      </c>
      <c r="BN9" s="61">
        <v>0</v>
      </c>
      <c r="BO9" s="61">
        <v>-6224180.75</v>
      </c>
      <c r="BP9" s="61">
        <v>-6224180.75</v>
      </c>
      <c r="BQ9" s="61">
        <v>0</v>
      </c>
      <c r="BR9" s="61">
        <v>0</v>
      </c>
      <c r="BS9" s="61">
        <v>-51925202.279999994</v>
      </c>
      <c r="BT9" s="61">
        <v>-31309332.409999996</v>
      </c>
      <c r="BU9" s="61">
        <v>-26245177.68</v>
      </c>
      <c r="BV9" s="61">
        <v>-9543575.3200000003</v>
      </c>
      <c r="BW9" s="61">
        <v>0</v>
      </c>
      <c r="BX9" s="61">
        <v>-3591123.2600000002</v>
      </c>
      <c r="BY9" s="61">
        <v>-1999258.1</v>
      </c>
      <c r="BZ9" s="61">
        <v>20763264.490000002</v>
      </c>
      <c r="CA9" s="61">
        <v>0</v>
      </c>
      <c r="CB9" s="61">
        <v>0</v>
      </c>
      <c r="CC9" s="61">
        <v>0</v>
      </c>
      <c r="CD9" s="61">
        <v>0</v>
      </c>
      <c r="CE9" s="61">
        <v>0</v>
      </c>
      <c r="CF9" s="61">
        <v>0</v>
      </c>
      <c r="CG9" s="61">
        <v>0</v>
      </c>
      <c r="CH9" s="61">
        <v>0</v>
      </c>
      <c r="CI9" s="61">
        <v>-298056.09000000003</v>
      </c>
      <c r="CJ9" s="61">
        <v>-298056.09000000003</v>
      </c>
      <c r="CK9" s="61">
        <v>0</v>
      </c>
      <c r="CL9" s="61">
        <v>48811946.8400001</v>
      </c>
    </row>
    <row r="10" spans="1:90" ht="12.75" customHeight="1">
      <c r="A10" s="43" t="s">
        <v>7</v>
      </c>
      <c r="B10" s="59">
        <v>1005</v>
      </c>
      <c r="C10" s="60" t="s">
        <v>376</v>
      </c>
      <c r="D10" s="61">
        <v>270832117.77000004</v>
      </c>
      <c r="E10" s="61">
        <v>152131111.13999999</v>
      </c>
      <c r="F10" s="61">
        <v>266690404.32999998</v>
      </c>
      <c r="G10" s="61">
        <v>-114559293.19</v>
      </c>
      <c r="H10" s="61">
        <v>0</v>
      </c>
      <c r="I10" s="61">
        <v>53957077.690000027</v>
      </c>
      <c r="J10" s="61">
        <v>155705612.69999999</v>
      </c>
      <c r="K10" s="61">
        <v>-342002439.13</v>
      </c>
      <c r="L10" s="61">
        <v>497708051.82999998</v>
      </c>
      <c r="M10" s="61">
        <v>-101748535.00999996</v>
      </c>
      <c r="N10" s="61">
        <v>141242969.21000001</v>
      </c>
      <c r="O10" s="61">
        <v>-242991504.21999997</v>
      </c>
      <c r="P10" s="61">
        <v>0</v>
      </c>
      <c r="Q10" s="61">
        <v>0</v>
      </c>
      <c r="R10" s="61">
        <v>0</v>
      </c>
      <c r="S10" s="61">
        <v>0</v>
      </c>
      <c r="T10" s="61">
        <v>0</v>
      </c>
      <c r="U10" s="61">
        <v>0</v>
      </c>
      <c r="V10" s="61">
        <v>0</v>
      </c>
      <c r="W10" s="61">
        <v>0</v>
      </c>
      <c r="X10" s="61">
        <v>0</v>
      </c>
      <c r="Y10" s="61">
        <v>0</v>
      </c>
      <c r="Z10" s="61">
        <v>71014498.700000003</v>
      </c>
      <c r="AA10" s="61">
        <v>29480167.210000001</v>
      </c>
      <c r="AB10" s="61">
        <v>5749637.1600000001</v>
      </c>
      <c r="AC10" s="61">
        <v>27200557.060000002</v>
      </c>
      <c r="AD10" s="61">
        <v>5386219.6400000006</v>
      </c>
      <c r="AE10" s="61">
        <v>3473618.67</v>
      </c>
      <c r="AF10" s="61">
        <v>0</v>
      </c>
      <c r="AG10" s="61">
        <v>0</v>
      </c>
      <c r="AH10" s="61">
        <v>-275701.04000000004</v>
      </c>
      <c r="AI10" s="61">
        <v>0</v>
      </c>
      <c r="AJ10" s="61">
        <v>3587.85</v>
      </c>
      <c r="AK10" s="61">
        <v>3587.85</v>
      </c>
      <c r="AL10" s="61">
        <v>0</v>
      </c>
      <c r="AM10" s="61">
        <v>-6274157.6099999994</v>
      </c>
      <c r="AN10" s="61">
        <v>-21596980.52</v>
      </c>
      <c r="AO10" s="61">
        <v>15322822.91</v>
      </c>
      <c r="AP10" s="61">
        <v>0</v>
      </c>
      <c r="AQ10" s="61">
        <v>0</v>
      </c>
      <c r="AR10" s="61">
        <v>0</v>
      </c>
      <c r="AS10" s="61">
        <v>-99490000.759999976</v>
      </c>
      <c r="AT10" s="61">
        <v>-66358549.619999975</v>
      </c>
      <c r="AU10" s="61">
        <v>-165479101.95999998</v>
      </c>
      <c r="AV10" s="61">
        <v>99120552.340000004</v>
      </c>
      <c r="AW10" s="61">
        <v>59080099.930000007</v>
      </c>
      <c r="AX10" s="61">
        <v>180641038.69</v>
      </c>
      <c r="AY10" s="61">
        <v>-358767996.99999994</v>
      </c>
      <c r="AZ10" s="61">
        <v>-312048886.67999995</v>
      </c>
      <c r="BA10" s="61">
        <v>-119171252.99000001</v>
      </c>
      <c r="BB10" s="61">
        <v>0</v>
      </c>
      <c r="BC10" s="61">
        <v>72452142.670000002</v>
      </c>
      <c r="BD10" s="61">
        <v>539409035.68999994</v>
      </c>
      <c r="BE10" s="61">
        <v>-121560938.75999999</v>
      </c>
      <c r="BF10" s="61">
        <v>212488317.38999999</v>
      </c>
      <c r="BG10" s="61">
        <v>226283555.19</v>
      </c>
      <c r="BH10" s="61">
        <v>29116153.449999999</v>
      </c>
      <c r="BI10" s="61">
        <v>0</v>
      </c>
      <c r="BJ10" s="61">
        <v>-42911391.25</v>
      </c>
      <c r="BK10" s="61">
        <v>-334049256.14999998</v>
      </c>
      <c r="BL10" s="61">
        <v>0</v>
      </c>
      <c r="BM10" s="61">
        <v>0</v>
      </c>
      <c r="BN10" s="61">
        <v>0</v>
      </c>
      <c r="BO10" s="61">
        <v>-9739223.0099999998</v>
      </c>
      <c r="BP10" s="61">
        <v>-9739223.0099999998</v>
      </c>
      <c r="BQ10" s="61">
        <v>0</v>
      </c>
      <c r="BR10" s="61">
        <v>0</v>
      </c>
      <c r="BS10" s="61">
        <v>-80190695.890000001</v>
      </c>
      <c r="BT10" s="61">
        <v>-42490379.630000003</v>
      </c>
      <c r="BU10" s="61">
        <v>-25996142.590000004</v>
      </c>
      <c r="BV10" s="61">
        <v>-7694282.8099999996</v>
      </c>
      <c r="BW10" s="61">
        <v>0</v>
      </c>
      <c r="BX10" s="61">
        <v>-1989728.92</v>
      </c>
      <c r="BY10" s="61">
        <v>-1263920.8900000001</v>
      </c>
      <c r="BZ10" s="61">
        <v>-756241.05000000075</v>
      </c>
      <c r="CA10" s="61">
        <v>0</v>
      </c>
      <c r="CB10" s="61">
        <v>0</v>
      </c>
      <c r="CC10" s="61">
        <v>0</v>
      </c>
      <c r="CD10" s="61">
        <v>0</v>
      </c>
      <c r="CE10" s="61">
        <v>0</v>
      </c>
      <c r="CF10" s="61">
        <v>0</v>
      </c>
      <c r="CG10" s="61">
        <v>0</v>
      </c>
      <c r="CH10" s="61">
        <v>0</v>
      </c>
      <c r="CI10" s="61">
        <v>-2281632.17</v>
      </c>
      <c r="CJ10" s="61">
        <v>-2281632.17</v>
      </c>
      <c r="CK10" s="61">
        <v>0</v>
      </c>
      <c r="CL10" s="61">
        <v>171342117.01000005</v>
      </c>
    </row>
    <row r="11" spans="1:90" ht="12.75" customHeight="1">
      <c r="A11" s="43" t="s">
        <v>9</v>
      </c>
      <c r="B11" s="59">
        <v>1006</v>
      </c>
      <c r="C11" s="60" t="s">
        <v>376</v>
      </c>
      <c r="D11" s="61">
        <v>104430.93999999997</v>
      </c>
      <c r="E11" s="61">
        <v>76933.119999999995</v>
      </c>
      <c r="F11" s="61">
        <v>76933.119999999995</v>
      </c>
      <c r="G11" s="61">
        <v>0</v>
      </c>
      <c r="H11" s="61">
        <v>0</v>
      </c>
      <c r="I11" s="61">
        <v>-12495.290000000008</v>
      </c>
      <c r="J11" s="61">
        <v>-12495.290000000008</v>
      </c>
      <c r="K11" s="61">
        <v>-79392.08</v>
      </c>
      <c r="L11" s="61">
        <v>66896.789999999994</v>
      </c>
      <c r="M11" s="61">
        <v>0</v>
      </c>
      <c r="N11" s="61">
        <v>0</v>
      </c>
      <c r="O11" s="61">
        <v>0</v>
      </c>
      <c r="P11" s="61">
        <v>0</v>
      </c>
      <c r="Q11" s="61">
        <v>0</v>
      </c>
      <c r="R11" s="61">
        <v>0</v>
      </c>
      <c r="S11" s="61">
        <v>0</v>
      </c>
      <c r="T11" s="61">
        <v>0</v>
      </c>
      <c r="U11" s="61">
        <v>0</v>
      </c>
      <c r="V11" s="61">
        <v>0</v>
      </c>
      <c r="W11" s="61">
        <v>0</v>
      </c>
      <c r="X11" s="61">
        <v>0</v>
      </c>
      <c r="Y11" s="61">
        <v>0</v>
      </c>
      <c r="Z11" s="61">
        <v>39993.109999999993</v>
      </c>
      <c r="AA11" s="61">
        <v>19824.86</v>
      </c>
      <c r="AB11" s="61">
        <v>0</v>
      </c>
      <c r="AC11" s="61">
        <v>-5689.38</v>
      </c>
      <c r="AD11" s="61">
        <v>23321.75</v>
      </c>
      <c r="AE11" s="61">
        <v>0</v>
      </c>
      <c r="AF11" s="61">
        <v>0</v>
      </c>
      <c r="AG11" s="61">
        <v>58.93</v>
      </c>
      <c r="AH11" s="61">
        <v>2476.9499999999998</v>
      </c>
      <c r="AI11" s="61">
        <v>0</v>
      </c>
      <c r="AJ11" s="61">
        <v>0</v>
      </c>
      <c r="AK11" s="61">
        <v>0</v>
      </c>
      <c r="AL11" s="61">
        <v>0</v>
      </c>
      <c r="AM11" s="61">
        <v>0</v>
      </c>
      <c r="AN11" s="61">
        <v>0</v>
      </c>
      <c r="AO11" s="61">
        <v>0</v>
      </c>
      <c r="AP11" s="61">
        <v>0</v>
      </c>
      <c r="AQ11" s="61">
        <v>0</v>
      </c>
      <c r="AR11" s="61">
        <v>0</v>
      </c>
      <c r="AS11" s="61">
        <v>-616626.79000000015</v>
      </c>
      <c r="AT11" s="61">
        <v>0</v>
      </c>
      <c r="AU11" s="61">
        <v>0</v>
      </c>
      <c r="AV11" s="61">
        <v>0</v>
      </c>
      <c r="AW11" s="61">
        <v>0</v>
      </c>
      <c r="AX11" s="61">
        <v>0</v>
      </c>
      <c r="AY11" s="61">
        <v>0</v>
      </c>
      <c r="AZ11" s="61">
        <v>0</v>
      </c>
      <c r="BA11" s="61">
        <v>0</v>
      </c>
      <c r="BB11" s="61">
        <v>0</v>
      </c>
      <c r="BC11" s="61">
        <v>0</v>
      </c>
      <c r="BD11" s="61">
        <v>0</v>
      </c>
      <c r="BE11" s="61">
        <v>0</v>
      </c>
      <c r="BF11" s="61">
        <v>0</v>
      </c>
      <c r="BG11" s="61">
        <v>0</v>
      </c>
      <c r="BH11" s="61">
        <v>0</v>
      </c>
      <c r="BI11" s="61">
        <v>0</v>
      </c>
      <c r="BJ11" s="61">
        <v>0</v>
      </c>
      <c r="BK11" s="61">
        <v>0</v>
      </c>
      <c r="BL11" s="61">
        <v>0</v>
      </c>
      <c r="BM11" s="61">
        <v>0</v>
      </c>
      <c r="BN11" s="61">
        <v>0</v>
      </c>
      <c r="BO11" s="61">
        <v>0</v>
      </c>
      <c r="BP11" s="61">
        <v>0</v>
      </c>
      <c r="BQ11" s="61">
        <v>0</v>
      </c>
      <c r="BR11" s="61">
        <v>0</v>
      </c>
      <c r="BS11" s="61">
        <v>-616626.79000000015</v>
      </c>
      <c r="BT11" s="61">
        <v>-17956.45</v>
      </c>
      <c r="BU11" s="61">
        <v>-324715.21000000002</v>
      </c>
      <c r="BV11" s="61">
        <v>-218012.45</v>
      </c>
      <c r="BW11" s="61">
        <v>-1445.11</v>
      </c>
      <c r="BX11" s="61">
        <v>-12307.3</v>
      </c>
      <c r="BY11" s="61">
        <v>-42190.27</v>
      </c>
      <c r="BZ11" s="61">
        <v>0</v>
      </c>
      <c r="CA11" s="61">
        <v>0</v>
      </c>
      <c r="CB11" s="61">
        <v>0</v>
      </c>
      <c r="CC11" s="61">
        <v>0</v>
      </c>
      <c r="CD11" s="61">
        <v>0</v>
      </c>
      <c r="CE11" s="61">
        <v>0</v>
      </c>
      <c r="CF11" s="61">
        <v>0</v>
      </c>
      <c r="CG11" s="61">
        <v>0</v>
      </c>
      <c r="CH11" s="61">
        <v>0</v>
      </c>
      <c r="CI11" s="61">
        <v>0</v>
      </c>
      <c r="CJ11" s="61">
        <v>0</v>
      </c>
      <c r="CK11" s="61">
        <v>0</v>
      </c>
      <c r="CL11" s="61">
        <v>-512195.85000000021</v>
      </c>
    </row>
    <row r="12" spans="1:90" ht="12.75" customHeight="1">
      <c r="A12" s="43" t="s">
        <v>11</v>
      </c>
      <c r="B12" s="59">
        <v>1007</v>
      </c>
      <c r="C12" s="60" t="s">
        <v>376</v>
      </c>
      <c r="D12" s="61">
        <v>0</v>
      </c>
      <c r="E12" s="61">
        <v>0</v>
      </c>
      <c r="F12" s="61">
        <v>0</v>
      </c>
      <c r="G12" s="61">
        <v>0</v>
      </c>
      <c r="H12" s="61">
        <v>0</v>
      </c>
      <c r="I12" s="61">
        <v>0</v>
      </c>
      <c r="J12" s="61">
        <v>0</v>
      </c>
      <c r="K12" s="61">
        <v>0</v>
      </c>
      <c r="L12" s="61">
        <v>0</v>
      </c>
      <c r="M12" s="61">
        <v>0</v>
      </c>
      <c r="N12" s="61">
        <v>0</v>
      </c>
      <c r="O12" s="61">
        <v>0</v>
      </c>
      <c r="P12" s="61">
        <v>0</v>
      </c>
      <c r="Q12" s="61">
        <v>0</v>
      </c>
      <c r="R12" s="61">
        <v>0</v>
      </c>
      <c r="S12" s="61">
        <v>0</v>
      </c>
      <c r="T12" s="61">
        <v>0</v>
      </c>
      <c r="U12" s="61">
        <v>0</v>
      </c>
      <c r="V12" s="61">
        <v>0</v>
      </c>
      <c r="W12" s="61">
        <v>0</v>
      </c>
      <c r="X12" s="61">
        <v>0</v>
      </c>
      <c r="Y12" s="61">
        <v>0</v>
      </c>
      <c r="Z12" s="61">
        <v>0</v>
      </c>
      <c r="AA12" s="61">
        <v>0</v>
      </c>
      <c r="AB12" s="61">
        <v>0</v>
      </c>
      <c r="AC12" s="61">
        <v>0</v>
      </c>
      <c r="AD12" s="61">
        <v>0</v>
      </c>
      <c r="AE12" s="61">
        <v>0</v>
      </c>
      <c r="AF12" s="61">
        <v>0</v>
      </c>
      <c r="AG12" s="61">
        <v>0</v>
      </c>
      <c r="AH12" s="61">
        <v>0</v>
      </c>
      <c r="AI12" s="61">
        <v>0</v>
      </c>
      <c r="AJ12" s="61">
        <v>0</v>
      </c>
      <c r="AK12" s="61">
        <v>0</v>
      </c>
      <c r="AL12" s="61">
        <v>0</v>
      </c>
      <c r="AM12" s="61">
        <v>0</v>
      </c>
      <c r="AN12" s="61">
        <v>0</v>
      </c>
      <c r="AO12" s="61">
        <v>0</v>
      </c>
      <c r="AP12" s="61">
        <v>0</v>
      </c>
      <c r="AQ12" s="61">
        <v>0</v>
      </c>
      <c r="AR12" s="61">
        <v>0</v>
      </c>
      <c r="AS12" s="61">
        <v>0</v>
      </c>
      <c r="AT12" s="61">
        <v>0</v>
      </c>
      <c r="AU12" s="61">
        <v>0</v>
      </c>
      <c r="AV12" s="61">
        <v>0</v>
      </c>
      <c r="AW12" s="61">
        <v>0</v>
      </c>
      <c r="AX12" s="61">
        <v>0</v>
      </c>
      <c r="AY12" s="61">
        <v>0</v>
      </c>
      <c r="AZ12" s="61">
        <v>0</v>
      </c>
      <c r="BA12" s="61">
        <v>0</v>
      </c>
      <c r="BB12" s="61">
        <v>0</v>
      </c>
      <c r="BC12" s="61">
        <v>0</v>
      </c>
      <c r="BD12" s="61">
        <v>0</v>
      </c>
      <c r="BE12" s="61">
        <v>0</v>
      </c>
      <c r="BF12" s="61">
        <v>0</v>
      </c>
      <c r="BG12" s="61">
        <v>0</v>
      </c>
      <c r="BH12" s="61">
        <v>0</v>
      </c>
      <c r="BI12" s="61">
        <v>0</v>
      </c>
      <c r="BJ12" s="61">
        <v>0</v>
      </c>
      <c r="BK12" s="61">
        <v>0</v>
      </c>
      <c r="BL12" s="61">
        <v>0</v>
      </c>
      <c r="BM12" s="61">
        <v>0</v>
      </c>
      <c r="BN12" s="61">
        <v>0</v>
      </c>
      <c r="BO12" s="61">
        <v>0</v>
      </c>
      <c r="BP12" s="61">
        <v>0</v>
      </c>
      <c r="BQ12" s="61">
        <v>0</v>
      </c>
      <c r="BR12" s="61">
        <v>0</v>
      </c>
      <c r="BS12" s="61">
        <v>0</v>
      </c>
      <c r="BT12" s="61">
        <v>0</v>
      </c>
      <c r="BU12" s="61">
        <v>0</v>
      </c>
      <c r="BV12" s="61">
        <v>0</v>
      </c>
      <c r="BW12" s="61">
        <v>0</v>
      </c>
      <c r="BX12" s="61">
        <v>0</v>
      </c>
      <c r="BY12" s="61">
        <v>0</v>
      </c>
      <c r="BZ12" s="61">
        <v>0</v>
      </c>
      <c r="CA12" s="61">
        <v>0</v>
      </c>
      <c r="CB12" s="61">
        <v>0</v>
      </c>
      <c r="CC12" s="61">
        <v>0</v>
      </c>
      <c r="CD12" s="61">
        <v>0</v>
      </c>
      <c r="CE12" s="61">
        <v>0</v>
      </c>
      <c r="CF12" s="61">
        <v>0</v>
      </c>
      <c r="CG12" s="61">
        <v>0</v>
      </c>
      <c r="CH12" s="61">
        <v>0</v>
      </c>
      <c r="CI12" s="61">
        <v>0</v>
      </c>
      <c r="CJ12" s="61">
        <v>0</v>
      </c>
      <c r="CK12" s="61">
        <v>0</v>
      </c>
      <c r="CL12" s="61">
        <v>0</v>
      </c>
    </row>
    <row r="13" spans="1:90" ht="12.75" customHeight="1">
      <c r="A13" s="43" t="s">
        <v>13</v>
      </c>
      <c r="B13" s="59">
        <v>1008</v>
      </c>
      <c r="C13" s="60" t="s">
        <v>376</v>
      </c>
      <c r="D13" s="61">
        <v>52355250.529778332</v>
      </c>
      <c r="E13" s="61">
        <v>28920209.550000001</v>
      </c>
      <c r="F13" s="61">
        <v>53363792.43</v>
      </c>
      <c r="G13" s="61">
        <v>-24443582.879999999</v>
      </c>
      <c r="H13" s="61">
        <v>0</v>
      </c>
      <c r="I13" s="61">
        <v>-9161260.0300000012</v>
      </c>
      <c r="J13" s="61">
        <v>-15129253.57</v>
      </c>
      <c r="K13" s="61">
        <v>-45488590.969999999</v>
      </c>
      <c r="L13" s="61">
        <v>30359337.399999999</v>
      </c>
      <c r="M13" s="61">
        <v>5967993.5399999991</v>
      </c>
      <c r="N13" s="61">
        <v>7357953.8499999996</v>
      </c>
      <c r="O13" s="61">
        <v>-1389960.31</v>
      </c>
      <c r="P13" s="61">
        <v>0</v>
      </c>
      <c r="Q13" s="61">
        <v>0</v>
      </c>
      <c r="R13" s="61">
        <v>0</v>
      </c>
      <c r="S13" s="61">
        <v>0</v>
      </c>
      <c r="T13" s="61">
        <v>0</v>
      </c>
      <c r="U13" s="61">
        <v>0</v>
      </c>
      <c r="V13" s="61">
        <v>0</v>
      </c>
      <c r="W13" s="61">
        <v>0</v>
      </c>
      <c r="X13" s="61">
        <v>0</v>
      </c>
      <c r="Y13" s="61">
        <v>0</v>
      </c>
      <c r="Z13" s="61">
        <v>32646517.42977833</v>
      </c>
      <c r="AA13" s="61">
        <v>19347792.473332707</v>
      </c>
      <c r="AB13" s="61">
        <v>1077846.8015979184</v>
      </c>
      <c r="AC13" s="61">
        <v>6397103.622410778</v>
      </c>
      <c r="AD13" s="61">
        <v>358180.27654998674</v>
      </c>
      <c r="AE13" s="61">
        <v>0</v>
      </c>
      <c r="AF13" s="61">
        <v>47160.029474219213</v>
      </c>
      <c r="AG13" s="61">
        <v>5418434.2264127228</v>
      </c>
      <c r="AH13" s="61">
        <v>0</v>
      </c>
      <c r="AI13" s="61">
        <v>0</v>
      </c>
      <c r="AJ13" s="61">
        <v>0</v>
      </c>
      <c r="AK13" s="61">
        <v>0</v>
      </c>
      <c r="AL13" s="61">
        <v>0</v>
      </c>
      <c r="AM13" s="61">
        <v>-50216.42</v>
      </c>
      <c r="AN13" s="61">
        <v>0</v>
      </c>
      <c r="AO13" s="61">
        <v>0</v>
      </c>
      <c r="AP13" s="61">
        <v>0</v>
      </c>
      <c r="AQ13" s="61">
        <v>0</v>
      </c>
      <c r="AR13" s="61">
        <v>-50216.42</v>
      </c>
      <c r="AS13" s="61">
        <v>-14664747.77193534</v>
      </c>
      <c r="AT13" s="61">
        <v>-454708.68</v>
      </c>
      <c r="AU13" s="61">
        <v>-454708.68</v>
      </c>
      <c r="AV13" s="61">
        <v>0</v>
      </c>
      <c r="AW13" s="61">
        <v>-3668283.3499999791</v>
      </c>
      <c r="AX13" s="61">
        <v>-33710006.019999996</v>
      </c>
      <c r="AY13" s="61">
        <v>-101522892.7</v>
      </c>
      <c r="AZ13" s="61">
        <v>-102719784.66</v>
      </c>
      <c r="BA13" s="61">
        <v>-609647.81000000006</v>
      </c>
      <c r="BB13" s="61">
        <v>0</v>
      </c>
      <c r="BC13" s="61">
        <v>1806539.77</v>
      </c>
      <c r="BD13" s="61">
        <v>67812886.680000007</v>
      </c>
      <c r="BE13" s="61">
        <v>30041722.670000017</v>
      </c>
      <c r="BF13" s="61">
        <v>87418937.720000014</v>
      </c>
      <c r="BG13" s="61">
        <v>87415063</v>
      </c>
      <c r="BH13" s="61">
        <v>4936.29</v>
      </c>
      <c r="BI13" s="61">
        <v>0</v>
      </c>
      <c r="BJ13" s="61">
        <v>-1061.57</v>
      </c>
      <c r="BK13" s="61">
        <v>-57377215.049999997</v>
      </c>
      <c r="BL13" s="61">
        <v>0</v>
      </c>
      <c r="BM13" s="61">
        <v>0</v>
      </c>
      <c r="BN13" s="61">
        <v>0</v>
      </c>
      <c r="BO13" s="61">
        <v>0</v>
      </c>
      <c r="BP13" s="61">
        <v>0</v>
      </c>
      <c r="BQ13" s="61">
        <v>0</v>
      </c>
      <c r="BR13" s="61">
        <v>0</v>
      </c>
      <c r="BS13" s="61">
        <v>-10541755.741935361</v>
      </c>
      <c r="BT13" s="61">
        <v>-7741141.4400000013</v>
      </c>
      <c r="BU13" s="61">
        <v>-1095204.188389231</v>
      </c>
      <c r="BV13" s="61">
        <v>-702338.12577909301</v>
      </c>
      <c r="BW13" s="61">
        <v>0</v>
      </c>
      <c r="BX13" s="61">
        <v>-106069.45499507907</v>
      </c>
      <c r="BY13" s="61">
        <v>-119160.89769833983</v>
      </c>
      <c r="BZ13" s="61">
        <v>308662.11</v>
      </c>
      <c r="CA13" s="61">
        <v>-1086503.7450736188</v>
      </c>
      <c r="CB13" s="61">
        <v>0</v>
      </c>
      <c r="CC13" s="61">
        <v>0</v>
      </c>
      <c r="CD13" s="61">
        <v>0</v>
      </c>
      <c r="CE13" s="61">
        <v>0</v>
      </c>
      <c r="CF13" s="61">
        <v>0</v>
      </c>
      <c r="CG13" s="61">
        <v>0</v>
      </c>
      <c r="CH13" s="61">
        <v>0</v>
      </c>
      <c r="CI13" s="61">
        <v>0</v>
      </c>
      <c r="CJ13" s="61">
        <v>0</v>
      </c>
      <c r="CK13" s="61">
        <v>0</v>
      </c>
      <c r="CL13" s="61">
        <v>37690502.757842988</v>
      </c>
    </row>
    <row r="14" spans="1:90" ht="12.75" customHeight="1">
      <c r="A14" s="43" t="s">
        <v>15</v>
      </c>
      <c r="B14" s="59">
        <v>1009</v>
      </c>
      <c r="C14" s="60" t="s">
        <v>376</v>
      </c>
      <c r="D14" s="61">
        <v>484955560.46739137</v>
      </c>
      <c r="E14" s="61">
        <v>431359382.71999979</v>
      </c>
      <c r="F14" s="61">
        <v>1719266794.3899999</v>
      </c>
      <c r="G14" s="61">
        <v>-1287907411.6700001</v>
      </c>
      <c r="H14" s="61">
        <v>0</v>
      </c>
      <c r="I14" s="61">
        <v>-99641226.800000191</v>
      </c>
      <c r="J14" s="61">
        <v>-857764718.12000012</v>
      </c>
      <c r="K14" s="61">
        <v>-1535279181.8800001</v>
      </c>
      <c r="L14" s="61">
        <v>677514463.75999999</v>
      </c>
      <c r="M14" s="61">
        <v>758123491.31999993</v>
      </c>
      <c r="N14" s="61">
        <v>1006269218.25</v>
      </c>
      <c r="O14" s="61">
        <v>-248145726.93000001</v>
      </c>
      <c r="P14" s="61">
        <v>0</v>
      </c>
      <c r="Q14" s="61">
        <v>0</v>
      </c>
      <c r="R14" s="61">
        <v>0</v>
      </c>
      <c r="S14" s="61">
        <v>0</v>
      </c>
      <c r="T14" s="61">
        <v>0</v>
      </c>
      <c r="U14" s="61">
        <v>0</v>
      </c>
      <c r="V14" s="61">
        <v>0</v>
      </c>
      <c r="W14" s="61">
        <v>0</v>
      </c>
      <c r="X14" s="61">
        <v>0</v>
      </c>
      <c r="Y14" s="61">
        <v>0</v>
      </c>
      <c r="Z14" s="61">
        <v>153647129.30739173</v>
      </c>
      <c r="AA14" s="61">
        <v>88153568.941192001</v>
      </c>
      <c r="AB14" s="61">
        <v>-547555.43952400004</v>
      </c>
      <c r="AC14" s="61">
        <v>46299319.289037719</v>
      </c>
      <c r="AD14" s="61">
        <v>19470537.844548002</v>
      </c>
      <c r="AE14" s="61">
        <v>15577.286400000001</v>
      </c>
      <c r="AF14" s="61">
        <v>97899.064828000002</v>
      </c>
      <c r="AG14" s="61">
        <v>127186.64349600002</v>
      </c>
      <c r="AH14" s="61">
        <v>0</v>
      </c>
      <c r="AI14" s="61">
        <v>30595.677413999998</v>
      </c>
      <c r="AJ14" s="61">
        <v>0</v>
      </c>
      <c r="AK14" s="61">
        <v>0</v>
      </c>
      <c r="AL14" s="61">
        <v>0</v>
      </c>
      <c r="AM14" s="61">
        <v>-409724.75999999978</v>
      </c>
      <c r="AN14" s="61">
        <v>-949195.9</v>
      </c>
      <c r="AO14" s="61">
        <v>-3058773.28</v>
      </c>
      <c r="AP14" s="61">
        <v>0</v>
      </c>
      <c r="AQ14" s="61">
        <v>0</v>
      </c>
      <c r="AR14" s="61">
        <v>3598244.42</v>
      </c>
      <c r="AS14" s="61">
        <v>-146089951.06</v>
      </c>
      <c r="AT14" s="61">
        <v>-9596110.040000001</v>
      </c>
      <c r="AU14" s="61">
        <v>-12665526.210000001</v>
      </c>
      <c r="AV14" s="61">
        <v>3069416.17</v>
      </c>
      <c r="AW14" s="61">
        <v>-11221486.390000004</v>
      </c>
      <c r="AX14" s="61">
        <v>-11422683.230000004</v>
      </c>
      <c r="AY14" s="61">
        <v>-130084596.84</v>
      </c>
      <c r="AZ14" s="61">
        <v>-130084596.84</v>
      </c>
      <c r="BA14" s="61">
        <v>0</v>
      </c>
      <c r="BB14" s="61">
        <v>0</v>
      </c>
      <c r="BC14" s="61">
        <v>0</v>
      </c>
      <c r="BD14" s="61">
        <v>118661913.61</v>
      </c>
      <c r="BE14" s="61">
        <v>201196.83999999985</v>
      </c>
      <c r="BF14" s="61">
        <v>12487328.689999999</v>
      </c>
      <c r="BG14" s="61">
        <v>12487328.689999999</v>
      </c>
      <c r="BH14" s="61">
        <v>0</v>
      </c>
      <c r="BI14" s="61">
        <v>0</v>
      </c>
      <c r="BJ14" s="61">
        <v>0</v>
      </c>
      <c r="BK14" s="61">
        <v>-12286131.85</v>
      </c>
      <c r="BL14" s="61">
        <v>0</v>
      </c>
      <c r="BM14" s="61">
        <v>0</v>
      </c>
      <c r="BN14" s="61">
        <v>0</v>
      </c>
      <c r="BO14" s="61">
        <v>-30638381.890000001</v>
      </c>
      <c r="BP14" s="61">
        <v>-30638381.890000001</v>
      </c>
      <c r="BQ14" s="61">
        <v>0</v>
      </c>
      <c r="BR14" s="61">
        <v>0</v>
      </c>
      <c r="BS14" s="61">
        <v>-93033209.730000004</v>
      </c>
      <c r="BT14" s="61">
        <v>-144193286.84999999</v>
      </c>
      <c r="BU14" s="61">
        <v>-15941724.109999999</v>
      </c>
      <c r="BV14" s="61">
        <v>-5470072.4400000004</v>
      </c>
      <c r="BW14" s="61">
        <v>0</v>
      </c>
      <c r="BX14" s="61">
        <v>-1915618.58</v>
      </c>
      <c r="BY14" s="61">
        <v>-8929.61</v>
      </c>
      <c r="BZ14" s="61">
        <v>75390092.260000005</v>
      </c>
      <c r="CA14" s="61">
        <v>-893670.40000000002</v>
      </c>
      <c r="CB14" s="61">
        <v>0</v>
      </c>
      <c r="CC14" s="61">
        <v>0</v>
      </c>
      <c r="CD14" s="61">
        <v>0</v>
      </c>
      <c r="CE14" s="61">
        <v>0</v>
      </c>
      <c r="CF14" s="61">
        <v>0</v>
      </c>
      <c r="CG14" s="61">
        <v>0</v>
      </c>
      <c r="CH14" s="61">
        <v>0</v>
      </c>
      <c r="CI14" s="61">
        <v>-1600763.01</v>
      </c>
      <c r="CJ14" s="61">
        <v>-1600763.01</v>
      </c>
      <c r="CK14" s="61">
        <v>0</v>
      </c>
      <c r="CL14" s="61">
        <v>338865609.40739137</v>
      </c>
    </row>
    <row r="15" spans="1:90" ht="12.75" customHeight="1">
      <c r="A15" s="43" t="s">
        <v>17</v>
      </c>
      <c r="B15" s="59">
        <v>1010</v>
      </c>
      <c r="C15" s="60" t="s">
        <v>376</v>
      </c>
      <c r="D15" s="61">
        <v>53580268.210000023</v>
      </c>
      <c r="E15" s="61">
        <v>40923545.719999999</v>
      </c>
      <c r="F15" s="61">
        <v>40923545.719999999</v>
      </c>
      <c r="G15" s="61">
        <v>0</v>
      </c>
      <c r="H15" s="61">
        <v>0</v>
      </c>
      <c r="I15" s="61">
        <v>3281796.6900000274</v>
      </c>
      <c r="J15" s="61">
        <v>3281796.6900000274</v>
      </c>
      <c r="K15" s="61">
        <v>-136899649.53999999</v>
      </c>
      <c r="L15" s="61">
        <v>140181446.23000002</v>
      </c>
      <c r="M15" s="61">
        <v>0</v>
      </c>
      <c r="N15" s="61">
        <v>0</v>
      </c>
      <c r="O15" s="61">
        <v>0</v>
      </c>
      <c r="P15" s="61">
        <v>0</v>
      </c>
      <c r="Q15" s="61">
        <v>0</v>
      </c>
      <c r="R15" s="61">
        <v>0</v>
      </c>
      <c r="S15" s="61">
        <v>0</v>
      </c>
      <c r="T15" s="61">
        <v>0</v>
      </c>
      <c r="U15" s="61">
        <v>0</v>
      </c>
      <c r="V15" s="61">
        <v>0</v>
      </c>
      <c r="W15" s="61">
        <v>0</v>
      </c>
      <c r="X15" s="61">
        <v>0</v>
      </c>
      <c r="Y15" s="61">
        <v>0</v>
      </c>
      <c r="Z15" s="61">
        <v>9374925.8000000007</v>
      </c>
      <c r="AA15" s="61">
        <v>2780079.46</v>
      </c>
      <c r="AB15" s="61">
        <v>1814840.2100000004</v>
      </c>
      <c r="AC15" s="61">
        <v>4780991.47</v>
      </c>
      <c r="AD15" s="61">
        <v>-985.34000000000015</v>
      </c>
      <c r="AE15" s="61">
        <v>0</v>
      </c>
      <c r="AF15" s="61">
        <v>0</v>
      </c>
      <c r="AG15" s="61">
        <v>0</v>
      </c>
      <c r="AH15" s="61">
        <v>0</v>
      </c>
      <c r="AI15" s="61">
        <v>0</v>
      </c>
      <c r="AJ15" s="61">
        <v>0</v>
      </c>
      <c r="AK15" s="61">
        <v>0</v>
      </c>
      <c r="AL15" s="61">
        <v>0</v>
      </c>
      <c r="AM15" s="61">
        <v>0</v>
      </c>
      <c r="AN15" s="61">
        <v>0</v>
      </c>
      <c r="AO15" s="61">
        <v>0</v>
      </c>
      <c r="AP15" s="61">
        <v>0</v>
      </c>
      <c r="AQ15" s="61">
        <v>0</v>
      </c>
      <c r="AR15" s="61">
        <v>0</v>
      </c>
      <c r="AS15" s="61">
        <v>-38429674.14000003</v>
      </c>
      <c r="AT15" s="61">
        <v>-3804069.71</v>
      </c>
      <c r="AU15" s="61">
        <v>-3804069.71</v>
      </c>
      <c r="AV15" s="61">
        <v>0</v>
      </c>
      <c r="AW15" s="61">
        <v>-870146.86999999546</v>
      </c>
      <c r="AX15" s="61">
        <v>-870146.86999999546</v>
      </c>
      <c r="AY15" s="61">
        <v>-11001981.109999996</v>
      </c>
      <c r="AZ15" s="61">
        <v>-10488309.759999996</v>
      </c>
      <c r="BA15" s="61">
        <v>-513671.35000000009</v>
      </c>
      <c r="BB15" s="61">
        <v>0</v>
      </c>
      <c r="BC15" s="61">
        <v>0</v>
      </c>
      <c r="BD15" s="61">
        <v>10131834.24</v>
      </c>
      <c r="BE15" s="61">
        <v>0</v>
      </c>
      <c r="BF15" s="61">
        <v>0</v>
      </c>
      <c r="BG15" s="61">
        <v>0</v>
      </c>
      <c r="BH15" s="61">
        <v>0</v>
      </c>
      <c r="BI15" s="61">
        <v>0</v>
      </c>
      <c r="BJ15" s="61">
        <v>0</v>
      </c>
      <c r="BK15" s="61">
        <v>0</v>
      </c>
      <c r="BL15" s="61">
        <v>0</v>
      </c>
      <c r="BM15" s="61">
        <v>0</v>
      </c>
      <c r="BN15" s="61">
        <v>0</v>
      </c>
      <c r="BO15" s="61">
        <v>0</v>
      </c>
      <c r="BP15" s="61">
        <v>0</v>
      </c>
      <c r="BQ15" s="61">
        <v>0</v>
      </c>
      <c r="BR15" s="61">
        <v>0</v>
      </c>
      <c r="BS15" s="61">
        <v>-33755457.560000032</v>
      </c>
      <c r="BT15" s="61">
        <v>-29502538.490000036</v>
      </c>
      <c r="BU15" s="61">
        <v>-2526005.83</v>
      </c>
      <c r="BV15" s="61">
        <v>-517714.90000000008</v>
      </c>
      <c r="BW15" s="61">
        <v>0</v>
      </c>
      <c r="BX15" s="61">
        <v>-47928.14</v>
      </c>
      <c r="BY15" s="61">
        <v>-1031546.2999999997</v>
      </c>
      <c r="BZ15" s="61">
        <v>0</v>
      </c>
      <c r="CA15" s="61">
        <v>-129723.90000000001</v>
      </c>
      <c r="CB15" s="61">
        <v>0</v>
      </c>
      <c r="CC15" s="61">
        <v>0</v>
      </c>
      <c r="CD15" s="61">
        <v>0</v>
      </c>
      <c r="CE15" s="61">
        <v>0</v>
      </c>
      <c r="CF15" s="61">
        <v>0</v>
      </c>
      <c r="CG15" s="61">
        <v>0</v>
      </c>
      <c r="CH15" s="61">
        <v>0</v>
      </c>
      <c r="CI15" s="61">
        <v>0</v>
      </c>
      <c r="CJ15" s="61">
        <v>0</v>
      </c>
      <c r="CK15" s="61">
        <v>0</v>
      </c>
      <c r="CL15" s="61">
        <v>15150594.069999993</v>
      </c>
    </row>
    <row r="16" spans="1:90" ht="12.75" customHeight="1">
      <c r="A16" s="43" t="s">
        <v>19</v>
      </c>
      <c r="B16" s="59">
        <v>1011</v>
      </c>
      <c r="C16" s="60" t="s">
        <v>376</v>
      </c>
      <c r="D16" s="61">
        <v>0</v>
      </c>
      <c r="E16" s="61">
        <v>0</v>
      </c>
      <c r="F16" s="61">
        <v>0</v>
      </c>
      <c r="G16" s="61">
        <v>0</v>
      </c>
      <c r="H16" s="61">
        <v>0</v>
      </c>
      <c r="I16" s="61">
        <v>0</v>
      </c>
      <c r="J16" s="61">
        <v>0</v>
      </c>
      <c r="K16" s="61">
        <v>0</v>
      </c>
      <c r="L16" s="61">
        <v>0</v>
      </c>
      <c r="M16" s="61">
        <v>0</v>
      </c>
      <c r="N16" s="61">
        <v>0</v>
      </c>
      <c r="O16" s="61">
        <v>0</v>
      </c>
      <c r="P16" s="61">
        <v>0</v>
      </c>
      <c r="Q16" s="61">
        <v>0</v>
      </c>
      <c r="R16" s="61">
        <v>0</v>
      </c>
      <c r="S16" s="61">
        <v>0</v>
      </c>
      <c r="T16" s="61">
        <v>0</v>
      </c>
      <c r="U16" s="61">
        <v>0</v>
      </c>
      <c r="V16" s="61">
        <v>0</v>
      </c>
      <c r="W16" s="61">
        <v>0</v>
      </c>
      <c r="X16" s="61">
        <v>0</v>
      </c>
      <c r="Y16" s="61">
        <v>0</v>
      </c>
      <c r="Z16" s="61">
        <v>0</v>
      </c>
      <c r="AA16" s="61">
        <v>0</v>
      </c>
      <c r="AB16" s="61">
        <v>0</v>
      </c>
      <c r="AC16" s="61">
        <v>0</v>
      </c>
      <c r="AD16" s="61">
        <v>0</v>
      </c>
      <c r="AE16" s="61">
        <v>0</v>
      </c>
      <c r="AF16" s="61">
        <v>0</v>
      </c>
      <c r="AG16" s="61">
        <v>0</v>
      </c>
      <c r="AH16" s="61">
        <v>0</v>
      </c>
      <c r="AI16" s="61">
        <v>0</v>
      </c>
      <c r="AJ16" s="61">
        <v>0</v>
      </c>
      <c r="AK16" s="61">
        <v>0</v>
      </c>
      <c r="AL16" s="61">
        <v>0</v>
      </c>
      <c r="AM16" s="61">
        <v>0</v>
      </c>
      <c r="AN16" s="61">
        <v>0</v>
      </c>
      <c r="AO16" s="61">
        <v>0</v>
      </c>
      <c r="AP16" s="61">
        <v>0</v>
      </c>
      <c r="AQ16" s="61">
        <v>0</v>
      </c>
      <c r="AR16" s="61">
        <v>0</v>
      </c>
      <c r="AS16" s="61">
        <v>0</v>
      </c>
      <c r="AT16" s="61">
        <v>0</v>
      </c>
      <c r="AU16" s="61">
        <v>0</v>
      </c>
      <c r="AV16" s="61">
        <v>0</v>
      </c>
      <c r="AW16" s="61">
        <v>0</v>
      </c>
      <c r="AX16" s="61">
        <v>0</v>
      </c>
      <c r="AY16" s="61">
        <v>0</v>
      </c>
      <c r="AZ16" s="61">
        <v>0</v>
      </c>
      <c r="BA16" s="61">
        <v>0</v>
      </c>
      <c r="BB16" s="61">
        <v>0</v>
      </c>
      <c r="BC16" s="61">
        <v>0</v>
      </c>
      <c r="BD16" s="61">
        <v>0</v>
      </c>
      <c r="BE16" s="61">
        <v>0</v>
      </c>
      <c r="BF16" s="61">
        <v>0</v>
      </c>
      <c r="BG16" s="61">
        <v>0</v>
      </c>
      <c r="BH16" s="61">
        <v>0</v>
      </c>
      <c r="BI16" s="61">
        <v>0</v>
      </c>
      <c r="BJ16" s="61">
        <v>0</v>
      </c>
      <c r="BK16" s="61">
        <v>0</v>
      </c>
      <c r="BL16" s="61">
        <v>0</v>
      </c>
      <c r="BM16" s="61">
        <v>0</v>
      </c>
      <c r="BN16" s="61">
        <v>0</v>
      </c>
      <c r="BO16" s="61">
        <v>0</v>
      </c>
      <c r="BP16" s="61">
        <v>0</v>
      </c>
      <c r="BQ16" s="61">
        <v>0</v>
      </c>
      <c r="BR16" s="61">
        <v>0</v>
      </c>
      <c r="BS16" s="61">
        <v>0</v>
      </c>
      <c r="BT16" s="61">
        <v>0</v>
      </c>
      <c r="BU16" s="61">
        <v>0</v>
      </c>
      <c r="BV16" s="61">
        <v>0</v>
      </c>
      <c r="BW16" s="61">
        <v>0</v>
      </c>
      <c r="BX16" s="61">
        <v>0</v>
      </c>
      <c r="BY16" s="61">
        <v>0</v>
      </c>
      <c r="BZ16" s="61">
        <v>0</v>
      </c>
      <c r="CA16" s="61">
        <v>0</v>
      </c>
      <c r="CB16" s="61">
        <v>0</v>
      </c>
      <c r="CC16" s="61">
        <v>0</v>
      </c>
      <c r="CD16" s="61">
        <v>0</v>
      </c>
      <c r="CE16" s="61">
        <v>0</v>
      </c>
      <c r="CF16" s="61">
        <v>0</v>
      </c>
      <c r="CG16" s="61">
        <v>0</v>
      </c>
      <c r="CH16" s="61">
        <v>0</v>
      </c>
      <c r="CI16" s="61">
        <v>0</v>
      </c>
      <c r="CJ16" s="61">
        <v>0</v>
      </c>
      <c r="CK16" s="61">
        <v>0</v>
      </c>
      <c r="CL16" s="61">
        <v>0</v>
      </c>
    </row>
    <row r="17" spans="1:90" ht="12.75" customHeight="1">
      <c r="A17" s="43" t="s">
        <v>21</v>
      </c>
      <c r="B17" s="59">
        <v>1012</v>
      </c>
      <c r="C17" s="60" t="s">
        <v>376</v>
      </c>
      <c r="D17" s="61">
        <v>49905511.427274004</v>
      </c>
      <c r="E17" s="61">
        <v>28967315.170000002</v>
      </c>
      <c r="F17" s="61">
        <v>43582732.5</v>
      </c>
      <c r="G17" s="61">
        <v>-14615417.33</v>
      </c>
      <c r="H17" s="61">
        <v>0</v>
      </c>
      <c r="I17" s="61">
        <v>5629152.9200000018</v>
      </c>
      <c r="J17" s="61">
        <v>7823921.1000000015</v>
      </c>
      <c r="K17" s="61">
        <v>-48225630</v>
      </c>
      <c r="L17" s="61">
        <v>56049551.100000001</v>
      </c>
      <c r="M17" s="61">
        <v>-2194768.1799999997</v>
      </c>
      <c r="N17" s="61">
        <v>5903492.2000000002</v>
      </c>
      <c r="O17" s="61">
        <v>-8098260.3799999999</v>
      </c>
      <c r="P17" s="61">
        <v>0</v>
      </c>
      <c r="Q17" s="61">
        <v>0</v>
      </c>
      <c r="R17" s="61">
        <v>0</v>
      </c>
      <c r="S17" s="61">
        <v>0</v>
      </c>
      <c r="T17" s="61">
        <v>0</v>
      </c>
      <c r="U17" s="61">
        <v>0</v>
      </c>
      <c r="V17" s="61">
        <v>0</v>
      </c>
      <c r="W17" s="61">
        <v>0</v>
      </c>
      <c r="X17" s="61">
        <v>0</v>
      </c>
      <c r="Y17" s="61">
        <v>0</v>
      </c>
      <c r="Z17" s="61">
        <v>15309043.337274</v>
      </c>
      <c r="AA17" s="61">
        <v>7705404.9582580002</v>
      </c>
      <c r="AB17" s="61">
        <v>1321991.9680640001</v>
      </c>
      <c r="AC17" s="61">
        <v>6281646.4109519999</v>
      </c>
      <c r="AD17" s="61">
        <v>0</v>
      </c>
      <c r="AE17" s="61">
        <v>0</v>
      </c>
      <c r="AF17" s="61">
        <v>0</v>
      </c>
      <c r="AG17" s="61">
        <v>0</v>
      </c>
      <c r="AH17" s="61">
        <v>0</v>
      </c>
      <c r="AI17" s="61">
        <v>0</v>
      </c>
      <c r="AJ17" s="61">
        <v>0</v>
      </c>
      <c r="AK17" s="61">
        <v>0</v>
      </c>
      <c r="AL17" s="61">
        <v>0</v>
      </c>
      <c r="AM17" s="61">
        <v>0</v>
      </c>
      <c r="AN17" s="61">
        <v>0</v>
      </c>
      <c r="AO17" s="61">
        <v>0</v>
      </c>
      <c r="AP17" s="61">
        <v>0</v>
      </c>
      <c r="AQ17" s="61">
        <v>0</v>
      </c>
      <c r="AR17" s="61">
        <v>0</v>
      </c>
      <c r="AS17" s="61">
        <v>-43048815.676718019</v>
      </c>
      <c r="AT17" s="61">
        <v>-15073266.110000001</v>
      </c>
      <c r="AU17" s="61">
        <v>-15616239.770000001</v>
      </c>
      <c r="AV17" s="61">
        <v>542973.66</v>
      </c>
      <c r="AW17" s="61">
        <v>-14986847.740000015</v>
      </c>
      <c r="AX17" s="61">
        <v>-20795418.360000014</v>
      </c>
      <c r="AY17" s="61">
        <v>-63851888.63000001</v>
      </c>
      <c r="AZ17" s="61">
        <v>-42152361.860000007</v>
      </c>
      <c r="BA17" s="61">
        <v>-34594228.039999999</v>
      </c>
      <c r="BB17" s="61">
        <v>0</v>
      </c>
      <c r="BC17" s="61">
        <v>12894701.27</v>
      </c>
      <c r="BD17" s="61">
        <v>43056470.269999996</v>
      </c>
      <c r="BE17" s="61">
        <v>5808570.6199999992</v>
      </c>
      <c r="BF17" s="61">
        <v>17965964.109999999</v>
      </c>
      <c r="BG17" s="61">
        <v>12761858.25</v>
      </c>
      <c r="BH17" s="61">
        <v>8296587.6100000003</v>
      </c>
      <c r="BI17" s="61">
        <v>0</v>
      </c>
      <c r="BJ17" s="61">
        <v>-3092481.75</v>
      </c>
      <c r="BK17" s="61">
        <v>-12157393.49</v>
      </c>
      <c r="BL17" s="61">
        <v>0</v>
      </c>
      <c r="BM17" s="61">
        <v>0</v>
      </c>
      <c r="BN17" s="61">
        <v>0</v>
      </c>
      <c r="BO17" s="61">
        <v>-2824860.1800000006</v>
      </c>
      <c r="BP17" s="61">
        <v>-2824860.1800000006</v>
      </c>
      <c r="BQ17" s="61">
        <v>0</v>
      </c>
      <c r="BR17" s="61">
        <v>0</v>
      </c>
      <c r="BS17" s="61">
        <v>-10163841.646718005</v>
      </c>
      <c r="BT17" s="61">
        <v>-9131903.6600000039</v>
      </c>
      <c r="BU17" s="61">
        <v>-783520.91825999995</v>
      </c>
      <c r="BV17" s="61">
        <v>-913072.38115599984</v>
      </c>
      <c r="BW17" s="61">
        <v>0</v>
      </c>
      <c r="BX17" s="61">
        <v>-9883.7123139999985</v>
      </c>
      <c r="BY17" s="61">
        <v>-209152.98498800001</v>
      </c>
      <c r="BZ17" s="61">
        <v>944294.71999999986</v>
      </c>
      <c r="CA17" s="61">
        <v>-60602.71</v>
      </c>
      <c r="CB17" s="61">
        <v>0</v>
      </c>
      <c r="CC17" s="61">
        <v>0</v>
      </c>
      <c r="CD17" s="61">
        <v>0</v>
      </c>
      <c r="CE17" s="61">
        <v>0</v>
      </c>
      <c r="CF17" s="61">
        <v>0</v>
      </c>
      <c r="CG17" s="61">
        <v>0</v>
      </c>
      <c r="CH17" s="61">
        <v>0</v>
      </c>
      <c r="CI17" s="61">
        <v>0</v>
      </c>
      <c r="CJ17" s="61">
        <v>0</v>
      </c>
      <c r="CK17" s="61">
        <v>0</v>
      </c>
      <c r="CL17" s="61">
        <v>6856695.7505559847</v>
      </c>
    </row>
    <row r="18" spans="1:90" ht="12.75" customHeight="1">
      <c r="A18" s="43" t="s">
        <v>23</v>
      </c>
      <c r="B18" s="59">
        <v>1013</v>
      </c>
      <c r="C18" s="60" t="s">
        <v>376</v>
      </c>
      <c r="D18" s="61">
        <v>8327338.5999999978</v>
      </c>
      <c r="E18" s="61">
        <v>5888810.0599999987</v>
      </c>
      <c r="F18" s="61">
        <v>24231148.029999997</v>
      </c>
      <c r="G18" s="61">
        <v>-18342337.969999999</v>
      </c>
      <c r="H18" s="61">
        <v>0</v>
      </c>
      <c r="I18" s="61">
        <v>378070.61999999918</v>
      </c>
      <c r="J18" s="61">
        <v>4325671.7599999979</v>
      </c>
      <c r="K18" s="61">
        <v>-24863731.210000001</v>
      </c>
      <c r="L18" s="61">
        <v>29189402.969999999</v>
      </c>
      <c r="M18" s="61">
        <v>-3947601.1399999987</v>
      </c>
      <c r="N18" s="61">
        <v>16486105.310000001</v>
      </c>
      <c r="O18" s="61">
        <v>-20433706.449999999</v>
      </c>
      <c r="P18" s="61">
        <v>0</v>
      </c>
      <c r="Q18" s="61">
        <v>0</v>
      </c>
      <c r="R18" s="61">
        <v>0</v>
      </c>
      <c r="S18" s="61">
        <v>0</v>
      </c>
      <c r="T18" s="61">
        <v>0</v>
      </c>
      <c r="U18" s="61">
        <v>0</v>
      </c>
      <c r="V18" s="61">
        <v>0</v>
      </c>
      <c r="W18" s="61">
        <v>0</v>
      </c>
      <c r="X18" s="61">
        <v>0</v>
      </c>
      <c r="Y18" s="61">
        <v>0</v>
      </c>
      <c r="Z18" s="61">
        <v>1551023.92</v>
      </c>
      <c r="AA18" s="61">
        <v>1297519.9099999999</v>
      </c>
      <c r="AB18" s="61">
        <v>0</v>
      </c>
      <c r="AC18" s="61">
        <v>24036.829999999998</v>
      </c>
      <c r="AD18" s="61">
        <v>229467.18</v>
      </c>
      <c r="AE18" s="61">
        <v>0</v>
      </c>
      <c r="AF18" s="61">
        <v>0</v>
      </c>
      <c r="AG18" s="61">
        <v>0</v>
      </c>
      <c r="AH18" s="61">
        <v>0</v>
      </c>
      <c r="AI18" s="61">
        <v>0</v>
      </c>
      <c r="AJ18" s="61">
        <v>509434</v>
      </c>
      <c r="AK18" s="61">
        <v>2041410.6</v>
      </c>
      <c r="AL18" s="61">
        <v>-1531976.6</v>
      </c>
      <c r="AM18" s="61">
        <v>0</v>
      </c>
      <c r="AN18" s="61">
        <v>0</v>
      </c>
      <c r="AO18" s="61">
        <v>0</v>
      </c>
      <c r="AP18" s="61">
        <v>0</v>
      </c>
      <c r="AQ18" s="61">
        <v>0</v>
      </c>
      <c r="AR18" s="61">
        <v>0</v>
      </c>
      <c r="AS18" s="61">
        <v>-10062262.579999993</v>
      </c>
      <c r="AT18" s="61">
        <v>-2414788.1100000143</v>
      </c>
      <c r="AU18" s="61">
        <v>-179961623.58000001</v>
      </c>
      <c r="AV18" s="61">
        <v>177546835.47</v>
      </c>
      <c r="AW18" s="61">
        <v>-2919361.9299999774</v>
      </c>
      <c r="AX18" s="61">
        <v>221842701.81000003</v>
      </c>
      <c r="AY18" s="61">
        <v>-51737246.289999999</v>
      </c>
      <c r="AZ18" s="61">
        <v>-39928323.509999998</v>
      </c>
      <c r="BA18" s="61">
        <v>-23291256.600000001</v>
      </c>
      <c r="BB18" s="61">
        <v>0</v>
      </c>
      <c r="BC18" s="61">
        <v>11482333.82</v>
      </c>
      <c r="BD18" s="61">
        <v>273579948.10000002</v>
      </c>
      <c r="BE18" s="61">
        <v>-224762063.74000001</v>
      </c>
      <c r="BF18" s="61">
        <v>40634622.530000001</v>
      </c>
      <c r="BG18" s="61">
        <v>34741902.450000003</v>
      </c>
      <c r="BH18" s="61">
        <v>14910987.08</v>
      </c>
      <c r="BI18" s="61">
        <v>0</v>
      </c>
      <c r="BJ18" s="61">
        <v>-9018267</v>
      </c>
      <c r="BK18" s="61">
        <v>-265396686.27000001</v>
      </c>
      <c r="BL18" s="61">
        <v>0</v>
      </c>
      <c r="BM18" s="61">
        <v>0</v>
      </c>
      <c r="BN18" s="61">
        <v>0</v>
      </c>
      <c r="BO18" s="61">
        <v>-986836.87</v>
      </c>
      <c r="BP18" s="61">
        <v>-986836.87</v>
      </c>
      <c r="BQ18" s="61">
        <v>0</v>
      </c>
      <c r="BR18" s="61">
        <v>0</v>
      </c>
      <c r="BS18" s="61">
        <v>-3741275.6700000009</v>
      </c>
      <c r="BT18" s="61">
        <v>-4476599.26</v>
      </c>
      <c r="BU18" s="61">
        <v>-1581632.61</v>
      </c>
      <c r="BV18" s="61">
        <v>-379864.66</v>
      </c>
      <c r="BW18" s="61">
        <v>0</v>
      </c>
      <c r="BX18" s="61">
        <v>-43789.41</v>
      </c>
      <c r="BY18" s="61">
        <v>-462567.45</v>
      </c>
      <c r="BZ18" s="61">
        <v>3261752.86</v>
      </c>
      <c r="CA18" s="61">
        <v>-58575.14</v>
      </c>
      <c r="CB18" s="61">
        <v>0</v>
      </c>
      <c r="CC18" s="61">
        <v>0</v>
      </c>
      <c r="CD18" s="61">
        <v>0</v>
      </c>
      <c r="CE18" s="61">
        <v>0</v>
      </c>
      <c r="CF18" s="61">
        <v>0</v>
      </c>
      <c r="CG18" s="61">
        <v>0</v>
      </c>
      <c r="CH18" s="61">
        <v>0</v>
      </c>
      <c r="CI18" s="61">
        <v>0</v>
      </c>
      <c r="CJ18" s="61">
        <v>0</v>
      </c>
      <c r="CK18" s="61">
        <v>0</v>
      </c>
      <c r="CL18" s="61">
        <v>-1734923.9799999949</v>
      </c>
    </row>
    <row r="19" spans="1:90" ht="12.75" customHeight="1">
      <c r="A19" s="43" t="s">
        <v>25</v>
      </c>
      <c r="B19" s="59">
        <v>1016</v>
      </c>
      <c r="C19" s="60" t="s">
        <v>376</v>
      </c>
      <c r="D19" s="61">
        <v>0</v>
      </c>
      <c r="E19" s="61">
        <v>0</v>
      </c>
      <c r="F19" s="61">
        <v>0</v>
      </c>
      <c r="G19" s="61">
        <v>0</v>
      </c>
      <c r="H19" s="61">
        <v>0</v>
      </c>
      <c r="I19" s="61">
        <v>0</v>
      </c>
      <c r="J19" s="61">
        <v>0</v>
      </c>
      <c r="K19" s="61">
        <v>0</v>
      </c>
      <c r="L19" s="61">
        <v>0</v>
      </c>
      <c r="M19" s="61">
        <v>0</v>
      </c>
      <c r="N19" s="61">
        <v>0</v>
      </c>
      <c r="O19" s="61">
        <v>0</v>
      </c>
      <c r="P19" s="61">
        <v>0</v>
      </c>
      <c r="Q19" s="61">
        <v>0</v>
      </c>
      <c r="R19" s="61">
        <v>0</v>
      </c>
      <c r="S19" s="61">
        <v>0</v>
      </c>
      <c r="T19" s="61">
        <v>0</v>
      </c>
      <c r="U19" s="61">
        <v>0</v>
      </c>
      <c r="V19" s="61">
        <v>0</v>
      </c>
      <c r="W19" s="61">
        <v>0</v>
      </c>
      <c r="X19" s="61">
        <v>0</v>
      </c>
      <c r="Y19" s="61">
        <v>0</v>
      </c>
      <c r="Z19" s="61">
        <v>0</v>
      </c>
      <c r="AA19" s="61">
        <v>0</v>
      </c>
      <c r="AB19" s="61">
        <v>0</v>
      </c>
      <c r="AC19" s="61">
        <v>0</v>
      </c>
      <c r="AD19" s="61">
        <v>0</v>
      </c>
      <c r="AE19" s="61">
        <v>0</v>
      </c>
      <c r="AF19" s="61">
        <v>0</v>
      </c>
      <c r="AG19" s="61">
        <v>0</v>
      </c>
      <c r="AH19" s="61">
        <v>0</v>
      </c>
      <c r="AI19" s="61">
        <v>0</v>
      </c>
      <c r="AJ19" s="61">
        <v>0</v>
      </c>
      <c r="AK19" s="61">
        <v>0</v>
      </c>
      <c r="AL19" s="61">
        <v>0</v>
      </c>
      <c r="AM19" s="61">
        <v>0</v>
      </c>
      <c r="AN19" s="61">
        <v>0</v>
      </c>
      <c r="AO19" s="61">
        <v>0</v>
      </c>
      <c r="AP19" s="61">
        <v>0</v>
      </c>
      <c r="AQ19" s="61">
        <v>0</v>
      </c>
      <c r="AR19" s="61">
        <v>0</v>
      </c>
      <c r="AS19" s="61">
        <v>0</v>
      </c>
      <c r="AT19" s="61">
        <v>0</v>
      </c>
      <c r="AU19" s="61">
        <v>0</v>
      </c>
      <c r="AV19" s="61">
        <v>0</v>
      </c>
      <c r="AW19" s="61">
        <v>0</v>
      </c>
      <c r="AX19" s="61">
        <v>0</v>
      </c>
      <c r="AY19" s="61">
        <v>0</v>
      </c>
      <c r="AZ19" s="61">
        <v>0</v>
      </c>
      <c r="BA19" s="61">
        <v>0</v>
      </c>
      <c r="BB19" s="61">
        <v>0</v>
      </c>
      <c r="BC19" s="61">
        <v>0</v>
      </c>
      <c r="BD19" s="61">
        <v>0</v>
      </c>
      <c r="BE19" s="61">
        <v>0</v>
      </c>
      <c r="BF19" s="61">
        <v>0</v>
      </c>
      <c r="BG19" s="61">
        <v>0</v>
      </c>
      <c r="BH19" s="61">
        <v>0</v>
      </c>
      <c r="BI19" s="61">
        <v>0</v>
      </c>
      <c r="BJ19" s="61">
        <v>0</v>
      </c>
      <c r="BK19" s="61">
        <v>0</v>
      </c>
      <c r="BL19" s="61">
        <v>0</v>
      </c>
      <c r="BM19" s="61">
        <v>0</v>
      </c>
      <c r="BN19" s="61">
        <v>0</v>
      </c>
      <c r="BO19" s="61">
        <v>0</v>
      </c>
      <c r="BP19" s="61">
        <v>0</v>
      </c>
      <c r="BQ19" s="61">
        <v>0</v>
      </c>
      <c r="BR19" s="61">
        <v>0</v>
      </c>
      <c r="BS19" s="61">
        <v>0</v>
      </c>
      <c r="BT19" s="61">
        <v>0</v>
      </c>
      <c r="BU19" s="61">
        <v>0</v>
      </c>
      <c r="BV19" s="61">
        <v>0</v>
      </c>
      <c r="BW19" s="61">
        <v>0</v>
      </c>
      <c r="BX19" s="61">
        <v>0</v>
      </c>
      <c r="BY19" s="61">
        <v>0</v>
      </c>
      <c r="BZ19" s="61">
        <v>0</v>
      </c>
      <c r="CA19" s="61">
        <v>0</v>
      </c>
      <c r="CB19" s="61">
        <v>0</v>
      </c>
      <c r="CC19" s="61">
        <v>0</v>
      </c>
      <c r="CD19" s="61">
        <v>0</v>
      </c>
      <c r="CE19" s="61">
        <v>0</v>
      </c>
      <c r="CF19" s="61">
        <v>0</v>
      </c>
      <c r="CG19" s="61">
        <v>0</v>
      </c>
      <c r="CH19" s="61">
        <v>0</v>
      </c>
      <c r="CI19" s="61">
        <v>0</v>
      </c>
      <c r="CJ19" s="61">
        <v>0</v>
      </c>
      <c r="CK19" s="61">
        <v>0</v>
      </c>
      <c r="CL19" s="61">
        <v>0</v>
      </c>
    </row>
    <row r="20" spans="1:90" ht="12.75" customHeight="1">
      <c r="A20" s="43" t="s">
        <v>27</v>
      </c>
      <c r="B20" s="59">
        <v>1017</v>
      </c>
      <c r="C20" s="60" t="s">
        <v>376</v>
      </c>
      <c r="D20" s="61">
        <v>-4654228.93</v>
      </c>
      <c r="E20" s="61">
        <v>1905567.3699999999</v>
      </c>
      <c r="F20" s="61">
        <v>1915923.3299999998</v>
      </c>
      <c r="G20" s="61">
        <v>-10355.959999999999</v>
      </c>
      <c r="H20" s="61">
        <v>0</v>
      </c>
      <c r="I20" s="61">
        <v>529543.52000000048</v>
      </c>
      <c r="J20" s="61">
        <v>-4457325.46</v>
      </c>
      <c r="K20" s="61">
        <v>-316837.40000000002</v>
      </c>
      <c r="L20" s="61">
        <v>-4140488.06</v>
      </c>
      <c r="M20" s="61">
        <v>4986868.9800000004</v>
      </c>
      <c r="N20" s="61">
        <v>0</v>
      </c>
      <c r="O20" s="61">
        <v>4986868.9800000004</v>
      </c>
      <c r="P20" s="61">
        <v>0</v>
      </c>
      <c r="Q20" s="61">
        <v>0</v>
      </c>
      <c r="R20" s="61">
        <v>0</v>
      </c>
      <c r="S20" s="61">
        <v>0</v>
      </c>
      <c r="T20" s="61">
        <v>0</v>
      </c>
      <c r="U20" s="61">
        <v>0</v>
      </c>
      <c r="V20" s="61">
        <v>0</v>
      </c>
      <c r="W20" s="61">
        <v>0</v>
      </c>
      <c r="X20" s="61">
        <v>0</v>
      </c>
      <c r="Y20" s="61">
        <v>0</v>
      </c>
      <c r="Z20" s="61">
        <v>686076.18</v>
      </c>
      <c r="AA20" s="61">
        <v>515162.15</v>
      </c>
      <c r="AB20" s="61">
        <v>0</v>
      </c>
      <c r="AC20" s="61">
        <v>170914.03</v>
      </c>
      <c r="AD20" s="61">
        <v>0</v>
      </c>
      <c r="AE20" s="61">
        <v>0</v>
      </c>
      <c r="AF20" s="61">
        <v>0</v>
      </c>
      <c r="AG20" s="61">
        <v>0</v>
      </c>
      <c r="AH20" s="61">
        <v>0</v>
      </c>
      <c r="AI20" s="61">
        <v>0</v>
      </c>
      <c r="AJ20" s="61">
        <v>0</v>
      </c>
      <c r="AK20" s="61">
        <v>0</v>
      </c>
      <c r="AL20" s="61">
        <v>0</v>
      </c>
      <c r="AM20" s="61">
        <v>-7775416</v>
      </c>
      <c r="AN20" s="61">
        <v>-191430378</v>
      </c>
      <c r="AO20" s="61">
        <v>183654962</v>
      </c>
      <c r="AP20" s="61">
        <v>0</v>
      </c>
      <c r="AQ20" s="61">
        <v>0</v>
      </c>
      <c r="AR20" s="61">
        <v>0</v>
      </c>
      <c r="AS20" s="61">
        <v>-12004112.130000163</v>
      </c>
      <c r="AT20" s="61">
        <v>-1007681.3199999966</v>
      </c>
      <c r="AU20" s="61">
        <v>-30333676.699999999</v>
      </c>
      <c r="AV20" s="61">
        <v>29325995.380000003</v>
      </c>
      <c r="AW20" s="61">
        <v>-1634880.4500001669</v>
      </c>
      <c r="AX20" s="61">
        <v>-55032070.370000124</v>
      </c>
      <c r="AY20" s="61">
        <v>-1010825275.0300001</v>
      </c>
      <c r="AZ20" s="61">
        <v>-1005629526.5500001</v>
      </c>
      <c r="BA20" s="61">
        <v>-5195748.4800000004</v>
      </c>
      <c r="BB20" s="61">
        <v>0</v>
      </c>
      <c r="BC20" s="61">
        <v>0</v>
      </c>
      <c r="BD20" s="61">
        <v>955793204.65999997</v>
      </c>
      <c r="BE20" s="61">
        <v>53397189.919999957</v>
      </c>
      <c r="BF20" s="61">
        <v>998722765.31999993</v>
      </c>
      <c r="BG20" s="61">
        <v>996906578.25999999</v>
      </c>
      <c r="BH20" s="61">
        <v>1816187.06</v>
      </c>
      <c r="BI20" s="61">
        <v>0</v>
      </c>
      <c r="BJ20" s="61">
        <v>0</v>
      </c>
      <c r="BK20" s="61">
        <v>-945325575.39999998</v>
      </c>
      <c r="BL20" s="61">
        <v>0</v>
      </c>
      <c r="BM20" s="61">
        <v>0</v>
      </c>
      <c r="BN20" s="61">
        <v>0</v>
      </c>
      <c r="BO20" s="61">
        <v>-303112.6799999997</v>
      </c>
      <c r="BP20" s="61">
        <v>-303112.6799999997</v>
      </c>
      <c r="BQ20" s="61">
        <v>0</v>
      </c>
      <c r="BR20" s="61">
        <v>0</v>
      </c>
      <c r="BS20" s="61">
        <v>-9046759.5800000001</v>
      </c>
      <c r="BT20" s="61">
        <v>-468848.22</v>
      </c>
      <c r="BU20" s="61">
        <v>-5862155.8499999996</v>
      </c>
      <c r="BV20" s="61">
        <v>-740620.55</v>
      </c>
      <c r="BW20" s="61">
        <v>-4624.13</v>
      </c>
      <c r="BX20" s="61">
        <v>-472932.95</v>
      </c>
      <c r="BY20" s="61">
        <v>-1492659.3900000001</v>
      </c>
      <c r="BZ20" s="61">
        <v>-5817.1</v>
      </c>
      <c r="CA20" s="61">
        <v>898.61</v>
      </c>
      <c r="CB20" s="61">
        <v>0</v>
      </c>
      <c r="CC20" s="61">
        <v>0</v>
      </c>
      <c r="CD20" s="61">
        <v>0</v>
      </c>
      <c r="CE20" s="61">
        <v>0</v>
      </c>
      <c r="CF20" s="61">
        <v>0</v>
      </c>
      <c r="CG20" s="61">
        <v>0</v>
      </c>
      <c r="CH20" s="61">
        <v>0</v>
      </c>
      <c r="CI20" s="61">
        <v>-11678.1</v>
      </c>
      <c r="CJ20" s="61">
        <v>-11678.1</v>
      </c>
      <c r="CK20" s="61">
        <v>0</v>
      </c>
      <c r="CL20" s="61">
        <v>-16658341.060000163</v>
      </c>
    </row>
    <row r="21" spans="1:90" ht="12.75" customHeight="1">
      <c r="A21" s="43" t="s">
        <v>29</v>
      </c>
      <c r="B21" s="59">
        <v>1018</v>
      </c>
      <c r="C21" s="60" t="s">
        <v>376</v>
      </c>
      <c r="D21" s="61">
        <v>6906.7</v>
      </c>
      <c r="E21" s="61">
        <v>7236.630000000001</v>
      </c>
      <c r="F21" s="61">
        <v>13805.130000000001</v>
      </c>
      <c r="G21" s="61">
        <v>-6568.5</v>
      </c>
      <c r="H21" s="61">
        <v>0</v>
      </c>
      <c r="I21" s="61">
        <v>-4062.8100000000013</v>
      </c>
      <c r="J21" s="61">
        <v>-10466.380000000001</v>
      </c>
      <c r="K21" s="61">
        <v>-12781.2</v>
      </c>
      <c r="L21" s="61">
        <v>2314.8200000000002</v>
      </c>
      <c r="M21" s="61">
        <v>6403.57</v>
      </c>
      <c r="N21" s="61">
        <v>6403.57</v>
      </c>
      <c r="O21" s="61">
        <v>0</v>
      </c>
      <c r="P21" s="61">
        <v>0</v>
      </c>
      <c r="Q21" s="61">
        <v>0</v>
      </c>
      <c r="R21" s="61">
        <v>0</v>
      </c>
      <c r="S21" s="61">
        <v>0</v>
      </c>
      <c r="T21" s="61">
        <v>0</v>
      </c>
      <c r="U21" s="61">
        <v>0</v>
      </c>
      <c r="V21" s="61">
        <v>0</v>
      </c>
      <c r="W21" s="61">
        <v>0</v>
      </c>
      <c r="X21" s="61">
        <v>0</v>
      </c>
      <c r="Y21" s="61">
        <v>0</v>
      </c>
      <c r="Z21" s="61">
        <v>3732.88</v>
      </c>
      <c r="AA21" s="61">
        <v>2537.84</v>
      </c>
      <c r="AB21" s="61">
        <v>0</v>
      </c>
      <c r="AC21" s="61">
        <v>1073.94</v>
      </c>
      <c r="AD21" s="61">
        <v>121.1</v>
      </c>
      <c r="AE21" s="61">
        <v>0</v>
      </c>
      <c r="AF21" s="61">
        <v>0</v>
      </c>
      <c r="AG21" s="61">
        <v>0</v>
      </c>
      <c r="AH21" s="61">
        <v>0</v>
      </c>
      <c r="AI21" s="61">
        <v>0</v>
      </c>
      <c r="AJ21" s="61">
        <v>0</v>
      </c>
      <c r="AK21" s="61">
        <v>0</v>
      </c>
      <c r="AL21" s="61">
        <v>0</v>
      </c>
      <c r="AM21" s="61">
        <v>0</v>
      </c>
      <c r="AN21" s="61">
        <v>0</v>
      </c>
      <c r="AO21" s="61">
        <v>0</v>
      </c>
      <c r="AP21" s="61">
        <v>0</v>
      </c>
      <c r="AQ21" s="61">
        <v>0</v>
      </c>
      <c r="AR21" s="61">
        <v>0</v>
      </c>
      <c r="AS21" s="61">
        <v>-4207.3</v>
      </c>
      <c r="AT21" s="61">
        <v>0</v>
      </c>
      <c r="AU21" s="61">
        <v>0</v>
      </c>
      <c r="AV21" s="61">
        <v>0</v>
      </c>
      <c r="AW21" s="61">
        <v>0</v>
      </c>
      <c r="AX21" s="61">
        <v>0</v>
      </c>
      <c r="AY21" s="61">
        <v>0</v>
      </c>
      <c r="AZ21" s="61">
        <v>0</v>
      </c>
      <c r="BA21" s="61">
        <v>0</v>
      </c>
      <c r="BB21" s="61">
        <v>0</v>
      </c>
      <c r="BC21" s="61">
        <v>0</v>
      </c>
      <c r="BD21" s="61">
        <v>0</v>
      </c>
      <c r="BE21" s="61">
        <v>0</v>
      </c>
      <c r="BF21" s="61">
        <v>0</v>
      </c>
      <c r="BG21" s="61">
        <v>0</v>
      </c>
      <c r="BH21" s="61">
        <v>0</v>
      </c>
      <c r="BI21" s="61">
        <v>0</v>
      </c>
      <c r="BJ21" s="61">
        <v>0</v>
      </c>
      <c r="BK21" s="61">
        <v>0</v>
      </c>
      <c r="BL21" s="61">
        <v>0</v>
      </c>
      <c r="BM21" s="61">
        <v>0</v>
      </c>
      <c r="BN21" s="61">
        <v>0</v>
      </c>
      <c r="BO21" s="61">
        <v>0</v>
      </c>
      <c r="BP21" s="61">
        <v>0</v>
      </c>
      <c r="BQ21" s="61">
        <v>0</v>
      </c>
      <c r="BR21" s="61">
        <v>0</v>
      </c>
      <c r="BS21" s="61">
        <v>-4207.3</v>
      </c>
      <c r="BT21" s="61">
        <v>-39.599999999999909</v>
      </c>
      <c r="BU21" s="61">
        <v>-2989.6000000000004</v>
      </c>
      <c r="BV21" s="61">
        <v>-1124.47</v>
      </c>
      <c r="BW21" s="61">
        <v>0</v>
      </c>
      <c r="BX21" s="61">
        <v>-31.47</v>
      </c>
      <c r="BY21" s="61">
        <v>-67.490000000000009</v>
      </c>
      <c r="BZ21" s="61">
        <v>45.33</v>
      </c>
      <c r="CA21" s="61">
        <v>0</v>
      </c>
      <c r="CB21" s="61">
        <v>0</v>
      </c>
      <c r="CC21" s="61">
        <v>0</v>
      </c>
      <c r="CD21" s="61">
        <v>0</v>
      </c>
      <c r="CE21" s="61">
        <v>0</v>
      </c>
      <c r="CF21" s="61">
        <v>0</v>
      </c>
      <c r="CG21" s="61">
        <v>0</v>
      </c>
      <c r="CH21" s="61">
        <v>0</v>
      </c>
      <c r="CI21" s="61">
        <v>0</v>
      </c>
      <c r="CJ21" s="61">
        <v>0</v>
      </c>
      <c r="CK21" s="61">
        <v>0</v>
      </c>
      <c r="CL21" s="61">
        <v>2699.3999999999996</v>
      </c>
    </row>
    <row r="22" spans="1:90" ht="12.75" customHeight="1">
      <c r="A22" s="43" t="s">
        <v>31</v>
      </c>
      <c r="B22" s="59">
        <v>1020</v>
      </c>
      <c r="C22" s="60" t="s">
        <v>376</v>
      </c>
      <c r="D22" s="61">
        <v>32143573.14317739</v>
      </c>
      <c r="E22" s="61">
        <v>22809590.849999994</v>
      </c>
      <c r="F22" s="61">
        <v>105624155.34999999</v>
      </c>
      <c r="G22" s="61">
        <v>-82814564.5</v>
      </c>
      <c r="H22" s="61">
        <v>0</v>
      </c>
      <c r="I22" s="61">
        <v>-1741811.3700000048</v>
      </c>
      <c r="J22" s="61">
        <v>-3452285.4200000018</v>
      </c>
      <c r="K22" s="61">
        <v>-123259131.35000001</v>
      </c>
      <c r="L22" s="61">
        <v>119806845.93000001</v>
      </c>
      <c r="M22" s="61">
        <v>1710474.049999997</v>
      </c>
      <c r="N22" s="61">
        <v>99607824.770000011</v>
      </c>
      <c r="O22" s="61">
        <v>-97897350.720000014</v>
      </c>
      <c r="P22" s="61">
        <v>0</v>
      </c>
      <c r="Q22" s="61">
        <v>0</v>
      </c>
      <c r="R22" s="61">
        <v>0</v>
      </c>
      <c r="S22" s="61">
        <v>0</v>
      </c>
      <c r="T22" s="61">
        <v>0</v>
      </c>
      <c r="U22" s="61">
        <v>0</v>
      </c>
      <c r="V22" s="61">
        <v>0</v>
      </c>
      <c r="W22" s="61">
        <v>0</v>
      </c>
      <c r="X22" s="61">
        <v>0</v>
      </c>
      <c r="Y22" s="61">
        <v>0</v>
      </c>
      <c r="Z22" s="61">
        <v>10963379.6231774</v>
      </c>
      <c r="AA22" s="61">
        <v>9649012.1490744613</v>
      </c>
      <c r="AB22" s="61">
        <v>0</v>
      </c>
      <c r="AC22" s="61">
        <v>803003.35872261378</v>
      </c>
      <c r="AD22" s="61">
        <v>372872.36472487461</v>
      </c>
      <c r="AE22" s="61">
        <v>134760.47290519357</v>
      </c>
      <c r="AF22" s="61">
        <v>0</v>
      </c>
      <c r="AG22" s="61">
        <v>3159.0397774589701</v>
      </c>
      <c r="AH22" s="61">
        <v>0</v>
      </c>
      <c r="AI22" s="61">
        <v>572.2379727953371</v>
      </c>
      <c r="AJ22" s="61">
        <v>0</v>
      </c>
      <c r="AK22" s="61">
        <v>0</v>
      </c>
      <c r="AL22" s="61">
        <v>0</v>
      </c>
      <c r="AM22" s="61">
        <v>112414.04</v>
      </c>
      <c r="AN22" s="61">
        <v>0</v>
      </c>
      <c r="AO22" s="61">
        <v>0</v>
      </c>
      <c r="AP22" s="61">
        <v>0</v>
      </c>
      <c r="AQ22" s="61">
        <v>0</v>
      </c>
      <c r="AR22" s="61">
        <v>112414.04</v>
      </c>
      <c r="AS22" s="61">
        <v>-75014552.014982939</v>
      </c>
      <c r="AT22" s="61">
        <v>-4713988.6700000092</v>
      </c>
      <c r="AU22" s="61">
        <v>-71259412.090000004</v>
      </c>
      <c r="AV22" s="61">
        <v>66545423.419999994</v>
      </c>
      <c r="AW22" s="61">
        <v>-8343212.5399999917</v>
      </c>
      <c r="AX22" s="61">
        <v>-137442509.69999999</v>
      </c>
      <c r="AY22" s="61">
        <v>-348129616.38999999</v>
      </c>
      <c r="AZ22" s="61">
        <v>-365210341.54000002</v>
      </c>
      <c r="BA22" s="61">
        <v>-57990562.890000001</v>
      </c>
      <c r="BB22" s="61">
        <v>0</v>
      </c>
      <c r="BC22" s="61">
        <v>75071288.040000007</v>
      </c>
      <c r="BD22" s="61">
        <v>210687106.69</v>
      </c>
      <c r="BE22" s="61">
        <v>129099297.16</v>
      </c>
      <c r="BF22" s="61">
        <v>333143433.05000001</v>
      </c>
      <c r="BG22" s="61">
        <v>351502660.37</v>
      </c>
      <c r="BH22" s="61">
        <v>53480413.549999997</v>
      </c>
      <c r="BI22" s="61">
        <v>0</v>
      </c>
      <c r="BJ22" s="61">
        <v>-71839640.870000005</v>
      </c>
      <c r="BK22" s="61">
        <v>-204044135.89000002</v>
      </c>
      <c r="BL22" s="61">
        <v>0</v>
      </c>
      <c r="BM22" s="61">
        <v>0</v>
      </c>
      <c r="BN22" s="61">
        <v>0</v>
      </c>
      <c r="BO22" s="61">
        <v>0</v>
      </c>
      <c r="BP22" s="61">
        <v>0</v>
      </c>
      <c r="BQ22" s="61">
        <v>0</v>
      </c>
      <c r="BR22" s="61">
        <v>0</v>
      </c>
      <c r="BS22" s="61">
        <v>-61957350.804982945</v>
      </c>
      <c r="BT22" s="61">
        <v>-10753373.189999998</v>
      </c>
      <c r="BU22" s="61">
        <v>-49790826.128076054</v>
      </c>
      <c r="BV22" s="61">
        <v>-1958655.3898498493</v>
      </c>
      <c r="BW22" s="61">
        <v>0</v>
      </c>
      <c r="BX22" s="61">
        <v>-3788490.6369489473</v>
      </c>
      <c r="BY22" s="61">
        <v>-4003660.1401081071</v>
      </c>
      <c r="BZ22" s="61">
        <v>8504418.7300000004</v>
      </c>
      <c r="CA22" s="61">
        <v>-166764.04999999999</v>
      </c>
      <c r="CB22" s="61">
        <v>0</v>
      </c>
      <c r="CC22" s="61">
        <v>0</v>
      </c>
      <c r="CD22" s="61">
        <v>0</v>
      </c>
      <c r="CE22" s="61">
        <v>0</v>
      </c>
      <c r="CF22" s="61">
        <v>0</v>
      </c>
      <c r="CG22" s="61">
        <v>0</v>
      </c>
      <c r="CH22" s="61">
        <v>0</v>
      </c>
      <c r="CI22" s="61">
        <v>0</v>
      </c>
      <c r="CJ22" s="61">
        <v>0</v>
      </c>
      <c r="CK22" s="61">
        <v>0</v>
      </c>
      <c r="CL22" s="61">
        <v>-42870978.871805549</v>
      </c>
    </row>
    <row r="23" spans="1:90" ht="12.75" customHeight="1">
      <c r="A23" s="43" t="s">
        <v>33</v>
      </c>
      <c r="B23" s="59">
        <v>1022</v>
      </c>
      <c r="C23" s="60" t="s">
        <v>376</v>
      </c>
      <c r="D23" s="61">
        <v>63048.67</v>
      </c>
      <c r="E23" s="61">
        <v>41577.060000000005</v>
      </c>
      <c r="F23" s="61">
        <v>41577.060000000005</v>
      </c>
      <c r="G23" s="61">
        <v>0</v>
      </c>
      <c r="H23" s="61">
        <v>0</v>
      </c>
      <c r="I23" s="61">
        <v>-33241.199999999997</v>
      </c>
      <c r="J23" s="61">
        <v>-33241.199999999997</v>
      </c>
      <c r="K23" s="61">
        <v>-33241.199999999997</v>
      </c>
      <c r="L23" s="61">
        <v>0</v>
      </c>
      <c r="M23" s="61">
        <v>0</v>
      </c>
      <c r="N23" s="61">
        <v>0</v>
      </c>
      <c r="O23" s="61">
        <v>0</v>
      </c>
      <c r="P23" s="61">
        <v>0</v>
      </c>
      <c r="Q23" s="61">
        <v>0</v>
      </c>
      <c r="R23" s="61">
        <v>0</v>
      </c>
      <c r="S23" s="61">
        <v>0</v>
      </c>
      <c r="T23" s="61">
        <v>0</v>
      </c>
      <c r="U23" s="61">
        <v>0</v>
      </c>
      <c r="V23" s="61">
        <v>0</v>
      </c>
      <c r="W23" s="61">
        <v>0</v>
      </c>
      <c r="X23" s="61">
        <v>0</v>
      </c>
      <c r="Y23" s="61">
        <v>0</v>
      </c>
      <c r="Z23" s="61">
        <v>54712.80999999999</v>
      </c>
      <c r="AA23" s="61">
        <v>43184.59</v>
      </c>
      <c r="AB23" s="61">
        <v>4397.8599999999997</v>
      </c>
      <c r="AC23" s="61">
        <v>1843.07</v>
      </c>
      <c r="AD23" s="61">
        <v>3204.45</v>
      </c>
      <c r="AE23" s="61">
        <v>32.78</v>
      </c>
      <c r="AF23" s="61">
        <v>1943.22</v>
      </c>
      <c r="AG23" s="61">
        <v>106.84</v>
      </c>
      <c r="AH23" s="61">
        <v>0</v>
      </c>
      <c r="AI23" s="61">
        <v>0</v>
      </c>
      <c r="AJ23" s="61">
        <v>0</v>
      </c>
      <c r="AK23" s="61">
        <v>0</v>
      </c>
      <c r="AL23" s="61">
        <v>0</v>
      </c>
      <c r="AM23" s="61">
        <v>0</v>
      </c>
      <c r="AN23" s="61">
        <v>0</v>
      </c>
      <c r="AO23" s="61">
        <v>0</v>
      </c>
      <c r="AP23" s="61">
        <v>0</v>
      </c>
      <c r="AQ23" s="61">
        <v>0</v>
      </c>
      <c r="AR23" s="61">
        <v>0</v>
      </c>
      <c r="AS23" s="61">
        <v>-3983109.71</v>
      </c>
      <c r="AT23" s="61">
        <v>0</v>
      </c>
      <c r="AU23" s="61">
        <v>0</v>
      </c>
      <c r="AV23" s="61">
        <v>0</v>
      </c>
      <c r="AW23" s="61">
        <v>20000</v>
      </c>
      <c r="AX23" s="61">
        <v>20000</v>
      </c>
      <c r="AY23" s="61">
        <v>0</v>
      </c>
      <c r="AZ23" s="61">
        <v>0</v>
      </c>
      <c r="BA23" s="61">
        <v>0</v>
      </c>
      <c r="BB23" s="61">
        <v>0</v>
      </c>
      <c r="BC23" s="61">
        <v>0</v>
      </c>
      <c r="BD23" s="61">
        <v>20000</v>
      </c>
      <c r="BE23" s="61">
        <v>0</v>
      </c>
      <c r="BF23" s="61">
        <v>0</v>
      </c>
      <c r="BG23" s="61">
        <v>0</v>
      </c>
      <c r="BH23" s="61">
        <v>0</v>
      </c>
      <c r="BI23" s="61">
        <v>0</v>
      </c>
      <c r="BJ23" s="61">
        <v>0</v>
      </c>
      <c r="BK23" s="61">
        <v>0</v>
      </c>
      <c r="BL23" s="61">
        <v>0</v>
      </c>
      <c r="BM23" s="61">
        <v>0</v>
      </c>
      <c r="BN23" s="61">
        <v>0</v>
      </c>
      <c r="BO23" s="61">
        <v>0</v>
      </c>
      <c r="BP23" s="61">
        <v>0</v>
      </c>
      <c r="BQ23" s="61">
        <v>0</v>
      </c>
      <c r="BR23" s="61">
        <v>0</v>
      </c>
      <c r="BS23" s="61">
        <v>-4003109.71</v>
      </c>
      <c r="BT23" s="61">
        <v>-2277.2100000000005</v>
      </c>
      <c r="BU23" s="61">
        <v>-2838248.66</v>
      </c>
      <c r="BV23" s="61">
        <v>-69094.11</v>
      </c>
      <c r="BW23" s="61">
        <v>0</v>
      </c>
      <c r="BX23" s="61">
        <v>-302493.98</v>
      </c>
      <c r="BY23" s="61">
        <v>-727728.67</v>
      </c>
      <c r="BZ23" s="61">
        <v>0</v>
      </c>
      <c r="CA23" s="61">
        <v>-63267.08</v>
      </c>
      <c r="CB23" s="61">
        <v>0</v>
      </c>
      <c r="CC23" s="61">
        <v>0</v>
      </c>
      <c r="CD23" s="61">
        <v>0</v>
      </c>
      <c r="CE23" s="61">
        <v>0</v>
      </c>
      <c r="CF23" s="61">
        <v>0</v>
      </c>
      <c r="CG23" s="61">
        <v>0</v>
      </c>
      <c r="CH23" s="61">
        <v>0</v>
      </c>
      <c r="CI23" s="61">
        <v>0</v>
      </c>
      <c r="CJ23" s="61">
        <v>0</v>
      </c>
      <c r="CK23" s="61">
        <v>0</v>
      </c>
      <c r="CL23" s="61">
        <v>-3920061.04</v>
      </c>
    </row>
    <row r="24" spans="1:90" ht="12.75" customHeight="1">
      <c r="A24" s="43" t="s">
        <v>35</v>
      </c>
      <c r="B24" s="59">
        <v>1025</v>
      </c>
      <c r="C24" s="60" t="s">
        <v>376</v>
      </c>
      <c r="D24" s="61">
        <v>387078.5499999976</v>
      </c>
      <c r="E24" s="61">
        <v>315556.09999999776</v>
      </c>
      <c r="F24" s="61">
        <v>12764853.02</v>
      </c>
      <c r="G24" s="61">
        <v>-12449296.920000002</v>
      </c>
      <c r="H24" s="61">
        <v>0</v>
      </c>
      <c r="I24" s="61">
        <v>-26144.910000000149</v>
      </c>
      <c r="J24" s="61">
        <v>-2011772.0899999999</v>
      </c>
      <c r="K24" s="61">
        <v>-12481416.08</v>
      </c>
      <c r="L24" s="61">
        <v>10469643.99</v>
      </c>
      <c r="M24" s="61">
        <v>1985627.1799999997</v>
      </c>
      <c r="N24" s="61">
        <v>11268027.869999999</v>
      </c>
      <c r="O24" s="61">
        <v>-9282400.6899999995</v>
      </c>
      <c r="P24" s="61">
        <v>0</v>
      </c>
      <c r="Q24" s="61">
        <v>0</v>
      </c>
      <c r="R24" s="61">
        <v>0</v>
      </c>
      <c r="S24" s="61">
        <v>0</v>
      </c>
      <c r="T24" s="61">
        <v>0</v>
      </c>
      <c r="U24" s="61">
        <v>0</v>
      </c>
      <c r="V24" s="61">
        <v>0</v>
      </c>
      <c r="W24" s="61">
        <v>0</v>
      </c>
      <c r="X24" s="61">
        <v>0</v>
      </c>
      <c r="Y24" s="61">
        <v>0</v>
      </c>
      <c r="Z24" s="61">
        <v>97667.36</v>
      </c>
      <c r="AA24" s="61">
        <v>75833.62</v>
      </c>
      <c r="AB24" s="61">
        <v>0</v>
      </c>
      <c r="AC24" s="61">
        <v>21833.74</v>
      </c>
      <c r="AD24" s="61">
        <v>0</v>
      </c>
      <c r="AE24" s="61">
        <v>0</v>
      </c>
      <c r="AF24" s="61">
        <v>0</v>
      </c>
      <c r="AG24" s="61">
        <v>0</v>
      </c>
      <c r="AH24" s="61">
        <v>0</v>
      </c>
      <c r="AI24" s="61">
        <v>0</v>
      </c>
      <c r="AJ24" s="61">
        <v>0</v>
      </c>
      <c r="AK24" s="61">
        <v>0</v>
      </c>
      <c r="AL24" s="61">
        <v>0</v>
      </c>
      <c r="AM24" s="61">
        <v>0</v>
      </c>
      <c r="AN24" s="61">
        <v>0</v>
      </c>
      <c r="AO24" s="61">
        <v>0</v>
      </c>
      <c r="AP24" s="61">
        <v>0</v>
      </c>
      <c r="AQ24" s="61">
        <v>0</v>
      </c>
      <c r="AR24" s="61">
        <v>0</v>
      </c>
      <c r="AS24" s="61">
        <v>239467.56000000029</v>
      </c>
      <c r="AT24" s="61">
        <v>0</v>
      </c>
      <c r="AU24" s="61">
        <v>0</v>
      </c>
      <c r="AV24" s="61">
        <v>0</v>
      </c>
      <c r="AW24" s="61">
        <v>0</v>
      </c>
      <c r="AX24" s="61">
        <v>0</v>
      </c>
      <c r="AY24" s="61">
        <v>0</v>
      </c>
      <c r="AZ24" s="61">
        <v>0</v>
      </c>
      <c r="BA24" s="61">
        <v>0</v>
      </c>
      <c r="BB24" s="61">
        <v>0</v>
      </c>
      <c r="BC24" s="61">
        <v>0</v>
      </c>
      <c r="BD24" s="61">
        <v>0</v>
      </c>
      <c r="BE24" s="61">
        <v>0</v>
      </c>
      <c r="BF24" s="61">
        <v>0</v>
      </c>
      <c r="BG24" s="61">
        <v>0</v>
      </c>
      <c r="BH24" s="61">
        <v>0</v>
      </c>
      <c r="BI24" s="61">
        <v>0</v>
      </c>
      <c r="BJ24" s="61">
        <v>0</v>
      </c>
      <c r="BK24" s="61">
        <v>0</v>
      </c>
      <c r="BL24" s="61">
        <v>0</v>
      </c>
      <c r="BM24" s="61">
        <v>0</v>
      </c>
      <c r="BN24" s="61">
        <v>0</v>
      </c>
      <c r="BO24" s="61">
        <v>-77457.770000000019</v>
      </c>
      <c r="BP24" s="61">
        <v>-77457.770000000019</v>
      </c>
      <c r="BQ24" s="61">
        <v>0</v>
      </c>
      <c r="BR24" s="61">
        <v>0</v>
      </c>
      <c r="BS24" s="61">
        <v>316925.33000000031</v>
      </c>
      <c r="BT24" s="61">
        <v>-831686.85999999987</v>
      </c>
      <c r="BU24" s="61">
        <v>-100133.58</v>
      </c>
      <c r="BV24" s="61">
        <v>-14413.96</v>
      </c>
      <c r="BW24" s="61">
        <v>0</v>
      </c>
      <c r="BX24" s="61">
        <v>-11031.62</v>
      </c>
      <c r="BY24" s="61">
        <v>-22351.46</v>
      </c>
      <c r="BZ24" s="61">
        <v>1296542.81</v>
      </c>
      <c r="CA24" s="61">
        <v>0</v>
      </c>
      <c r="CB24" s="61">
        <v>0</v>
      </c>
      <c r="CC24" s="61">
        <v>0</v>
      </c>
      <c r="CD24" s="61">
        <v>0</v>
      </c>
      <c r="CE24" s="61">
        <v>0</v>
      </c>
      <c r="CF24" s="61">
        <v>0</v>
      </c>
      <c r="CG24" s="61">
        <v>0</v>
      </c>
      <c r="CH24" s="61">
        <v>0</v>
      </c>
      <c r="CI24" s="61">
        <v>0</v>
      </c>
      <c r="CJ24" s="61">
        <v>0</v>
      </c>
      <c r="CK24" s="61">
        <v>0</v>
      </c>
      <c r="CL24" s="61">
        <v>626546.10999999789</v>
      </c>
    </row>
    <row r="25" spans="1:90" ht="12.75" customHeight="1">
      <c r="A25" s="43" t="s">
        <v>37</v>
      </c>
      <c r="B25" s="59">
        <v>1027</v>
      </c>
      <c r="C25" s="60" t="s">
        <v>376</v>
      </c>
      <c r="D25" s="61">
        <v>2467743.2120910469</v>
      </c>
      <c r="E25" s="61">
        <v>59085.850000000006</v>
      </c>
      <c r="F25" s="61">
        <v>147776.85</v>
      </c>
      <c r="G25" s="61">
        <v>-88691</v>
      </c>
      <c r="H25" s="61">
        <v>0</v>
      </c>
      <c r="I25" s="61">
        <v>211439.11999999965</v>
      </c>
      <c r="J25" s="61">
        <v>1210913.2499999998</v>
      </c>
      <c r="K25" s="61">
        <v>-299738.03000000026</v>
      </c>
      <c r="L25" s="61">
        <v>1510651.28</v>
      </c>
      <c r="M25" s="61">
        <v>-999474.13000000012</v>
      </c>
      <c r="N25" s="61">
        <v>181285.69999999995</v>
      </c>
      <c r="O25" s="61">
        <v>-1180759.83</v>
      </c>
      <c r="P25" s="61">
        <v>0</v>
      </c>
      <c r="Q25" s="61">
        <v>0</v>
      </c>
      <c r="R25" s="61">
        <v>0</v>
      </c>
      <c r="S25" s="61">
        <v>0</v>
      </c>
      <c r="T25" s="61">
        <v>0</v>
      </c>
      <c r="U25" s="61">
        <v>0</v>
      </c>
      <c r="V25" s="61">
        <v>0</v>
      </c>
      <c r="W25" s="61">
        <v>0</v>
      </c>
      <c r="X25" s="61">
        <v>0</v>
      </c>
      <c r="Y25" s="61">
        <v>0</v>
      </c>
      <c r="Z25" s="61">
        <v>2197218.2420910471</v>
      </c>
      <c r="AA25" s="61">
        <v>1996658.1992498212</v>
      </c>
      <c r="AB25" s="61">
        <v>0</v>
      </c>
      <c r="AC25" s="61">
        <v>185.43203761712749</v>
      </c>
      <c r="AD25" s="61">
        <v>177961.72431051554</v>
      </c>
      <c r="AE25" s="61">
        <v>0</v>
      </c>
      <c r="AF25" s="61">
        <v>22412.88649309332</v>
      </c>
      <c r="AG25" s="61">
        <v>0</v>
      </c>
      <c r="AH25" s="61">
        <v>0</v>
      </c>
      <c r="AI25" s="61">
        <v>0</v>
      </c>
      <c r="AJ25" s="61">
        <v>0</v>
      </c>
      <c r="AK25" s="61">
        <v>0</v>
      </c>
      <c r="AL25" s="61">
        <v>0</v>
      </c>
      <c r="AM25" s="61">
        <v>0</v>
      </c>
      <c r="AN25" s="61">
        <v>0</v>
      </c>
      <c r="AO25" s="61">
        <v>0</v>
      </c>
      <c r="AP25" s="61">
        <v>0</v>
      </c>
      <c r="AQ25" s="61">
        <v>0</v>
      </c>
      <c r="AR25" s="61">
        <v>0</v>
      </c>
      <c r="AS25" s="61">
        <v>-31261.079346348415</v>
      </c>
      <c r="AT25" s="61">
        <v>0</v>
      </c>
      <c r="AU25" s="61">
        <v>0</v>
      </c>
      <c r="AV25" s="61">
        <v>0</v>
      </c>
      <c r="AW25" s="61">
        <v>525348.82000000018</v>
      </c>
      <c r="AX25" s="61">
        <v>525348.82000000018</v>
      </c>
      <c r="AY25" s="61">
        <v>-113159.59999999986</v>
      </c>
      <c r="AZ25" s="61">
        <v>0</v>
      </c>
      <c r="BA25" s="61">
        <v>-113159.59999999986</v>
      </c>
      <c r="BB25" s="61">
        <v>0</v>
      </c>
      <c r="BC25" s="61">
        <v>0</v>
      </c>
      <c r="BD25" s="61">
        <v>638508.42000000004</v>
      </c>
      <c r="BE25" s="61">
        <v>0</v>
      </c>
      <c r="BF25" s="61">
        <v>0</v>
      </c>
      <c r="BG25" s="61">
        <v>0</v>
      </c>
      <c r="BH25" s="61">
        <v>0</v>
      </c>
      <c r="BI25" s="61">
        <v>0</v>
      </c>
      <c r="BJ25" s="61">
        <v>0</v>
      </c>
      <c r="BK25" s="61">
        <v>0</v>
      </c>
      <c r="BL25" s="61">
        <v>0</v>
      </c>
      <c r="BM25" s="61">
        <v>0</v>
      </c>
      <c r="BN25" s="61">
        <v>0</v>
      </c>
      <c r="BO25" s="61">
        <v>0</v>
      </c>
      <c r="BP25" s="61">
        <v>0</v>
      </c>
      <c r="BQ25" s="61">
        <v>0</v>
      </c>
      <c r="BR25" s="61">
        <v>0</v>
      </c>
      <c r="BS25" s="61">
        <v>-556609.8993463486</v>
      </c>
      <c r="BT25" s="61">
        <v>-176386.01000000007</v>
      </c>
      <c r="BU25" s="61">
        <v>-287578.08949114173</v>
      </c>
      <c r="BV25" s="61">
        <v>-95212.659566536197</v>
      </c>
      <c r="BW25" s="61">
        <v>0</v>
      </c>
      <c r="BX25" s="61">
        <v>-197199.17034716869</v>
      </c>
      <c r="BY25" s="61">
        <v>-21830.879941501891</v>
      </c>
      <c r="BZ25" s="61">
        <v>225018.19000000012</v>
      </c>
      <c r="CA25" s="61">
        <v>-3421.28</v>
      </c>
      <c r="CB25" s="61">
        <v>0</v>
      </c>
      <c r="CC25" s="61">
        <v>0</v>
      </c>
      <c r="CD25" s="61">
        <v>0</v>
      </c>
      <c r="CE25" s="61">
        <v>0</v>
      </c>
      <c r="CF25" s="61">
        <v>0</v>
      </c>
      <c r="CG25" s="61">
        <v>0</v>
      </c>
      <c r="CH25" s="61">
        <v>0</v>
      </c>
      <c r="CI25" s="61">
        <v>0</v>
      </c>
      <c r="CJ25" s="61">
        <v>0</v>
      </c>
      <c r="CK25" s="61">
        <v>0</v>
      </c>
      <c r="CL25" s="61">
        <v>2436482.1327446983</v>
      </c>
    </row>
    <row r="26" spans="1:90" ht="12.75" customHeight="1">
      <c r="A26" s="43" t="s">
        <v>39</v>
      </c>
      <c r="B26" s="59">
        <v>1028</v>
      </c>
      <c r="C26" s="60" t="s">
        <v>376</v>
      </c>
      <c r="D26" s="61">
        <v>-1386831.2500000005</v>
      </c>
      <c r="E26" s="61">
        <v>-1596410.9900000002</v>
      </c>
      <c r="F26" s="61">
        <v>10572630.439999999</v>
      </c>
      <c r="G26" s="61">
        <v>-12169041.43</v>
      </c>
      <c r="H26" s="61">
        <v>0</v>
      </c>
      <c r="I26" s="61">
        <v>-101693.66000000015</v>
      </c>
      <c r="J26" s="61">
        <v>716678.08000000007</v>
      </c>
      <c r="K26" s="61">
        <v>-12828907.310000001</v>
      </c>
      <c r="L26" s="61">
        <v>13545585.390000001</v>
      </c>
      <c r="M26" s="61">
        <v>-818371.74000000022</v>
      </c>
      <c r="N26" s="61">
        <v>8762515.7200000007</v>
      </c>
      <c r="O26" s="61">
        <v>-9580887.4600000009</v>
      </c>
      <c r="P26" s="61">
        <v>0</v>
      </c>
      <c r="Q26" s="61">
        <v>0</v>
      </c>
      <c r="R26" s="61">
        <v>0</v>
      </c>
      <c r="S26" s="61">
        <v>0</v>
      </c>
      <c r="T26" s="61">
        <v>0</v>
      </c>
      <c r="U26" s="61">
        <v>0</v>
      </c>
      <c r="V26" s="61">
        <v>0</v>
      </c>
      <c r="W26" s="61">
        <v>0</v>
      </c>
      <c r="X26" s="61">
        <v>0</v>
      </c>
      <c r="Y26" s="61">
        <v>0</v>
      </c>
      <c r="Z26" s="61">
        <v>311273.39999999997</v>
      </c>
      <c r="AA26" s="61">
        <v>312412.93</v>
      </c>
      <c r="AB26" s="61">
        <v>0</v>
      </c>
      <c r="AC26" s="61">
        <v>-2801.1899999999991</v>
      </c>
      <c r="AD26" s="61">
        <v>0</v>
      </c>
      <c r="AE26" s="61">
        <v>0</v>
      </c>
      <c r="AF26" s="61">
        <v>0</v>
      </c>
      <c r="AG26" s="61">
        <v>1661.66</v>
      </c>
      <c r="AH26" s="61">
        <v>0</v>
      </c>
      <c r="AI26" s="61">
        <v>0</v>
      </c>
      <c r="AJ26" s="61">
        <v>0</v>
      </c>
      <c r="AK26" s="61">
        <v>0</v>
      </c>
      <c r="AL26" s="61">
        <v>0</v>
      </c>
      <c r="AM26" s="61">
        <v>0</v>
      </c>
      <c r="AN26" s="61">
        <v>0</v>
      </c>
      <c r="AO26" s="61">
        <v>0</v>
      </c>
      <c r="AP26" s="61">
        <v>0</v>
      </c>
      <c r="AQ26" s="61">
        <v>0</v>
      </c>
      <c r="AR26" s="61">
        <v>0</v>
      </c>
      <c r="AS26" s="61">
        <v>-1361550.7400000002</v>
      </c>
      <c r="AT26" s="61">
        <v>14005.429999999993</v>
      </c>
      <c r="AU26" s="61">
        <v>57308.45</v>
      </c>
      <c r="AV26" s="61">
        <v>-43303.020000000004</v>
      </c>
      <c r="AW26" s="61">
        <v>233367.61</v>
      </c>
      <c r="AX26" s="61">
        <v>261757.15</v>
      </c>
      <c r="AY26" s="61">
        <v>-65690.100000000006</v>
      </c>
      <c r="AZ26" s="61">
        <v>-65690.100000000006</v>
      </c>
      <c r="BA26" s="61">
        <v>0</v>
      </c>
      <c r="BB26" s="61">
        <v>0</v>
      </c>
      <c r="BC26" s="61">
        <v>0</v>
      </c>
      <c r="BD26" s="61">
        <v>327447.25</v>
      </c>
      <c r="BE26" s="61">
        <v>-28389.540000000008</v>
      </c>
      <c r="BF26" s="61">
        <v>143561.10999999999</v>
      </c>
      <c r="BG26" s="61">
        <v>143561.10999999999</v>
      </c>
      <c r="BH26" s="61">
        <v>0</v>
      </c>
      <c r="BI26" s="61">
        <v>0</v>
      </c>
      <c r="BJ26" s="61">
        <v>0</v>
      </c>
      <c r="BK26" s="61">
        <v>-171950.65</v>
      </c>
      <c r="BL26" s="61">
        <v>0</v>
      </c>
      <c r="BM26" s="61">
        <v>0</v>
      </c>
      <c r="BN26" s="61">
        <v>0</v>
      </c>
      <c r="BO26" s="61">
        <v>-338151.3200000003</v>
      </c>
      <c r="BP26" s="61">
        <v>-338151.3200000003</v>
      </c>
      <c r="BQ26" s="61">
        <v>0</v>
      </c>
      <c r="BR26" s="61">
        <v>0</v>
      </c>
      <c r="BS26" s="61">
        <v>-1119307.58</v>
      </c>
      <c r="BT26" s="61">
        <v>-1986545.25</v>
      </c>
      <c r="BU26" s="61">
        <v>-344130.75</v>
      </c>
      <c r="BV26" s="61">
        <v>-64629.760000000002</v>
      </c>
      <c r="BW26" s="61">
        <v>0</v>
      </c>
      <c r="BX26" s="61">
        <v>-27157.14</v>
      </c>
      <c r="BY26" s="61">
        <v>-55178.95</v>
      </c>
      <c r="BZ26" s="61">
        <v>1368700.1</v>
      </c>
      <c r="CA26" s="61">
        <v>-10365.83</v>
      </c>
      <c r="CB26" s="61">
        <v>0</v>
      </c>
      <c r="CC26" s="61">
        <v>0</v>
      </c>
      <c r="CD26" s="61">
        <v>0</v>
      </c>
      <c r="CE26" s="61">
        <v>0</v>
      </c>
      <c r="CF26" s="61">
        <v>0</v>
      </c>
      <c r="CG26" s="61">
        <v>0</v>
      </c>
      <c r="CH26" s="61">
        <v>0</v>
      </c>
      <c r="CI26" s="61">
        <v>-151464.88</v>
      </c>
      <c r="CJ26" s="61">
        <v>-151464.88</v>
      </c>
      <c r="CK26" s="61">
        <v>0</v>
      </c>
      <c r="CL26" s="61">
        <v>-2748381.9900000007</v>
      </c>
    </row>
    <row r="27" spans="1:90" ht="12.75" customHeight="1">
      <c r="A27" s="43" t="s">
        <v>41</v>
      </c>
      <c r="B27" s="59">
        <v>1030</v>
      </c>
      <c r="C27" s="60" t="s">
        <v>376</v>
      </c>
      <c r="D27" s="61">
        <v>97571826.600000009</v>
      </c>
      <c r="E27" s="61">
        <v>54027696.770000003</v>
      </c>
      <c r="F27" s="61">
        <v>52144206.410000004</v>
      </c>
      <c r="G27" s="61">
        <v>1883490.3600000003</v>
      </c>
      <c r="H27" s="61">
        <v>0</v>
      </c>
      <c r="I27" s="61">
        <v>4968340.8000000119</v>
      </c>
      <c r="J27" s="61">
        <v>9557080.2100000083</v>
      </c>
      <c r="K27" s="61">
        <v>-91752993.349999994</v>
      </c>
      <c r="L27" s="61">
        <v>101310073.56</v>
      </c>
      <c r="M27" s="61">
        <v>-4588739.4099999964</v>
      </c>
      <c r="N27" s="61">
        <v>21408755.190000001</v>
      </c>
      <c r="O27" s="61">
        <v>-25997494.599999998</v>
      </c>
      <c r="P27" s="61">
        <v>0</v>
      </c>
      <c r="Q27" s="61">
        <v>0</v>
      </c>
      <c r="R27" s="61">
        <v>0</v>
      </c>
      <c r="S27" s="61">
        <v>0</v>
      </c>
      <c r="T27" s="61">
        <v>0</v>
      </c>
      <c r="U27" s="61">
        <v>0</v>
      </c>
      <c r="V27" s="61">
        <v>0</v>
      </c>
      <c r="W27" s="61">
        <v>0</v>
      </c>
      <c r="X27" s="61">
        <v>0</v>
      </c>
      <c r="Y27" s="61">
        <v>0</v>
      </c>
      <c r="Z27" s="61">
        <v>38046216.950000003</v>
      </c>
      <c r="AA27" s="61">
        <v>10739071.16</v>
      </c>
      <c r="AB27" s="61">
        <v>1510697.12</v>
      </c>
      <c r="AC27" s="61">
        <v>25796448.669999998</v>
      </c>
      <c r="AD27" s="61">
        <v>0</v>
      </c>
      <c r="AE27" s="61">
        <v>0</v>
      </c>
      <c r="AF27" s="61">
        <v>0</v>
      </c>
      <c r="AG27" s="61">
        <v>0</v>
      </c>
      <c r="AH27" s="61">
        <v>0</v>
      </c>
      <c r="AI27" s="61">
        <v>0</v>
      </c>
      <c r="AJ27" s="61">
        <v>529572.07999999996</v>
      </c>
      <c r="AK27" s="61">
        <v>529572.07999999996</v>
      </c>
      <c r="AL27" s="61">
        <v>0</v>
      </c>
      <c r="AM27" s="61">
        <v>0</v>
      </c>
      <c r="AN27" s="61">
        <v>0</v>
      </c>
      <c r="AO27" s="61">
        <v>0</v>
      </c>
      <c r="AP27" s="61">
        <v>0</v>
      </c>
      <c r="AQ27" s="61">
        <v>0</v>
      </c>
      <c r="AR27" s="61">
        <v>0</v>
      </c>
      <c r="AS27" s="61">
        <v>-74310449.609999985</v>
      </c>
      <c r="AT27" s="61">
        <v>-3400660.3</v>
      </c>
      <c r="AU27" s="61">
        <v>-3886995.11</v>
      </c>
      <c r="AV27" s="61">
        <v>486334.81</v>
      </c>
      <c r="AW27" s="61">
        <v>-53272132.919999994</v>
      </c>
      <c r="AX27" s="61">
        <v>-67489375.539999992</v>
      </c>
      <c r="AY27" s="61">
        <v>-106750157.8</v>
      </c>
      <c r="AZ27" s="61">
        <v>-10657937.85</v>
      </c>
      <c r="BA27" s="61">
        <v>-96092219.950000003</v>
      </c>
      <c r="BB27" s="61">
        <v>0</v>
      </c>
      <c r="BC27" s="61">
        <v>0</v>
      </c>
      <c r="BD27" s="61">
        <v>39260782.260000005</v>
      </c>
      <c r="BE27" s="61">
        <v>14217242.619999999</v>
      </c>
      <c r="BF27" s="61">
        <v>25954039.66</v>
      </c>
      <c r="BG27" s="61">
        <v>1354811.68</v>
      </c>
      <c r="BH27" s="61">
        <v>24599227.98</v>
      </c>
      <c r="BI27" s="61">
        <v>0</v>
      </c>
      <c r="BJ27" s="61">
        <v>0</v>
      </c>
      <c r="BK27" s="61">
        <v>-11736797.040000001</v>
      </c>
      <c r="BL27" s="61">
        <v>0</v>
      </c>
      <c r="BM27" s="61">
        <v>0</v>
      </c>
      <c r="BN27" s="61">
        <v>0</v>
      </c>
      <c r="BO27" s="61">
        <v>0</v>
      </c>
      <c r="BP27" s="61">
        <v>0</v>
      </c>
      <c r="BQ27" s="61">
        <v>0</v>
      </c>
      <c r="BR27" s="61">
        <v>0</v>
      </c>
      <c r="BS27" s="61">
        <v>-17092553.719999991</v>
      </c>
      <c r="BT27" s="61">
        <v>-14464505.51999999</v>
      </c>
      <c r="BU27" s="61">
        <v>-1837202.8499999999</v>
      </c>
      <c r="BV27" s="61">
        <v>-345460.89999999997</v>
      </c>
      <c r="BW27" s="61">
        <v>0</v>
      </c>
      <c r="BX27" s="61">
        <v>-326353.59999999998</v>
      </c>
      <c r="BY27" s="61">
        <v>-202055.43</v>
      </c>
      <c r="BZ27" s="61">
        <v>83024.58</v>
      </c>
      <c r="CA27" s="61">
        <v>0</v>
      </c>
      <c r="CB27" s="61">
        <v>0</v>
      </c>
      <c r="CC27" s="61">
        <v>0</v>
      </c>
      <c r="CD27" s="61">
        <v>0</v>
      </c>
      <c r="CE27" s="61">
        <v>0</v>
      </c>
      <c r="CF27" s="61">
        <v>0</v>
      </c>
      <c r="CG27" s="61">
        <v>0</v>
      </c>
      <c r="CH27" s="61">
        <v>0</v>
      </c>
      <c r="CI27" s="61">
        <v>-545102.67000000004</v>
      </c>
      <c r="CJ27" s="61">
        <v>-545102.67000000004</v>
      </c>
      <c r="CK27" s="61">
        <v>0</v>
      </c>
      <c r="CL27" s="61">
        <v>23261376.990000024</v>
      </c>
    </row>
    <row r="28" spans="1:90" ht="12.75" customHeight="1">
      <c r="A28" s="43" t="s">
        <v>43</v>
      </c>
      <c r="B28" s="59">
        <v>1031</v>
      </c>
      <c r="C28" s="60" t="s">
        <v>376</v>
      </c>
      <c r="D28" s="61">
        <v>45586.029999996856</v>
      </c>
      <c r="E28" s="61">
        <v>45539.780000000261</v>
      </c>
      <c r="F28" s="61">
        <v>6142365.6299999999</v>
      </c>
      <c r="G28" s="61">
        <v>-6096825.8499999996</v>
      </c>
      <c r="H28" s="61">
        <v>0</v>
      </c>
      <c r="I28" s="61">
        <v>-8909.3900000001304</v>
      </c>
      <c r="J28" s="61">
        <v>-1399701.77</v>
      </c>
      <c r="K28" s="61">
        <v>-2392866.38</v>
      </c>
      <c r="L28" s="61">
        <v>993164.61</v>
      </c>
      <c r="M28" s="61">
        <v>1390792.38</v>
      </c>
      <c r="N28" s="61">
        <v>2371427.2599999998</v>
      </c>
      <c r="O28" s="61">
        <v>-980634.88</v>
      </c>
      <c r="P28" s="61">
        <v>0</v>
      </c>
      <c r="Q28" s="61">
        <v>0</v>
      </c>
      <c r="R28" s="61">
        <v>0</v>
      </c>
      <c r="S28" s="61">
        <v>-57174.020000003278</v>
      </c>
      <c r="T28" s="61">
        <v>-17007818.170000002</v>
      </c>
      <c r="U28" s="61">
        <v>-43047104.25</v>
      </c>
      <c r="V28" s="61">
        <v>26039286.079999998</v>
      </c>
      <c r="W28" s="61">
        <v>16950644.149999999</v>
      </c>
      <c r="X28" s="61">
        <v>42661419.509999998</v>
      </c>
      <c r="Y28" s="61">
        <v>-25710775.359999999</v>
      </c>
      <c r="Z28" s="61">
        <v>66129.66</v>
      </c>
      <c r="AA28" s="61">
        <v>30378.04</v>
      </c>
      <c r="AB28" s="61">
        <v>0</v>
      </c>
      <c r="AC28" s="61">
        <v>0</v>
      </c>
      <c r="AD28" s="61">
        <v>35751.620000000003</v>
      </c>
      <c r="AE28" s="61">
        <v>0</v>
      </c>
      <c r="AF28" s="61">
        <v>0</v>
      </c>
      <c r="AG28" s="61">
        <v>0</v>
      </c>
      <c r="AH28" s="61">
        <v>0</v>
      </c>
      <c r="AI28" s="61">
        <v>0</v>
      </c>
      <c r="AJ28" s="61">
        <v>0</v>
      </c>
      <c r="AK28" s="61">
        <v>0</v>
      </c>
      <c r="AL28" s="61">
        <v>0</v>
      </c>
      <c r="AM28" s="61">
        <v>0</v>
      </c>
      <c r="AN28" s="61">
        <v>-40431.890000000014</v>
      </c>
      <c r="AO28" s="61">
        <v>0</v>
      </c>
      <c r="AP28" s="61">
        <v>0</v>
      </c>
      <c r="AQ28" s="61">
        <v>0</v>
      </c>
      <c r="AR28" s="61">
        <v>40431.890000000014</v>
      </c>
      <c r="AS28" s="61">
        <v>-515433.27000000014</v>
      </c>
      <c r="AT28" s="61">
        <v>27921.730000000003</v>
      </c>
      <c r="AU28" s="61">
        <v>27921.730000000003</v>
      </c>
      <c r="AV28" s="61">
        <v>0</v>
      </c>
      <c r="AW28" s="61">
        <v>-417240.44000000012</v>
      </c>
      <c r="AX28" s="61">
        <v>-418438.37000000011</v>
      </c>
      <c r="AY28" s="61">
        <v>-2593534.0300000003</v>
      </c>
      <c r="AZ28" s="61">
        <v>0</v>
      </c>
      <c r="BA28" s="61">
        <v>-3117290.6</v>
      </c>
      <c r="BB28" s="61">
        <v>0</v>
      </c>
      <c r="BC28" s="61">
        <v>523756.57</v>
      </c>
      <c r="BD28" s="61">
        <v>2175095.66</v>
      </c>
      <c r="BE28" s="61">
        <v>1197.93</v>
      </c>
      <c r="BF28" s="61">
        <v>-302.77000000000004</v>
      </c>
      <c r="BG28" s="61">
        <v>0</v>
      </c>
      <c r="BH28" s="61">
        <v>-363.91</v>
      </c>
      <c r="BI28" s="61">
        <v>0</v>
      </c>
      <c r="BJ28" s="61">
        <v>61.14</v>
      </c>
      <c r="BK28" s="61">
        <v>1500.7</v>
      </c>
      <c r="BL28" s="61">
        <v>0</v>
      </c>
      <c r="BM28" s="61">
        <v>0</v>
      </c>
      <c r="BN28" s="61">
        <v>0</v>
      </c>
      <c r="BO28" s="61">
        <v>0</v>
      </c>
      <c r="BP28" s="61">
        <v>0</v>
      </c>
      <c r="BQ28" s="61">
        <v>0</v>
      </c>
      <c r="BR28" s="61">
        <v>0</v>
      </c>
      <c r="BS28" s="61">
        <v>-126114.56</v>
      </c>
      <c r="BT28" s="61">
        <v>-16165.41</v>
      </c>
      <c r="BU28" s="61">
        <v>-223160.03</v>
      </c>
      <c r="BV28" s="61">
        <v>-67343.67</v>
      </c>
      <c r="BW28" s="61">
        <v>0</v>
      </c>
      <c r="BX28" s="61">
        <v>-1096.93</v>
      </c>
      <c r="BY28" s="61">
        <v>-42445.13</v>
      </c>
      <c r="BZ28" s="61">
        <v>224096.61</v>
      </c>
      <c r="CA28" s="61">
        <v>0</v>
      </c>
      <c r="CB28" s="61">
        <v>0</v>
      </c>
      <c r="CC28" s="61">
        <v>0</v>
      </c>
      <c r="CD28" s="61">
        <v>0</v>
      </c>
      <c r="CE28" s="61">
        <v>0</v>
      </c>
      <c r="CF28" s="61">
        <v>0</v>
      </c>
      <c r="CG28" s="61">
        <v>0</v>
      </c>
      <c r="CH28" s="61">
        <v>0</v>
      </c>
      <c r="CI28" s="61">
        <v>0</v>
      </c>
      <c r="CJ28" s="61">
        <v>0</v>
      </c>
      <c r="CK28" s="61">
        <v>0</v>
      </c>
      <c r="CL28" s="61">
        <v>-469847.24000000325</v>
      </c>
    </row>
    <row r="29" spans="1:90" ht="12.75" customHeight="1">
      <c r="A29" s="43" t="s">
        <v>45</v>
      </c>
      <c r="B29" s="59">
        <v>1032</v>
      </c>
      <c r="C29" s="60" t="s">
        <v>376</v>
      </c>
      <c r="D29" s="61">
        <v>153660060.54942298</v>
      </c>
      <c r="E29" s="61">
        <v>82751650.559999943</v>
      </c>
      <c r="F29" s="61">
        <v>377882973.16999996</v>
      </c>
      <c r="G29" s="61">
        <v>-295131322.61000001</v>
      </c>
      <c r="H29" s="61">
        <v>0</v>
      </c>
      <c r="I29" s="61">
        <v>744350.67999994755</v>
      </c>
      <c r="J29" s="61">
        <v>-2050490.6099998355</v>
      </c>
      <c r="K29" s="61">
        <v>-377037453.96999985</v>
      </c>
      <c r="L29" s="61">
        <v>374986963.36000001</v>
      </c>
      <c r="M29" s="61">
        <v>2794841.289999783</v>
      </c>
      <c r="N29" s="61">
        <v>277870063.62999976</v>
      </c>
      <c r="O29" s="61">
        <v>-275075222.33999997</v>
      </c>
      <c r="P29" s="61">
        <v>0</v>
      </c>
      <c r="Q29" s="61">
        <v>0</v>
      </c>
      <c r="R29" s="61">
        <v>0</v>
      </c>
      <c r="S29" s="61">
        <v>0</v>
      </c>
      <c r="T29" s="61">
        <v>0</v>
      </c>
      <c r="U29" s="61">
        <v>0</v>
      </c>
      <c r="V29" s="61">
        <v>0</v>
      </c>
      <c r="W29" s="61">
        <v>0</v>
      </c>
      <c r="X29" s="61">
        <v>0</v>
      </c>
      <c r="Y29" s="61">
        <v>0</v>
      </c>
      <c r="Z29" s="61">
        <v>69364558.089423046</v>
      </c>
      <c r="AA29" s="61">
        <v>69364558.089423046</v>
      </c>
      <c r="AB29" s="61">
        <v>0</v>
      </c>
      <c r="AC29" s="61">
        <v>0</v>
      </c>
      <c r="AD29" s="61">
        <v>0</v>
      </c>
      <c r="AE29" s="61">
        <v>0</v>
      </c>
      <c r="AF29" s="61">
        <v>0</v>
      </c>
      <c r="AG29" s="61">
        <v>0</v>
      </c>
      <c r="AH29" s="61">
        <v>0</v>
      </c>
      <c r="AI29" s="61">
        <v>0</v>
      </c>
      <c r="AJ29" s="61">
        <v>147332.42000000039</v>
      </c>
      <c r="AK29" s="61">
        <v>147332.42000000039</v>
      </c>
      <c r="AL29" s="61">
        <v>0</v>
      </c>
      <c r="AM29" s="61">
        <v>652168.8000000316</v>
      </c>
      <c r="AN29" s="61">
        <v>41909995.780000001</v>
      </c>
      <c r="AO29" s="61">
        <v>-41257781.60999997</v>
      </c>
      <c r="AP29" s="61">
        <v>0</v>
      </c>
      <c r="AQ29" s="61">
        <v>0</v>
      </c>
      <c r="AR29" s="61">
        <v>-45.369999999999891</v>
      </c>
      <c r="AS29" s="61">
        <v>-66855964.624723867</v>
      </c>
      <c r="AT29" s="61">
        <v>-1872048.2400000095</v>
      </c>
      <c r="AU29" s="61">
        <v>-74569050.790000007</v>
      </c>
      <c r="AV29" s="61">
        <v>72697002.549999997</v>
      </c>
      <c r="AW29" s="61">
        <v>-37994869.790000111</v>
      </c>
      <c r="AX29" s="61">
        <v>-44865752.420000017</v>
      </c>
      <c r="AY29" s="61">
        <v>-275238794.94</v>
      </c>
      <c r="AZ29" s="61">
        <v>-278271542.40000004</v>
      </c>
      <c r="BA29" s="61">
        <v>-52550918.329999998</v>
      </c>
      <c r="BB29" s="61">
        <v>0</v>
      </c>
      <c r="BC29" s="61">
        <v>55583665.789999999</v>
      </c>
      <c r="BD29" s="61">
        <v>230373042.51999998</v>
      </c>
      <c r="BE29" s="61">
        <v>6870882.6299999058</v>
      </c>
      <c r="BF29" s="61">
        <v>224590076.36999989</v>
      </c>
      <c r="BG29" s="61">
        <v>230037680.11999989</v>
      </c>
      <c r="BH29" s="61">
        <v>39907702.170000002</v>
      </c>
      <c r="BI29" s="61">
        <v>0</v>
      </c>
      <c r="BJ29" s="61">
        <v>-45355305.920000002</v>
      </c>
      <c r="BK29" s="61">
        <v>-217719193.73999998</v>
      </c>
      <c r="BL29" s="61">
        <v>0</v>
      </c>
      <c r="BM29" s="61">
        <v>0</v>
      </c>
      <c r="BN29" s="61">
        <v>0</v>
      </c>
      <c r="BO29" s="61">
        <v>-7609693.8300000001</v>
      </c>
      <c r="BP29" s="61">
        <v>-7609693.8300000001</v>
      </c>
      <c r="BQ29" s="61">
        <v>0</v>
      </c>
      <c r="BR29" s="61">
        <v>0</v>
      </c>
      <c r="BS29" s="61">
        <v>-19379352.764723744</v>
      </c>
      <c r="BT29" s="61">
        <v>-27034900.659999978</v>
      </c>
      <c r="BU29" s="61">
        <v>-7171372.3676116578</v>
      </c>
      <c r="BV29" s="61">
        <v>-881512.03969679819</v>
      </c>
      <c r="BW29" s="61">
        <v>0</v>
      </c>
      <c r="BX29" s="61">
        <v>-1937366.9893734101</v>
      </c>
      <c r="BY29" s="61">
        <v>-1980975.4655037012</v>
      </c>
      <c r="BZ29" s="61">
        <v>19566876.770000033</v>
      </c>
      <c r="CA29" s="61">
        <v>59897.987461765435</v>
      </c>
      <c r="CB29" s="61">
        <v>0</v>
      </c>
      <c r="CC29" s="61">
        <v>0</v>
      </c>
      <c r="CD29" s="61">
        <v>0</v>
      </c>
      <c r="CE29" s="61">
        <v>0</v>
      </c>
      <c r="CF29" s="61">
        <v>0</v>
      </c>
      <c r="CG29" s="61">
        <v>0</v>
      </c>
      <c r="CH29" s="61">
        <v>0</v>
      </c>
      <c r="CI29" s="61">
        <v>0</v>
      </c>
      <c r="CJ29" s="61">
        <v>0</v>
      </c>
      <c r="CK29" s="61">
        <v>0</v>
      </c>
      <c r="CL29" s="61">
        <v>86804095.924699113</v>
      </c>
    </row>
    <row r="30" spans="1:90" ht="12.75" customHeight="1">
      <c r="A30" s="43" t="s">
        <v>47</v>
      </c>
      <c r="B30" s="59">
        <v>1034</v>
      </c>
      <c r="C30" s="60" t="s">
        <v>376</v>
      </c>
      <c r="D30" s="61">
        <v>570974.87000000011</v>
      </c>
      <c r="E30" s="61">
        <v>479370.37999999989</v>
      </c>
      <c r="F30" s="61">
        <v>2219965.92</v>
      </c>
      <c r="G30" s="61">
        <v>-1740595.54</v>
      </c>
      <c r="H30" s="61">
        <v>0</v>
      </c>
      <c r="I30" s="61">
        <v>91604.490000000224</v>
      </c>
      <c r="J30" s="61">
        <v>59209.080000000075</v>
      </c>
      <c r="K30" s="61">
        <v>-2699386.17</v>
      </c>
      <c r="L30" s="61">
        <v>2758595.25</v>
      </c>
      <c r="M30" s="61">
        <v>32395.410000000149</v>
      </c>
      <c r="N30" s="61">
        <v>2196880.4300000002</v>
      </c>
      <c r="O30" s="61">
        <v>-2164485.02</v>
      </c>
      <c r="P30" s="61">
        <v>0</v>
      </c>
      <c r="Q30" s="61">
        <v>0</v>
      </c>
      <c r="R30" s="61">
        <v>0</v>
      </c>
      <c r="S30" s="61">
        <v>0</v>
      </c>
      <c r="T30" s="61">
        <v>0</v>
      </c>
      <c r="U30" s="61">
        <v>0</v>
      </c>
      <c r="V30" s="61">
        <v>0</v>
      </c>
      <c r="W30" s="61">
        <v>0</v>
      </c>
      <c r="X30" s="61">
        <v>0</v>
      </c>
      <c r="Y30" s="61">
        <v>0</v>
      </c>
      <c r="Z30" s="61">
        <v>0</v>
      </c>
      <c r="AA30" s="61">
        <v>0</v>
      </c>
      <c r="AB30" s="61">
        <v>0</v>
      </c>
      <c r="AC30" s="61">
        <v>0</v>
      </c>
      <c r="AD30" s="61">
        <v>0</v>
      </c>
      <c r="AE30" s="61">
        <v>0</v>
      </c>
      <c r="AF30" s="61">
        <v>0</v>
      </c>
      <c r="AG30" s="61">
        <v>0</v>
      </c>
      <c r="AH30" s="61">
        <v>0</v>
      </c>
      <c r="AI30" s="61">
        <v>0</v>
      </c>
      <c r="AJ30" s="61">
        <v>0</v>
      </c>
      <c r="AK30" s="61">
        <v>0</v>
      </c>
      <c r="AL30" s="61">
        <v>0</v>
      </c>
      <c r="AM30" s="61">
        <v>0</v>
      </c>
      <c r="AN30" s="61">
        <v>0</v>
      </c>
      <c r="AO30" s="61">
        <v>0</v>
      </c>
      <c r="AP30" s="61">
        <v>0</v>
      </c>
      <c r="AQ30" s="61">
        <v>0</v>
      </c>
      <c r="AR30" s="61">
        <v>0</v>
      </c>
      <c r="AS30" s="61">
        <v>233303.64</v>
      </c>
      <c r="AT30" s="61">
        <v>-1100</v>
      </c>
      <c r="AU30" s="61">
        <v>-22000</v>
      </c>
      <c r="AV30" s="61">
        <v>20900</v>
      </c>
      <c r="AW30" s="61">
        <v>24483.180000000022</v>
      </c>
      <c r="AX30" s="61">
        <v>158540.42000000001</v>
      </c>
      <c r="AY30" s="61">
        <v>-4488.75</v>
      </c>
      <c r="AZ30" s="61">
        <v>0</v>
      </c>
      <c r="BA30" s="61">
        <v>-4637.07</v>
      </c>
      <c r="BB30" s="61">
        <v>0</v>
      </c>
      <c r="BC30" s="61">
        <v>148.32</v>
      </c>
      <c r="BD30" s="61">
        <v>163029.17000000001</v>
      </c>
      <c r="BE30" s="61">
        <v>-134057.24</v>
      </c>
      <c r="BF30" s="61">
        <v>3778.35</v>
      </c>
      <c r="BG30" s="61">
        <v>0</v>
      </c>
      <c r="BH30" s="61">
        <v>3903.2</v>
      </c>
      <c r="BI30" s="61">
        <v>0</v>
      </c>
      <c r="BJ30" s="61">
        <v>-124.85</v>
      </c>
      <c r="BK30" s="61">
        <v>-137835.59</v>
      </c>
      <c r="BL30" s="61">
        <v>0</v>
      </c>
      <c r="BM30" s="61">
        <v>0</v>
      </c>
      <c r="BN30" s="61">
        <v>0</v>
      </c>
      <c r="BO30" s="61">
        <v>0</v>
      </c>
      <c r="BP30" s="61">
        <v>0</v>
      </c>
      <c r="BQ30" s="61">
        <v>0</v>
      </c>
      <c r="BR30" s="61">
        <v>0</v>
      </c>
      <c r="BS30" s="61">
        <v>209920.46</v>
      </c>
      <c r="BT30" s="61">
        <v>-166003.67000000001</v>
      </c>
      <c r="BU30" s="61">
        <v>0</v>
      </c>
      <c r="BV30" s="61">
        <v>0</v>
      </c>
      <c r="BW30" s="61">
        <v>0</v>
      </c>
      <c r="BX30" s="61">
        <v>0</v>
      </c>
      <c r="BY30" s="61">
        <v>0</v>
      </c>
      <c r="BZ30" s="61">
        <v>375924.13</v>
      </c>
      <c r="CA30" s="61">
        <v>0</v>
      </c>
      <c r="CB30" s="61">
        <v>0</v>
      </c>
      <c r="CC30" s="61">
        <v>0</v>
      </c>
      <c r="CD30" s="61">
        <v>0</v>
      </c>
      <c r="CE30" s="61">
        <v>0</v>
      </c>
      <c r="CF30" s="61">
        <v>0</v>
      </c>
      <c r="CG30" s="61">
        <v>0</v>
      </c>
      <c r="CH30" s="61">
        <v>0</v>
      </c>
      <c r="CI30" s="61">
        <v>0</v>
      </c>
      <c r="CJ30" s="61">
        <v>0</v>
      </c>
      <c r="CK30" s="61">
        <v>0</v>
      </c>
      <c r="CL30" s="61">
        <v>804278.51000000013</v>
      </c>
    </row>
    <row r="31" spans="1:90" ht="12.75" customHeight="1">
      <c r="A31" s="43" t="s">
        <v>49</v>
      </c>
      <c r="B31" s="59">
        <v>1035</v>
      </c>
      <c r="C31" s="60" t="s">
        <v>376</v>
      </c>
      <c r="D31" s="61">
        <v>29405015.949561685</v>
      </c>
      <c r="E31" s="61">
        <v>22255932.040000021</v>
      </c>
      <c r="F31" s="61">
        <v>148256674.49000001</v>
      </c>
      <c r="G31" s="61">
        <v>-126000742.44999999</v>
      </c>
      <c r="H31" s="61">
        <v>0</v>
      </c>
      <c r="I31" s="61">
        <v>-6912789.4700000137</v>
      </c>
      <c r="J31" s="61">
        <v>-8321350.0100000203</v>
      </c>
      <c r="K31" s="61">
        <v>-139837476.20000002</v>
      </c>
      <c r="L31" s="61">
        <v>131516126.19</v>
      </c>
      <c r="M31" s="61">
        <v>1408560.5400000066</v>
      </c>
      <c r="N31" s="61">
        <v>114418782.68000001</v>
      </c>
      <c r="O31" s="61">
        <v>-113010222.14</v>
      </c>
      <c r="P31" s="61">
        <v>0</v>
      </c>
      <c r="Q31" s="61">
        <v>0</v>
      </c>
      <c r="R31" s="61">
        <v>0</v>
      </c>
      <c r="S31" s="61">
        <v>0</v>
      </c>
      <c r="T31" s="61">
        <v>0</v>
      </c>
      <c r="U31" s="61">
        <v>0</v>
      </c>
      <c r="V31" s="61">
        <v>0</v>
      </c>
      <c r="W31" s="61">
        <v>0</v>
      </c>
      <c r="X31" s="61">
        <v>0</v>
      </c>
      <c r="Y31" s="61">
        <v>0</v>
      </c>
      <c r="Z31" s="61">
        <v>14061873.379561676</v>
      </c>
      <c r="AA31" s="61">
        <v>14061873.379561676</v>
      </c>
      <c r="AB31" s="61">
        <v>0</v>
      </c>
      <c r="AC31" s="61">
        <v>0</v>
      </c>
      <c r="AD31" s="61">
        <v>0</v>
      </c>
      <c r="AE31" s="61">
        <v>0</v>
      </c>
      <c r="AF31" s="61">
        <v>0</v>
      </c>
      <c r="AG31" s="61">
        <v>0</v>
      </c>
      <c r="AH31" s="61">
        <v>0</v>
      </c>
      <c r="AI31" s="61">
        <v>0</v>
      </c>
      <c r="AJ31" s="61">
        <v>0</v>
      </c>
      <c r="AK31" s="61">
        <v>0</v>
      </c>
      <c r="AL31" s="61">
        <v>0</v>
      </c>
      <c r="AM31" s="61">
        <v>0</v>
      </c>
      <c r="AN31" s="61">
        <v>-469434.28</v>
      </c>
      <c r="AO31" s="61">
        <v>460599.29</v>
      </c>
      <c r="AP31" s="61">
        <v>0</v>
      </c>
      <c r="AQ31" s="61">
        <v>0</v>
      </c>
      <c r="AR31" s="61">
        <v>8834.9900000000489</v>
      </c>
      <c r="AS31" s="61">
        <v>-6924521.7674913825</v>
      </c>
      <c r="AT31" s="61">
        <v>-1833927.6999999993</v>
      </c>
      <c r="AU31" s="61">
        <v>-30077529.68</v>
      </c>
      <c r="AV31" s="61">
        <v>28243601.98</v>
      </c>
      <c r="AW31" s="61">
        <v>-7832619.1299999952</v>
      </c>
      <c r="AX31" s="61">
        <v>-54333331.969999999</v>
      </c>
      <c r="AY31" s="61">
        <v>-235925224.19</v>
      </c>
      <c r="AZ31" s="61">
        <v>-184740176.17999998</v>
      </c>
      <c r="BA31" s="61">
        <v>-51185048.010000005</v>
      </c>
      <c r="BB31" s="61">
        <v>0</v>
      </c>
      <c r="BC31" s="61">
        <v>0</v>
      </c>
      <c r="BD31" s="61">
        <v>181591892.22</v>
      </c>
      <c r="BE31" s="61">
        <v>46500712.840000004</v>
      </c>
      <c r="BF31" s="61">
        <v>222362970.77000001</v>
      </c>
      <c r="BG31" s="61">
        <v>176155302.68000001</v>
      </c>
      <c r="BH31" s="61">
        <v>46207668.089999996</v>
      </c>
      <c r="BI31" s="61">
        <v>0</v>
      </c>
      <c r="BJ31" s="61">
        <v>0</v>
      </c>
      <c r="BK31" s="61">
        <v>-175862257.93000001</v>
      </c>
      <c r="BL31" s="61">
        <v>0</v>
      </c>
      <c r="BM31" s="61">
        <v>0</v>
      </c>
      <c r="BN31" s="61">
        <v>0</v>
      </c>
      <c r="BO31" s="61">
        <v>0</v>
      </c>
      <c r="BP31" s="61">
        <v>0</v>
      </c>
      <c r="BQ31" s="61">
        <v>0</v>
      </c>
      <c r="BR31" s="61">
        <v>0</v>
      </c>
      <c r="BS31" s="61">
        <v>3460171.102508612</v>
      </c>
      <c r="BT31" s="61">
        <v>-19603021.34</v>
      </c>
      <c r="BU31" s="61">
        <v>-2404202.9469313091</v>
      </c>
      <c r="BV31" s="61">
        <v>-1040929.6879978302</v>
      </c>
      <c r="BW31" s="61">
        <v>0</v>
      </c>
      <c r="BX31" s="61">
        <v>-289434.16256225185</v>
      </c>
      <c r="BY31" s="61">
        <v>0</v>
      </c>
      <c r="BZ31" s="61">
        <v>26797759.240000002</v>
      </c>
      <c r="CA31" s="61">
        <v>0</v>
      </c>
      <c r="CB31" s="61">
        <v>0</v>
      </c>
      <c r="CC31" s="61">
        <v>0</v>
      </c>
      <c r="CD31" s="61">
        <v>0</v>
      </c>
      <c r="CE31" s="61">
        <v>0</v>
      </c>
      <c r="CF31" s="61">
        <v>0</v>
      </c>
      <c r="CG31" s="61">
        <v>0</v>
      </c>
      <c r="CH31" s="61">
        <v>0</v>
      </c>
      <c r="CI31" s="61">
        <v>-718146.03999999992</v>
      </c>
      <c r="CJ31" s="61">
        <v>-718146.03999999992</v>
      </c>
      <c r="CK31" s="61">
        <v>0</v>
      </c>
      <c r="CL31" s="61">
        <v>22480494.182070304</v>
      </c>
    </row>
    <row r="32" spans="1:90" ht="12.75" customHeight="1">
      <c r="A32" s="43" t="s">
        <v>51</v>
      </c>
      <c r="B32" s="59">
        <v>1036</v>
      </c>
      <c r="C32" s="60" t="s">
        <v>376</v>
      </c>
      <c r="D32" s="61">
        <v>1883410.9693803452</v>
      </c>
      <c r="E32" s="61">
        <v>1005832.2800000003</v>
      </c>
      <c r="F32" s="61">
        <v>3015907.93</v>
      </c>
      <c r="G32" s="61">
        <v>-2010075.65</v>
      </c>
      <c r="H32" s="61">
        <v>0</v>
      </c>
      <c r="I32" s="61">
        <v>147915.12000000011</v>
      </c>
      <c r="J32" s="61">
        <v>178148.59000000032</v>
      </c>
      <c r="K32" s="61">
        <v>-3761379.28</v>
      </c>
      <c r="L32" s="61">
        <v>3939527.87</v>
      </c>
      <c r="M32" s="61">
        <v>-30233.470000000205</v>
      </c>
      <c r="N32" s="61">
        <v>2422707.75</v>
      </c>
      <c r="O32" s="61">
        <v>-2452941.2200000002</v>
      </c>
      <c r="P32" s="61">
        <v>0</v>
      </c>
      <c r="Q32" s="61">
        <v>0</v>
      </c>
      <c r="R32" s="61">
        <v>0</v>
      </c>
      <c r="S32" s="61">
        <v>0</v>
      </c>
      <c r="T32" s="61">
        <v>0</v>
      </c>
      <c r="U32" s="61">
        <v>0</v>
      </c>
      <c r="V32" s="61">
        <v>0</v>
      </c>
      <c r="W32" s="61">
        <v>0</v>
      </c>
      <c r="X32" s="61">
        <v>0</v>
      </c>
      <c r="Y32" s="61">
        <v>0</v>
      </c>
      <c r="Z32" s="61">
        <v>729663.56938034482</v>
      </c>
      <c r="AA32" s="61">
        <v>341831.09634617937</v>
      </c>
      <c r="AB32" s="61">
        <v>0</v>
      </c>
      <c r="AC32" s="61">
        <v>13032.127068661375</v>
      </c>
      <c r="AD32" s="61">
        <v>312756.69464594347</v>
      </c>
      <c r="AE32" s="61">
        <v>1366.6169667002825</v>
      </c>
      <c r="AF32" s="61">
        <v>0</v>
      </c>
      <c r="AG32" s="61">
        <v>60677.034352860319</v>
      </c>
      <c r="AH32" s="61">
        <v>0</v>
      </c>
      <c r="AI32" s="61">
        <v>0</v>
      </c>
      <c r="AJ32" s="61">
        <v>0</v>
      </c>
      <c r="AK32" s="61">
        <v>0</v>
      </c>
      <c r="AL32" s="61">
        <v>0</v>
      </c>
      <c r="AM32" s="61">
        <v>0</v>
      </c>
      <c r="AN32" s="61">
        <v>0</v>
      </c>
      <c r="AO32" s="61">
        <v>0</v>
      </c>
      <c r="AP32" s="61">
        <v>0</v>
      </c>
      <c r="AQ32" s="61">
        <v>0</v>
      </c>
      <c r="AR32" s="61">
        <v>0</v>
      </c>
      <c r="AS32" s="61">
        <v>-997956.55323800491</v>
      </c>
      <c r="AT32" s="61">
        <v>-125920.66999999998</v>
      </c>
      <c r="AU32" s="61">
        <v>-410549.1</v>
      </c>
      <c r="AV32" s="61">
        <v>284628.43</v>
      </c>
      <c r="AW32" s="61">
        <v>-342753.87999999977</v>
      </c>
      <c r="AX32" s="61">
        <v>-635965.67999999993</v>
      </c>
      <c r="AY32" s="61">
        <v>-1371431.71</v>
      </c>
      <c r="AZ32" s="61">
        <v>-1252620.44</v>
      </c>
      <c r="BA32" s="61">
        <v>-335158.15000000002</v>
      </c>
      <c r="BB32" s="61">
        <v>0</v>
      </c>
      <c r="BC32" s="61">
        <v>216346.88</v>
      </c>
      <c r="BD32" s="61">
        <v>735466.03</v>
      </c>
      <c r="BE32" s="61">
        <v>293211.80000000016</v>
      </c>
      <c r="BF32" s="61">
        <v>773110.90000000014</v>
      </c>
      <c r="BG32" s="61">
        <v>708082.57000000007</v>
      </c>
      <c r="BH32" s="61">
        <v>186988.57</v>
      </c>
      <c r="BI32" s="61">
        <v>0</v>
      </c>
      <c r="BJ32" s="61">
        <v>-121960.24</v>
      </c>
      <c r="BK32" s="61">
        <v>-479899.1</v>
      </c>
      <c r="BL32" s="61">
        <v>0</v>
      </c>
      <c r="BM32" s="61">
        <v>0</v>
      </c>
      <c r="BN32" s="61">
        <v>0</v>
      </c>
      <c r="BO32" s="61">
        <v>0</v>
      </c>
      <c r="BP32" s="61">
        <v>0</v>
      </c>
      <c r="BQ32" s="61">
        <v>0</v>
      </c>
      <c r="BR32" s="61">
        <v>0</v>
      </c>
      <c r="BS32" s="61">
        <v>-529282.0032380051</v>
      </c>
      <c r="BT32" s="61">
        <v>-649934.34</v>
      </c>
      <c r="BU32" s="61">
        <v>-132772.15975009193</v>
      </c>
      <c r="BV32" s="61">
        <v>-115388.77667966903</v>
      </c>
      <c r="BW32" s="61">
        <v>0</v>
      </c>
      <c r="BX32" s="61">
        <v>-13992.883119070679</v>
      </c>
      <c r="BY32" s="61">
        <v>-21901.873689173433</v>
      </c>
      <c r="BZ32" s="61">
        <v>404708.03</v>
      </c>
      <c r="CA32" s="61">
        <v>0</v>
      </c>
      <c r="CB32" s="61">
        <v>0</v>
      </c>
      <c r="CC32" s="61">
        <v>0</v>
      </c>
      <c r="CD32" s="61">
        <v>0</v>
      </c>
      <c r="CE32" s="61">
        <v>0</v>
      </c>
      <c r="CF32" s="61">
        <v>0</v>
      </c>
      <c r="CG32" s="61">
        <v>0</v>
      </c>
      <c r="CH32" s="61">
        <v>0</v>
      </c>
      <c r="CI32" s="61">
        <v>0</v>
      </c>
      <c r="CJ32" s="61">
        <v>0</v>
      </c>
      <c r="CK32" s="61">
        <v>0</v>
      </c>
      <c r="CL32" s="61">
        <v>885454.41614234028</v>
      </c>
    </row>
    <row r="33" spans="1:90" ht="12.75" customHeight="1">
      <c r="A33" s="43" t="s">
        <v>53</v>
      </c>
      <c r="B33" s="59">
        <v>1037</v>
      </c>
      <c r="C33" s="60" t="s">
        <v>376</v>
      </c>
      <c r="D33" s="61">
        <v>85967.078505067882</v>
      </c>
      <c r="E33" s="61">
        <v>67017.440000000002</v>
      </c>
      <c r="F33" s="61">
        <v>67627.06</v>
      </c>
      <c r="G33" s="61">
        <v>-609.62</v>
      </c>
      <c r="H33" s="61">
        <v>0</v>
      </c>
      <c r="I33" s="61">
        <v>-41447.360000000001</v>
      </c>
      <c r="J33" s="61">
        <v>-41889.01</v>
      </c>
      <c r="K33" s="61">
        <v>-43114.670000000006</v>
      </c>
      <c r="L33" s="61">
        <v>1225.6600000000001</v>
      </c>
      <c r="M33" s="61">
        <v>441.65000000000009</v>
      </c>
      <c r="N33" s="61">
        <v>583.44000000000005</v>
      </c>
      <c r="O33" s="61">
        <v>-141.79</v>
      </c>
      <c r="P33" s="61">
        <v>0</v>
      </c>
      <c r="Q33" s="61">
        <v>0</v>
      </c>
      <c r="R33" s="61">
        <v>0</v>
      </c>
      <c r="S33" s="61">
        <v>0</v>
      </c>
      <c r="T33" s="61">
        <v>0</v>
      </c>
      <c r="U33" s="61">
        <v>0</v>
      </c>
      <c r="V33" s="61">
        <v>0</v>
      </c>
      <c r="W33" s="61">
        <v>0</v>
      </c>
      <c r="X33" s="61">
        <v>0</v>
      </c>
      <c r="Y33" s="61">
        <v>0</v>
      </c>
      <c r="Z33" s="61">
        <v>60396.998505067888</v>
      </c>
      <c r="AA33" s="61">
        <v>60396.998505067888</v>
      </c>
      <c r="AB33" s="61">
        <v>0</v>
      </c>
      <c r="AC33" s="61">
        <v>0</v>
      </c>
      <c r="AD33" s="61">
        <v>0</v>
      </c>
      <c r="AE33" s="61">
        <v>0</v>
      </c>
      <c r="AF33" s="61">
        <v>0</v>
      </c>
      <c r="AG33" s="61">
        <v>0</v>
      </c>
      <c r="AH33" s="61">
        <v>0</v>
      </c>
      <c r="AI33" s="61">
        <v>0</v>
      </c>
      <c r="AJ33" s="61">
        <v>0</v>
      </c>
      <c r="AK33" s="61">
        <v>0</v>
      </c>
      <c r="AL33" s="61">
        <v>0</v>
      </c>
      <c r="AM33" s="61">
        <v>0</v>
      </c>
      <c r="AN33" s="61">
        <v>0</v>
      </c>
      <c r="AO33" s="61">
        <v>0</v>
      </c>
      <c r="AP33" s="61">
        <v>0</v>
      </c>
      <c r="AQ33" s="61">
        <v>0</v>
      </c>
      <c r="AR33" s="61">
        <v>0</v>
      </c>
      <c r="AS33" s="61">
        <v>-25274.031434712553</v>
      </c>
      <c r="AT33" s="61">
        <v>0</v>
      </c>
      <c r="AU33" s="61">
        <v>0</v>
      </c>
      <c r="AV33" s="61">
        <v>0</v>
      </c>
      <c r="AW33" s="61">
        <v>0</v>
      </c>
      <c r="AX33" s="61">
        <v>0</v>
      </c>
      <c r="AY33" s="61">
        <v>0</v>
      </c>
      <c r="AZ33" s="61">
        <v>0</v>
      </c>
      <c r="BA33" s="61">
        <v>0</v>
      </c>
      <c r="BB33" s="61">
        <v>0</v>
      </c>
      <c r="BC33" s="61">
        <v>0</v>
      </c>
      <c r="BD33" s="61">
        <v>0</v>
      </c>
      <c r="BE33" s="61">
        <v>0</v>
      </c>
      <c r="BF33" s="61">
        <v>0</v>
      </c>
      <c r="BG33" s="61">
        <v>0</v>
      </c>
      <c r="BH33" s="61">
        <v>0</v>
      </c>
      <c r="BI33" s="61">
        <v>0</v>
      </c>
      <c r="BJ33" s="61">
        <v>0</v>
      </c>
      <c r="BK33" s="61">
        <v>0</v>
      </c>
      <c r="BL33" s="61">
        <v>0</v>
      </c>
      <c r="BM33" s="61">
        <v>0</v>
      </c>
      <c r="BN33" s="61">
        <v>0</v>
      </c>
      <c r="BO33" s="61">
        <v>0</v>
      </c>
      <c r="BP33" s="61">
        <v>0</v>
      </c>
      <c r="BQ33" s="61">
        <v>0</v>
      </c>
      <c r="BR33" s="61">
        <v>0</v>
      </c>
      <c r="BS33" s="61">
        <v>-25743.801434712554</v>
      </c>
      <c r="BT33" s="61">
        <v>-12750.490000000002</v>
      </c>
      <c r="BU33" s="61">
        <v>-7912.906955941452</v>
      </c>
      <c r="BV33" s="61">
        <v>-4355.842666286233</v>
      </c>
      <c r="BW33" s="61">
        <v>0</v>
      </c>
      <c r="BX33" s="61">
        <v>-223.21361558120844</v>
      </c>
      <c r="BY33" s="61">
        <v>-551.74819690365916</v>
      </c>
      <c r="BZ33" s="61">
        <v>50.399999999999977</v>
      </c>
      <c r="CA33" s="61">
        <v>0</v>
      </c>
      <c r="CB33" s="61">
        <v>0</v>
      </c>
      <c r="CC33" s="61">
        <v>0</v>
      </c>
      <c r="CD33" s="61">
        <v>0</v>
      </c>
      <c r="CE33" s="61">
        <v>0</v>
      </c>
      <c r="CF33" s="61">
        <v>0</v>
      </c>
      <c r="CG33" s="61">
        <v>0</v>
      </c>
      <c r="CH33" s="61">
        <v>0</v>
      </c>
      <c r="CI33" s="61">
        <v>469.77</v>
      </c>
      <c r="CJ33" s="61">
        <v>469.77</v>
      </c>
      <c r="CK33" s="61">
        <v>0</v>
      </c>
      <c r="CL33" s="61">
        <v>60693.047070355329</v>
      </c>
    </row>
    <row r="34" spans="1:90" ht="12.75" customHeight="1">
      <c r="A34" s="43" t="s">
        <v>55</v>
      </c>
      <c r="B34" s="59">
        <v>1038</v>
      </c>
      <c r="C34" s="60" t="s">
        <v>376</v>
      </c>
      <c r="D34" s="61">
        <v>36424818.119661495</v>
      </c>
      <c r="E34" s="61">
        <v>44883165.110000074</v>
      </c>
      <c r="F34" s="61">
        <v>377289682.07000005</v>
      </c>
      <c r="G34" s="61">
        <v>-332406516.95999998</v>
      </c>
      <c r="H34" s="61">
        <v>0</v>
      </c>
      <c r="I34" s="61">
        <v>-18047140.62000002</v>
      </c>
      <c r="J34" s="61">
        <v>-131362977.70000008</v>
      </c>
      <c r="K34" s="61">
        <v>-245803713.12000006</v>
      </c>
      <c r="L34" s="61">
        <v>114440735.41999999</v>
      </c>
      <c r="M34" s="61">
        <v>113315837.08000006</v>
      </c>
      <c r="N34" s="61">
        <v>206011552.82000005</v>
      </c>
      <c r="O34" s="61">
        <v>-92695715.739999995</v>
      </c>
      <c r="P34" s="61">
        <v>0</v>
      </c>
      <c r="Q34" s="61">
        <v>0</v>
      </c>
      <c r="R34" s="61">
        <v>0</v>
      </c>
      <c r="S34" s="61">
        <v>0</v>
      </c>
      <c r="T34" s="61">
        <v>0</v>
      </c>
      <c r="U34" s="61">
        <v>0</v>
      </c>
      <c r="V34" s="61">
        <v>0</v>
      </c>
      <c r="W34" s="61">
        <v>0</v>
      </c>
      <c r="X34" s="61">
        <v>0</v>
      </c>
      <c r="Y34" s="61">
        <v>0</v>
      </c>
      <c r="Z34" s="61">
        <v>9588793.6296614408</v>
      </c>
      <c r="AA34" s="61">
        <v>5400401.3302220851</v>
      </c>
      <c r="AB34" s="61">
        <v>0</v>
      </c>
      <c r="AC34" s="61">
        <v>4188392.2994393548</v>
      </c>
      <c r="AD34" s="61">
        <v>0</v>
      </c>
      <c r="AE34" s="61">
        <v>0</v>
      </c>
      <c r="AF34" s="61">
        <v>0</v>
      </c>
      <c r="AG34" s="61">
        <v>0</v>
      </c>
      <c r="AH34" s="61">
        <v>0</v>
      </c>
      <c r="AI34" s="61">
        <v>0</v>
      </c>
      <c r="AJ34" s="61">
        <v>0</v>
      </c>
      <c r="AK34" s="61">
        <v>0</v>
      </c>
      <c r="AL34" s="61">
        <v>0</v>
      </c>
      <c r="AM34" s="61">
        <v>0</v>
      </c>
      <c r="AN34" s="61">
        <v>0</v>
      </c>
      <c r="AO34" s="61">
        <v>0</v>
      </c>
      <c r="AP34" s="61">
        <v>0</v>
      </c>
      <c r="AQ34" s="61">
        <v>0</v>
      </c>
      <c r="AR34" s="61">
        <v>0</v>
      </c>
      <c r="AS34" s="61">
        <v>-12820226.335827198</v>
      </c>
      <c r="AT34" s="61">
        <v>0</v>
      </c>
      <c r="AU34" s="61">
        <v>0</v>
      </c>
      <c r="AV34" s="61">
        <v>0</v>
      </c>
      <c r="AW34" s="61">
        <v>-34730.959999999381</v>
      </c>
      <c r="AX34" s="61">
        <v>-34730.959999999381</v>
      </c>
      <c r="AY34" s="61">
        <v>-654907.56999999937</v>
      </c>
      <c r="AZ34" s="61">
        <v>-653917.21629945585</v>
      </c>
      <c r="BA34" s="61">
        <v>-990.35370054353336</v>
      </c>
      <c r="BB34" s="61">
        <v>0</v>
      </c>
      <c r="BC34" s="61">
        <v>0</v>
      </c>
      <c r="BD34" s="61">
        <v>620176.61</v>
      </c>
      <c r="BE34" s="61">
        <v>0</v>
      </c>
      <c r="BF34" s="61">
        <v>0</v>
      </c>
      <c r="BG34" s="61">
        <v>0</v>
      </c>
      <c r="BH34" s="61">
        <v>0</v>
      </c>
      <c r="BI34" s="61">
        <v>0</v>
      </c>
      <c r="BJ34" s="61">
        <v>0</v>
      </c>
      <c r="BK34" s="61">
        <v>0</v>
      </c>
      <c r="BL34" s="61">
        <v>0</v>
      </c>
      <c r="BM34" s="61">
        <v>0</v>
      </c>
      <c r="BN34" s="61">
        <v>0</v>
      </c>
      <c r="BO34" s="61">
        <v>-6282393.6599999983</v>
      </c>
      <c r="BP34" s="61">
        <v>-6282393.6599999983</v>
      </c>
      <c r="BQ34" s="61">
        <v>0</v>
      </c>
      <c r="BR34" s="61">
        <v>0</v>
      </c>
      <c r="BS34" s="61">
        <v>-6503101.7158271996</v>
      </c>
      <c r="BT34" s="61">
        <v>-6805225.2499999991</v>
      </c>
      <c r="BU34" s="61">
        <v>-6772514.2995131882</v>
      </c>
      <c r="BV34" s="61">
        <v>-1107193.3253649203</v>
      </c>
      <c r="BW34" s="61">
        <v>0</v>
      </c>
      <c r="BX34" s="61">
        <v>-2148.3764483800405</v>
      </c>
      <c r="BY34" s="61">
        <v>-340945.73745711503</v>
      </c>
      <c r="BZ34" s="61">
        <v>8533134.5399999991</v>
      </c>
      <c r="CA34" s="61">
        <v>-8209.2670435953969</v>
      </c>
      <c r="CB34" s="61">
        <v>0</v>
      </c>
      <c r="CC34" s="61">
        <v>0</v>
      </c>
      <c r="CD34" s="61">
        <v>0</v>
      </c>
      <c r="CE34" s="61">
        <v>0</v>
      </c>
      <c r="CF34" s="61">
        <v>0</v>
      </c>
      <c r="CG34" s="61">
        <v>0</v>
      </c>
      <c r="CH34" s="61">
        <v>0</v>
      </c>
      <c r="CI34" s="61">
        <v>0</v>
      </c>
      <c r="CJ34" s="61">
        <v>0</v>
      </c>
      <c r="CK34" s="61">
        <v>0</v>
      </c>
      <c r="CL34" s="61">
        <v>23604591.783834297</v>
      </c>
    </row>
    <row r="35" spans="1:90" ht="12.75" customHeight="1">
      <c r="A35" s="43" t="s">
        <v>57</v>
      </c>
      <c r="B35" s="59">
        <v>1039</v>
      </c>
      <c r="C35" s="60" t="s">
        <v>376</v>
      </c>
      <c r="D35" s="61">
        <v>0</v>
      </c>
      <c r="E35" s="61">
        <v>0</v>
      </c>
      <c r="F35" s="61">
        <v>0</v>
      </c>
      <c r="G35" s="61">
        <v>0</v>
      </c>
      <c r="H35" s="61">
        <v>0</v>
      </c>
      <c r="I35" s="61">
        <v>0</v>
      </c>
      <c r="J35" s="61">
        <v>0</v>
      </c>
      <c r="K35" s="61">
        <v>0</v>
      </c>
      <c r="L35" s="61">
        <v>0</v>
      </c>
      <c r="M35" s="61">
        <v>0</v>
      </c>
      <c r="N35" s="61">
        <v>0</v>
      </c>
      <c r="O35" s="61">
        <v>0</v>
      </c>
      <c r="P35" s="61">
        <v>0</v>
      </c>
      <c r="Q35" s="61">
        <v>0</v>
      </c>
      <c r="R35" s="61">
        <v>0</v>
      </c>
      <c r="S35" s="61">
        <v>0</v>
      </c>
      <c r="T35" s="61">
        <v>0</v>
      </c>
      <c r="U35" s="61">
        <v>0</v>
      </c>
      <c r="V35" s="61">
        <v>0</v>
      </c>
      <c r="W35" s="61">
        <v>0</v>
      </c>
      <c r="X35" s="61">
        <v>0</v>
      </c>
      <c r="Y35" s="61">
        <v>0</v>
      </c>
      <c r="Z35" s="61">
        <v>0</v>
      </c>
      <c r="AA35" s="61">
        <v>0</v>
      </c>
      <c r="AB35" s="61">
        <v>0</v>
      </c>
      <c r="AC35" s="61">
        <v>0</v>
      </c>
      <c r="AD35" s="61">
        <v>0</v>
      </c>
      <c r="AE35" s="61">
        <v>0</v>
      </c>
      <c r="AF35" s="61">
        <v>0</v>
      </c>
      <c r="AG35" s="61">
        <v>0</v>
      </c>
      <c r="AH35" s="61">
        <v>0</v>
      </c>
      <c r="AI35" s="61">
        <v>0</v>
      </c>
      <c r="AJ35" s="61">
        <v>0</v>
      </c>
      <c r="AK35" s="61">
        <v>0</v>
      </c>
      <c r="AL35" s="61">
        <v>0</v>
      </c>
      <c r="AM35" s="61">
        <v>0</v>
      </c>
      <c r="AN35" s="61">
        <v>0</v>
      </c>
      <c r="AO35" s="61">
        <v>0</v>
      </c>
      <c r="AP35" s="61">
        <v>0</v>
      </c>
      <c r="AQ35" s="61">
        <v>0</v>
      </c>
      <c r="AR35" s="61">
        <v>0</v>
      </c>
      <c r="AS35" s="61">
        <v>0</v>
      </c>
      <c r="AT35" s="61">
        <v>0</v>
      </c>
      <c r="AU35" s="61">
        <v>0</v>
      </c>
      <c r="AV35" s="61">
        <v>0</v>
      </c>
      <c r="AW35" s="61">
        <v>0</v>
      </c>
      <c r="AX35" s="61">
        <v>0</v>
      </c>
      <c r="AY35" s="61">
        <v>0</v>
      </c>
      <c r="AZ35" s="61">
        <v>0</v>
      </c>
      <c r="BA35" s="61">
        <v>0</v>
      </c>
      <c r="BB35" s="61">
        <v>0</v>
      </c>
      <c r="BC35" s="61">
        <v>0</v>
      </c>
      <c r="BD35" s="61">
        <v>0</v>
      </c>
      <c r="BE35" s="61">
        <v>0</v>
      </c>
      <c r="BF35" s="61">
        <v>0</v>
      </c>
      <c r="BG35" s="61">
        <v>0</v>
      </c>
      <c r="BH35" s="61">
        <v>0</v>
      </c>
      <c r="BI35" s="61">
        <v>0</v>
      </c>
      <c r="BJ35" s="61">
        <v>0</v>
      </c>
      <c r="BK35" s="61">
        <v>0</v>
      </c>
      <c r="BL35" s="61">
        <v>0</v>
      </c>
      <c r="BM35" s="61">
        <v>0</v>
      </c>
      <c r="BN35" s="61">
        <v>0</v>
      </c>
      <c r="BO35" s="61">
        <v>0</v>
      </c>
      <c r="BP35" s="61">
        <v>0</v>
      </c>
      <c r="BQ35" s="61">
        <v>0</v>
      </c>
      <c r="BR35" s="61">
        <v>0</v>
      </c>
      <c r="BS35" s="61">
        <v>0</v>
      </c>
      <c r="BT35" s="61">
        <v>0</v>
      </c>
      <c r="BU35" s="61">
        <v>0</v>
      </c>
      <c r="BV35" s="61">
        <v>0</v>
      </c>
      <c r="BW35" s="61">
        <v>0</v>
      </c>
      <c r="BX35" s="61">
        <v>0</v>
      </c>
      <c r="BY35" s="61">
        <v>0</v>
      </c>
      <c r="BZ35" s="61">
        <v>0</v>
      </c>
      <c r="CA35" s="61">
        <v>0</v>
      </c>
      <c r="CB35" s="61">
        <v>0</v>
      </c>
      <c r="CC35" s="61">
        <v>0</v>
      </c>
      <c r="CD35" s="61">
        <v>0</v>
      </c>
      <c r="CE35" s="61">
        <v>0</v>
      </c>
      <c r="CF35" s="61">
        <v>0</v>
      </c>
      <c r="CG35" s="61">
        <v>0</v>
      </c>
      <c r="CH35" s="61">
        <v>0</v>
      </c>
      <c r="CI35" s="61">
        <v>0</v>
      </c>
      <c r="CJ35" s="61">
        <v>0</v>
      </c>
      <c r="CK35" s="61">
        <v>0</v>
      </c>
      <c r="CL35" s="61">
        <v>0</v>
      </c>
    </row>
    <row r="36" spans="1:90" ht="12.75" customHeight="1">
      <c r="A36" s="43" t="s">
        <v>59</v>
      </c>
      <c r="B36" s="59">
        <v>1040</v>
      </c>
      <c r="C36" s="60" t="s">
        <v>376</v>
      </c>
      <c r="D36" s="61">
        <v>0</v>
      </c>
      <c r="E36" s="61">
        <v>0</v>
      </c>
      <c r="F36" s="61">
        <v>0</v>
      </c>
      <c r="G36" s="61">
        <v>0</v>
      </c>
      <c r="H36" s="61">
        <v>0</v>
      </c>
      <c r="I36" s="61">
        <v>0</v>
      </c>
      <c r="J36" s="61">
        <v>0</v>
      </c>
      <c r="K36" s="61">
        <v>0</v>
      </c>
      <c r="L36" s="61">
        <v>0</v>
      </c>
      <c r="M36" s="61">
        <v>0</v>
      </c>
      <c r="N36" s="61">
        <v>0</v>
      </c>
      <c r="O36" s="61">
        <v>0</v>
      </c>
      <c r="P36" s="61">
        <v>0</v>
      </c>
      <c r="Q36" s="61">
        <v>0</v>
      </c>
      <c r="R36" s="61">
        <v>0</v>
      </c>
      <c r="S36" s="61">
        <v>0</v>
      </c>
      <c r="T36" s="61">
        <v>0</v>
      </c>
      <c r="U36" s="61">
        <v>0</v>
      </c>
      <c r="V36" s="61">
        <v>0</v>
      </c>
      <c r="W36" s="61">
        <v>0</v>
      </c>
      <c r="X36" s="61">
        <v>0</v>
      </c>
      <c r="Y36" s="61">
        <v>0</v>
      </c>
      <c r="Z36" s="61">
        <v>0</v>
      </c>
      <c r="AA36" s="61">
        <v>0</v>
      </c>
      <c r="AB36" s="61">
        <v>0</v>
      </c>
      <c r="AC36" s="61">
        <v>0</v>
      </c>
      <c r="AD36" s="61">
        <v>0</v>
      </c>
      <c r="AE36" s="61">
        <v>0</v>
      </c>
      <c r="AF36" s="61">
        <v>0</v>
      </c>
      <c r="AG36" s="61">
        <v>0</v>
      </c>
      <c r="AH36" s="61">
        <v>0</v>
      </c>
      <c r="AI36" s="61">
        <v>0</v>
      </c>
      <c r="AJ36" s="61">
        <v>0</v>
      </c>
      <c r="AK36" s="61">
        <v>0</v>
      </c>
      <c r="AL36" s="61">
        <v>0</v>
      </c>
      <c r="AM36" s="61">
        <v>0</v>
      </c>
      <c r="AN36" s="61">
        <v>0</v>
      </c>
      <c r="AO36" s="61">
        <v>0</v>
      </c>
      <c r="AP36" s="61">
        <v>0</v>
      </c>
      <c r="AQ36" s="61">
        <v>0</v>
      </c>
      <c r="AR36" s="61">
        <v>0</v>
      </c>
      <c r="AS36" s="61">
        <v>0</v>
      </c>
      <c r="AT36" s="61">
        <v>0</v>
      </c>
      <c r="AU36" s="61">
        <v>0</v>
      </c>
      <c r="AV36" s="61">
        <v>0</v>
      </c>
      <c r="AW36" s="61">
        <v>0</v>
      </c>
      <c r="AX36" s="61">
        <v>0</v>
      </c>
      <c r="AY36" s="61">
        <v>0</v>
      </c>
      <c r="AZ36" s="61">
        <v>0</v>
      </c>
      <c r="BA36" s="61">
        <v>0</v>
      </c>
      <c r="BB36" s="61">
        <v>0</v>
      </c>
      <c r="BC36" s="61">
        <v>0</v>
      </c>
      <c r="BD36" s="61">
        <v>0</v>
      </c>
      <c r="BE36" s="61">
        <v>0</v>
      </c>
      <c r="BF36" s="61">
        <v>0</v>
      </c>
      <c r="BG36" s="61">
        <v>0</v>
      </c>
      <c r="BH36" s="61">
        <v>0</v>
      </c>
      <c r="BI36" s="61">
        <v>0</v>
      </c>
      <c r="BJ36" s="61">
        <v>0</v>
      </c>
      <c r="BK36" s="61">
        <v>0</v>
      </c>
      <c r="BL36" s="61">
        <v>0</v>
      </c>
      <c r="BM36" s="61">
        <v>0</v>
      </c>
      <c r="BN36" s="61">
        <v>0</v>
      </c>
      <c r="BO36" s="61">
        <v>0</v>
      </c>
      <c r="BP36" s="61">
        <v>0</v>
      </c>
      <c r="BQ36" s="61">
        <v>0</v>
      </c>
      <c r="BR36" s="61">
        <v>0</v>
      </c>
      <c r="BS36" s="61">
        <v>0</v>
      </c>
      <c r="BT36" s="61">
        <v>0</v>
      </c>
      <c r="BU36" s="61">
        <v>0</v>
      </c>
      <c r="BV36" s="61">
        <v>0</v>
      </c>
      <c r="BW36" s="61">
        <v>0</v>
      </c>
      <c r="BX36" s="61">
        <v>0</v>
      </c>
      <c r="BY36" s="61">
        <v>0</v>
      </c>
      <c r="BZ36" s="61">
        <v>0</v>
      </c>
      <c r="CA36" s="61">
        <v>0</v>
      </c>
      <c r="CB36" s="61">
        <v>0</v>
      </c>
      <c r="CC36" s="61">
        <v>0</v>
      </c>
      <c r="CD36" s="61">
        <v>0</v>
      </c>
      <c r="CE36" s="61">
        <v>0</v>
      </c>
      <c r="CF36" s="61">
        <v>0</v>
      </c>
      <c r="CG36" s="61">
        <v>0</v>
      </c>
      <c r="CH36" s="61">
        <v>0</v>
      </c>
      <c r="CI36" s="61">
        <v>0</v>
      </c>
      <c r="CJ36" s="61">
        <v>0</v>
      </c>
      <c r="CK36" s="61">
        <v>0</v>
      </c>
      <c r="CL36" s="61">
        <v>0</v>
      </c>
    </row>
    <row r="37" spans="1:90" ht="12.75" customHeight="1">
      <c r="A37" s="43" t="s">
        <v>61</v>
      </c>
      <c r="B37" s="59">
        <v>1043</v>
      </c>
      <c r="C37" s="60" t="s">
        <v>376</v>
      </c>
      <c r="D37" s="61">
        <v>618326.89313804638</v>
      </c>
      <c r="E37" s="61">
        <v>271635.54000000004</v>
      </c>
      <c r="F37" s="61">
        <v>6250066.3899999997</v>
      </c>
      <c r="G37" s="61">
        <v>-5978430.8499999996</v>
      </c>
      <c r="H37" s="61">
        <v>0</v>
      </c>
      <c r="I37" s="61">
        <v>133859.79000000027</v>
      </c>
      <c r="J37" s="61">
        <v>-513992.55999999959</v>
      </c>
      <c r="K37" s="61">
        <v>-4432211.0999999996</v>
      </c>
      <c r="L37" s="61">
        <v>3918218.54</v>
      </c>
      <c r="M37" s="61">
        <v>647852.34999999986</v>
      </c>
      <c r="N37" s="61">
        <v>2622813.5499999998</v>
      </c>
      <c r="O37" s="61">
        <v>-1974961.2</v>
      </c>
      <c r="P37" s="61">
        <v>0</v>
      </c>
      <c r="Q37" s="61">
        <v>0</v>
      </c>
      <c r="R37" s="61">
        <v>0</v>
      </c>
      <c r="S37" s="61">
        <v>0</v>
      </c>
      <c r="T37" s="61">
        <v>0</v>
      </c>
      <c r="U37" s="61">
        <v>0</v>
      </c>
      <c r="V37" s="61">
        <v>0</v>
      </c>
      <c r="W37" s="61">
        <v>0</v>
      </c>
      <c r="X37" s="61">
        <v>0</v>
      </c>
      <c r="Y37" s="61">
        <v>0</v>
      </c>
      <c r="Z37" s="61">
        <v>212831.56313804601</v>
      </c>
      <c r="AA37" s="61">
        <v>212831.56313804601</v>
      </c>
      <c r="AB37" s="61">
        <v>0</v>
      </c>
      <c r="AC37" s="61">
        <v>0</v>
      </c>
      <c r="AD37" s="61">
        <v>0</v>
      </c>
      <c r="AE37" s="61">
        <v>0</v>
      </c>
      <c r="AF37" s="61">
        <v>0</v>
      </c>
      <c r="AG37" s="61">
        <v>0</v>
      </c>
      <c r="AH37" s="61">
        <v>0</v>
      </c>
      <c r="AI37" s="61">
        <v>0</v>
      </c>
      <c r="AJ37" s="61">
        <v>0</v>
      </c>
      <c r="AK37" s="61">
        <v>0</v>
      </c>
      <c r="AL37" s="61">
        <v>0</v>
      </c>
      <c r="AM37" s="61">
        <v>0</v>
      </c>
      <c r="AN37" s="61">
        <v>0</v>
      </c>
      <c r="AO37" s="61">
        <v>0</v>
      </c>
      <c r="AP37" s="61">
        <v>0</v>
      </c>
      <c r="AQ37" s="61">
        <v>0</v>
      </c>
      <c r="AR37" s="61">
        <v>0</v>
      </c>
      <c r="AS37" s="61">
        <v>-1031888.9904633767</v>
      </c>
      <c r="AT37" s="61">
        <v>-1248944.27</v>
      </c>
      <c r="AU37" s="61">
        <v>-1248944.27</v>
      </c>
      <c r="AV37" s="61">
        <v>0</v>
      </c>
      <c r="AW37" s="61">
        <v>1060662.1600000001</v>
      </c>
      <c r="AX37" s="61">
        <v>1060662.1600000001</v>
      </c>
      <c r="AY37" s="61">
        <v>-361378.74</v>
      </c>
      <c r="AZ37" s="61">
        <v>-166755.47</v>
      </c>
      <c r="BA37" s="61">
        <v>-267602.65000000002</v>
      </c>
      <c r="BB37" s="61">
        <v>0</v>
      </c>
      <c r="BC37" s="61">
        <v>72979.38</v>
      </c>
      <c r="BD37" s="61">
        <v>1422040.9000000001</v>
      </c>
      <c r="BE37" s="61">
        <v>0</v>
      </c>
      <c r="BF37" s="61">
        <v>0</v>
      </c>
      <c r="BG37" s="61">
        <v>0</v>
      </c>
      <c r="BH37" s="61">
        <v>0</v>
      </c>
      <c r="BI37" s="61">
        <v>0</v>
      </c>
      <c r="BJ37" s="61">
        <v>0</v>
      </c>
      <c r="BK37" s="61">
        <v>0</v>
      </c>
      <c r="BL37" s="61">
        <v>0</v>
      </c>
      <c r="BM37" s="61">
        <v>0</v>
      </c>
      <c r="BN37" s="61">
        <v>0</v>
      </c>
      <c r="BO37" s="61">
        <v>0</v>
      </c>
      <c r="BP37" s="61">
        <v>0</v>
      </c>
      <c r="BQ37" s="61">
        <v>0</v>
      </c>
      <c r="BR37" s="61">
        <v>0</v>
      </c>
      <c r="BS37" s="61">
        <v>-843606.88046337687</v>
      </c>
      <c r="BT37" s="61">
        <v>-574629.99</v>
      </c>
      <c r="BU37" s="61">
        <v>-307203.41275072482</v>
      </c>
      <c r="BV37" s="61">
        <v>-12737.216511904378</v>
      </c>
      <c r="BW37" s="61">
        <v>0</v>
      </c>
      <c r="BX37" s="61">
        <v>-34680.863381907569</v>
      </c>
      <c r="BY37" s="61">
        <v>-92763.219945174045</v>
      </c>
      <c r="BZ37" s="61">
        <v>159186.84</v>
      </c>
      <c r="CA37" s="61">
        <v>19220.982126333962</v>
      </c>
      <c r="CB37" s="61">
        <v>0</v>
      </c>
      <c r="CC37" s="61">
        <v>0</v>
      </c>
      <c r="CD37" s="61">
        <v>0</v>
      </c>
      <c r="CE37" s="61">
        <v>0</v>
      </c>
      <c r="CF37" s="61">
        <v>0</v>
      </c>
      <c r="CG37" s="61">
        <v>0</v>
      </c>
      <c r="CH37" s="61">
        <v>0</v>
      </c>
      <c r="CI37" s="61">
        <v>0</v>
      </c>
      <c r="CJ37" s="61">
        <v>0</v>
      </c>
      <c r="CK37" s="61">
        <v>0</v>
      </c>
      <c r="CL37" s="61">
        <v>-413562.09732533037</v>
      </c>
    </row>
    <row r="38" spans="1:90" ht="12.75" customHeight="1">
      <c r="A38" s="43" t="s">
        <v>63</v>
      </c>
      <c r="B38" s="59">
        <v>1044</v>
      </c>
      <c r="C38" s="60" t="s">
        <v>376</v>
      </c>
      <c r="D38" s="61">
        <v>0</v>
      </c>
      <c r="E38" s="61">
        <v>0</v>
      </c>
      <c r="F38" s="61">
        <v>0</v>
      </c>
      <c r="G38" s="61">
        <v>0</v>
      </c>
      <c r="H38" s="61">
        <v>0</v>
      </c>
      <c r="I38" s="61">
        <v>0</v>
      </c>
      <c r="J38" s="61">
        <v>0</v>
      </c>
      <c r="K38" s="61">
        <v>0</v>
      </c>
      <c r="L38" s="61">
        <v>0</v>
      </c>
      <c r="M38" s="61">
        <v>0</v>
      </c>
      <c r="N38" s="61">
        <v>0</v>
      </c>
      <c r="O38" s="61">
        <v>0</v>
      </c>
      <c r="P38" s="61">
        <v>0</v>
      </c>
      <c r="Q38" s="61">
        <v>0</v>
      </c>
      <c r="R38" s="61">
        <v>0</v>
      </c>
      <c r="S38" s="61">
        <v>0</v>
      </c>
      <c r="T38" s="61">
        <v>0</v>
      </c>
      <c r="U38" s="61">
        <v>0</v>
      </c>
      <c r="V38" s="61">
        <v>0</v>
      </c>
      <c r="W38" s="61">
        <v>0</v>
      </c>
      <c r="X38" s="61">
        <v>0</v>
      </c>
      <c r="Y38" s="61">
        <v>0</v>
      </c>
      <c r="Z38" s="61">
        <v>0</v>
      </c>
      <c r="AA38" s="61">
        <v>0</v>
      </c>
      <c r="AB38" s="61">
        <v>0</v>
      </c>
      <c r="AC38" s="61">
        <v>0</v>
      </c>
      <c r="AD38" s="61">
        <v>0</v>
      </c>
      <c r="AE38" s="61">
        <v>0</v>
      </c>
      <c r="AF38" s="61">
        <v>0</v>
      </c>
      <c r="AG38" s="61">
        <v>0</v>
      </c>
      <c r="AH38" s="61">
        <v>0</v>
      </c>
      <c r="AI38" s="61">
        <v>0</v>
      </c>
      <c r="AJ38" s="61">
        <v>0</v>
      </c>
      <c r="AK38" s="61">
        <v>0</v>
      </c>
      <c r="AL38" s="61">
        <v>0</v>
      </c>
      <c r="AM38" s="61">
        <v>0</v>
      </c>
      <c r="AN38" s="61">
        <v>0</v>
      </c>
      <c r="AO38" s="61">
        <v>0</v>
      </c>
      <c r="AP38" s="61">
        <v>0</v>
      </c>
      <c r="AQ38" s="61">
        <v>0</v>
      </c>
      <c r="AR38" s="61">
        <v>0</v>
      </c>
      <c r="AS38" s="61">
        <v>0</v>
      </c>
      <c r="AT38" s="61">
        <v>0</v>
      </c>
      <c r="AU38" s="61">
        <v>0</v>
      </c>
      <c r="AV38" s="61">
        <v>0</v>
      </c>
      <c r="AW38" s="61">
        <v>0</v>
      </c>
      <c r="AX38" s="61">
        <v>0</v>
      </c>
      <c r="AY38" s="61">
        <v>0</v>
      </c>
      <c r="AZ38" s="61">
        <v>0</v>
      </c>
      <c r="BA38" s="61">
        <v>0</v>
      </c>
      <c r="BB38" s="61">
        <v>0</v>
      </c>
      <c r="BC38" s="61">
        <v>0</v>
      </c>
      <c r="BD38" s="61">
        <v>0</v>
      </c>
      <c r="BE38" s="61">
        <v>0</v>
      </c>
      <c r="BF38" s="61">
        <v>0</v>
      </c>
      <c r="BG38" s="61">
        <v>0</v>
      </c>
      <c r="BH38" s="61">
        <v>0</v>
      </c>
      <c r="BI38" s="61">
        <v>0</v>
      </c>
      <c r="BJ38" s="61">
        <v>0</v>
      </c>
      <c r="BK38" s="61">
        <v>0</v>
      </c>
      <c r="BL38" s="61">
        <v>0</v>
      </c>
      <c r="BM38" s="61">
        <v>0</v>
      </c>
      <c r="BN38" s="61">
        <v>0</v>
      </c>
      <c r="BO38" s="61">
        <v>0</v>
      </c>
      <c r="BP38" s="61">
        <v>0</v>
      </c>
      <c r="BQ38" s="61">
        <v>0</v>
      </c>
      <c r="BR38" s="61">
        <v>0</v>
      </c>
      <c r="BS38" s="61">
        <v>0</v>
      </c>
      <c r="BT38" s="61">
        <v>0</v>
      </c>
      <c r="BU38" s="61">
        <v>0</v>
      </c>
      <c r="BV38" s="61">
        <v>0</v>
      </c>
      <c r="BW38" s="61">
        <v>0</v>
      </c>
      <c r="BX38" s="61">
        <v>0</v>
      </c>
      <c r="BY38" s="61">
        <v>0</v>
      </c>
      <c r="BZ38" s="61">
        <v>0</v>
      </c>
      <c r="CA38" s="61">
        <v>0</v>
      </c>
      <c r="CB38" s="61">
        <v>0</v>
      </c>
      <c r="CC38" s="61">
        <v>0</v>
      </c>
      <c r="CD38" s="61">
        <v>0</v>
      </c>
      <c r="CE38" s="61">
        <v>0</v>
      </c>
      <c r="CF38" s="61">
        <v>0</v>
      </c>
      <c r="CG38" s="61">
        <v>0</v>
      </c>
      <c r="CH38" s="61">
        <v>0</v>
      </c>
      <c r="CI38" s="61">
        <v>0</v>
      </c>
      <c r="CJ38" s="61">
        <v>0</v>
      </c>
      <c r="CK38" s="61">
        <v>0</v>
      </c>
      <c r="CL38" s="61">
        <v>0</v>
      </c>
    </row>
    <row r="39" spans="1:90" ht="12.75" customHeight="1">
      <c r="A39" s="43" t="s">
        <v>65</v>
      </c>
      <c r="B39" s="59">
        <v>1045</v>
      </c>
      <c r="C39" s="60" t="s">
        <v>376</v>
      </c>
      <c r="D39" s="61">
        <v>1045159.800562</v>
      </c>
      <c r="E39" s="61">
        <v>659226.66999999993</v>
      </c>
      <c r="F39" s="61">
        <v>6944258.5700000003</v>
      </c>
      <c r="G39" s="61">
        <v>-6285031.9000000004</v>
      </c>
      <c r="H39" s="61">
        <v>0</v>
      </c>
      <c r="I39" s="61">
        <v>-542910.29</v>
      </c>
      <c r="J39" s="61">
        <v>-5360946.7699999996</v>
      </c>
      <c r="K39" s="61">
        <v>-5495423.7999999998</v>
      </c>
      <c r="L39" s="61">
        <v>134477.03</v>
      </c>
      <c r="M39" s="61">
        <v>4818036.4799999995</v>
      </c>
      <c r="N39" s="61">
        <v>4934745.3</v>
      </c>
      <c r="O39" s="61">
        <v>-116708.82</v>
      </c>
      <c r="P39" s="61">
        <v>0</v>
      </c>
      <c r="Q39" s="61">
        <v>0</v>
      </c>
      <c r="R39" s="61">
        <v>0</v>
      </c>
      <c r="S39" s="61">
        <v>0</v>
      </c>
      <c r="T39" s="61">
        <v>0</v>
      </c>
      <c r="U39" s="61">
        <v>0</v>
      </c>
      <c r="V39" s="61">
        <v>0</v>
      </c>
      <c r="W39" s="61">
        <v>0</v>
      </c>
      <c r="X39" s="61">
        <v>0</v>
      </c>
      <c r="Y39" s="61">
        <v>0</v>
      </c>
      <c r="Z39" s="61">
        <v>928843.42056200013</v>
      </c>
      <c r="AA39" s="61">
        <v>1027449.5618460001</v>
      </c>
      <c r="AB39" s="61">
        <v>92374.921543000004</v>
      </c>
      <c r="AC39" s="61">
        <v>-203385.67152900001</v>
      </c>
      <c r="AD39" s="61">
        <v>6915.5303050000002</v>
      </c>
      <c r="AE39" s="61">
        <v>0</v>
      </c>
      <c r="AF39" s="61">
        <v>5489.0783970000002</v>
      </c>
      <c r="AG39" s="61">
        <v>0</v>
      </c>
      <c r="AH39" s="61">
        <v>0</v>
      </c>
      <c r="AI39" s="61">
        <v>0</v>
      </c>
      <c r="AJ39" s="61">
        <v>0</v>
      </c>
      <c r="AK39" s="61">
        <v>0</v>
      </c>
      <c r="AL39" s="61">
        <v>0</v>
      </c>
      <c r="AM39" s="61">
        <v>0</v>
      </c>
      <c r="AN39" s="61">
        <v>0</v>
      </c>
      <c r="AO39" s="61">
        <v>0</v>
      </c>
      <c r="AP39" s="61">
        <v>0</v>
      </c>
      <c r="AQ39" s="61">
        <v>0</v>
      </c>
      <c r="AR39" s="61">
        <v>0</v>
      </c>
      <c r="AS39" s="61">
        <v>212117.28999998869</v>
      </c>
      <c r="AT39" s="61">
        <v>0</v>
      </c>
      <c r="AU39" s="61">
        <v>-284121.28000000003</v>
      </c>
      <c r="AV39" s="61">
        <v>284121.28000000003</v>
      </c>
      <c r="AW39" s="61">
        <v>99750.339999988675</v>
      </c>
      <c r="AX39" s="61">
        <v>57369.479999996722</v>
      </c>
      <c r="AY39" s="61">
        <v>-50918251.900000006</v>
      </c>
      <c r="AZ39" s="61">
        <v>-52593119.710000001</v>
      </c>
      <c r="BA39" s="61">
        <v>-8607923.5299999993</v>
      </c>
      <c r="BB39" s="61">
        <v>0</v>
      </c>
      <c r="BC39" s="61">
        <v>10282791.34</v>
      </c>
      <c r="BD39" s="61">
        <v>50975621.380000003</v>
      </c>
      <c r="BE39" s="61">
        <v>42380.859999991953</v>
      </c>
      <c r="BF39" s="61">
        <v>50953298.919999994</v>
      </c>
      <c r="BG39" s="61">
        <v>52592925.689999998</v>
      </c>
      <c r="BH39" s="61">
        <v>8426803.4700000007</v>
      </c>
      <c r="BI39" s="61">
        <v>0</v>
      </c>
      <c r="BJ39" s="61">
        <v>-10066430.24</v>
      </c>
      <c r="BK39" s="61">
        <v>-50910918.060000002</v>
      </c>
      <c r="BL39" s="61">
        <v>0</v>
      </c>
      <c r="BM39" s="61">
        <v>0</v>
      </c>
      <c r="BN39" s="61">
        <v>0</v>
      </c>
      <c r="BO39" s="61">
        <v>0</v>
      </c>
      <c r="BP39" s="61">
        <v>0</v>
      </c>
      <c r="BQ39" s="61">
        <v>0</v>
      </c>
      <c r="BR39" s="61">
        <v>0</v>
      </c>
      <c r="BS39" s="61">
        <v>112366.95000000001</v>
      </c>
      <c r="BT39" s="61">
        <v>-181879.75</v>
      </c>
      <c r="BU39" s="61">
        <v>0</v>
      </c>
      <c r="BV39" s="61">
        <v>0</v>
      </c>
      <c r="BW39" s="61">
        <v>0</v>
      </c>
      <c r="BX39" s="61">
        <v>0</v>
      </c>
      <c r="BY39" s="61">
        <v>0</v>
      </c>
      <c r="BZ39" s="61">
        <v>294246.7</v>
      </c>
      <c r="CA39" s="61">
        <v>0</v>
      </c>
      <c r="CB39" s="61">
        <v>0</v>
      </c>
      <c r="CC39" s="61">
        <v>0</v>
      </c>
      <c r="CD39" s="61">
        <v>0</v>
      </c>
      <c r="CE39" s="61">
        <v>0</v>
      </c>
      <c r="CF39" s="61">
        <v>0</v>
      </c>
      <c r="CG39" s="61">
        <v>0</v>
      </c>
      <c r="CH39" s="61">
        <v>0</v>
      </c>
      <c r="CI39" s="61">
        <v>0</v>
      </c>
      <c r="CJ39" s="61">
        <v>0</v>
      </c>
      <c r="CK39" s="61">
        <v>0</v>
      </c>
      <c r="CL39" s="61">
        <v>1257277.0905619888</v>
      </c>
    </row>
    <row r="40" spans="1:90" ht="12.75" customHeight="1">
      <c r="A40" s="43" t="s">
        <v>67</v>
      </c>
      <c r="B40" s="59">
        <v>1046</v>
      </c>
      <c r="C40" s="60" t="s">
        <v>376</v>
      </c>
      <c r="D40" s="61">
        <v>139522.40000000005</v>
      </c>
      <c r="E40" s="61">
        <v>166364.75000000006</v>
      </c>
      <c r="F40" s="61">
        <v>330628.60000000003</v>
      </c>
      <c r="G40" s="61">
        <v>-164263.84999999998</v>
      </c>
      <c r="H40" s="61">
        <v>0</v>
      </c>
      <c r="I40" s="61">
        <v>-78820.87</v>
      </c>
      <c r="J40" s="61">
        <v>13845.359999999986</v>
      </c>
      <c r="K40" s="61">
        <v>-459632.89</v>
      </c>
      <c r="L40" s="61">
        <v>473478.25</v>
      </c>
      <c r="M40" s="61">
        <v>-92666.229999999981</v>
      </c>
      <c r="N40" s="61">
        <v>304261.5</v>
      </c>
      <c r="O40" s="61">
        <v>-396927.73</v>
      </c>
      <c r="P40" s="61">
        <v>0</v>
      </c>
      <c r="Q40" s="61">
        <v>0</v>
      </c>
      <c r="R40" s="61">
        <v>0</v>
      </c>
      <c r="S40" s="61">
        <v>0</v>
      </c>
      <c r="T40" s="61">
        <v>0</v>
      </c>
      <c r="U40" s="61">
        <v>0</v>
      </c>
      <c r="V40" s="61">
        <v>0</v>
      </c>
      <c r="W40" s="61">
        <v>0</v>
      </c>
      <c r="X40" s="61">
        <v>0</v>
      </c>
      <c r="Y40" s="61">
        <v>0</v>
      </c>
      <c r="Z40" s="61">
        <v>51978.52</v>
      </c>
      <c r="AA40" s="61">
        <v>34887.919999999998</v>
      </c>
      <c r="AB40" s="61">
        <v>2494.64</v>
      </c>
      <c r="AC40" s="61">
        <v>14595.960000000001</v>
      </c>
      <c r="AD40" s="61">
        <v>0</v>
      </c>
      <c r="AE40" s="61">
        <v>0</v>
      </c>
      <c r="AF40" s="61">
        <v>0</v>
      </c>
      <c r="AG40" s="61">
        <v>0</v>
      </c>
      <c r="AH40" s="61">
        <v>0</v>
      </c>
      <c r="AI40" s="61">
        <v>0</v>
      </c>
      <c r="AJ40" s="61">
        <v>0</v>
      </c>
      <c r="AK40" s="61">
        <v>0</v>
      </c>
      <c r="AL40" s="61">
        <v>0</v>
      </c>
      <c r="AM40" s="61">
        <v>0</v>
      </c>
      <c r="AN40" s="61">
        <v>0</v>
      </c>
      <c r="AO40" s="61">
        <v>0</v>
      </c>
      <c r="AP40" s="61">
        <v>0</v>
      </c>
      <c r="AQ40" s="61">
        <v>0</v>
      </c>
      <c r="AR40" s="61">
        <v>0</v>
      </c>
      <c r="AS40" s="61">
        <v>-62928.400000000009</v>
      </c>
      <c r="AT40" s="61">
        <v>0</v>
      </c>
      <c r="AU40" s="61">
        <v>0</v>
      </c>
      <c r="AV40" s="61">
        <v>0</v>
      </c>
      <c r="AW40" s="61">
        <v>0</v>
      </c>
      <c r="AX40" s="61">
        <v>0</v>
      </c>
      <c r="AY40" s="61">
        <v>0</v>
      </c>
      <c r="AZ40" s="61">
        <v>0</v>
      </c>
      <c r="BA40" s="61">
        <v>0</v>
      </c>
      <c r="BB40" s="61">
        <v>0</v>
      </c>
      <c r="BC40" s="61">
        <v>0</v>
      </c>
      <c r="BD40" s="61">
        <v>0</v>
      </c>
      <c r="BE40" s="61">
        <v>0</v>
      </c>
      <c r="BF40" s="61">
        <v>0</v>
      </c>
      <c r="BG40" s="61">
        <v>0</v>
      </c>
      <c r="BH40" s="61">
        <v>0</v>
      </c>
      <c r="BI40" s="61">
        <v>0</v>
      </c>
      <c r="BJ40" s="61">
        <v>0</v>
      </c>
      <c r="BK40" s="61">
        <v>0</v>
      </c>
      <c r="BL40" s="61">
        <v>0</v>
      </c>
      <c r="BM40" s="61">
        <v>0</v>
      </c>
      <c r="BN40" s="61">
        <v>0</v>
      </c>
      <c r="BO40" s="61">
        <v>-15091.010000000002</v>
      </c>
      <c r="BP40" s="61">
        <v>-15091.010000000002</v>
      </c>
      <c r="BQ40" s="61">
        <v>0</v>
      </c>
      <c r="BR40" s="61">
        <v>0</v>
      </c>
      <c r="BS40" s="61">
        <v>-47837.390000000007</v>
      </c>
      <c r="BT40" s="61">
        <v>-66408.160000000003</v>
      </c>
      <c r="BU40" s="61">
        <v>-15648.38</v>
      </c>
      <c r="BV40" s="61">
        <v>-10931.28</v>
      </c>
      <c r="BW40" s="61">
        <v>0</v>
      </c>
      <c r="BX40" s="61">
        <v>-2694.47</v>
      </c>
      <c r="BY40" s="61">
        <v>-1125.77</v>
      </c>
      <c r="BZ40" s="61">
        <v>48970.670000000006</v>
      </c>
      <c r="CA40" s="61">
        <v>0</v>
      </c>
      <c r="CB40" s="61">
        <v>0</v>
      </c>
      <c r="CC40" s="61">
        <v>0</v>
      </c>
      <c r="CD40" s="61">
        <v>0</v>
      </c>
      <c r="CE40" s="61">
        <v>0</v>
      </c>
      <c r="CF40" s="61">
        <v>0</v>
      </c>
      <c r="CG40" s="61">
        <v>0</v>
      </c>
      <c r="CH40" s="61">
        <v>0</v>
      </c>
      <c r="CI40" s="61">
        <v>0</v>
      </c>
      <c r="CJ40" s="61">
        <v>0</v>
      </c>
      <c r="CK40" s="61">
        <v>0</v>
      </c>
      <c r="CL40" s="61">
        <v>76594.000000000044</v>
      </c>
    </row>
    <row r="41" spans="1:90" ht="12.75" customHeight="1">
      <c r="A41" s="43" t="s">
        <v>69</v>
      </c>
      <c r="B41" s="59">
        <v>1048</v>
      </c>
      <c r="C41" s="60" t="s">
        <v>376</v>
      </c>
      <c r="D41" s="61">
        <v>174780.58999999939</v>
      </c>
      <c r="E41" s="61">
        <v>4069.8099999993747</v>
      </c>
      <c r="F41" s="61">
        <v>8496.2599999993745</v>
      </c>
      <c r="G41" s="61">
        <v>-4426.45</v>
      </c>
      <c r="H41" s="61">
        <v>0</v>
      </c>
      <c r="I41" s="61">
        <v>158663.06</v>
      </c>
      <c r="J41" s="61">
        <v>273805.06</v>
      </c>
      <c r="K41" s="61">
        <v>-53285.05</v>
      </c>
      <c r="L41" s="61">
        <v>327090.11</v>
      </c>
      <c r="M41" s="61">
        <v>-115142</v>
      </c>
      <c r="N41" s="61">
        <v>28358.34</v>
      </c>
      <c r="O41" s="61">
        <v>-143500.34</v>
      </c>
      <c r="P41" s="61">
        <v>0</v>
      </c>
      <c r="Q41" s="61">
        <v>0</v>
      </c>
      <c r="R41" s="61">
        <v>0</v>
      </c>
      <c r="S41" s="61">
        <v>0</v>
      </c>
      <c r="T41" s="61">
        <v>0</v>
      </c>
      <c r="U41" s="61">
        <v>0</v>
      </c>
      <c r="V41" s="61">
        <v>0</v>
      </c>
      <c r="W41" s="61">
        <v>0</v>
      </c>
      <c r="X41" s="61">
        <v>0</v>
      </c>
      <c r="Y41" s="61">
        <v>0</v>
      </c>
      <c r="Z41" s="61">
        <v>0</v>
      </c>
      <c r="AA41" s="61">
        <v>0</v>
      </c>
      <c r="AB41" s="61">
        <v>0</v>
      </c>
      <c r="AC41" s="61">
        <v>0</v>
      </c>
      <c r="AD41" s="61">
        <v>0</v>
      </c>
      <c r="AE41" s="61">
        <v>0</v>
      </c>
      <c r="AF41" s="61">
        <v>0</v>
      </c>
      <c r="AG41" s="61">
        <v>0</v>
      </c>
      <c r="AH41" s="61">
        <v>0</v>
      </c>
      <c r="AI41" s="61">
        <v>0</v>
      </c>
      <c r="AJ41" s="61">
        <v>0</v>
      </c>
      <c r="AK41" s="61">
        <v>0</v>
      </c>
      <c r="AL41" s="61">
        <v>0</v>
      </c>
      <c r="AM41" s="61">
        <v>12047.720000000001</v>
      </c>
      <c r="AN41" s="61">
        <v>0</v>
      </c>
      <c r="AO41" s="61">
        <v>0</v>
      </c>
      <c r="AP41" s="61">
        <v>0</v>
      </c>
      <c r="AQ41" s="61">
        <v>0</v>
      </c>
      <c r="AR41" s="61">
        <v>12047.720000000001</v>
      </c>
      <c r="AS41" s="61">
        <v>-9266024.6500000004</v>
      </c>
      <c r="AT41" s="61">
        <v>-25639.599999999999</v>
      </c>
      <c r="AU41" s="61">
        <v>-42732.639999999999</v>
      </c>
      <c r="AV41" s="61">
        <v>17093.04</v>
      </c>
      <c r="AW41" s="61">
        <v>-23557.219999999972</v>
      </c>
      <c r="AX41" s="61">
        <v>-41730.159999999974</v>
      </c>
      <c r="AY41" s="61">
        <v>-179510.90999999997</v>
      </c>
      <c r="AZ41" s="61">
        <v>0</v>
      </c>
      <c r="BA41" s="61">
        <v>-199094.52</v>
      </c>
      <c r="BB41" s="61">
        <v>0</v>
      </c>
      <c r="BC41" s="61">
        <v>19583.61</v>
      </c>
      <c r="BD41" s="61">
        <v>137780.75</v>
      </c>
      <c r="BE41" s="61">
        <v>18172.940000000002</v>
      </c>
      <c r="BF41" s="61">
        <v>75791.240000000005</v>
      </c>
      <c r="BG41" s="61">
        <v>0</v>
      </c>
      <c r="BH41" s="61">
        <v>84059.63</v>
      </c>
      <c r="BI41" s="61">
        <v>0</v>
      </c>
      <c r="BJ41" s="61">
        <v>-8268.39</v>
      </c>
      <c r="BK41" s="61">
        <v>-57618.3</v>
      </c>
      <c r="BL41" s="61">
        <v>0</v>
      </c>
      <c r="BM41" s="61">
        <v>0</v>
      </c>
      <c r="BN41" s="61">
        <v>0</v>
      </c>
      <c r="BO41" s="61">
        <v>0</v>
      </c>
      <c r="BP41" s="61">
        <v>0</v>
      </c>
      <c r="BQ41" s="61">
        <v>0</v>
      </c>
      <c r="BR41" s="61">
        <v>0</v>
      </c>
      <c r="BS41" s="61">
        <v>-9216827.8300000001</v>
      </c>
      <c r="BT41" s="61">
        <v>-101196.77</v>
      </c>
      <c r="BU41" s="61">
        <v>-5178776.68</v>
      </c>
      <c r="BV41" s="61">
        <v>-1687928.58</v>
      </c>
      <c r="BW41" s="61">
        <v>0</v>
      </c>
      <c r="BX41" s="61">
        <v>-1426156.68</v>
      </c>
      <c r="BY41" s="61">
        <v>-854411.56</v>
      </c>
      <c r="BZ41" s="61">
        <v>31642.439999999995</v>
      </c>
      <c r="CA41" s="61">
        <v>0</v>
      </c>
      <c r="CB41" s="61">
        <v>0</v>
      </c>
      <c r="CC41" s="61">
        <v>0</v>
      </c>
      <c r="CD41" s="61">
        <v>0</v>
      </c>
      <c r="CE41" s="61">
        <v>0</v>
      </c>
      <c r="CF41" s="61">
        <v>0</v>
      </c>
      <c r="CG41" s="61">
        <v>0</v>
      </c>
      <c r="CH41" s="61">
        <v>0</v>
      </c>
      <c r="CI41" s="61">
        <v>0</v>
      </c>
      <c r="CJ41" s="61">
        <v>0</v>
      </c>
      <c r="CK41" s="61">
        <v>0</v>
      </c>
      <c r="CL41" s="61">
        <v>-9091244.0600000005</v>
      </c>
    </row>
    <row r="42" spans="1:90" ht="12.75" customHeight="1">
      <c r="A42" s="43" t="s">
        <v>71</v>
      </c>
      <c r="B42" s="59">
        <v>1049</v>
      </c>
      <c r="C42" s="60" t="s">
        <v>376</v>
      </c>
      <c r="D42" s="61">
        <v>169.36445775692431</v>
      </c>
      <c r="E42" s="61">
        <v>86.02</v>
      </c>
      <c r="F42" s="61">
        <v>86.02</v>
      </c>
      <c r="G42" s="61">
        <v>0</v>
      </c>
      <c r="H42" s="61">
        <v>0</v>
      </c>
      <c r="I42" s="61">
        <v>-22.260000000000005</v>
      </c>
      <c r="J42" s="61">
        <v>-22.260000000000005</v>
      </c>
      <c r="K42" s="61">
        <v>-95.75</v>
      </c>
      <c r="L42" s="61">
        <v>73.489999999999995</v>
      </c>
      <c r="M42" s="61">
        <v>0</v>
      </c>
      <c r="N42" s="61">
        <v>0</v>
      </c>
      <c r="O42" s="61">
        <v>0</v>
      </c>
      <c r="P42" s="61">
        <v>0</v>
      </c>
      <c r="Q42" s="61">
        <v>0</v>
      </c>
      <c r="R42" s="61">
        <v>0</v>
      </c>
      <c r="S42" s="61">
        <v>0</v>
      </c>
      <c r="T42" s="61">
        <v>0</v>
      </c>
      <c r="U42" s="61">
        <v>0</v>
      </c>
      <c r="V42" s="61">
        <v>0</v>
      </c>
      <c r="W42" s="61">
        <v>0</v>
      </c>
      <c r="X42" s="61">
        <v>0</v>
      </c>
      <c r="Y42" s="61">
        <v>0</v>
      </c>
      <c r="Z42" s="61">
        <v>105.60445775692433</v>
      </c>
      <c r="AA42" s="61">
        <v>62.949733777687499</v>
      </c>
      <c r="AB42" s="61">
        <v>40.266766306269496</v>
      </c>
      <c r="AC42" s="61">
        <v>2.1972546873694707</v>
      </c>
      <c r="AD42" s="61">
        <v>0.19070298559788201</v>
      </c>
      <c r="AE42" s="61">
        <v>0</v>
      </c>
      <c r="AF42" s="61">
        <v>0</v>
      </c>
      <c r="AG42" s="61">
        <v>0</v>
      </c>
      <c r="AH42" s="61">
        <v>0</v>
      </c>
      <c r="AI42" s="61">
        <v>0</v>
      </c>
      <c r="AJ42" s="61">
        <v>0</v>
      </c>
      <c r="AK42" s="61">
        <v>0</v>
      </c>
      <c r="AL42" s="61">
        <v>0</v>
      </c>
      <c r="AM42" s="61">
        <v>0</v>
      </c>
      <c r="AN42" s="61">
        <v>0</v>
      </c>
      <c r="AO42" s="61">
        <v>0</v>
      </c>
      <c r="AP42" s="61">
        <v>0</v>
      </c>
      <c r="AQ42" s="61">
        <v>0</v>
      </c>
      <c r="AR42" s="61">
        <v>0</v>
      </c>
      <c r="AS42" s="61">
        <v>-2193.2417580702308</v>
      </c>
      <c r="AT42" s="61">
        <v>0</v>
      </c>
      <c r="AU42" s="61">
        <v>0</v>
      </c>
      <c r="AV42" s="61">
        <v>0</v>
      </c>
      <c r="AW42" s="61">
        <v>0</v>
      </c>
      <c r="AX42" s="61">
        <v>0</v>
      </c>
      <c r="AY42" s="61">
        <v>0</v>
      </c>
      <c r="AZ42" s="61">
        <v>0</v>
      </c>
      <c r="BA42" s="61">
        <v>0</v>
      </c>
      <c r="BB42" s="61">
        <v>0</v>
      </c>
      <c r="BC42" s="61">
        <v>0</v>
      </c>
      <c r="BD42" s="61">
        <v>0</v>
      </c>
      <c r="BE42" s="61">
        <v>0</v>
      </c>
      <c r="BF42" s="61">
        <v>0</v>
      </c>
      <c r="BG42" s="61">
        <v>0</v>
      </c>
      <c r="BH42" s="61">
        <v>0</v>
      </c>
      <c r="BI42" s="61">
        <v>0</v>
      </c>
      <c r="BJ42" s="61">
        <v>0</v>
      </c>
      <c r="BK42" s="61">
        <v>0</v>
      </c>
      <c r="BL42" s="61">
        <v>0</v>
      </c>
      <c r="BM42" s="61">
        <v>0</v>
      </c>
      <c r="BN42" s="61">
        <v>0</v>
      </c>
      <c r="BO42" s="61">
        <v>0</v>
      </c>
      <c r="BP42" s="61">
        <v>0</v>
      </c>
      <c r="BQ42" s="61">
        <v>0</v>
      </c>
      <c r="BR42" s="61">
        <v>0</v>
      </c>
      <c r="BS42" s="61">
        <v>-2190.561758070231</v>
      </c>
      <c r="BT42" s="61">
        <v>-19.88000000000001</v>
      </c>
      <c r="BU42" s="61">
        <v>-1180.6263321748727</v>
      </c>
      <c r="BV42" s="61">
        <v>-823.49782352944749</v>
      </c>
      <c r="BW42" s="61">
        <v>0</v>
      </c>
      <c r="BX42" s="61">
        <v>-93.717481052955634</v>
      </c>
      <c r="BY42" s="61">
        <v>-72.840121312954906</v>
      </c>
      <c r="BZ42" s="61">
        <v>0</v>
      </c>
      <c r="CA42" s="61">
        <v>0</v>
      </c>
      <c r="CB42" s="61">
        <v>0</v>
      </c>
      <c r="CC42" s="61">
        <v>0</v>
      </c>
      <c r="CD42" s="61">
        <v>0</v>
      </c>
      <c r="CE42" s="61">
        <v>0</v>
      </c>
      <c r="CF42" s="61">
        <v>0</v>
      </c>
      <c r="CG42" s="61">
        <v>0</v>
      </c>
      <c r="CH42" s="61">
        <v>0</v>
      </c>
      <c r="CI42" s="61">
        <v>-2.68</v>
      </c>
      <c r="CJ42" s="61">
        <v>-2.68</v>
      </c>
      <c r="CK42" s="61">
        <v>0</v>
      </c>
      <c r="CL42" s="61">
        <v>-2023.8773003133065</v>
      </c>
    </row>
    <row r="43" spans="1:90" ht="12.75" customHeight="1">
      <c r="A43" s="43" t="s">
        <v>73</v>
      </c>
      <c r="B43" s="59">
        <v>1051</v>
      </c>
      <c r="C43" s="60" t="s">
        <v>376</v>
      </c>
      <c r="D43" s="61">
        <v>10819.33</v>
      </c>
      <c r="E43" s="61">
        <v>-199.63</v>
      </c>
      <c r="F43" s="61">
        <v>-199.63</v>
      </c>
      <c r="G43" s="61">
        <v>0</v>
      </c>
      <c r="H43" s="61">
        <v>0</v>
      </c>
      <c r="I43" s="61">
        <v>11018.96</v>
      </c>
      <c r="J43" s="61">
        <v>11018.96</v>
      </c>
      <c r="K43" s="61">
        <v>0</v>
      </c>
      <c r="L43" s="61">
        <v>11018.96</v>
      </c>
      <c r="M43" s="61">
        <v>0</v>
      </c>
      <c r="N43" s="61">
        <v>0</v>
      </c>
      <c r="O43" s="61">
        <v>0</v>
      </c>
      <c r="P43" s="61">
        <v>0</v>
      </c>
      <c r="Q43" s="61">
        <v>0</v>
      </c>
      <c r="R43" s="61">
        <v>0</v>
      </c>
      <c r="S43" s="61">
        <v>0</v>
      </c>
      <c r="T43" s="61">
        <v>0</v>
      </c>
      <c r="U43" s="61">
        <v>0</v>
      </c>
      <c r="V43" s="61">
        <v>0</v>
      </c>
      <c r="W43" s="61">
        <v>0</v>
      </c>
      <c r="X43" s="61">
        <v>0</v>
      </c>
      <c r="Y43" s="61">
        <v>0</v>
      </c>
      <c r="Z43" s="61">
        <v>0</v>
      </c>
      <c r="AA43" s="61">
        <v>0</v>
      </c>
      <c r="AB43" s="61">
        <v>0</v>
      </c>
      <c r="AC43" s="61">
        <v>0</v>
      </c>
      <c r="AD43" s="61">
        <v>0</v>
      </c>
      <c r="AE43" s="61">
        <v>0</v>
      </c>
      <c r="AF43" s="61">
        <v>0</v>
      </c>
      <c r="AG43" s="61">
        <v>0</v>
      </c>
      <c r="AH43" s="61">
        <v>0</v>
      </c>
      <c r="AI43" s="61">
        <v>0</v>
      </c>
      <c r="AJ43" s="61">
        <v>0</v>
      </c>
      <c r="AK43" s="61">
        <v>0</v>
      </c>
      <c r="AL43" s="61">
        <v>0</v>
      </c>
      <c r="AM43" s="61">
        <v>0</v>
      </c>
      <c r="AN43" s="61">
        <v>0</v>
      </c>
      <c r="AO43" s="61">
        <v>0</v>
      </c>
      <c r="AP43" s="61">
        <v>0</v>
      </c>
      <c r="AQ43" s="61">
        <v>0</v>
      </c>
      <c r="AR43" s="61">
        <v>0</v>
      </c>
      <c r="AS43" s="61">
        <v>32965.341973349947</v>
      </c>
      <c r="AT43" s="61">
        <v>0</v>
      </c>
      <c r="AU43" s="61">
        <v>0</v>
      </c>
      <c r="AV43" s="61">
        <v>0</v>
      </c>
      <c r="AW43" s="61">
        <v>228263.68999999994</v>
      </c>
      <c r="AX43" s="61">
        <v>2882155.83</v>
      </c>
      <c r="AY43" s="61">
        <v>0</v>
      </c>
      <c r="AZ43" s="61">
        <v>0</v>
      </c>
      <c r="BA43" s="61">
        <v>0</v>
      </c>
      <c r="BB43" s="61">
        <v>0</v>
      </c>
      <c r="BC43" s="61">
        <v>0</v>
      </c>
      <c r="BD43" s="61">
        <v>2882155.83</v>
      </c>
      <c r="BE43" s="61">
        <v>-2653892.14</v>
      </c>
      <c r="BF43" s="61">
        <v>0</v>
      </c>
      <c r="BG43" s="61">
        <v>0</v>
      </c>
      <c r="BH43" s="61">
        <v>0</v>
      </c>
      <c r="BI43" s="61">
        <v>0</v>
      </c>
      <c r="BJ43" s="61">
        <v>0</v>
      </c>
      <c r="BK43" s="61">
        <v>-2653892.14</v>
      </c>
      <c r="BL43" s="61">
        <v>0</v>
      </c>
      <c r="BM43" s="61">
        <v>0</v>
      </c>
      <c r="BN43" s="61">
        <v>0</v>
      </c>
      <c r="BO43" s="61">
        <v>0</v>
      </c>
      <c r="BP43" s="61">
        <v>0</v>
      </c>
      <c r="BQ43" s="61">
        <v>0</v>
      </c>
      <c r="BR43" s="61">
        <v>0</v>
      </c>
      <c r="BS43" s="61">
        <v>-195298.34802665</v>
      </c>
      <c r="BT43" s="61">
        <v>-1605.69</v>
      </c>
      <c r="BU43" s="61">
        <v>-136184.94022125041</v>
      </c>
      <c r="BV43" s="61">
        <v>-54222.278173553692</v>
      </c>
      <c r="BW43" s="61">
        <v>0</v>
      </c>
      <c r="BX43" s="61">
        <v>-457.55886004428464</v>
      </c>
      <c r="BY43" s="61">
        <v>-2827.8807718016174</v>
      </c>
      <c r="BZ43" s="61">
        <v>0</v>
      </c>
      <c r="CA43" s="61">
        <v>0</v>
      </c>
      <c r="CB43" s="61">
        <v>0</v>
      </c>
      <c r="CC43" s="61">
        <v>0</v>
      </c>
      <c r="CD43" s="61">
        <v>0</v>
      </c>
      <c r="CE43" s="61">
        <v>0</v>
      </c>
      <c r="CF43" s="61">
        <v>0</v>
      </c>
      <c r="CG43" s="61">
        <v>0</v>
      </c>
      <c r="CH43" s="61">
        <v>0</v>
      </c>
      <c r="CI43" s="61">
        <v>0</v>
      </c>
      <c r="CJ43" s="61">
        <v>0</v>
      </c>
      <c r="CK43" s="61">
        <v>0</v>
      </c>
      <c r="CL43" s="61">
        <v>43784.671973349949</v>
      </c>
    </row>
    <row r="44" spans="1:90" ht="12.75" customHeight="1">
      <c r="A44" s="43" t="s">
        <v>75</v>
      </c>
      <c r="B44" s="59">
        <v>1052</v>
      </c>
      <c r="C44" s="60" t="s">
        <v>376</v>
      </c>
      <c r="D44" s="61">
        <v>464334.51233029977</v>
      </c>
      <c r="E44" s="61">
        <v>38869.990000000005</v>
      </c>
      <c r="F44" s="61">
        <v>38869.780000000006</v>
      </c>
      <c r="G44" s="61">
        <v>0.21</v>
      </c>
      <c r="H44" s="61">
        <v>0</v>
      </c>
      <c r="I44" s="61">
        <v>-19807.95</v>
      </c>
      <c r="J44" s="61">
        <v>-19357.21</v>
      </c>
      <c r="K44" s="61">
        <v>-25366.94</v>
      </c>
      <c r="L44" s="61">
        <v>6009.7300000000005</v>
      </c>
      <c r="M44" s="61">
        <v>-450.73999999999995</v>
      </c>
      <c r="N44" s="61">
        <v>202.95</v>
      </c>
      <c r="O44" s="61">
        <v>-653.68999999999994</v>
      </c>
      <c r="P44" s="61">
        <v>0</v>
      </c>
      <c r="Q44" s="61">
        <v>0</v>
      </c>
      <c r="R44" s="61">
        <v>0</v>
      </c>
      <c r="S44" s="61">
        <v>0</v>
      </c>
      <c r="T44" s="61">
        <v>0</v>
      </c>
      <c r="U44" s="61">
        <v>0</v>
      </c>
      <c r="V44" s="61">
        <v>0</v>
      </c>
      <c r="W44" s="61">
        <v>0</v>
      </c>
      <c r="X44" s="61">
        <v>0</v>
      </c>
      <c r="Y44" s="61">
        <v>0</v>
      </c>
      <c r="Z44" s="61">
        <v>445272.47233029979</v>
      </c>
      <c r="AA44" s="61">
        <v>345143.75072667463</v>
      </c>
      <c r="AB44" s="61">
        <v>0</v>
      </c>
      <c r="AC44" s="61">
        <v>0</v>
      </c>
      <c r="AD44" s="61">
        <v>5228.3489778616258</v>
      </c>
      <c r="AE44" s="61">
        <v>0</v>
      </c>
      <c r="AF44" s="61">
        <v>0</v>
      </c>
      <c r="AG44" s="61">
        <v>0</v>
      </c>
      <c r="AH44" s="61">
        <v>0</v>
      </c>
      <c r="AI44" s="61">
        <v>94900.372625763499</v>
      </c>
      <c r="AJ44" s="61">
        <v>0</v>
      </c>
      <c r="AK44" s="61">
        <v>0</v>
      </c>
      <c r="AL44" s="61">
        <v>0</v>
      </c>
      <c r="AM44" s="61">
        <v>0</v>
      </c>
      <c r="AN44" s="61">
        <v>0</v>
      </c>
      <c r="AO44" s="61">
        <v>0</v>
      </c>
      <c r="AP44" s="61">
        <v>0</v>
      </c>
      <c r="AQ44" s="61">
        <v>0</v>
      </c>
      <c r="AR44" s="61">
        <v>0</v>
      </c>
      <c r="AS44" s="61">
        <v>-179961.49344510946</v>
      </c>
      <c r="AT44" s="61">
        <v>0</v>
      </c>
      <c r="AU44" s="61">
        <v>0</v>
      </c>
      <c r="AV44" s="61">
        <v>0</v>
      </c>
      <c r="AW44" s="61">
        <v>193</v>
      </c>
      <c r="AX44" s="61">
        <v>193</v>
      </c>
      <c r="AY44" s="61">
        <v>-3121</v>
      </c>
      <c r="AZ44" s="61">
        <v>0</v>
      </c>
      <c r="BA44" s="61">
        <v>-3751</v>
      </c>
      <c r="BB44" s="61">
        <v>0</v>
      </c>
      <c r="BC44" s="61">
        <v>630</v>
      </c>
      <c r="BD44" s="61">
        <v>3314</v>
      </c>
      <c r="BE44" s="61">
        <v>0</v>
      </c>
      <c r="BF44" s="61">
        <v>0</v>
      </c>
      <c r="BG44" s="61">
        <v>0</v>
      </c>
      <c r="BH44" s="61">
        <v>0</v>
      </c>
      <c r="BI44" s="61">
        <v>0</v>
      </c>
      <c r="BJ44" s="61">
        <v>0</v>
      </c>
      <c r="BK44" s="61">
        <v>0</v>
      </c>
      <c r="BL44" s="61">
        <v>0</v>
      </c>
      <c r="BM44" s="61">
        <v>0</v>
      </c>
      <c r="BN44" s="61">
        <v>0</v>
      </c>
      <c r="BO44" s="61">
        <v>0</v>
      </c>
      <c r="BP44" s="61">
        <v>0</v>
      </c>
      <c r="BQ44" s="61">
        <v>0</v>
      </c>
      <c r="BR44" s="61">
        <v>0</v>
      </c>
      <c r="BS44" s="61">
        <v>-180154.49344510946</v>
      </c>
      <c r="BT44" s="61">
        <v>-3448.2599999999993</v>
      </c>
      <c r="BU44" s="61">
        <v>-93777.588297690105</v>
      </c>
      <c r="BV44" s="61">
        <v>-71799.841509570469</v>
      </c>
      <c r="BW44" s="61">
        <v>0</v>
      </c>
      <c r="BX44" s="61">
        <v>-562.29992830567915</v>
      </c>
      <c r="BY44" s="61">
        <v>-10667.913709543211</v>
      </c>
      <c r="BZ44" s="61">
        <v>101.41000000000003</v>
      </c>
      <c r="CA44" s="61">
        <v>0</v>
      </c>
      <c r="CB44" s="61">
        <v>0</v>
      </c>
      <c r="CC44" s="61">
        <v>0</v>
      </c>
      <c r="CD44" s="61">
        <v>0</v>
      </c>
      <c r="CE44" s="61">
        <v>0</v>
      </c>
      <c r="CF44" s="61">
        <v>0</v>
      </c>
      <c r="CG44" s="61">
        <v>0</v>
      </c>
      <c r="CH44" s="61">
        <v>0</v>
      </c>
      <c r="CI44" s="61">
        <v>0</v>
      </c>
      <c r="CJ44" s="61">
        <v>0</v>
      </c>
      <c r="CK44" s="61">
        <v>0</v>
      </c>
      <c r="CL44" s="61">
        <v>284373.01888519031</v>
      </c>
    </row>
    <row r="45" spans="1:90" ht="12.75" customHeight="1">
      <c r="A45" s="43" t="s">
        <v>77</v>
      </c>
      <c r="B45" s="59">
        <v>1053</v>
      </c>
      <c r="C45" s="60" t="s">
        <v>376</v>
      </c>
      <c r="D45" s="61">
        <v>1155265.02</v>
      </c>
      <c r="E45" s="61">
        <v>435500.37</v>
      </c>
      <c r="F45" s="61">
        <v>435500.37</v>
      </c>
      <c r="G45" s="61">
        <v>0</v>
      </c>
      <c r="H45" s="61">
        <v>0</v>
      </c>
      <c r="I45" s="61">
        <v>445336.92000000004</v>
      </c>
      <c r="J45" s="61">
        <v>445336.92000000004</v>
      </c>
      <c r="K45" s="61">
        <v>-531857.36</v>
      </c>
      <c r="L45" s="61">
        <v>977194.28</v>
      </c>
      <c r="M45" s="61">
        <v>0</v>
      </c>
      <c r="N45" s="61">
        <v>0</v>
      </c>
      <c r="O45" s="61">
        <v>0</v>
      </c>
      <c r="P45" s="61">
        <v>0</v>
      </c>
      <c r="Q45" s="61">
        <v>0</v>
      </c>
      <c r="R45" s="61">
        <v>0</v>
      </c>
      <c r="S45" s="61">
        <v>0</v>
      </c>
      <c r="T45" s="61">
        <v>0</v>
      </c>
      <c r="U45" s="61">
        <v>0</v>
      </c>
      <c r="V45" s="61">
        <v>0</v>
      </c>
      <c r="W45" s="61">
        <v>0</v>
      </c>
      <c r="X45" s="61">
        <v>0</v>
      </c>
      <c r="Y45" s="61">
        <v>0</v>
      </c>
      <c r="Z45" s="61">
        <v>274427.73000000004</v>
      </c>
      <c r="AA45" s="61">
        <v>24136.82</v>
      </c>
      <c r="AB45" s="61">
        <v>0</v>
      </c>
      <c r="AC45" s="61">
        <v>229973.09</v>
      </c>
      <c r="AD45" s="61">
        <v>20231.04</v>
      </c>
      <c r="AE45" s="61">
        <v>0</v>
      </c>
      <c r="AF45" s="61">
        <v>0</v>
      </c>
      <c r="AG45" s="61">
        <v>0</v>
      </c>
      <c r="AH45" s="61">
        <v>86.78</v>
      </c>
      <c r="AI45" s="61">
        <v>0</v>
      </c>
      <c r="AJ45" s="61">
        <v>0</v>
      </c>
      <c r="AK45" s="61">
        <v>0</v>
      </c>
      <c r="AL45" s="61">
        <v>0</v>
      </c>
      <c r="AM45" s="61">
        <v>0</v>
      </c>
      <c r="AN45" s="61">
        <v>0</v>
      </c>
      <c r="AO45" s="61">
        <v>0</v>
      </c>
      <c r="AP45" s="61">
        <v>0</v>
      </c>
      <c r="AQ45" s="61">
        <v>0</v>
      </c>
      <c r="AR45" s="61">
        <v>0</v>
      </c>
      <c r="AS45" s="61">
        <v>-572536.68478609563</v>
      </c>
      <c r="AT45" s="61">
        <v>0</v>
      </c>
      <c r="AU45" s="61">
        <v>0</v>
      </c>
      <c r="AV45" s="61">
        <v>0</v>
      </c>
      <c r="AW45" s="61">
        <v>-373711.38</v>
      </c>
      <c r="AX45" s="61">
        <v>-373711.38</v>
      </c>
      <c r="AY45" s="61">
        <v>-940886.78</v>
      </c>
      <c r="AZ45" s="61">
        <v>-56878</v>
      </c>
      <c r="BA45" s="61">
        <v>-986654.12</v>
      </c>
      <c r="BB45" s="61">
        <v>0</v>
      </c>
      <c r="BC45" s="61">
        <v>102645.34</v>
      </c>
      <c r="BD45" s="61">
        <v>567175.4</v>
      </c>
      <c r="BE45" s="61">
        <v>0</v>
      </c>
      <c r="BF45" s="61">
        <v>0</v>
      </c>
      <c r="BG45" s="61">
        <v>0</v>
      </c>
      <c r="BH45" s="61">
        <v>0</v>
      </c>
      <c r="BI45" s="61">
        <v>0</v>
      </c>
      <c r="BJ45" s="61">
        <v>0</v>
      </c>
      <c r="BK45" s="61">
        <v>0</v>
      </c>
      <c r="BL45" s="61">
        <v>0</v>
      </c>
      <c r="BM45" s="61">
        <v>0</v>
      </c>
      <c r="BN45" s="61">
        <v>0</v>
      </c>
      <c r="BO45" s="61">
        <v>0</v>
      </c>
      <c r="BP45" s="61">
        <v>0</v>
      </c>
      <c r="BQ45" s="61">
        <v>0</v>
      </c>
      <c r="BR45" s="61">
        <v>0</v>
      </c>
      <c r="BS45" s="61">
        <v>-198825.30478609563</v>
      </c>
      <c r="BT45" s="61">
        <v>-156237.85999999999</v>
      </c>
      <c r="BU45" s="61">
        <v>-17929.591470681531</v>
      </c>
      <c r="BV45" s="61">
        <v>-1558.6968596274451</v>
      </c>
      <c r="BW45" s="61">
        <v>0</v>
      </c>
      <c r="BX45" s="61">
        <v>-7386.868363008447</v>
      </c>
      <c r="BY45" s="61">
        <v>-11333.003762171251</v>
      </c>
      <c r="BZ45" s="61">
        <v>0</v>
      </c>
      <c r="CA45" s="61">
        <v>-4379.2843306069599</v>
      </c>
      <c r="CB45" s="61">
        <v>0</v>
      </c>
      <c r="CC45" s="61">
        <v>0</v>
      </c>
      <c r="CD45" s="61">
        <v>0</v>
      </c>
      <c r="CE45" s="61">
        <v>0</v>
      </c>
      <c r="CF45" s="61">
        <v>0</v>
      </c>
      <c r="CG45" s="61">
        <v>0</v>
      </c>
      <c r="CH45" s="61">
        <v>0</v>
      </c>
      <c r="CI45" s="61">
        <v>0</v>
      </c>
      <c r="CJ45" s="61">
        <v>0</v>
      </c>
      <c r="CK45" s="61">
        <v>0</v>
      </c>
      <c r="CL45" s="61">
        <v>582728.33521390439</v>
      </c>
    </row>
    <row r="46" spans="1:90" ht="12.75" customHeight="1">
      <c r="A46" s="43" t="s">
        <v>79</v>
      </c>
      <c r="B46" s="59">
        <v>1054</v>
      </c>
      <c r="C46" s="60" t="s">
        <v>376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  <c r="O46" s="61">
        <v>0</v>
      </c>
      <c r="P46" s="61">
        <v>0</v>
      </c>
      <c r="Q46" s="61">
        <v>0</v>
      </c>
      <c r="R46" s="61">
        <v>0</v>
      </c>
      <c r="S46" s="61">
        <v>0</v>
      </c>
      <c r="T46" s="61">
        <v>0</v>
      </c>
      <c r="U46" s="61">
        <v>0</v>
      </c>
      <c r="V46" s="61">
        <v>0</v>
      </c>
      <c r="W46" s="61">
        <v>0</v>
      </c>
      <c r="X46" s="61">
        <v>0</v>
      </c>
      <c r="Y46" s="61">
        <v>0</v>
      </c>
      <c r="Z46" s="61">
        <v>0</v>
      </c>
      <c r="AA46" s="61">
        <v>0</v>
      </c>
      <c r="AB46" s="61">
        <v>0</v>
      </c>
      <c r="AC46" s="61">
        <v>0</v>
      </c>
      <c r="AD46" s="61">
        <v>0</v>
      </c>
      <c r="AE46" s="61">
        <v>0</v>
      </c>
      <c r="AF46" s="61">
        <v>0</v>
      </c>
      <c r="AG46" s="61">
        <v>0</v>
      </c>
      <c r="AH46" s="61">
        <v>0</v>
      </c>
      <c r="AI46" s="61">
        <v>0</v>
      </c>
      <c r="AJ46" s="61">
        <v>0</v>
      </c>
      <c r="AK46" s="61">
        <v>0</v>
      </c>
      <c r="AL46" s="61">
        <v>0</v>
      </c>
      <c r="AM46" s="61">
        <v>0</v>
      </c>
      <c r="AN46" s="61">
        <v>0</v>
      </c>
      <c r="AO46" s="61">
        <v>0</v>
      </c>
      <c r="AP46" s="61">
        <v>0</v>
      </c>
      <c r="AQ46" s="61">
        <v>0</v>
      </c>
      <c r="AR46" s="61">
        <v>0</v>
      </c>
      <c r="AS46" s="61">
        <v>0</v>
      </c>
      <c r="AT46" s="61">
        <v>0</v>
      </c>
      <c r="AU46" s="61">
        <v>0</v>
      </c>
      <c r="AV46" s="61">
        <v>0</v>
      </c>
      <c r="AW46" s="61">
        <v>0</v>
      </c>
      <c r="AX46" s="61">
        <v>0</v>
      </c>
      <c r="AY46" s="61">
        <v>0</v>
      </c>
      <c r="AZ46" s="61">
        <v>0</v>
      </c>
      <c r="BA46" s="61">
        <v>0</v>
      </c>
      <c r="BB46" s="61">
        <v>0</v>
      </c>
      <c r="BC46" s="61">
        <v>0</v>
      </c>
      <c r="BD46" s="61">
        <v>0</v>
      </c>
      <c r="BE46" s="61">
        <v>0</v>
      </c>
      <c r="BF46" s="61">
        <v>0</v>
      </c>
      <c r="BG46" s="61">
        <v>0</v>
      </c>
      <c r="BH46" s="61">
        <v>0</v>
      </c>
      <c r="BI46" s="61">
        <v>0</v>
      </c>
      <c r="BJ46" s="61">
        <v>0</v>
      </c>
      <c r="BK46" s="61">
        <v>0</v>
      </c>
      <c r="BL46" s="61">
        <v>0</v>
      </c>
      <c r="BM46" s="61">
        <v>0</v>
      </c>
      <c r="BN46" s="61">
        <v>0</v>
      </c>
      <c r="BO46" s="61">
        <v>0</v>
      </c>
      <c r="BP46" s="61">
        <v>0</v>
      </c>
      <c r="BQ46" s="61">
        <v>0</v>
      </c>
      <c r="BR46" s="61">
        <v>0</v>
      </c>
      <c r="BS46" s="61">
        <v>0</v>
      </c>
      <c r="BT46" s="61">
        <v>0</v>
      </c>
      <c r="BU46" s="61">
        <v>0</v>
      </c>
      <c r="BV46" s="61">
        <v>0</v>
      </c>
      <c r="BW46" s="61">
        <v>0</v>
      </c>
      <c r="BX46" s="61">
        <v>0</v>
      </c>
      <c r="BY46" s="61">
        <v>0</v>
      </c>
      <c r="BZ46" s="61">
        <v>0</v>
      </c>
      <c r="CA46" s="61">
        <v>0</v>
      </c>
      <c r="CB46" s="61">
        <v>0</v>
      </c>
      <c r="CC46" s="61">
        <v>0</v>
      </c>
      <c r="CD46" s="61">
        <v>0</v>
      </c>
      <c r="CE46" s="61">
        <v>0</v>
      </c>
      <c r="CF46" s="61">
        <v>0</v>
      </c>
      <c r="CG46" s="61">
        <v>0</v>
      </c>
      <c r="CH46" s="61">
        <v>0</v>
      </c>
      <c r="CI46" s="61">
        <v>0</v>
      </c>
      <c r="CJ46" s="61">
        <v>0</v>
      </c>
      <c r="CK46" s="61">
        <v>0</v>
      </c>
      <c r="CL46" s="61">
        <v>0</v>
      </c>
    </row>
    <row r="47" spans="1:90" ht="12.75" customHeight="1">
      <c r="A47" s="43" t="s">
        <v>81</v>
      </c>
      <c r="B47" s="59">
        <v>1055</v>
      </c>
      <c r="C47" s="60" t="s">
        <v>376</v>
      </c>
      <c r="D47" s="61">
        <v>0</v>
      </c>
      <c r="E47" s="61">
        <v>0</v>
      </c>
      <c r="F47" s="61">
        <v>0</v>
      </c>
      <c r="G47" s="61">
        <v>0</v>
      </c>
      <c r="H47" s="61">
        <v>0</v>
      </c>
      <c r="I47" s="61">
        <v>0</v>
      </c>
      <c r="J47" s="61">
        <v>0</v>
      </c>
      <c r="K47" s="61">
        <v>0</v>
      </c>
      <c r="L47" s="61">
        <v>0</v>
      </c>
      <c r="M47" s="61">
        <v>0</v>
      </c>
      <c r="N47" s="61">
        <v>0</v>
      </c>
      <c r="O47" s="61">
        <v>0</v>
      </c>
      <c r="P47" s="61">
        <v>0</v>
      </c>
      <c r="Q47" s="61">
        <v>0</v>
      </c>
      <c r="R47" s="61">
        <v>0</v>
      </c>
      <c r="S47" s="61">
        <v>0</v>
      </c>
      <c r="T47" s="61">
        <v>0</v>
      </c>
      <c r="U47" s="61">
        <v>0</v>
      </c>
      <c r="V47" s="61">
        <v>0</v>
      </c>
      <c r="W47" s="61">
        <v>0</v>
      </c>
      <c r="X47" s="61">
        <v>0</v>
      </c>
      <c r="Y47" s="61">
        <v>0</v>
      </c>
      <c r="Z47" s="61">
        <v>0</v>
      </c>
      <c r="AA47" s="61">
        <v>0</v>
      </c>
      <c r="AB47" s="61">
        <v>0</v>
      </c>
      <c r="AC47" s="61">
        <v>0</v>
      </c>
      <c r="AD47" s="61">
        <v>0</v>
      </c>
      <c r="AE47" s="61">
        <v>0</v>
      </c>
      <c r="AF47" s="61">
        <v>0</v>
      </c>
      <c r="AG47" s="61">
        <v>0</v>
      </c>
      <c r="AH47" s="61">
        <v>0</v>
      </c>
      <c r="AI47" s="61">
        <v>0</v>
      </c>
      <c r="AJ47" s="61">
        <v>0</v>
      </c>
      <c r="AK47" s="61">
        <v>0</v>
      </c>
      <c r="AL47" s="61">
        <v>0</v>
      </c>
      <c r="AM47" s="61">
        <v>0</v>
      </c>
      <c r="AN47" s="61">
        <v>0</v>
      </c>
      <c r="AO47" s="61">
        <v>0</v>
      </c>
      <c r="AP47" s="61">
        <v>0</v>
      </c>
      <c r="AQ47" s="61">
        <v>0</v>
      </c>
      <c r="AR47" s="61">
        <v>0</v>
      </c>
      <c r="AS47" s="61">
        <v>0</v>
      </c>
      <c r="AT47" s="61">
        <v>0</v>
      </c>
      <c r="AU47" s="61">
        <v>0</v>
      </c>
      <c r="AV47" s="61">
        <v>0</v>
      </c>
      <c r="AW47" s="61">
        <v>0</v>
      </c>
      <c r="AX47" s="61">
        <v>0</v>
      </c>
      <c r="AY47" s="61">
        <v>0</v>
      </c>
      <c r="AZ47" s="61">
        <v>0</v>
      </c>
      <c r="BA47" s="61">
        <v>0</v>
      </c>
      <c r="BB47" s="61">
        <v>0</v>
      </c>
      <c r="BC47" s="61">
        <v>0</v>
      </c>
      <c r="BD47" s="61">
        <v>0</v>
      </c>
      <c r="BE47" s="61">
        <v>0</v>
      </c>
      <c r="BF47" s="61">
        <v>0</v>
      </c>
      <c r="BG47" s="61">
        <v>0</v>
      </c>
      <c r="BH47" s="61">
        <v>0</v>
      </c>
      <c r="BI47" s="61">
        <v>0</v>
      </c>
      <c r="BJ47" s="61">
        <v>0</v>
      </c>
      <c r="BK47" s="61">
        <v>0</v>
      </c>
      <c r="BL47" s="61">
        <v>0</v>
      </c>
      <c r="BM47" s="61">
        <v>0</v>
      </c>
      <c r="BN47" s="61">
        <v>0</v>
      </c>
      <c r="BO47" s="61">
        <v>0</v>
      </c>
      <c r="BP47" s="61">
        <v>0</v>
      </c>
      <c r="BQ47" s="61">
        <v>0</v>
      </c>
      <c r="BR47" s="61">
        <v>0</v>
      </c>
      <c r="BS47" s="61">
        <v>0</v>
      </c>
      <c r="BT47" s="61">
        <v>0</v>
      </c>
      <c r="BU47" s="61">
        <v>0</v>
      </c>
      <c r="BV47" s="61">
        <v>0</v>
      </c>
      <c r="BW47" s="61">
        <v>0</v>
      </c>
      <c r="BX47" s="61">
        <v>0</v>
      </c>
      <c r="BY47" s="61">
        <v>0</v>
      </c>
      <c r="BZ47" s="61">
        <v>0</v>
      </c>
      <c r="CA47" s="61">
        <v>0</v>
      </c>
      <c r="CB47" s="61">
        <v>0</v>
      </c>
      <c r="CC47" s="61">
        <v>0</v>
      </c>
      <c r="CD47" s="61">
        <v>0</v>
      </c>
      <c r="CE47" s="61">
        <v>0</v>
      </c>
      <c r="CF47" s="61">
        <v>0</v>
      </c>
      <c r="CG47" s="61">
        <v>0</v>
      </c>
      <c r="CH47" s="61">
        <v>0</v>
      </c>
      <c r="CI47" s="61">
        <v>0</v>
      </c>
      <c r="CJ47" s="61">
        <v>0</v>
      </c>
      <c r="CK47" s="61">
        <v>0</v>
      </c>
      <c r="CL47" s="61">
        <v>0</v>
      </c>
    </row>
    <row r="48" spans="1:90" ht="12.75" customHeight="1">
      <c r="A48" s="43" t="s">
        <v>83</v>
      </c>
      <c r="B48" s="59">
        <v>1056</v>
      </c>
      <c r="C48" s="60" t="s">
        <v>376</v>
      </c>
      <c r="D48" s="61">
        <v>0</v>
      </c>
      <c r="E48" s="61">
        <v>0</v>
      </c>
      <c r="F48" s="61">
        <v>0</v>
      </c>
      <c r="G48" s="61">
        <v>0</v>
      </c>
      <c r="H48" s="61">
        <v>0</v>
      </c>
      <c r="I48" s="61">
        <v>0</v>
      </c>
      <c r="J48" s="61">
        <v>0</v>
      </c>
      <c r="K48" s="61">
        <v>0</v>
      </c>
      <c r="L48" s="61">
        <v>0</v>
      </c>
      <c r="M48" s="61">
        <v>0</v>
      </c>
      <c r="N48" s="61">
        <v>0</v>
      </c>
      <c r="O48" s="61">
        <v>0</v>
      </c>
      <c r="P48" s="61">
        <v>0</v>
      </c>
      <c r="Q48" s="61">
        <v>0</v>
      </c>
      <c r="R48" s="61">
        <v>0</v>
      </c>
      <c r="S48" s="61">
        <v>0</v>
      </c>
      <c r="T48" s="61">
        <v>0</v>
      </c>
      <c r="U48" s="61">
        <v>0</v>
      </c>
      <c r="V48" s="61">
        <v>0</v>
      </c>
      <c r="W48" s="61">
        <v>0</v>
      </c>
      <c r="X48" s="61">
        <v>0</v>
      </c>
      <c r="Y48" s="61">
        <v>0</v>
      </c>
      <c r="Z48" s="61">
        <v>0</v>
      </c>
      <c r="AA48" s="61">
        <v>0</v>
      </c>
      <c r="AB48" s="61">
        <v>0</v>
      </c>
      <c r="AC48" s="61">
        <v>0</v>
      </c>
      <c r="AD48" s="61">
        <v>0</v>
      </c>
      <c r="AE48" s="61">
        <v>0</v>
      </c>
      <c r="AF48" s="61">
        <v>0</v>
      </c>
      <c r="AG48" s="61">
        <v>0</v>
      </c>
      <c r="AH48" s="61">
        <v>0</v>
      </c>
      <c r="AI48" s="61">
        <v>0</v>
      </c>
      <c r="AJ48" s="61">
        <v>0</v>
      </c>
      <c r="AK48" s="61">
        <v>0</v>
      </c>
      <c r="AL48" s="61">
        <v>0</v>
      </c>
      <c r="AM48" s="61">
        <v>0</v>
      </c>
      <c r="AN48" s="61">
        <v>0</v>
      </c>
      <c r="AO48" s="61">
        <v>0</v>
      </c>
      <c r="AP48" s="61">
        <v>0</v>
      </c>
      <c r="AQ48" s="61">
        <v>0</v>
      </c>
      <c r="AR48" s="61">
        <v>0</v>
      </c>
      <c r="AS48" s="61">
        <v>-37.980000000000004</v>
      </c>
      <c r="AT48" s="61">
        <v>0</v>
      </c>
      <c r="AU48" s="61">
        <v>0</v>
      </c>
      <c r="AV48" s="61">
        <v>0</v>
      </c>
      <c r="AW48" s="61">
        <v>0</v>
      </c>
      <c r="AX48" s="61">
        <v>0</v>
      </c>
      <c r="AY48" s="61">
        <v>0</v>
      </c>
      <c r="AZ48" s="61">
        <v>0</v>
      </c>
      <c r="BA48" s="61">
        <v>0</v>
      </c>
      <c r="BB48" s="61">
        <v>0</v>
      </c>
      <c r="BC48" s="61">
        <v>0</v>
      </c>
      <c r="BD48" s="61">
        <v>0</v>
      </c>
      <c r="BE48" s="61">
        <v>0</v>
      </c>
      <c r="BF48" s="61">
        <v>0</v>
      </c>
      <c r="BG48" s="61">
        <v>0</v>
      </c>
      <c r="BH48" s="61">
        <v>0</v>
      </c>
      <c r="BI48" s="61">
        <v>0</v>
      </c>
      <c r="BJ48" s="61">
        <v>0</v>
      </c>
      <c r="BK48" s="61">
        <v>0</v>
      </c>
      <c r="BL48" s="61">
        <v>0</v>
      </c>
      <c r="BM48" s="61">
        <v>0</v>
      </c>
      <c r="BN48" s="61">
        <v>0</v>
      </c>
      <c r="BO48" s="61">
        <v>0</v>
      </c>
      <c r="BP48" s="61">
        <v>0</v>
      </c>
      <c r="BQ48" s="61">
        <v>0</v>
      </c>
      <c r="BR48" s="61">
        <v>0</v>
      </c>
      <c r="BS48" s="61">
        <v>-37.980000000000004</v>
      </c>
      <c r="BT48" s="61">
        <v>0</v>
      </c>
      <c r="BU48" s="61">
        <v>-12.14</v>
      </c>
      <c r="BV48" s="61">
        <v>-20.84</v>
      </c>
      <c r="BW48" s="61">
        <v>0</v>
      </c>
      <c r="BX48" s="61">
        <v>-0.3</v>
      </c>
      <c r="BY48" s="61">
        <v>-4.7</v>
      </c>
      <c r="BZ48" s="61">
        <v>0</v>
      </c>
      <c r="CA48" s="61">
        <v>0</v>
      </c>
      <c r="CB48" s="61">
        <v>0</v>
      </c>
      <c r="CC48" s="61">
        <v>0</v>
      </c>
      <c r="CD48" s="61">
        <v>0</v>
      </c>
      <c r="CE48" s="61">
        <v>0</v>
      </c>
      <c r="CF48" s="61">
        <v>0</v>
      </c>
      <c r="CG48" s="61">
        <v>0</v>
      </c>
      <c r="CH48" s="61">
        <v>0</v>
      </c>
      <c r="CI48" s="61">
        <v>0</v>
      </c>
      <c r="CJ48" s="61">
        <v>0</v>
      </c>
      <c r="CK48" s="61">
        <v>0</v>
      </c>
      <c r="CL48" s="61">
        <v>-37.980000000000004</v>
      </c>
    </row>
    <row r="49" spans="1:90" ht="12.75" customHeight="1">
      <c r="A49" s="43" t="s">
        <v>85</v>
      </c>
      <c r="B49" s="59">
        <v>1057</v>
      </c>
      <c r="C49" s="60" t="s">
        <v>376</v>
      </c>
      <c r="D49" s="61">
        <v>87141.640000000014</v>
      </c>
      <c r="E49" s="61">
        <v>78883.390000000014</v>
      </c>
      <c r="F49" s="61">
        <v>93640.71</v>
      </c>
      <c r="G49" s="61">
        <v>-14757.32</v>
      </c>
      <c r="H49" s="61">
        <v>0</v>
      </c>
      <c r="I49" s="61">
        <v>-5185.16</v>
      </c>
      <c r="J49" s="61">
        <v>-14788.86</v>
      </c>
      <c r="K49" s="61">
        <v>-87091.44</v>
      </c>
      <c r="L49" s="61">
        <v>72302.58</v>
      </c>
      <c r="M49" s="61">
        <v>9603.7000000000007</v>
      </c>
      <c r="N49" s="61">
        <v>12679.24</v>
      </c>
      <c r="O49" s="61">
        <v>-3075.54</v>
      </c>
      <c r="P49" s="61">
        <v>0</v>
      </c>
      <c r="Q49" s="61">
        <v>0</v>
      </c>
      <c r="R49" s="61">
        <v>0</v>
      </c>
      <c r="S49" s="61">
        <v>0</v>
      </c>
      <c r="T49" s="61">
        <v>0</v>
      </c>
      <c r="U49" s="61">
        <v>0</v>
      </c>
      <c r="V49" s="61">
        <v>0</v>
      </c>
      <c r="W49" s="61">
        <v>0</v>
      </c>
      <c r="X49" s="61">
        <v>0</v>
      </c>
      <c r="Y49" s="61">
        <v>0</v>
      </c>
      <c r="Z49" s="61">
        <v>13443.41</v>
      </c>
      <c r="AA49" s="61">
        <v>13001.33</v>
      </c>
      <c r="AB49" s="61">
        <v>0</v>
      </c>
      <c r="AC49" s="61">
        <v>0</v>
      </c>
      <c r="AD49" s="61">
        <v>442.08</v>
      </c>
      <c r="AE49" s="61">
        <v>0</v>
      </c>
      <c r="AF49" s="61">
        <v>0</v>
      </c>
      <c r="AG49" s="61">
        <v>0</v>
      </c>
      <c r="AH49" s="61">
        <v>0</v>
      </c>
      <c r="AI49" s="61">
        <v>0</v>
      </c>
      <c r="AJ49" s="61">
        <v>0</v>
      </c>
      <c r="AK49" s="61">
        <v>0</v>
      </c>
      <c r="AL49" s="61">
        <v>0</v>
      </c>
      <c r="AM49" s="61">
        <v>0</v>
      </c>
      <c r="AN49" s="61">
        <v>0</v>
      </c>
      <c r="AO49" s="61">
        <v>0</v>
      </c>
      <c r="AP49" s="61">
        <v>0</v>
      </c>
      <c r="AQ49" s="61">
        <v>0</v>
      </c>
      <c r="AR49" s="61">
        <v>0</v>
      </c>
      <c r="AS49" s="61">
        <v>-1155090.47</v>
      </c>
      <c r="AT49" s="61">
        <v>0</v>
      </c>
      <c r="AU49" s="61">
        <v>0</v>
      </c>
      <c r="AV49" s="61">
        <v>0</v>
      </c>
      <c r="AW49" s="61">
        <v>1958.3299999999995</v>
      </c>
      <c r="AX49" s="61">
        <v>2035.0599999999995</v>
      </c>
      <c r="AY49" s="61">
        <v>-5693.26</v>
      </c>
      <c r="AZ49" s="61">
        <v>0</v>
      </c>
      <c r="BA49" s="61">
        <v>-5693.26</v>
      </c>
      <c r="BB49" s="61">
        <v>0</v>
      </c>
      <c r="BC49" s="61">
        <v>0</v>
      </c>
      <c r="BD49" s="61">
        <v>7728.32</v>
      </c>
      <c r="BE49" s="61">
        <v>-76.730000000000018</v>
      </c>
      <c r="BF49" s="61">
        <v>133.22999999999999</v>
      </c>
      <c r="BG49" s="61">
        <v>0</v>
      </c>
      <c r="BH49" s="61">
        <v>133.22999999999999</v>
      </c>
      <c r="BI49" s="61">
        <v>0</v>
      </c>
      <c r="BJ49" s="61">
        <v>0</v>
      </c>
      <c r="BK49" s="61">
        <v>-209.96</v>
      </c>
      <c r="BL49" s="61">
        <v>0</v>
      </c>
      <c r="BM49" s="61">
        <v>0</v>
      </c>
      <c r="BN49" s="61">
        <v>0</v>
      </c>
      <c r="BO49" s="61">
        <v>0</v>
      </c>
      <c r="BP49" s="61">
        <v>0</v>
      </c>
      <c r="BQ49" s="61">
        <v>0</v>
      </c>
      <c r="BR49" s="61">
        <v>0</v>
      </c>
      <c r="BS49" s="61">
        <v>-1156367.19</v>
      </c>
      <c r="BT49" s="61">
        <v>-25451.579999999998</v>
      </c>
      <c r="BU49" s="61">
        <v>-893187.13</v>
      </c>
      <c r="BV49" s="61">
        <v>-10981.78</v>
      </c>
      <c r="BW49" s="61">
        <v>0</v>
      </c>
      <c r="BX49" s="61">
        <v>-1298.48</v>
      </c>
      <c r="BY49" s="61">
        <v>-191651.11</v>
      </c>
      <c r="BZ49" s="61">
        <v>1806.54</v>
      </c>
      <c r="CA49" s="61">
        <v>-35603.65</v>
      </c>
      <c r="CB49" s="61">
        <v>0</v>
      </c>
      <c r="CC49" s="61">
        <v>0</v>
      </c>
      <c r="CD49" s="61">
        <v>0</v>
      </c>
      <c r="CE49" s="61">
        <v>0</v>
      </c>
      <c r="CF49" s="61">
        <v>0</v>
      </c>
      <c r="CG49" s="61">
        <v>0</v>
      </c>
      <c r="CH49" s="61">
        <v>0</v>
      </c>
      <c r="CI49" s="61">
        <v>-681.61</v>
      </c>
      <c r="CJ49" s="61">
        <v>-681.61</v>
      </c>
      <c r="CK49" s="61">
        <v>0</v>
      </c>
      <c r="CL49" s="61">
        <v>-1067948.83</v>
      </c>
    </row>
    <row r="50" spans="1:90" ht="12.75" customHeight="1">
      <c r="A50" s="43" t="s">
        <v>87</v>
      </c>
      <c r="B50" s="59">
        <v>1058</v>
      </c>
      <c r="C50" s="60" t="s">
        <v>376</v>
      </c>
      <c r="D50" s="61">
        <v>16383700.810000002</v>
      </c>
      <c r="E50" s="61">
        <v>21390232.120000001</v>
      </c>
      <c r="F50" s="61">
        <v>50541179.43</v>
      </c>
      <c r="G50" s="61">
        <v>-29150947.309999999</v>
      </c>
      <c r="H50" s="61">
        <v>0</v>
      </c>
      <c r="I50" s="61">
        <v>-9161367.2799999975</v>
      </c>
      <c r="J50" s="61">
        <v>-23379732.439999998</v>
      </c>
      <c r="K50" s="61">
        <v>-31734532.949999999</v>
      </c>
      <c r="L50" s="61">
        <v>8354800.5100000007</v>
      </c>
      <c r="M50" s="61">
        <v>14218365.16</v>
      </c>
      <c r="N50" s="61">
        <v>17131183.359999999</v>
      </c>
      <c r="O50" s="61">
        <v>-2912818.2</v>
      </c>
      <c r="P50" s="61">
        <v>0</v>
      </c>
      <c r="Q50" s="61">
        <v>0</v>
      </c>
      <c r="R50" s="61">
        <v>0</v>
      </c>
      <c r="S50" s="61">
        <v>0</v>
      </c>
      <c r="T50" s="61">
        <v>0</v>
      </c>
      <c r="U50" s="61">
        <v>0</v>
      </c>
      <c r="V50" s="61">
        <v>0</v>
      </c>
      <c r="W50" s="61">
        <v>0</v>
      </c>
      <c r="X50" s="61">
        <v>0</v>
      </c>
      <c r="Y50" s="61">
        <v>0</v>
      </c>
      <c r="Z50" s="61">
        <v>4154835.9699999997</v>
      </c>
      <c r="AA50" s="61">
        <v>3271443.5</v>
      </c>
      <c r="AB50" s="61">
        <v>0</v>
      </c>
      <c r="AC50" s="61">
        <v>0</v>
      </c>
      <c r="AD50" s="61">
        <v>883392.47</v>
      </c>
      <c r="AE50" s="61">
        <v>0</v>
      </c>
      <c r="AF50" s="61">
        <v>0</v>
      </c>
      <c r="AG50" s="61">
        <v>0</v>
      </c>
      <c r="AH50" s="61">
        <v>0</v>
      </c>
      <c r="AI50" s="61">
        <v>0</v>
      </c>
      <c r="AJ50" s="61">
        <v>0</v>
      </c>
      <c r="AK50" s="61">
        <v>0</v>
      </c>
      <c r="AL50" s="61">
        <v>0</v>
      </c>
      <c r="AM50" s="61">
        <v>0</v>
      </c>
      <c r="AN50" s="61">
        <v>0</v>
      </c>
      <c r="AO50" s="61">
        <v>0</v>
      </c>
      <c r="AP50" s="61">
        <v>0</v>
      </c>
      <c r="AQ50" s="61">
        <v>0</v>
      </c>
      <c r="AR50" s="61">
        <v>0</v>
      </c>
      <c r="AS50" s="61">
        <v>-6116823.54</v>
      </c>
      <c r="AT50" s="61">
        <v>0</v>
      </c>
      <c r="AU50" s="61">
        <v>0</v>
      </c>
      <c r="AV50" s="61">
        <v>0</v>
      </c>
      <c r="AW50" s="61">
        <v>-110221.12999999993</v>
      </c>
      <c r="AX50" s="61">
        <v>-110224.17999999993</v>
      </c>
      <c r="AY50" s="61">
        <v>-1710289.1</v>
      </c>
      <c r="AZ50" s="61">
        <v>0</v>
      </c>
      <c r="BA50" s="61">
        <v>-2055676.96</v>
      </c>
      <c r="BB50" s="61">
        <v>0</v>
      </c>
      <c r="BC50" s="61">
        <v>345387.86</v>
      </c>
      <c r="BD50" s="61">
        <v>1600064.9200000002</v>
      </c>
      <c r="BE50" s="61">
        <v>3.05</v>
      </c>
      <c r="BF50" s="61">
        <v>7.7</v>
      </c>
      <c r="BG50" s="61">
        <v>0</v>
      </c>
      <c r="BH50" s="61">
        <v>9.25</v>
      </c>
      <c r="BI50" s="61">
        <v>0</v>
      </c>
      <c r="BJ50" s="61">
        <v>-1.55</v>
      </c>
      <c r="BK50" s="61">
        <v>-4.6500000000000004</v>
      </c>
      <c r="BL50" s="61">
        <v>0</v>
      </c>
      <c r="BM50" s="61">
        <v>0</v>
      </c>
      <c r="BN50" s="61">
        <v>0</v>
      </c>
      <c r="BO50" s="61">
        <v>0</v>
      </c>
      <c r="BP50" s="61">
        <v>0</v>
      </c>
      <c r="BQ50" s="61">
        <v>0</v>
      </c>
      <c r="BR50" s="61">
        <v>0</v>
      </c>
      <c r="BS50" s="61">
        <v>-6006602.4100000001</v>
      </c>
      <c r="BT50" s="61">
        <v>-2957087.3600000003</v>
      </c>
      <c r="BU50" s="61">
        <v>-2604086.6800000002</v>
      </c>
      <c r="BV50" s="61">
        <v>-1809744.67</v>
      </c>
      <c r="BW50" s="61">
        <v>0</v>
      </c>
      <c r="BX50" s="61">
        <v>-4010086.95</v>
      </c>
      <c r="BY50" s="61">
        <v>-182477.49000000002</v>
      </c>
      <c r="BZ50" s="61">
        <v>5556880.7400000002</v>
      </c>
      <c r="CA50" s="61">
        <v>0</v>
      </c>
      <c r="CB50" s="61">
        <v>0</v>
      </c>
      <c r="CC50" s="61">
        <v>0</v>
      </c>
      <c r="CD50" s="61">
        <v>0</v>
      </c>
      <c r="CE50" s="61">
        <v>0</v>
      </c>
      <c r="CF50" s="61">
        <v>0</v>
      </c>
      <c r="CG50" s="61">
        <v>0</v>
      </c>
      <c r="CH50" s="61">
        <v>0</v>
      </c>
      <c r="CI50" s="61">
        <v>0</v>
      </c>
      <c r="CJ50" s="61">
        <v>0</v>
      </c>
      <c r="CK50" s="61">
        <v>0</v>
      </c>
      <c r="CL50" s="61">
        <v>10266877.270000003</v>
      </c>
    </row>
    <row r="51" spans="1:90" ht="12.75" customHeight="1">
      <c r="A51" s="43" t="s">
        <v>89</v>
      </c>
      <c r="B51" s="59">
        <v>1059</v>
      </c>
      <c r="C51" s="60" t="s">
        <v>376</v>
      </c>
      <c r="D51" s="61">
        <v>88582774.100946903</v>
      </c>
      <c r="E51" s="61">
        <v>73689712.5</v>
      </c>
      <c r="F51" s="61">
        <v>73689712.5</v>
      </c>
      <c r="G51" s="61">
        <v>0</v>
      </c>
      <c r="H51" s="61">
        <v>0</v>
      </c>
      <c r="I51" s="61">
        <v>428364.48999999836</v>
      </c>
      <c r="J51" s="61">
        <v>6631865.8299999982</v>
      </c>
      <c r="K51" s="61">
        <v>-59546266.799999997</v>
      </c>
      <c r="L51" s="61">
        <v>66178132.629999995</v>
      </c>
      <c r="M51" s="61">
        <v>-6203501.3399999999</v>
      </c>
      <c r="N51" s="61">
        <v>1079614.9099999999</v>
      </c>
      <c r="O51" s="61">
        <v>-7283116.25</v>
      </c>
      <c r="P51" s="61">
        <v>0</v>
      </c>
      <c r="Q51" s="61">
        <v>0</v>
      </c>
      <c r="R51" s="61">
        <v>0</v>
      </c>
      <c r="S51" s="61">
        <v>0</v>
      </c>
      <c r="T51" s="61">
        <v>0</v>
      </c>
      <c r="U51" s="61">
        <v>0</v>
      </c>
      <c r="V51" s="61">
        <v>0</v>
      </c>
      <c r="W51" s="61">
        <v>0</v>
      </c>
      <c r="X51" s="61">
        <v>0</v>
      </c>
      <c r="Y51" s="61">
        <v>0</v>
      </c>
      <c r="Z51" s="61">
        <v>14464697.110946901</v>
      </c>
      <c r="AA51" s="61">
        <v>14462165.574776873</v>
      </c>
      <c r="AB51" s="61">
        <v>0</v>
      </c>
      <c r="AC51" s="61">
        <v>0</v>
      </c>
      <c r="AD51" s="61">
        <v>2531.5361700290518</v>
      </c>
      <c r="AE51" s="61">
        <v>0</v>
      </c>
      <c r="AF51" s="61">
        <v>0</v>
      </c>
      <c r="AG51" s="61">
        <v>0</v>
      </c>
      <c r="AH51" s="61">
        <v>0</v>
      </c>
      <c r="AI51" s="61">
        <v>0</v>
      </c>
      <c r="AJ51" s="61">
        <v>0</v>
      </c>
      <c r="AK51" s="61">
        <v>0</v>
      </c>
      <c r="AL51" s="61">
        <v>0</v>
      </c>
      <c r="AM51" s="61">
        <v>0</v>
      </c>
      <c r="AN51" s="61">
        <v>0</v>
      </c>
      <c r="AO51" s="61">
        <v>0</v>
      </c>
      <c r="AP51" s="61">
        <v>0</v>
      </c>
      <c r="AQ51" s="61">
        <v>0</v>
      </c>
      <c r="AR51" s="61">
        <v>0</v>
      </c>
      <c r="AS51" s="61">
        <v>-65482559.825162545</v>
      </c>
      <c r="AT51" s="61">
        <v>-564038.55000000005</v>
      </c>
      <c r="AU51" s="61">
        <v>-564038.55000000005</v>
      </c>
      <c r="AV51" s="61">
        <v>0</v>
      </c>
      <c r="AW51" s="61">
        <v>10023579.27</v>
      </c>
      <c r="AX51" s="61">
        <v>6410732.2699999996</v>
      </c>
      <c r="AY51" s="61">
        <v>-23139147.510000002</v>
      </c>
      <c r="AZ51" s="61">
        <v>-1419292.51</v>
      </c>
      <c r="BA51" s="61">
        <v>-26392738</v>
      </c>
      <c r="BB51" s="61">
        <v>0</v>
      </c>
      <c r="BC51" s="61">
        <v>4672883</v>
      </c>
      <c r="BD51" s="61">
        <v>29549879.780000001</v>
      </c>
      <c r="BE51" s="61">
        <v>3612847</v>
      </c>
      <c r="BF51" s="61">
        <v>14236147</v>
      </c>
      <c r="BG51" s="61">
        <v>0</v>
      </c>
      <c r="BH51" s="61">
        <v>17111095</v>
      </c>
      <c r="BI51" s="61">
        <v>0</v>
      </c>
      <c r="BJ51" s="61">
        <v>-2874948</v>
      </c>
      <c r="BK51" s="61">
        <v>-10623300</v>
      </c>
      <c r="BL51" s="61">
        <v>0</v>
      </c>
      <c r="BM51" s="61">
        <v>0</v>
      </c>
      <c r="BN51" s="61">
        <v>0</v>
      </c>
      <c r="BO51" s="61">
        <v>0</v>
      </c>
      <c r="BP51" s="61">
        <v>0</v>
      </c>
      <c r="BQ51" s="61">
        <v>0</v>
      </c>
      <c r="BR51" s="61">
        <v>0</v>
      </c>
      <c r="BS51" s="61">
        <v>-74942100.545162544</v>
      </c>
      <c r="BT51" s="61">
        <v>-48645803.600000001</v>
      </c>
      <c r="BU51" s="61">
        <v>-18828744.416128315</v>
      </c>
      <c r="BV51" s="61">
        <v>-3161712.1201665499</v>
      </c>
      <c r="BW51" s="61">
        <v>0</v>
      </c>
      <c r="BX51" s="61">
        <v>-2962346.5881998665</v>
      </c>
      <c r="BY51" s="61">
        <v>-1215910.5644279744</v>
      </c>
      <c r="BZ51" s="61">
        <v>620350.19000000006</v>
      </c>
      <c r="CA51" s="61">
        <v>-747933.44623983232</v>
      </c>
      <c r="CB51" s="61">
        <v>0</v>
      </c>
      <c r="CC51" s="61">
        <v>0</v>
      </c>
      <c r="CD51" s="61">
        <v>0</v>
      </c>
      <c r="CE51" s="61">
        <v>0</v>
      </c>
      <c r="CF51" s="61">
        <v>0</v>
      </c>
      <c r="CG51" s="61">
        <v>0</v>
      </c>
      <c r="CH51" s="61">
        <v>0</v>
      </c>
      <c r="CI51" s="61">
        <v>0</v>
      </c>
      <c r="CJ51" s="61">
        <v>0</v>
      </c>
      <c r="CK51" s="61">
        <v>0</v>
      </c>
      <c r="CL51" s="61">
        <v>23100214.275784358</v>
      </c>
    </row>
    <row r="52" spans="1:90" ht="12.75" customHeight="1">
      <c r="A52" s="43" t="s">
        <v>91</v>
      </c>
      <c r="B52" s="59">
        <v>1060</v>
      </c>
      <c r="C52" s="60" t="s">
        <v>376</v>
      </c>
      <c r="D52" s="61">
        <v>0</v>
      </c>
      <c r="E52" s="61">
        <v>0</v>
      </c>
      <c r="F52" s="61">
        <v>0</v>
      </c>
      <c r="G52" s="61">
        <v>0</v>
      </c>
      <c r="H52" s="61">
        <v>0</v>
      </c>
      <c r="I52" s="61">
        <v>0</v>
      </c>
      <c r="J52" s="61">
        <v>0</v>
      </c>
      <c r="K52" s="61">
        <v>0</v>
      </c>
      <c r="L52" s="61">
        <v>0</v>
      </c>
      <c r="M52" s="61">
        <v>0</v>
      </c>
      <c r="N52" s="61">
        <v>0</v>
      </c>
      <c r="O52" s="61">
        <v>0</v>
      </c>
      <c r="P52" s="61">
        <v>0</v>
      </c>
      <c r="Q52" s="61">
        <v>0</v>
      </c>
      <c r="R52" s="61">
        <v>0</v>
      </c>
      <c r="S52" s="61">
        <v>0</v>
      </c>
      <c r="T52" s="61">
        <v>0</v>
      </c>
      <c r="U52" s="61">
        <v>0</v>
      </c>
      <c r="V52" s="61">
        <v>0</v>
      </c>
      <c r="W52" s="61">
        <v>0</v>
      </c>
      <c r="X52" s="61">
        <v>0</v>
      </c>
      <c r="Y52" s="61">
        <v>0</v>
      </c>
      <c r="Z52" s="61">
        <v>0</v>
      </c>
      <c r="AA52" s="61">
        <v>0</v>
      </c>
      <c r="AB52" s="61">
        <v>0</v>
      </c>
      <c r="AC52" s="61">
        <v>0</v>
      </c>
      <c r="AD52" s="61">
        <v>0</v>
      </c>
      <c r="AE52" s="61">
        <v>0</v>
      </c>
      <c r="AF52" s="61">
        <v>0</v>
      </c>
      <c r="AG52" s="61">
        <v>0</v>
      </c>
      <c r="AH52" s="61">
        <v>0</v>
      </c>
      <c r="AI52" s="61">
        <v>0</v>
      </c>
      <c r="AJ52" s="61">
        <v>0</v>
      </c>
      <c r="AK52" s="61">
        <v>0</v>
      </c>
      <c r="AL52" s="61">
        <v>0</v>
      </c>
      <c r="AM52" s="61">
        <v>0</v>
      </c>
      <c r="AN52" s="61">
        <v>0</v>
      </c>
      <c r="AO52" s="61">
        <v>0</v>
      </c>
      <c r="AP52" s="61">
        <v>0</v>
      </c>
      <c r="AQ52" s="61">
        <v>0</v>
      </c>
      <c r="AR52" s="61">
        <v>0</v>
      </c>
      <c r="AS52" s="61">
        <v>0</v>
      </c>
      <c r="AT52" s="61">
        <v>0</v>
      </c>
      <c r="AU52" s="61">
        <v>0</v>
      </c>
      <c r="AV52" s="61">
        <v>0</v>
      </c>
      <c r="AW52" s="61">
        <v>0</v>
      </c>
      <c r="AX52" s="61">
        <v>0</v>
      </c>
      <c r="AY52" s="61">
        <v>0</v>
      </c>
      <c r="AZ52" s="61">
        <v>0</v>
      </c>
      <c r="BA52" s="61">
        <v>0</v>
      </c>
      <c r="BB52" s="61">
        <v>0</v>
      </c>
      <c r="BC52" s="61">
        <v>0</v>
      </c>
      <c r="BD52" s="61">
        <v>0</v>
      </c>
      <c r="BE52" s="61">
        <v>0</v>
      </c>
      <c r="BF52" s="61">
        <v>0</v>
      </c>
      <c r="BG52" s="61">
        <v>0</v>
      </c>
      <c r="BH52" s="61">
        <v>0</v>
      </c>
      <c r="BI52" s="61">
        <v>0</v>
      </c>
      <c r="BJ52" s="61">
        <v>0</v>
      </c>
      <c r="BK52" s="61">
        <v>0</v>
      </c>
      <c r="BL52" s="61">
        <v>0</v>
      </c>
      <c r="BM52" s="61">
        <v>0</v>
      </c>
      <c r="BN52" s="61">
        <v>0</v>
      </c>
      <c r="BO52" s="61">
        <v>0</v>
      </c>
      <c r="BP52" s="61">
        <v>0</v>
      </c>
      <c r="BQ52" s="61">
        <v>0</v>
      </c>
      <c r="BR52" s="61">
        <v>0</v>
      </c>
      <c r="BS52" s="61">
        <v>0</v>
      </c>
      <c r="BT52" s="61">
        <v>0</v>
      </c>
      <c r="BU52" s="61">
        <v>0</v>
      </c>
      <c r="BV52" s="61">
        <v>0</v>
      </c>
      <c r="BW52" s="61">
        <v>0</v>
      </c>
      <c r="BX52" s="61">
        <v>0</v>
      </c>
      <c r="BY52" s="61">
        <v>0</v>
      </c>
      <c r="BZ52" s="61">
        <v>0</v>
      </c>
      <c r="CA52" s="61">
        <v>0</v>
      </c>
      <c r="CB52" s="61">
        <v>0</v>
      </c>
      <c r="CC52" s="61">
        <v>0</v>
      </c>
      <c r="CD52" s="61">
        <v>0</v>
      </c>
      <c r="CE52" s="61">
        <v>0</v>
      </c>
      <c r="CF52" s="61">
        <v>0</v>
      </c>
      <c r="CG52" s="61">
        <v>0</v>
      </c>
      <c r="CH52" s="61">
        <v>0</v>
      </c>
      <c r="CI52" s="61">
        <v>0</v>
      </c>
      <c r="CJ52" s="61">
        <v>0</v>
      </c>
      <c r="CK52" s="61">
        <v>0</v>
      </c>
      <c r="CL52" s="61">
        <v>0</v>
      </c>
    </row>
    <row r="53" spans="1:90" ht="12.75" customHeight="1">
      <c r="A53" s="43" t="s">
        <v>93</v>
      </c>
      <c r="B53" s="59">
        <v>1061</v>
      </c>
      <c r="C53" s="60" t="s">
        <v>376</v>
      </c>
      <c r="D53" s="61">
        <v>0</v>
      </c>
      <c r="E53" s="61">
        <v>0</v>
      </c>
      <c r="F53" s="61">
        <v>0</v>
      </c>
      <c r="G53" s="61">
        <v>0</v>
      </c>
      <c r="H53" s="61">
        <v>0</v>
      </c>
      <c r="I53" s="61">
        <v>0</v>
      </c>
      <c r="J53" s="61">
        <v>0</v>
      </c>
      <c r="K53" s="61">
        <v>0</v>
      </c>
      <c r="L53" s="61">
        <v>0</v>
      </c>
      <c r="M53" s="61">
        <v>0</v>
      </c>
      <c r="N53" s="61">
        <v>0</v>
      </c>
      <c r="O53" s="61">
        <v>0</v>
      </c>
      <c r="P53" s="61">
        <v>0</v>
      </c>
      <c r="Q53" s="61">
        <v>0</v>
      </c>
      <c r="R53" s="61">
        <v>0</v>
      </c>
      <c r="S53" s="61">
        <v>0</v>
      </c>
      <c r="T53" s="61">
        <v>0</v>
      </c>
      <c r="U53" s="61">
        <v>0</v>
      </c>
      <c r="V53" s="61">
        <v>0</v>
      </c>
      <c r="W53" s="61">
        <v>0</v>
      </c>
      <c r="X53" s="61">
        <v>0</v>
      </c>
      <c r="Y53" s="61">
        <v>0</v>
      </c>
      <c r="Z53" s="61">
        <v>0</v>
      </c>
      <c r="AA53" s="61">
        <v>0</v>
      </c>
      <c r="AB53" s="61">
        <v>0</v>
      </c>
      <c r="AC53" s="61">
        <v>0</v>
      </c>
      <c r="AD53" s="61">
        <v>0</v>
      </c>
      <c r="AE53" s="61">
        <v>0</v>
      </c>
      <c r="AF53" s="61">
        <v>0</v>
      </c>
      <c r="AG53" s="61">
        <v>0</v>
      </c>
      <c r="AH53" s="61">
        <v>0</v>
      </c>
      <c r="AI53" s="61">
        <v>0</v>
      </c>
      <c r="AJ53" s="61">
        <v>0</v>
      </c>
      <c r="AK53" s="61">
        <v>0</v>
      </c>
      <c r="AL53" s="61">
        <v>0</v>
      </c>
      <c r="AM53" s="61">
        <v>0</v>
      </c>
      <c r="AN53" s="61">
        <v>0</v>
      </c>
      <c r="AO53" s="61">
        <v>0</v>
      </c>
      <c r="AP53" s="61">
        <v>0</v>
      </c>
      <c r="AQ53" s="61">
        <v>0</v>
      </c>
      <c r="AR53" s="61">
        <v>0</v>
      </c>
      <c r="AS53" s="61">
        <v>0</v>
      </c>
      <c r="AT53" s="61">
        <v>0</v>
      </c>
      <c r="AU53" s="61">
        <v>0</v>
      </c>
      <c r="AV53" s="61">
        <v>0</v>
      </c>
      <c r="AW53" s="61">
        <v>0</v>
      </c>
      <c r="AX53" s="61">
        <v>0</v>
      </c>
      <c r="AY53" s="61">
        <v>0</v>
      </c>
      <c r="AZ53" s="61">
        <v>0</v>
      </c>
      <c r="BA53" s="61">
        <v>0</v>
      </c>
      <c r="BB53" s="61">
        <v>0</v>
      </c>
      <c r="BC53" s="61">
        <v>0</v>
      </c>
      <c r="BD53" s="61">
        <v>0</v>
      </c>
      <c r="BE53" s="61">
        <v>0</v>
      </c>
      <c r="BF53" s="61">
        <v>0</v>
      </c>
      <c r="BG53" s="61">
        <v>0</v>
      </c>
      <c r="BH53" s="61">
        <v>0</v>
      </c>
      <c r="BI53" s="61">
        <v>0</v>
      </c>
      <c r="BJ53" s="61">
        <v>0</v>
      </c>
      <c r="BK53" s="61">
        <v>0</v>
      </c>
      <c r="BL53" s="61">
        <v>0</v>
      </c>
      <c r="BM53" s="61">
        <v>0</v>
      </c>
      <c r="BN53" s="61">
        <v>0</v>
      </c>
      <c r="BO53" s="61">
        <v>0</v>
      </c>
      <c r="BP53" s="61">
        <v>0</v>
      </c>
      <c r="BQ53" s="61">
        <v>0</v>
      </c>
      <c r="BR53" s="61">
        <v>0</v>
      </c>
      <c r="BS53" s="61">
        <v>0</v>
      </c>
      <c r="BT53" s="61">
        <v>0</v>
      </c>
      <c r="BU53" s="61">
        <v>0</v>
      </c>
      <c r="BV53" s="61">
        <v>0</v>
      </c>
      <c r="BW53" s="61">
        <v>0</v>
      </c>
      <c r="BX53" s="61">
        <v>0</v>
      </c>
      <c r="BY53" s="61">
        <v>0</v>
      </c>
      <c r="BZ53" s="61">
        <v>0</v>
      </c>
      <c r="CA53" s="61">
        <v>0</v>
      </c>
      <c r="CB53" s="61">
        <v>0</v>
      </c>
      <c r="CC53" s="61">
        <v>0</v>
      </c>
      <c r="CD53" s="61">
        <v>0</v>
      </c>
      <c r="CE53" s="61">
        <v>0</v>
      </c>
      <c r="CF53" s="61">
        <v>0</v>
      </c>
      <c r="CG53" s="61">
        <v>0</v>
      </c>
      <c r="CH53" s="61">
        <v>0</v>
      </c>
      <c r="CI53" s="61">
        <v>0</v>
      </c>
      <c r="CJ53" s="61">
        <v>0</v>
      </c>
      <c r="CK53" s="61">
        <v>0</v>
      </c>
      <c r="CL53" s="61">
        <v>0</v>
      </c>
    </row>
    <row r="54" spans="1:90" ht="12.75" customHeight="1">
      <c r="A54" s="43" t="s">
        <v>95</v>
      </c>
      <c r="B54" s="59">
        <v>2001</v>
      </c>
      <c r="C54" s="60" t="s">
        <v>376</v>
      </c>
      <c r="D54" s="61">
        <v>0</v>
      </c>
      <c r="E54" s="61">
        <v>0</v>
      </c>
      <c r="F54" s="61">
        <v>0</v>
      </c>
      <c r="G54" s="61">
        <v>0</v>
      </c>
      <c r="H54" s="61">
        <v>0</v>
      </c>
      <c r="I54" s="61">
        <v>0</v>
      </c>
      <c r="J54" s="61">
        <v>0</v>
      </c>
      <c r="K54" s="61">
        <v>0</v>
      </c>
      <c r="L54" s="61">
        <v>0</v>
      </c>
      <c r="M54" s="61">
        <v>0</v>
      </c>
      <c r="N54" s="61">
        <v>0</v>
      </c>
      <c r="O54" s="61">
        <v>0</v>
      </c>
      <c r="P54" s="61">
        <v>0</v>
      </c>
      <c r="Q54" s="61">
        <v>0</v>
      </c>
      <c r="R54" s="61">
        <v>0</v>
      </c>
      <c r="S54" s="61">
        <v>0</v>
      </c>
      <c r="T54" s="61">
        <v>0</v>
      </c>
      <c r="U54" s="61">
        <v>0</v>
      </c>
      <c r="V54" s="61">
        <v>0</v>
      </c>
      <c r="W54" s="61">
        <v>0</v>
      </c>
      <c r="X54" s="61">
        <v>0</v>
      </c>
      <c r="Y54" s="61">
        <v>0</v>
      </c>
      <c r="Z54" s="61">
        <v>0</v>
      </c>
      <c r="AA54" s="61">
        <v>0</v>
      </c>
      <c r="AB54" s="61">
        <v>0</v>
      </c>
      <c r="AC54" s="61">
        <v>0</v>
      </c>
      <c r="AD54" s="61">
        <v>0</v>
      </c>
      <c r="AE54" s="61">
        <v>0</v>
      </c>
      <c r="AF54" s="61">
        <v>0</v>
      </c>
      <c r="AG54" s="61">
        <v>0</v>
      </c>
      <c r="AH54" s="61">
        <v>0</v>
      </c>
      <c r="AI54" s="61">
        <v>0</v>
      </c>
      <c r="AJ54" s="61">
        <v>0</v>
      </c>
      <c r="AK54" s="61">
        <v>0</v>
      </c>
      <c r="AL54" s="61">
        <v>0</v>
      </c>
      <c r="AM54" s="61">
        <v>0</v>
      </c>
      <c r="AN54" s="61">
        <v>0</v>
      </c>
      <c r="AO54" s="61">
        <v>0</v>
      </c>
      <c r="AP54" s="61">
        <v>0</v>
      </c>
      <c r="AQ54" s="61">
        <v>0</v>
      </c>
      <c r="AR54" s="61">
        <v>0</v>
      </c>
      <c r="AS54" s="61">
        <v>0</v>
      </c>
      <c r="AT54" s="61">
        <v>0</v>
      </c>
      <c r="AU54" s="61">
        <v>0</v>
      </c>
      <c r="AV54" s="61">
        <v>0</v>
      </c>
      <c r="AW54" s="61">
        <v>0</v>
      </c>
      <c r="AX54" s="61">
        <v>0</v>
      </c>
      <c r="AY54" s="61">
        <v>0</v>
      </c>
      <c r="AZ54" s="61">
        <v>0</v>
      </c>
      <c r="BA54" s="61">
        <v>0</v>
      </c>
      <c r="BB54" s="61">
        <v>0</v>
      </c>
      <c r="BC54" s="61">
        <v>0</v>
      </c>
      <c r="BD54" s="61">
        <v>0</v>
      </c>
      <c r="BE54" s="61">
        <v>0</v>
      </c>
      <c r="BF54" s="61">
        <v>0</v>
      </c>
      <c r="BG54" s="61">
        <v>0</v>
      </c>
      <c r="BH54" s="61">
        <v>0</v>
      </c>
      <c r="BI54" s="61">
        <v>0</v>
      </c>
      <c r="BJ54" s="61">
        <v>0</v>
      </c>
      <c r="BK54" s="61">
        <v>0</v>
      </c>
      <c r="BL54" s="61">
        <v>0</v>
      </c>
      <c r="BM54" s="61">
        <v>0</v>
      </c>
      <c r="BN54" s="61">
        <v>0</v>
      </c>
      <c r="BO54" s="61">
        <v>0</v>
      </c>
      <c r="BP54" s="61">
        <v>0</v>
      </c>
      <c r="BQ54" s="61">
        <v>0</v>
      </c>
      <c r="BR54" s="61">
        <v>0</v>
      </c>
      <c r="BS54" s="61">
        <v>0</v>
      </c>
      <c r="BT54" s="61">
        <v>0</v>
      </c>
      <c r="BU54" s="61">
        <v>0</v>
      </c>
      <c r="BV54" s="61">
        <v>0</v>
      </c>
      <c r="BW54" s="61">
        <v>0</v>
      </c>
      <c r="BX54" s="61">
        <v>0</v>
      </c>
      <c r="BY54" s="61">
        <v>0</v>
      </c>
      <c r="BZ54" s="61">
        <v>0</v>
      </c>
      <c r="CA54" s="61">
        <v>0</v>
      </c>
      <c r="CB54" s="61">
        <v>0</v>
      </c>
      <c r="CC54" s="61">
        <v>0</v>
      </c>
      <c r="CD54" s="61">
        <v>0</v>
      </c>
      <c r="CE54" s="61">
        <v>0</v>
      </c>
      <c r="CF54" s="61">
        <v>0</v>
      </c>
      <c r="CG54" s="61">
        <v>0</v>
      </c>
      <c r="CH54" s="61">
        <v>0</v>
      </c>
      <c r="CI54" s="61">
        <v>0</v>
      </c>
      <c r="CJ54" s="61">
        <v>0</v>
      </c>
      <c r="CK54" s="61">
        <v>0</v>
      </c>
      <c r="CL54" s="61">
        <v>0</v>
      </c>
    </row>
    <row r="55" spans="1:90" ht="12.75" customHeight="1">
      <c r="A55" s="43" t="s">
        <v>97</v>
      </c>
      <c r="B55" s="59">
        <v>2002</v>
      </c>
      <c r="C55" s="60" t="s">
        <v>377</v>
      </c>
      <c r="D55" s="61">
        <v>0</v>
      </c>
      <c r="E55" s="61">
        <v>0</v>
      </c>
      <c r="F55" s="61">
        <v>0</v>
      </c>
      <c r="G55" s="61">
        <v>0</v>
      </c>
      <c r="H55" s="61">
        <v>0</v>
      </c>
      <c r="I55" s="61">
        <v>0</v>
      </c>
      <c r="J55" s="61">
        <v>0</v>
      </c>
      <c r="K55" s="61">
        <v>0</v>
      </c>
      <c r="L55" s="61">
        <v>0</v>
      </c>
      <c r="M55" s="61">
        <v>0</v>
      </c>
      <c r="N55" s="61">
        <v>0</v>
      </c>
      <c r="O55" s="61">
        <v>0</v>
      </c>
      <c r="P55" s="61">
        <v>0</v>
      </c>
      <c r="Q55" s="61">
        <v>0</v>
      </c>
      <c r="R55" s="61">
        <v>0</v>
      </c>
      <c r="S55" s="61">
        <v>0</v>
      </c>
      <c r="T55" s="61">
        <v>0</v>
      </c>
      <c r="U55" s="61">
        <v>0</v>
      </c>
      <c r="V55" s="61">
        <v>0</v>
      </c>
      <c r="W55" s="61">
        <v>0</v>
      </c>
      <c r="X55" s="61">
        <v>0</v>
      </c>
      <c r="Y55" s="61">
        <v>0</v>
      </c>
      <c r="Z55" s="61">
        <v>0</v>
      </c>
      <c r="AA55" s="61">
        <v>0</v>
      </c>
      <c r="AB55" s="61">
        <v>0</v>
      </c>
      <c r="AC55" s="61">
        <v>0</v>
      </c>
      <c r="AD55" s="61">
        <v>0</v>
      </c>
      <c r="AE55" s="61">
        <v>0</v>
      </c>
      <c r="AF55" s="61">
        <v>0</v>
      </c>
      <c r="AG55" s="61">
        <v>0</v>
      </c>
      <c r="AH55" s="61">
        <v>0</v>
      </c>
      <c r="AI55" s="61">
        <v>0</v>
      </c>
      <c r="AJ55" s="61">
        <v>0</v>
      </c>
      <c r="AK55" s="61">
        <v>0</v>
      </c>
      <c r="AL55" s="61">
        <v>0</v>
      </c>
      <c r="AM55" s="61">
        <v>0</v>
      </c>
      <c r="AN55" s="61">
        <v>0</v>
      </c>
      <c r="AO55" s="61">
        <v>0</v>
      </c>
      <c r="AP55" s="61">
        <v>0</v>
      </c>
      <c r="AQ55" s="61">
        <v>0</v>
      </c>
      <c r="AR55" s="61">
        <v>0</v>
      </c>
      <c r="AS55" s="61">
        <v>0</v>
      </c>
      <c r="AT55" s="61">
        <v>0</v>
      </c>
      <c r="AU55" s="61">
        <v>0</v>
      </c>
      <c r="AV55" s="61">
        <v>0</v>
      </c>
      <c r="AW55" s="61">
        <v>0</v>
      </c>
      <c r="AX55" s="61">
        <v>0</v>
      </c>
      <c r="AY55" s="61">
        <v>0</v>
      </c>
      <c r="AZ55" s="61">
        <v>0</v>
      </c>
      <c r="BA55" s="61">
        <v>0</v>
      </c>
      <c r="BB55" s="61">
        <v>0</v>
      </c>
      <c r="BC55" s="61">
        <v>0</v>
      </c>
      <c r="BD55" s="61">
        <v>0</v>
      </c>
      <c r="BE55" s="61">
        <v>0</v>
      </c>
      <c r="BF55" s="61">
        <v>0</v>
      </c>
      <c r="BG55" s="61">
        <v>0</v>
      </c>
      <c r="BH55" s="61">
        <v>0</v>
      </c>
      <c r="BI55" s="61">
        <v>0</v>
      </c>
      <c r="BJ55" s="61">
        <v>0</v>
      </c>
      <c r="BK55" s="61">
        <v>0</v>
      </c>
      <c r="BL55" s="61">
        <v>0</v>
      </c>
      <c r="BM55" s="61">
        <v>0</v>
      </c>
      <c r="BN55" s="61">
        <v>0</v>
      </c>
      <c r="BO55" s="61">
        <v>0</v>
      </c>
      <c r="BP55" s="61">
        <v>0</v>
      </c>
      <c r="BQ55" s="61">
        <v>0</v>
      </c>
      <c r="BR55" s="61">
        <v>0</v>
      </c>
      <c r="BS55" s="61">
        <v>0</v>
      </c>
      <c r="BT55" s="61">
        <v>0</v>
      </c>
      <c r="BU55" s="61">
        <v>0</v>
      </c>
      <c r="BV55" s="61">
        <v>0</v>
      </c>
      <c r="BW55" s="61">
        <v>0</v>
      </c>
      <c r="BX55" s="61">
        <v>0</v>
      </c>
      <c r="BY55" s="61">
        <v>0</v>
      </c>
      <c r="BZ55" s="61">
        <v>0</v>
      </c>
      <c r="CA55" s="61">
        <v>0</v>
      </c>
      <c r="CB55" s="61">
        <v>0</v>
      </c>
      <c r="CC55" s="61">
        <v>0</v>
      </c>
      <c r="CD55" s="61">
        <v>0</v>
      </c>
      <c r="CE55" s="61">
        <v>0</v>
      </c>
      <c r="CF55" s="61">
        <v>0</v>
      </c>
      <c r="CG55" s="61">
        <v>0</v>
      </c>
      <c r="CH55" s="61">
        <v>0</v>
      </c>
      <c r="CI55" s="61">
        <v>0</v>
      </c>
      <c r="CJ55" s="61">
        <v>0</v>
      </c>
      <c r="CK55" s="61">
        <v>0</v>
      </c>
      <c r="CL55" s="61">
        <v>0</v>
      </c>
    </row>
    <row r="56" spans="1:90" ht="12.75" customHeight="1">
      <c r="A56" s="43" t="s">
        <v>99</v>
      </c>
      <c r="B56" s="59">
        <v>2005</v>
      </c>
      <c r="C56" s="60" t="s">
        <v>377</v>
      </c>
      <c r="D56" s="61">
        <v>0</v>
      </c>
      <c r="E56" s="61">
        <v>0</v>
      </c>
      <c r="F56" s="61">
        <v>0</v>
      </c>
      <c r="G56" s="61">
        <v>0</v>
      </c>
      <c r="H56" s="61">
        <v>0</v>
      </c>
      <c r="I56" s="61">
        <v>0</v>
      </c>
      <c r="J56" s="61">
        <v>0</v>
      </c>
      <c r="K56" s="61">
        <v>0</v>
      </c>
      <c r="L56" s="61">
        <v>0</v>
      </c>
      <c r="M56" s="61">
        <v>0</v>
      </c>
      <c r="N56" s="61">
        <v>0</v>
      </c>
      <c r="O56" s="61">
        <v>0</v>
      </c>
      <c r="P56" s="61">
        <v>0</v>
      </c>
      <c r="Q56" s="61">
        <v>0</v>
      </c>
      <c r="R56" s="61">
        <v>0</v>
      </c>
      <c r="S56" s="61">
        <v>0</v>
      </c>
      <c r="T56" s="61">
        <v>0</v>
      </c>
      <c r="U56" s="61">
        <v>0</v>
      </c>
      <c r="V56" s="61">
        <v>0</v>
      </c>
      <c r="W56" s="61">
        <v>0</v>
      </c>
      <c r="X56" s="61">
        <v>0</v>
      </c>
      <c r="Y56" s="61">
        <v>0</v>
      </c>
      <c r="Z56" s="61">
        <v>0</v>
      </c>
      <c r="AA56" s="61">
        <v>0</v>
      </c>
      <c r="AB56" s="61">
        <v>0</v>
      </c>
      <c r="AC56" s="61">
        <v>0</v>
      </c>
      <c r="AD56" s="61">
        <v>0</v>
      </c>
      <c r="AE56" s="61">
        <v>0</v>
      </c>
      <c r="AF56" s="61">
        <v>0</v>
      </c>
      <c r="AG56" s="61">
        <v>0</v>
      </c>
      <c r="AH56" s="61">
        <v>0</v>
      </c>
      <c r="AI56" s="61">
        <v>0</v>
      </c>
      <c r="AJ56" s="61">
        <v>0</v>
      </c>
      <c r="AK56" s="61">
        <v>0</v>
      </c>
      <c r="AL56" s="61">
        <v>0</v>
      </c>
      <c r="AM56" s="61">
        <v>0</v>
      </c>
      <c r="AN56" s="61">
        <v>0</v>
      </c>
      <c r="AO56" s="61">
        <v>0</v>
      </c>
      <c r="AP56" s="61">
        <v>0</v>
      </c>
      <c r="AQ56" s="61">
        <v>0</v>
      </c>
      <c r="AR56" s="61">
        <v>0</v>
      </c>
      <c r="AS56" s="61">
        <v>0</v>
      </c>
      <c r="AT56" s="61">
        <v>0</v>
      </c>
      <c r="AU56" s="61">
        <v>0</v>
      </c>
      <c r="AV56" s="61">
        <v>0</v>
      </c>
      <c r="AW56" s="61">
        <v>0</v>
      </c>
      <c r="AX56" s="61">
        <v>0</v>
      </c>
      <c r="AY56" s="61">
        <v>0</v>
      </c>
      <c r="AZ56" s="61">
        <v>0</v>
      </c>
      <c r="BA56" s="61">
        <v>0</v>
      </c>
      <c r="BB56" s="61">
        <v>0</v>
      </c>
      <c r="BC56" s="61">
        <v>0</v>
      </c>
      <c r="BD56" s="61">
        <v>0</v>
      </c>
      <c r="BE56" s="61">
        <v>0</v>
      </c>
      <c r="BF56" s="61">
        <v>0</v>
      </c>
      <c r="BG56" s="61">
        <v>0</v>
      </c>
      <c r="BH56" s="61">
        <v>0</v>
      </c>
      <c r="BI56" s="61">
        <v>0</v>
      </c>
      <c r="BJ56" s="61">
        <v>0</v>
      </c>
      <c r="BK56" s="61">
        <v>0</v>
      </c>
      <c r="BL56" s="61">
        <v>0</v>
      </c>
      <c r="BM56" s="61">
        <v>0</v>
      </c>
      <c r="BN56" s="61">
        <v>0</v>
      </c>
      <c r="BO56" s="61">
        <v>0</v>
      </c>
      <c r="BP56" s="61">
        <v>0</v>
      </c>
      <c r="BQ56" s="61">
        <v>0</v>
      </c>
      <c r="BR56" s="61">
        <v>0</v>
      </c>
      <c r="BS56" s="61">
        <v>0</v>
      </c>
      <c r="BT56" s="61">
        <v>0</v>
      </c>
      <c r="BU56" s="61">
        <v>0</v>
      </c>
      <c r="BV56" s="61">
        <v>0</v>
      </c>
      <c r="BW56" s="61">
        <v>0</v>
      </c>
      <c r="BX56" s="61">
        <v>0</v>
      </c>
      <c r="BY56" s="61">
        <v>0</v>
      </c>
      <c r="BZ56" s="61">
        <v>0</v>
      </c>
      <c r="CA56" s="61">
        <v>0</v>
      </c>
      <c r="CB56" s="61">
        <v>0</v>
      </c>
      <c r="CC56" s="61">
        <v>0</v>
      </c>
      <c r="CD56" s="61">
        <v>0</v>
      </c>
      <c r="CE56" s="61">
        <v>0</v>
      </c>
      <c r="CF56" s="61">
        <v>0</v>
      </c>
      <c r="CG56" s="61">
        <v>0</v>
      </c>
      <c r="CH56" s="61">
        <v>0</v>
      </c>
      <c r="CI56" s="61">
        <v>0</v>
      </c>
      <c r="CJ56" s="61">
        <v>0</v>
      </c>
      <c r="CK56" s="61">
        <v>0</v>
      </c>
      <c r="CL56" s="61">
        <v>0</v>
      </c>
    </row>
    <row r="57" spans="1:90" ht="12.75" customHeight="1">
      <c r="A57" s="43" t="s">
        <v>101</v>
      </c>
      <c r="B57" s="59">
        <v>2006</v>
      </c>
      <c r="C57" s="60" t="s">
        <v>378</v>
      </c>
      <c r="D57" s="61">
        <v>0</v>
      </c>
      <c r="E57" s="61">
        <v>0</v>
      </c>
      <c r="F57" s="61">
        <v>0</v>
      </c>
      <c r="G57" s="61">
        <v>0</v>
      </c>
      <c r="H57" s="61">
        <v>0</v>
      </c>
      <c r="I57" s="61">
        <v>0</v>
      </c>
      <c r="J57" s="61">
        <v>0</v>
      </c>
      <c r="K57" s="61">
        <v>0</v>
      </c>
      <c r="L57" s="61">
        <v>0</v>
      </c>
      <c r="M57" s="61">
        <v>0</v>
      </c>
      <c r="N57" s="61">
        <v>0</v>
      </c>
      <c r="O57" s="61">
        <v>0</v>
      </c>
      <c r="P57" s="61">
        <v>0</v>
      </c>
      <c r="Q57" s="61">
        <v>0</v>
      </c>
      <c r="R57" s="61">
        <v>0</v>
      </c>
      <c r="S57" s="61">
        <v>0</v>
      </c>
      <c r="T57" s="61">
        <v>0</v>
      </c>
      <c r="U57" s="61">
        <v>0</v>
      </c>
      <c r="V57" s="61">
        <v>0</v>
      </c>
      <c r="W57" s="61">
        <v>0</v>
      </c>
      <c r="X57" s="61">
        <v>0</v>
      </c>
      <c r="Y57" s="61">
        <v>0</v>
      </c>
      <c r="Z57" s="61">
        <v>0</v>
      </c>
      <c r="AA57" s="61">
        <v>0</v>
      </c>
      <c r="AB57" s="61">
        <v>0</v>
      </c>
      <c r="AC57" s="61">
        <v>0</v>
      </c>
      <c r="AD57" s="61">
        <v>0</v>
      </c>
      <c r="AE57" s="61">
        <v>0</v>
      </c>
      <c r="AF57" s="61">
        <v>0</v>
      </c>
      <c r="AG57" s="61">
        <v>0</v>
      </c>
      <c r="AH57" s="61">
        <v>0</v>
      </c>
      <c r="AI57" s="61">
        <v>0</v>
      </c>
      <c r="AJ57" s="61">
        <v>0</v>
      </c>
      <c r="AK57" s="61">
        <v>0</v>
      </c>
      <c r="AL57" s="61">
        <v>0</v>
      </c>
      <c r="AM57" s="61">
        <v>0</v>
      </c>
      <c r="AN57" s="61">
        <v>0</v>
      </c>
      <c r="AO57" s="61">
        <v>0</v>
      </c>
      <c r="AP57" s="61">
        <v>0</v>
      </c>
      <c r="AQ57" s="61">
        <v>0</v>
      </c>
      <c r="AR57" s="61">
        <v>0</v>
      </c>
      <c r="AS57" s="61">
        <v>0</v>
      </c>
      <c r="AT57" s="61">
        <v>0</v>
      </c>
      <c r="AU57" s="61">
        <v>0</v>
      </c>
      <c r="AV57" s="61">
        <v>0</v>
      </c>
      <c r="AW57" s="61">
        <v>0</v>
      </c>
      <c r="AX57" s="61">
        <v>0</v>
      </c>
      <c r="AY57" s="61">
        <v>0</v>
      </c>
      <c r="AZ57" s="61">
        <v>0</v>
      </c>
      <c r="BA57" s="61">
        <v>0</v>
      </c>
      <c r="BB57" s="61">
        <v>0</v>
      </c>
      <c r="BC57" s="61">
        <v>0</v>
      </c>
      <c r="BD57" s="61">
        <v>0</v>
      </c>
      <c r="BE57" s="61">
        <v>0</v>
      </c>
      <c r="BF57" s="61">
        <v>0</v>
      </c>
      <c r="BG57" s="61">
        <v>0</v>
      </c>
      <c r="BH57" s="61">
        <v>0</v>
      </c>
      <c r="BI57" s="61">
        <v>0</v>
      </c>
      <c r="BJ57" s="61">
        <v>0</v>
      </c>
      <c r="BK57" s="61">
        <v>0</v>
      </c>
      <c r="BL57" s="61">
        <v>0</v>
      </c>
      <c r="BM57" s="61">
        <v>0</v>
      </c>
      <c r="BN57" s="61">
        <v>0</v>
      </c>
      <c r="BO57" s="61">
        <v>0</v>
      </c>
      <c r="BP57" s="61">
        <v>0</v>
      </c>
      <c r="BQ57" s="61">
        <v>0</v>
      </c>
      <c r="BR57" s="61">
        <v>0</v>
      </c>
      <c r="BS57" s="61">
        <v>0</v>
      </c>
      <c r="BT57" s="61">
        <v>0</v>
      </c>
      <c r="BU57" s="61">
        <v>0</v>
      </c>
      <c r="BV57" s="61">
        <v>0</v>
      </c>
      <c r="BW57" s="61">
        <v>0</v>
      </c>
      <c r="BX57" s="61">
        <v>0</v>
      </c>
      <c r="BY57" s="61">
        <v>0</v>
      </c>
      <c r="BZ57" s="61">
        <v>0</v>
      </c>
      <c r="CA57" s="61">
        <v>0</v>
      </c>
      <c r="CB57" s="61">
        <v>0</v>
      </c>
      <c r="CC57" s="61">
        <v>0</v>
      </c>
      <c r="CD57" s="61">
        <v>0</v>
      </c>
      <c r="CE57" s="61">
        <v>0</v>
      </c>
      <c r="CF57" s="61">
        <v>0</v>
      </c>
      <c r="CG57" s="61">
        <v>0</v>
      </c>
      <c r="CH57" s="61">
        <v>0</v>
      </c>
      <c r="CI57" s="61">
        <v>0</v>
      </c>
      <c r="CJ57" s="61">
        <v>0</v>
      </c>
      <c r="CK57" s="61">
        <v>0</v>
      </c>
      <c r="CL57" s="61">
        <v>0</v>
      </c>
    </row>
    <row r="58" spans="1:90" ht="12.75" customHeight="1">
      <c r="A58" s="43" t="s">
        <v>103</v>
      </c>
      <c r="B58" s="59">
        <v>2007</v>
      </c>
      <c r="C58" s="60" t="s">
        <v>377</v>
      </c>
      <c r="D58" s="61">
        <v>0</v>
      </c>
      <c r="E58" s="61">
        <v>0</v>
      </c>
      <c r="F58" s="61">
        <v>0</v>
      </c>
      <c r="G58" s="61">
        <v>0</v>
      </c>
      <c r="H58" s="61">
        <v>0</v>
      </c>
      <c r="I58" s="61">
        <v>0</v>
      </c>
      <c r="J58" s="61">
        <v>0</v>
      </c>
      <c r="K58" s="61">
        <v>0</v>
      </c>
      <c r="L58" s="61">
        <v>0</v>
      </c>
      <c r="M58" s="61">
        <v>0</v>
      </c>
      <c r="N58" s="61">
        <v>0</v>
      </c>
      <c r="O58" s="61">
        <v>0</v>
      </c>
      <c r="P58" s="61">
        <v>0</v>
      </c>
      <c r="Q58" s="61">
        <v>0</v>
      </c>
      <c r="R58" s="61">
        <v>0</v>
      </c>
      <c r="S58" s="61">
        <v>0</v>
      </c>
      <c r="T58" s="61">
        <v>0</v>
      </c>
      <c r="U58" s="61">
        <v>0</v>
      </c>
      <c r="V58" s="61">
        <v>0</v>
      </c>
      <c r="W58" s="61">
        <v>0</v>
      </c>
      <c r="X58" s="61">
        <v>0</v>
      </c>
      <c r="Y58" s="61">
        <v>0</v>
      </c>
      <c r="Z58" s="61">
        <v>0</v>
      </c>
      <c r="AA58" s="61">
        <v>0</v>
      </c>
      <c r="AB58" s="61">
        <v>0</v>
      </c>
      <c r="AC58" s="61">
        <v>0</v>
      </c>
      <c r="AD58" s="61">
        <v>0</v>
      </c>
      <c r="AE58" s="61">
        <v>0</v>
      </c>
      <c r="AF58" s="61">
        <v>0</v>
      </c>
      <c r="AG58" s="61">
        <v>0</v>
      </c>
      <c r="AH58" s="61">
        <v>0</v>
      </c>
      <c r="AI58" s="61">
        <v>0</v>
      </c>
      <c r="AJ58" s="61">
        <v>0</v>
      </c>
      <c r="AK58" s="61">
        <v>0</v>
      </c>
      <c r="AL58" s="61">
        <v>0</v>
      </c>
      <c r="AM58" s="61">
        <v>0</v>
      </c>
      <c r="AN58" s="61">
        <v>0</v>
      </c>
      <c r="AO58" s="61">
        <v>0</v>
      </c>
      <c r="AP58" s="61">
        <v>0</v>
      </c>
      <c r="AQ58" s="61">
        <v>0</v>
      </c>
      <c r="AR58" s="61">
        <v>0</v>
      </c>
      <c r="AS58" s="61">
        <v>0</v>
      </c>
      <c r="AT58" s="61">
        <v>0</v>
      </c>
      <c r="AU58" s="61">
        <v>0</v>
      </c>
      <c r="AV58" s="61">
        <v>0</v>
      </c>
      <c r="AW58" s="61">
        <v>0</v>
      </c>
      <c r="AX58" s="61">
        <v>0</v>
      </c>
      <c r="AY58" s="61">
        <v>0</v>
      </c>
      <c r="AZ58" s="61">
        <v>0</v>
      </c>
      <c r="BA58" s="61">
        <v>0</v>
      </c>
      <c r="BB58" s="61">
        <v>0</v>
      </c>
      <c r="BC58" s="61">
        <v>0</v>
      </c>
      <c r="BD58" s="61">
        <v>0</v>
      </c>
      <c r="BE58" s="61">
        <v>0</v>
      </c>
      <c r="BF58" s="61">
        <v>0</v>
      </c>
      <c r="BG58" s="61">
        <v>0</v>
      </c>
      <c r="BH58" s="61">
        <v>0</v>
      </c>
      <c r="BI58" s="61">
        <v>0</v>
      </c>
      <c r="BJ58" s="61">
        <v>0</v>
      </c>
      <c r="BK58" s="61">
        <v>0</v>
      </c>
      <c r="BL58" s="61">
        <v>0</v>
      </c>
      <c r="BM58" s="61">
        <v>0</v>
      </c>
      <c r="BN58" s="61">
        <v>0</v>
      </c>
      <c r="BO58" s="61">
        <v>0</v>
      </c>
      <c r="BP58" s="61">
        <v>0</v>
      </c>
      <c r="BQ58" s="61">
        <v>0</v>
      </c>
      <c r="BR58" s="61">
        <v>0</v>
      </c>
      <c r="BS58" s="61">
        <v>0</v>
      </c>
      <c r="BT58" s="61">
        <v>0</v>
      </c>
      <c r="BU58" s="61">
        <v>0</v>
      </c>
      <c r="BV58" s="61">
        <v>0</v>
      </c>
      <c r="BW58" s="61">
        <v>0</v>
      </c>
      <c r="BX58" s="61">
        <v>0</v>
      </c>
      <c r="BY58" s="61">
        <v>0</v>
      </c>
      <c r="BZ58" s="61">
        <v>0</v>
      </c>
      <c r="CA58" s="61">
        <v>0</v>
      </c>
      <c r="CB58" s="61">
        <v>0</v>
      </c>
      <c r="CC58" s="61">
        <v>0</v>
      </c>
      <c r="CD58" s="61">
        <v>0</v>
      </c>
      <c r="CE58" s="61">
        <v>0</v>
      </c>
      <c r="CF58" s="61">
        <v>0</v>
      </c>
      <c r="CG58" s="61">
        <v>0</v>
      </c>
      <c r="CH58" s="61">
        <v>0</v>
      </c>
      <c r="CI58" s="61">
        <v>0</v>
      </c>
      <c r="CJ58" s="61">
        <v>0</v>
      </c>
      <c r="CK58" s="61">
        <v>0</v>
      </c>
      <c r="CL58" s="61">
        <v>0</v>
      </c>
    </row>
    <row r="59" spans="1:90" ht="12.75" customHeight="1">
      <c r="A59" s="43" t="s">
        <v>105</v>
      </c>
      <c r="B59" s="59">
        <v>2008</v>
      </c>
      <c r="C59" s="60" t="s">
        <v>377</v>
      </c>
      <c r="D59" s="61">
        <v>0</v>
      </c>
      <c r="E59" s="61">
        <v>0</v>
      </c>
      <c r="F59" s="61">
        <v>0</v>
      </c>
      <c r="G59" s="61">
        <v>0</v>
      </c>
      <c r="H59" s="61">
        <v>0</v>
      </c>
      <c r="I59" s="61">
        <v>0</v>
      </c>
      <c r="J59" s="61">
        <v>0</v>
      </c>
      <c r="K59" s="61">
        <v>0</v>
      </c>
      <c r="L59" s="61">
        <v>0</v>
      </c>
      <c r="M59" s="61">
        <v>0</v>
      </c>
      <c r="N59" s="61">
        <v>0</v>
      </c>
      <c r="O59" s="61">
        <v>0</v>
      </c>
      <c r="P59" s="61">
        <v>0</v>
      </c>
      <c r="Q59" s="61">
        <v>0</v>
      </c>
      <c r="R59" s="61">
        <v>0</v>
      </c>
      <c r="S59" s="61">
        <v>0</v>
      </c>
      <c r="T59" s="61">
        <v>0</v>
      </c>
      <c r="U59" s="61">
        <v>0</v>
      </c>
      <c r="V59" s="61">
        <v>0</v>
      </c>
      <c r="W59" s="61">
        <v>0</v>
      </c>
      <c r="X59" s="61">
        <v>0</v>
      </c>
      <c r="Y59" s="61">
        <v>0</v>
      </c>
      <c r="Z59" s="61">
        <v>0</v>
      </c>
      <c r="AA59" s="61">
        <v>0</v>
      </c>
      <c r="AB59" s="61">
        <v>0</v>
      </c>
      <c r="AC59" s="61">
        <v>0</v>
      </c>
      <c r="AD59" s="61">
        <v>0</v>
      </c>
      <c r="AE59" s="61">
        <v>0</v>
      </c>
      <c r="AF59" s="61">
        <v>0</v>
      </c>
      <c r="AG59" s="61">
        <v>0</v>
      </c>
      <c r="AH59" s="61">
        <v>0</v>
      </c>
      <c r="AI59" s="61">
        <v>0</v>
      </c>
      <c r="AJ59" s="61">
        <v>0</v>
      </c>
      <c r="AK59" s="61">
        <v>0</v>
      </c>
      <c r="AL59" s="61">
        <v>0</v>
      </c>
      <c r="AM59" s="61">
        <v>0</v>
      </c>
      <c r="AN59" s="61">
        <v>0</v>
      </c>
      <c r="AO59" s="61">
        <v>0</v>
      </c>
      <c r="AP59" s="61">
        <v>0</v>
      </c>
      <c r="AQ59" s="61">
        <v>0</v>
      </c>
      <c r="AR59" s="61">
        <v>0</v>
      </c>
      <c r="AS59" s="61">
        <v>0</v>
      </c>
      <c r="AT59" s="61">
        <v>0</v>
      </c>
      <c r="AU59" s="61">
        <v>0</v>
      </c>
      <c r="AV59" s="61">
        <v>0</v>
      </c>
      <c r="AW59" s="61">
        <v>0</v>
      </c>
      <c r="AX59" s="61">
        <v>0</v>
      </c>
      <c r="AY59" s="61">
        <v>0</v>
      </c>
      <c r="AZ59" s="61">
        <v>0</v>
      </c>
      <c r="BA59" s="61">
        <v>0</v>
      </c>
      <c r="BB59" s="61">
        <v>0</v>
      </c>
      <c r="BC59" s="61">
        <v>0</v>
      </c>
      <c r="BD59" s="61">
        <v>0</v>
      </c>
      <c r="BE59" s="61">
        <v>0</v>
      </c>
      <c r="BF59" s="61">
        <v>0</v>
      </c>
      <c r="BG59" s="61">
        <v>0</v>
      </c>
      <c r="BH59" s="61">
        <v>0</v>
      </c>
      <c r="BI59" s="61">
        <v>0</v>
      </c>
      <c r="BJ59" s="61">
        <v>0</v>
      </c>
      <c r="BK59" s="61">
        <v>0</v>
      </c>
      <c r="BL59" s="61">
        <v>0</v>
      </c>
      <c r="BM59" s="61">
        <v>0</v>
      </c>
      <c r="BN59" s="61">
        <v>0</v>
      </c>
      <c r="BO59" s="61">
        <v>0</v>
      </c>
      <c r="BP59" s="61">
        <v>0</v>
      </c>
      <c r="BQ59" s="61">
        <v>0</v>
      </c>
      <c r="BR59" s="61">
        <v>0</v>
      </c>
      <c r="BS59" s="61">
        <v>0</v>
      </c>
      <c r="BT59" s="61">
        <v>0</v>
      </c>
      <c r="BU59" s="61">
        <v>0</v>
      </c>
      <c r="BV59" s="61">
        <v>0</v>
      </c>
      <c r="BW59" s="61">
        <v>0</v>
      </c>
      <c r="BX59" s="61">
        <v>0</v>
      </c>
      <c r="BY59" s="61">
        <v>0</v>
      </c>
      <c r="BZ59" s="61">
        <v>0</v>
      </c>
      <c r="CA59" s="61">
        <v>0</v>
      </c>
      <c r="CB59" s="61">
        <v>0</v>
      </c>
      <c r="CC59" s="61">
        <v>0</v>
      </c>
      <c r="CD59" s="61">
        <v>0</v>
      </c>
      <c r="CE59" s="61">
        <v>0</v>
      </c>
      <c r="CF59" s="61">
        <v>0</v>
      </c>
      <c r="CG59" s="61">
        <v>0</v>
      </c>
      <c r="CH59" s="61">
        <v>0</v>
      </c>
      <c r="CI59" s="61">
        <v>0</v>
      </c>
      <c r="CJ59" s="61">
        <v>0</v>
      </c>
      <c r="CK59" s="61">
        <v>0</v>
      </c>
      <c r="CL59" s="61">
        <v>0</v>
      </c>
    </row>
    <row r="60" spans="1:90" ht="12.75" customHeight="1">
      <c r="A60" s="43" t="s">
        <v>107</v>
      </c>
      <c r="B60" s="59">
        <v>3001</v>
      </c>
      <c r="C60" s="60" t="s">
        <v>378</v>
      </c>
      <c r="D60" s="61">
        <v>0</v>
      </c>
      <c r="E60" s="61">
        <v>0</v>
      </c>
      <c r="F60" s="61">
        <v>0</v>
      </c>
      <c r="G60" s="61">
        <v>0</v>
      </c>
      <c r="H60" s="61">
        <v>0</v>
      </c>
      <c r="I60" s="61">
        <v>0</v>
      </c>
      <c r="J60" s="61">
        <v>0</v>
      </c>
      <c r="K60" s="61">
        <v>0</v>
      </c>
      <c r="L60" s="61">
        <v>0</v>
      </c>
      <c r="M60" s="61">
        <v>0</v>
      </c>
      <c r="N60" s="61">
        <v>0</v>
      </c>
      <c r="O60" s="61">
        <v>0</v>
      </c>
      <c r="P60" s="61">
        <v>0</v>
      </c>
      <c r="Q60" s="61">
        <v>0</v>
      </c>
      <c r="R60" s="61">
        <v>0</v>
      </c>
      <c r="S60" s="61">
        <v>0</v>
      </c>
      <c r="T60" s="61">
        <v>0</v>
      </c>
      <c r="U60" s="61">
        <v>0</v>
      </c>
      <c r="V60" s="61">
        <v>0</v>
      </c>
      <c r="W60" s="61">
        <v>0</v>
      </c>
      <c r="X60" s="61">
        <v>0</v>
      </c>
      <c r="Y60" s="61">
        <v>0</v>
      </c>
      <c r="Z60" s="61">
        <v>0</v>
      </c>
      <c r="AA60" s="61">
        <v>0</v>
      </c>
      <c r="AB60" s="61">
        <v>0</v>
      </c>
      <c r="AC60" s="61">
        <v>0</v>
      </c>
      <c r="AD60" s="61">
        <v>0</v>
      </c>
      <c r="AE60" s="61">
        <v>0</v>
      </c>
      <c r="AF60" s="61">
        <v>0</v>
      </c>
      <c r="AG60" s="61">
        <v>0</v>
      </c>
      <c r="AH60" s="61">
        <v>0</v>
      </c>
      <c r="AI60" s="61">
        <v>0</v>
      </c>
      <c r="AJ60" s="61">
        <v>0</v>
      </c>
      <c r="AK60" s="61">
        <v>0</v>
      </c>
      <c r="AL60" s="61">
        <v>0</v>
      </c>
      <c r="AM60" s="61">
        <v>0</v>
      </c>
      <c r="AN60" s="61">
        <v>0</v>
      </c>
      <c r="AO60" s="61">
        <v>0</v>
      </c>
      <c r="AP60" s="61">
        <v>0</v>
      </c>
      <c r="AQ60" s="61">
        <v>0</v>
      </c>
      <c r="AR60" s="61">
        <v>0</v>
      </c>
      <c r="AS60" s="61">
        <v>0</v>
      </c>
      <c r="AT60" s="61">
        <v>0</v>
      </c>
      <c r="AU60" s="61">
        <v>0</v>
      </c>
      <c r="AV60" s="61">
        <v>0</v>
      </c>
      <c r="AW60" s="61">
        <v>0</v>
      </c>
      <c r="AX60" s="61">
        <v>0</v>
      </c>
      <c r="AY60" s="61">
        <v>0</v>
      </c>
      <c r="AZ60" s="61">
        <v>0</v>
      </c>
      <c r="BA60" s="61">
        <v>0</v>
      </c>
      <c r="BB60" s="61">
        <v>0</v>
      </c>
      <c r="BC60" s="61">
        <v>0</v>
      </c>
      <c r="BD60" s="61">
        <v>0</v>
      </c>
      <c r="BE60" s="61">
        <v>0</v>
      </c>
      <c r="BF60" s="61">
        <v>0</v>
      </c>
      <c r="BG60" s="61">
        <v>0</v>
      </c>
      <c r="BH60" s="61">
        <v>0</v>
      </c>
      <c r="BI60" s="61">
        <v>0</v>
      </c>
      <c r="BJ60" s="61">
        <v>0</v>
      </c>
      <c r="BK60" s="61">
        <v>0</v>
      </c>
      <c r="BL60" s="61">
        <v>0</v>
      </c>
      <c r="BM60" s="61">
        <v>0</v>
      </c>
      <c r="BN60" s="61">
        <v>0</v>
      </c>
      <c r="BO60" s="61">
        <v>0</v>
      </c>
      <c r="BP60" s="61">
        <v>0</v>
      </c>
      <c r="BQ60" s="61">
        <v>0</v>
      </c>
      <c r="BR60" s="61">
        <v>0</v>
      </c>
      <c r="BS60" s="61">
        <v>0</v>
      </c>
      <c r="BT60" s="61">
        <v>0</v>
      </c>
      <c r="BU60" s="61">
        <v>0</v>
      </c>
      <c r="BV60" s="61">
        <v>0</v>
      </c>
      <c r="BW60" s="61">
        <v>0</v>
      </c>
      <c r="BX60" s="61">
        <v>0</v>
      </c>
      <c r="BY60" s="61">
        <v>0</v>
      </c>
      <c r="BZ60" s="61">
        <v>0</v>
      </c>
      <c r="CA60" s="61">
        <v>0</v>
      </c>
      <c r="CB60" s="61">
        <v>0</v>
      </c>
      <c r="CC60" s="61">
        <v>0</v>
      </c>
      <c r="CD60" s="61">
        <v>0</v>
      </c>
      <c r="CE60" s="61">
        <v>0</v>
      </c>
      <c r="CF60" s="61">
        <v>0</v>
      </c>
      <c r="CG60" s="61">
        <v>0</v>
      </c>
      <c r="CH60" s="61">
        <v>0</v>
      </c>
      <c r="CI60" s="61">
        <v>0</v>
      </c>
      <c r="CJ60" s="61">
        <v>0</v>
      </c>
      <c r="CK60" s="61">
        <v>0</v>
      </c>
      <c r="CL60" s="61">
        <v>0</v>
      </c>
    </row>
    <row r="61" spans="1:90" ht="12.75" customHeight="1">
      <c r="A61" s="43" t="s">
        <v>109</v>
      </c>
      <c r="B61" s="59">
        <v>3002</v>
      </c>
      <c r="C61" s="60" t="s">
        <v>378</v>
      </c>
      <c r="D61" s="61">
        <v>0</v>
      </c>
      <c r="E61" s="61">
        <v>0</v>
      </c>
      <c r="F61" s="61">
        <v>0</v>
      </c>
      <c r="G61" s="61">
        <v>0</v>
      </c>
      <c r="H61" s="61">
        <v>0</v>
      </c>
      <c r="I61" s="61">
        <v>0</v>
      </c>
      <c r="J61" s="61">
        <v>0</v>
      </c>
      <c r="K61" s="61">
        <v>0</v>
      </c>
      <c r="L61" s="61">
        <v>0</v>
      </c>
      <c r="M61" s="61">
        <v>0</v>
      </c>
      <c r="N61" s="61">
        <v>0</v>
      </c>
      <c r="O61" s="61">
        <v>0</v>
      </c>
      <c r="P61" s="61">
        <v>0</v>
      </c>
      <c r="Q61" s="61">
        <v>0</v>
      </c>
      <c r="R61" s="61">
        <v>0</v>
      </c>
      <c r="S61" s="61">
        <v>0</v>
      </c>
      <c r="T61" s="61">
        <v>0</v>
      </c>
      <c r="U61" s="61">
        <v>0</v>
      </c>
      <c r="V61" s="61">
        <v>0</v>
      </c>
      <c r="W61" s="61">
        <v>0</v>
      </c>
      <c r="X61" s="61">
        <v>0</v>
      </c>
      <c r="Y61" s="61">
        <v>0</v>
      </c>
      <c r="Z61" s="61">
        <v>0</v>
      </c>
      <c r="AA61" s="61">
        <v>0</v>
      </c>
      <c r="AB61" s="61">
        <v>0</v>
      </c>
      <c r="AC61" s="61">
        <v>0</v>
      </c>
      <c r="AD61" s="61">
        <v>0</v>
      </c>
      <c r="AE61" s="61">
        <v>0</v>
      </c>
      <c r="AF61" s="61">
        <v>0</v>
      </c>
      <c r="AG61" s="61">
        <v>0</v>
      </c>
      <c r="AH61" s="61">
        <v>0</v>
      </c>
      <c r="AI61" s="61">
        <v>0</v>
      </c>
      <c r="AJ61" s="61">
        <v>0</v>
      </c>
      <c r="AK61" s="61">
        <v>0</v>
      </c>
      <c r="AL61" s="61">
        <v>0</v>
      </c>
      <c r="AM61" s="61">
        <v>0</v>
      </c>
      <c r="AN61" s="61">
        <v>0</v>
      </c>
      <c r="AO61" s="61">
        <v>0</v>
      </c>
      <c r="AP61" s="61">
        <v>0</v>
      </c>
      <c r="AQ61" s="61">
        <v>0</v>
      </c>
      <c r="AR61" s="61">
        <v>0</v>
      </c>
      <c r="AS61" s="61">
        <v>0</v>
      </c>
      <c r="AT61" s="61">
        <v>0</v>
      </c>
      <c r="AU61" s="61">
        <v>0</v>
      </c>
      <c r="AV61" s="61">
        <v>0</v>
      </c>
      <c r="AW61" s="61">
        <v>0</v>
      </c>
      <c r="AX61" s="61">
        <v>0</v>
      </c>
      <c r="AY61" s="61">
        <v>0</v>
      </c>
      <c r="AZ61" s="61">
        <v>0</v>
      </c>
      <c r="BA61" s="61">
        <v>0</v>
      </c>
      <c r="BB61" s="61">
        <v>0</v>
      </c>
      <c r="BC61" s="61">
        <v>0</v>
      </c>
      <c r="BD61" s="61">
        <v>0</v>
      </c>
      <c r="BE61" s="61">
        <v>0</v>
      </c>
      <c r="BF61" s="61">
        <v>0</v>
      </c>
      <c r="BG61" s="61">
        <v>0</v>
      </c>
      <c r="BH61" s="61">
        <v>0</v>
      </c>
      <c r="BI61" s="61">
        <v>0</v>
      </c>
      <c r="BJ61" s="61">
        <v>0</v>
      </c>
      <c r="BK61" s="61">
        <v>0</v>
      </c>
      <c r="BL61" s="61">
        <v>0</v>
      </c>
      <c r="BM61" s="61">
        <v>0</v>
      </c>
      <c r="BN61" s="61">
        <v>0</v>
      </c>
      <c r="BO61" s="61">
        <v>0</v>
      </c>
      <c r="BP61" s="61">
        <v>0</v>
      </c>
      <c r="BQ61" s="61">
        <v>0</v>
      </c>
      <c r="BR61" s="61">
        <v>0</v>
      </c>
      <c r="BS61" s="61">
        <v>0</v>
      </c>
      <c r="BT61" s="61">
        <v>0</v>
      </c>
      <c r="BU61" s="61">
        <v>0</v>
      </c>
      <c r="BV61" s="61">
        <v>0</v>
      </c>
      <c r="BW61" s="61">
        <v>0</v>
      </c>
      <c r="BX61" s="61">
        <v>0</v>
      </c>
      <c r="BY61" s="61">
        <v>0</v>
      </c>
      <c r="BZ61" s="61">
        <v>0</v>
      </c>
      <c r="CA61" s="61">
        <v>0</v>
      </c>
      <c r="CB61" s="61">
        <v>0</v>
      </c>
      <c r="CC61" s="61">
        <v>0</v>
      </c>
      <c r="CD61" s="61">
        <v>0</v>
      </c>
      <c r="CE61" s="61">
        <v>0</v>
      </c>
      <c r="CF61" s="61">
        <v>0</v>
      </c>
      <c r="CG61" s="61">
        <v>0</v>
      </c>
      <c r="CH61" s="61">
        <v>0</v>
      </c>
      <c r="CI61" s="61">
        <v>0</v>
      </c>
      <c r="CJ61" s="61">
        <v>0</v>
      </c>
      <c r="CK61" s="61">
        <v>0</v>
      </c>
      <c r="CL61" s="61">
        <v>0</v>
      </c>
    </row>
    <row r="62" spans="1:90" ht="12.75" customHeight="1">
      <c r="A62" s="43" t="s">
        <v>111</v>
      </c>
      <c r="B62" s="59">
        <v>3003</v>
      </c>
      <c r="C62" s="60" t="s">
        <v>378</v>
      </c>
      <c r="D62" s="61">
        <v>0</v>
      </c>
      <c r="E62" s="61">
        <v>0</v>
      </c>
      <c r="F62" s="61">
        <v>0</v>
      </c>
      <c r="G62" s="61">
        <v>0</v>
      </c>
      <c r="H62" s="61">
        <v>0</v>
      </c>
      <c r="I62" s="61">
        <v>0</v>
      </c>
      <c r="J62" s="61">
        <v>0</v>
      </c>
      <c r="K62" s="61">
        <v>0</v>
      </c>
      <c r="L62" s="61">
        <v>0</v>
      </c>
      <c r="M62" s="61">
        <v>0</v>
      </c>
      <c r="N62" s="61">
        <v>0</v>
      </c>
      <c r="O62" s="61">
        <v>0</v>
      </c>
      <c r="P62" s="61">
        <v>0</v>
      </c>
      <c r="Q62" s="61">
        <v>0</v>
      </c>
      <c r="R62" s="61">
        <v>0</v>
      </c>
      <c r="S62" s="61">
        <v>0</v>
      </c>
      <c r="T62" s="61">
        <v>0</v>
      </c>
      <c r="U62" s="61">
        <v>0</v>
      </c>
      <c r="V62" s="61">
        <v>0</v>
      </c>
      <c r="W62" s="61">
        <v>0</v>
      </c>
      <c r="X62" s="61">
        <v>0</v>
      </c>
      <c r="Y62" s="61">
        <v>0</v>
      </c>
      <c r="Z62" s="61">
        <v>0</v>
      </c>
      <c r="AA62" s="61">
        <v>0</v>
      </c>
      <c r="AB62" s="61">
        <v>0</v>
      </c>
      <c r="AC62" s="61">
        <v>0</v>
      </c>
      <c r="AD62" s="61">
        <v>0</v>
      </c>
      <c r="AE62" s="61">
        <v>0</v>
      </c>
      <c r="AF62" s="61">
        <v>0</v>
      </c>
      <c r="AG62" s="61">
        <v>0</v>
      </c>
      <c r="AH62" s="61">
        <v>0</v>
      </c>
      <c r="AI62" s="61">
        <v>0</v>
      </c>
      <c r="AJ62" s="61">
        <v>0</v>
      </c>
      <c r="AK62" s="61">
        <v>0</v>
      </c>
      <c r="AL62" s="61">
        <v>0</v>
      </c>
      <c r="AM62" s="61">
        <v>0</v>
      </c>
      <c r="AN62" s="61">
        <v>0</v>
      </c>
      <c r="AO62" s="61">
        <v>0</v>
      </c>
      <c r="AP62" s="61">
        <v>0</v>
      </c>
      <c r="AQ62" s="61">
        <v>0</v>
      </c>
      <c r="AR62" s="61">
        <v>0</v>
      </c>
      <c r="AS62" s="61">
        <v>0</v>
      </c>
      <c r="AT62" s="61">
        <v>0</v>
      </c>
      <c r="AU62" s="61">
        <v>0</v>
      </c>
      <c r="AV62" s="61">
        <v>0</v>
      </c>
      <c r="AW62" s="61">
        <v>0</v>
      </c>
      <c r="AX62" s="61">
        <v>0</v>
      </c>
      <c r="AY62" s="61">
        <v>0</v>
      </c>
      <c r="AZ62" s="61">
        <v>0</v>
      </c>
      <c r="BA62" s="61">
        <v>0</v>
      </c>
      <c r="BB62" s="61">
        <v>0</v>
      </c>
      <c r="BC62" s="61">
        <v>0</v>
      </c>
      <c r="BD62" s="61">
        <v>0</v>
      </c>
      <c r="BE62" s="61">
        <v>0</v>
      </c>
      <c r="BF62" s="61">
        <v>0</v>
      </c>
      <c r="BG62" s="61">
        <v>0</v>
      </c>
      <c r="BH62" s="61">
        <v>0</v>
      </c>
      <c r="BI62" s="61">
        <v>0</v>
      </c>
      <c r="BJ62" s="61">
        <v>0</v>
      </c>
      <c r="BK62" s="61">
        <v>0</v>
      </c>
      <c r="BL62" s="61">
        <v>0</v>
      </c>
      <c r="BM62" s="61">
        <v>0</v>
      </c>
      <c r="BN62" s="61">
        <v>0</v>
      </c>
      <c r="BO62" s="61">
        <v>0</v>
      </c>
      <c r="BP62" s="61">
        <v>0</v>
      </c>
      <c r="BQ62" s="61">
        <v>0</v>
      </c>
      <c r="BR62" s="61">
        <v>0</v>
      </c>
      <c r="BS62" s="61">
        <v>0</v>
      </c>
      <c r="BT62" s="61">
        <v>0</v>
      </c>
      <c r="BU62" s="61">
        <v>0</v>
      </c>
      <c r="BV62" s="61">
        <v>0</v>
      </c>
      <c r="BW62" s="61">
        <v>0</v>
      </c>
      <c r="BX62" s="61">
        <v>0</v>
      </c>
      <c r="BY62" s="61">
        <v>0</v>
      </c>
      <c r="BZ62" s="61">
        <v>0</v>
      </c>
      <c r="CA62" s="61">
        <v>0</v>
      </c>
      <c r="CB62" s="61">
        <v>0</v>
      </c>
      <c r="CC62" s="61">
        <v>0</v>
      </c>
      <c r="CD62" s="61">
        <v>0</v>
      </c>
      <c r="CE62" s="61">
        <v>0</v>
      </c>
      <c r="CF62" s="61">
        <v>0</v>
      </c>
      <c r="CG62" s="61">
        <v>0</v>
      </c>
      <c r="CH62" s="61">
        <v>0</v>
      </c>
      <c r="CI62" s="61">
        <v>0</v>
      </c>
      <c r="CJ62" s="61">
        <v>0</v>
      </c>
      <c r="CK62" s="61">
        <v>0</v>
      </c>
      <c r="CL62" s="61">
        <v>0</v>
      </c>
    </row>
    <row r="63" spans="1:90" ht="12.75" customHeight="1">
      <c r="A63" s="43" t="s">
        <v>113</v>
      </c>
      <c r="B63" s="59">
        <v>3004</v>
      </c>
      <c r="C63" s="60" t="s">
        <v>378</v>
      </c>
      <c r="D63" s="61">
        <v>0</v>
      </c>
      <c r="E63" s="61">
        <v>0</v>
      </c>
      <c r="F63" s="61">
        <v>0</v>
      </c>
      <c r="G63" s="61">
        <v>0</v>
      </c>
      <c r="H63" s="61">
        <v>0</v>
      </c>
      <c r="I63" s="61">
        <v>0</v>
      </c>
      <c r="J63" s="61">
        <v>0</v>
      </c>
      <c r="K63" s="61">
        <v>0</v>
      </c>
      <c r="L63" s="61">
        <v>0</v>
      </c>
      <c r="M63" s="61">
        <v>0</v>
      </c>
      <c r="N63" s="61">
        <v>0</v>
      </c>
      <c r="O63" s="61">
        <v>0</v>
      </c>
      <c r="P63" s="61">
        <v>0</v>
      </c>
      <c r="Q63" s="61">
        <v>0</v>
      </c>
      <c r="R63" s="61">
        <v>0</v>
      </c>
      <c r="S63" s="61">
        <v>0</v>
      </c>
      <c r="T63" s="61">
        <v>0</v>
      </c>
      <c r="U63" s="61">
        <v>0</v>
      </c>
      <c r="V63" s="61">
        <v>0</v>
      </c>
      <c r="W63" s="61">
        <v>0</v>
      </c>
      <c r="X63" s="61">
        <v>0</v>
      </c>
      <c r="Y63" s="61">
        <v>0</v>
      </c>
      <c r="Z63" s="61">
        <v>0</v>
      </c>
      <c r="AA63" s="61">
        <v>0</v>
      </c>
      <c r="AB63" s="61">
        <v>0</v>
      </c>
      <c r="AC63" s="61">
        <v>0</v>
      </c>
      <c r="AD63" s="61">
        <v>0</v>
      </c>
      <c r="AE63" s="61">
        <v>0</v>
      </c>
      <c r="AF63" s="61">
        <v>0</v>
      </c>
      <c r="AG63" s="61">
        <v>0</v>
      </c>
      <c r="AH63" s="61">
        <v>0</v>
      </c>
      <c r="AI63" s="61">
        <v>0</v>
      </c>
      <c r="AJ63" s="61">
        <v>0</v>
      </c>
      <c r="AK63" s="61">
        <v>0</v>
      </c>
      <c r="AL63" s="61">
        <v>0</v>
      </c>
      <c r="AM63" s="61">
        <v>0</v>
      </c>
      <c r="AN63" s="61">
        <v>0</v>
      </c>
      <c r="AO63" s="61">
        <v>0</v>
      </c>
      <c r="AP63" s="61">
        <v>0</v>
      </c>
      <c r="AQ63" s="61">
        <v>0</v>
      </c>
      <c r="AR63" s="61">
        <v>0</v>
      </c>
      <c r="AS63" s="61">
        <v>0</v>
      </c>
      <c r="AT63" s="61">
        <v>0</v>
      </c>
      <c r="AU63" s="61">
        <v>0</v>
      </c>
      <c r="AV63" s="61">
        <v>0</v>
      </c>
      <c r="AW63" s="61">
        <v>0</v>
      </c>
      <c r="AX63" s="61">
        <v>0</v>
      </c>
      <c r="AY63" s="61">
        <v>0</v>
      </c>
      <c r="AZ63" s="61">
        <v>0</v>
      </c>
      <c r="BA63" s="61">
        <v>0</v>
      </c>
      <c r="BB63" s="61">
        <v>0</v>
      </c>
      <c r="BC63" s="61">
        <v>0</v>
      </c>
      <c r="BD63" s="61">
        <v>0</v>
      </c>
      <c r="BE63" s="61">
        <v>0</v>
      </c>
      <c r="BF63" s="61">
        <v>0</v>
      </c>
      <c r="BG63" s="61">
        <v>0</v>
      </c>
      <c r="BH63" s="61">
        <v>0</v>
      </c>
      <c r="BI63" s="61">
        <v>0</v>
      </c>
      <c r="BJ63" s="61">
        <v>0</v>
      </c>
      <c r="BK63" s="61">
        <v>0</v>
      </c>
      <c r="BL63" s="61">
        <v>0</v>
      </c>
      <c r="BM63" s="61">
        <v>0</v>
      </c>
      <c r="BN63" s="61">
        <v>0</v>
      </c>
      <c r="BO63" s="61">
        <v>0</v>
      </c>
      <c r="BP63" s="61">
        <v>0</v>
      </c>
      <c r="BQ63" s="61">
        <v>0</v>
      </c>
      <c r="BR63" s="61">
        <v>0</v>
      </c>
      <c r="BS63" s="61">
        <v>0</v>
      </c>
      <c r="BT63" s="61">
        <v>0</v>
      </c>
      <c r="BU63" s="61">
        <v>0</v>
      </c>
      <c r="BV63" s="61">
        <v>0</v>
      </c>
      <c r="BW63" s="61">
        <v>0</v>
      </c>
      <c r="BX63" s="61">
        <v>0</v>
      </c>
      <c r="BY63" s="61">
        <v>0</v>
      </c>
      <c r="BZ63" s="61">
        <v>0</v>
      </c>
      <c r="CA63" s="61">
        <v>0</v>
      </c>
      <c r="CB63" s="61">
        <v>0</v>
      </c>
      <c r="CC63" s="61">
        <v>0</v>
      </c>
      <c r="CD63" s="61">
        <v>0</v>
      </c>
      <c r="CE63" s="61">
        <v>0</v>
      </c>
      <c r="CF63" s="61">
        <v>0</v>
      </c>
      <c r="CG63" s="61">
        <v>0</v>
      </c>
      <c r="CH63" s="61">
        <v>0</v>
      </c>
      <c r="CI63" s="61">
        <v>0</v>
      </c>
      <c r="CJ63" s="61">
        <v>0</v>
      </c>
      <c r="CK63" s="61">
        <v>0</v>
      </c>
      <c r="CL63" s="61">
        <v>0</v>
      </c>
    </row>
    <row r="64" spans="1:90" ht="12.75" customHeight="1">
      <c r="A64" s="43" t="s">
        <v>115</v>
      </c>
      <c r="B64" s="59">
        <v>3005</v>
      </c>
      <c r="C64" s="60" t="s">
        <v>378</v>
      </c>
      <c r="D64" s="61">
        <v>0</v>
      </c>
      <c r="E64" s="61">
        <v>0</v>
      </c>
      <c r="F64" s="61">
        <v>0</v>
      </c>
      <c r="G64" s="61">
        <v>0</v>
      </c>
      <c r="H64" s="61">
        <v>0</v>
      </c>
      <c r="I64" s="61">
        <v>0</v>
      </c>
      <c r="J64" s="61">
        <v>0</v>
      </c>
      <c r="K64" s="61">
        <v>0</v>
      </c>
      <c r="L64" s="61">
        <v>0</v>
      </c>
      <c r="M64" s="61">
        <v>0</v>
      </c>
      <c r="N64" s="61">
        <v>0</v>
      </c>
      <c r="O64" s="61">
        <v>0</v>
      </c>
      <c r="P64" s="61">
        <v>0</v>
      </c>
      <c r="Q64" s="61">
        <v>0</v>
      </c>
      <c r="R64" s="61">
        <v>0</v>
      </c>
      <c r="S64" s="61">
        <v>0</v>
      </c>
      <c r="T64" s="61">
        <v>0</v>
      </c>
      <c r="U64" s="61">
        <v>0</v>
      </c>
      <c r="V64" s="61">
        <v>0</v>
      </c>
      <c r="W64" s="61">
        <v>0</v>
      </c>
      <c r="X64" s="61">
        <v>0</v>
      </c>
      <c r="Y64" s="61">
        <v>0</v>
      </c>
      <c r="Z64" s="61">
        <v>0</v>
      </c>
      <c r="AA64" s="61">
        <v>0</v>
      </c>
      <c r="AB64" s="61">
        <v>0</v>
      </c>
      <c r="AC64" s="61">
        <v>0</v>
      </c>
      <c r="AD64" s="61">
        <v>0</v>
      </c>
      <c r="AE64" s="61">
        <v>0</v>
      </c>
      <c r="AF64" s="61">
        <v>0</v>
      </c>
      <c r="AG64" s="61">
        <v>0</v>
      </c>
      <c r="AH64" s="61">
        <v>0</v>
      </c>
      <c r="AI64" s="61">
        <v>0</v>
      </c>
      <c r="AJ64" s="61">
        <v>0</v>
      </c>
      <c r="AK64" s="61">
        <v>0</v>
      </c>
      <c r="AL64" s="61">
        <v>0</v>
      </c>
      <c r="AM64" s="61">
        <v>0</v>
      </c>
      <c r="AN64" s="61">
        <v>0</v>
      </c>
      <c r="AO64" s="61">
        <v>0</v>
      </c>
      <c r="AP64" s="61">
        <v>0</v>
      </c>
      <c r="AQ64" s="61">
        <v>0</v>
      </c>
      <c r="AR64" s="61">
        <v>0</v>
      </c>
      <c r="AS64" s="61">
        <v>0</v>
      </c>
      <c r="AT64" s="61">
        <v>0</v>
      </c>
      <c r="AU64" s="61">
        <v>0</v>
      </c>
      <c r="AV64" s="61">
        <v>0</v>
      </c>
      <c r="AW64" s="61">
        <v>0</v>
      </c>
      <c r="AX64" s="61">
        <v>0</v>
      </c>
      <c r="AY64" s="61">
        <v>0</v>
      </c>
      <c r="AZ64" s="61">
        <v>0</v>
      </c>
      <c r="BA64" s="61">
        <v>0</v>
      </c>
      <c r="BB64" s="61">
        <v>0</v>
      </c>
      <c r="BC64" s="61">
        <v>0</v>
      </c>
      <c r="BD64" s="61">
        <v>0</v>
      </c>
      <c r="BE64" s="61">
        <v>0</v>
      </c>
      <c r="BF64" s="61">
        <v>0</v>
      </c>
      <c r="BG64" s="61">
        <v>0</v>
      </c>
      <c r="BH64" s="61">
        <v>0</v>
      </c>
      <c r="BI64" s="61">
        <v>0</v>
      </c>
      <c r="BJ64" s="61">
        <v>0</v>
      </c>
      <c r="BK64" s="61">
        <v>0</v>
      </c>
      <c r="BL64" s="61">
        <v>0</v>
      </c>
      <c r="BM64" s="61">
        <v>0</v>
      </c>
      <c r="BN64" s="61">
        <v>0</v>
      </c>
      <c r="BO64" s="61">
        <v>0</v>
      </c>
      <c r="BP64" s="61">
        <v>0</v>
      </c>
      <c r="BQ64" s="61">
        <v>0</v>
      </c>
      <c r="BR64" s="61">
        <v>0</v>
      </c>
      <c r="BS64" s="61">
        <v>0</v>
      </c>
      <c r="BT64" s="61">
        <v>0</v>
      </c>
      <c r="BU64" s="61">
        <v>0</v>
      </c>
      <c r="BV64" s="61">
        <v>0</v>
      </c>
      <c r="BW64" s="61">
        <v>0</v>
      </c>
      <c r="BX64" s="61">
        <v>0</v>
      </c>
      <c r="BY64" s="61">
        <v>0</v>
      </c>
      <c r="BZ64" s="61">
        <v>0</v>
      </c>
      <c r="CA64" s="61">
        <v>0</v>
      </c>
      <c r="CB64" s="61">
        <v>0</v>
      </c>
      <c r="CC64" s="61">
        <v>0</v>
      </c>
      <c r="CD64" s="61">
        <v>0</v>
      </c>
      <c r="CE64" s="61">
        <v>0</v>
      </c>
      <c r="CF64" s="61">
        <v>0</v>
      </c>
      <c r="CG64" s="61">
        <v>0</v>
      </c>
      <c r="CH64" s="61">
        <v>0</v>
      </c>
      <c r="CI64" s="61">
        <v>0</v>
      </c>
      <c r="CJ64" s="61">
        <v>0</v>
      </c>
      <c r="CK64" s="61">
        <v>0</v>
      </c>
      <c r="CL64" s="61">
        <v>0</v>
      </c>
    </row>
    <row r="65" spans="1:90" ht="12.75" customHeight="1">
      <c r="A65" s="43" t="s">
        <v>116</v>
      </c>
      <c r="B65" s="59">
        <v>3006</v>
      </c>
      <c r="C65" s="60" t="s">
        <v>378</v>
      </c>
      <c r="D65" s="61">
        <v>0</v>
      </c>
      <c r="E65" s="61">
        <v>0</v>
      </c>
      <c r="F65" s="61">
        <v>0</v>
      </c>
      <c r="G65" s="61">
        <v>0</v>
      </c>
      <c r="H65" s="61">
        <v>0</v>
      </c>
      <c r="I65" s="61">
        <v>0</v>
      </c>
      <c r="J65" s="61">
        <v>0</v>
      </c>
      <c r="K65" s="61">
        <v>0</v>
      </c>
      <c r="L65" s="61">
        <v>0</v>
      </c>
      <c r="M65" s="61">
        <v>0</v>
      </c>
      <c r="N65" s="61">
        <v>0</v>
      </c>
      <c r="O65" s="61">
        <v>0</v>
      </c>
      <c r="P65" s="61">
        <v>0</v>
      </c>
      <c r="Q65" s="61">
        <v>0</v>
      </c>
      <c r="R65" s="61">
        <v>0</v>
      </c>
      <c r="S65" s="61">
        <v>0</v>
      </c>
      <c r="T65" s="61">
        <v>0</v>
      </c>
      <c r="U65" s="61">
        <v>0</v>
      </c>
      <c r="V65" s="61">
        <v>0</v>
      </c>
      <c r="W65" s="61">
        <v>0</v>
      </c>
      <c r="X65" s="61">
        <v>0</v>
      </c>
      <c r="Y65" s="61">
        <v>0</v>
      </c>
      <c r="Z65" s="61">
        <v>0</v>
      </c>
      <c r="AA65" s="61">
        <v>0</v>
      </c>
      <c r="AB65" s="61">
        <v>0</v>
      </c>
      <c r="AC65" s="61">
        <v>0</v>
      </c>
      <c r="AD65" s="61">
        <v>0</v>
      </c>
      <c r="AE65" s="61">
        <v>0</v>
      </c>
      <c r="AF65" s="61">
        <v>0</v>
      </c>
      <c r="AG65" s="61">
        <v>0</v>
      </c>
      <c r="AH65" s="61">
        <v>0</v>
      </c>
      <c r="AI65" s="61">
        <v>0</v>
      </c>
      <c r="AJ65" s="61">
        <v>0</v>
      </c>
      <c r="AK65" s="61">
        <v>0</v>
      </c>
      <c r="AL65" s="61">
        <v>0</v>
      </c>
      <c r="AM65" s="61">
        <v>0</v>
      </c>
      <c r="AN65" s="61">
        <v>0</v>
      </c>
      <c r="AO65" s="61">
        <v>0</v>
      </c>
      <c r="AP65" s="61">
        <v>0</v>
      </c>
      <c r="AQ65" s="61">
        <v>0</v>
      </c>
      <c r="AR65" s="61">
        <v>0</v>
      </c>
      <c r="AS65" s="61">
        <v>0</v>
      </c>
      <c r="AT65" s="61">
        <v>0</v>
      </c>
      <c r="AU65" s="61">
        <v>0</v>
      </c>
      <c r="AV65" s="61">
        <v>0</v>
      </c>
      <c r="AW65" s="61">
        <v>0</v>
      </c>
      <c r="AX65" s="61">
        <v>0</v>
      </c>
      <c r="AY65" s="61">
        <v>0</v>
      </c>
      <c r="AZ65" s="61">
        <v>0</v>
      </c>
      <c r="BA65" s="61">
        <v>0</v>
      </c>
      <c r="BB65" s="61">
        <v>0</v>
      </c>
      <c r="BC65" s="61">
        <v>0</v>
      </c>
      <c r="BD65" s="61">
        <v>0</v>
      </c>
      <c r="BE65" s="61">
        <v>0</v>
      </c>
      <c r="BF65" s="61">
        <v>0</v>
      </c>
      <c r="BG65" s="61">
        <v>0</v>
      </c>
      <c r="BH65" s="61">
        <v>0</v>
      </c>
      <c r="BI65" s="61">
        <v>0</v>
      </c>
      <c r="BJ65" s="61">
        <v>0</v>
      </c>
      <c r="BK65" s="61">
        <v>0</v>
      </c>
      <c r="BL65" s="61">
        <v>0</v>
      </c>
      <c r="BM65" s="61">
        <v>0</v>
      </c>
      <c r="BN65" s="61">
        <v>0</v>
      </c>
      <c r="BO65" s="61">
        <v>0</v>
      </c>
      <c r="BP65" s="61">
        <v>0</v>
      </c>
      <c r="BQ65" s="61">
        <v>0</v>
      </c>
      <c r="BR65" s="61">
        <v>0</v>
      </c>
      <c r="BS65" s="61">
        <v>0</v>
      </c>
      <c r="BT65" s="61">
        <v>0</v>
      </c>
      <c r="BU65" s="61">
        <v>0</v>
      </c>
      <c r="BV65" s="61">
        <v>0</v>
      </c>
      <c r="BW65" s="61">
        <v>0</v>
      </c>
      <c r="BX65" s="61">
        <v>0</v>
      </c>
      <c r="BY65" s="61">
        <v>0</v>
      </c>
      <c r="BZ65" s="61">
        <v>0</v>
      </c>
      <c r="CA65" s="61">
        <v>0</v>
      </c>
      <c r="CB65" s="61">
        <v>0</v>
      </c>
      <c r="CC65" s="61">
        <v>0</v>
      </c>
      <c r="CD65" s="61">
        <v>0</v>
      </c>
      <c r="CE65" s="61">
        <v>0</v>
      </c>
      <c r="CF65" s="61">
        <v>0</v>
      </c>
      <c r="CG65" s="61">
        <v>0</v>
      </c>
      <c r="CH65" s="61">
        <v>0</v>
      </c>
      <c r="CI65" s="61">
        <v>0</v>
      </c>
      <c r="CJ65" s="61">
        <v>0</v>
      </c>
      <c r="CK65" s="61">
        <v>0</v>
      </c>
      <c r="CL65" s="61">
        <v>0</v>
      </c>
    </row>
    <row r="66" spans="1:90" ht="12.75" customHeight="1">
      <c r="A66" s="43" t="s">
        <v>117</v>
      </c>
      <c r="B66" s="59">
        <v>3007</v>
      </c>
      <c r="C66" s="60" t="s">
        <v>378</v>
      </c>
      <c r="D66" s="61">
        <v>0</v>
      </c>
      <c r="E66" s="61">
        <v>0</v>
      </c>
      <c r="F66" s="61">
        <v>0</v>
      </c>
      <c r="G66" s="61">
        <v>0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1">
        <v>0</v>
      </c>
      <c r="P66" s="61">
        <v>0</v>
      </c>
      <c r="Q66" s="61">
        <v>0</v>
      </c>
      <c r="R66" s="61">
        <v>0</v>
      </c>
      <c r="S66" s="61">
        <v>0</v>
      </c>
      <c r="T66" s="61">
        <v>0</v>
      </c>
      <c r="U66" s="61">
        <v>0</v>
      </c>
      <c r="V66" s="61">
        <v>0</v>
      </c>
      <c r="W66" s="61">
        <v>0</v>
      </c>
      <c r="X66" s="61">
        <v>0</v>
      </c>
      <c r="Y66" s="61">
        <v>0</v>
      </c>
      <c r="Z66" s="61">
        <v>0</v>
      </c>
      <c r="AA66" s="61">
        <v>0</v>
      </c>
      <c r="AB66" s="61">
        <v>0</v>
      </c>
      <c r="AC66" s="61">
        <v>0</v>
      </c>
      <c r="AD66" s="61">
        <v>0</v>
      </c>
      <c r="AE66" s="61">
        <v>0</v>
      </c>
      <c r="AF66" s="61">
        <v>0</v>
      </c>
      <c r="AG66" s="61">
        <v>0</v>
      </c>
      <c r="AH66" s="61">
        <v>0</v>
      </c>
      <c r="AI66" s="61">
        <v>0</v>
      </c>
      <c r="AJ66" s="61">
        <v>0</v>
      </c>
      <c r="AK66" s="61">
        <v>0</v>
      </c>
      <c r="AL66" s="61">
        <v>0</v>
      </c>
      <c r="AM66" s="61">
        <v>0</v>
      </c>
      <c r="AN66" s="61">
        <v>0</v>
      </c>
      <c r="AO66" s="61">
        <v>0</v>
      </c>
      <c r="AP66" s="61">
        <v>0</v>
      </c>
      <c r="AQ66" s="61">
        <v>0</v>
      </c>
      <c r="AR66" s="61">
        <v>0</v>
      </c>
      <c r="AS66" s="61">
        <v>0</v>
      </c>
      <c r="AT66" s="61">
        <v>0</v>
      </c>
      <c r="AU66" s="61">
        <v>0</v>
      </c>
      <c r="AV66" s="61">
        <v>0</v>
      </c>
      <c r="AW66" s="61">
        <v>0</v>
      </c>
      <c r="AX66" s="61">
        <v>0</v>
      </c>
      <c r="AY66" s="61">
        <v>0</v>
      </c>
      <c r="AZ66" s="61">
        <v>0</v>
      </c>
      <c r="BA66" s="61">
        <v>0</v>
      </c>
      <c r="BB66" s="61">
        <v>0</v>
      </c>
      <c r="BC66" s="61">
        <v>0</v>
      </c>
      <c r="BD66" s="61">
        <v>0</v>
      </c>
      <c r="BE66" s="61">
        <v>0</v>
      </c>
      <c r="BF66" s="61">
        <v>0</v>
      </c>
      <c r="BG66" s="61">
        <v>0</v>
      </c>
      <c r="BH66" s="61">
        <v>0</v>
      </c>
      <c r="BI66" s="61">
        <v>0</v>
      </c>
      <c r="BJ66" s="61">
        <v>0</v>
      </c>
      <c r="BK66" s="61">
        <v>0</v>
      </c>
      <c r="BL66" s="61">
        <v>0</v>
      </c>
      <c r="BM66" s="61">
        <v>0</v>
      </c>
      <c r="BN66" s="61">
        <v>0</v>
      </c>
      <c r="BO66" s="61">
        <v>0</v>
      </c>
      <c r="BP66" s="61">
        <v>0</v>
      </c>
      <c r="BQ66" s="61">
        <v>0</v>
      </c>
      <c r="BR66" s="61">
        <v>0</v>
      </c>
      <c r="BS66" s="61">
        <v>0</v>
      </c>
      <c r="BT66" s="61">
        <v>0</v>
      </c>
      <c r="BU66" s="61">
        <v>0</v>
      </c>
      <c r="BV66" s="61">
        <v>0</v>
      </c>
      <c r="BW66" s="61">
        <v>0</v>
      </c>
      <c r="BX66" s="61">
        <v>0</v>
      </c>
      <c r="BY66" s="61">
        <v>0</v>
      </c>
      <c r="BZ66" s="61">
        <v>0</v>
      </c>
      <c r="CA66" s="61">
        <v>0</v>
      </c>
      <c r="CB66" s="61">
        <v>0</v>
      </c>
      <c r="CC66" s="61">
        <v>0</v>
      </c>
      <c r="CD66" s="61">
        <v>0</v>
      </c>
      <c r="CE66" s="61">
        <v>0</v>
      </c>
      <c r="CF66" s="61">
        <v>0</v>
      </c>
      <c r="CG66" s="61">
        <v>0</v>
      </c>
      <c r="CH66" s="61">
        <v>0</v>
      </c>
      <c r="CI66" s="61">
        <v>0</v>
      </c>
      <c r="CJ66" s="61">
        <v>0</v>
      </c>
      <c r="CK66" s="61">
        <v>0</v>
      </c>
      <c r="CL66" s="61">
        <v>0</v>
      </c>
    </row>
    <row r="67" spans="1:90" ht="12.75" customHeight="1">
      <c r="A67" s="43" t="s">
        <v>118</v>
      </c>
      <c r="B67" s="59">
        <v>3008</v>
      </c>
      <c r="C67" s="60" t="s">
        <v>378</v>
      </c>
      <c r="D67" s="61">
        <v>0</v>
      </c>
      <c r="E67" s="61">
        <v>0</v>
      </c>
      <c r="F67" s="61">
        <v>0</v>
      </c>
      <c r="G67" s="61">
        <v>0</v>
      </c>
      <c r="H67" s="61">
        <v>0</v>
      </c>
      <c r="I67" s="61">
        <v>0</v>
      </c>
      <c r="J67" s="61">
        <v>0</v>
      </c>
      <c r="K67" s="61">
        <v>0</v>
      </c>
      <c r="L67" s="61">
        <v>0</v>
      </c>
      <c r="M67" s="61">
        <v>0</v>
      </c>
      <c r="N67" s="61">
        <v>0</v>
      </c>
      <c r="O67" s="61">
        <v>0</v>
      </c>
      <c r="P67" s="61">
        <v>0</v>
      </c>
      <c r="Q67" s="61">
        <v>0</v>
      </c>
      <c r="R67" s="61">
        <v>0</v>
      </c>
      <c r="S67" s="61">
        <v>0</v>
      </c>
      <c r="T67" s="61">
        <v>0</v>
      </c>
      <c r="U67" s="61">
        <v>0</v>
      </c>
      <c r="V67" s="61">
        <v>0</v>
      </c>
      <c r="W67" s="61">
        <v>0</v>
      </c>
      <c r="X67" s="61">
        <v>0</v>
      </c>
      <c r="Y67" s="61">
        <v>0</v>
      </c>
      <c r="Z67" s="61">
        <v>0</v>
      </c>
      <c r="AA67" s="61">
        <v>0</v>
      </c>
      <c r="AB67" s="61">
        <v>0</v>
      </c>
      <c r="AC67" s="61">
        <v>0</v>
      </c>
      <c r="AD67" s="61">
        <v>0</v>
      </c>
      <c r="AE67" s="61">
        <v>0</v>
      </c>
      <c r="AF67" s="61">
        <v>0</v>
      </c>
      <c r="AG67" s="61">
        <v>0</v>
      </c>
      <c r="AH67" s="61">
        <v>0</v>
      </c>
      <c r="AI67" s="61">
        <v>0</v>
      </c>
      <c r="AJ67" s="61">
        <v>0</v>
      </c>
      <c r="AK67" s="61">
        <v>0</v>
      </c>
      <c r="AL67" s="61">
        <v>0</v>
      </c>
      <c r="AM67" s="61">
        <v>0</v>
      </c>
      <c r="AN67" s="61">
        <v>0</v>
      </c>
      <c r="AO67" s="61">
        <v>0</v>
      </c>
      <c r="AP67" s="61">
        <v>0</v>
      </c>
      <c r="AQ67" s="61">
        <v>0</v>
      </c>
      <c r="AR67" s="61">
        <v>0</v>
      </c>
      <c r="AS67" s="61">
        <v>0</v>
      </c>
      <c r="AT67" s="61">
        <v>0</v>
      </c>
      <c r="AU67" s="61">
        <v>0</v>
      </c>
      <c r="AV67" s="61">
        <v>0</v>
      </c>
      <c r="AW67" s="61">
        <v>0</v>
      </c>
      <c r="AX67" s="61">
        <v>0</v>
      </c>
      <c r="AY67" s="61">
        <v>0</v>
      </c>
      <c r="AZ67" s="61">
        <v>0</v>
      </c>
      <c r="BA67" s="61">
        <v>0</v>
      </c>
      <c r="BB67" s="61">
        <v>0</v>
      </c>
      <c r="BC67" s="61">
        <v>0</v>
      </c>
      <c r="BD67" s="61">
        <v>0</v>
      </c>
      <c r="BE67" s="61">
        <v>0</v>
      </c>
      <c r="BF67" s="61">
        <v>0</v>
      </c>
      <c r="BG67" s="61">
        <v>0</v>
      </c>
      <c r="BH67" s="61">
        <v>0</v>
      </c>
      <c r="BI67" s="61">
        <v>0</v>
      </c>
      <c r="BJ67" s="61">
        <v>0</v>
      </c>
      <c r="BK67" s="61">
        <v>0</v>
      </c>
      <c r="BL67" s="61">
        <v>0</v>
      </c>
      <c r="BM67" s="61">
        <v>0</v>
      </c>
      <c r="BN67" s="61">
        <v>0</v>
      </c>
      <c r="BO67" s="61">
        <v>0</v>
      </c>
      <c r="BP67" s="61">
        <v>0</v>
      </c>
      <c r="BQ67" s="61">
        <v>0</v>
      </c>
      <c r="BR67" s="61">
        <v>0</v>
      </c>
      <c r="BS67" s="61">
        <v>0</v>
      </c>
      <c r="BT67" s="61">
        <v>0</v>
      </c>
      <c r="BU67" s="61">
        <v>0</v>
      </c>
      <c r="BV67" s="61">
        <v>0</v>
      </c>
      <c r="BW67" s="61">
        <v>0</v>
      </c>
      <c r="BX67" s="61">
        <v>0</v>
      </c>
      <c r="BY67" s="61">
        <v>0</v>
      </c>
      <c r="BZ67" s="61">
        <v>0</v>
      </c>
      <c r="CA67" s="61">
        <v>0</v>
      </c>
      <c r="CB67" s="61">
        <v>0</v>
      </c>
      <c r="CC67" s="61">
        <v>0</v>
      </c>
      <c r="CD67" s="61">
        <v>0</v>
      </c>
      <c r="CE67" s="61">
        <v>0</v>
      </c>
      <c r="CF67" s="61">
        <v>0</v>
      </c>
      <c r="CG67" s="61">
        <v>0</v>
      </c>
      <c r="CH67" s="61">
        <v>0</v>
      </c>
      <c r="CI67" s="61">
        <v>0</v>
      </c>
      <c r="CJ67" s="61">
        <v>0</v>
      </c>
      <c r="CK67" s="61">
        <v>0</v>
      </c>
      <c r="CL67" s="61">
        <v>0</v>
      </c>
    </row>
    <row r="68" spans="1:90" ht="12.75" customHeight="1">
      <c r="A68" s="43" t="s">
        <v>119</v>
      </c>
      <c r="B68" s="59">
        <v>3009</v>
      </c>
      <c r="C68" s="60" t="s">
        <v>378</v>
      </c>
      <c r="D68" s="61">
        <v>0</v>
      </c>
      <c r="E68" s="61">
        <v>0</v>
      </c>
      <c r="F68" s="61">
        <v>0</v>
      </c>
      <c r="G68" s="61">
        <v>0</v>
      </c>
      <c r="H68" s="61">
        <v>0</v>
      </c>
      <c r="I68" s="61">
        <v>0</v>
      </c>
      <c r="J68" s="61">
        <v>0</v>
      </c>
      <c r="K68" s="61">
        <v>0</v>
      </c>
      <c r="L68" s="61">
        <v>0</v>
      </c>
      <c r="M68" s="61">
        <v>0</v>
      </c>
      <c r="N68" s="61">
        <v>0</v>
      </c>
      <c r="O68" s="61">
        <v>0</v>
      </c>
      <c r="P68" s="61">
        <v>0</v>
      </c>
      <c r="Q68" s="61">
        <v>0</v>
      </c>
      <c r="R68" s="61">
        <v>0</v>
      </c>
      <c r="S68" s="61">
        <v>0</v>
      </c>
      <c r="T68" s="61">
        <v>0</v>
      </c>
      <c r="U68" s="61">
        <v>0</v>
      </c>
      <c r="V68" s="61">
        <v>0</v>
      </c>
      <c r="W68" s="61">
        <v>0</v>
      </c>
      <c r="X68" s="61">
        <v>0</v>
      </c>
      <c r="Y68" s="61">
        <v>0</v>
      </c>
      <c r="Z68" s="61">
        <v>0</v>
      </c>
      <c r="AA68" s="61">
        <v>0</v>
      </c>
      <c r="AB68" s="61">
        <v>0</v>
      </c>
      <c r="AC68" s="61">
        <v>0</v>
      </c>
      <c r="AD68" s="61">
        <v>0</v>
      </c>
      <c r="AE68" s="61">
        <v>0</v>
      </c>
      <c r="AF68" s="61">
        <v>0</v>
      </c>
      <c r="AG68" s="61">
        <v>0</v>
      </c>
      <c r="AH68" s="61">
        <v>0</v>
      </c>
      <c r="AI68" s="61">
        <v>0</v>
      </c>
      <c r="AJ68" s="61">
        <v>0</v>
      </c>
      <c r="AK68" s="61">
        <v>0</v>
      </c>
      <c r="AL68" s="61">
        <v>0</v>
      </c>
      <c r="AM68" s="61">
        <v>0</v>
      </c>
      <c r="AN68" s="61">
        <v>0</v>
      </c>
      <c r="AO68" s="61">
        <v>0</v>
      </c>
      <c r="AP68" s="61">
        <v>0</v>
      </c>
      <c r="AQ68" s="61">
        <v>0</v>
      </c>
      <c r="AR68" s="61">
        <v>0</v>
      </c>
      <c r="AS68" s="61">
        <v>0</v>
      </c>
      <c r="AT68" s="61">
        <v>0</v>
      </c>
      <c r="AU68" s="61">
        <v>0</v>
      </c>
      <c r="AV68" s="61">
        <v>0</v>
      </c>
      <c r="AW68" s="61">
        <v>0</v>
      </c>
      <c r="AX68" s="61">
        <v>0</v>
      </c>
      <c r="AY68" s="61">
        <v>0</v>
      </c>
      <c r="AZ68" s="61">
        <v>0</v>
      </c>
      <c r="BA68" s="61">
        <v>0</v>
      </c>
      <c r="BB68" s="61">
        <v>0</v>
      </c>
      <c r="BC68" s="61">
        <v>0</v>
      </c>
      <c r="BD68" s="61">
        <v>0</v>
      </c>
      <c r="BE68" s="61">
        <v>0</v>
      </c>
      <c r="BF68" s="61">
        <v>0</v>
      </c>
      <c r="BG68" s="61">
        <v>0</v>
      </c>
      <c r="BH68" s="61">
        <v>0</v>
      </c>
      <c r="BI68" s="61">
        <v>0</v>
      </c>
      <c r="BJ68" s="61">
        <v>0</v>
      </c>
      <c r="BK68" s="61">
        <v>0</v>
      </c>
      <c r="BL68" s="61">
        <v>0</v>
      </c>
      <c r="BM68" s="61">
        <v>0</v>
      </c>
      <c r="BN68" s="61">
        <v>0</v>
      </c>
      <c r="BO68" s="61">
        <v>0</v>
      </c>
      <c r="BP68" s="61">
        <v>0</v>
      </c>
      <c r="BQ68" s="61">
        <v>0</v>
      </c>
      <c r="BR68" s="61">
        <v>0</v>
      </c>
      <c r="BS68" s="61">
        <v>0</v>
      </c>
      <c r="BT68" s="61">
        <v>0</v>
      </c>
      <c r="BU68" s="61">
        <v>0</v>
      </c>
      <c r="BV68" s="61">
        <v>0</v>
      </c>
      <c r="BW68" s="61">
        <v>0</v>
      </c>
      <c r="BX68" s="61">
        <v>0</v>
      </c>
      <c r="BY68" s="61">
        <v>0</v>
      </c>
      <c r="BZ68" s="61">
        <v>0</v>
      </c>
      <c r="CA68" s="61">
        <v>0</v>
      </c>
      <c r="CB68" s="61">
        <v>0</v>
      </c>
      <c r="CC68" s="61">
        <v>0</v>
      </c>
      <c r="CD68" s="61">
        <v>0</v>
      </c>
      <c r="CE68" s="61">
        <v>0</v>
      </c>
      <c r="CF68" s="61">
        <v>0</v>
      </c>
      <c r="CG68" s="61">
        <v>0</v>
      </c>
      <c r="CH68" s="61">
        <v>0</v>
      </c>
      <c r="CI68" s="61">
        <v>0</v>
      </c>
      <c r="CJ68" s="61">
        <v>0</v>
      </c>
      <c r="CK68" s="61">
        <v>0</v>
      </c>
      <c r="CL68" s="61">
        <v>0</v>
      </c>
    </row>
    <row r="69" spans="1:90" ht="12.75" customHeight="1">
      <c r="A69" s="43" t="s">
        <v>120</v>
      </c>
      <c r="B69" s="59">
        <v>3011</v>
      </c>
      <c r="C69" s="60" t="s">
        <v>378</v>
      </c>
      <c r="D69" s="61">
        <v>0</v>
      </c>
      <c r="E69" s="61">
        <v>0</v>
      </c>
      <c r="F69" s="61">
        <v>0</v>
      </c>
      <c r="G69" s="61">
        <v>0</v>
      </c>
      <c r="H69" s="61">
        <v>0</v>
      </c>
      <c r="I69" s="61">
        <v>0</v>
      </c>
      <c r="J69" s="61">
        <v>0</v>
      </c>
      <c r="K69" s="61">
        <v>0</v>
      </c>
      <c r="L69" s="61">
        <v>0</v>
      </c>
      <c r="M69" s="61">
        <v>0</v>
      </c>
      <c r="N69" s="61">
        <v>0</v>
      </c>
      <c r="O69" s="61">
        <v>0</v>
      </c>
      <c r="P69" s="61">
        <v>0</v>
      </c>
      <c r="Q69" s="61">
        <v>0</v>
      </c>
      <c r="R69" s="61">
        <v>0</v>
      </c>
      <c r="S69" s="61">
        <v>0</v>
      </c>
      <c r="T69" s="61">
        <v>0</v>
      </c>
      <c r="U69" s="61">
        <v>0</v>
      </c>
      <c r="V69" s="61">
        <v>0</v>
      </c>
      <c r="W69" s="61">
        <v>0</v>
      </c>
      <c r="X69" s="61">
        <v>0</v>
      </c>
      <c r="Y69" s="61">
        <v>0</v>
      </c>
      <c r="Z69" s="61">
        <v>0</v>
      </c>
      <c r="AA69" s="61">
        <v>0</v>
      </c>
      <c r="AB69" s="61">
        <v>0</v>
      </c>
      <c r="AC69" s="61">
        <v>0</v>
      </c>
      <c r="AD69" s="61">
        <v>0</v>
      </c>
      <c r="AE69" s="61">
        <v>0</v>
      </c>
      <c r="AF69" s="61">
        <v>0</v>
      </c>
      <c r="AG69" s="61">
        <v>0</v>
      </c>
      <c r="AH69" s="61">
        <v>0</v>
      </c>
      <c r="AI69" s="61">
        <v>0</v>
      </c>
      <c r="AJ69" s="61">
        <v>0</v>
      </c>
      <c r="AK69" s="61">
        <v>0</v>
      </c>
      <c r="AL69" s="61">
        <v>0</v>
      </c>
      <c r="AM69" s="61">
        <v>0</v>
      </c>
      <c r="AN69" s="61">
        <v>0</v>
      </c>
      <c r="AO69" s="61">
        <v>0</v>
      </c>
      <c r="AP69" s="61">
        <v>0</v>
      </c>
      <c r="AQ69" s="61">
        <v>0</v>
      </c>
      <c r="AR69" s="61">
        <v>0</v>
      </c>
      <c r="AS69" s="61">
        <v>0</v>
      </c>
      <c r="AT69" s="61">
        <v>0</v>
      </c>
      <c r="AU69" s="61">
        <v>0</v>
      </c>
      <c r="AV69" s="61">
        <v>0</v>
      </c>
      <c r="AW69" s="61">
        <v>0</v>
      </c>
      <c r="AX69" s="61">
        <v>0</v>
      </c>
      <c r="AY69" s="61">
        <v>0</v>
      </c>
      <c r="AZ69" s="61">
        <v>0</v>
      </c>
      <c r="BA69" s="61">
        <v>0</v>
      </c>
      <c r="BB69" s="61">
        <v>0</v>
      </c>
      <c r="BC69" s="61">
        <v>0</v>
      </c>
      <c r="BD69" s="61">
        <v>0</v>
      </c>
      <c r="BE69" s="61">
        <v>0</v>
      </c>
      <c r="BF69" s="61">
        <v>0</v>
      </c>
      <c r="BG69" s="61">
        <v>0</v>
      </c>
      <c r="BH69" s="61">
        <v>0</v>
      </c>
      <c r="BI69" s="61">
        <v>0</v>
      </c>
      <c r="BJ69" s="61">
        <v>0</v>
      </c>
      <c r="BK69" s="61">
        <v>0</v>
      </c>
      <c r="BL69" s="61">
        <v>0</v>
      </c>
      <c r="BM69" s="61">
        <v>0</v>
      </c>
      <c r="BN69" s="61">
        <v>0</v>
      </c>
      <c r="BO69" s="61">
        <v>0</v>
      </c>
      <c r="BP69" s="61">
        <v>0</v>
      </c>
      <c r="BQ69" s="61">
        <v>0</v>
      </c>
      <c r="BR69" s="61">
        <v>0</v>
      </c>
      <c r="BS69" s="61">
        <v>0</v>
      </c>
      <c r="BT69" s="61">
        <v>0</v>
      </c>
      <c r="BU69" s="61">
        <v>0</v>
      </c>
      <c r="BV69" s="61">
        <v>0</v>
      </c>
      <c r="BW69" s="61">
        <v>0</v>
      </c>
      <c r="BX69" s="61">
        <v>0</v>
      </c>
      <c r="BY69" s="61">
        <v>0</v>
      </c>
      <c r="BZ69" s="61">
        <v>0</v>
      </c>
      <c r="CA69" s="61">
        <v>0</v>
      </c>
      <c r="CB69" s="61">
        <v>0</v>
      </c>
      <c r="CC69" s="61">
        <v>0</v>
      </c>
      <c r="CD69" s="61">
        <v>0</v>
      </c>
      <c r="CE69" s="61">
        <v>0</v>
      </c>
      <c r="CF69" s="61">
        <v>0</v>
      </c>
      <c r="CG69" s="61">
        <v>0</v>
      </c>
      <c r="CH69" s="61">
        <v>0</v>
      </c>
      <c r="CI69" s="61">
        <v>0</v>
      </c>
      <c r="CJ69" s="61">
        <v>0</v>
      </c>
      <c r="CK69" s="61">
        <v>0</v>
      </c>
      <c r="CL69" s="61">
        <v>0</v>
      </c>
    </row>
    <row r="70" spans="1:90" ht="12.75" customHeight="1">
      <c r="A70" s="43" t="s">
        <v>121</v>
      </c>
      <c r="B70" s="59">
        <v>3012</v>
      </c>
      <c r="C70" s="60" t="s">
        <v>378</v>
      </c>
      <c r="D70" s="61">
        <v>0</v>
      </c>
      <c r="E70" s="61">
        <v>0</v>
      </c>
      <c r="F70" s="61">
        <v>0</v>
      </c>
      <c r="G70" s="61">
        <v>0</v>
      </c>
      <c r="H70" s="61">
        <v>0</v>
      </c>
      <c r="I70" s="61">
        <v>0</v>
      </c>
      <c r="J70" s="61">
        <v>0</v>
      </c>
      <c r="K70" s="61">
        <v>0</v>
      </c>
      <c r="L70" s="61">
        <v>0</v>
      </c>
      <c r="M70" s="61">
        <v>0</v>
      </c>
      <c r="N70" s="61">
        <v>0</v>
      </c>
      <c r="O70" s="61">
        <v>0</v>
      </c>
      <c r="P70" s="61">
        <v>0</v>
      </c>
      <c r="Q70" s="61">
        <v>0</v>
      </c>
      <c r="R70" s="61">
        <v>0</v>
      </c>
      <c r="S70" s="61">
        <v>0</v>
      </c>
      <c r="T70" s="61">
        <v>0</v>
      </c>
      <c r="U70" s="61">
        <v>0</v>
      </c>
      <c r="V70" s="61">
        <v>0</v>
      </c>
      <c r="W70" s="61">
        <v>0</v>
      </c>
      <c r="X70" s="61">
        <v>0</v>
      </c>
      <c r="Y70" s="61">
        <v>0</v>
      </c>
      <c r="Z70" s="61">
        <v>0</v>
      </c>
      <c r="AA70" s="61">
        <v>0</v>
      </c>
      <c r="AB70" s="61">
        <v>0</v>
      </c>
      <c r="AC70" s="61">
        <v>0</v>
      </c>
      <c r="AD70" s="61">
        <v>0</v>
      </c>
      <c r="AE70" s="61">
        <v>0</v>
      </c>
      <c r="AF70" s="61">
        <v>0</v>
      </c>
      <c r="AG70" s="61">
        <v>0</v>
      </c>
      <c r="AH70" s="61">
        <v>0</v>
      </c>
      <c r="AI70" s="61">
        <v>0</v>
      </c>
      <c r="AJ70" s="61">
        <v>0</v>
      </c>
      <c r="AK70" s="61">
        <v>0</v>
      </c>
      <c r="AL70" s="61">
        <v>0</v>
      </c>
      <c r="AM70" s="61">
        <v>0</v>
      </c>
      <c r="AN70" s="61">
        <v>0</v>
      </c>
      <c r="AO70" s="61">
        <v>0</v>
      </c>
      <c r="AP70" s="61">
        <v>0</v>
      </c>
      <c r="AQ70" s="61">
        <v>0</v>
      </c>
      <c r="AR70" s="61">
        <v>0</v>
      </c>
      <c r="AS70" s="61">
        <v>0</v>
      </c>
      <c r="AT70" s="61">
        <v>0</v>
      </c>
      <c r="AU70" s="61">
        <v>0</v>
      </c>
      <c r="AV70" s="61">
        <v>0</v>
      </c>
      <c r="AW70" s="61">
        <v>0</v>
      </c>
      <c r="AX70" s="61">
        <v>0</v>
      </c>
      <c r="AY70" s="61">
        <v>0</v>
      </c>
      <c r="AZ70" s="61">
        <v>0</v>
      </c>
      <c r="BA70" s="61">
        <v>0</v>
      </c>
      <c r="BB70" s="61">
        <v>0</v>
      </c>
      <c r="BC70" s="61">
        <v>0</v>
      </c>
      <c r="BD70" s="61">
        <v>0</v>
      </c>
      <c r="BE70" s="61">
        <v>0</v>
      </c>
      <c r="BF70" s="61">
        <v>0</v>
      </c>
      <c r="BG70" s="61">
        <v>0</v>
      </c>
      <c r="BH70" s="61">
        <v>0</v>
      </c>
      <c r="BI70" s="61">
        <v>0</v>
      </c>
      <c r="BJ70" s="61">
        <v>0</v>
      </c>
      <c r="BK70" s="61">
        <v>0</v>
      </c>
      <c r="BL70" s="61">
        <v>0</v>
      </c>
      <c r="BM70" s="61">
        <v>0</v>
      </c>
      <c r="BN70" s="61">
        <v>0</v>
      </c>
      <c r="BO70" s="61">
        <v>0</v>
      </c>
      <c r="BP70" s="61">
        <v>0</v>
      </c>
      <c r="BQ70" s="61">
        <v>0</v>
      </c>
      <c r="BR70" s="61">
        <v>0</v>
      </c>
      <c r="BS70" s="61">
        <v>0</v>
      </c>
      <c r="BT70" s="61">
        <v>0</v>
      </c>
      <c r="BU70" s="61">
        <v>0</v>
      </c>
      <c r="BV70" s="61">
        <v>0</v>
      </c>
      <c r="BW70" s="61">
        <v>0</v>
      </c>
      <c r="BX70" s="61">
        <v>0</v>
      </c>
      <c r="BY70" s="61">
        <v>0</v>
      </c>
      <c r="BZ70" s="61">
        <v>0</v>
      </c>
      <c r="CA70" s="61">
        <v>0</v>
      </c>
      <c r="CB70" s="61">
        <v>0</v>
      </c>
      <c r="CC70" s="61">
        <v>0</v>
      </c>
      <c r="CD70" s="61">
        <v>0</v>
      </c>
      <c r="CE70" s="61">
        <v>0</v>
      </c>
      <c r="CF70" s="61">
        <v>0</v>
      </c>
      <c r="CG70" s="61">
        <v>0</v>
      </c>
      <c r="CH70" s="61">
        <v>0</v>
      </c>
      <c r="CI70" s="61">
        <v>0</v>
      </c>
      <c r="CJ70" s="61">
        <v>0</v>
      </c>
      <c r="CK70" s="61">
        <v>0</v>
      </c>
      <c r="CL70" s="61">
        <v>0</v>
      </c>
    </row>
    <row r="71" spans="1:90" ht="12.75" customHeight="1">
      <c r="A71" s="43" t="s">
        <v>122</v>
      </c>
      <c r="B71" s="59">
        <v>3016</v>
      </c>
      <c r="C71" s="60" t="s">
        <v>378</v>
      </c>
      <c r="D71" s="61">
        <v>0</v>
      </c>
      <c r="E71" s="61">
        <v>0</v>
      </c>
      <c r="F71" s="61">
        <v>0</v>
      </c>
      <c r="G71" s="61">
        <v>0</v>
      </c>
      <c r="H71" s="61">
        <v>0</v>
      </c>
      <c r="I71" s="61">
        <v>0</v>
      </c>
      <c r="J71" s="61">
        <v>0</v>
      </c>
      <c r="K71" s="61">
        <v>0</v>
      </c>
      <c r="L71" s="61">
        <v>0</v>
      </c>
      <c r="M71" s="61">
        <v>0</v>
      </c>
      <c r="N71" s="61">
        <v>0</v>
      </c>
      <c r="O71" s="61">
        <v>0</v>
      </c>
      <c r="P71" s="61">
        <v>0</v>
      </c>
      <c r="Q71" s="61">
        <v>0</v>
      </c>
      <c r="R71" s="61">
        <v>0</v>
      </c>
      <c r="S71" s="61">
        <v>0</v>
      </c>
      <c r="T71" s="61">
        <v>0</v>
      </c>
      <c r="U71" s="61">
        <v>0</v>
      </c>
      <c r="V71" s="61">
        <v>0</v>
      </c>
      <c r="W71" s="61">
        <v>0</v>
      </c>
      <c r="X71" s="61">
        <v>0</v>
      </c>
      <c r="Y71" s="61">
        <v>0</v>
      </c>
      <c r="Z71" s="61">
        <v>0</v>
      </c>
      <c r="AA71" s="61">
        <v>0</v>
      </c>
      <c r="AB71" s="61">
        <v>0</v>
      </c>
      <c r="AC71" s="61">
        <v>0</v>
      </c>
      <c r="AD71" s="61">
        <v>0</v>
      </c>
      <c r="AE71" s="61">
        <v>0</v>
      </c>
      <c r="AF71" s="61">
        <v>0</v>
      </c>
      <c r="AG71" s="61">
        <v>0</v>
      </c>
      <c r="AH71" s="61">
        <v>0</v>
      </c>
      <c r="AI71" s="61">
        <v>0</v>
      </c>
      <c r="AJ71" s="61">
        <v>0</v>
      </c>
      <c r="AK71" s="61">
        <v>0</v>
      </c>
      <c r="AL71" s="61">
        <v>0</v>
      </c>
      <c r="AM71" s="61">
        <v>0</v>
      </c>
      <c r="AN71" s="61">
        <v>0</v>
      </c>
      <c r="AO71" s="61">
        <v>0</v>
      </c>
      <c r="AP71" s="61">
        <v>0</v>
      </c>
      <c r="AQ71" s="61">
        <v>0</v>
      </c>
      <c r="AR71" s="61">
        <v>0</v>
      </c>
      <c r="AS71" s="61">
        <v>0</v>
      </c>
      <c r="AT71" s="61">
        <v>0</v>
      </c>
      <c r="AU71" s="61">
        <v>0</v>
      </c>
      <c r="AV71" s="61">
        <v>0</v>
      </c>
      <c r="AW71" s="61">
        <v>0</v>
      </c>
      <c r="AX71" s="61">
        <v>0</v>
      </c>
      <c r="AY71" s="61">
        <v>0</v>
      </c>
      <c r="AZ71" s="61">
        <v>0</v>
      </c>
      <c r="BA71" s="61">
        <v>0</v>
      </c>
      <c r="BB71" s="61">
        <v>0</v>
      </c>
      <c r="BC71" s="61">
        <v>0</v>
      </c>
      <c r="BD71" s="61">
        <v>0</v>
      </c>
      <c r="BE71" s="61">
        <v>0</v>
      </c>
      <c r="BF71" s="61">
        <v>0</v>
      </c>
      <c r="BG71" s="61">
        <v>0</v>
      </c>
      <c r="BH71" s="61">
        <v>0</v>
      </c>
      <c r="BI71" s="61">
        <v>0</v>
      </c>
      <c r="BJ71" s="61">
        <v>0</v>
      </c>
      <c r="BK71" s="61">
        <v>0</v>
      </c>
      <c r="BL71" s="61">
        <v>0</v>
      </c>
      <c r="BM71" s="61">
        <v>0</v>
      </c>
      <c r="BN71" s="61">
        <v>0</v>
      </c>
      <c r="BO71" s="61">
        <v>0</v>
      </c>
      <c r="BP71" s="61">
        <v>0</v>
      </c>
      <c r="BQ71" s="61">
        <v>0</v>
      </c>
      <c r="BR71" s="61">
        <v>0</v>
      </c>
      <c r="BS71" s="61">
        <v>0</v>
      </c>
      <c r="BT71" s="61">
        <v>0</v>
      </c>
      <c r="BU71" s="61">
        <v>0</v>
      </c>
      <c r="BV71" s="61">
        <v>0</v>
      </c>
      <c r="BW71" s="61">
        <v>0</v>
      </c>
      <c r="BX71" s="61">
        <v>0</v>
      </c>
      <c r="BY71" s="61">
        <v>0</v>
      </c>
      <c r="BZ71" s="61">
        <v>0</v>
      </c>
      <c r="CA71" s="61">
        <v>0</v>
      </c>
      <c r="CB71" s="61">
        <v>0</v>
      </c>
      <c r="CC71" s="61">
        <v>0</v>
      </c>
      <c r="CD71" s="61">
        <v>0</v>
      </c>
      <c r="CE71" s="61">
        <v>0</v>
      </c>
      <c r="CF71" s="61">
        <v>0</v>
      </c>
      <c r="CG71" s="61">
        <v>0</v>
      </c>
      <c r="CH71" s="61">
        <v>0</v>
      </c>
      <c r="CI71" s="61">
        <v>0</v>
      </c>
      <c r="CJ71" s="61">
        <v>0</v>
      </c>
      <c r="CK71" s="61">
        <v>0</v>
      </c>
      <c r="CL71" s="61">
        <v>0</v>
      </c>
    </row>
    <row r="72" spans="1:90" ht="12.75" customHeight="1">
      <c r="A72" s="43" t="s">
        <v>123</v>
      </c>
      <c r="B72" s="59">
        <v>3017</v>
      </c>
      <c r="C72" s="60" t="s">
        <v>378</v>
      </c>
      <c r="D72" s="61">
        <v>0</v>
      </c>
      <c r="E72" s="61">
        <v>0</v>
      </c>
      <c r="F72" s="61">
        <v>0</v>
      </c>
      <c r="G72" s="61">
        <v>0</v>
      </c>
      <c r="H72" s="61">
        <v>0</v>
      </c>
      <c r="I72" s="61">
        <v>0</v>
      </c>
      <c r="J72" s="61">
        <v>0</v>
      </c>
      <c r="K72" s="61">
        <v>0</v>
      </c>
      <c r="L72" s="61">
        <v>0</v>
      </c>
      <c r="M72" s="61">
        <v>0</v>
      </c>
      <c r="N72" s="61">
        <v>0</v>
      </c>
      <c r="O72" s="61">
        <v>0</v>
      </c>
      <c r="P72" s="61">
        <v>0</v>
      </c>
      <c r="Q72" s="61">
        <v>0</v>
      </c>
      <c r="R72" s="61">
        <v>0</v>
      </c>
      <c r="S72" s="61">
        <v>0</v>
      </c>
      <c r="T72" s="61">
        <v>0</v>
      </c>
      <c r="U72" s="61">
        <v>0</v>
      </c>
      <c r="V72" s="61">
        <v>0</v>
      </c>
      <c r="W72" s="61">
        <v>0</v>
      </c>
      <c r="X72" s="61">
        <v>0</v>
      </c>
      <c r="Y72" s="61">
        <v>0</v>
      </c>
      <c r="Z72" s="61">
        <v>0</v>
      </c>
      <c r="AA72" s="61">
        <v>0</v>
      </c>
      <c r="AB72" s="61">
        <v>0</v>
      </c>
      <c r="AC72" s="61">
        <v>0</v>
      </c>
      <c r="AD72" s="61">
        <v>0</v>
      </c>
      <c r="AE72" s="61">
        <v>0</v>
      </c>
      <c r="AF72" s="61">
        <v>0</v>
      </c>
      <c r="AG72" s="61">
        <v>0</v>
      </c>
      <c r="AH72" s="61">
        <v>0</v>
      </c>
      <c r="AI72" s="61">
        <v>0</v>
      </c>
      <c r="AJ72" s="61">
        <v>0</v>
      </c>
      <c r="AK72" s="61">
        <v>0</v>
      </c>
      <c r="AL72" s="61">
        <v>0</v>
      </c>
      <c r="AM72" s="61">
        <v>0</v>
      </c>
      <c r="AN72" s="61">
        <v>0</v>
      </c>
      <c r="AO72" s="61">
        <v>0</v>
      </c>
      <c r="AP72" s="61">
        <v>0</v>
      </c>
      <c r="AQ72" s="61">
        <v>0</v>
      </c>
      <c r="AR72" s="61">
        <v>0</v>
      </c>
      <c r="AS72" s="61">
        <v>0</v>
      </c>
      <c r="AT72" s="61">
        <v>0</v>
      </c>
      <c r="AU72" s="61">
        <v>0</v>
      </c>
      <c r="AV72" s="61">
        <v>0</v>
      </c>
      <c r="AW72" s="61">
        <v>0</v>
      </c>
      <c r="AX72" s="61">
        <v>0</v>
      </c>
      <c r="AY72" s="61">
        <v>0</v>
      </c>
      <c r="AZ72" s="61">
        <v>0</v>
      </c>
      <c r="BA72" s="61">
        <v>0</v>
      </c>
      <c r="BB72" s="61">
        <v>0</v>
      </c>
      <c r="BC72" s="61">
        <v>0</v>
      </c>
      <c r="BD72" s="61">
        <v>0</v>
      </c>
      <c r="BE72" s="61">
        <v>0</v>
      </c>
      <c r="BF72" s="61">
        <v>0</v>
      </c>
      <c r="BG72" s="61">
        <v>0</v>
      </c>
      <c r="BH72" s="61">
        <v>0</v>
      </c>
      <c r="BI72" s="61">
        <v>0</v>
      </c>
      <c r="BJ72" s="61">
        <v>0</v>
      </c>
      <c r="BK72" s="61">
        <v>0</v>
      </c>
      <c r="BL72" s="61">
        <v>0</v>
      </c>
      <c r="BM72" s="61">
        <v>0</v>
      </c>
      <c r="BN72" s="61">
        <v>0</v>
      </c>
      <c r="BO72" s="61">
        <v>0</v>
      </c>
      <c r="BP72" s="61">
        <v>0</v>
      </c>
      <c r="BQ72" s="61">
        <v>0</v>
      </c>
      <c r="BR72" s="61">
        <v>0</v>
      </c>
      <c r="BS72" s="61">
        <v>0</v>
      </c>
      <c r="BT72" s="61">
        <v>0</v>
      </c>
      <c r="BU72" s="61">
        <v>0</v>
      </c>
      <c r="BV72" s="61">
        <v>0</v>
      </c>
      <c r="BW72" s="61">
        <v>0</v>
      </c>
      <c r="BX72" s="61">
        <v>0</v>
      </c>
      <c r="BY72" s="61">
        <v>0</v>
      </c>
      <c r="BZ72" s="61">
        <v>0</v>
      </c>
      <c r="CA72" s="61">
        <v>0</v>
      </c>
      <c r="CB72" s="61">
        <v>0</v>
      </c>
      <c r="CC72" s="61">
        <v>0</v>
      </c>
      <c r="CD72" s="61">
        <v>0</v>
      </c>
      <c r="CE72" s="61">
        <v>0</v>
      </c>
      <c r="CF72" s="61">
        <v>0</v>
      </c>
      <c r="CG72" s="61">
        <v>0</v>
      </c>
      <c r="CH72" s="61">
        <v>0</v>
      </c>
      <c r="CI72" s="61">
        <v>0</v>
      </c>
      <c r="CJ72" s="61">
        <v>0</v>
      </c>
      <c r="CK72" s="61">
        <v>0</v>
      </c>
      <c r="CL72" s="61">
        <v>0</v>
      </c>
    </row>
    <row r="73" spans="1:90" ht="12.75" customHeight="1">
      <c r="A73" s="43" t="s">
        <v>124</v>
      </c>
      <c r="B73" s="59">
        <v>3018</v>
      </c>
      <c r="C73" s="60" t="s">
        <v>378</v>
      </c>
      <c r="D73" s="61">
        <v>0</v>
      </c>
      <c r="E73" s="61">
        <v>0</v>
      </c>
      <c r="F73" s="61">
        <v>0</v>
      </c>
      <c r="G73" s="61">
        <v>0</v>
      </c>
      <c r="H73" s="61">
        <v>0</v>
      </c>
      <c r="I73" s="61">
        <v>0</v>
      </c>
      <c r="J73" s="61">
        <v>0</v>
      </c>
      <c r="K73" s="61">
        <v>0</v>
      </c>
      <c r="L73" s="61">
        <v>0</v>
      </c>
      <c r="M73" s="61">
        <v>0</v>
      </c>
      <c r="N73" s="61">
        <v>0</v>
      </c>
      <c r="O73" s="61">
        <v>0</v>
      </c>
      <c r="P73" s="61">
        <v>0</v>
      </c>
      <c r="Q73" s="61">
        <v>0</v>
      </c>
      <c r="R73" s="61">
        <v>0</v>
      </c>
      <c r="S73" s="61">
        <v>0</v>
      </c>
      <c r="T73" s="61">
        <v>0</v>
      </c>
      <c r="U73" s="61">
        <v>0</v>
      </c>
      <c r="V73" s="61">
        <v>0</v>
      </c>
      <c r="W73" s="61">
        <v>0</v>
      </c>
      <c r="X73" s="61">
        <v>0</v>
      </c>
      <c r="Y73" s="61">
        <v>0</v>
      </c>
      <c r="Z73" s="61">
        <v>0</v>
      </c>
      <c r="AA73" s="61">
        <v>0</v>
      </c>
      <c r="AB73" s="61">
        <v>0</v>
      </c>
      <c r="AC73" s="61">
        <v>0</v>
      </c>
      <c r="AD73" s="61">
        <v>0</v>
      </c>
      <c r="AE73" s="61">
        <v>0</v>
      </c>
      <c r="AF73" s="61">
        <v>0</v>
      </c>
      <c r="AG73" s="61">
        <v>0</v>
      </c>
      <c r="AH73" s="61">
        <v>0</v>
      </c>
      <c r="AI73" s="61">
        <v>0</v>
      </c>
      <c r="AJ73" s="61">
        <v>0</v>
      </c>
      <c r="AK73" s="61">
        <v>0</v>
      </c>
      <c r="AL73" s="61">
        <v>0</v>
      </c>
      <c r="AM73" s="61">
        <v>0</v>
      </c>
      <c r="AN73" s="61">
        <v>0</v>
      </c>
      <c r="AO73" s="61">
        <v>0</v>
      </c>
      <c r="AP73" s="61">
        <v>0</v>
      </c>
      <c r="AQ73" s="61">
        <v>0</v>
      </c>
      <c r="AR73" s="61">
        <v>0</v>
      </c>
      <c r="AS73" s="61">
        <v>0</v>
      </c>
      <c r="AT73" s="61">
        <v>0</v>
      </c>
      <c r="AU73" s="61">
        <v>0</v>
      </c>
      <c r="AV73" s="61">
        <v>0</v>
      </c>
      <c r="AW73" s="61">
        <v>0</v>
      </c>
      <c r="AX73" s="61">
        <v>0</v>
      </c>
      <c r="AY73" s="61">
        <v>0</v>
      </c>
      <c r="AZ73" s="61">
        <v>0</v>
      </c>
      <c r="BA73" s="61">
        <v>0</v>
      </c>
      <c r="BB73" s="61">
        <v>0</v>
      </c>
      <c r="BC73" s="61">
        <v>0</v>
      </c>
      <c r="BD73" s="61">
        <v>0</v>
      </c>
      <c r="BE73" s="61">
        <v>0</v>
      </c>
      <c r="BF73" s="61">
        <v>0</v>
      </c>
      <c r="BG73" s="61">
        <v>0</v>
      </c>
      <c r="BH73" s="61">
        <v>0</v>
      </c>
      <c r="BI73" s="61">
        <v>0</v>
      </c>
      <c r="BJ73" s="61">
        <v>0</v>
      </c>
      <c r="BK73" s="61">
        <v>0</v>
      </c>
      <c r="BL73" s="61">
        <v>0</v>
      </c>
      <c r="BM73" s="61">
        <v>0</v>
      </c>
      <c r="BN73" s="61">
        <v>0</v>
      </c>
      <c r="BO73" s="61">
        <v>0</v>
      </c>
      <c r="BP73" s="61">
        <v>0</v>
      </c>
      <c r="BQ73" s="61">
        <v>0</v>
      </c>
      <c r="BR73" s="61">
        <v>0</v>
      </c>
      <c r="BS73" s="61">
        <v>0</v>
      </c>
      <c r="BT73" s="61">
        <v>0</v>
      </c>
      <c r="BU73" s="61">
        <v>0</v>
      </c>
      <c r="BV73" s="61">
        <v>0</v>
      </c>
      <c r="BW73" s="61">
        <v>0</v>
      </c>
      <c r="BX73" s="61">
        <v>0</v>
      </c>
      <c r="BY73" s="61">
        <v>0</v>
      </c>
      <c r="BZ73" s="61">
        <v>0</v>
      </c>
      <c r="CA73" s="61">
        <v>0</v>
      </c>
      <c r="CB73" s="61">
        <v>0</v>
      </c>
      <c r="CC73" s="61">
        <v>0</v>
      </c>
      <c r="CD73" s="61">
        <v>0</v>
      </c>
      <c r="CE73" s="61">
        <v>0</v>
      </c>
      <c r="CF73" s="61">
        <v>0</v>
      </c>
      <c r="CG73" s="61">
        <v>0</v>
      </c>
      <c r="CH73" s="61">
        <v>0</v>
      </c>
      <c r="CI73" s="61">
        <v>0</v>
      </c>
      <c r="CJ73" s="61">
        <v>0</v>
      </c>
      <c r="CK73" s="61">
        <v>0</v>
      </c>
      <c r="CL73" s="61">
        <v>0</v>
      </c>
    </row>
    <row r="74" spans="1:90" ht="13.5" customHeight="1">
      <c r="A74" s="43" t="s">
        <v>125</v>
      </c>
      <c r="B74" s="59">
        <v>4002</v>
      </c>
      <c r="C74" s="60" t="s">
        <v>379</v>
      </c>
      <c r="D74" s="61">
        <v>0</v>
      </c>
      <c r="E74" s="61">
        <v>0</v>
      </c>
      <c r="F74" s="61">
        <v>0</v>
      </c>
      <c r="G74" s="61">
        <v>0</v>
      </c>
      <c r="H74" s="61">
        <v>0</v>
      </c>
      <c r="I74" s="61">
        <v>0</v>
      </c>
      <c r="J74" s="61">
        <v>0</v>
      </c>
      <c r="K74" s="61">
        <v>0</v>
      </c>
      <c r="L74" s="61">
        <v>0</v>
      </c>
      <c r="M74" s="61">
        <v>0</v>
      </c>
      <c r="N74" s="61">
        <v>0</v>
      </c>
      <c r="O74" s="61">
        <v>0</v>
      </c>
      <c r="P74" s="61">
        <v>0</v>
      </c>
      <c r="Q74" s="61">
        <v>0</v>
      </c>
      <c r="R74" s="61">
        <v>0</v>
      </c>
      <c r="S74" s="61">
        <v>0</v>
      </c>
      <c r="T74" s="61">
        <v>0</v>
      </c>
      <c r="U74" s="61">
        <v>0</v>
      </c>
      <c r="V74" s="61">
        <v>0</v>
      </c>
      <c r="W74" s="61">
        <v>0</v>
      </c>
      <c r="X74" s="61">
        <v>0</v>
      </c>
      <c r="Y74" s="61">
        <v>0</v>
      </c>
      <c r="Z74" s="61">
        <v>0</v>
      </c>
      <c r="AA74" s="61">
        <v>0</v>
      </c>
      <c r="AB74" s="61">
        <v>0</v>
      </c>
      <c r="AC74" s="61">
        <v>0</v>
      </c>
      <c r="AD74" s="61">
        <v>0</v>
      </c>
      <c r="AE74" s="61">
        <v>0</v>
      </c>
      <c r="AF74" s="61">
        <v>0</v>
      </c>
      <c r="AG74" s="61">
        <v>0</v>
      </c>
      <c r="AH74" s="61">
        <v>0</v>
      </c>
      <c r="AI74" s="61">
        <v>0</v>
      </c>
      <c r="AJ74" s="61">
        <v>0</v>
      </c>
      <c r="AK74" s="61">
        <v>0</v>
      </c>
      <c r="AL74" s="61">
        <v>0</v>
      </c>
      <c r="AM74" s="61">
        <v>0</v>
      </c>
      <c r="AN74" s="61">
        <v>0</v>
      </c>
      <c r="AO74" s="61">
        <v>0</v>
      </c>
      <c r="AP74" s="61">
        <v>0</v>
      </c>
      <c r="AQ74" s="61">
        <v>0</v>
      </c>
      <c r="AR74" s="61">
        <v>0</v>
      </c>
      <c r="AS74" s="61">
        <v>0</v>
      </c>
      <c r="AT74" s="61">
        <v>0</v>
      </c>
      <c r="AU74" s="61">
        <v>0</v>
      </c>
      <c r="AV74" s="61">
        <v>0</v>
      </c>
      <c r="AW74" s="61">
        <v>0</v>
      </c>
      <c r="AX74" s="61">
        <v>0</v>
      </c>
      <c r="AY74" s="61">
        <v>0</v>
      </c>
      <c r="AZ74" s="61">
        <v>0</v>
      </c>
      <c r="BA74" s="61">
        <v>0</v>
      </c>
      <c r="BB74" s="61">
        <v>0</v>
      </c>
      <c r="BC74" s="61">
        <v>0</v>
      </c>
      <c r="BD74" s="61">
        <v>0</v>
      </c>
      <c r="BE74" s="61">
        <v>0</v>
      </c>
      <c r="BF74" s="61">
        <v>0</v>
      </c>
      <c r="BG74" s="61">
        <v>0</v>
      </c>
      <c r="BH74" s="61">
        <v>0</v>
      </c>
      <c r="BI74" s="61">
        <v>0</v>
      </c>
      <c r="BJ74" s="61">
        <v>0</v>
      </c>
      <c r="BK74" s="61">
        <v>0</v>
      </c>
      <c r="BL74" s="61">
        <v>0</v>
      </c>
      <c r="BM74" s="61">
        <v>0</v>
      </c>
      <c r="BN74" s="61">
        <v>0</v>
      </c>
      <c r="BO74" s="61">
        <v>0</v>
      </c>
      <c r="BP74" s="61">
        <v>0</v>
      </c>
      <c r="BQ74" s="61">
        <v>0</v>
      </c>
      <c r="BR74" s="61">
        <v>0</v>
      </c>
      <c r="BS74" s="61">
        <v>0</v>
      </c>
      <c r="BT74" s="61">
        <v>0</v>
      </c>
      <c r="BU74" s="61">
        <v>0</v>
      </c>
      <c r="BV74" s="61">
        <v>0</v>
      </c>
      <c r="BW74" s="61">
        <v>0</v>
      </c>
      <c r="BX74" s="61">
        <v>0</v>
      </c>
      <c r="BY74" s="61">
        <v>0</v>
      </c>
      <c r="BZ74" s="61">
        <v>0</v>
      </c>
      <c r="CA74" s="61">
        <v>0</v>
      </c>
      <c r="CB74" s="61">
        <v>0</v>
      </c>
      <c r="CC74" s="61">
        <v>0</v>
      </c>
      <c r="CD74" s="61">
        <v>0</v>
      </c>
      <c r="CE74" s="61">
        <v>0</v>
      </c>
      <c r="CF74" s="61">
        <v>0</v>
      </c>
      <c r="CG74" s="61">
        <v>0</v>
      </c>
      <c r="CH74" s="61">
        <v>0</v>
      </c>
      <c r="CI74" s="61">
        <v>0</v>
      </c>
      <c r="CJ74" s="61">
        <v>0</v>
      </c>
      <c r="CK74" s="61">
        <v>0</v>
      </c>
      <c r="CL74" s="61">
        <v>0</v>
      </c>
    </row>
    <row r="75" spans="1:90" ht="13.5" customHeight="1">
      <c r="A75" s="45" t="s">
        <v>126</v>
      </c>
      <c r="B75" s="62">
        <v>4003</v>
      </c>
      <c r="C75" s="60" t="s">
        <v>379</v>
      </c>
      <c r="D75" s="61">
        <v>0</v>
      </c>
      <c r="E75" s="61">
        <v>0</v>
      </c>
      <c r="F75" s="61">
        <v>0</v>
      </c>
      <c r="G75" s="61">
        <v>0</v>
      </c>
      <c r="H75" s="61">
        <v>0</v>
      </c>
      <c r="I75" s="61">
        <v>0</v>
      </c>
      <c r="J75" s="61">
        <v>0</v>
      </c>
      <c r="K75" s="61">
        <v>0</v>
      </c>
      <c r="L75" s="61">
        <v>0</v>
      </c>
      <c r="M75" s="61">
        <v>0</v>
      </c>
      <c r="N75" s="61">
        <v>0</v>
      </c>
      <c r="O75" s="61">
        <v>0</v>
      </c>
      <c r="P75" s="61">
        <v>0</v>
      </c>
      <c r="Q75" s="61">
        <v>0</v>
      </c>
      <c r="R75" s="61">
        <v>0</v>
      </c>
      <c r="S75" s="61">
        <v>0</v>
      </c>
      <c r="T75" s="61">
        <v>0</v>
      </c>
      <c r="U75" s="61">
        <v>0</v>
      </c>
      <c r="V75" s="61">
        <v>0</v>
      </c>
      <c r="W75" s="61">
        <v>0</v>
      </c>
      <c r="X75" s="61">
        <v>0</v>
      </c>
      <c r="Y75" s="61">
        <v>0</v>
      </c>
      <c r="Z75" s="61">
        <v>0</v>
      </c>
      <c r="AA75" s="61">
        <v>0</v>
      </c>
      <c r="AB75" s="61">
        <v>0</v>
      </c>
      <c r="AC75" s="61">
        <v>0</v>
      </c>
      <c r="AD75" s="61">
        <v>0</v>
      </c>
      <c r="AE75" s="61">
        <v>0</v>
      </c>
      <c r="AF75" s="61">
        <v>0</v>
      </c>
      <c r="AG75" s="61">
        <v>0</v>
      </c>
      <c r="AH75" s="61">
        <v>0</v>
      </c>
      <c r="AI75" s="61">
        <v>0</v>
      </c>
      <c r="AJ75" s="61">
        <v>0</v>
      </c>
      <c r="AK75" s="61">
        <v>0</v>
      </c>
      <c r="AL75" s="61">
        <v>0</v>
      </c>
      <c r="AM75" s="61">
        <v>0</v>
      </c>
      <c r="AN75" s="61">
        <v>0</v>
      </c>
      <c r="AO75" s="61">
        <v>0</v>
      </c>
      <c r="AP75" s="61">
        <v>0</v>
      </c>
      <c r="AQ75" s="61">
        <v>0</v>
      </c>
      <c r="AR75" s="61">
        <v>0</v>
      </c>
      <c r="AS75" s="61">
        <v>0</v>
      </c>
      <c r="AT75" s="61">
        <v>0</v>
      </c>
      <c r="AU75" s="61">
        <v>0</v>
      </c>
      <c r="AV75" s="61">
        <v>0</v>
      </c>
      <c r="AW75" s="61">
        <v>0</v>
      </c>
      <c r="AX75" s="61">
        <v>0</v>
      </c>
      <c r="AY75" s="61">
        <v>0</v>
      </c>
      <c r="AZ75" s="61">
        <v>0</v>
      </c>
      <c r="BA75" s="61">
        <v>0</v>
      </c>
      <c r="BB75" s="61">
        <v>0</v>
      </c>
      <c r="BC75" s="61">
        <v>0</v>
      </c>
      <c r="BD75" s="61">
        <v>0</v>
      </c>
      <c r="BE75" s="61">
        <v>0</v>
      </c>
      <c r="BF75" s="61">
        <v>0</v>
      </c>
      <c r="BG75" s="61">
        <v>0</v>
      </c>
      <c r="BH75" s="61">
        <v>0</v>
      </c>
      <c r="BI75" s="61">
        <v>0</v>
      </c>
      <c r="BJ75" s="61">
        <v>0</v>
      </c>
      <c r="BK75" s="61">
        <v>0</v>
      </c>
      <c r="BL75" s="61">
        <v>0</v>
      </c>
      <c r="BM75" s="61">
        <v>0</v>
      </c>
      <c r="BN75" s="61">
        <v>0</v>
      </c>
      <c r="BO75" s="61">
        <v>0</v>
      </c>
      <c r="BP75" s="61">
        <v>0</v>
      </c>
      <c r="BQ75" s="61">
        <v>0</v>
      </c>
      <c r="BR75" s="61">
        <v>0</v>
      </c>
      <c r="BS75" s="61">
        <v>0</v>
      </c>
      <c r="BT75" s="61">
        <v>0</v>
      </c>
      <c r="BU75" s="61">
        <v>0</v>
      </c>
      <c r="BV75" s="61">
        <v>0</v>
      </c>
      <c r="BW75" s="61">
        <v>0</v>
      </c>
      <c r="BX75" s="61">
        <v>0</v>
      </c>
      <c r="BY75" s="61">
        <v>0</v>
      </c>
      <c r="BZ75" s="61">
        <v>0</v>
      </c>
      <c r="CA75" s="61">
        <v>0</v>
      </c>
      <c r="CB75" s="61">
        <v>0</v>
      </c>
      <c r="CC75" s="61">
        <v>0</v>
      </c>
      <c r="CD75" s="61">
        <v>0</v>
      </c>
      <c r="CE75" s="61">
        <v>0</v>
      </c>
      <c r="CF75" s="61">
        <v>0</v>
      </c>
      <c r="CG75" s="61">
        <v>0</v>
      </c>
      <c r="CH75" s="61">
        <v>0</v>
      </c>
      <c r="CI75" s="61">
        <v>0</v>
      </c>
      <c r="CJ75" s="61">
        <v>0</v>
      </c>
      <c r="CK75" s="61">
        <v>0</v>
      </c>
      <c r="CL75" s="61">
        <v>0</v>
      </c>
    </row>
    <row r="76" spans="1:90" ht="12.75" customHeight="1">
      <c r="A76" s="45" t="s">
        <v>127</v>
      </c>
      <c r="B76" s="62">
        <v>4004</v>
      </c>
      <c r="C76" s="60" t="s">
        <v>379</v>
      </c>
      <c r="D76" s="61">
        <v>0</v>
      </c>
      <c r="E76" s="61">
        <v>0</v>
      </c>
      <c r="F76" s="61">
        <v>0</v>
      </c>
      <c r="G76" s="61">
        <v>0</v>
      </c>
      <c r="H76" s="61">
        <v>0</v>
      </c>
      <c r="I76" s="61">
        <v>0</v>
      </c>
      <c r="J76" s="61">
        <v>0</v>
      </c>
      <c r="K76" s="61">
        <v>0</v>
      </c>
      <c r="L76" s="61">
        <v>0</v>
      </c>
      <c r="M76" s="61">
        <v>0</v>
      </c>
      <c r="N76" s="61">
        <v>0</v>
      </c>
      <c r="O76" s="61">
        <v>0</v>
      </c>
      <c r="P76" s="61">
        <v>0</v>
      </c>
      <c r="Q76" s="61">
        <v>0</v>
      </c>
      <c r="R76" s="61">
        <v>0</v>
      </c>
      <c r="S76" s="61">
        <v>0</v>
      </c>
      <c r="T76" s="61">
        <v>0</v>
      </c>
      <c r="U76" s="61">
        <v>0</v>
      </c>
      <c r="V76" s="61">
        <v>0</v>
      </c>
      <c r="W76" s="61">
        <v>0</v>
      </c>
      <c r="X76" s="61">
        <v>0</v>
      </c>
      <c r="Y76" s="61">
        <v>0</v>
      </c>
      <c r="Z76" s="61">
        <v>0</v>
      </c>
      <c r="AA76" s="61">
        <v>0</v>
      </c>
      <c r="AB76" s="61">
        <v>0</v>
      </c>
      <c r="AC76" s="61">
        <v>0</v>
      </c>
      <c r="AD76" s="61">
        <v>0</v>
      </c>
      <c r="AE76" s="61">
        <v>0</v>
      </c>
      <c r="AF76" s="61">
        <v>0</v>
      </c>
      <c r="AG76" s="61">
        <v>0</v>
      </c>
      <c r="AH76" s="61">
        <v>0</v>
      </c>
      <c r="AI76" s="61">
        <v>0</v>
      </c>
      <c r="AJ76" s="61">
        <v>0</v>
      </c>
      <c r="AK76" s="61">
        <v>0</v>
      </c>
      <c r="AL76" s="61">
        <v>0</v>
      </c>
      <c r="AM76" s="61">
        <v>0</v>
      </c>
      <c r="AN76" s="61">
        <v>0</v>
      </c>
      <c r="AO76" s="61">
        <v>0</v>
      </c>
      <c r="AP76" s="61">
        <v>0</v>
      </c>
      <c r="AQ76" s="61">
        <v>0</v>
      </c>
      <c r="AR76" s="61">
        <v>0</v>
      </c>
      <c r="AS76" s="61">
        <v>0</v>
      </c>
      <c r="AT76" s="61">
        <v>0</v>
      </c>
      <c r="AU76" s="61">
        <v>0</v>
      </c>
      <c r="AV76" s="61">
        <v>0</v>
      </c>
      <c r="AW76" s="61">
        <v>0</v>
      </c>
      <c r="AX76" s="61">
        <v>0</v>
      </c>
      <c r="AY76" s="61">
        <v>0</v>
      </c>
      <c r="AZ76" s="61">
        <v>0</v>
      </c>
      <c r="BA76" s="61">
        <v>0</v>
      </c>
      <c r="BB76" s="61">
        <v>0</v>
      </c>
      <c r="BC76" s="61">
        <v>0</v>
      </c>
      <c r="BD76" s="61">
        <v>0</v>
      </c>
      <c r="BE76" s="61">
        <v>0</v>
      </c>
      <c r="BF76" s="61">
        <v>0</v>
      </c>
      <c r="BG76" s="61">
        <v>0</v>
      </c>
      <c r="BH76" s="61">
        <v>0</v>
      </c>
      <c r="BI76" s="61">
        <v>0</v>
      </c>
      <c r="BJ76" s="61">
        <v>0</v>
      </c>
      <c r="BK76" s="61">
        <v>0</v>
      </c>
      <c r="BL76" s="61">
        <v>0</v>
      </c>
      <c r="BM76" s="61">
        <v>0</v>
      </c>
      <c r="BN76" s="61">
        <v>0</v>
      </c>
      <c r="BO76" s="61">
        <v>0</v>
      </c>
      <c r="BP76" s="61">
        <v>0</v>
      </c>
      <c r="BQ76" s="61">
        <v>0</v>
      </c>
      <c r="BR76" s="61">
        <v>0</v>
      </c>
      <c r="BS76" s="61">
        <v>0</v>
      </c>
      <c r="BT76" s="61">
        <v>0</v>
      </c>
      <c r="BU76" s="61">
        <v>0</v>
      </c>
      <c r="BV76" s="61">
        <v>0</v>
      </c>
      <c r="BW76" s="61">
        <v>0</v>
      </c>
      <c r="BX76" s="61">
        <v>0</v>
      </c>
      <c r="BY76" s="61">
        <v>0</v>
      </c>
      <c r="BZ76" s="61">
        <v>0</v>
      </c>
      <c r="CA76" s="61">
        <v>0</v>
      </c>
      <c r="CB76" s="61">
        <v>0</v>
      </c>
      <c r="CC76" s="61">
        <v>0</v>
      </c>
      <c r="CD76" s="61">
        <v>0</v>
      </c>
      <c r="CE76" s="61">
        <v>0</v>
      </c>
      <c r="CF76" s="61">
        <v>0</v>
      </c>
      <c r="CG76" s="61">
        <v>0</v>
      </c>
      <c r="CH76" s="61">
        <v>0</v>
      </c>
      <c r="CI76" s="61">
        <v>0</v>
      </c>
      <c r="CJ76" s="61">
        <v>0</v>
      </c>
      <c r="CK76" s="61">
        <v>0</v>
      </c>
      <c r="CL76" s="61">
        <v>0</v>
      </c>
    </row>
    <row r="77" spans="1:90" ht="12.75" customHeight="1">
      <c r="A77" s="45" t="s">
        <v>128</v>
      </c>
      <c r="B77" s="62">
        <v>4005</v>
      </c>
      <c r="C77" s="60" t="s">
        <v>379</v>
      </c>
      <c r="D77" s="61">
        <v>0</v>
      </c>
      <c r="E77" s="61">
        <v>0</v>
      </c>
      <c r="F77" s="61">
        <v>0</v>
      </c>
      <c r="G77" s="61">
        <v>0</v>
      </c>
      <c r="H77" s="61">
        <v>0</v>
      </c>
      <c r="I77" s="61">
        <v>0</v>
      </c>
      <c r="J77" s="61">
        <v>0</v>
      </c>
      <c r="K77" s="61">
        <v>0</v>
      </c>
      <c r="L77" s="61">
        <v>0</v>
      </c>
      <c r="M77" s="61">
        <v>0</v>
      </c>
      <c r="N77" s="61">
        <v>0</v>
      </c>
      <c r="O77" s="61">
        <v>0</v>
      </c>
      <c r="P77" s="61">
        <v>0</v>
      </c>
      <c r="Q77" s="61">
        <v>0</v>
      </c>
      <c r="R77" s="61">
        <v>0</v>
      </c>
      <c r="S77" s="61">
        <v>0</v>
      </c>
      <c r="T77" s="61">
        <v>0</v>
      </c>
      <c r="U77" s="61">
        <v>0</v>
      </c>
      <c r="V77" s="61">
        <v>0</v>
      </c>
      <c r="W77" s="61">
        <v>0</v>
      </c>
      <c r="X77" s="61">
        <v>0</v>
      </c>
      <c r="Y77" s="61">
        <v>0</v>
      </c>
      <c r="Z77" s="61">
        <v>0</v>
      </c>
      <c r="AA77" s="61">
        <v>0</v>
      </c>
      <c r="AB77" s="61">
        <v>0</v>
      </c>
      <c r="AC77" s="61">
        <v>0</v>
      </c>
      <c r="AD77" s="61">
        <v>0</v>
      </c>
      <c r="AE77" s="61">
        <v>0</v>
      </c>
      <c r="AF77" s="61">
        <v>0</v>
      </c>
      <c r="AG77" s="61">
        <v>0</v>
      </c>
      <c r="AH77" s="61">
        <v>0</v>
      </c>
      <c r="AI77" s="61">
        <v>0</v>
      </c>
      <c r="AJ77" s="61">
        <v>0</v>
      </c>
      <c r="AK77" s="61">
        <v>0</v>
      </c>
      <c r="AL77" s="61">
        <v>0</v>
      </c>
      <c r="AM77" s="61">
        <v>0</v>
      </c>
      <c r="AN77" s="61">
        <v>0</v>
      </c>
      <c r="AO77" s="61">
        <v>0</v>
      </c>
      <c r="AP77" s="61">
        <v>0</v>
      </c>
      <c r="AQ77" s="61">
        <v>0</v>
      </c>
      <c r="AR77" s="61">
        <v>0</v>
      </c>
      <c r="AS77" s="61">
        <v>0</v>
      </c>
      <c r="AT77" s="61">
        <v>0</v>
      </c>
      <c r="AU77" s="61">
        <v>0</v>
      </c>
      <c r="AV77" s="61">
        <v>0</v>
      </c>
      <c r="AW77" s="61">
        <v>0</v>
      </c>
      <c r="AX77" s="61">
        <v>0</v>
      </c>
      <c r="AY77" s="61">
        <v>0</v>
      </c>
      <c r="AZ77" s="61">
        <v>0</v>
      </c>
      <c r="BA77" s="61">
        <v>0</v>
      </c>
      <c r="BB77" s="61">
        <v>0</v>
      </c>
      <c r="BC77" s="61">
        <v>0</v>
      </c>
      <c r="BD77" s="61">
        <v>0</v>
      </c>
      <c r="BE77" s="61">
        <v>0</v>
      </c>
      <c r="BF77" s="61">
        <v>0</v>
      </c>
      <c r="BG77" s="61">
        <v>0</v>
      </c>
      <c r="BH77" s="61">
        <v>0</v>
      </c>
      <c r="BI77" s="61">
        <v>0</v>
      </c>
      <c r="BJ77" s="61">
        <v>0</v>
      </c>
      <c r="BK77" s="61">
        <v>0</v>
      </c>
      <c r="BL77" s="61">
        <v>0</v>
      </c>
      <c r="BM77" s="61">
        <v>0</v>
      </c>
      <c r="BN77" s="61">
        <v>0</v>
      </c>
      <c r="BO77" s="61">
        <v>0</v>
      </c>
      <c r="BP77" s="61">
        <v>0</v>
      </c>
      <c r="BQ77" s="61">
        <v>0</v>
      </c>
      <c r="BR77" s="61">
        <v>0</v>
      </c>
      <c r="BS77" s="61">
        <v>0</v>
      </c>
      <c r="BT77" s="61">
        <v>0</v>
      </c>
      <c r="BU77" s="61">
        <v>0</v>
      </c>
      <c r="BV77" s="61">
        <v>0</v>
      </c>
      <c r="BW77" s="61">
        <v>0</v>
      </c>
      <c r="BX77" s="61">
        <v>0</v>
      </c>
      <c r="BY77" s="61">
        <v>0</v>
      </c>
      <c r="BZ77" s="61">
        <v>0</v>
      </c>
      <c r="CA77" s="61">
        <v>0</v>
      </c>
      <c r="CB77" s="61">
        <v>0</v>
      </c>
      <c r="CC77" s="61">
        <v>0</v>
      </c>
      <c r="CD77" s="61">
        <v>0</v>
      </c>
      <c r="CE77" s="61">
        <v>0</v>
      </c>
      <c r="CF77" s="61">
        <v>0</v>
      </c>
      <c r="CG77" s="61">
        <v>0</v>
      </c>
      <c r="CH77" s="61">
        <v>0</v>
      </c>
      <c r="CI77" s="61">
        <v>0</v>
      </c>
      <c r="CJ77" s="61">
        <v>0</v>
      </c>
      <c r="CK77" s="61">
        <v>0</v>
      </c>
      <c r="CL77" s="61">
        <v>0</v>
      </c>
    </row>
    <row r="78" spans="1:90" ht="12.75" customHeight="1">
      <c r="A78" s="46" t="s">
        <v>129</v>
      </c>
      <c r="B78" s="63">
        <v>9000</v>
      </c>
      <c r="C78" s="60" t="s">
        <v>380</v>
      </c>
      <c r="D78" s="64">
        <v>1866147624.6827655</v>
      </c>
      <c r="E78" s="64">
        <v>1345835849.1499996</v>
      </c>
      <c r="F78" s="64">
        <v>4793483699.8400002</v>
      </c>
      <c r="G78" s="64">
        <v>-3447647850.6899991</v>
      </c>
      <c r="H78" s="64">
        <v>0</v>
      </c>
      <c r="I78" s="64">
        <v>-65946814.340000212</v>
      </c>
      <c r="J78" s="64">
        <v>-1026776839.4899997</v>
      </c>
      <c r="K78" s="64">
        <v>-4341900612.1300001</v>
      </c>
      <c r="L78" s="64">
        <v>3315123772.6400003</v>
      </c>
      <c r="M78" s="64">
        <v>960830025.14999962</v>
      </c>
      <c r="N78" s="64">
        <v>2866868623.5199995</v>
      </c>
      <c r="O78" s="64">
        <v>-1906038598.3700001</v>
      </c>
      <c r="P78" s="64">
        <v>0</v>
      </c>
      <c r="Q78" s="64">
        <v>0</v>
      </c>
      <c r="R78" s="64">
        <v>0</v>
      </c>
      <c r="S78" s="64">
        <v>-57174.020000003278</v>
      </c>
      <c r="T78" s="64">
        <v>-17007818.170000002</v>
      </c>
      <c r="U78" s="64">
        <v>-43047104.25</v>
      </c>
      <c r="V78" s="64">
        <v>26039286.079999998</v>
      </c>
      <c r="W78" s="64">
        <v>16950644.149999999</v>
      </c>
      <c r="X78" s="64">
        <v>42661419.509999998</v>
      </c>
      <c r="Y78" s="64">
        <v>-25710775.359999999</v>
      </c>
      <c r="Z78" s="64">
        <v>598858721.77276635</v>
      </c>
      <c r="AA78" s="64">
        <v>344377792.74538654</v>
      </c>
      <c r="AB78" s="64">
        <v>12612158.068447227</v>
      </c>
      <c r="AC78" s="64">
        <v>191794221.73539445</v>
      </c>
      <c r="AD78" s="64">
        <v>39368491.599350482</v>
      </c>
      <c r="AE78" s="64">
        <v>3625355.8262718935</v>
      </c>
      <c r="AF78" s="64">
        <v>1517848.4991923128</v>
      </c>
      <c r="AG78" s="64">
        <v>5926566.1840390423</v>
      </c>
      <c r="AH78" s="64">
        <v>-273137.31</v>
      </c>
      <c r="AI78" s="64">
        <v>-90575.575315663358</v>
      </c>
      <c r="AJ78" s="64">
        <v>1189926.3500000003</v>
      </c>
      <c r="AK78" s="64">
        <v>2721902.9500000007</v>
      </c>
      <c r="AL78" s="64">
        <v>-1531976.6</v>
      </c>
      <c r="AM78" s="64">
        <v>-13732884.229999967</v>
      </c>
      <c r="AN78" s="64">
        <v>-170255401.97999999</v>
      </c>
      <c r="AO78" s="64">
        <v>152835621.82000002</v>
      </c>
      <c r="AP78" s="64">
        <v>0</v>
      </c>
      <c r="AQ78" s="64">
        <v>0</v>
      </c>
      <c r="AR78" s="64">
        <v>3686895.9300000006</v>
      </c>
      <c r="AS78" s="64">
        <v>-923973423.68620729</v>
      </c>
      <c r="AT78" s="64">
        <v>-121255885.53999996</v>
      </c>
      <c r="AU78" s="64">
        <v>-704975981.99999964</v>
      </c>
      <c r="AV78" s="64">
        <v>583720096.45999992</v>
      </c>
      <c r="AW78" s="64">
        <v>-81537011.490000248</v>
      </c>
      <c r="AX78" s="64">
        <v>16583127.489999846</v>
      </c>
      <c r="AY78" s="64">
        <v>-3175447065.6300011</v>
      </c>
      <c r="AZ78" s="64">
        <v>-2847727269.6662993</v>
      </c>
      <c r="BA78" s="64">
        <v>-621432428.56370056</v>
      </c>
      <c r="BB78" s="64">
        <v>0</v>
      </c>
      <c r="BC78" s="64">
        <v>293712632.59999996</v>
      </c>
      <c r="BD78" s="64">
        <v>3192030193.1200008</v>
      </c>
      <c r="BE78" s="64">
        <v>-98120138.980000064</v>
      </c>
      <c r="BF78" s="64">
        <v>2538534088.2999992</v>
      </c>
      <c r="BG78" s="64">
        <v>2413049447.98</v>
      </c>
      <c r="BH78" s="64">
        <v>353639436.71000004</v>
      </c>
      <c r="BI78" s="64">
        <v>0</v>
      </c>
      <c r="BJ78" s="64">
        <v>-228154796.39000002</v>
      </c>
      <c r="BK78" s="64">
        <v>-2636654227.2799997</v>
      </c>
      <c r="BL78" s="64">
        <v>0</v>
      </c>
      <c r="BM78" s="64">
        <v>0</v>
      </c>
      <c r="BN78" s="64">
        <v>0</v>
      </c>
      <c r="BO78" s="64">
        <v>-66449143.279999994</v>
      </c>
      <c r="BP78" s="64">
        <v>-66449143.279999994</v>
      </c>
      <c r="BQ78" s="64">
        <v>0</v>
      </c>
      <c r="BR78" s="64">
        <v>0</v>
      </c>
      <c r="BS78" s="64">
        <v>-649124325.89620686</v>
      </c>
      <c r="BT78" s="64">
        <v>-523767689.33000004</v>
      </c>
      <c r="BU78" s="64">
        <v>-259342926.61386913</v>
      </c>
      <c r="BV78" s="64">
        <v>-54738836.151932754</v>
      </c>
      <c r="BW78" s="64">
        <v>-6069.24</v>
      </c>
      <c r="BX78" s="64">
        <v>-23569318.199085325</v>
      </c>
      <c r="BY78" s="64">
        <v>-17584200.468220025</v>
      </c>
      <c r="BZ78" s="64">
        <v>237719811.58000007</v>
      </c>
      <c r="CA78" s="64">
        <v>-7835097.473099554</v>
      </c>
      <c r="CB78" s="64">
        <v>0</v>
      </c>
      <c r="CC78" s="64">
        <v>0</v>
      </c>
      <c r="CD78" s="64">
        <v>0</v>
      </c>
      <c r="CE78" s="64">
        <v>0</v>
      </c>
      <c r="CF78" s="64">
        <v>0</v>
      </c>
      <c r="CG78" s="64">
        <v>0</v>
      </c>
      <c r="CH78" s="64">
        <v>0</v>
      </c>
      <c r="CI78" s="64">
        <v>-5607057.4800000004</v>
      </c>
      <c r="CJ78" s="64">
        <v>-5607057.4800000004</v>
      </c>
      <c r="CK78" s="64">
        <v>0</v>
      </c>
      <c r="CL78" s="64">
        <v>942174200.99655855</v>
      </c>
    </row>
    <row r="79" spans="1:90" ht="12.75" customHeight="1">
      <c r="A79" s="46" t="s">
        <v>130</v>
      </c>
      <c r="B79" s="63">
        <v>9001</v>
      </c>
      <c r="C79" s="60" t="s">
        <v>381</v>
      </c>
      <c r="D79" s="64">
        <v>0</v>
      </c>
      <c r="E79" s="64">
        <v>0</v>
      </c>
      <c r="F79" s="64">
        <v>0</v>
      </c>
      <c r="G79" s="64">
        <v>0</v>
      </c>
      <c r="H79" s="64">
        <v>0</v>
      </c>
      <c r="I79" s="64">
        <v>0</v>
      </c>
      <c r="J79" s="64">
        <v>0</v>
      </c>
      <c r="K79" s="64">
        <v>0</v>
      </c>
      <c r="L79" s="64">
        <v>0</v>
      </c>
      <c r="M79" s="64">
        <v>0</v>
      </c>
      <c r="N79" s="64">
        <v>0</v>
      </c>
      <c r="O79" s="64">
        <v>0</v>
      </c>
      <c r="P79" s="64">
        <v>0</v>
      </c>
      <c r="Q79" s="64">
        <v>0</v>
      </c>
      <c r="R79" s="64">
        <v>0</v>
      </c>
      <c r="S79" s="64">
        <v>0</v>
      </c>
      <c r="T79" s="64">
        <v>0</v>
      </c>
      <c r="U79" s="64">
        <v>0</v>
      </c>
      <c r="V79" s="64">
        <v>0</v>
      </c>
      <c r="W79" s="64">
        <v>0</v>
      </c>
      <c r="X79" s="64">
        <v>0</v>
      </c>
      <c r="Y79" s="64">
        <v>0</v>
      </c>
      <c r="Z79" s="64">
        <v>0</v>
      </c>
      <c r="AA79" s="64">
        <v>0</v>
      </c>
      <c r="AB79" s="64">
        <v>0</v>
      </c>
      <c r="AC79" s="64">
        <v>0</v>
      </c>
      <c r="AD79" s="64">
        <v>0</v>
      </c>
      <c r="AE79" s="64">
        <v>0</v>
      </c>
      <c r="AF79" s="64">
        <v>0</v>
      </c>
      <c r="AG79" s="64">
        <v>0</v>
      </c>
      <c r="AH79" s="64">
        <v>0</v>
      </c>
      <c r="AI79" s="64">
        <v>0</v>
      </c>
      <c r="AJ79" s="64">
        <v>0</v>
      </c>
      <c r="AK79" s="64">
        <v>0</v>
      </c>
      <c r="AL79" s="64">
        <v>0</v>
      </c>
      <c r="AM79" s="64">
        <v>0</v>
      </c>
      <c r="AN79" s="64">
        <v>0</v>
      </c>
      <c r="AO79" s="64">
        <v>0</v>
      </c>
      <c r="AP79" s="64">
        <v>0</v>
      </c>
      <c r="AQ79" s="64">
        <v>0</v>
      </c>
      <c r="AR79" s="64">
        <v>0</v>
      </c>
      <c r="AS79" s="64">
        <v>0</v>
      </c>
      <c r="AT79" s="64">
        <v>0</v>
      </c>
      <c r="AU79" s="64">
        <v>0</v>
      </c>
      <c r="AV79" s="64">
        <v>0</v>
      </c>
      <c r="AW79" s="64">
        <v>0</v>
      </c>
      <c r="AX79" s="64">
        <v>0</v>
      </c>
      <c r="AY79" s="64">
        <v>0</v>
      </c>
      <c r="AZ79" s="64">
        <v>0</v>
      </c>
      <c r="BA79" s="64">
        <v>0</v>
      </c>
      <c r="BB79" s="64">
        <v>0</v>
      </c>
      <c r="BC79" s="64">
        <v>0</v>
      </c>
      <c r="BD79" s="64">
        <v>0</v>
      </c>
      <c r="BE79" s="64">
        <v>0</v>
      </c>
      <c r="BF79" s="64">
        <v>0</v>
      </c>
      <c r="BG79" s="64">
        <v>0</v>
      </c>
      <c r="BH79" s="64">
        <v>0</v>
      </c>
      <c r="BI79" s="64">
        <v>0</v>
      </c>
      <c r="BJ79" s="64">
        <v>0</v>
      </c>
      <c r="BK79" s="64">
        <v>0</v>
      </c>
      <c r="BL79" s="64">
        <v>0</v>
      </c>
      <c r="BM79" s="64">
        <v>0</v>
      </c>
      <c r="BN79" s="64">
        <v>0</v>
      </c>
      <c r="BO79" s="64">
        <v>0</v>
      </c>
      <c r="BP79" s="64">
        <v>0</v>
      </c>
      <c r="BQ79" s="64">
        <v>0</v>
      </c>
      <c r="BR79" s="64">
        <v>0</v>
      </c>
      <c r="BS79" s="64">
        <v>0</v>
      </c>
      <c r="BT79" s="64">
        <v>0</v>
      </c>
      <c r="BU79" s="64">
        <v>0</v>
      </c>
      <c r="BV79" s="64">
        <v>0</v>
      </c>
      <c r="BW79" s="64">
        <v>0</v>
      </c>
      <c r="BX79" s="64">
        <v>0</v>
      </c>
      <c r="BY79" s="64">
        <v>0</v>
      </c>
      <c r="BZ79" s="64">
        <v>0</v>
      </c>
      <c r="CA79" s="64">
        <v>0</v>
      </c>
      <c r="CB79" s="64">
        <v>0</v>
      </c>
      <c r="CC79" s="64">
        <v>0</v>
      </c>
      <c r="CD79" s="64">
        <v>0</v>
      </c>
      <c r="CE79" s="64">
        <v>0</v>
      </c>
      <c r="CF79" s="64">
        <v>0</v>
      </c>
      <c r="CG79" s="64">
        <v>0</v>
      </c>
      <c r="CH79" s="64">
        <v>0</v>
      </c>
      <c r="CI79" s="64">
        <v>0</v>
      </c>
      <c r="CJ79" s="64">
        <v>0</v>
      </c>
      <c r="CK79" s="64">
        <v>0</v>
      </c>
      <c r="CL79" s="64">
        <v>0</v>
      </c>
    </row>
    <row r="80" spans="1:90" ht="12.75" customHeight="1">
      <c r="A80" s="46" t="s">
        <v>132</v>
      </c>
      <c r="B80" s="63">
        <v>9002</v>
      </c>
      <c r="C80" s="60" t="s">
        <v>382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0</v>
      </c>
      <c r="AJ80" s="64">
        <v>0</v>
      </c>
      <c r="AK80" s="64">
        <v>0</v>
      </c>
      <c r="AL80" s="64">
        <v>0</v>
      </c>
      <c r="AM80" s="64">
        <v>0</v>
      </c>
      <c r="AN80" s="64">
        <v>0</v>
      </c>
      <c r="AO80" s="64">
        <v>0</v>
      </c>
      <c r="AP80" s="64">
        <v>0</v>
      </c>
      <c r="AQ80" s="64">
        <v>0</v>
      </c>
      <c r="AR80" s="64">
        <v>0</v>
      </c>
      <c r="AS80" s="64">
        <v>0</v>
      </c>
      <c r="AT80" s="64">
        <v>0</v>
      </c>
      <c r="AU80" s="64">
        <v>0</v>
      </c>
      <c r="AV80" s="64">
        <v>0</v>
      </c>
      <c r="AW80" s="64">
        <v>0</v>
      </c>
      <c r="AX80" s="64">
        <v>0</v>
      </c>
      <c r="AY80" s="64">
        <v>0</v>
      </c>
      <c r="AZ80" s="64">
        <v>0</v>
      </c>
      <c r="BA80" s="64">
        <v>0</v>
      </c>
      <c r="BB80" s="64">
        <v>0</v>
      </c>
      <c r="BC80" s="64">
        <v>0</v>
      </c>
      <c r="BD80" s="64">
        <v>0</v>
      </c>
      <c r="BE80" s="64">
        <v>0</v>
      </c>
      <c r="BF80" s="64">
        <v>0</v>
      </c>
      <c r="BG80" s="64">
        <v>0</v>
      </c>
      <c r="BH80" s="64">
        <v>0</v>
      </c>
      <c r="BI80" s="64">
        <v>0</v>
      </c>
      <c r="BJ80" s="64">
        <v>0</v>
      </c>
      <c r="BK80" s="64">
        <v>0</v>
      </c>
      <c r="BL80" s="64">
        <v>0</v>
      </c>
      <c r="BM80" s="64">
        <v>0</v>
      </c>
      <c r="BN80" s="64">
        <v>0</v>
      </c>
      <c r="BO80" s="64">
        <v>0</v>
      </c>
      <c r="BP80" s="64">
        <v>0</v>
      </c>
      <c r="BQ80" s="64">
        <v>0</v>
      </c>
      <c r="BR80" s="64">
        <v>0</v>
      </c>
      <c r="BS80" s="64">
        <v>0</v>
      </c>
      <c r="BT80" s="64">
        <v>0</v>
      </c>
      <c r="BU80" s="64">
        <v>0</v>
      </c>
      <c r="BV80" s="64">
        <v>0</v>
      </c>
      <c r="BW80" s="64">
        <v>0</v>
      </c>
      <c r="BX80" s="64">
        <v>0</v>
      </c>
      <c r="BY80" s="64">
        <v>0</v>
      </c>
      <c r="BZ80" s="64">
        <v>0</v>
      </c>
      <c r="CA80" s="64">
        <v>0</v>
      </c>
      <c r="CB80" s="64">
        <v>0</v>
      </c>
      <c r="CC80" s="64">
        <v>0</v>
      </c>
      <c r="CD80" s="64">
        <v>0</v>
      </c>
      <c r="CE80" s="64">
        <v>0</v>
      </c>
      <c r="CF80" s="64">
        <v>0</v>
      </c>
      <c r="CG80" s="64">
        <v>0</v>
      </c>
      <c r="CH80" s="64">
        <v>0</v>
      </c>
      <c r="CI80" s="64">
        <v>0</v>
      </c>
      <c r="CJ80" s="64">
        <v>0</v>
      </c>
      <c r="CK80" s="64">
        <v>0</v>
      </c>
      <c r="CL80" s="64">
        <v>0</v>
      </c>
    </row>
    <row r="81" spans="1:90">
      <c r="A81" s="46" t="s">
        <v>134</v>
      </c>
      <c r="B81" s="63">
        <v>9003</v>
      </c>
      <c r="C81" s="60" t="s">
        <v>383</v>
      </c>
      <c r="D81" s="64">
        <v>1866147624.6827655</v>
      </c>
      <c r="E81" s="64">
        <v>1345835849.1499996</v>
      </c>
      <c r="F81" s="64">
        <v>4793483699.8400002</v>
      </c>
      <c r="G81" s="64">
        <v>-3447647850.6899991</v>
      </c>
      <c r="H81" s="64">
        <v>0</v>
      </c>
      <c r="I81" s="64">
        <v>-65946814.340000212</v>
      </c>
      <c r="J81" s="64">
        <v>-1026776839.4899997</v>
      </c>
      <c r="K81" s="64">
        <v>-4341900612.1300001</v>
      </c>
      <c r="L81" s="64">
        <v>3315123772.6400003</v>
      </c>
      <c r="M81" s="64">
        <v>960830025.14999962</v>
      </c>
      <c r="N81" s="64">
        <v>2866868623.5199995</v>
      </c>
      <c r="O81" s="64">
        <v>-1906038598.3700001</v>
      </c>
      <c r="P81" s="64">
        <v>0</v>
      </c>
      <c r="Q81" s="64">
        <v>0</v>
      </c>
      <c r="R81" s="64">
        <v>0</v>
      </c>
      <c r="S81" s="64">
        <v>-57174.020000003278</v>
      </c>
      <c r="T81" s="64">
        <v>-17007818.170000002</v>
      </c>
      <c r="U81" s="64">
        <v>-43047104.25</v>
      </c>
      <c r="V81" s="64">
        <v>26039286.079999998</v>
      </c>
      <c r="W81" s="64">
        <v>16950644.149999999</v>
      </c>
      <c r="X81" s="64">
        <v>42661419.509999998</v>
      </c>
      <c r="Y81" s="64">
        <v>-25710775.359999999</v>
      </c>
      <c r="Z81" s="64">
        <v>598858721.77276635</v>
      </c>
      <c r="AA81" s="64">
        <v>344377792.74538654</v>
      </c>
      <c r="AB81" s="64">
        <v>12612158.068447227</v>
      </c>
      <c r="AC81" s="64">
        <v>191794221.73539445</v>
      </c>
      <c r="AD81" s="64">
        <v>39368491.599350482</v>
      </c>
      <c r="AE81" s="64">
        <v>3625355.8262718935</v>
      </c>
      <c r="AF81" s="64">
        <v>1517848.4991923128</v>
      </c>
      <c r="AG81" s="64">
        <v>5926566.1840390423</v>
      </c>
      <c r="AH81" s="64">
        <v>-273137.31</v>
      </c>
      <c r="AI81" s="64">
        <v>-90575.575315663358</v>
      </c>
      <c r="AJ81" s="64">
        <v>1189926.3500000003</v>
      </c>
      <c r="AK81" s="64">
        <v>2721902.9500000007</v>
      </c>
      <c r="AL81" s="64">
        <v>-1531976.6</v>
      </c>
      <c r="AM81" s="64">
        <v>-13732884.229999967</v>
      </c>
      <c r="AN81" s="64">
        <v>-170255401.97999999</v>
      </c>
      <c r="AO81" s="64">
        <v>152835621.82000002</v>
      </c>
      <c r="AP81" s="64">
        <v>0</v>
      </c>
      <c r="AQ81" s="64">
        <v>0</v>
      </c>
      <c r="AR81" s="64">
        <v>3686895.9300000006</v>
      </c>
      <c r="AS81" s="64">
        <v>-923973423.68620729</v>
      </c>
      <c r="AT81" s="64">
        <v>-121255885.53999996</v>
      </c>
      <c r="AU81" s="64">
        <v>-704975981.99999964</v>
      </c>
      <c r="AV81" s="64">
        <v>583720096.45999992</v>
      </c>
      <c r="AW81" s="64">
        <v>-81537011.490000248</v>
      </c>
      <c r="AX81" s="64">
        <v>16583127.489999846</v>
      </c>
      <c r="AY81" s="64">
        <v>-3175447065.6300011</v>
      </c>
      <c r="AZ81" s="64">
        <v>-2847727269.6662993</v>
      </c>
      <c r="BA81" s="64">
        <v>-621432428.56370056</v>
      </c>
      <c r="BB81" s="64">
        <v>0</v>
      </c>
      <c r="BC81" s="64">
        <v>293712632.59999996</v>
      </c>
      <c r="BD81" s="64">
        <v>3192030193.1200008</v>
      </c>
      <c r="BE81" s="64">
        <v>-98120138.980000064</v>
      </c>
      <c r="BF81" s="64">
        <v>2538534088.2999992</v>
      </c>
      <c r="BG81" s="64">
        <v>2413049447.98</v>
      </c>
      <c r="BH81" s="64">
        <v>353639436.71000004</v>
      </c>
      <c r="BI81" s="64">
        <v>0</v>
      </c>
      <c r="BJ81" s="64">
        <v>-228154796.39000002</v>
      </c>
      <c r="BK81" s="64">
        <v>-2636654227.2799997</v>
      </c>
      <c r="BL81" s="64">
        <v>0</v>
      </c>
      <c r="BM81" s="64">
        <v>0</v>
      </c>
      <c r="BN81" s="64">
        <v>0</v>
      </c>
      <c r="BO81" s="64">
        <v>-66449143.279999994</v>
      </c>
      <c r="BP81" s="64">
        <v>-66449143.279999994</v>
      </c>
      <c r="BQ81" s="64">
        <v>0</v>
      </c>
      <c r="BR81" s="64">
        <v>0</v>
      </c>
      <c r="BS81" s="64">
        <v>-649124325.89620686</v>
      </c>
      <c r="BT81" s="64">
        <v>-523767689.33000004</v>
      </c>
      <c r="BU81" s="64">
        <v>-259342926.61386913</v>
      </c>
      <c r="BV81" s="64">
        <v>-54738836.151932754</v>
      </c>
      <c r="BW81" s="64">
        <v>-6069.24</v>
      </c>
      <c r="BX81" s="64">
        <v>-23569318.199085325</v>
      </c>
      <c r="BY81" s="64">
        <v>-17584200.468220025</v>
      </c>
      <c r="BZ81" s="64">
        <v>237719811.58000007</v>
      </c>
      <c r="CA81" s="64">
        <v>-7835097.473099554</v>
      </c>
      <c r="CB81" s="64">
        <v>0</v>
      </c>
      <c r="CC81" s="64">
        <v>0</v>
      </c>
      <c r="CD81" s="64">
        <v>0</v>
      </c>
      <c r="CE81" s="64">
        <v>0</v>
      </c>
      <c r="CF81" s="64">
        <v>0</v>
      </c>
      <c r="CG81" s="64">
        <v>0</v>
      </c>
      <c r="CH81" s="64">
        <v>0</v>
      </c>
      <c r="CI81" s="64">
        <v>-5607057.4800000004</v>
      </c>
      <c r="CJ81" s="64">
        <v>-5607057.4800000004</v>
      </c>
      <c r="CK81" s="64">
        <v>0</v>
      </c>
      <c r="CL81" s="64">
        <v>942174200.99655855</v>
      </c>
    </row>
    <row r="82" spans="1:90" ht="12.75" customHeight="1">
      <c r="A82" s="47" t="s">
        <v>136</v>
      </c>
      <c r="B82" s="65"/>
      <c r="C82" s="60" t="s">
        <v>384</v>
      </c>
      <c r="D82" s="64">
        <v>1866147624.6827655</v>
      </c>
      <c r="E82" s="64">
        <v>1345835849.1499996</v>
      </c>
      <c r="F82" s="64">
        <v>4793483699.8400002</v>
      </c>
      <c r="G82" s="64">
        <v>-3447647850.6899991</v>
      </c>
      <c r="H82" s="64">
        <v>0</v>
      </c>
      <c r="I82" s="64">
        <v>-65946814.340000212</v>
      </c>
      <c r="J82" s="64">
        <v>-1026776839.4899997</v>
      </c>
      <c r="K82" s="64">
        <v>-4341900612.1300001</v>
      </c>
      <c r="L82" s="64">
        <v>3315123772.6400003</v>
      </c>
      <c r="M82" s="64">
        <v>960830025.14999962</v>
      </c>
      <c r="N82" s="64">
        <v>2866868623.5199995</v>
      </c>
      <c r="O82" s="64">
        <v>-1906038598.3700001</v>
      </c>
      <c r="P82" s="64">
        <v>0</v>
      </c>
      <c r="Q82" s="64">
        <v>0</v>
      </c>
      <c r="R82" s="64">
        <v>0</v>
      </c>
      <c r="S82" s="64">
        <v>-57174.020000003278</v>
      </c>
      <c r="T82" s="64">
        <v>-17007818.170000002</v>
      </c>
      <c r="U82" s="64">
        <v>-43047104.25</v>
      </c>
      <c r="V82" s="64">
        <v>26039286.079999998</v>
      </c>
      <c r="W82" s="64">
        <v>16950644.149999999</v>
      </c>
      <c r="X82" s="64">
        <v>42661419.509999998</v>
      </c>
      <c r="Y82" s="64">
        <v>-25710775.359999999</v>
      </c>
      <c r="Z82" s="64">
        <v>598858721.77276635</v>
      </c>
      <c r="AA82" s="64">
        <v>344377792.74538654</v>
      </c>
      <c r="AB82" s="64">
        <v>12612158.068447227</v>
      </c>
      <c r="AC82" s="64">
        <v>191794221.73539445</v>
      </c>
      <c r="AD82" s="64">
        <v>39368491.599350482</v>
      </c>
      <c r="AE82" s="64">
        <v>3625355.8262718935</v>
      </c>
      <c r="AF82" s="64">
        <v>1517848.4991923128</v>
      </c>
      <c r="AG82" s="64">
        <v>5926566.1840390423</v>
      </c>
      <c r="AH82" s="64">
        <v>-273137.31</v>
      </c>
      <c r="AI82" s="64">
        <v>-90575.575315663358</v>
      </c>
      <c r="AJ82" s="64">
        <v>1189926.3500000003</v>
      </c>
      <c r="AK82" s="64">
        <v>2721902.9500000007</v>
      </c>
      <c r="AL82" s="64">
        <v>-1531976.6</v>
      </c>
      <c r="AM82" s="64">
        <v>-13732884.229999967</v>
      </c>
      <c r="AN82" s="64">
        <v>-170255401.97999999</v>
      </c>
      <c r="AO82" s="64">
        <v>152835621.82000002</v>
      </c>
      <c r="AP82" s="64">
        <v>0</v>
      </c>
      <c r="AQ82" s="64">
        <v>0</v>
      </c>
      <c r="AR82" s="64">
        <v>3686895.9300000006</v>
      </c>
      <c r="AS82" s="64">
        <v>-923973423.68620729</v>
      </c>
      <c r="AT82" s="64">
        <v>-121255885.53999996</v>
      </c>
      <c r="AU82" s="64">
        <v>-704975981.99999964</v>
      </c>
      <c r="AV82" s="64">
        <v>583720096.45999992</v>
      </c>
      <c r="AW82" s="64">
        <v>-81537011.490000248</v>
      </c>
      <c r="AX82" s="64">
        <v>16583127.489999846</v>
      </c>
      <c r="AY82" s="64">
        <v>-3175447065.6300011</v>
      </c>
      <c r="AZ82" s="64">
        <v>-2847727269.6662993</v>
      </c>
      <c r="BA82" s="64">
        <v>-621432428.56370056</v>
      </c>
      <c r="BB82" s="64">
        <v>0</v>
      </c>
      <c r="BC82" s="64">
        <v>293712632.59999996</v>
      </c>
      <c r="BD82" s="64">
        <v>3192030193.1200008</v>
      </c>
      <c r="BE82" s="64">
        <v>-98120138.980000064</v>
      </c>
      <c r="BF82" s="64">
        <v>2538534088.2999992</v>
      </c>
      <c r="BG82" s="64">
        <v>2413049447.98</v>
      </c>
      <c r="BH82" s="64">
        <v>353639436.71000004</v>
      </c>
      <c r="BI82" s="64">
        <v>0</v>
      </c>
      <c r="BJ82" s="64">
        <v>-228154796.39000002</v>
      </c>
      <c r="BK82" s="64">
        <v>-2636654227.2799997</v>
      </c>
      <c r="BL82" s="64">
        <v>0</v>
      </c>
      <c r="BM82" s="64">
        <v>0</v>
      </c>
      <c r="BN82" s="64">
        <v>0</v>
      </c>
      <c r="BO82" s="64">
        <v>-66449143.279999994</v>
      </c>
      <c r="BP82" s="64">
        <v>-66449143.279999994</v>
      </c>
      <c r="BQ82" s="64">
        <v>0</v>
      </c>
      <c r="BR82" s="64">
        <v>0</v>
      </c>
      <c r="BS82" s="64">
        <v>-649124325.89620686</v>
      </c>
      <c r="BT82" s="64">
        <v>-523767689.33000004</v>
      </c>
      <c r="BU82" s="64">
        <v>-259342926.61386913</v>
      </c>
      <c r="BV82" s="64">
        <v>-54738836.151932754</v>
      </c>
      <c r="BW82" s="64">
        <v>-6069.24</v>
      </c>
      <c r="BX82" s="64">
        <v>-23569318.199085325</v>
      </c>
      <c r="BY82" s="64">
        <v>-17584200.468220025</v>
      </c>
      <c r="BZ82" s="64">
        <v>237719811.58000007</v>
      </c>
      <c r="CA82" s="64">
        <v>-7835097.473099554</v>
      </c>
      <c r="CB82" s="64">
        <v>0</v>
      </c>
      <c r="CC82" s="64">
        <v>0</v>
      </c>
      <c r="CD82" s="64">
        <v>0</v>
      </c>
      <c r="CE82" s="64">
        <v>0</v>
      </c>
      <c r="CF82" s="64">
        <v>0</v>
      </c>
      <c r="CG82" s="64">
        <v>0</v>
      </c>
      <c r="CH82" s="64">
        <v>0</v>
      </c>
      <c r="CI82" s="64">
        <v>-5607057.4800000004</v>
      </c>
      <c r="CJ82" s="64">
        <v>-5607057.4800000004</v>
      </c>
      <c r="CK82" s="64">
        <v>0</v>
      </c>
      <c r="CL82" s="64">
        <v>942174200.99655855</v>
      </c>
    </row>
    <row r="83" spans="1:90" ht="12.75" customHeight="1"/>
  </sheetData>
  <pageMargins left="0.75" right="0.75" top="1" bottom="1" header="0.5" footer="0.5"/>
  <pageSetup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CFDCF-94CA-437D-9AA1-4B6EAFCCCF00}">
  <sheetPr>
    <tabColor rgb="FFFF0000"/>
  </sheetPr>
  <dimension ref="A1:CL83"/>
  <sheetViews>
    <sheetView showGridLines="0" zoomScale="80" zoomScaleNormal="80" workbookViewId="0">
      <pane xSplit="3" ySplit="6" topLeftCell="D7" activePane="bottomRight" state="frozen"/>
      <selection activeCell="CM6" sqref="CM6:CM82"/>
      <selection pane="topRight" activeCell="CM6" sqref="CM6:CM82"/>
      <selection pane="bottomLeft" activeCell="CM6" sqref="CM6:CM82"/>
      <selection pane="bottomRight" activeCell="D7" sqref="D7"/>
    </sheetView>
  </sheetViews>
  <sheetFormatPr defaultColWidth="9.140625" defaultRowHeight="12.75"/>
  <cols>
    <col min="1" max="1" width="58.7109375" style="4" customWidth="1"/>
    <col min="2" max="90" width="15.7109375" style="4" customWidth="1"/>
    <col min="91" max="16384" width="9.140625" style="4"/>
  </cols>
  <sheetData>
    <row r="1" spans="1:90" s="78" customFormat="1" ht="15" customHeight="1">
      <c r="A1" s="48" t="s">
        <v>286</v>
      </c>
      <c r="B1" s="76"/>
      <c r="C1" s="76"/>
      <c r="D1" s="76"/>
      <c r="E1" s="76"/>
      <c r="F1" s="76"/>
      <c r="G1" s="76"/>
      <c r="H1" s="76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  <c r="CJ1" s="77"/>
      <c r="CK1" s="77"/>
      <c r="CL1" s="77"/>
    </row>
    <row r="2" spans="1:90" s="78" customFormat="1" ht="15" customHeight="1">
      <c r="A2" s="48" t="s">
        <v>269</v>
      </c>
      <c r="B2" s="76">
        <v>760</v>
      </c>
      <c r="C2" s="76"/>
      <c r="D2" s="76"/>
      <c r="E2" s="76"/>
      <c r="F2" s="76"/>
      <c r="G2" s="76"/>
      <c r="H2" s="76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7"/>
      <c r="BW2" s="77"/>
      <c r="BX2" s="77"/>
      <c r="BY2" s="77"/>
      <c r="BZ2" s="77"/>
      <c r="CA2" s="77"/>
      <c r="CB2" s="77"/>
      <c r="CC2" s="77"/>
      <c r="CD2" s="77"/>
      <c r="CE2" s="77"/>
      <c r="CF2" s="77"/>
      <c r="CG2" s="77"/>
      <c r="CH2" s="77"/>
      <c r="CI2" s="77"/>
      <c r="CJ2" s="77"/>
      <c r="CK2" s="77"/>
      <c r="CL2" s="77"/>
    </row>
    <row r="3" spans="1:90" s="78" customFormat="1" ht="15" customHeight="1">
      <c r="A3" s="48" t="s">
        <v>289</v>
      </c>
      <c r="B3" s="76" t="s">
        <v>287</v>
      </c>
      <c r="C3" s="76"/>
      <c r="D3" s="76"/>
      <c r="E3" s="76"/>
      <c r="F3" s="76"/>
      <c r="G3" s="76"/>
      <c r="H3" s="76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  <c r="CA3" s="77"/>
      <c r="CB3" s="77"/>
      <c r="CC3" s="77"/>
      <c r="CD3" s="77"/>
      <c r="CE3" s="77"/>
      <c r="CF3" s="77"/>
      <c r="CG3" s="77"/>
      <c r="CH3" s="77"/>
      <c r="CI3" s="77"/>
      <c r="CJ3" s="77"/>
      <c r="CK3" s="77"/>
      <c r="CL3" s="77"/>
    </row>
    <row r="4" spans="1:90" ht="15" customHeight="1"/>
    <row r="5" spans="1:90" ht="22.5" customHeight="1">
      <c r="D5" s="52">
        <v>60</v>
      </c>
      <c r="E5" s="53">
        <v>600</v>
      </c>
      <c r="F5" s="54">
        <v>60001</v>
      </c>
      <c r="G5" s="54">
        <v>60002</v>
      </c>
      <c r="H5" s="54">
        <v>60003</v>
      </c>
      <c r="I5" s="53">
        <v>601</v>
      </c>
      <c r="J5" s="54">
        <v>60101</v>
      </c>
      <c r="K5" s="55">
        <v>601011</v>
      </c>
      <c r="L5" s="55">
        <v>601012</v>
      </c>
      <c r="M5" s="54">
        <v>60102</v>
      </c>
      <c r="N5" s="55">
        <v>601021</v>
      </c>
      <c r="O5" s="55">
        <v>601022</v>
      </c>
      <c r="P5" s="54">
        <v>60103</v>
      </c>
      <c r="Q5" s="55">
        <v>601031</v>
      </c>
      <c r="R5" s="55">
        <v>601032</v>
      </c>
      <c r="S5" s="53">
        <v>602</v>
      </c>
      <c r="T5" s="54">
        <v>60201</v>
      </c>
      <c r="U5" s="55">
        <v>602011</v>
      </c>
      <c r="V5" s="55">
        <v>602012</v>
      </c>
      <c r="W5" s="54">
        <v>60202</v>
      </c>
      <c r="X5" s="55">
        <v>602021</v>
      </c>
      <c r="Y5" s="55">
        <v>602022</v>
      </c>
      <c r="Z5" s="53">
        <v>603</v>
      </c>
      <c r="AA5" s="54">
        <v>60301</v>
      </c>
      <c r="AB5" s="54">
        <v>60302</v>
      </c>
      <c r="AC5" s="54">
        <v>60303</v>
      </c>
      <c r="AD5" s="54">
        <v>60304</v>
      </c>
      <c r="AE5" s="54">
        <v>60305</v>
      </c>
      <c r="AF5" s="54">
        <v>60306</v>
      </c>
      <c r="AG5" s="54">
        <v>60307</v>
      </c>
      <c r="AH5" s="54">
        <v>60308</v>
      </c>
      <c r="AI5" s="54">
        <v>60309</v>
      </c>
      <c r="AJ5" s="53">
        <v>604</v>
      </c>
      <c r="AK5" s="54">
        <v>60401</v>
      </c>
      <c r="AL5" s="54">
        <v>60402</v>
      </c>
      <c r="AM5" s="53">
        <v>605</v>
      </c>
      <c r="AN5" s="54">
        <v>60501</v>
      </c>
      <c r="AO5" s="54">
        <v>60502</v>
      </c>
      <c r="AP5" s="54">
        <v>60503</v>
      </c>
      <c r="AQ5" s="54">
        <v>60504</v>
      </c>
      <c r="AR5" s="54">
        <v>60505</v>
      </c>
      <c r="AS5" s="52">
        <v>61</v>
      </c>
      <c r="AT5" s="53">
        <v>610</v>
      </c>
      <c r="AU5" s="54">
        <v>61001</v>
      </c>
      <c r="AV5" s="54">
        <v>61002</v>
      </c>
      <c r="AW5" s="53">
        <v>611</v>
      </c>
      <c r="AX5" s="54">
        <v>61101</v>
      </c>
      <c r="AY5" s="55">
        <v>611011</v>
      </c>
      <c r="AZ5" s="56">
        <v>61101101</v>
      </c>
      <c r="BA5" s="56">
        <v>61101102</v>
      </c>
      <c r="BB5" s="56">
        <v>61101104</v>
      </c>
      <c r="BC5" s="56">
        <v>61101108</v>
      </c>
      <c r="BD5" s="55">
        <v>611012</v>
      </c>
      <c r="BE5" s="54">
        <v>61102</v>
      </c>
      <c r="BF5" s="55">
        <v>611021</v>
      </c>
      <c r="BG5" s="56">
        <v>61102101</v>
      </c>
      <c r="BH5" s="56">
        <v>61102102</v>
      </c>
      <c r="BI5" s="56">
        <v>61102104</v>
      </c>
      <c r="BJ5" s="56">
        <v>61102108</v>
      </c>
      <c r="BK5" s="55">
        <v>611022</v>
      </c>
      <c r="BL5" s="53">
        <v>612</v>
      </c>
      <c r="BM5" s="54">
        <v>61201</v>
      </c>
      <c r="BN5" s="54">
        <v>61202</v>
      </c>
      <c r="BO5" s="53">
        <v>613</v>
      </c>
      <c r="BP5" s="54">
        <v>61301</v>
      </c>
      <c r="BQ5" s="54">
        <v>61302</v>
      </c>
      <c r="BR5" s="54">
        <v>61399</v>
      </c>
      <c r="BS5" s="53">
        <v>614</v>
      </c>
      <c r="BT5" s="54">
        <v>61401</v>
      </c>
      <c r="BU5" s="54">
        <v>61402</v>
      </c>
      <c r="BV5" s="54">
        <v>61403</v>
      </c>
      <c r="BW5" s="54">
        <v>61404</v>
      </c>
      <c r="BX5" s="54">
        <v>61405</v>
      </c>
      <c r="BY5" s="54">
        <v>61406</v>
      </c>
      <c r="BZ5" s="54">
        <v>61407</v>
      </c>
      <c r="CA5" s="54">
        <v>61408</v>
      </c>
      <c r="CB5" s="53">
        <v>615</v>
      </c>
      <c r="CC5" s="54">
        <v>61501</v>
      </c>
      <c r="CD5" s="55">
        <v>615011</v>
      </c>
      <c r="CE5" s="55">
        <v>615012</v>
      </c>
      <c r="CF5" s="54">
        <v>61502</v>
      </c>
      <c r="CG5" s="52">
        <v>615021</v>
      </c>
      <c r="CH5" s="55">
        <v>615022</v>
      </c>
      <c r="CI5" s="53">
        <v>619</v>
      </c>
      <c r="CJ5" s="54">
        <v>61901</v>
      </c>
      <c r="CK5" s="54">
        <v>61902</v>
      </c>
      <c r="CL5" s="79" t="s">
        <v>253</v>
      </c>
    </row>
    <row r="6" spans="1:90" ht="80.099999999999994" customHeight="1">
      <c r="A6" s="57" t="s">
        <v>290</v>
      </c>
      <c r="B6" s="57" t="s">
        <v>291</v>
      </c>
      <c r="C6" s="57" t="s">
        <v>292</v>
      </c>
      <c r="D6" s="52" t="s">
        <v>293</v>
      </c>
      <c r="E6" s="53" t="s">
        <v>294</v>
      </c>
      <c r="F6" s="54" t="s">
        <v>295</v>
      </c>
      <c r="G6" s="54" t="s">
        <v>296</v>
      </c>
      <c r="H6" s="54" t="s">
        <v>297</v>
      </c>
      <c r="I6" s="53" t="s">
        <v>298</v>
      </c>
      <c r="J6" s="54" t="s">
        <v>299</v>
      </c>
      <c r="K6" s="55" t="s">
        <v>300</v>
      </c>
      <c r="L6" s="55" t="s">
        <v>301</v>
      </c>
      <c r="M6" s="54" t="s">
        <v>302</v>
      </c>
      <c r="N6" s="55" t="s">
        <v>303</v>
      </c>
      <c r="O6" s="55" t="s">
        <v>304</v>
      </c>
      <c r="P6" s="54" t="s">
        <v>305</v>
      </c>
      <c r="Q6" s="55" t="s">
        <v>306</v>
      </c>
      <c r="R6" s="55" t="s">
        <v>307</v>
      </c>
      <c r="S6" s="53" t="s">
        <v>308</v>
      </c>
      <c r="T6" s="54" t="s">
        <v>309</v>
      </c>
      <c r="U6" s="55" t="s">
        <v>310</v>
      </c>
      <c r="V6" s="55" t="s">
        <v>311</v>
      </c>
      <c r="W6" s="54" t="s">
        <v>312</v>
      </c>
      <c r="X6" s="55" t="s">
        <v>313</v>
      </c>
      <c r="Y6" s="55" t="s">
        <v>314</v>
      </c>
      <c r="Z6" s="53" t="s">
        <v>315</v>
      </c>
      <c r="AA6" s="54" t="s">
        <v>316</v>
      </c>
      <c r="AB6" s="54" t="s">
        <v>317</v>
      </c>
      <c r="AC6" s="54" t="s">
        <v>318</v>
      </c>
      <c r="AD6" s="54" t="s">
        <v>319</v>
      </c>
      <c r="AE6" s="54" t="s">
        <v>320</v>
      </c>
      <c r="AF6" s="54" t="s">
        <v>321</v>
      </c>
      <c r="AG6" s="54" t="s">
        <v>322</v>
      </c>
      <c r="AH6" s="54" t="s">
        <v>323</v>
      </c>
      <c r="AI6" s="54" t="s">
        <v>324</v>
      </c>
      <c r="AJ6" s="53" t="s">
        <v>325</v>
      </c>
      <c r="AK6" s="54" t="s">
        <v>326</v>
      </c>
      <c r="AL6" s="54" t="s">
        <v>327</v>
      </c>
      <c r="AM6" s="53" t="s">
        <v>328</v>
      </c>
      <c r="AN6" s="54" t="s">
        <v>329</v>
      </c>
      <c r="AO6" s="54" t="s">
        <v>330</v>
      </c>
      <c r="AP6" s="54" t="s">
        <v>331</v>
      </c>
      <c r="AQ6" s="54" t="s">
        <v>332</v>
      </c>
      <c r="AR6" s="54" t="s">
        <v>333</v>
      </c>
      <c r="AS6" s="52" t="s">
        <v>334</v>
      </c>
      <c r="AT6" s="53" t="s">
        <v>335</v>
      </c>
      <c r="AU6" s="54" t="s">
        <v>336</v>
      </c>
      <c r="AV6" s="54" t="s">
        <v>337</v>
      </c>
      <c r="AW6" s="53" t="s">
        <v>338</v>
      </c>
      <c r="AX6" s="54" t="s">
        <v>339</v>
      </c>
      <c r="AY6" s="55" t="s">
        <v>340</v>
      </c>
      <c r="AZ6" s="56" t="s">
        <v>341</v>
      </c>
      <c r="BA6" s="56" t="s">
        <v>342</v>
      </c>
      <c r="BB6" s="56" t="s">
        <v>343</v>
      </c>
      <c r="BC6" s="56" t="s">
        <v>344</v>
      </c>
      <c r="BD6" s="55" t="s">
        <v>345</v>
      </c>
      <c r="BE6" s="54" t="s">
        <v>346</v>
      </c>
      <c r="BF6" s="55" t="s">
        <v>347</v>
      </c>
      <c r="BG6" s="56" t="s">
        <v>341</v>
      </c>
      <c r="BH6" s="56" t="s">
        <v>342</v>
      </c>
      <c r="BI6" s="56" t="s">
        <v>343</v>
      </c>
      <c r="BJ6" s="56" t="s">
        <v>348</v>
      </c>
      <c r="BK6" s="55" t="s">
        <v>349</v>
      </c>
      <c r="BL6" s="53" t="s">
        <v>350</v>
      </c>
      <c r="BM6" s="54" t="s">
        <v>351</v>
      </c>
      <c r="BN6" s="54" t="s">
        <v>352</v>
      </c>
      <c r="BO6" s="53" t="s">
        <v>353</v>
      </c>
      <c r="BP6" s="54" t="s">
        <v>354</v>
      </c>
      <c r="BQ6" s="54" t="s">
        <v>355</v>
      </c>
      <c r="BR6" s="54" t="s">
        <v>356</v>
      </c>
      <c r="BS6" s="53" t="s">
        <v>357</v>
      </c>
      <c r="BT6" s="54" t="s">
        <v>358</v>
      </c>
      <c r="BU6" s="54" t="s">
        <v>359</v>
      </c>
      <c r="BV6" s="54" t="s">
        <v>360</v>
      </c>
      <c r="BW6" s="54" t="s">
        <v>361</v>
      </c>
      <c r="BX6" s="54" t="s">
        <v>362</v>
      </c>
      <c r="BY6" s="54" t="s">
        <v>363</v>
      </c>
      <c r="BZ6" s="54" t="s">
        <v>364</v>
      </c>
      <c r="CA6" s="54" t="s">
        <v>365</v>
      </c>
      <c r="CB6" s="53" t="s">
        <v>366</v>
      </c>
      <c r="CC6" s="54" t="s">
        <v>367</v>
      </c>
      <c r="CD6" s="55" t="s">
        <v>368</v>
      </c>
      <c r="CE6" s="55" t="s">
        <v>369</v>
      </c>
      <c r="CF6" s="54" t="s">
        <v>370</v>
      </c>
      <c r="CG6" s="52" t="s">
        <v>371</v>
      </c>
      <c r="CH6" s="55" t="s">
        <v>372</v>
      </c>
      <c r="CI6" s="53" t="s">
        <v>373</v>
      </c>
      <c r="CJ6" s="54" t="s">
        <v>374</v>
      </c>
      <c r="CK6" s="54" t="s">
        <v>375</v>
      </c>
      <c r="CL6" s="57" t="s">
        <v>252</v>
      </c>
    </row>
    <row r="7" spans="1:90" ht="12.75" customHeight="1">
      <c r="A7" s="43" t="s">
        <v>2</v>
      </c>
      <c r="B7" s="59">
        <v>1001</v>
      </c>
      <c r="C7" s="60" t="s">
        <v>376</v>
      </c>
      <c r="D7" s="61">
        <v>0</v>
      </c>
      <c r="E7" s="61">
        <v>0</v>
      </c>
      <c r="F7" s="61">
        <v>0</v>
      </c>
      <c r="G7" s="61">
        <v>0</v>
      </c>
      <c r="H7" s="61">
        <v>0</v>
      </c>
      <c r="I7" s="61">
        <v>0</v>
      </c>
      <c r="J7" s="61">
        <v>0</v>
      </c>
      <c r="K7" s="61">
        <v>0</v>
      </c>
      <c r="L7" s="61">
        <v>0</v>
      </c>
      <c r="M7" s="61">
        <v>0</v>
      </c>
      <c r="N7" s="61">
        <v>0</v>
      </c>
      <c r="O7" s="61">
        <v>0</v>
      </c>
      <c r="P7" s="61">
        <v>0</v>
      </c>
      <c r="Q7" s="61">
        <v>0</v>
      </c>
      <c r="R7" s="61">
        <v>0</v>
      </c>
      <c r="S7" s="61">
        <v>0</v>
      </c>
      <c r="T7" s="61">
        <v>0</v>
      </c>
      <c r="U7" s="61">
        <v>0</v>
      </c>
      <c r="V7" s="61">
        <v>0</v>
      </c>
      <c r="W7" s="61">
        <v>0</v>
      </c>
      <c r="X7" s="61">
        <v>0</v>
      </c>
      <c r="Y7" s="61">
        <v>0</v>
      </c>
      <c r="Z7" s="61">
        <v>0</v>
      </c>
      <c r="AA7" s="61">
        <v>0</v>
      </c>
      <c r="AB7" s="61">
        <v>0</v>
      </c>
      <c r="AC7" s="61">
        <v>0</v>
      </c>
      <c r="AD7" s="61">
        <v>0</v>
      </c>
      <c r="AE7" s="61">
        <v>0</v>
      </c>
      <c r="AF7" s="61">
        <v>0</v>
      </c>
      <c r="AG7" s="61">
        <v>0</v>
      </c>
      <c r="AH7" s="61">
        <v>0</v>
      </c>
      <c r="AI7" s="61">
        <v>0</v>
      </c>
      <c r="AJ7" s="61">
        <v>0</v>
      </c>
      <c r="AK7" s="61">
        <v>0</v>
      </c>
      <c r="AL7" s="61">
        <v>0</v>
      </c>
      <c r="AM7" s="61">
        <v>0</v>
      </c>
      <c r="AN7" s="61">
        <v>0</v>
      </c>
      <c r="AO7" s="61">
        <v>0</v>
      </c>
      <c r="AP7" s="61">
        <v>0</v>
      </c>
      <c r="AQ7" s="61">
        <v>0</v>
      </c>
      <c r="AR7" s="61">
        <v>0</v>
      </c>
      <c r="AS7" s="61">
        <v>0</v>
      </c>
      <c r="AT7" s="61">
        <v>0</v>
      </c>
      <c r="AU7" s="61">
        <v>0</v>
      </c>
      <c r="AV7" s="61">
        <v>0</v>
      </c>
      <c r="AW7" s="61">
        <v>0</v>
      </c>
      <c r="AX7" s="61">
        <v>0</v>
      </c>
      <c r="AY7" s="61">
        <v>0</v>
      </c>
      <c r="AZ7" s="61">
        <v>0</v>
      </c>
      <c r="BA7" s="61">
        <v>0</v>
      </c>
      <c r="BB7" s="61">
        <v>0</v>
      </c>
      <c r="BC7" s="61">
        <v>0</v>
      </c>
      <c r="BD7" s="61">
        <v>0</v>
      </c>
      <c r="BE7" s="61">
        <v>0</v>
      </c>
      <c r="BF7" s="61">
        <v>0</v>
      </c>
      <c r="BG7" s="61">
        <v>0</v>
      </c>
      <c r="BH7" s="61">
        <v>0</v>
      </c>
      <c r="BI7" s="61">
        <v>0</v>
      </c>
      <c r="BJ7" s="61">
        <v>0</v>
      </c>
      <c r="BK7" s="61">
        <v>0</v>
      </c>
      <c r="BL7" s="61">
        <v>0</v>
      </c>
      <c r="BM7" s="61">
        <v>0</v>
      </c>
      <c r="BN7" s="61">
        <v>0</v>
      </c>
      <c r="BO7" s="61">
        <v>0</v>
      </c>
      <c r="BP7" s="61">
        <v>0</v>
      </c>
      <c r="BQ7" s="61">
        <v>0</v>
      </c>
      <c r="BR7" s="61">
        <v>0</v>
      </c>
      <c r="BS7" s="61">
        <v>0</v>
      </c>
      <c r="BT7" s="61">
        <v>0</v>
      </c>
      <c r="BU7" s="61">
        <v>0</v>
      </c>
      <c r="BV7" s="61">
        <v>0</v>
      </c>
      <c r="BW7" s="61">
        <v>0</v>
      </c>
      <c r="BX7" s="61">
        <v>0</v>
      </c>
      <c r="BY7" s="61">
        <v>0</v>
      </c>
      <c r="BZ7" s="61">
        <v>0</v>
      </c>
      <c r="CA7" s="61">
        <v>0</v>
      </c>
      <c r="CB7" s="61">
        <v>0</v>
      </c>
      <c r="CC7" s="61">
        <v>0</v>
      </c>
      <c r="CD7" s="61">
        <v>0</v>
      </c>
      <c r="CE7" s="61">
        <v>0</v>
      </c>
      <c r="CF7" s="61">
        <v>0</v>
      </c>
      <c r="CG7" s="61">
        <v>0</v>
      </c>
      <c r="CH7" s="61">
        <v>0</v>
      </c>
      <c r="CI7" s="61">
        <v>0</v>
      </c>
      <c r="CJ7" s="61">
        <v>0</v>
      </c>
      <c r="CK7" s="61">
        <v>0</v>
      </c>
      <c r="CL7" s="61">
        <v>0</v>
      </c>
    </row>
    <row r="8" spans="1:90" ht="12.75" customHeight="1">
      <c r="A8" s="43" t="s">
        <v>4</v>
      </c>
      <c r="B8" s="59">
        <v>1003</v>
      </c>
      <c r="C8" s="60" t="s">
        <v>376</v>
      </c>
      <c r="D8" s="61">
        <v>15148541.239999998</v>
      </c>
      <c r="E8" s="61">
        <v>11754871.189999999</v>
      </c>
      <c r="F8" s="61">
        <v>11797260.939999999</v>
      </c>
      <c r="G8" s="61">
        <v>-42389.75</v>
      </c>
      <c r="H8" s="61">
        <v>0</v>
      </c>
      <c r="I8" s="61">
        <v>-2295066.4700000007</v>
      </c>
      <c r="J8" s="61">
        <v>-2321183.8900000006</v>
      </c>
      <c r="K8" s="61">
        <v>-12372565.24</v>
      </c>
      <c r="L8" s="61">
        <v>10051381.35</v>
      </c>
      <c r="M8" s="61">
        <v>26117.42</v>
      </c>
      <c r="N8" s="61">
        <v>26117.42</v>
      </c>
      <c r="O8" s="61">
        <v>0</v>
      </c>
      <c r="P8" s="61">
        <v>0</v>
      </c>
      <c r="Q8" s="61">
        <v>0</v>
      </c>
      <c r="R8" s="61">
        <v>0</v>
      </c>
      <c r="S8" s="61">
        <v>0</v>
      </c>
      <c r="T8" s="61">
        <v>0</v>
      </c>
      <c r="U8" s="61">
        <v>0</v>
      </c>
      <c r="V8" s="61">
        <v>0</v>
      </c>
      <c r="W8" s="61">
        <v>0</v>
      </c>
      <c r="X8" s="61">
        <v>0</v>
      </c>
      <c r="Y8" s="61">
        <v>0</v>
      </c>
      <c r="Z8" s="61">
        <v>5688736.5199999996</v>
      </c>
      <c r="AA8" s="61">
        <v>2019863.82</v>
      </c>
      <c r="AB8" s="61">
        <v>76565.149999999994</v>
      </c>
      <c r="AC8" s="61">
        <v>3182976.33</v>
      </c>
      <c r="AD8" s="61">
        <v>409331.22</v>
      </c>
      <c r="AE8" s="61">
        <v>0</v>
      </c>
      <c r="AF8" s="61">
        <v>0</v>
      </c>
      <c r="AG8" s="61">
        <v>0</v>
      </c>
      <c r="AH8" s="61">
        <v>0</v>
      </c>
      <c r="AI8" s="61">
        <v>0</v>
      </c>
      <c r="AJ8" s="61">
        <v>0</v>
      </c>
      <c r="AK8" s="61">
        <v>0</v>
      </c>
      <c r="AL8" s="61">
        <v>0</v>
      </c>
      <c r="AM8" s="61">
        <v>0</v>
      </c>
      <c r="AN8" s="61">
        <v>0</v>
      </c>
      <c r="AO8" s="61">
        <v>0</v>
      </c>
      <c r="AP8" s="61">
        <v>0</v>
      </c>
      <c r="AQ8" s="61">
        <v>0</v>
      </c>
      <c r="AR8" s="61">
        <v>0</v>
      </c>
      <c r="AS8" s="61">
        <v>-4340170.4000000004</v>
      </c>
      <c r="AT8" s="61">
        <v>-195648.5</v>
      </c>
      <c r="AU8" s="61">
        <v>-195648.5</v>
      </c>
      <c r="AV8" s="61">
        <v>0</v>
      </c>
      <c r="AW8" s="61">
        <v>-14536.499999999942</v>
      </c>
      <c r="AX8" s="61">
        <v>-14536.499999999942</v>
      </c>
      <c r="AY8" s="61">
        <v>-195940.26999999996</v>
      </c>
      <c r="AZ8" s="61">
        <v>-253274.28999999998</v>
      </c>
      <c r="BA8" s="61">
        <v>-135107.99</v>
      </c>
      <c r="BB8" s="61">
        <v>0</v>
      </c>
      <c r="BC8" s="61">
        <v>192442.01</v>
      </c>
      <c r="BD8" s="61">
        <v>181403.77000000002</v>
      </c>
      <c r="BE8" s="61">
        <v>0</v>
      </c>
      <c r="BF8" s="61">
        <v>0</v>
      </c>
      <c r="BG8" s="61">
        <v>0</v>
      </c>
      <c r="BH8" s="61">
        <v>0</v>
      </c>
      <c r="BI8" s="61">
        <v>0</v>
      </c>
      <c r="BJ8" s="61">
        <v>0</v>
      </c>
      <c r="BK8" s="61">
        <v>0</v>
      </c>
      <c r="BL8" s="61">
        <v>0</v>
      </c>
      <c r="BM8" s="61">
        <v>0</v>
      </c>
      <c r="BN8" s="61">
        <v>0</v>
      </c>
      <c r="BO8" s="61">
        <v>0</v>
      </c>
      <c r="BP8" s="61">
        <v>0</v>
      </c>
      <c r="BQ8" s="61">
        <v>0</v>
      </c>
      <c r="BR8" s="61">
        <v>0</v>
      </c>
      <c r="BS8" s="61">
        <v>-4129985.4000000004</v>
      </c>
      <c r="BT8" s="61">
        <v>-3653800.9</v>
      </c>
      <c r="BU8" s="61">
        <v>-330170.65999999997</v>
      </c>
      <c r="BV8" s="61">
        <v>-67027</v>
      </c>
      <c r="BW8" s="61">
        <v>0</v>
      </c>
      <c r="BX8" s="61">
        <v>0</v>
      </c>
      <c r="BY8" s="61">
        <v>0</v>
      </c>
      <c r="BZ8" s="61">
        <v>1857.1499999999996</v>
      </c>
      <c r="CA8" s="61">
        <v>-80843.990000000005</v>
      </c>
      <c r="CB8" s="61">
        <v>0</v>
      </c>
      <c r="CC8" s="61">
        <v>0</v>
      </c>
      <c r="CD8" s="61">
        <v>0</v>
      </c>
      <c r="CE8" s="61">
        <v>0</v>
      </c>
      <c r="CF8" s="61">
        <v>0</v>
      </c>
      <c r="CG8" s="61">
        <v>0</v>
      </c>
      <c r="CH8" s="61">
        <v>0</v>
      </c>
      <c r="CI8" s="61">
        <v>0</v>
      </c>
      <c r="CJ8" s="61">
        <v>0</v>
      </c>
      <c r="CK8" s="61">
        <v>0</v>
      </c>
      <c r="CL8" s="61">
        <v>10808370.839999998</v>
      </c>
    </row>
    <row r="9" spans="1:90" ht="12.75" customHeight="1">
      <c r="A9" s="43" t="s">
        <v>5</v>
      </c>
      <c r="B9" s="59">
        <v>1004</v>
      </c>
      <c r="C9" s="60" t="s">
        <v>376</v>
      </c>
      <c r="D9" s="61">
        <v>3573964.0400000005</v>
      </c>
      <c r="E9" s="61">
        <v>2718189.04</v>
      </c>
      <c r="F9" s="61">
        <v>2718440.64</v>
      </c>
      <c r="G9" s="61">
        <v>-251.6</v>
      </c>
      <c r="H9" s="61">
        <v>0</v>
      </c>
      <c r="I9" s="61">
        <v>-218657.83999999985</v>
      </c>
      <c r="J9" s="61">
        <v>-218657.83999999985</v>
      </c>
      <c r="K9" s="61">
        <v>-2795253.5</v>
      </c>
      <c r="L9" s="61">
        <v>2576595.66</v>
      </c>
      <c r="M9" s="61">
        <v>0</v>
      </c>
      <c r="N9" s="61">
        <v>0</v>
      </c>
      <c r="O9" s="61">
        <v>0</v>
      </c>
      <c r="P9" s="61">
        <v>0</v>
      </c>
      <c r="Q9" s="61">
        <v>0</v>
      </c>
      <c r="R9" s="61">
        <v>0</v>
      </c>
      <c r="S9" s="61">
        <v>0</v>
      </c>
      <c r="T9" s="61">
        <v>0</v>
      </c>
      <c r="U9" s="61">
        <v>0</v>
      </c>
      <c r="V9" s="61">
        <v>0</v>
      </c>
      <c r="W9" s="61">
        <v>0</v>
      </c>
      <c r="X9" s="61">
        <v>0</v>
      </c>
      <c r="Y9" s="61">
        <v>0</v>
      </c>
      <c r="Z9" s="61">
        <v>1081165.7</v>
      </c>
      <c r="AA9" s="61">
        <v>824398.38</v>
      </c>
      <c r="AB9" s="61">
        <v>0</v>
      </c>
      <c r="AC9" s="61">
        <v>146565.5</v>
      </c>
      <c r="AD9" s="61">
        <v>47449.83</v>
      </c>
      <c r="AE9" s="61">
        <v>0</v>
      </c>
      <c r="AF9" s="61">
        <v>50820.82</v>
      </c>
      <c r="AG9" s="61">
        <v>11931.17</v>
      </c>
      <c r="AH9" s="61">
        <v>0</v>
      </c>
      <c r="AI9" s="61">
        <v>0</v>
      </c>
      <c r="AJ9" s="61">
        <v>0</v>
      </c>
      <c r="AK9" s="61">
        <v>0</v>
      </c>
      <c r="AL9" s="61">
        <v>0</v>
      </c>
      <c r="AM9" s="61">
        <v>-6732.86</v>
      </c>
      <c r="AN9" s="61">
        <v>-6732.86</v>
      </c>
      <c r="AO9" s="61">
        <v>0</v>
      </c>
      <c r="AP9" s="61">
        <v>0</v>
      </c>
      <c r="AQ9" s="61">
        <v>0</v>
      </c>
      <c r="AR9" s="61">
        <v>0</v>
      </c>
      <c r="AS9" s="61">
        <v>-652480.1600000005</v>
      </c>
      <c r="AT9" s="61">
        <v>-138869.5</v>
      </c>
      <c r="AU9" s="61">
        <v>-138869.5</v>
      </c>
      <c r="AV9" s="61">
        <v>0</v>
      </c>
      <c r="AW9" s="61">
        <v>132336.91999999946</v>
      </c>
      <c r="AX9" s="61">
        <v>132336.91999999946</v>
      </c>
      <c r="AY9" s="61">
        <v>-2141416.0300000003</v>
      </c>
      <c r="AZ9" s="61">
        <v>-225134.21000000002</v>
      </c>
      <c r="BA9" s="61">
        <v>-1916281.82</v>
      </c>
      <c r="BB9" s="61">
        <v>0</v>
      </c>
      <c r="BC9" s="61">
        <v>0</v>
      </c>
      <c r="BD9" s="61">
        <v>2273752.9499999997</v>
      </c>
      <c r="BE9" s="61">
        <v>0</v>
      </c>
      <c r="BF9" s="61">
        <v>0</v>
      </c>
      <c r="BG9" s="61">
        <v>0</v>
      </c>
      <c r="BH9" s="61">
        <v>0</v>
      </c>
      <c r="BI9" s="61">
        <v>0</v>
      </c>
      <c r="BJ9" s="61">
        <v>0</v>
      </c>
      <c r="BK9" s="61">
        <v>0</v>
      </c>
      <c r="BL9" s="61">
        <v>0</v>
      </c>
      <c r="BM9" s="61">
        <v>0</v>
      </c>
      <c r="BN9" s="61">
        <v>0</v>
      </c>
      <c r="BO9" s="61">
        <v>0</v>
      </c>
      <c r="BP9" s="61">
        <v>0</v>
      </c>
      <c r="BQ9" s="61">
        <v>0</v>
      </c>
      <c r="BR9" s="61">
        <v>0</v>
      </c>
      <c r="BS9" s="61">
        <v>-643861.71</v>
      </c>
      <c r="BT9" s="61">
        <v>-377205.62999999995</v>
      </c>
      <c r="BU9" s="61">
        <v>-169129.60000000001</v>
      </c>
      <c r="BV9" s="61">
        <v>-61500.86</v>
      </c>
      <c r="BW9" s="61">
        <v>0</v>
      </c>
      <c r="BX9" s="61">
        <v>-23141.97</v>
      </c>
      <c r="BY9" s="61">
        <v>-12883.65</v>
      </c>
      <c r="BZ9" s="61">
        <v>0</v>
      </c>
      <c r="CA9" s="61">
        <v>0</v>
      </c>
      <c r="CB9" s="61">
        <v>0</v>
      </c>
      <c r="CC9" s="61">
        <v>0</v>
      </c>
      <c r="CD9" s="61">
        <v>0</v>
      </c>
      <c r="CE9" s="61">
        <v>0</v>
      </c>
      <c r="CF9" s="61">
        <v>0</v>
      </c>
      <c r="CG9" s="61">
        <v>0</v>
      </c>
      <c r="CH9" s="61">
        <v>0</v>
      </c>
      <c r="CI9" s="61">
        <v>-2085.87</v>
      </c>
      <c r="CJ9" s="61">
        <v>-2085.87</v>
      </c>
      <c r="CK9" s="61">
        <v>0</v>
      </c>
      <c r="CL9" s="61">
        <v>2921483.88</v>
      </c>
    </row>
    <row r="10" spans="1:90" ht="12.75" customHeight="1">
      <c r="A10" s="43" t="s">
        <v>7</v>
      </c>
      <c r="B10" s="59">
        <v>1005</v>
      </c>
      <c r="C10" s="60" t="s">
        <v>376</v>
      </c>
      <c r="D10" s="61">
        <v>986602653.40999997</v>
      </c>
      <c r="E10" s="61">
        <v>284859762.24000001</v>
      </c>
      <c r="F10" s="61">
        <v>284859762.24000001</v>
      </c>
      <c r="G10" s="61">
        <v>0</v>
      </c>
      <c r="H10" s="61">
        <v>0</v>
      </c>
      <c r="I10" s="61">
        <v>466558572.88999999</v>
      </c>
      <c r="J10" s="61">
        <v>466558572.88999999</v>
      </c>
      <c r="K10" s="61">
        <v>-523978936.11000001</v>
      </c>
      <c r="L10" s="61">
        <v>990537509</v>
      </c>
      <c r="M10" s="61">
        <v>0</v>
      </c>
      <c r="N10" s="61">
        <v>0</v>
      </c>
      <c r="O10" s="61">
        <v>0</v>
      </c>
      <c r="P10" s="61">
        <v>0</v>
      </c>
      <c r="Q10" s="61">
        <v>0</v>
      </c>
      <c r="R10" s="61">
        <v>0</v>
      </c>
      <c r="S10" s="61">
        <v>0</v>
      </c>
      <c r="T10" s="61">
        <v>0</v>
      </c>
      <c r="U10" s="61">
        <v>0</v>
      </c>
      <c r="V10" s="61">
        <v>0</v>
      </c>
      <c r="W10" s="61">
        <v>0</v>
      </c>
      <c r="X10" s="61">
        <v>0</v>
      </c>
      <c r="Y10" s="61">
        <v>0</v>
      </c>
      <c r="Z10" s="61">
        <v>235186492.28</v>
      </c>
      <c r="AA10" s="61">
        <v>97632698.189999998</v>
      </c>
      <c r="AB10" s="61">
        <v>19041703.039999999</v>
      </c>
      <c r="AC10" s="61">
        <v>90083063.579999998</v>
      </c>
      <c r="AD10" s="61">
        <v>17838133.460000001</v>
      </c>
      <c r="AE10" s="61">
        <v>11503963.35</v>
      </c>
      <c r="AF10" s="61">
        <v>0</v>
      </c>
      <c r="AG10" s="61">
        <v>0</v>
      </c>
      <c r="AH10" s="61">
        <v>-913069.34</v>
      </c>
      <c r="AI10" s="61">
        <v>0</v>
      </c>
      <c r="AJ10" s="61">
        <v>0</v>
      </c>
      <c r="AK10" s="61">
        <v>0</v>
      </c>
      <c r="AL10" s="61">
        <v>0</v>
      </c>
      <c r="AM10" s="61">
        <v>-2174</v>
      </c>
      <c r="AN10" s="61">
        <v>-2174</v>
      </c>
      <c r="AO10" s="61">
        <v>0</v>
      </c>
      <c r="AP10" s="61">
        <v>0</v>
      </c>
      <c r="AQ10" s="61">
        <v>0</v>
      </c>
      <c r="AR10" s="61">
        <v>0</v>
      </c>
      <c r="AS10" s="61">
        <v>-122529568.08999997</v>
      </c>
      <c r="AT10" s="61">
        <v>-797377.12</v>
      </c>
      <c r="AU10" s="61">
        <v>-805050.01</v>
      </c>
      <c r="AV10" s="61">
        <v>7672.89</v>
      </c>
      <c r="AW10" s="61">
        <v>-1627335.1799999988</v>
      </c>
      <c r="AX10" s="61">
        <v>-1627335.1799999988</v>
      </c>
      <c r="AY10" s="61">
        <v>-8556007.629999999</v>
      </c>
      <c r="AZ10" s="61">
        <v>-131764.38</v>
      </c>
      <c r="BA10" s="61">
        <v>-12651811.859999999</v>
      </c>
      <c r="BB10" s="61">
        <v>0</v>
      </c>
      <c r="BC10" s="61">
        <v>4227568.6100000003</v>
      </c>
      <c r="BD10" s="61">
        <v>6928672.4500000002</v>
      </c>
      <c r="BE10" s="61">
        <v>0</v>
      </c>
      <c r="BF10" s="61">
        <v>0</v>
      </c>
      <c r="BG10" s="61">
        <v>0</v>
      </c>
      <c r="BH10" s="61">
        <v>0</v>
      </c>
      <c r="BI10" s="61">
        <v>0</v>
      </c>
      <c r="BJ10" s="61">
        <v>0</v>
      </c>
      <c r="BK10" s="61">
        <v>0</v>
      </c>
      <c r="BL10" s="61">
        <v>0</v>
      </c>
      <c r="BM10" s="61">
        <v>0</v>
      </c>
      <c r="BN10" s="61">
        <v>0</v>
      </c>
      <c r="BO10" s="61">
        <v>0</v>
      </c>
      <c r="BP10" s="61">
        <v>0</v>
      </c>
      <c r="BQ10" s="61">
        <v>0</v>
      </c>
      <c r="BR10" s="61">
        <v>0</v>
      </c>
      <c r="BS10" s="61">
        <v>-119500153.02999997</v>
      </c>
      <c r="BT10" s="61">
        <v>-100619309.27999999</v>
      </c>
      <c r="BU10" s="61">
        <v>-13285732.66</v>
      </c>
      <c r="BV10" s="61">
        <v>-3932282.8</v>
      </c>
      <c r="BW10" s="61">
        <v>0</v>
      </c>
      <c r="BX10" s="61">
        <v>-1016881.88</v>
      </c>
      <c r="BY10" s="61">
        <v>-645946.41</v>
      </c>
      <c r="BZ10" s="61">
        <v>0</v>
      </c>
      <c r="CA10" s="61">
        <v>0</v>
      </c>
      <c r="CB10" s="61">
        <v>0</v>
      </c>
      <c r="CC10" s="61">
        <v>0</v>
      </c>
      <c r="CD10" s="61">
        <v>0</v>
      </c>
      <c r="CE10" s="61">
        <v>0</v>
      </c>
      <c r="CF10" s="61">
        <v>0</v>
      </c>
      <c r="CG10" s="61">
        <v>0</v>
      </c>
      <c r="CH10" s="61">
        <v>0</v>
      </c>
      <c r="CI10" s="61">
        <v>-604702.76</v>
      </c>
      <c r="CJ10" s="61">
        <v>-604702.76</v>
      </c>
      <c r="CK10" s="61">
        <v>0</v>
      </c>
      <c r="CL10" s="61">
        <v>864073085.31999993</v>
      </c>
    </row>
    <row r="11" spans="1:90" ht="12.75" customHeight="1">
      <c r="A11" s="43" t="s">
        <v>9</v>
      </c>
      <c r="B11" s="59">
        <v>1006</v>
      </c>
      <c r="C11" s="60" t="s">
        <v>376</v>
      </c>
      <c r="D11" s="61">
        <v>1532829134.8099999</v>
      </c>
      <c r="E11" s="61">
        <v>740905475.64999998</v>
      </c>
      <c r="F11" s="61">
        <v>740905475.64999998</v>
      </c>
      <c r="G11" s="61">
        <v>0</v>
      </c>
      <c r="H11" s="61">
        <v>0</v>
      </c>
      <c r="I11" s="61">
        <v>189347781.09999996</v>
      </c>
      <c r="J11" s="61">
        <v>189347781.16999996</v>
      </c>
      <c r="K11" s="61">
        <v>-793874511.13</v>
      </c>
      <c r="L11" s="61">
        <v>983222292.29999995</v>
      </c>
      <c r="M11" s="61">
        <v>-6.9999999999999979E-2</v>
      </c>
      <c r="N11" s="61">
        <v>0.22</v>
      </c>
      <c r="O11" s="61">
        <v>-0.28999999999999998</v>
      </c>
      <c r="P11" s="61">
        <v>0</v>
      </c>
      <c r="Q11" s="61">
        <v>0</v>
      </c>
      <c r="R11" s="61">
        <v>0</v>
      </c>
      <c r="S11" s="61">
        <v>0</v>
      </c>
      <c r="T11" s="61">
        <v>0</v>
      </c>
      <c r="U11" s="61">
        <v>0</v>
      </c>
      <c r="V11" s="61">
        <v>0</v>
      </c>
      <c r="W11" s="61">
        <v>0</v>
      </c>
      <c r="X11" s="61">
        <v>0</v>
      </c>
      <c r="Y11" s="61">
        <v>0</v>
      </c>
      <c r="Z11" s="61">
        <v>602575878.05999994</v>
      </c>
      <c r="AA11" s="61">
        <v>298701116.29999995</v>
      </c>
      <c r="AB11" s="61">
        <v>0</v>
      </c>
      <c r="AC11" s="61">
        <v>-85722025.019999996</v>
      </c>
      <c r="AD11" s="61">
        <v>351388663.20999998</v>
      </c>
      <c r="AE11" s="61">
        <v>0</v>
      </c>
      <c r="AF11" s="61">
        <v>0</v>
      </c>
      <c r="AG11" s="61">
        <v>887958.38</v>
      </c>
      <c r="AH11" s="61">
        <v>37320165.189999998</v>
      </c>
      <c r="AI11" s="61">
        <v>0</v>
      </c>
      <c r="AJ11" s="61">
        <v>0</v>
      </c>
      <c r="AK11" s="61">
        <v>0</v>
      </c>
      <c r="AL11" s="61">
        <v>0</v>
      </c>
      <c r="AM11" s="61">
        <v>0</v>
      </c>
      <c r="AN11" s="61">
        <v>0</v>
      </c>
      <c r="AO11" s="61">
        <v>0</v>
      </c>
      <c r="AP11" s="61">
        <v>0</v>
      </c>
      <c r="AQ11" s="61">
        <v>0</v>
      </c>
      <c r="AR11" s="61">
        <v>0</v>
      </c>
      <c r="AS11" s="61">
        <v>-143577141.21000001</v>
      </c>
      <c r="AT11" s="61">
        <v>-6517.65</v>
      </c>
      <c r="AU11" s="61">
        <v>-6517.65</v>
      </c>
      <c r="AV11" s="61">
        <v>0</v>
      </c>
      <c r="AW11" s="61">
        <v>-40403.01</v>
      </c>
      <c r="AX11" s="61">
        <v>-40403.01</v>
      </c>
      <c r="AY11" s="61">
        <v>-52445.51</v>
      </c>
      <c r="AZ11" s="61">
        <v>-20106</v>
      </c>
      <c r="BA11" s="61">
        <v>-67057.88</v>
      </c>
      <c r="BB11" s="61">
        <v>0</v>
      </c>
      <c r="BC11" s="61">
        <v>34718.370000000003</v>
      </c>
      <c r="BD11" s="61">
        <v>12042.5</v>
      </c>
      <c r="BE11" s="61">
        <v>0</v>
      </c>
      <c r="BF11" s="61">
        <v>0</v>
      </c>
      <c r="BG11" s="61">
        <v>0</v>
      </c>
      <c r="BH11" s="61">
        <v>0</v>
      </c>
      <c r="BI11" s="61">
        <v>0</v>
      </c>
      <c r="BJ11" s="61">
        <v>0</v>
      </c>
      <c r="BK11" s="61">
        <v>0</v>
      </c>
      <c r="BL11" s="61">
        <v>0</v>
      </c>
      <c r="BM11" s="61">
        <v>0</v>
      </c>
      <c r="BN11" s="61">
        <v>0</v>
      </c>
      <c r="BO11" s="61">
        <v>0</v>
      </c>
      <c r="BP11" s="61">
        <v>0</v>
      </c>
      <c r="BQ11" s="61">
        <v>0</v>
      </c>
      <c r="BR11" s="61">
        <v>0</v>
      </c>
      <c r="BS11" s="61">
        <v>-143530220.55000001</v>
      </c>
      <c r="BT11" s="61">
        <v>-94933314.310000002</v>
      </c>
      <c r="BU11" s="61">
        <v>-26154592.379999999</v>
      </c>
      <c r="BV11" s="61">
        <v>-17817466.120000001</v>
      </c>
      <c r="BW11" s="61">
        <v>-115265.93</v>
      </c>
      <c r="BX11" s="61">
        <v>-1023375.31</v>
      </c>
      <c r="BY11" s="61">
        <v>-3486206.51</v>
      </c>
      <c r="BZ11" s="61">
        <v>0.01</v>
      </c>
      <c r="CA11" s="61">
        <v>0</v>
      </c>
      <c r="CB11" s="61">
        <v>0</v>
      </c>
      <c r="CC11" s="61">
        <v>0</v>
      </c>
      <c r="CD11" s="61">
        <v>0</v>
      </c>
      <c r="CE11" s="61">
        <v>0</v>
      </c>
      <c r="CF11" s="61">
        <v>0</v>
      </c>
      <c r="CG11" s="61">
        <v>0</v>
      </c>
      <c r="CH11" s="61">
        <v>0</v>
      </c>
      <c r="CI11" s="61">
        <v>0</v>
      </c>
      <c r="CJ11" s="61">
        <v>0</v>
      </c>
      <c r="CK11" s="61">
        <v>0</v>
      </c>
      <c r="CL11" s="61">
        <v>1389251993.5999999</v>
      </c>
    </row>
    <row r="12" spans="1:90" ht="12.75" customHeight="1">
      <c r="A12" s="43" t="s">
        <v>11</v>
      </c>
      <c r="B12" s="59">
        <v>1007</v>
      </c>
      <c r="C12" s="60" t="s">
        <v>376</v>
      </c>
      <c r="D12" s="61">
        <v>0</v>
      </c>
      <c r="E12" s="61">
        <v>0</v>
      </c>
      <c r="F12" s="61">
        <v>0</v>
      </c>
      <c r="G12" s="61">
        <v>0</v>
      </c>
      <c r="H12" s="61">
        <v>0</v>
      </c>
      <c r="I12" s="61">
        <v>0</v>
      </c>
      <c r="J12" s="61">
        <v>0</v>
      </c>
      <c r="K12" s="61">
        <v>0</v>
      </c>
      <c r="L12" s="61">
        <v>0</v>
      </c>
      <c r="M12" s="61">
        <v>0</v>
      </c>
      <c r="N12" s="61">
        <v>0</v>
      </c>
      <c r="O12" s="61">
        <v>0</v>
      </c>
      <c r="P12" s="61">
        <v>0</v>
      </c>
      <c r="Q12" s="61">
        <v>0</v>
      </c>
      <c r="R12" s="61">
        <v>0</v>
      </c>
      <c r="S12" s="61">
        <v>0</v>
      </c>
      <c r="T12" s="61">
        <v>0</v>
      </c>
      <c r="U12" s="61">
        <v>0</v>
      </c>
      <c r="V12" s="61">
        <v>0</v>
      </c>
      <c r="W12" s="61">
        <v>0</v>
      </c>
      <c r="X12" s="61">
        <v>0</v>
      </c>
      <c r="Y12" s="61">
        <v>0</v>
      </c>
      <c r="Z12" s="61">
        <v>0</v>
      </c>
      <c r="AA12" s="61">
        <v>0</v>
      </c>
      <c r="AB12" s="61">
        <v>0</v>
      </c>
      <c r="AC12" s="61">
        <v>0</v>
      </c>
      <c r="AD12" s="61">
        <v>0</v>
      </c>
      <c r="AE12" s="61">
        <v>0</v>
      </c>
      <c r="AF12" s="61">
        <v>0</v>
      </c>
      <c r="AG12" s="61">
        <v>0</v>
      </c>
      <c r="AH12" s="61">
        <v>0</v>
      </c>
      <c r="AI12" s="61">
        <v>0</v>
      </c>
      <c r="AJ12" s="61">
        <v>0</v>
      </c>
      <c r="AK12" s="61">
        <v>0</v>
      </c>
      <c r="AL12" s="61">
        <v>0</v>
      </c>
      <c r="AM12" s="61">
        <v>0</v>
      </c>
      <c r="AN12" s="61">
        <v>0</v>
      </c>
      <c r="AO12" s="61">
        <v>0</v>
      </c>
      <c r="AP12" s="61">
        <v>0</v>
      </c>
      <c r="AQ12" s="61">
        <v>0</v>
      </c>
      <c r="AR12" s="61">
        <v>0</v>
      </c>
      <c r="AS12" s="61">
        <v>0</v>
      </c>
      <c r="AT12" s="61">
        <v>0</v>
      </c>
      <c r="AU12" s="61">
        <v>0</v>
      </c>
      <c r="AV12" s="61">
        <v>0</v>
      </c>
      <c r="AW12" s="61">
        <v>0</v>
      </c>
      <c r="AX12" s="61">
        <v>0</v>
      </c>
      <c r="AY12" s="61">
        <v>0</v>
      </c>
      <c r="AZ12" s="61">
        <v>0</v>
      </c>
      <c r="BA12" s="61">
        <v>0</v>
      </c>
      <c r="BB12" s="61">
        <v>0</v>
      </c>
      <c r="BC12" s="61">
        <v>0</v>
      </c>
      <c r="BD12" s="61">
        <v>0</v>
      </c>
      <c r="BE12" s="61">
        <v>0</v>
      </c>
      <c r="BF12" s="61">
        <v>0</v>
      </c>
      <c r="BG12" s="61">
        <v>0</v>
      </c>
      <c r="BH12" s="61">
        <v>0</v>
      </c>
      <c r="BI12" s="61">
        <v>0</v>
      </c>
      <c r="BJ12" s="61">
        <v>0</v>
      </c>
      <c r="BK12" s="61">
        <v>0</v>
      </c>
      <c r="BL12" s="61">
        <v>0</v>
      </c>
      <c r="BM12" s="61">
        <v>0</v>
      </c>
      <c r="BN12" s="61">
        <v>0</v>
      </c>
      <c r="BO12" s="61">
        <v>0</v>
      </c>
      <c r="BP12" s="61">
        <v>0</v>
      </c>
      <c r="BQ12" s="61">
        <v>0</v>
      </c>
      <c r="BR12" s="61">
        <v>0</v>
      </c>
      <c r="BS12" s="61">
        <v>0</v>
      </c>
      <c r="BT12" s="61">
        <v>0</v>
      </c>
      <c r="BU12" s="61">
        <v>0</v>
      </c>
      <c r="BV12" s="61">
        <v>0</v>
      </c>
      <c r="BW12" s="61">
        <v>0</v>
      </c>
      <c r="BX12" s="61">
        <v>0</v>
      </c>
      <c r="BY12" s="61">
        <v>0</v>
      </c>
      <c r="BZ12" s="61">
        <v>0</v>
      </c>
      <c r="CA12" s="61">
        <v>0</v>
      </c>
      <c r="CB12" s="61">
        <v>0</v>
      </c>
      <c r="CC12" s="61">
        <v>0</v>
      </c>
      <c r="CD12" s="61">
        <v>0</v>
      </c>
      <c r="CE12" s="61">
        <v>0</v>
      </c>
      <c r="CF12" s="61">
        <v>0</v>
      </c>
      <c r="CG12" s="61">
        <v>0</v>
      </c>
      <c r="CH12" s="61">
        <v>0</v>
      </c>
      <c r="CI12" s="61">
        <v>0</v>
      </c>
      <c r="CJ12" s="61">
        <v>0</v>
      </c>
      <c r="CK12" s="61">
        <v>0</v>
      </c>
      <c r="CL12" s="61">
        <v>0</v>
      </c>
    </row>
    <row r="13" spans="1:90" ht="12.75" customHeight="1">
      <c r="A13" s="43" t="s">
        <v>13</v>
      </c>
      <c r="B13" s="59">
        <v>1008</v>
      </c>
      <c r="C13" s="60" t="s">
        <v>376</v>
      </c>
      <c r="D13" s="61">
        <v>17134373.742767535</v>
      </c>
      <c r="E13" s="61">
        <v>7118591.2499999991</v>
      </c>
      <c r="F13" s="61">
        <v>14061704.779999999</v>
      </c>
      <c r="G13" s="61">
        <v>-6943113.5300000003</v>
      </c>
      <c r="H13" s="61">
        <v>0</v>
      </c>
      <c r="I13" s="61">
        <v>1923291.6199999996</v>
      </c>
      <c r="J13" s="61">
        <v>337904.34999999963</v>
      </c>
      <c r="K13" s="61">
        <v>-10732176.880000001</v>
      </c>
      <c r="L13" s="61">
        <v>11070081.23</v>
      </c>
      <c r="M13" s="61">
        <v>1585387.27</v>
      </c>
      <c r="N13" s="61">
        <v>1973782.07</v>
      </c>
      <c r="O13" s="61">
        <v>-388394.8</v>
      </c>
      <c r="P13" s="61">
        <v>0</v>
      </c>
      <c r="Q13" s="61">
        <v>0</v>
      </c>
      <c r="R13" s="61">
        <v>0</v>
      </c>
      <c r="S13" s="61">
        <v>0</v>
      </c>
      <c r="T13" s="61">
        <v>0</v>
      </c>
      <c r="U13" s="61">
        <v>0</v>
      </c>
      <c r="V13" s="61">
        <v>0</v>
      </c>
      <c r="W13" s="61">
        <v>0</v>
      </c>
      <c r="X13" s="61">
        <v>0</v>
      </c>
      <c r="Y13" s="61">
        <v>0</v>
      </c>
      <c r="Z13" s="61">
        <v>8092490.8727675378</v>
      </c>
      <c r="AA13" s="61">
        <v>4795973.5471149916</v>
      </c>
      <c r="AB13" s="61">
        <v>267179.04667579307</v>
      </c>
      <c r="AC13" s="61">
        <v>1585728.1802832368</v>
      </c>
      <c r="AD13" s="61">
        <v>88786.518348269688</v>
      </c>
      <c r="AE13" s="61">
        <v>0</v>
      </c>
      <c r="AF13" s="61">
        <v>11690.132305856745</v>
      </c>
      <c r="AG13" s="61">
        <v>1343133.448039389</v>
      </c>
      <c r="AH13" s="61">
        <v>0</v>
      </c>
      <c r="AI13" s="61">
        <v>0</v>
      </c>
      <c r="AJ13" s="61">
        <v>0</v>
      </c>
      <c r="AK13" s="61">
        <v>0</v>
      </c>
      <c r="AL13" s="61">
        <v>0</v>
      </c>
      <c r="AM13" s="61">
        <v>0</v>
      </c>
      <c r="AN13" s="61">
        <v>0</v>
      </c>
      <c r="AO13" s="61">
        <v>0</v>
      </c>
      <c r="AP13" s="61">
        <v>0</v>
      </c>
      <c r="AQ13" s="61">
        <v>0</v>
      </c>
      <c r="AR13" s="61">
        <v>0</v>
      </c>
      <c r="AS13" s="61">
        <v>-71972316.701002955</v>
      </c>
      <c r="AT13" s="61">
        <v>-62500</v>
      </c>
      <c r="AU13" s="61">
        <v>-62500</v>
      </c>
      <c r="AV13" s="61">
        <v>0</v>
      </c>
      <c r="AW13" s="61">
        <v>10889.399999999994</v>
      </c>
      <c r="AX13" s="61">
        <v>10889.399999999994</v>
      </c>
      <c r="AY13" s="61">
        <v>-83356.070000000007</v>
      </c>
      <c r="AZ13" s="61">
        <v>-62066.85</v>
      </c>
      <c r="BA13" s="61">
        <v>-61755.41</v>
      </c>
      <c r="BB13" s="61">
        <v>0</v>
      </c>
      <c r="BC13" s="61">
        <v>40466.19</v>
      </c>
      <c r="BD13" s="61">
        <v>94245.47</v>
      </c>
      <c r="BE13" s="61">
        <v>0</v>
      </c>
      <c r="BF13" s="61">
        <v>0</v>
      </c>
      <c r="BG13" s="61">
        <v>0</v>
      </c>
      <c r="BH13" s="61">
        <v>0</v>
      </c>
      <c r="BI13" s="61">
        <v>0</v>
      </c>
      <c r="BJ13" s="61">
        <v>0</v>
      </c>
      <c r="BK13" s="61">
        <v>0</v>
      </c>
      <c r="BL13" s="61">
        <v>0</v>
      </c>
      <c r="BM13" s="61">
        <v>0</v>
      </c>
      <c r="BN13" s="61">
        <v>0</v>
      </c>
      <c r="BO13" s="61">
        <v>0</v>
      </c>
      <c r="BP13" s="61">
        <v>0</v>
      </c>
      <c r="BQ13" s="61">
        <v>0</v>
      </c>
      <c r="BR13" s="61">
        <v>0</v>
      </c>
      <c r="BS13" s="61">
        <v>-71920706.101002961</v>
      </c>
      <c r="BT13" s="61">
        <v>-2106820.14</v>
      </c>
      <c r="BU13" s="61">
        <v>-24695337.685371589</v>
      </c>
      <c r="BV13" s="61">
        <v>-15836752.058933444</v>
      </c>
      <c r="BW13" s="61">
        <v>0</v>
      </c>
      <c r="BX13" s="61">
        <v>-2391719.3131440715</v>
      </c>
      <c r="BY13" s="61">
        <v>-2686913.2155899778</v>
      </c>
      <c r="BZ13" s="61">
        <v>295991.05</v>
      </c>
      <c r="CA13" s="61">
        <v>-24499154.737963874</v>
      </c>
      <c r="CB13" s="61">
        <v>0</v>
      </c>
      <c r="CC13" s="61">
        <v>0</v>
      </c>
      <c r="CD13" s="61">
        <v>0</v>
      </c>
      <c r="CE13" s="61">
        <v>0</v>
      </c>
      <c r="CF13" s="61">
        <v>0</v>
      </c>
      <c r="CG13" s="61">
        <v>0</v>
      </c>
      <c r="CH13" s="61">
        <v>0</v>
      </c>
      <c r="CI13" s="61">
        <v>0</v>
      </c>
      <c r="CJ13" s="61">
        <v>0</v>
      </c>
      <c r="CK13" s="61">
        <v>0</v>
      </c>
      <c r="CL13" s="61">
        <v>-54837942.95823542</v>
      </c>
    </row>
    <row r="14" spans="1:90" ht="12.75" customHeight="1">
      <c r="A14" s="43" t="s">
        <v>15</v>
      </c>
      <c r="B14" s="59">
        <v>1009</v>
      </c>
      <c r="C14" s="60" t="s">
        <v>376</v>
      </c>
      <c r="D14" s="61">
        <v>263162068.50171185</v>
      </c>
      <c r="E14" s="61">
        <v>60307271.43</v>
      </c>
      <c r="F14" s="61">
        <v>60307271.43</v>
      </c>
      <c r="G14" s="61">
        <v>0</v>
      </c>
      <c r="H14" s="61">
        <v>0</v>
      </c>
      <c r="I14" s="61">
        <v>108718287.20999999</v>
      </c>
      <c r="J14" s="61">
        <v>108718287.20999999</v>
      </c>
      <c r="K14" s="61">
        <v>-103859999.48999999</v>
      </c>
      <c r="L14" s="61">
        <v>212578286.69999999</v>
      </c>
      <c r="M14" s="61">
        <v>0</v>
      </c>
      <c r="N14" s="61">
        <v>0</v>
      </c>
      <c r="O14" s="61">
        <v>0</v>
      </c>
      <c r="P14" s="61">
        <v>0</v>
      </c>
      <c r="Q14" s="61">
        <v>0</v>
      </c>
      <c r="R14" s="61">
        <v>0</v>
      </c>
      <c r="S14" s="61">
        <v>0</v>
      </c>
      <c r="T14" s="61">
        <v>0</v>
      </c>
      <c r="U14" s="61">
        <v>0</v>
      </c>
      <c r="V14" s="61">
        <v>0</v>
      </c>
      <c r="W14" s="61">
        <v>0</v>
      </c>
      <c r="X14" s="61">
        <v>0</v>
      </c>
      <c r="Y14" s="61">
        <v>0</v>
      </c>
      <c r="Z14" s="61">
        <v>94135917.25171183</v>
      </c>
      <c r="AA14" s="61">
        <v>54009580.971011996</v>
      </c>
      <c r="AB14" s="61">
        <v>-335474.10731400002</v>
      </c>
      <c r="AC14" s="61">
        <v>28366484.353142828</v>
      </c>
      <c r="AD14" s="61">
        <v>11929132.341378</v>
      </c>
      <c r="AE14" s="61">
        <v>9543.8303999999989</v>
      </c>
      <c r="AF14" s="61">
        <v>59980.412957999994</v>
      </c>
      <c r="AG14" s="61">
        <v>77924.211156000005</v>
      </c>
      <c r="AH14" s="61">
        <v>0</v>
      </c>
      <c r="AI14" s="61">
        <v>18745.238978999998</v>
      </c>
      <c r="AJ14" s="61">
        <v>0</v>
      </c>
      <c r="AK14" s="61">
        <v>0</v>
      </c>
      <c r="AL14" s="61">
        <v>0</v>
      </c>
      <c r="AM14" s="61">
        <v>592.61</v>
      </c>
      <c r="AN14" s="61">
        <v>592.61</v>
      </c>
      <c r="AO14" s="61">
        <v>0</v>
      </c>
      <c r="AP14" s="61">
        <v>0</v>
      </c>
      <c r="AQ14" s="61">
        <v>0</v>
      </c>
      <c r="AR14" s="61">
        <v>0</v>
      </c>
      <c r="AS14" s="61">
        <v>-156281462.84999999</v>
      </c>
      <c r="AT14" s="61">
        <v>-78772.09</v>
      </c>
      <c r="AU14" s="61">
        <v>-78772.09</v>
      </c>
      <c r="AV14" s="61">
        <v>0</v>
      </c>
      <c r="AW14" s="61">
        <v>191106.3600000001</v>
      </c>
      <c r="AX14" s="61">
        <v>191106.3600000001</v>
      </c>
      <c r="AY14" s="61">
        <v>-766440.94</v>
      </c>
      <c r="AZ14" s="61">
        <v>-569485.24</v>
      </c>
      <c r="BA14" s="61">
        <v>-196955.7</v>
      </c>
      <c r="BB14" s="61">
        <v>0</v>
      </c>
      <c r="BC14" s="61">
        <v>0</v>
      </c>
      <c r="BD14" s="61">
        <v>957547.3</v>
      </c>
      <c r="BE14" s="61">
        <v>0</v>
      </c>
      <c r="BF14" s="61">
        <v>0</v>
      </c>
      <c r="BG14" s="61">
        <v>0</v>
      </c>
      <c r="BH14" s="61">
        <v>0</v>
      </c>
      <c r="BI14" s="61">
        <v>0</v>
      </c>
      <c r="BJ14" s="61">
        <v>0</v>
      </c>
      <c r="BK14" s="61">
        <v>0</v>
      </c>
      <c r="BL14" s="61">
        <v>0</v>
      </c>
      <c r="BM14" s="61">
        <v>0</v>
      </c>
      <c r="BN14" s="61">
        <v>0</v>
      </c>
      <c r="BO14" s="61">
        <v>0</v>
      </c>
      <c r="BP14" s="61">
        <v>0</v>
      </c>
      <c r="BQ14" s="61">
        <v>0</v>
      </c>
      <c r="BR14" s="61">
        <v>0</v>
      </c>
      <c r="BS14" s="61">
        <v>-156393797.12</v>
      </c>
      <c r="BT14" s="61">
        <v>-21934276.600000001</v>
      </c>
      <c r="BU14" s="61">
        <v>-88465342.180000007</v>
      </c>
      <c r="BV14" s="61">
        <v>-30355049.84</v>
      </c>
      <c r="BW14" s="61">
        <v>0</v>
      </c>
      <c r="BX14" s="61">
        <v>-10630334.050000001</v>
      </c>
      <c r="BY14" s="61">
        <v>-49553.03</v>
      </c>
      <c r="BZ14" s="61">
        <v>0</v>
      </c>
      <c r="CA14" s="61">
        <v>-4959241.42</v>
      </c>
      <c r="CB14" s="61">
        <v>0</v>
      </c>
      <c r="CC14" s="61">
        <v>0</v>
      </c>
      <c r="CD14" s="61">
        <v>0</v>
      </c>
      <c r="CE14" s="61">
        <v>0</v>
      </c>
      <c r="CF14" s="61">
        <v>0</v>
      </c>
      <c r="CG14" s="61">
        <v>0</v>
      </c>
      <c r="CH14" s="61">
        <v>0</v>
      </c>
      <c r="CI14" s="61">
        <v>0</v>
      </c>
      <c r="CJ14" s="61">
        <v>0</v>
      </c>
      <c r="CK14" s="61">
        <v>0</v>
      </c>
      <c r="CL14" s="61">
        <v>106880605.65171185</v>
      </c>
    </row>
    <row r="15" spans="1:90" ht="12.75" customHeight="1">
      <c r="A15" s="43" t="s">
        <v>17</v>
      </c>
      <c r="B15" s="59">
        <v>1010</v>
      </c>
      <c r="C15" s="60" t="s">
        <v>376</v>
      </c>
      <c r="D15" s="61">
        <v>-218669.60999999975</v>
      </c>
      <c r="E15" s="61">
        <v>613398.43999999994</v>
      </c>
      <c r="F15" s="61">
        <v>613398.43999999994</v>
      </c>
      <c r="G15" s="61">
        <v>0</v>
      </c>
      <c r="H15" s="61">
        <v>0</v>
      </c>
      <c r="I15" s="61">
        <v>-128155.00999999966</v>
      </c>
      <c r="J15" s="61">
        <v>-128155.00999999966</v>
      </c>
      <c r="K15" s="61">
        <v>-610155.15999999968</v>
      </c>
      <c r="L15" s="61">
        <v>482000.15</v>
      </c>
      <c r="M15" s="61">
        <v>0</v>
      </c>
      <c r="N15" s="61">
        <v>0</v>
      </c>
      <c r="O15" s="61">
        <v>0</v>
      </c>
      <c r="P15" s="61">
        <v>0</v>
      </c>
      <c r="Q15" s="61">
        <v>0</v>
      </c>
      <c r="R15" s="61">
        <v>0</v>
      </c>
      <c r="S15" s="61">
        <v>0</v>
      </c>
      <c r="T15" s="61">
        <v>0</v>
      </c>
      <c r="U15" s="61">
        <v>0</v>
      </c>
      <c r="V15" s="61">
        <v>0</v>
      </c>
      <c r="W15" s="61">
        <v>0</v>
      </c>
      <c r="X15" s="61">
        <v>0</v>
      </c>
      <c r="Y15" s="61">
        <v>0</v>
      </c>
      <c r="Z15" s="61">
        <v>-703913.04</v>
      </c>
      <c r="AA15" s="61">
        <v>-208141.41</v>
      </c>
      <c r="AB15" s="61">
        <v>-253913.21999999997</v>
      </c>
      <c r="AC15" s="61">
        <v>-219347.40999999997</v>
      </c>
      <c r="AD15" s="61">
        <v>-22511</v>
      </c>
      <c r="AE15" s="61">
        <v>0</v>
      </c>
      <c r="AF15" s="61">
        <v>0</v>
      </c>
      <c r="AG15" s="61">
        <v>0</v>
      </c>
      <c r="AH15" s="61">
        <v>0</v>
      </c>
      <c r="AI15" s="61">
        <v>0</v>
      </c>
      <c r="AJ15" s="61">
        <v>0</v>
      </c>
      <c r="AK15" s="61">
        <v>0</v>
      </c>
      <c r="AL15" s="61">
        <v>0</v>
      </c>
      <c r="AM15" s="61">
        <v>0</v>
      </c>
      <c r="AN15" s="61">
        <v>0</v>
      </c>
      <c r="AO15" s="61">
        <v>0</v>
      </c>
      <c r="AP15" s="61">
        <v>0</v>
      </c>
      <c r="AQ15" s="61">
        <v>0</v>
      </c>
      <c r="AR15" s="61">
        <v>0</v>
      </c>
      <c r="AS15" s="61">
        <v>-3400501.2900000005</v>
      </c>
      <c r="AT15" s="61">
        <v>-197753.84</v>
      </c>
      <c r="AU15" s="61">
        <v>-197753.84</v>
      </c>
      <c r="AV15" s="61">
        <v>0</v>
      </c>
      <c r="AW15" s="61">
        <v>-714845.5</v>
      </c>
      <c r="AX15" s="61">
        <v>-714845.5</v>
      </c>
      <c r="AY15" s="61">
        <v>-811438.38</v>
      </c>
      <c r="AZ15" s="61">
        <v>-811438.38</v>
      </c>
      <c r="BA15" s="61">
        <v>0</v>
      </c>
      <c r="BB15" s="61">
        <v>0</v>
      </c>
      <c r="BC15" s="61">
        <v>0</v>
      </c>
      <c r="BD15" s="61">
        <v>96592.88</v>
      </c>
      <c r="BE15" s="61">
        <v>0</v>
      </c>
      <c r="BF15" s="61">
        <v>0</v>
      </c>
      <c r="BG15" s="61">
        <v>0</v>
      </c>
      <c r="BH15" s="61">
        <v>0</v>
      </c>
      <c r="BI15" s="61">
        <v>0</v>
      </c>
      <c r="BJ15" s="61">
        <v>0</v>
      </c>
      <c r="BK15" s="61">
        <v>0</v>
      </c>
      <c r="BL15" s="61">
        <v>0</v>
      </c>
      <c r="BM15" s="61">
        <v>0</v>
      </c>
      <c r="BN15" s="61">
        <v>0</v>
      </c>
      <c r="BO15" s="61">
        <v>0</v>
      </c>
      <c r="BP15" s="61">
        <v>0</v>
      </c>
      <c r="BQ15" s="61">
        <v>0</v>
      </c>
      <c r="BR15" s="61">
        <v>0</v>
      </c>
      <c r="BS15" s="61">
        <v>-2487901.9500000007</v>
      </c>
      <c r="BT15" s="61">
        <v>-217181.80000000005</v>
      </c>
      <c r="BU15" s="61">
        <v>-1391118.3100000005</v>
      </c>
      <c r="BV15" s="61">
        <v>-285115.21000000002</v>
      </c>
      <c r="BW15" s="61">
        <v>0</v>
      </c>
      <c r="BX15" s="61">
        <v>-26394.929999999993</v>
      </c>
      <c r="BY15" s="61">
        <v>-568091.70000000019</v>
      </c>
      <c r="BZ15" s="61">
        <v>0</v>
      </c>
      <c r="CA15" s="61">
        <v>0</v>
      </c>
      <c r="CB15" s="61">
        <v>0</v>
      </c>
      <c r="CC15" s="61">
        <v>0</v>
      </c>
      <c r="CD15" s="61">
        <v>0</v>
      </c>
      <c r="CE15" s="61">
        <v>0</v>
      </c>
      <c r="CF15" s="61">
        <v>0</v>
      </c>
      <c r="CG15" s="61">
        <v>0</v>
      </c>
      <c r="CH15" s="61">
        <v>0</v>
      </c>
      <c r="CI15" s="61">
        <v>0</v>
      </c>
      <c r="CJ15" s="61">
        <v>0</v>
      </c>
      <c r="CK15" s="61">
        <v>0</v>
      </c>
      <c r="CL15" s="61">
        <v>-3619170.9000000004</v>
      </c>
    </row>
    <row r="16" spans="1:90" ht="12.75" customHeight="1">
      <c r="A16" s="43" t="s">
        <v>19</v>
      </c>
      <c r="B16" s="59">
        <v>1011</v>
      </c>
      <c r="C16" s="60" t="s">
        <v>376</v>
      </c>
      <c r="D16" s="61">
        <v>0</v>
      </c>
      <c r="E16" s="61">
        <v>0</v>
      </c>
      <c r="F16" s="61">
        <v>0</v>
      </c>
      <c r="G16" s="61">
        <v>0</v>
      </c>
      <c r="H16" s="61">
        <v>0</v>
      </c>
      <c r="I16" s="61">
        <v>0</v>
      </c>
      <c r="J16" s="61">
        <v>0</v>
      </c>
      <c r="K16" s="61">
        <v>0</v>
      </c>
      <c r="L16" s="61">
        <v>0</v>
      </c>
      <c r="M16" s="61">
        <v>0</v>
      </c>
      <c r="N16" s="61">
        <v>0</v>
      </c>
      <c r="O16" s="61">
        <v>0</v>
      </c>
      <c r="P16" s="61">
        <v>0</v>
      </c>
      <c r="Q16" s="61">
        <v>0</v>
      </c>
      <c r="R16" s="61">
        <v>0</v>
      </c>
      <c r="S16" s="61">
        <v>0</v>
      </c>
      <c r="T16" s="61">
        <v>0</v>
      </c>
      <c r="U16" s="61">
        <v>0</v>
      </c>
      <c r="V16" s="61">
        <v>0</v>
      </c>
      <c r="W16" s="61">
        <v>0</v>
      </c>
      <c r="X16" s="61">
        <v>0</v>
      </c>
      <c r="Y16" s="61">
        <v>0</v>
      </c>
      <c r="Z16" s="61">
        <v>0</v>
      </c>
      <c r="AA16" s="61">
        <v>0</v>
      </c>
      <c r="AB16" s="61">
        <v>0</v>
      </c>
      <c r="AC16" s="61">
        <v>0</v>
      </c>
      <c r="AD16" s="61">
        <v>0</v>
      </c>
      <c r="AE16" s="61">
        <v>0</v>
      </c>
      <c r="AF16" s="61">
        <v>0</v>
      </c>
      <c r="AG16" s="61">
        <v>0</v>
      </c>
      <c r="AH16" s="61">
        <v>0</v>
      </c>
      <c r="AI16" s="61">
        <v>0</v>
      </c>
      <c r="AJ16" s="61">
        <v>0</v>
      </c>
      <c r="AK16" s="61">
        <v>0</v>
      </c>
      <c r="AL16" s="61">
        <v>0</v>
      </c>
      <c r="AM16" s="61">
        <v>0</v>
      </c>
      <c r="AN16" s="61">
        <v>0</v>
      </c>
      <c r="AO16" s="61">
        <v>0</v>
      </c>
      <c r="AP16" s="61">
        <v>0</v>
      </c>
      <c r="AQ16" s="61">
        <v>0</v>
      </c>
      <c r="AR16" s="61">
        <v>0</v>
      </c>
      <c r="AS16" s="61">
        <v>0</v>
      </c>
      <c r="AT16" s="61">
        <v>0</v>
      </c>
      <c r="AU16" s="61">
        <v>0</v>
      </c>
      <c r="AV16" s="61">
        <v>0</v>
      </c>
      <c r="AW16" s="61">
        <v>0</v>
      </c>
      <c r="AX16" s="61">
        <v>0</v>
      </c>
      <c r="AY16" s="61">
        <v>0</v>
      </c>
      <c r="AZ16" s="61">
        <v>0</v>
      </c>
      <c r="BA16" s="61">
        <v>0</v>
      </c>
      <c r="BB16" s="61">
        <v>0</v>
      </c>
      <c r="BC16" s="61">
        <v>0</v>
      </c>
      <c r="BD16" s="61">
        <v>0</v>
      </c>
      <c r="BE16" s="61">
        <v>0</v>
      </c>
      <c r="BF16" s="61">
        <v>0</v>
      </c>
      <c r="BG16" s="61">
        <v>0</v>
      </c>
      <c r="BH16" s="61">
        <v>0</v>
      </c>
      <c r="BI16" s="61">
        <v>0</v>
      </c>
      <c r="BJ16" s="61">
        <v>0</v>
      </c>
      <c r="BK16" s="61">
        <v>0</v>
      </c>
      <c r="BL16" s="61">
        <v>0</v>
      </c>
      <c r="BM16" s="61">
        <v>0</v>
      </c>
      <c r="BN16" s="61">
        <v>0</v>
      </c>
      <c r="BO16" s="61">
        <v>0</v>
      </c>
      <c r="BP16" s="61">
        <v>0</v>
      </c>
      <c r="BQ16" s="61">
        <v>0</v>
      </c>
      <c r="BR16" s="61">
        <v>0</v>
      </c>
      <c r="BS16" s="61">
        <v>0</v>
      </c>
      <c r="BT16" s="61">
        <v>0</v>
      </c>
      <c r="BU16" s="61">
        <v>0</v>
      </c>
      <c r="BV16" s="61">
        <v>0</v>
      </c>
      <c r="BW16" s="61">
        <v>0</v>
      </c>
      <c r="BX16" s="61">
        <v>0</v>
      </c>
      <c r="BY16" s="61">
        <v>0</v>
      </c>
      <c r="BZ16" s="61">
        <v>0</v>
      </c>
      <c r="CA16" s="61">
        <v>0</v>
      </c>
      <c r="CB16" s="61">
        <v>0</v>
      </c>
      <c r="CC16" s="61">
        <v>0</v>
      </c>
      <c r="CD16" s="61">
        <v>0</v>
      </c>
      <c r="CE16" s="61">
        <v>0</v>
      </c>
      <c r="CF16" s="61">
        <v>0</v>
      </c>
      <c r="CG16" s="61">
        <v>0</v>
      </c>
      <c r="CH16" s="61">
        <v>0</v>
      </c>
      <c r="CI16" s="61">
        <v>0</v>
      </c>
      <c r="CJ16" s="61">
        <v>0</v>
      </c>
      <c r="CK16" s="61">
        <v>0</v>
      </c>
      <c r="CL16" s="61">
        <v>0</v>
      </c>
    </row>
    <row r="17" spans="1:90" ht="12.75" customHeight="1">
      <c r="A17" s="43" t="s">
        <v>21</v>
      </c>
      <c r="B17" s="59">
        <v>1012</v>
      </c>
      <c r="C17" s="60" t="s">
        <v>376</v>
      </c>
      <c r="D17" s="61">
        <v>285410670.63165396</v>
      </c>
      <c r="E17" s="61">
        <v>164731622.56</v>
      </c>
      <c r="F17" s="61">
        <v>182218781.13999999</v>
      </c>
      <c r="G17" s="61">
        <v>-17487158.579999998</v>
      </c>
      <c r="H17" s="61">
        <v>0</v>
      </c>
      <c r="I17" s="61">
        <v>-60657648.360000007</v>
      </c>
      <c r="J17" s="61">
        <v>-60822741.180000007</v>
      </c>
      <c r="K17" s="61">
        <v>-157902465.33000001</v>
      </c>
      <c r="L17" s="61">
        <v>97079724.150000006</v>
      </c>
      <c r="M17" s="61">
        <v>165092.82</v>
      </c>
      <c r="N17" s="61">
        <v>196985.06</v>
      </c>
      <c r="O17" s="61">
        <v>-31892.240000000002</v>
      </c>
      <c r="P17" s="61">
        <v>0</v>
      </c>
      <c r="Q17" s="61">
        <v>0</v>
      </c>
      <c r="R17" s="61">
        <v>0</v>
      </c>
      <c r="S17" s="61">
        <v>0</v>
      </c>
      <c r="T17" s="61">
        <v>0</v>
      </c>
      <c r="U17" s="61">
        <v>0</v>
      </c>
      <c r="V17" s="61">
        <v>0</v>
      </c>
      <c r="W17" s="61">
        <v>0</v>
      </c>
      <c r="X17" s="61">
        <v>0</v>
      </c>
      <c r="Y17" s="61">
        <v>0</v>
      </c>
      <c r="Z17" s="61">
        <v>181336696.43165398</v>
      </c>
      <c r="AA17" s="61">
        <v>91271064.364718005</v>
      </c>
      <c r="AB17" s="61">
        <v>15659087.959743999</v>
      </c>
      <c r="AC17" s="61">
        <v>74406544.107191995</v>
      </c>
      <c r="AD17" s="61">
        <v>0</v>
      </c>
      <c r="AE17" s="61">
        <v>0</v>
      </c>
      <c r="AF17" s="61">
        <v>0</v>
      </c>
      <c r="AG17" s="61">
        <v>0</v>
      </c>
      <c r="AH17" s="61">
        <v>0</v>
      </c>
      <c r="AI17" s="61">
        <v>0</v>
      </c>
      <c r="AJ17" s="61">
        <v>0</v>
      </c>
      <c r="AK17" s="61">
        <v>0</v>
      </c>
      <c r="AL17" s="61">
        <v>0</v>
      </c>
      <c r="AM17" s="61">
        <v>0</v>
      </c>
      <c r="AN17" s="61">
        <v>0</v>
      </c>
      <c r="AO17" s="61">
        <v>0</v>
      </c>
      <c r="AP17" s="61">
        <v>0</v>
      </c>
      <c r="AQ17" s="61">
        <v>0</v>
      </c>
      <c r="AR17" s="61">
        <v>0</v>
      </c>
      <c r="AS17" s="61">
        <v>-18390462.415813006</v>
      </c>
      <c r="AT17" s="61">
        <v>0</v>
      </c>
      <c r="AU17" s="61">
        <v>0</v>
      </c>
      <c r="AV17" s="61">
        <v>0</v>
      </c>
      <c r="AW17" s="61">
        <v>0</v>
      </c>
      <c r="AX17" s="61">
        <v>0</v>
      </c>
      <c r="AY17" s="61">
        <v>0</v>
      </c>
      <c r="AZ17" s="61">
        <v>0</v>
      </c>
      <c r="BA17" s="61">
        <v>0</v>
      </c>
      <c r="BB17" s="61">
        <v>0</v>
      </c>
      <c r="BC17" s="61">
        <v>0</v>
      </c>
      <c r="BD17" s="61">
        <v>0</v>
      </c>
      <c r="BE17" s="61">
        <v>0</v>
      </c>
      <c r="BF17" s="61">
        <v>0</v>
      </c>
      <c r="BG17" s="61">
        <v>0</v>
      </c>
      <c r="BH17" s="61">
        <v>0</v>
      </c>
      <c r="BI17" s="61">
        <v>0</v>
      </c>
      <c r="BJ17" s="61">
        <v>0</v>
      </c>
      <c r="BK17" s="61">
        <v>0</v>
      </c>
      <c r="BL17" s="61">
        <v>0</v>
      </c>
      <c r="BM17" s="61">
        <v>0</v>
      </c>
      <c r="BN17" s="61">
        <v>0</v>
      </c>
      <c r="BO17" s="61">
        <v>0</v>
      </c>
      <c r="BP17" s="61">
        <v>0</v>
      </c>
      <c r="BQ17" s="61">
        <v>0</v>
      </c>
      <c r="BR17" s="61">
        <v>0</v>
      </c>
      <c r="BS17" s="61">
        <v>-18390462.415813006</v>
      </c>
      <c r="BT17" s="61">
        <v>-17260947.710000005</v>
      </c>
      <c r="BU17" s="61">
        <v>-437849.92491</v>
      </c>
      <c r="BV17" s="61">
        <v>-510246.33064599993</v>
      </c>
      <c r="BW17" s="61">
        <v>0</v>
      </c>
      <c r="BX17" s="61">
        <v>-5523.2509989999999</v>
      </c>
      <c r="BY17" s="61">
        <v>-116879.60925800001</v>
      </c>
      <c r="BZ17" s="61">
        <v>22643.940000000002</v>
      </c>
      <c r="CA17" s="61">
        <v>-81659.53</v>
      </c>
      <c r="CB17" s="61">
        <v>0</v>
      </c>
      <c r="CC17" s="61">
        <v>0</v>
      </c>
      <c r="CD17" s="61">
        <v>0</v>
      </c>
      <c r="CE17" s="61">
        <v>0</v>
      </c>
      <c r="CF17" s="61">
        <v>0</v>
      </c>
      <c r="CG17" s="61">
        <v>0</v>
      </c>
      <c r="CH17" s="61">
        <v>0</v>
      </c>
      <c r="CI17" s="61">
        <v>0</v>
      </c>
      <c r="CJ17" s="61">
        <v>0</v>
      </c>
      <c r="CK17" s="61">
        <v>0</v>
      </c>
      <c r="CL17" s="61">
        <v>267020208.21584097</v>
      </c>
    </row>
    <row r="18" spans="1:90" ht="12.75" customHeight="1">
      <c r="A18" s="43" t="s">
        <v>23</v>
      </c>
      <c r="B18" s="59">
        <v>1013</v>
      </c>
      <c r="C18" s="60" t="s">
        <v>376</v>
      </c>
      <c r="D18" s="61">
        <v>530850.82000000007</v>
      </c>
      <c r="E18" s="61">
        <v>336946.39</v>
      </c>
      <c r="F18" s="61">
        <v>336946.39</v>
      </c>
      <c r="G18" s="61">
        <v>0</v>
      </c>
      <c r="H18" s="61">
        <v>0</v>
      </c>
      <c r="I18" s="61">
        <v>-62439.859999999986</v>
      </c>
      <c r="J18" s="61">
        <v>-62439.859999999986</v>
      </c>
      <c r="K18" s="61">
        <v>-368621.93</v>
      </c>
      <c r="L18" s="61">
        <v>306182.07</v>
      </c>
      <c r="M18" s="61">
        <v>0</v>
      </c>
      <c r="N18" s="61">
        <v>0</v>
      </c>
      <c r="O18" s="61">
        <v>0</v>
      </c>
      <c r="P18" s="61">
        <v>0</v>
      </c>
      <c r="Q18" s="61">
        <v>0</v>
      </c>
      <c r="R18" s="61">
        <v>0</v>
      </c>
      <c r="S18" s="61">
        <v>189348.23</v>
      </c>
      <c r="T18" s="61">
        <v>189348.23</v>
      </c>
      <c r="U18" s="61">
        <v>0</v>
      </c>
      <c r="V18" s="61">
        <v>189348.23</v>
      </c>
      <c r="W18" s="61">
        <v>0</v>
      </c>
      <c r="X18" s="61">
        <v>0</v>
      </c>
      <c r="Y18" s="61">
        <v>0</v>
      </c>
      <c r="Z18" s="61">
        <v>66996.06</v>
      </c>
      <c r="AA18" s="61">
        <v>56046.020000000004</v>
      </c>
      <c r="AB18" s="61">
        <v>0</v>
      </c>
      <c r="AC18" s="61">
        <v>1038.27</v>
      </c>
      <c r="AD18" s="61">
        <v>9911.77</v>
      </c>
      <c r="AE18" s="61">
        <v>0</v>
      </c>
      <c r="AF18" s="61">
        <v>0</v>
      </c>
      <c r="AG18" s="61">
        <v>0</v>
      </c>
      <c r="AH18" s="61">
        <v>0</v>
      </c>
      <c r="AI18" s="61">
        <v>0</v>
      </c>
      <c r="AJ18" s="61">
        <v>0</v>
      </c>
      <c r="AK18" s="61">
        <v>0</v>
      </c>
      <c r="AL18" s="61">
        <v>0</v>
      </c>
      <c r="AM18" s="61">
        <v>0</v>
      </c>
      <c r="AN18" s="61">
        <v>0</v>
      </c>
      <c r="AO18" s="61">
        <v>0</v>
      </c>
      <c r="AP18" s="61">
        <v>0</v>
      </c>
      <c r="AQ18" s="61">
        <v>0</v>
      </c>
      <c r="AR18" s="61">
        <v>0</v>
      </c>
      <c r="AS18" s="61">
        <v>-1329555.67</v>
      </c>
      <c r="AT18" s="61">
        <v>0</v>
      </c>
      <c r="AU18" s="61">
        <v>0</v>
      </c>
      <c r="AV18" s="61">
        <v>0</v>
      </c>
      <c r="AW18" s="61">
        <v>0</v>
      </c>
      <c r="AX18" s="61">
        <v>0</v>
      </c>
      <c r="AY18" s="61">
        <v>0</v>
      </c>
      <c r="AZ18" s="61">
        <v>0</v>
      </c>
      <c r="BA18" s="61">
        <v>0</v>
      </c>
      <c r="BB18" s="61">
        <v>0</v>
      </c>
      <c r="BC18" s="61">
        <v>0</v>
      </c>
      <c r="BD18" s="61">
        <v>0</v>
      </c>
      <c r="BE18" s="61">
        <v>0</v>
      </c>
      <c r="BF18" s="61">
        <v>0</v>
      </c>
      <c r="BG18" s="61">
        <v>0</v>
      </c>
      <c r="BH18" s="61">
        <v>0</v>
      </c>
      <c r="BI18" s="61">
        <v>0</v>
      </c>
      <c r="BJ18" s="61">
        <v>0</v>
      </c>
      <c r="BK18" s="61">
        <v>0</v>
      </c>
      <c r="BL18" s="61">
        <v>0</v>
      </c>
      <c r="BM18" s="61">
        <v>0</v>
      </c>
      <c r="BN18" s="61">
        <v>0</v>
      </c>
      <c r="BO18" s="61">
        <v>0</v>
      </c>
      <c r="BP18" s="61">
        <v>0</v>
      </c>
      <c r="BQ18" s="61">
        <v>0</v>
      </c>
      <c r="BR18" s="61">
        <v>0</v>
      </c>
      <c r="BS18" s="61">
        <v>-1329555.67</v>
      </c>
      <c r="BT18" s="61">
        <v>-97805.61</v>
      </c>
      <c r="BU18" s="61">
        <v>-789369.04</v>
      </c>
      <c r="BV18" s="61">
        <v>-189584.73</v>
      </c>
      <c r="BW18" s="61">
        <v>0</v>
      </c>
      <c r="BX18" s="61">
        <v>-21854.63</v>
      </c>
      <c r="BY18" s="61">
        <v>-230860.45</v>
      </c>
      <c r="BZ18" s="61">
        <v>0</v>
      </c>
      <c r="CA18" s="61">
        <v>-81.209999999999994</v>
      </c>
      <c r="CB18" s="61">
        <v>0</v>
      </c>
      <c r="CC18" s="61">
        <v>0</v>
      </c>
      <c r="CD18" s="61">
        <v>0</v>
      </c>
      <c r="CE18" s="61">
        <v>0</v>
      </c>
      <c r="CF18" s="61">
        <v>0</v>
      </c>
      <c r="CG18" s="61">
        <v>0</v>
      </c>
      <c r="CH18" s="61">
        <v>0</v>
      </c>
      <c r="CI18" s="61">
        <v>0</v>
      </c>
      <c r="CJ18" s="61">
        <v>0</v>
      </c>
      <c r="CK18" s="61">
        <v>0</v>
      </c>
      <c r="CL18" s="61">
        <v>-798704.84999999986</v>
      </c>
    </row>
    <row r="19" spans="1:90" ht="12.75" customHeight="1">
      <c r="A19" s="43" t="s">
        <v>25</v>
      </c>
      <c r="B19" s="59">
        <v>1016</v>
      </c>
      <c r="C19" s="60" t="s">
        <v>376</v>
      </c>
      <c r="D19" s="61">
        <v>0</v>
      </c>
      <c r="E19" s="61">
        <v>0</v>
      </c>
      <c r="F19" s="61">
        <v>0</v>
      </c>
      <c r="G19" s="61">
        <v>0</v>
      </c>
      <c r="H19" s="61">
        <v>0</v>
      </c>
      <c r="I19" s="61">
        <v>0</v>
      </c>
      <c r="J19" s="61">
        <v>0</v>
      </c>
      <c r="K19" s="61">
        <v>0</v>
      </c>
      <c r="L19" s="61">
        <v>0</v>
      </c>
      <c r="M19" s="61">
        <v>0</v>
      </c>
      <c r="N19" s="61">
        <v>0</v>
      </c>
      <c r="O19" s="61">
        <v>0</v>
      </c>
      <c r="P19" s="61">
        <v>0</v>
      </c>
      <c r="Q19" s="61">
        <v>0</v>
      </c>
      <c r="R19" s="61">
        <v>0</v>
      </c>
      <c r="S19" s="61">
        <v>0</v>
      </c>
      <c r="T19" s="61">
        <v>0</v>
      </c>
      <c r="U19" s="61">
        <v>0</v>
      </c>
      <c r="V19" s="61">
        <v>0</v>
      </c>
      <c r="W19" s="61">
        <v>0</v>
      </c>
      <c r="X19" s="61">
        <v>0</v>
      </c>
      <c r="Y19" s="61">
        <v>0</v>
      </c>
      <c r="Z19" s="61">
        <v>0</v>
      </c>
      <c r="AA19" s="61">
        <v>0</v>
      </c>
      <c r="AB19" s="61">
        <v>0</v>
      </c>
      <c r="AC19" s="61">
        <v>0</v>
      </c>
      <c r="AD19" s="61">
        <v>0</v>
      </c>
      <c r="AE19" s="61">
        <v>0</v>
      </c>
      <c r="AF19" s="61">
        <v>0</v>
      </c>
      <c r="AG19" s="61">
        <v>0</v>
      </c>
      <c r="AH19" s="61">
        <v>0</v>
      </c>
      <c r="AI19" s="61">
        <v>0</v>
      </c>
      <c r="AJ19" s="61">
        <v>0</v>
      </c>
      <c r="AK19" s="61">
        <v>0</v>
      </c>
      <c r="AL19" s="61">
        <v>0</v>
      </c>
      <c r="AM19" s="61">
        <v>0</v>
      </c>
      <c r="AN19" s="61">
        <v>0</v>
      </c>
      <c r="AO19" s="61">
        <v>0</v>
      </c>
      <c r="AP19" s="61">
        <v>0</v>
      </c>
      <c r="AQ19" s="61">
        <v>0</v>
      </c>
      <c r="AR19" s="61">
        <v>0</v>
      </c>
      <c r="AS19" s="61">
        <v>0</v>
      </c>
      <c r="AT19" s="61">
        <v>0</v>
      </c>
      <c r="AU19" s="61">
        <v>0</v>
      </c>
      <c r="AV19" s="61">
        <v>0</v>
      </c>
      <c r="AW19" s="61">
        <v>0</v>
      </c>
      <c r="AX19" s="61">
        <v>0</v>
      </c>
      <c r="AY19" s="61">
        <v>0</v>
      </c>
      <c r="AZ19" s="61">
        <v>0</v>
      </c>
      <c r="BA19" s="61">
        <v>0</v>
      </c>
      <c r="BB19" s="61">
        <v>0</v>
      </c>
      <c r="BC19" s="61">
        <v>0</v>
      </c>
      <c r="BD19" s="61">
        <v>0</v>
      </c>
      <c r="BE19" s="61">
        <v>0</v>
      </c>
      <c r="BF19" s="61">
        <v>0</v>
      </c>
      <c r="BG19" s="61">
        <v>0</v>
      </c>
      <c r="BH19" s="61">
        <v>0</v>
      </c>
      <c r="BI19" s="61">
        <v>0</v>
      </c>
      <c r="BJ19" s="61">
        <v>0</v>
      </c>
      <c r="BK19" s="61">
        <v>0</v>
      </c>
      <c r="BL19" s="61">
        <v>0</v>
      </c>
      <c r="BM19" s="61">
        <v>0</v>
      </c>
      <c r="BN19" s="61">
        <v>0</v>
      </c>
      <c r="BO19" s="61">
        <v>0</v>
      </c>
      <c r="BP19" s="61">
        <v>0</v>
      </c>
      <c r="BQ19" s="61">
        <v>0</v>
      </c>
      <c r="BR19" s="61">
        <v>0</v>
      </c>
      <c r="BS19" s="61">
        <v>0</v>
      </c>
      <c r="BT19" s="61">
        <v>0</v>
      </c>
      <c r="BU19" s="61">
        <v>0</v>
      </c>
      <c r="BV19" s="61">
        <v>0</v>
      </c>
      <c r="BW19" s="61">
        <v>0</v>
      </c>
      <c r="BX19" s="61">
        <v>0</v>
      </c>
      <c r="BY19" s="61">
        <v>0</v>
      </c>
      <c r="BZ19" s="61">
        <v>0</v>
      </c>
      <c r="CA19" s="61">
        <v>0</v>
      </c>
      <c r="CB19" s="61">
        <v>0</v>
      </c>
      <c r="CC19" s="61">
        <v>0</v>
      </c>
      <c r="CD19" s="61">
        <v>0</v>
      </c>
      <c r="CE19" s="61">
        <v>0</v>
      </c>
      <c r="CF19" s="61">
        <v>0</v>
      </c>
      <c r="CG19" s="61">
        <v>0</v>
      </c>
      <c r="CH19" s="61">
        <v>0</v>
      </c>
      <c r="CI19" s="61">
        <v>0</v>
      </c>
      <c r="CJ19" s="61">
        <v>0</v>
      </c>
      <c r="CK19" s="61">
        <v>0</v>
      </c>
      <c r="CL19" s="61">
        <v>0</v>
      </c>
    </row>
    <row r="20" spans="1:90" ht="12.75" customHeight="1">
      <c r="A20" s="43" t="s">
        <v>27</v>
      </c>
      <c r="B20" s="59">
        <v>1017</v>
      </c>
      <c r="C20" s="60" t="s">
        <v>376</v>
      </c>
      <c r="D20" s="61">
        <v>106355213.79000001</v>
      </c>
      <c r="E20" s="61">
        <v>74183272.519999996</v>
      </c>
      <c r="F20" s="61">
        <v>74184848.879999995</v>
      </c>
      <c r="G20" s="61">
        <v>-1576.36</v>
      </c>
      <c r="H20" s="61">
        <v>0</v>
      </c>
      <c r="I20" s="61">
        <v>-703109.64999999816</v>
      </c>
      <c r="J20" s="61">
        <v>-703923.07999999821</v>
      </c>
      <c r="K20" s="61">
        <v>-85594843.620000005</v>
      </c>
      <c r="L20" s="61">
        <v>84890920.540000007</v>
      </c>
      <c r="M20" s="61">
        <v>813.43000000000006</v>
      </c>
      <c r="N20" s="61">
        <v>1251.68</v>
      </c>
      <c r="O20" s="61">
        <v>-438.25</v>
      </c>
      <c r="P20" s="61">
        <v>0</v>
      </c>
      <c r="Q20" s="61">
        <v>0</v>
      </c>
      <c r="R20" s="61">
        <v>0</v>
      </c>
      <c r="S20" s="61">
        <v>0</v>
      </c>
      <c r="T20" s="61">
        <v>0</v>
      </c>
      <c r="U20" s="61">
        <v>0</v>
      </c>
      <c r="V20" s="61">
        <v>0</v>
      </c>
      <c r="W20" s="61">
        <v>0</v>
      </c>
      <c r="X20" s="61">
        <v>0</v>
      </c>
      <c r="Y20" s="61">
        <v>0</v>
      </c>
      <c r="Z20" s="61">
        <v>32875050.920000002</v>
      </c>
      <c r="AA20" s="61">
        <v>24685279.02</v>
      </c>
      <c r="AB20" s="61">
        <v>0</v>
      </c>
      <c r="AC20" s="61">
        <v>8189771.9000000004</v>
      </c>
      <c r="AD20" s="61">
        <v>0</v>
      </c>
      <c r="AE20" s="61">
        <v>0</v>
      </c>
      <c r="AF20" s="61">
        <v>0</v>
      </c>
      <c r="AG20" s="61">
        <v>0</v>
      </c>
      <c r="AH20" s="61">
        <v>0</v>
      </c>
      <c r="AI20" s="61">
        <v>0</v>
      </c>
      <c r="AJ20" s="61">
        <v>0</v>
      </c>
      <c r="AK20" s="61">
        <v>0</v>
      </c>
      <c r="AL20" s="61">
        <v>0</v>
      </c>
      <c r="AM20" s="61">
        <v>0</v>
      </c>
      <c r="AN20" s="61">
        <v>0</v>
      </c>
      <c r="AO20" s="61">
        <v>0</v>
      </c>
      <c r="AP20" s="61">
        <v>0</v>
      </c>
      <c r="AQ20" s="61">
        <v>0</v>
      </c>
      <c r="AR20" s="61">
        <v>0</v>
      </c>
      <c r="AS20" s="61">
        <v>-19492035.610000003</v>
      </c>
      <c r="AT20" s="61">
        <v>-52853.67</v>
      </c>
      <c r="AU20" s="61">
        <v>-52854.95</v>
      </c>
      <c r="AV20" s="61">
        <v>1.28</v>
      </c>
      <c r="AW20" s="61">
        <v>-446132.28000000026</v>
      </c>
      <c r="AX20" s="61">
        <v>-446132.28000000026</v>
      </c>
      <c r="AY20" s="61">
        <v>-2994336.87</v>
      </c>
      <c r="AZ20" s="61">
        <v>-77726.540000000008</v>
      </c>
      <c r="BA20" s="61">
        <v>-2916610.33</v>
      </c>
      <c r="BB20" s="61">
        <v>0</v>
      </c>
      <c r="BC20" s="61">
        <v>0</v>
      </c>
      <c r="BD20" s="61">
        <v>2548204.59</v>
      </c>
      <c r="BE20" s="61">
        <v>0</v>
      </c>
      <c r="BF20" s="61">
        <v>0</v>
      </c>
      <c r="BG20" s="61">
        <v>0</v>
      </c>
      <c r="BH20" s="61">
        <v>0</v>
      </c>
      <c r="BI20" s="61">
        <v>0</v>
      </c>
      <c r="BJ20" s="61">
        <v>0</v>
      </c>
      <c r="BK20" s="61">
        <v>0</v>
      </c>
      <c r="BL20" s="61">
        <v>0</v>
      </c>
      <c r="BM20" s="61">
        <v>0</v>
      </c>
      <c r="BN20" s="61">
        <v>0</v>
      </c>
      <c r="BO20" s="61">
        <v>0</v>
      </c>
      <c r="BP20" s="61">
        <v>0</v>
      </c>
      <c r="BQ20" s="61">
        <v>0</v>
      </c>
      <c r="BR20" s="61">
        <v>0</v>
      </c>
      <c r="BS20" s="61">
        <v>-18993049.660000004</v>
      </c>
      <c r="BT20" s="61">
        <v>-15618646.310000001</v>
      </c>
      <c r="BU20" s="61">
        <v>-2307686.6800000002</v>
      </c>
      <c r="BV20" s="61">
        <v>-291551.48</v>
      </c>
      <c r="BW20" s="61">
        <v>-1820.33</v>
      </c>
      <c r="BX20" s="61">
        <v>-186174.01</v>
      </c>
      <c r="BY20" s="61">
        <v>-587597.85</v>
      </c>
      <c r="BZ20" s="61">
        <v>73.25</v>
      </c>
      <c r="CA20" s="61">
        <v>353.75</v>
      </c>
      <c r="CB20" s="61">
        <v>0</v>
      </c>
      <c r="CC20" s="61">
        <v>0</v>
      </c>
      <c r="CD20" s="61">
        <v>0</v>
      </c>
      <c r="CE20" s="61">
        <v>0</v>
      </c>
      <c r="CF20" s="61">
        <v>0</v>
      </c>
      <c r="CG20" s="61">
        <v>0</v>
      </c>
      <c r="CH20" s="61">
        <v>0</v>
      </c>
      <c r="CI20" s="61">
        <v>0</v>
      </c>
      <c r="CJ20" s="61">
        <v>0</v>
      </c>
      <c r="CK20" s="61">
        <v>0</v>
      </c>
      <c r="CL20" s="61">
        <v>86863178.180000007</v>
      </c>
    </row>
    <row r="21" spans="1:90" ht="12.75" customHeight="1">
      <c r="A21" s="43" t="s">
        <v>29</v>
      </c>
      <c r="B21" s="59">
        <v>1018</v>
      </c>
      <c r="C21" s="60" t="s">
        <v>376</v>
      </c>
      <c r="D21" s="61">
        <v>28025600.560000006</v>
      </c>
      <c r="E21" s="61">
        <v>38730577.060000002</v>
      </c>
      <c r="F21" s="61">
        <v>38730577.060000002</v>
      </c>
      <c r="G21" s="61">
        <v>0</v>
      </c>
      <c r="H21" s="61">
        <v>0</v>
      </c>
      <c r="I21" s="61">
        <v>-30683479.439999998</v>
      </c>
      <c r="J21" s="61">
        <v>-30683479.439999998</v>
      </c>
      <c r="K21" s="61">
        <v>-30852249.399999999</v>
      </c>
      <c r="L21" s="61">
        <v>168769.96</v>
      </c>
      <c r="M21" s="61">
        <v>0</v>
      </c>
      <c r="N21" s="61">
        <v>0</v>
      </c>
      <c r="O21" s="61">
        <v>0</v>
      </c>
      <c r="P21" s="61">
        <v>0</v>
      </c>
      <c r="Q21" s="61">
        <v>0</v>
      </c>
      <c r="R21" s="61">
        <v>0</v>
      </c>
      <c r="S21" s="61">
        <v>0</v>
      </c>
      <c r="T21" s="61">
        <v>0</v>
      </c>
      <c r="U21" s="61">
        <v>0</v>
      </c>
      <c r="V21" s="61">
        <v>0</v>
      </c>
      <c r="W21" s="61">
        <v>0</v>
      </c>
      <c r="X21" s="61">
        <v>0</v>
      </c>
      <c r="Y21" s="61">
        <v>0</v>
      </c>
      <c r="Z21" s="61">
        <v>19978502.940000001</v>
      </c>
      <c r="AA21" s="61">
        <v>13582593.98</v>
      </c>
      <c r="AB21" s="61">
        <v>0</v>
      </c>
      <c r="AC21" s="61">
        <v>5747780.54</v>
      </c>
      <c r="AD21" s="61">
        <v>648128.42000000004</v>
      </c>
      <c r="AE21" s="61">
        <v>0</v>
      </c>
      <c r="AF21" s="61">
        <v>0</v>
      </c>
      <c r="AG21" s="61">
        <v>0</v>
      </c>
      <c r="AH21" s="61">
        <v>0</v>
      </c>
      <c r="AI21" s="61">
        <v>0</v>
      </c>
      <c r="AJ21" s="61">
        <v>0</v>
      </c>
      <c r="AK21" s="61">
        <v>0</v>
      </c>
      <c r="AL21" s="61">
        <v>0</v>
      </c>
      <c r="AM21" s="61">
        <v>0</v>
      </c>
      <c r="AN21" s="61">
        <v>0</v>
      </c>
      <c r="AO21" s="61">
        <v>0</v>
      </c>
      <c r="AP21" s="61">
        <v>0</v>
      </c>
      <c r="AQ21" s="61">
        <v>0</v>
      </c>
      <c r="AR21" s="61">
        <v>0</v>
      </c>
      <c r="AS21" s="61">
        <v>-8412433.7699999996</v>
      </c>
      <c r="AT21" s="61">
        <v>0</v>
      </c>
      <c r="AU21" s="61">
        <v>0</v>
      </c>
      <c r="AV21" s="61">
        <v>0</v>
      </c>
      <c r="AW21" s="61">
        <v>-622.15000000000146</v>
      </c>
      <c r="AX21" s="61">
        <v>-416.40000000000146</v>
      </c>
      <c r="AY21" s="61">
        <v>-18140.830000000002</v>
      </c>
      <c r="AZ21" s="61">
        <v>-27104.31</v>
      </c>
      <c r="BA21" s="61">
        <v>0</v>
      </c>
      <c r="BB21" s="61">
        <v>0</v>
      </c>
      <c r="BC21" s="61">
        <v>8963.48</v>
      </c>
      <c r="BD21" s="61">
        <v>17724.43</v>
      </c>
      <c r="BE21" s="61">
        <v>-205.75</v>
      </c>
      <c r="BF21" s="61">
        <v>-8963.48</v>
      </c>
      <c r="BG21" s="61">
        <v>0</v>
      </c>
      <c r="BH21" s="61">
        <v>0</v>
      </c>
      <c r="BI21" s="61">
        <v>0</v>
      </c>
      <c r="BJ21" s="61">
        <v>-8963.48</v>
      </c>
      <c r="BK21" s="61">
        <v>8757.73</v>
      </c>
      <c r="BL21" s="61">
        <v>0</v>
      </c>
      <c r="BM21" s="61">
        <v>0</v>
      </c>
      <c r="BN21" s="61">
        <v>0</v>
      </c>
      <c r="BO21" s="61">
        <v>0</v>
      </c>
      <c r="BP21" s="61">
        <v>0</v>
      </c>
      <c r="BQ21" s="61">
        <v>0</v>
      </c>
      <c r="BR21" s="61">
        <v>0</v>
      </c>
      <c r="BS21" s="61">
        <v>-8411811.6199999992</v>
      </c>
      <c r="BT21" s="61">
        <v>-1629296.6400000004</v>
      </c>
      <c r="BU21" s="61">
        <v>-4812922.1399999997</v>
      </c>
      <c r="BV21" s="61">
        <v>-1810278.23</v>
      </c>
      <c r="BW21" s="61">
        <v>0</v>
      </c>
      <c r="BX21" s="61">
        <v>-50662.92</v>
      </c>
      <c r="BY21" s="61">
        <v>-108651.69</v>
      </c>
      <c r="BZ21" s="61">
        <v>0</v>
      </c>
      <c r="CA21" s="61">
        <v>0</v>
      </c>
      <c r="CB21" s="61">
        <v>0</v>
      </c>
      <c r="CC21" s="61">
        <v>0</v>
      </c>
      <c r="CD21" s="61">
        <v>0</v>
      </c>
      <c r="CE21" s="61">
        <v>0</v>
      </c>
      <c r="CF21" s="61">
        <v>0</v>
      </c>
      <c r="CG21" s="61">
        <v>0</v>
      </c>
      <c r="CH21" s="61">
        <v>0</v>
      </c>
      <c r="CI21" s="61">
        <v>0</v>
      </c>
      <c r="CJ21" s="61">
        <v>0</v>
      </c>
      <c r="CK21" s="61">
        <v>0</v>
      </c>
      <c r="CL21" s="61">
        <v>19613166.790000007</v>
      </c>
    </row>
    <row r="22" spans="1:90" ht="12.75" customHeight="1">
      <c r="A22" s="43" t="s">
        <v>31</v>
      </c>
      <c r="B22" s="59">
        <v>1020</v>
      </c>
      <c r="C22" s="60" t="s">
        <v>376</v>
      </c>
      <c r="D22" s="61">
        <v>343494986.72371703</v>
      </c>
      <c r="E22" s="61">
        <v>141504697.28999999</v>
      </c>
      <c r="F22" s="61">
        <v>141504698.31</v>
      </c>
      <c r="G22" s="61">
        <v>-1.02</v>
      </c>
      <c r="H22" s="61">
        <v>0</v>
      </c>
      <c r="I22" s="61">
        <v>124306118.48999998</v>
      </c>
      <c r="J22" s="61">
        <v>124431232.33999997</v>
      </c>
      <c r="K22" s="61">
        <v>-201673467.50999999</v>
      </c>
      <c r="L22" s="61">
        <v>326104699.84999996</v>
      </c>
      <c r="M22" s="61">
        <v>-125113.85</v>
      </c>
      <c r="N22" s="61">
        <v>0</v>
      </c>
      <c r="O22" s="61">
        <v>-125113.85</v>
      </c>
      <c r="P22" s="61">
        <v>0</v>
      </c>
      <c r="Q22" s="61">
        <v>0</v>
      </c>
      <c r="R22" s="61">
        <v>0</v>
      </c>
      <c r="S22" s="61">
        <v>0</v>
      </c>
      <c r="T22" s="61">
        <v>0</v>
      </c>
      <c r="U22" s="61">
        <v>0</v>
      </c>
      <c r="V22" s="61">
        <v>0</v>
      </c>
      <c r="W22" s="61">
        <v>0</v>
      </c>
      <c r="X22" s="61">
        <v>0</v>
      </c>
      <c r="Y22" s="61">
        <v>0</v>
      </c>
      <c r="Z22" s="61">
        <v>77684170.943717062</v>
      </c>
      <c r="AA22" s="61">
        <v>68370843.206235871</v>
      </c>
      <c r="AB22" s="61">
        <v>0</v>
      </c>
      <c r="AC22" s="61">
        <v>5689910.6235005455</v>
      </c>
      <c r="AD22" s="61">
        <v>2642094.0911540003</v>
      </c>
      <c r="AE22" s="61">
        <v>954883.98408566322</v>
      </c>
      <c r="AF22" s="61">
        <v>0</v>
      </c>
      <c r="AG22" s="61">
        <v>22384.282449849237</v>
      </c>
      <c r="AH22" s="61">
        <v>0</v>
      </c>
      <c r="AI22" s="61">
        <v>4054.7562911294604</v>
      </c>
      <c r="AJ22" s="61">
        <v>0</v>
      </c>
      <c r="AK22" s="61">
        <v>0</v>
      </c>
      <c r="AL22" s="61">
        <v>0</v>
      </c>
      <c r="AM22" s="61">
        <v>0</v>
      </c>
      <c r="AN22" s="61">
        <v>0</v>
      </c>
      <c r="AO22" s="61">
        <v>0</v>
      </c>
      <c r="AP22" s="61">
        <v>0</v>
      </c>
      <c r="AQ22" s="61">
        <v>0</v>
      </c>
      <c r="AR22" s="61">
        <v>0</v>
      </c>
      <c r="AS22" s="61">
        <v>-173043559.00155953</v>
      </c>
      <c r="AT22" s="61">
        <v>-121396.69</v>
      </c>
      <c r="AU22" s="61">
        <v>-122481.24</v>
      </c>
      <c r="AV22" s="61">
        <v>1084.55</v>
      </c>
      <c r="AW22" s="61">
        <v>20428.949999999903</v>
      </c>
      <c r="AX22" s="61">
        <v>17420.519999999902</v>
      </c>
      <c r="AY22" s="61">
        <v>-215398.42000000004</v>
      </c>
      <c r="AZ22" s="61">
        <v>-209425.90000000002</v>
      </c>
      <c r="BA22" s="61">
        <v>-80429</v>
      </c>
      <c r="BB22" s="61">
        <v>0</v>
      </c>
      <c r="BC22" s="61">
        <v>74456.479999999996</v>
      </c>
      <c r="BD22" s="61">
        <v>232818.93999999994</v>
      </c>
      <c r="BE22" s="61">
        <v>3008.4300000000003</v>
      </c>
      <c r="BF22" s="61">
        <v>11975.32</v>
      </c>
      <c r="BG22" s="61">
        <v>17379.23</v>
      </c>
      <c r="BH22" s="61">
        <v>-1264.42</v>
      </c>
      <c r="BI22" s="61">
        <v>0</v>
      </c>
      <c r="BJ22" s="61">
        <v>-4139.49</v>
      </c>
      <c r="BK22" s="61">
        <v>-8966.89</v>
      </c>
      <c r="BL22" s="61">
        <v>0</v>
      </c>
      <c r="BM22" s="61">
        <v>0</v>
      </c>
      <c r="BN22" s="61">
        <v>0</v>
      </c>
      <c r="BO22" s="61">
        <v>0</v>
      </c>
      <c r="BP22" s="61">
        <v>0</v>
      </c>
      <c r="BQ22" s="61">
        <v>0</v>
      </c>
      <c r="BR22" s="61">
        <v>0</v>
      </c>
      <c r="BS22" s="61">
        <v>-172942591.26155952</v>
      </c>
      <c r="BT22" s="61">
        <v>-35067923.730000004</v>
      </c>
      <c r="BU22" s="61">
        <v>-114924174.26073369</v>
      </c>
      <c r="BV22" s="61">
        <v>-4520849.9405255243</v>
      </c>
      <c r="BW22" s="61">
        <v>0</v>
      </c>
      <c r="BX22" s="61">
        <v>-8744365.016678676</v>
      </c>
      <c r="BY22" s="61">
        <v>-9241006.2536216192</v>
      </c>
      <c r="BZ22" s="61">
        <v>0.21</v>
      </c>
      <c r="CA22" s="61">
        <v>-444272.27</v>
      </c>
      <c r="CB22" s="61">
        <v>0</v>
      </c>
      <c r="CC22" s="61">
        <v>0</v>
      </c>
      <c r="CD22" s="61">
        <v>0</v>
      </c>
      <c r="CE22" s="61">
        <v>0</v>
      </c>
      <c r="CF22" s="61">
        <v>0</v>
      </c>
      <c r="CG22" s="61">
        <v>0</v>
      </c>
      <c r="CH22" s="61">
        <v>0</v>
      </c>
      <c r="CI22" s="61">
        <v>0</v>
      </c>
      <c r="CJ22" s="61">
        <v>0</v>
      </c>
      <c r="CK22" s="61">
        <v>0</v>
      </c>
      <c r="CL22" s="61">
        <v>170451427.72215751</v>
      </c>
    </row>
    <row r="23" spans="1:90" ht="12.75" customHeight="1">
      <c r="A23" s="43" t="s">
        <v>33</v>
      </c>
      <c r="B23" s="59">
        <v>1022</v>
      </c>
      <c r="C23" s="60" t="s">
        <v>376</v>
      </c>
      <c r="D23" s="61">
        <v>162805888.34999999</v>
      </c>
      <c r="E23" s="61">
        <v>99942337.890000001</v>
      </c>
      <c r="F23" s="61">
        <v>99942876.989999995</v>
      </c>
      <c r="G23" s="61">
        <v>-539.1</v>
      </c>
      <c r="H23" s="61">
        <v>0</v>
      </c>
      <c r="I23" s="61">
        <v>7698531.0699999956</v>
      </c>
      <c r="J23" s="61">
        <v>7698277.8799999952</v>
      </c>
      <c r="K23" s="61">
        <v>-108066554.18000001</v>
      </c>
      <c r="L23" s="61">
        <v>115764832.06</v>
      </c>
      <c r="M23" s="61">
        <v>253.19</v>
      </c>
      <c r="N23" s="61">
        <v>253.37</v>
      </c>
      <c r="O23" s="61">
        <v>-0.18</v>
      </c>
      <c r="P23" s="61">
        <v>0</v>
      </c>
      <c r="Q23" s="61">
        <v>0</v>
      </c>
      <c r="R23" s="61">
        <v>0</v>
      </c>
      <c r="S23" s="61">
        <v>0</v>
      </c>
      <c r="T23" s="61">
        <v>0</v>
      </c>
      <c r="U23" s="61">
        <v>0</v>
      </c>
      <c r="V23" s="61">
        <v>0</v>
      </c>
      <c r="W23" s="61">
        <v>0</v>
      </c>
      <c r="X23" s="61">
        <v>0</v>
      </c>
      <c r="Y23" s="61">
        <v>0</v>
      </c>
      <c r="Z23" s="61">
        <v>55165019.390000008</v>
      </c>
      <c r="AA23" s="61">
        <v>43659622.799999997</v>
      </c>
      <c r="AB23" s="61">
        <v>4446230.42</v>
      </c>
      <c r="AC23" s="61">
        <v>1863341.5</v>
      </c>
      <c r="AD23" s="61">
        <v>3090069.63</v>
      </c>
      <c r="AE23" s="61">
        <v>33134.42</v>
      </c>
      <c r="AF23" s="61">
        <v>1964597.85</v>
      </c>
      <c r="AG23" s="61">
        <v>108022.77</v>
      </c>
      <c r="AH23" s="61">
        <v>0</v>
      </c>
      <c r="AI23" s="61">
        <v>0</v>
      </c>
      <c r="AJ23" s="61">
        <v>0</v>
      </c>
      <c r="AK23" s="61">
        <v>0</v>
      </c>
      <c r="AL23" s="61">
        <v>0</v>
      </c>
      <c r="AM23" s="61">
        <v>0</v>
      </c>
      <c r="AN23" s="61">
        <v>0</v>
      </c>
      <c r="AO23" s="61">
        <v>0</v>
      </c>
      <c r="AP23" s="61">
        <v>0</v>
      </c>
      <c r="AQ23" s="61">
        <v>0</v>
      </c>
      <c r="AR23" s="61">
        <v>0</v>
      </c>
      <c r="AS23" s="61">
        <v>-104355828.88999997</v>
      </c>
      <c r="AT23" s="61">
        <v>-64949.84</v>
      </c>
      <c r="AU23" s="61">
        <v>-64949.84</v>
      </c>
      <c r="AV23" s="61">
        <v>0</v>
      </c>
      <c r="AW23" s="61">
        <v>1790305.1300000004</v>
      </c>
      <c r="AX23" s="61">
        <v>1790453.1300000004</v>
      </c>
      <c r="AY23" s="61">
        <v>-4147271.6800000002</v>
      </c>
      <c r="AZ23" s="61">
        <v>-1303505.52</v>
      </c>
      <c r="BA23" s="61">
        <v>-2843766.16</v>
      </c>
      <c r="BB23" s="61">
        <v>0</v>
      </c>
      <c r="BC23" s="61">
        <v>0</v>
      </c>
      <c r="BD23" s="61">
        <v>5937724.8100000005</v>
      </c>
      <c r="BE23" s="61">
        <v>-148</v>
      </c>
      <c r="BF23" s="61">
        <v>131.18</v>
      </c>
      <c r="BG23" s="61">
        <v>0</v>
      </c>
      <c r="BH23" s="61">
        <v>131.18</v>
      </c>
      <c r="BI23" s="61">
        <v>0</v>
      </c>
      <c r="BJ23" s="61">
        <v>0</v>
      </c>
      <c r="BK23" s="61">
        <v>-279.18</v>
      </c>
      <c r="BL23" s="61">
        <v>0</v>
      </c>
      <c r="BM23" s="61">
        <v>0</v>
      </c>
      <c r="BN23" s="61">
        <v>0</v>
      </c>
      <c r="BO23" s="61">
        <v>0</v>
      </c>
      <c r="BP23" s="61">
        <v>0</v>
      </c>
      <c r="BQ23" s="61">
        <v>0</v>
      </c>
      <c r="BR23" s="61">
        <v>0</v>
      </c>
      <c r="BS23" s="61">
        <v>-106081184.17999998</v>
      </c>
      <c r="BT23" s="61">
        <v>-37253783.989999965</v>
      </c>
      <c r="BU23" s="61">
        <v>-48827233.82</v>
      </c>
      <c r="BV23" s="61">
        <v>-1188646.3899999999</v>
      </c>
      <c r="BW23" s="61">
        <v>0</v>
      </c>
      <c r="BX23" s="61">
        <v>-5203893.7</v>
      </c>
      <c r="BY23" s="61">
        <v>-12519332.17</v>
      </c>
      <c r="BZ23" s="61">
        <v>108.16000000000001</v>
      </c>
      <c r="CA23" s="61">
        <v>-1088402.27</v>
      </c>
      <c r="CB23" s="61">
        <v>0</v>
      </c>
      <c r="CC23" s="61">
        <v>0</v>
      </c>
      <c r="CD23" s="61">
        <v>0</v>
      </c>
      <c r="CE23" s="61">
        <v>0</v>
      </c>
      <c r="CF23" s="61">
        <v>0</v>
      </c>
      <c r="CG23" s="61">
        <v>0</v>
      </c>
      <c r="CH23" s="61">
        <v>0</v>
      </c>
      <c r="CI23" s="61">
        <v>0</v>
      </c>
      <c r="CJ23" s="61">
        <v>0</v>
      </c>
      <c r="CK23" s="61">
        <v>0</v>
      </c>
      <c r="CL23" s="61">
        <v>58450059.460000023</v>
      </c>
    </row>
    <row r="24" spans="1:90" ht="12.75" customHeight="1">
      <c r="A24" s="43" t="s">
        <v>35</v>
      </c>
      <c r="B24" s="59">
        <v>1025</v>
      </c>
      <c r="C24" s="60" t="s">
        <v>376</v>
      </c>
      <c r="D24" s="61">
        <v>90564442.25</v>
      </c>
      <c r="E24" s="61">
        <v>23048567.129999999</v>
      </c>
      <c r="F24" s="61">
        <v>23048567.129999999</v>
      </c>
      <c r="G24" s="61">
        <v>0</v>
      </c>
      <c r="H24" s="61">
        <v>0</v>
      </c>
      <c r="I24" s="61">
        <v>60385269.600000001</v>
      </c>
      <c r="J24" s="61">
        <v>60385269.600000001</v>
      </c>
      <c r="K24" s="61">
        <v>-43614011.740000002</v>
      </c>
      <c r="L24" s="61">
        <v>103999281.34</v>
      </c>
      <c r="M24" s="61">
        <v>0</v>
      </c>
      <c r="N24" s="61">
        <v>0</v>
      </c>
      <c r="O24" s="61">
        <v>0</v>
      </c>
      <c r="P24" s="61">
        <v>0</v>
      </c>
      <c r="Q24" s="61">
        <v>0</v>
      </c>
      <c r="R24" s="61">
        <v>0</v>
      </c>
      <c r="S24" s="61">
        <v>0</v>
      </c>
      <c r="T24" s="61">
        <v>0</v>
      </c>
      <c r="U24" s="61">
        <v>0</v>
      </c>
      <c r="V24" s="61">
        <v>0</v>
      </c>
      <c r="W24" s="61">
        <v>0</v>
      </c>
      <c r="X24" s="61">
        <v>0</v>
      </c>
      <c r="Y24" s="61">
        <v>0</v>
      </c>
      <c r="Z24" s="61">
        <v>7130605.5200000005</v>
      </c>
      <c r="AA24" s="61">
        <v>5536543.9900000002</v>
      </c>
      <c r="AB24" s="61">
        <v>0</v>
      </c>
      <c r="AC24" s="61">
        <v>1594061.53</v>
      </c>
      <c r="AD24" s="61">
        <v>0</v>
      </c>
      <c r="AE24" s="61">
        <v>0</v>
      </c>
      <c r="AF24" s="61">
        <v>0</v>
      </c>
      <c r="AG24" s="61">
        <v>0</v>
      </c>
      <c r="AH24" s="61">
        <v>0</v>
      </c>
      <c r="AI24" s="61">
        <v>0</v>
      </c>
      <c r="AJ24" s="61">
        <v>0</v>
      </c>
      <c r="AK24" s="61">
        <v>0</v>
      </c>
      <c r="AL24" s="61">
        <v>0</v>
      </c>
      <c r="AM24" s="61">
        <v>0</v>
      </c>
      <c r="AN24" s="61">
        <v>0</v>
      </c>
      <c r="AO24" s="61">
        <v>0</v>
      </c>
      <c r="AP24" s="61">
        <v>0</v>
      </c>
      <c r="AQ24" s="61">
        <v>0</v>
      </c>
      <c r="AR24" s="61">
        <v>0</v>
      </c>
      <c r="AS24" s="61">
        <v>-27231710.580000006</v>
      </c>
      <c r="AT24" s="61">
        <v>-10098.9</v>
      </c>
      <c r="AU24" s="61">
        <v>-10098.9</v>
      </c>
      <c r="AV24" s="61">
        <v>0</v>
      </c>
      <c r="AW24" s="61">
        <v>2898.0799999999945</v>
      </c>
      <c r="AX24" s="61">
        <v>3234.1699999999946</v>
      </c>
      <c r="AY24" s="61">
        <v>-27381.49</v>
      </c>
      <c r="AZ24" s="61">
        <v>-18291.13</v>
      </c>
      <c r="BA24" s="61">
        <v>-22619.7</v>
      </c>
      <c r="BB24" s="61">
        <v>0</v>
      </c>
      <c r="BC24" s="61">
        <v>13529.34</v>
      </c>
      <c r="BD24" s="61">
        <v>30615.659999999996</v>
      </c>
      <c r="BE24" s="61">
        <v>-336.09000000000015</v>
      </c>
      <c r="BF24" s="61">
        <v>673.34999999999991</v>
      </c>
      <c r="BG24" s="61">
        <v>0</v>
      </c>
      <c r="BH24" s="61">
        <v>1006.05</v>
      </c>
      <c r="BI24" s="61">
        <v>0</v>
      </c>
      <c r="BJ24" s="61">
        <v>-332.7</v>
      </c>
      <c r="BK24" s="61">
        <v>-1009.44</v>
      </c>
      <c r="BL24" s="61">
        <v>0</v>
      </c>
      <c r="BM24" s="61">
        <v>0</v>
      </c>
      <c r="BN24" s="61">
        <v>0</v>
      </c>
      <c r="BO24" s="61">
        <v>0</v>
      </c>
      <c r="BP24" s="61">
        <v>0</v>
      </c>
      <c r="BQ24" s="61">
        <v>0</v>
      </c>
      <c r="BR24" s="61">
        <v>0</v>
      </c>
      <c r="BS24" s="61">
        <v>-27224509.760000005</v>
      </c>
      <c r="BT24" s="61">
        <v>-9203720.8000000007</v>
      </c>
      <c r="BU24" s="61">
        <v>-12198191.689999999</v>
      </c>
      <c r="BV24" s="61">
        <v>-1755896.67</v>
      </c>
      <c r="BW24" s="61">
        <v>0</v>
      </c>
      <c r="BX24" s="61">
        <v>-1343863.44</v>
      </c>
      <c r="BY24" s="61">
        <v>-2722837.16</v>
      </c>
      <c r="BZ24" s="61">
        <v>0</v>
      </c>
      <c r="CA24" s="61">
        <v>0</v>
      </c>
      <c r="CB24" s="61">
        <v>0</v>
      </c>
      <c r="CC24" s="61">
        <v>0</v>
      </c>
      <c r="CD24" s="61">
        <v>0</v>
      </c>
      <c r="CE24" s="61">
        <v>0</v>
      </c>
      <c r="CF24" s="61">
        <v>0</v>
      </c>
      <c r="CG24" s="61">
        <v>0</v>
      </c>
      <c r="CH24" s="61">
        <v>0</v>
      </c>
      <c r="CI24" s="61">
        <v>0</v>
      </c>
      <c r="CJ24" s="61">
        <v>0</v>
      </c>
      <c r="CK24" s="61">
        <v>0</v>
      </c>
      <c r="CL24" s="61">
        <v>63332731.669999994</v>
      </c>
    </row>
    <row r="25" spans="1:90" ht="12.75" customHeight="1">
      <c r="A25" s="43" t="s">
        <v>37</v>
      </c>
      <c r="B25" s="59">
        <v>1027</v>
      </c>
      <c r="C25" s="60" t="s">
        <v>376</v>
      </c>
      <c r="D25" s="61">
        <v>231404842.31282178</v>
      </c>
      <c r="E25" s="61">
        <v>5437790.1500000004</v>
      </c>
      <c r="F25" s="61">
        <v>5437790.2700000005</v>
      </c>
      <c r="G25" s="61">
        <v>-0.12</v>
      </c>
      <c r="H25" s="61">
        <v>0</v>
      </c>
      <c r="I25" s="61">
        <v>23782367.680000003</v>
      </c>
      <c r="J25" s="61">
        <v>23782369.300000004</v>
      </c>
      <c r="K25" s="61">
        <v>-12308079.349999994</v>
      </c>
      <c r="L25" s="61">
        <v>36090448.649999999</v>
      </c>
      <c r="M25" s="61">
        <v>-1.62</v>
      </c>
      <c r="N25" s="61">
        <v>1.6799999999999997</v>
      </c>
      <c r="O25" s="61">
        <v>-3.3</v>
      </c>
      <c r="P25" s="61">
        <v>0</v>
      </c>
      <c r="Q25" s="61">
        <v>0</v>
      </c>
      <c r="R25" s="61">
        <v>0</v>
      </c>
      <c r="S25" s="61">
        <v>0</v>
      </c>
      <c r="T25" s="61">
        <v>0</v>
      </c>
      <c r="U25" s="61">
        <v>0</v>
      </c>
      <c r="V25" s="61">
        <v>0</v>
      </c>
      <c r="W25" s="61">
        <v>0</v>
      </c>
      <c r="X25" s="61">
        <v>0</v>
      </c>
      <c r="Y25" s="61">
        <v>0</v>
      </c>
      <c r="Z25" s="61">
        <v>202184684.48282176</v>
      </c>
      <c r="AA25" s="61">
        <v>183729454.04420877</v>
      </c>
      <c r="AB25" s="61">
        <v>0</v>
      </c>
      <c r="AC25" s="61">
        <v>17063.174381323977</v>
      </c>
      <c r="AD25" s="61">
        <v>16375767.500227015</v>
      </c>
      <c r="AE25" s="61">
        <v>0</v>
      </c>
      <c r="AF25" s="61">
        <v>2062399.7640046882</v>
      </c>
      <c r="AG25" s="61">
        <v>0</v>
      </c>
      <c r="AH25" s="61">
        <v>0</v>
      </c>
      <c r="AI25" s="61">
        <v>0</v>
      </c>
      <c r="AJ25" s="61">
        <v>0</v>
      </c>
      <c r="AK25" s="61">
        <v>0</v>
      </c>
      <c r="AL25" s="61">
        <v>0</v>
      </c>
      <c r="AM25" s="61">
        <v>0</v>
      </c>
      <c r="AN25" s="61">
        <v>0</v>
      </c>
      <c r="AO25" s="61">
        <v>0</v>
      </c>
      <c r="AP25" s="61">
        <v>0</v>
      </c>
      <c r="AQ25" s="61">
        <v>0</v>
      </c>
      <c r="AR25" s="61">
        <v>0</v>
      </c>
      <c r="AS25" s="61">
        <v>-38895832.021686241</v>
      </c>
      <c r="AT25" s="61">
        <v>-800</v>
      </c>
      <c r="AU25" s="61">
        <v>-2000</v>
      </c>
      <c r="AV25" s="61">
        <v>1200</v>
      </c>
      <c r="AW25" s="61">
        <v>-179983.93999999968</v>
      </c>
      <c r="AX25" s="61">
        <v>-272800.12999999966</v>
      </c>
      <c r="AY25" s="61">
        <v>-1089071.1399999997</v>
      </c>
      <c r="AZ25" s="61">
        <v>-60310.29</v>
      </c>
      <c r="BA25" s="61">
        <v>-1432877.1799999997</v>
      </c>
      <c r="BB25" s="61">
        <v>0</v>
      </c>
      <c r="BC25" s="61">
        <v>404116.32999999996</v>
      </c>
      <c r="BD25" s="61">
        <v>816271.01</v>
      </c>
      <c r="BE25" s="61">
        <v>92816.189999999973</v>
      </c>
      <c r="BF25" s="61">
        <v>112171.71999999997</v>
      </c>
      <c r="BG25" s="61">
        <v>24186.17</v>
      </c>
      <c r="BH25" s="61">
        <v>129608.48999999999</v>
      </c>
      <c r="BI25" s="61">
        <v>0</v>
      </c>
      <c r="BJ25" s="61">
        <v>-41622.939999999995</v>
      </c>
      <c r="BK25" s="61">
        <v>-19355.530000000002</v>
      </c>
      <c r="BL25" s="61">
        <v>0</v>
      </c>
      <c r="BM25" s="61">
        <v>0</v>
      </c>
      <c r="BN25" s="61">
        <v>0</v>
      </c>
      <c r="BO25" s="61">
        <v>0</v>
      </c>
      <c r="BP25" s="61">
        <v>0</v>
      </c>
      <c r="BQ25" s="61">
        <v>0</v>
      </c>
      <c r="BR25" s="61">
        <v>0</v>
      </c>
      <c r="BS25" s="61">
        <v>-38715048.081686243</v>
      </c>
      <c r="BT25" s="61">
        <v>-8533994.4600000009</v>
      </c>
      <c r="BU25" s="61">
        <v>-14396520.763930118</v>
      </c>
      <c r="BV25" s="61">
        <v>-4766465.4593961006</v>
      </c>
      <c r="BW25" s="61">
        <v>0</v>
      </c>
      <c r="BX25" s="61">
        <v>-9872038.4280884378</v>
      </c>
      <c r="BY25" s="61">
        <v>-1092881.300271586</v>
      </c>
      <c r="BZ25" s="61">
        <v>0.45999999999999996</v>
      </c>
      <c r="CA25" s="61">
        <v>-53148.13</v>
      </c>
      <c r="CB25" s="61">
        <v>0</v>
      </c>
      <c r="CC25" s="61">
        <v>0</v>
      </c>
      <c r="CD25" s="61">
        <v>0</v>
      </c>
      <c r="CE25" s="61">
        <v>0</v>
      </c>
      <c r="CF25" s="61">
        <v>0</v>
      </c>
      <c r="CG25" s="61">
        <v>0</v>
      </c>
      <c r="CH25" s="61">
        <v>0</v>
      </c>
      <c r="CI25" s="61">
        <v>0</v>
      </c>
      <c r="CJ25" s="61">
        <v>0</v>
      </c>
      <c r="CK25" s="61">
        <v>0</v>
      </c>
      <c r="CL25" s="61">
        <v>192509010.29113555</v>
      </c>
    </row>
    <row r="26" spans="1:90" ht="12.75" customHeight="1">
      <c r="A26" s="43" t="s">
        <v>39</v>
      </c>
      <c r="B26" s="59">
        <v>1028</v>
      </c>
      <c r="C26" s="60" t="s">
        <v>376</v>
      </c>
      <c r="D26" s="61">
        <v>95271799.939999998</v>
      </c>
      <c r="E26" s="61">
        <v>-66185.23</v>
      </c>
      <c r="F26" s="61">
        <v>-66185.23</v>
      </c>
      <c r="G26" s="61">
        <v>0</v>
      </c>
      <c r="H26" s="61">
        <v>0</v>
      </c>
      <c r="I26" s="61">
        <v>71399164.019999996</v>
      </c>
      <c r="J26" s="61">
        <v>71399164.019999996</v>
      </c>
      <c r="K26" s="61">
        <v>-22205346.609999999</v>
      </c>
      <c r="L26" s="61">
        <v>93604510.629999995</v>
      </c>
      <c r="M26" s="61">
        <v>0</v>
      </c>
      <c r="N26" s="61">
        <v>0</v>
      </c>
      <c r="O26" s="61">
        <v>0</v>
      </c>
      <c r="P26" s="61">
        <v>0</v>
      </c>
      <c r="Q26" s="61">
        <v>0</v>
      </c>
      <c r="R26" s="61">
        <v>0</v>
      </c>
      <c r="S26" s="61">
        <v>0</v>
      </c>
      <c r="T26" s="61">
        <v>0</v>
      </c>
      <c r="U26" s="61">
        <v>0</v>
      </c>
      <c r="V26" s="61">
        <v>0</v>
      </c>
      <c r="W26" s="61">
        <v>0</v>
      </c>
      <c r="X26" s="61">
        <v>0</v>
      </c>
      <c r="Y26" s="61">
        <v>0</v>
      </c>
      <c r="Z26" s="61">
        <v>23938821.150000002</v>
      </c>
      <c r="AA26" s="61">
        <v>24026457.800000001</v>
      </c>
      <c r="AB26" s="61">
        <v>0</v>
      </c>
      <c r="AC26" s="61">
        <v>-215428.23999999987</v>
      </c>
      <c r="AD26" s="61">
        <v>0</v>
      </c>
      <c r="AE26" s="61">
        <v>0</v>
      </c>
      <c r="AF26" s="61">
        <v>0</v>
      </c>
      <c r="AG26" s="61">
        <v>127791.59</v>
      </c>
      <c r="AH26" s="61">
        <v>0</v>
      </c>
      <c r="AI26" s="61">
        <v>0</v>
      </c>
      <c r="AJ26" s="61">
        <v>0</v>
      </c>
      <c r="AK26" s="61">
        <v>0</v>
      </c>
      <c r="AL26" s="61">
        <v>0</v>
      </c>
      <c r="AM26" s="61">
        <v>0</v>
      </c>
      <c r="AN26" s="61">
        <v>0</v>
      </c>
      <c r="AO26" s="61">
        <v>0</v>
      </c>
      <c r="AP26" s="61">
        <v>0</v>
      </c>
      <c r="AQ26" s="61">
        <v>0</v>
      </c>
      <c r="AR26" s="61">
        <v>0</v>
      </c>
      <c r="AS26" s="61">
        <v>-8559050.0700000003</v>
      </c>
      <c r="AT26" s="61">
        <v>-42962.559999999998</v>
      </c>
      <c r="AU26" s="61">
        <v>-42962.559999999998</v>
      </c>
      <c r="AV26" s="61">
        <v>0</v>
      </c>
      <c r="AW26" s="61">
        <v>105578.21999999999</v>
      </c>
      <c r="AX26" s="61">
        <v>105578.21999999999</v>
      </c>
      <c r="AY26" s="61">
        <v>-97886.24</v>
      </c>
      <c r="AZ26" s="61">
        <v>-97886.24</v>
      </c>
      <c r="BA26" s="61">
        <v>0</v>
      </c>
      <c r="BB26" s="61">
        <v>0</v>
      </c>
      <c r="BC26" s="61">
        <v>0</v>
      </c>
      <c r="BD26" s="61">
        <v>203464.46</v>
      </c>
      <c r="BE26" s="61">
        <v>0</v>
      </c>
      <c r="BF26" s="61">
        <v>0</v>
      </c>
      <c r="BG26" s="61">
        <v>0</v>
      </c>
      <c r="BH26" s="61">
        <v>0</v>
      </c>
      <c r="BI26" s="61">
        <v>0</v>
      </c>
      <c r="BJ26" s="61">
        <v>0</v>
      </c>
      <c r="BK26" s="61">
        <v>0</v>
      </c>
      <c r="BL26" s="61">
        <v>0</v>
      </c>
      <c r="BM26" s="61">
        <v>0</v>
      </c>
      <c r="BN26" s="61">
        <v>0</v>
      </c>
      <c r="BO26" s="61">
        <v>0</v>
      </c>
      <c r="BP26" s="61">
        <v>0</v>
      </c>
      <c r="BQ26" s="61">
        <v>0</v>
      </c>
      <c r="BR26" s="61">
        <v>0</v>
      </c>
      <c r="BS26" s="61">
        <v>-8621665.7300000004</v>
      </c>
      <c r="BT26" s="61">
        <v>-7160799.0500000007</v>
      </c>
      <c r="BU26" s="61">
        <v>-1002526.05</v>
      </c>
      <c r="BV26" s="61">
        <v>-188280.24</v>
      </c>
      <c r="BW26" s="61">
        <v>0</v>
      </c>
      <c r="BX26" s="61">
        <v>-79114.52</v>
      </c>
      <c r="BY26" s="61">
        <v>-160748.01999999999</v>
      </c>
      <c r="BZ26" s="61">
        <v>0</v>
      </c>
      <c r="CA26" s="61">
        <v>-30197.85</v>
      </c>
      <c r="CB26" s="61">
        <v>0</v>
      </c>
      <c r="CC26" s="61">
        <v>0</v>
      </c>
      <c r="CD26" s="61">
        <v>0</v>
      </c>
      <c r="CE26" s="61">
        <v>0</v>
      </c>
      <c r="CF26" s="61">
        <v>0</v>
      </c>
      <c r="CG26" s="61">
        <v>0</v>
      </c>
      <c r="CH26" s="61">
        <v>0</v>
      </c>
      <c r="CI26" s="61">
        <v>0</v>
      </c>
      <c r="CJ26" s="61">
        <v>0</v>
      </c>
      <c r="CK26" s="61">
        <v>0</v>
      </c>
      <c r="CL26" s="61">
        <v>86712749.870000005</v>
      </c>
    </row>
    <row r="27" spans="1:90" ht="12.75" customHeight="1">
      <c r="A27" s="43" t="s">
        <v>41</v>
      </c>
      <c r="B27" s="59">
        <v>1030</v>
      </c>
      <c r="C27" s="60" t="s">
        <v>376</v>
      </c>
      <c r="D27" s="61">
        <v>87746226.599999994</v>
      </c>
      <c r="E27" s="61">
        <v>51390760.240000002</v>
      </c>
      <c r="F27" s="61">
        <v>51391283.450000003</v>
      </c>
      <c r="G27" s="61">
        <v>-523.21</v>
      </c>
      <c r="H27" s="61">
        <v>0</v>
      </c>
      <c r="I27" s="61">
        <v>-2256183.0600000066</v>
      </c>
      <c r="J27" s="61">
        <v>-2244130.0400000066</v>
      </c>
      <c r="K27" s="61">
        <v>-58020514.270000003</v>
      </c>
      <c r="L27" s="61">
        <v>55776384.229999997</v>
      </c>
      <c r="M27" s="61">
        <v>-12053.02</v>
      </c>
      <c r="N27" s="61">
        <v>740.57</v>
      </c>
      <c r="O27" s="61">
        <v>-12793.59</v>
      </c>
      <c r="P27" s="61">
        <v>0</v>
      </c>
      <c r="Q27" s="61">
        <v>0</v>
      </c>
      <c r="R27" s="61">
        <v>0</v>
      </c>
      <c r="S27" s="61">
        <v>0</v>
      </c>
      <c r="T27" s="61">
        <v>0</v>
      </c>
      <c r="U27" s="61">
        <v>0</v>
      </c>
      <c r="V27" s="61">
        <v>0</v>
      </c>
      <c r="W27" s="61">
        <v>0</v>
      </c>
      <c r="X27" s="61">
        <v>0</v>
      </c>
      <c r="Y27" s="61">
        <v>0</v>
      </c>
      <c r="Z27" s="61">
        <v>38611649.420000002</v>
      </c>
      <c r="AA27" s="61">
        <v>10898672.289999999</v>
      </c>
      <c r="AB27" s="61">
        <v>1533148.68</v>
      </c>
      <c r="AC27" s="61">
        <v>26179828.449999999</v>
      </c>
      <c r="AD27" s="61">
        <v>0</v>
      </c>
      <c r="AE27" s="61">
        <v>0</v>
      </c>
      <c r="AF27" s="61">
        <v>0</v>
      </c>
      <c r="AG27" s="61">
        <v>0</v>
      </c>
      <c r="AH27" s="61">
        <v>0</v>
      </c>
      <c r="AI27" s="61">
        <v>0</v>
      </c>
      <c r="AJ27" s="61">
        <v>0</v>
      </c>
      <c r="AK27" s="61">
        <v>0</v>
      </c>
      <c r="AL27" s="61">
        <v>0</v>
      </c>
      <c r="AM27" s="61">
        <v>0</v>
      </c>
      <c r="AN27" s="61">
        <v>0</v>
      </c>
      <c r="AO27" s="61">
        <v>0</v>
      </c>
      <c r="AP27" s="61">
        <v>0</v>
      </c>
      <c r="AQ27" s="61">
        <v>0</v>
      </c>
      <c r="AR27" s="61">
        <v>0</v>
      </c>
      <c r="AS27" s="61">
        <v>-69942287.960000008</v>
      </c>
      <c r="AT27" s="61">
        <v>-11318.58</v>
      </c>
      <c r="AU27" s="61">
        <v>-11318.58</v>
      </c>
      <c r="AV27" s="61">
        <v>0</v>
      </c>
      <c r="AW27" s="61">
        <v>-93522.760000000009</v>
      </c>
      <c r="AX27" s="61">
        <v>-93522.760000000009</v>
      </c>
      <c r="AY27" s="61">
        <v>-115748.44</v>
      </c>
      <c r="AZ27" s="61">
        <v>-119875.89</v>
      </c>
      <c r="BA27" s="61">
        <v>4127.45</v>
      </c>
      <c r="BB27" s="61">
        <v>0</v>
      </c>
      <c r="BC27" s="61">
        <v>0</v>
      </c>
      <c r="BD27" s="61">
        <v>22225.68</v>
      </c>
      <c r="BE27" s="61">
        <v>0</v>
      </c>
      <c r="BF27" s="61">
        <v>0</v>
      </c>
      <c r="BG27" s="61">
        <v>0</v>
      </c>
      <c r="BH27" s="61">
        <v>0</v>
      </c>
      <c r="BI27" s="61">
        <v>0</v>
      </c>
      <c r="BJ27" s="61">
        <v>0</v>
      </c>
      <c r="BK27" s="61">
        <v>0</v>
      </c>
      <c r="BL27" s="61">
        <v>0</v>
      </c>
      <c r="BM27" s="61">
        <v>0</v>
      </c>
      <c r="BN27" s="61">
        <v>0</v>
      </c>
      <c r="BO27" s="61">
        <v>0</v>
      </c>
      <c r="BP27" s="61">
        <v>0</v>
      </c>
      <c r="BQ27" s="61">
        <v>0</v>
      </c>
      <c r="BR27" s="61">
        <v>0</v>
      </c>
      <c r="BS27" s="61">
        <v>-69556895.689999998</v>
      </c>
      <c r="BT27" s="61">
        <v>-13689737.6</v>
      </c>
      <c r="BU27" s="61">
        <v>-37859630.07</v>
      </c>
      <c r="BV27" s="61">
        <v>-7118986.4299999997</v>
      </c>
      <c r="BW27" s="61">
        <v>0</v>
      </c>
      <c r="BX27" s="61">
        <v>-6725237.9400000004</v>
      </c>
      <c r="BY27" s="61">
        <v>-4163799.21</v>
      </c>
      <c r="BZ27" s="61">
        <v>495.56</v>
      </c>
      <c r="CA27" s="61">
        <v>0</v>
      </c>
      <c r="CB27" s="61">
        <v>0</v>
      </c>
      <c r="CC27" s="61">
        <v>0</v>
      </c>
      <c r="CD27" s="61">
        <v>0</v>
      </c>
      <c r="CE27" s="61">
        <v>0</v>
      </c>
      <c r="CF27" s="61">
        <v>0</v>
      </c>
      <c r="CG27" s="61">
        <v>0</v>
      </c>
      <c r="CH27" s="61">
        <v>0</v>
      </c>
      <c r="CI27" s="61">
        <v>-280550.93</v>
      </c>
      <c r="CJ27" s="61">
        <v>-280550.93</v>
      </c>
      <c r="CK27" s="61">
        <v>0</v>
      </c>
      <c r="CL27" s="61">
        <v>17803938.639999986</v>
      </c>
    </row>
    <row r="28" spans="1:90" ht="12.75" customHeight="1">
      <c r="A28" s="43" t="s">
        <v>43</v>
      </c>
      <c r="B28" s="59">
        <v>1031</v>
      </c>
      <c r="C28" s="60" t="s">
        <v>376</v>
      </c>
      <c r="D28" s="61">
        <v>19991293.169999998</v>
      </c>
      <c r="E28" s="61">
        <v>12810116.5</v>
      </c>
      <c r="F28" s="61">
        <v>12810116.5</v>
      </c>
      <c r="G28" s="61">
        <v>0</v>
      </c>
      <c r="H28" s="61">
        <v>0</v>
      </c>
      <c r="I28" s="61">
        <v>-4332215.46</v>
      </c>
      <c r="J28" s="61">
        <v>-4332215.46</v>
      </c>
      <c r="K28" s="61">
        <v>-12279171.41</v>
      </c>
      <c r="L28" s="61">
        <v>7946955.9500000002</v>
      </c>
      <c r="M28" s="61">
        <v>0</v>
      </c>
      <c r="N28" s="61">
        <v>0</v>
      </c>
      <c r="O28" s="61">
        <v>0</v>
      </c>
      <c r="P28" s="61">
        <v>0</v>
      </c>
      <c r="Q28" s="61">
        <v>0</v>
      </c>
      <c r="R28" s="61">
        <v>0</v>
      </c>
      <c r="S28" s="61">
        <v>0</v>
      </c>
      <c r="T28" s="61">
        <v>0</v>
      </c>
      <c r="U28" s="61">
        <v>0</v>
      </c>
      <c r="V28" s="61">
        <v>0</v>
      </c>
      <c r="W28" s="61">
        <v>0</v>
      </c>
      <c r="X28" s="61">
        <v>0</v>
      </c>
      <c r="Y28" s="61">
        <v>0</v>
      </c>
      <c r="Z28" s="61">
        <v>11513392.129999999</v>
      </c>
      <c r="AA28" s="61">
        <v>5288917.3899999997</v>
      </c>
      <c r="AB28" s="61">
        <v>0</v>
      </c>
      <c r="AC28" s="61">
        <v>0</v>
      </c>
      <c r="AD28" s="61">
        <v>6224474.7400000002</v>
      </c>
      <c r="AE28" s="61">
        <v>0</v>
      </c>
      <c r="AF28" s="61">
        <v>0</v>
      </c>
      <c r="AG28" s="61">
        <v>0</v>
      </c>
      <c r="AH28" s="61">
        <v>0</v>
      </c>
      <c r="AI28" s="61">
        <v>0</v>
      </c>
      <c r="AJ28" s="61">
        <v>0</v>
      </c>
      <c r="AK28" s="61">
        <v>0</v>
      </c>
      <c r="AL28" s="61">
        <v>0</v>
      </c>
      <c r="AM28" s="61">
        <v>0</v>
      </c>
      <c r="AN28" s="61">
        <v>0</v>
      </c>
      <c r="AO28" s="61">
        <v>0</v>
      </c>
      <c r="AP28" s="61">
        <v>0</v>
      </c>
      <c r="AQ28" s="61">
        <v>0</v>
      </c>
      <c r="AR28" s="61">
        <v>0</v>
      </c>
      <c r="AS28" s="61">
        <v>-9993272.8200000003</v>
      </c>
      <c r="AT28" s="61">
        <v>-20225.5</v>
      </c>
      <c r="AU28" s="61">
        <v>-20225.5</v>
      </c>
      <c r="AV28" s="61">
        <v>0</v>
      </c>
      <c r="AW28" s="61">
        <v>-48737.96000000005</v>
      </c>
      <c r="AX28" s="61">
        <v>-48737.96000000005</v>
      </c>
      <c r="AY28" s="61">
        <v>-231342.87000000005</v>
      </c>
      <c r="AZ28" s="61">
        <v>-15844.71</v>
      </c>
      <c r="BA28" s="61">
        <v>-329805.89</v>
      </c>
      <c r="BB28" s="61">
        <v>0</v>
      </c>
      <c r="BC28" s="61">
        <v>114307.73</v>
      </c>
      <c r="BD28" s="61">
        <v>182604.91</v>
      </c>
      <c r="BE28" s="61">
        <v>0</v>
      </c>
      <c r="BF28" s="61">
        <v>0</v>
      </c>
      <c r="BG28" s="61">
        <v>0</v>
      </c>
      <c r="BH28" s="61">
        <v>0</v>
      </c>
      <c r="BI28" s="61">
        <v>0</v>
      </c>
      <c r="BJ28" s="61">
        <v>0</v>
      </c>
      <c r="BK28" s="61">
        <v>0</v>
      </c>
      <c r="BL28" s="61">
        <v>0</v>
      </c>
      <c r="BM28" s="61">
        <v>0</v>
      </c>
      <c r="BN28" s="61">
        <v>0</v>
      </c>
      <c r="BO28" s="61">
        <v>0</v>
      </c>
      <c r="BP28" s="61">
        <v>0</v>
      </c>
      <c r="BQ28" s="61">
        <v>0</v>
      </c>
      <c r="BR28" s="61">
        <v>0</v>
      </c>
      <c r="BS28" s="61">
        <v>-9924309.3599999994</v>
      </c>
      <c r="BT28" s="61">
        <v>-2120293.25</v>
      </c>
      <c r="BU28" s="61">
        <v>-5213490.87</v>
      </c>
      <c r="BV28" s="61">
        <v>-1573290.79</v>
      </c>
      <c r="BW28" s="61">
        <v>0</v>
      </c>
      <c r="BX28" s="61">
        <v>-25626.45</v>
      </c>
      <c r="BY28" s="61">
        <v>-991608</v>
      </c>
      <c r="BZ28" s="61">
        <v>0</v>
      </c>
      <c r="CA28" s="61">
        <v>0</v>
      </c>
      <c r="CB28" s="61">
        <v>0</v>
      </c>
      <c r="CC28" s="61">
        <v>0</v>
      </c>
      <c r="CD28" s="61">
        <v>0</v>
      </c>
      <c r="CE28" s="61">
        <v>0</v>
      </c>
      <c r="CF28" s="61">
        <v>0</v>
      </c>
      <c r="CG28" s="61">
        <v>0</v>
      </c>
      <c r="CH28" s="61">
        <v>0</v>
      </c>
      <c r="CI28" s="61">
        <v>0</v>
      </c>
      <c r="CJ28" s="61">
        <v>0</v>
      </c>
      <c r="CK28" s="61">
        <v>0</v>
      </c>
      <c r="CL28" s="61">
        <v>9998020.3499999978</v>
      </c>
    </row>
    <row r="29" spans="1:90" ht="12.75" customHeight="1">
      <c r="A29" s="43" t="s">
        <v>45</v>
      </c>
      <c r="B29" s="59">
        <v>1032</v>
      </c>
      <c r="C29" s="60" t="s">
        <v>376</v>
      </c>
      <c r="D29" s="61">
        <v>1144055635.2560658</v>
      </c>
      <c r="E29" s="61">
        <v>591460999.44999981</v>
      </c>
      <c r="F29" s="61">
        <v>591460999.44999981</v>
      </c>
      <c r="G29" s="61">
        <v>0</v>
      </c>
      <c r="H29" s="61">
        <v>0</v>
      </c>
      <c r="I29" s="61">
        <v>45344407.419999838</v>
      </c>
      <c r="J29" s="61">
        <v>45344407.419999838</v>
      </c>
      <c r="K29" s="61">
        <v>-642371224.51000011</v>
      </c>
      <c r="L29" s="61">
        <v>687715631.92999995</v>
      </c>
      <c r="M29" s="61">
        <v>0</v>
      </c>
      <c r="N29" s="61">
        <v>0</v>
      </c>
      <c r="O29" s="61">
        <v>0</v>
      </c>
      <c r="P29" s="61">
        <v>0</v>
      </c>
      <c r="Q29" s="61">
        <v>0</v>
      </c>
      <c r="R29" s="61">
        <v>0</v>
      </c>
      <c r="S29" s="61">
        <v>0</v>
      </c>
      <c r="T29" s="61">
        <v>0</v>
      </c>
      <c r="U29" s="61">
        <v>0</v>
      </c>
      <c r="V29" s="61">
        <v>0</v>
      </c>
      <c r="W29" s="61">
        <v>0</v>
      </c>
      <c r="X29" s="61">
        <v>0</v>
      </c>
      <c r="Y29" s="61">
        <v>0</v>
      </c>
      <c r="Z29" s="61">
        <v>507250228.3860662</v>
      </c>
      <c r="AA29" s="61">
        <v>507250228.3860662</v>
      </c>
      <c r="AB29" s="61">
        <v>0</v>
      </c>
      <c r="AC29" s="61">
        <v>0</v>
      </c>
      <c r="AD29" s="61">
        <v>0</v>
      </c>
      <c r="AE29" s="61">
        <v>0</v>
      </c>
      <c r="AF29" s="61">
        <v>0</v>
      </c>
      <c r="AG29" s="61">
        <v>0</v>
      </c>
      <c r="AH29" s="61">
        <v>0</v>
      </c>
      <c r="AI29" s="61">
        <v>0</v>
      </c>
      <c r="AJ29" s="61">
        <v>0</v>
      </c>
      <c r="AK29" s="61">
        <v>0</v>
      </c>
      <c r="AL29" s="61">
        <v>0</v>
      </c>
      <c r="AM29" s="61">
        <v>0</v>
      </c>
      <c r="AN29" s="61">
        <v>0</v>
      </c>
      <c r="AO29" s="61">
        <v>0</v>
      </c>
      <c r="AP29" s="61">
        <v>0</v>
      </c>
      <c r="AQ29" s="61">
        <v>0</v>
      </c>
      <c r="AR29" s="61">
        <v>0</v>
      </c>
      <c r="AS29" s="61">
        <v>-163270332.74146566</v>
      </c>
      <c r="AT29" s="61">
        <v>-3375</v>
      </c>
      <c r="AU29" s="61">
        <v>-3375</v>
      </c>
      <c r="AV29" s="61">
        <v>0</v>
      </c>
      <c r="AW29" s="61">
        <v>32152.929999999993</v>
      </c>
      <c r="AX29" s="61">
        <v>32152.929999999993</v>
      </c>
      <c r="AY29" s="61">
        <v>-256665.55000000005</v>
      </c>
      <c r="AZ29" s="61">
        <v>-66515.160000000018</v>
      </c>
      <c r="BA29" s="61">
        <v>-316970.19</v>
      </c>
      <c r="BB29" s="61">
        <v>0</v>
      </c>
      <c r="BC29" s="61">
        <v>126819.8</v>
      </c>
      <c r="BD29" s="61">
        <v>288818.48000000004</v>
      </c>
      <c r="BE29" s="61">
        <v>0</v>
      </c>
      <c r="BF29" s="61">
        <v>0</v>
      </c>
      <c r="BG29" s="61">
        <v>0</v>
      </c>
      <c r="BH29" s="61">
        <v>0</v>
      </c>
      <c r="BI29" s="61">
        <v>0</v>
      </c>
      <c r="BJ29" s="61">
        <v>0</v>
      </c>
      <c r="BK29" s="61">
        <v>0</v>
      </c>
      <c r="BL29" s="61">
        <v>0</v>
      </c>
      <c r="BM29" s="61">
        <v>0</v>
      </c>
      <c r="BN29" s="61">
        <v>0</v>
      </c>
      <c r="BO29" s="61">
        <v>0</v>
      </c>
      <c r="BP29" s="61">
        <v>0</v>
      </c>
      <c r="BQ29" s="61">
        <v>0</v>
      </c>
      <c r="BR29" s="61">
        <v>0</v>
      </c>
      <c r="BS29" s="61">
        <v>-163299110.67146567</v>
      </c>
      <c r="BT29" s="61">
        <v>-75410265.239999905</v>
      </c>
      <c r="BU29" s="61">
        <v>-52914636.492489651</v>
      </c>
      <c r="BV29" s="61">
        <v>-6504318.3861116003</v>
      </c>
      <c r="BW29" s="61">
        <v>0</v>
      </c>
      <c r="BX29" s="61">
        <v>-14295042.11191651</v>
      </c>
      <c r="BY29" s="61">
        <v>-14616811.299756672</v>
      </c>
      <c r="BZ29" s="61">
        <v>0</v>
      </c>
      <c r="CA29" s="61">
        <v>441962.85880865226</v>
      </c>
      <c r="CB29" s="61">
        <v>0</v>
      </c>
      <c r="CC29" s="61">
        <v>0</v>
      </c>
      <c r="CD29" s="61">
        <v>0</v>
      </c>
      <c r="CE29" s="61">
        <v>0</v>
      </c>
      <c r="CF29" s="61">
        <v>0</v>
      </c>
      <c r="CG29" s="61">
        <v>0</v>
      </c>
      <c r="CH29" s="61">
        <v>0</v>
      </c>
      <c r="CI29" s="61">
        <v>0</v>
      </c>
      <c r="CJ29" s="61">
        <v>0</v>
      </c>
      <c r="CK29" s="61">
        <v>0</v>
      </c>
      <c r="CL29" s="61">
        <v>980785302.51460016</v>
      </c>
    </row>
    <row r="30" spans="1:90" ht="12.75" customHeight="1">
      <c r="A30" s="43" t="s">
        <v>47</v>
      </c>
      <c r="B30" s="59">
        <v>1034</v>
      </c>
      <c r="C30" s="60" t="s">
        <v>376</v>
      </c>
      <c r="D30" s="61">
        <v>12987445.529999999</v>
      </c>
      <c r="E30" s="61">
        <v>9613989.3300000001</v>
      </c>
      <c r="F30" s="61">
        <v>9613989.3300000001</v>
      </c>
      <c r="G30" s="61">
        <v>0</v>
      </c>
      <c r="H30" s="61">
        <v>0</v>
      </c>
      <c r="I30" s="61">
        <v>3373456.1999999993</v>
      </c>
      <c r="J30" s="61">
        <v>3373456.1999999993</v>
      </c>
      <c r="K30" s="61">
        <v>-10777012.140000001</v>
      </c>
      <c r="L30" s="61">
        <v>14150468.34</v>
      </c>
      <c r="M30" s="61">
        <v>0</v>
      </c>
      <c r="N30" s="61">
        <v>0</v>
      </c>
      <c r="O30" s="61">
        <v>0</v>
      </c>
      <c r="P30" s="61">
        <v>0</v>
      </c>
      <c r="Q30" s="61">
        <v>0</v>
      </c>
      <c r="R30" s="61">
        <v>0</v>
      </c>
      <c r="S30" s="61">
        <v>0</v>
      </c>
      <c r="T30" s="61">
        <v>0</v>
      </c>
      <c r="U30" s="61">
        <v>0</v>
      </c>
      <c r="V30" s="61">
        <v>0</v>
      </c>
      <c r="W30" s="61">
        <v>0</v>
      </c>
      <c r="X30" s="61">
        <v>0</v>
      </c>
      <c r="Y30" s="61">
        <v>0</v>
      </c>
      <c r="Z30" s="61">
        <v>0</v>
      </c>
      <c r="AA30" s="61">
        <v>0</v>
      </c>
      <c r="AB30" s="61">
        <v>0</v>
      </c>
      <c r="AC30" s="61">
        <v>0</v>
      </c>
      <c r="AD30" s="61">
        <v>0</v>
      </c>
      <c r="AE30" s="61">
        <v>0</v>
      </c>
      <c r="AF30" s="61">
        <v>0</v>
      </c>
      <c r="AG30" s="61">
        <v>0</v>
      </c>
      <c r="AH30" s="61">
        <v>0</v>
      </c>
      <c r="AI30" s="61">
        <v>0</v>
      </c>
      <c r="AJ30" s="61">
        <v>0</v>
      </c>
      <c r="AK30" s="61">
        <v>0</v>
      </c>
      <c r="AL30" s="61">
        <v>0</v>
      </c>
      <c r="AM30" s="61">
        <v>0</v>
      </c>
      <c r="AN30" s="61">
        <v>0</v>
      </c>
      <c r="AO30" s="61">
        <v>0</v>
      </c>
      <c r="AP30" s="61">
        <v>0</v>
      </c>
      <c r="AQ30" s="61">
        <v>0</v>
      </c>
      <c r="AR30" s="61">
        <v>0</v>
      </c>
      <c r="AS30" s="61">
        <v>-4821894.74</v>
      </c>
      <c r="AT30" s="61">
        <v>0</v>
      </c>
      <c r="AU30" s="61">
        <v>0</v>
      </c>
      <c r="AV30" s="61">
        <v>0</v>
      </c>
      <c r="AW30" s="61">
        <v>0</v>
      </c>
      <c r="AX30" s="61">
        <v>0</v>
      </c>
      <c r="AY30" s="61">
        <v>0</v>
      </c>
      <c r="AZ30" s="61">
        <v>0</v>
      </c>
      <c r="BA30" s="61">
        <v>0</v>
      </c>
      <c r="BB30" s="61">
        <v>0</v>
      </c>
      <c r="BC30" s="61">
        <v>0</v>
      </c>
      <c r="BD30" s="61">
        <v>0</v>
      </c>
      <c r="BE30" s="61">
        <v>0</v>
      </c>
      <c r="BF30" s="61">
        <v>0</v>
      </c>
      <c r="BG30" s="61">
        <v>0</v>
      </c>
      <c r="BH30" s="61">
        <v>0</v>
      </c>
      <c r="BI30" s="61">
        <v>0</v>
      </c>
      <c r="BJ30" s="61">
        <v>0</v>
      </c>
      <c r="BK30" s="61">
        <v>0</v>
      </c>
      <c r="BL30" s="61">
        <v>0</v>
      </c>
      <c r="BM30" s="61">
        <v>0</v>
      </c>
      <c r="BN30" s="61">
        <v>0</v>
      </c>
      <c r="BO30" s="61">
        <v>0</v>
      </c>
      <c r="BP30" s="61">
        <v>0</v>
      </c>
      <c r="BQ30" s="61">
        <v>0</v>
      </c>
      <c r="BR30" s="61">
        <v>0</v>
      </c>
      <c r="BS30" s="61">
        <v>-4821894.74</v>
      </c>
      <c r="BT30" s="61">
        <v>-4821894.74</v>
      </c>
      <c r="BU30" s="61">
        <v>0</v>
      </c>
      <c r="BV30" s="61">
        <v>0</v>
      </c>
      <c r="BW30" s="61">
        <v>0</v>
      </c>
      <c r="BX30" s="61">
        <v>0</v>
      </c>
      <c r="BY30" s="61">
        <v>0</v>
      </c>
      <c r="BZ30" s="61">
        <v>0</v>
      </c>
      <c r="CA30" s="61">
        <v>0</v>
      </c>
      <c r="CB30" s="61">
        <v>0</v>
      </c>
      <c r="CC30" s="61">
        <v>0</v>
      </c>
      <c r="CD30" s="61">
        <v>0</v>
      </c>
      <c r="CE30" s="61">
        <v>0</v>
      </c>
      <c r="CF30" s="61">
        <v>0</v>
      </c>
      <c r="CG30" s="61">
        <v>0</v>
      </c>
      <c r="CH30" s="61">
        <v>0</v>
      </c>
      <c r="CI30" s="61">
        <v>0</v>
      </c>
      <c r="CJ30" s="61">
        <v>0</v>
      </c>
      <c r="CK30" s="61">
        <v>0</v>
      </c>
      <c r="CL30" s="61">
        <v>8165550.7899999991</v>
      </c>
    </row>
    <row r="31" spans="1:90" ht="12.75" customHeight="1">
      <c r="A31" s="43" t="s">
        <v>49</v>
      </c>
      <c r="B31" s="59">
        <v>1035</v>
      </c>
      <c r="C31" s="60" t="s">
        <v>376</v>
      </c>
      <c r="D31" s="61">
        <v>780768676.00173831</v>
      </c>
      <c r="E31" s="61">
        <v>308646108.19</v>
      </c>
      <c r="F31" s="61">
        <v>308647558.95999998</v>
      </c>
      <c r="G31" s="61">
        <v>-1450.77</v>
      </c>
      <c r="H31" s="61">
        <v>0</v>
      </c>
      <c r="I31" s="61">
        <v>259700423.95000005</v>
      </c>
      <c r="J31" s="61">
        <v>259626859.27000004</v>
      </c>
      <c r="K31" s="61">
        <v>-407759088.07999998</v>
      </c>
      <c r="L31" s="61">
        <v>667385947.35000002</v>
      </c>
      <c r="M31" s="61">
        <v>73564.680000000008</v>
      </c>
      <c r="N31" s="61">
        <v>1147.1600000000001</v>
      </c>
      <c r="O31" s="61">
        <v>72417.52</v>
      </c>
      <c r="P31" s="61">
        <v>0</v>
      </c>
      <c r="Q31" s="61">
        <v>0</v>
      </c>
      <c r="R31" s="61">
        <v>0</v>
      </c>
      <c r="S31" s="61">
        <v>0</v>
      </c>
      <c r="T31" s="61">
        <v>0</v>
      </c>
      <c r="U31" s="61">
        <v>0</v>
      </c>
      <c r="V31" s="61">
        <v>0</v>
      </c>
      <c r="W31" s="61">
        <v>0</v>
      </c>
      <c r="X31" s="61">
        <v>0</v>
      </c>
      <c r="Y31" s="61">
        <v>0</v>
      </c>
      <c r="Z31" s="61">
        <v>212422593.8617382</v>
      </c>
      <c r="AA31" s="61">
        <v>212422593.8617382</v>
      </c>
      <c r="AB31" s="61">
        <v>0</v>
      </c>
      <c r="AC31" s="61">
        <v>0</v>
      </c>
      <c r="AD31" s="61">
        <v>0</v>
      </c>
      <c r="AE31" s="61">
        <v>0</v>
      </c>
      <c r="AF31" s="61">
        <v>0</v>
      </c>
      <c r="AG31" s="61">
        <v>0</v>
      </c>
      <c r="AH31" s="61">
        <v>0</v>
      </c>
      <c r="AI31" s="61">
        <v>0</v>
      </c>
      <c r="AJ31" s="61">
        <v>0</v>
      </c>
      <c r="AK31" s="61">
        <v>0</v>
      </c>
      <c r="AL31" s="61">
        <v>0</v>
      </c>
      <c r="AM31" s="61">
        <v>-450</v>
      </c>
      <c r="AN31" s="61">
        <v>-450</v>
      </c>
      <c r="AO31" s="61">
        <v>0</v>
      </c>
      <c r="AP31" s="61">
        <v>0</v>
      </c>
      <c r="AQ31" s="61">
        <v>0</v>
      </c>
      <c r="AR31" s="61">
        <v>0</v>
      </c>
      <c r="AS31" s="61">
        <v>-122364780.52355759</v>
      </c>
      <c r="AT31" s="61">
        <v>-145596.44</v>
      </c>
      <c r="AU31" s="61">
        <v>-145596.44</v>
      </c>
      <c r="AV31" s="61">
        <v>0</v>
      </c>
      <c r="AW31" s="61">
        <v>2672471.38</v>
      </c>
      <c r="AX31" s="61">
        <v>2672471.38</v>
      </c>
      <c r="AY31" s="61">
        <v>-3207154.74</v>
      </c>
      <c r="AZ31" s="61">
        <v>-1061218.97</v>
      </c>
      <c r="BA31" s="61">
        <v>-2145935.77</v>
      </c>
      <c r="BB31" s="61">
        <v>0</v>
      </c>
      <c r="BC31" s="61">
        <v>0</v>
      </c>
      <c r="BD31" s="61">
        <v>5879626.1200000001</v>
      </c>
      <c r="BE31" s="61">
        <v>0</v>
      </c>
      <c r="BF31" s="61">
        <v>0</v>
      </c>
      <c r="BG31" s="61">
        <v>0</v>
      </c>
      <c r="BH31" s="61">
        <v>0</v>
      </c>
      <c r="BI31" s="61">
        <v>0</v>
      </c>
      <c r="BJ31" s="61">
        <v>0</v>
      </c>
      <c r="BK31" s="61">
        <v>0</v>
      </c>
      <c r="BL31" s="61">
        <v>196335.37</v>
      </c>
      <c r="BM31" s="61">
        <v>196335.37</v>
      </c>
      <c r="BN31" s="61">
        <v>0</v>
      </c>
      <c r="BO31" s="61">
        <v>0</v>
      </c>
      <c r="BP31" s="61">
        <v>0</v>
      </c>
      <c r="BQ31" s="61">
        <v>0</v>
      </c>
      <c r="BR31" s="61">
        <v>0</v>
      </c>
      <c r="BS31" s="61">
        <v>-123337970.58355759</v>
      </c>
      <c r="BT31" s="61">
        <v>-97692561.710000008</v>
      </c>
      <c r="BU31" s="61">
        <v>-16502883.235037377</v>
      </c>
      <c r="BV31" s="61">
        <v>-7145129.3738901177</v>
      </c>
      <c r="BW31" s="61">
        <v>0</v>
      </c>
      <c r="BX31" s="61">
        <v>-1986728.3646300845</v>
      </c>
      <c r="BY31" s="61">
        <v>0</v>
      </c>
      <c r="BZ31" s="61">
        <v>-10667.9</v>
      </c>
      <c r="CA31" s="61">
        <v>0</v>
      </c>
      <c r="CB31" s="61">
        <v>0</v>
      </c>
      <c r="CC31" s="61">
        <v>0</v>
      </c>
      <c r="CD31" s="61">
        <v>0</v>
      </c>
      <c r="CE31" s="61">
        <v>0</v>
      </c>
      <c r="CF31" s="61">
        <v>0</v>
      </c>
      <c r="CG31" s="61">
        <v>0</v>
      </c>
      <c r="CH31" s="61">
        <v>0</v>
      </c>
      <c r="CI31" s="61">
        <v>-1750020.25</v>
      </c>
      <c r="CJ31" s="61">
        <v>-1750020.25</v>
      </c>
      <c r="CK31" s="61">
        <v>0</v>
      </c>
      <c r="CL31" s="61">
        <v>658403895.47818077</v>
      </c>
    </row>
    <row r="32" spans="1:90" ht="12.75" customHeight="1">
      <c r="A32" s="43" t="s">
        <v>51</v>
      </c>
      <c r="B32" s="59">
        <v>1036</v>
      </c>
      <c r="C32" s="60" t="s">
        <v>376</v>
      </c>
      <c r="D32" s="61">
        <v>13416572.579852525</v>
      </c>
      <c r="E32" s="61">
        <v>9080887.8599999994</v>
      </c>
      <c r="F32" s="61">
        <v>25205053.52</v>
      </c>
      <c r="G32" s="61">
        <v>-16124165.66</v>
      </c>
      <c r="H32" s="61">
        <v>0</v>
      </c>
      <c r="I32" s="61">
        <v>-3186877.7399999984</v>
      </c>
      <c r="J32" s="61">
        <v>-8322542.4899999984</v>
      </c>
      <c r="K32" s="61">
        <v>-25680004.149999999</v>
      </c>
      <c r="L32" s="61">
        <v>17357461.66</v>
      </c>
      <c r="M32" s="61">
        <v>5135664.75</v>
      </c>
      <c r="N32" s="61">
        <v>16502714.57</v>
      </c>
      <c r="O32" s="61">
        <v>-11367049.82</v>
      </c>
      <c r="P32" s="61">
        <v>0</v>
      </c>
      <c r="Q32" s="61">
        <v>0</v>
      </c>
      <c r="R32" s="61">
        <v>0</v>
      </c>
      <c r="S32" s="61">
        <v>0</v>
      </c>
      <c r="T32" s="61">
        <v>0</v>
      </c>
      <c r="U32" s="61">
        <v>0</v>
      </c>
      <c r="V32" s="61">
        <v>0</v>
      </c>
      <c r="W32" s="61">
        <v>0</v>
      </c>
      <c r="X32" s="61">
        <v>0</v>
      </c>
      <c r="Y32" s="61">
        <v>0</v>
      </c>
      <c r="Z32" s="61">
        <v>7522562.4598525241</v>
      </c>
      <c r="AA32" s="61">
        <v>3524152.6107268305</v>
      </c>
      <c r="AB32" s="61">
        <v>0</v>
      </c>
      <c r="AC32" s="61">
        <v>134356.42667756404</v>
      </c>
      <c r="AD32" s="61">
        <v>3224406.2454826315</v>
      </c>
      <c r="AE32" s="61">
        <v>14089.317217012203</v>
      </c>
      <c r="AF32" s="61">
        <v>0</v>
      </c>
      <c r="AG32" s="61">
        <v>625557.85974848538</v>
      </c>
      <c r="AH32" s="61">
        <v>0</v>
      </c>
      <c r="AI32" s="61">
        <v>0</v>
      </c>
      <c r="AJ32" s="61">
        <v>0</v>
      </c>
      <c r="AK32" s="61">
        <v>0</v>
      </c>
      <c r="AL32" s="61">
        <v>0</v>
      </c>
      <c r="AM32" s="61">
        <v>0</v>
      </c>
      <c r="AN32" s="61">
        <v>0</v>
      </c>
      <c r="AO32" s="61">
        <v>0</v>
      </c>
      <c r="AP32" s="61">
        <v>0</v>
      </c>
      <c r="AQ32" s="61">
        <v>0</v>
      </c>
      <c r="AR32" s="61">
        <v>0</v>
      </c>
      <c r="AS32" s="61">
        <v>-14469458.231929202</v>
      </c>
      <c r="AT32" s="61">
        <v>-9323.4799999999959</v>
      </c>
      <c r="AU32" s="61">
        <v>-54747.9</v>
      </c>
      <c r="AV32" s="61">
        <v>45424.420000000006</v>
      </c>
      <c r="AW32" s="61">
        <v>-33287.450000000012</v>
      </c>
      <c r="AX32" s="61">
        <v>-167456.02999999997</v>
      </c>
      <c r="AY32" s="61">
        <v>-254819.58</v>
      </c>
      <c r="AZ32" s="61">
        <v>-106449.87</v>
      </c>
      <c r="BA32" s="61">
        <v>-204501.24</v>
      </c>
      <c r="BB32" s="61">
        <v>0</v>
      </c>
      <c r="BC32" s="61">
        <v>56131.53</v>
      </c>
      <c r="BD32" s="61">
        <v>87363.55</v>
      </c>
      <c r="BE32" s="61">
        <v>134168.57999999996</v>
      </c>
      <c r="BF32" s="61">
        <v>202529.53999999998</v>
      </c>
      <c r="BG32" s="61">
        <v>84617.25</v>
      </c>
      <c r="BH32" s="61">
        <v>162525.4</v>
      </c>
      <c r="BI32" s="61">
        <v>0</v>
      </c>
      <c r="BJ32" s="61">
        <v>-44613.11</v>
      </c>
      <c r="BK32" s="61">
        <v>-68360.960000000006</v>
      </c>
      <c r="BL32" s="61">
        <v>0</v>
      </c>
      <c r="BM32" s="61">
        <v>0</v>
      </c>
      <c r="BN32" s="61">
        <v>0</v>
      </c>
      <c r="BO32" s="61">
        <v>0</v>
      </c>
      <c r="BP32" s="61">
        <v>0</v>
      </c>
      <c r="BQ32" s="61">
        <v>0</v>
      </c>
      <c r="BR32" s="61">
        <v>0</v>
      </c>
      <c r="BS32" s="61">
        <v>-14426847.301929202</v>
      </c>
      <c r="BT32" s="61">
        <v>-6128383.2000000002</v>
      </c>
      <c r="BU32" s="61">
        <v>-5515590.6051215054</v>
      </c>
      <c r="BV32" s="61">
        <v>-4793454.0930023948</v>
      </c>
      <c r="BW32" s="61">
        <v>0</v>
      </c>
      <c r="BX32" s="61">
        <v>-581289.14085135318</v>
      </c>
      <c r="BY32" s="61">
        <v>-909842.61295394984</v>
      </c>
      <c r="BZ32" s="61">
        <v>3516168.87</v>
      </c>
      <c r="CA32" s="61">
        <v>-14456.52</v>
      </c>
      <c r="CB32" s="61">
        <v>0</v>
      </c>
      <c r="CC32" s="61">
        <v>0</v>
      </c>
      <c r="CD32" s="61">
        <v>0</v>
      </c>
      <c r="CE32" s="61">
        <v>0</v>
      </c>
      <c r="CF32" s="61">
        <v>0</v>
      </c>
      <c r="CG32" s="61">
        <v>0</v>
      </c>
      <c r="CH32" s="61">
        <v>0</v>
      </c>
      <c r="CI32" s="61">
        <v>0</v>
      </c>
      <c r="CJ32" s="61">
        <v>0</v>
      </c>
      <c r="CK32" s="61">
        <v>0</v>
      </c>
      <c r="CL32" s="61">
        <v>-1052885.6520766765</v>
      </c>
    </row>
    <row r="33" spans="1:90" ht="12.75" customHeight="1">
      <c r="A33" s="43" t="s">
        <v>53</v>
      </c>
      <c r="B33" s="59">
        <v>1037</v>
      </c>
      <c r="C33" s="60" t="s">
        <v>376</v>
      </c>
      <c r="D33" s="61">
        <v>10940534.766202737</v>
      </c>
      <c r="E33" s="61">
        <v>6041032.5</v>
      </c>
      <c r="F33" s="61">
        <v>6041032.5</v>
      </c>
      <c r="G33" s="61">
        <v>0</v>
      </c>
      <c r="H33" s="61">
        <v>0</v>
      </c>
      <c r="I33" s="61">
        <v>-542535.10000000056</v>
      </c>
      <c r="J33" s="61">
        <v>-542535.10000000056</v>
      </c>
      <c r="K33" s="61">
        <v>-5616229.1100000003</v>
      </c>
      <c r="L33" s="61">
        <v>5073694.01</v>
      </c>
      <c r="M33" s="61">
        <v>0</v>
      </c>
      <c r="N33" s="61">
        <v>0</v>
      </c>
      <c r="O33" s="61">
        <v>0</v>
      </c>
      <c r="P33" s="61">
        <v>0</v>
      </c>
      <c r="Q33" s="61">
        <v>0</v>
      </c>
      <c r="R33" s="61">
        <v>0</v>
      </c>
      <c r="S33" s="61">
        <v>0</v>
      </c>
      <c r="T33" s="61">
        <v>0</v>
      </c>
      <c r="U33" s="61">
        <v>0</v>
      </c>
      <c r="V33" s="61">
        <v>0</v>
      </c>
      <c r="W33" s="61">
        <v>0</v>
      </c>
      <c r="X33" s="61">
        <v>0</v>
      </c>
      <c r="Y33" s="61">
        <v>0</v>
      </c>
      <c r="Z33" s="61">
        <v>5442037.3662027381</v>
      </c>
      <c r="AA33" s="61">
        <v>5442037.3662027381</v>
      </c>
      <c r="AB33" s="61">
        <v>0</v>
      </c>
      <c r="AC33" s="61">
        <v>0</v>
      </c>
      <c r="AD33" s="61">
        <v>0</v>
      </c>
      <c r="AE33" s="61">
        <v>0</v>
      </c>
      <c r="AF33" s="61">
        <v>0</v>
      </c>
      <c r="AG33" s="61">
        <v>0</v>
      </c>
      <c r="AH33" s="61">
        <v>0</v>
      </c>
      <c r="AI33" s="61">
        <v>0</v>
      </c>
      <c r="AJ33" s="61">
        <v>0</v>
      </c>
      <c r="AK33" s="61">
        <v>0</v>
      </c>
      <c r="AL33" s="61">
        <v>0</v>
      </c>
      <c r="AM33" s="61">
        <v>0</v>
      </c>
      <c r="AN33" s="61">
        <v>0</v>
      </c>
      <c r="AO33" s="61">
        <v>0</v>
      </c>
      <c r="AP33" s="61">
        <v>0</v>
      </c>
      <c r="AQ33" s="61">
        <v>0</v>
      </c>
      <c r="AR33" s="61">
        <v>0</v>
      </c>
      <c r="AS33" s="61">
        <v>-48636117.841970831</v>
      </c>
      <c r="AT33" s="61">
        <v>-2464</v>
      </c>
      <c r="AU33" s="61">
        <v>-2464</v>
      </c>
      <c r="AV33" s="61">
        <v>0</v>
      </c>
      <c r="AW33" s="61">
        <v>-3382.8000000000029</v>
      </c>
      <c r="AX33" s="61">
        <v>-3382.8000000000029</v>
      </c>
      <c r="AY33" s="61">
        <v>-27449.620000000003</v>
      </c>
      <c r="AZ33" s="61">
        <v>-20640.07</v>
      </c>
      <c r="BA33" s="61">
        <v>-10172.94</v>
      </c>
      <c r="BB33" s="61">
        <v>0</v>
      </c>
      <c r="BC33" s="61">
        <v>3363.39</v>
      </c>
      <c r="BD33" s="61">
        <v>24066.82</v>
      </c>
      <c r="BE33" s="61">
        <v>0</v>
      </c>
      <c r="BF33" s="61">
        <v>0</v>
      </c>
      <c r="BG33" s="61">
        <v>0</v>
      </c>
      <c r="BH33" s="61">
        <v>0</v>
      </c>
      <c r="BI33" s="61">
        <v>0</v>
      </c>
      <c r="BJ33" s="61">
        <v>0</v>
      </c>
      <c r="BK33" s="61">
        <v>0</v>
      </c>
      <c r="BL33" s="61">
        <v>0</v>
      </c>
      <c r="BM33" s="61">
        <v>0</v>
      </c>
      <c r="BN33" s="61">
        <v>0</v>
      </c>
      <c r="BO33" s="61">
        <v>0</v>
      </c>
      <c r="BP33" s="61">
        <v>0</v>
      </c>
      <c r="BQ33" s="61">
        <v>0</v>
      </c>
      <c r="BR33" s="61">
        <v>0</v>
      </c>
      <c r="BS33" s="61">
        <v>-48543183.981970832</v>
      </c>
      <c r="BT33" s="61">
        <v>-2052778.9</v>
      </c>
      <c r="BU33" s="61">
        <v>-28203188.302576076</v>
      </c>
      <c r="BV33" s="61">
        <v>-15525097.36531453</v>
      </c>
      <c r="BW33" s="61">
        <v>0</v>
      </c>
      <c r="BX33" s="61">
        <v>-795578.11901336221</v>
      </c>
      <c r="BY33" s="61">
        <v>-1966541.2950668666</v>
      </c>
      <c r="BZ33" s="61">
        <v>0</v>
      </c>
      <c r="CA33" s="61">
        <v>0</v>
      </c>
      <c r="CB33" s="61">
        <v>0</v>
      </c>
      <c r="CC33" s="61">
        <v>0</v>
      </c>
      <c r="CD33" s="61">
        <v>0</v>
      </c>
      <c r="CE33" s="61">
        <v>0</v>
      </c>
      <c r="CF33" s="61">
        <v>0</v>
      </c>
      <c r="CG33" s="61">
        <v>0</v>
      </c>
      <c r="CH33" s="61">
        <v>0</v>
      </c>
      <c r="CI33" s="61">
        <v>-87087.06</v>
      </c>
      <c r="CJ33" s="61">
        <v>-87087.06</v>
      </c>
      <c r="CK33" s="61">
        <v>0</v>
      </c>
      <c r="CL33" s="61">
        <v>-37695583.075768098</v>
      </c>
    </row>
    <row r="34" spans="1:90" ht="12.75" customHeight="1">
      <c r="A34" s="43" t="s">
        <v>55</v>
      </c>
      <c r="B34" s="59">
        <v>1038</v>
      </c>
      <c r="C34" s="60" t="s">
        <v>376</v>
      </c>
      <c r="D34" s="61">
        <v>6056601.5660082158</v>
      </c>
      <c r="E34" s="61">
        <v>5391293.7800000003</v>
      </c>
      <c r="F34" s="61">
        <v>5391293.7800000003</v>
      </c>
      <c r="G34" s="61">
        <v>0</v>
      </c>
      <c r="H34" s="61">
        <v>0</v>
      </c>
      <c r="I34" s="61">
        <v>-486482.7200000016</v>
      </c>
      <c r="J34" s="61">
        <v>-486482.7200000016</v>
      </c>
      <c r="K34" s="61">
        <v>-5136410.8500000015</v>
      </c>
      <c r="L34" s="61">
        <v>4649928.13</v>
      </c>
      <c r="M34" s="61">
        <v>0</v>
      </c>
      <c r="N34" s="61">
        <v>0</v>
      </c>
      <c r="O34" s="61">
        <v>0</v>
      </c>
      <c r="P34" s="61">
        <v>0</v>
      </c>
      <c r="Q34" s="61">
        <v>0</v>
      </c>
      <c r="R34" s="61">
        <v>0</v>
      </c>
      <c r="S34" s="61">
        <v>0</v>
      </c>
      <c r="T34" s="61">
        <v>0</v>
      </c>
      <c r="U34" s="61">
        <v>0</v>
      </c>
      <c r="V34" s="61">
        <v>0</v>
      </c>
      <c r="W34" s="61">
        <v>0</v>
      </c>
      <c r="X34" s="61">
        <v>0</v>
      </c>
      <c r="Y34" s="61">
        <v>0</v>
      </c>
      <c r="Z34" s="61">
        <v>1151790.5060082173</v>
      </c>
      <c r="AA34" s="61">
        <v>648687.54308601853</v>
      </c>
      <c r="AB34" s="61">
        <v>0</v>
      </c>
      <c r="AC34" s="61">
        <v>503102.96292219887</v>
      </c>
      <c r="AD34" s="61">
        <v>0</v>
      </c>
      <c r="AE34" s="61">
        <v>0</v>
      </c>
      <c r="AF34" s="61">
        <v>0</v>
      </c>
      <c r="AG34" s="61">
        <v>0</v>
      </c>
      <c r="AH34" s="61">
        <v>0</v>
      </c>
      <c r="AI34" s="61">
        <v>0</v>
      </c>
      <c r="AJ34" s="61">
        <v>0</v>
      </c>
      <c r="AK34" s="61">
        <v>0</v>
      </c>
      <c r="AL34" s="61">
        <v>0</v>
      </c>
      <c r="AM34" s="61">
        <v>0</v>
      </c>
      <c r="AN34" s="61">
        <v>0</v>
      </c>
      <c r="AO34" s="61">
        <v>0</v>
      </c>
      <c r="AP34" s="61">
        <v>0</v>
      </c>
      <c r="AQ34" s="61">
        <v>0</v>
      </c>
      <c r="AR34" s="61">
        <v>0</v>
      </c>
      <c r="AS34" s="61">
        <v>-1312707.1800000006</v>
      </c>
      <c r="AT34" s="61">
        <v>0</v>
      </c>
      <c r="AU34" s="61">
        <v>0</v>
      </c>
      <c r="AV34" s="61">
        <v>0</v>
      </c>
      <c r="AW34" s="61">
        <v>0</v>
      </c>
      <c r="AX34" s="61">
        <v>0</v>
      </c>
      <c r="AY34" s="61">
        <v>0</v>
      </c>
      <c r="AZ34" s="61">
        <v>0</v>
      </c>
      <c r="BA34" s="61">
        <v>0</v>
      </c>
      <c r="BB34" s="61">
        <v>0</v>
      </c>
      <c r="BC34" s="61">
        <v>0</v>
      </c>
      <c r="BD34" s="61">
        <v>0</v>
      </c>
      <c r="BE34" s="61">
        <v>0</v>
      </c>
      <c r="BF34" s="61">
        <v>0</v>
      </c>
      <c r="BG34" s="61">
        <v>0</v>
      </c>
      <c r="BH34" s="61">
        <v>0</v>
      </c>
      <c r="BI34" s="61">
        <v>0</v>
      </c>
      <c r="BJ34" s="61">
        <v>0</v>
      </c>
      <c r="BK34" s="61">
        <v>0</v>
      </c>
      <c r="BL34" s="61">
        <v>0</v>
      </c>
      <c r="BM34" s="61">
        <v>0</v>
      </c>
      <c r="BN34" s="61">
        <v>0</v>
      </c>
      <c r="BO34" s="61">
        <v>0</v>
      </c>
      <c r="BP34" s="61">
        <v>0</v>
      </c>
      <c r="BQ34" s="61">
        <v>0</v>
      </c>
      <c r="BR34" s="61">
        <v>0</v>
      </c>
      <c r="BS34" s="61">
        <v>-1312707.1800000006</v>
      </c>
      <c r="BT34" s="61">
        <v>-1312707.1800000006</v>
      </c>
      <c r="BU34" s="61">
        <v>0</v>
      </c>
      <c r="BV34" s="61">
        <v>0</v>
      </c>
      <c r="BW34" s="61">
        <v>0</v>
      </c>
      <c r="BX34" s="61">
        <v>0</v>
      </c>
      <c r="BY34" s="61">
        <v>0</v>
      </c>
      <c r="BZ34" s="61">
        <v>0</v>
      </c>
      <c r="CA34" s="61">
        <v>0</v>
      </c>
      <c r="CB34" s="61">
        <v>0</v>
      </c>
      <c r="CC34" s="61">
        <v>0</v>
      </c>
      <c r="CD34" s="61">
        <v>0</v>
      </c>
      <c r="CE34" s="61">
        <v>0</v>
      </c>
      <c r="CF34" s="61">
        <v>0</v>
      </c>
      <c r="CG34" s="61">
        <v>0</v>
      </c>
      <c r="CH34" s="61">
        <v>0</v>
      </c>
      <c r="CI34" s="61">
        <v>0</v>
      </c>
      <c r="CJ34" s="61">
        <v>0</v>
      </c>
      <c r="CK34" s="61">
        <v>0</v>
      </c>
      <c r="CL34" s="61">
        <v>4743894.3860082151</v>
      </c>
    </row>
    <row r="35" spans="1:90" ht="12.75" customHeight="1">
      <c r="A35" s="43" t="s">
        <v>57</v>
      </c>
      <c r="B35" s="59">
        <v>1039</v>
      </c>
      <c r="C35" s="60" t="s">
        <v>376</v>
      </c>
      <c r="D35" s="61">
        <v>0</v>
      </c>
      <c r="E35" s="61">
        <v>0</v>
      </c>
      <c r="F35" s="61">
        <v>0</v>
      </c>
      <c r="G35" s="61">
        <v>0</v>
      </c>
      <c r="H35" s="61">
        <v>0</v>
      </c>
      <c r="I35" s="61">
        <v>0</v>
      </c>
      <c r="J35" s="61">
        <v>0</v>
      </c>
      <c r="K35" s="61">
        <v>0</v>
      </c>
      <c r="L35" s="61">
        <v>0</v>
      </c>
      <c r="M35" s="61">
        <v>0</v>
      </c>
      <c r="N35" s="61">
        <v>0</v>
      </c>
      <c r="O35" s="61">
        <v>0</v>
      </c>
      <c r="P35" s="61">
        <v>0</v>
      </c>
      <c r="Q35" s="61">
        <v>0</v>
      </c>
      <c r="R35" s="61">
        <v>0</v>
      </c>
      <c r="S35" s="61">
        <v>0</v>
      </c>
      <c r="T35" s="61">
        <v>0</v>
      </c>
      <c r="U35" s="61">
        <v>0</v>
      </c>
      <c r="V35" s="61">
        <v>0</v>
      </c>
      <c r="W35" s="61">
        <v>0</v>
      </c>
      <c r="X35" s="61">
        <v>0</v>
      </c>
      <c r="Y35" s="61">
        <v>0</v>
      </c>
      <c r="Z35" s="61">
        <v>0</v>
      </c>
      <c r="AA35" s="61">
        <v>0</v>
      </c>
      <c r="AB35" s="61">
        <v>0</v>
      </c>
      <c r="AC35" s="61">
        <v>0</v>
      </c>
      <c r="AD35" s="61">
        <v>0</v>
      </c>
      <c r="AE35" s="61">
        <v>0</v>
      </c>
      <c r="AF35" s="61">
        <v>0</v>
      </c>
      <c r="AG35" s="61">
        <v>0</v>
      </c>
      <c r="AH35" s="61">
        <v>0</v>
      </c>
      <c r="AI35" s="61">
        <v>0</v>
      </c>
      <c r="AJ35" s="61">
        <v>0</v>
      </c>
      <c r="AK35" s="61">
        <v>0</v>
      </c>
      <c r="AL35" s="61">
        <v>0</v>
      </c>
      <c r="AM35" s="61">
        <v>0</v>
      </c>
      <c r="AN35" s="61">
        <v>0</v>
      </c>
      <c r="AO35" s="61">
        <v>0</v>
      </c>
      <c r="AP35" s="61">
        <v>0</v>
      </c>
      <c r="AQ35" s="61">
        <v>0</v>
      </c>
      <c r="AR35" s="61">
        <v>0</v>
      </c>
      <c r="AS35" s="61">
        <v>0</v>
      </c>
      <c r="AT35" s="61">
        <v>0</v>
      </c>
      <c r="AU35" s="61">
        <v>0</v>
      </c>
      <c r="AV35" s="61">
        <v>0</v>
      </c>
      <c r="AW35" s="61">
        <v>0</v>
      </c>
      <c r="AX35" s="61">
        <v>0</v>
      </c>
      <c r="AY35" s="61">
        <v>0</v>
      </c>
      <c r="AZ35" s="61">
        <v>0</v>
      </c>
      <c r="BA35" s="61">
        <v>0</v>
      </c>
      <c r="BB35" s="61">
        <v>0</v>
      </c>
      <c r="BC35" s="61">
        <v>0</v>
      </c>
      <c r="BD35" s="61">
        <v>0</v>
      </c>
      <c r="BE35" s="61">
        <v>0</v>
      </c>
      <c r="BF35" s="61">
        <v>0</v>
      </c>
      <c r="BG35" s="61">
        <v>0</v>
      </c>
      <c r="BH35" s="61">
        <v>0</v>
      </c>
      <c r="BI35" s="61">
        <v>0</v>
      </c>
      <c r="BJ35" s="61">
        <v>0</v>
      </c>
      <c r="BK35" s="61">
        <v>0</v>
      </c>
      <c r="BL35" s="61">
        <v>0</v>
      </c>
      <c r="BM35" s="61">
        <v>0</v>
      </c>
      <c r="BN35" s="61">
        <v>0</v>
      </c>
      <c r="BO35" s="61">
        <v>0</v>
      </c>
      <c r="BP35" s="61">
        <v>0</v>
      </c>
      <c r="BQ35" s="61">
        <v>0</v>
      </c>
      <c r="BR35" s="61">
        <v>0</v>
      </c>
      <c r="BS35" s="61">
        <v>0</v>
      </c>
      <c r="BT35" s="61">
        <v>0</v>
      </c>
      <c r="BU35" s="61">
        <v>0</v>
      </c>
      <c r="BV35" s="61">
        <v>0</v>
      </c>
      <c r="BW35" s="61">
        <v>0</v>
      </c>
      <c r="BX35" s="61">
        <v>0</v>
      </c>
      <c r="BY35" s="61">
        <v>0</v>
      </c>
      <c r="BZ35" s="61">
        <v>0</v>
      </c>
      <c r="CA35" s="61">
        <v>0</v>
      </c>
      <c r="CB35" s="61">
        <v>0</v>
      </c>
      <c r="CC35" s="61">
        <v>0</v>
      </c>
      <c r="CD35" s="61">
        <v>0</v>
      </c>
      <c r="CE35" s="61">
        <v>0</v>
      </c>
      <c r="CF35" s="61">
        <v>0</v>
      </c>
      <c r="CG35" s="61">
        <v>0</v>
      </c>
      <c r="CH35" s="61">
        <v>0</v>
      </c>
      <c r="CI35" s="61">
        <v>0</v>
      </c>
      <c r="CJ35" s="61">
        <v>0</v>
      </c>
      <c r="CK35" s="61">
        <v>0</v>
      </c>
      <c r="CL35" s="61">
        <v>0</v>
      </c>
    </row>
    <row r="36" spans="1:90" ht="12.75" customHeight="1">
      <c r="A36" s="43" t="s">
        <v>59</v>
      </c>
      <c r="B36" s="59">
        <v>1040</v>
      </c>
      <c r="C36" s="60" t="s">
        <v>376</v>
      </c>
      <c r="D36" s="61">
        <v>0</v>
      </c>
      <c r="E36" s="61">
        <v>0</v>
      </c>
      <c r="F36" s="61">
        <v>0</v>
      </c>
      <c r="G36" s="61">
        <v>0</v>
      </c>
      <c r="H36" s="61">
        <v>0</v>
      </c>
      <c r="I36" s="61">
        <v>0</v>
      </c>
      <c r="J36" s="61">
        <v>0</v>
      </c>
      <c r="K36" s="61">
        <v>0</v>
      </c>
      <c r="L36" s="61">
        <v>0</v>
      </c>
      <c r="M36" s="61">
        <v>0</v>
      </c>
      <c r="N36" s="61">
        <v>0</v>
      </c>
      <c r="O36" s="61">
        <v>0</v>
      </c>
      <c r="P36" s="61">
        <v>0</v>
      </c>
      <c r="Q36" s="61">
        <v>0</v>
      </c>
      <c r="R36" s="61">
        <v>0</v>
      </c>
      <c r="S36" s="61">
        <v>0</v>
      </c>
      <c r="T36" s="61">
        <v>0</v>
      </c>
      <c r="U36" s="61">
        <v>0</v>
      </c>
      <c r="V36" s="61">
        <v>0</v>
      </c>
      <c r="W36" s="61">
        <v>0</v>
      </c>
      <c r="X36" s="61">
        <v>0</v>
      </c>
      <c r="Y36" s="61">
        <v>0</v>
      </c>
      <c r="Z36" s="61">
        <v>0</v>
      </c>
      <c r="AA36" s="61">
        <v>0</v>
      </c>
      <c r="AB36" s="61">
        <v>0</v>
      </c>
      <c r="AC36" s="61">
        <v>0</v>
      </c>
      <c r="AD36" s="61">
        <v>0</v>
      </c>
      <c r="AE36" s="61">
        <v>0</v>
      </c>
      <c r="AF36" s="61">
        <v>0</v>
      </c>
      <c r="AG36" s="61">
        <v>0</v>
      </c>
      <c r="AH36" s="61">
        <v>0</v>
      </c>
      <c r="AI36" s="61">
        <v>0</v>
      </c>
      <c r="AJ36" s="61">
        <v>0</v>
      </c>
      <c r="AK36" s="61">
        <v>0</v>
      </c>
      <c r="AL36" s="61">
        <v>0</v>
      </c>
      <c r="AM36" s="61">
        <v>0</v>
      </c>
      <c r="AN36" s="61">
        <v>0</v>
      </c>
      <c r="AO36" s="61">
        <v>0</v>
      </c>
      <c r="AP36" s="61">
        <v>0</v>
      </c>
      <c r="AQ36" s="61">
        <v>0</v>
      </c>
      <c r="AR36" s="61">
        <v>0</v>
      </c>
      <c r="AS36" s="61">
        <v>0</v>
      </c>
      <c r="AT36" s="61">
        <v>0</v>
      </c>
      <c r="AU36" s="61">
        <v>0</v>
      </c>
      <c r="AV36" s="61">
        <v>0</v>
      </c>
      <c r="AW36" s="61">
        <v>0</v>
      </c>
      <c r="AX36" s="61">
        <v>0</v>
      </c>
      <c r="AY36" s="61">
        <v>0</v>
      </c>
      <c r="AZ36" s="61">
        <v>0</v>
      </c>
      <c r="BA36" s="61">
        <v>0</v>
      </c>
      <c r="BB36" s="61">
        <v>0</v>
      </c>
      <c r="BC36" s="61">
        <v>0</v>
      </c>
      <c r="BD36" s="61">
        <v>0</v>
      </c>
      <c r="BE36" s="61">
        <v>0</v>
      </c>
      <c r="BF36" s="61">
        <v>0</v>
      </c>
      <c r="BG36" s="61">
        <v>0</v>
      </c>
      <c r="BH36" s="61">
        <v>0</v>
      </c>
      <c r="BI36" s="61">
        <v>0</v>
      </c>
      <c r="BJ36" s="61">
        <v>0</v>
      </c>
      <c r="BK36" s="61">
        <v>0</v>
      </c>
      <c r="BL36" s="61">
        <v>0</v>
      </c>
      <c r="BM36" s="61">
        <v>0</v>
      </c>
      <c r="BN36" s="61">
        <v>0</v>
      </c>
      <c r="BO36" s="61">
        <v>0</v>
      </c>
      <c r="BP36" s="61">
        <v>0</v>
      </c>
      <c r="BQ36" s="61">
        <v>0</v>
      </c>
      <c r="BR36" s="61">
        <v>0</v>
      </c>
      <c r="BS36" s="61">
        <v>0</v>
      </c>
      <c r="BT36" s="61">
        <v>0</v>
      </c>
      <c r="BU36" s="61">
        <v>0</v>
      </c>
      <c r="BV36" s="61">
        <v>0</v>
      </c>
      <c r="BW36" s="61">
        <v>0</v>
      </c>
      <c r="BX36" s="61">
        <v>0</v>
      </c>
      <c r="BY36" s="61">
        <v>0</v>
      </c>
      <c r="BZ36" s="61">
        <v>0</v>
      </c>
      <c r="CA36" s="61">
        <v>0</v>
      </c>
      <c r="CB36" s="61">
        <v>0</v>
      </c>
      <c r="CC36" s="61">
        <v>0</v>
      </c>
      <c r="CD36" s="61">
        <v>0</v>
      </c>
      <c r="CE36" s="61">
        <v>0</v>
      </c>
      <c r="CF36" s="61">
        <v>0</v>
      </c>
      <c r="CG36" s="61">
        <v>0</v>
      </c>
      <c r="CH36" s="61">
        <v>0</v>
      </c>
      <c r="CI36" s="61">
        <v>0</v>
      </c>
      <c r="CJ36" s="61">
        <v>0</v>
      </c>
      <c r="CK36" s="61">
        <v>0</v>
      </c>
      <c r="CL36" s="61">
        <v>0</v>
      </c>
    </row>
    <row r="37" spans="1:90" ht="12.75" customHeight="1">
      <c r="A37" s="43" t="s">
        <v>61</v>
      </c>
      <c r="B37" s="59">
        <v>1043</v>
      </c>
      <c r="C37" s="60" t="s">
        <v>376</v>
      </c>
      <c r="D37" s="61">
        <v>24128808.802688919</v>
      </c>
      <c r="E37" s="61">
        <v>18495213.530000001</v>
      </c>
      <c r="F37" s="61">
        <v>18497143.540000003</v>
      </c>
      <c r="G37" s="61">
        <v>-1930.01</v>
      </c>
      <c r="H37" s="61">
        <v>0</v>
      </c>
      <c r="I37" s="61">
        <v>309847.87999999686</v>
      </c>
      <c r="J37" s="61">
        <v>314528.13999999687</v>
      </c>
      <c r="K37" s="61">
        <v>-18661861.920000002</v>
      </c>
      <c r="L37" s="61">
        <v>18976390.059999999</v>
      </c>
      <c r="M37" s="61">
        <v>-4680.26</v>
      </c>
      <c r="N37" s="61">
        <v>1689.2</v>
      </c>
      <c r="O37" s="61">
        <v>-6369.46</v>
      </c>
      <c r="P37" s="61">
        <v>0</v>
      </c>
      <c r="Q37" s="61">
        <v>0</v>
      </c>
      <c r="R37" s="61">
        <v>0</v>
      </c>
      <c r="S37" s="61">
        <v>0</v>
      </c>
      <c r="T37" s="61">
        <v>0</v>
      </c>
      <c r="U37" s="61">
        <v>0</v>
      </c>
      <c r="V37" s="61">
        <v>0</v>
      </c>
      <c r="W37" s="61">
        <v>0</v>
      </c>
      <c r="X37" s="61">
        <v>0</v>
      </c>
      <c r="Y37" s="61">
        <v>0</v>
      </c>
      <c r="Z37" s="61">
        <v>5323747.3926889217</v>
      </c>
      <c r="AA37" s="61">
        <v>5323747.3926889217</v>
      </c>
      <c r="AB37" s="61">
        <v>0</v>
      </c>
      <c r="AC37" s="61">
        <v>0</v>
      </c>
      <c r="AD37" s="61">
        <v>0</v>
      </c>
      <c r="AE37" s="61">
        <v>0</v>
      </c>
      <c r="AF37" s="61">
        <v>0</v>
      </c>
      <c r="AG37" s="61">
        <v>0</v>
      </c>
      <c r="AH37" s="61">
        <v>0</v>
      </c>
      <c r="AI37" s="61">
        <v>0</v>
      </c>
      <c r="AJ37" s="61">
        <v>0</v>
      </c>
      <c r="AK37" s="61">
        <v>0</v>
      </c>
      <c r="AL37" s="61">
        <v>0</v>
      </c>
      <c r="AM37" s="61">
        <v>0</v>
      </c>
      <c r="AN37" s="61">
        <v>-4350</v>
      </c>
      <c r="AO37" s="61">
        <v>0</v>
      </c>
      <c r="AP37" s="61">
        <v>0</v>
      </c>
      <c r="AQ37" s="61">
        <v>0</v>
      </c>
      <c r="AR37" s="61">
        <v>4350</v>
      </c>
      <c r="AS37" s="61">
        <v>-25639658.45040958</v>
      </c>
      <c r="AT37" s="61">
        <v>-87394.8</v>
      </c>
      <c r="AU37" s="61">
        <v>-87394.8</v>
      </c>
      <c r="AV37" s="61">
        <v>0</v>
      </c>
      <c r="AW37" s="61">
        <v>-48317.309999999939</v>
      </c>
      <c r="AX37" s="61">
        <v>-48317.309999999939</v>
      </c>
      <c r="AY37" s="61">
        <v>-741835.07</v>
      </c>
      <c r="AZ37" s="61">
        <v>-900234.57</v>
      </c>
      <c r="BA37" s="61">
        <v>-208145.14</v>
      </c>
      <c r="BB37" s="61">
        <v>0</v>
      </c>
      <c r="BC37" s="61">
        <v>366544.64000000001</v>
      </c>
      <c r="BD37" s="61">
        <v>693517.76</v>
      </c>
      <c r="BE37" s="61">
        <v>0</v>
      </c>
      <c r="BF37" s="61">
        <v>0</v>
      </c>
      <c r="BG37" s="61">
        <v>0</v>
      </c>
      <c r="BH37" s="61">
        <v>0</v>
      </c>
      <c r="BI37" s="61">
        <v>0</v>
      </c>
      <c r="BJ37" s="61">
        <v>0</v>
      </c>
      <c r="BK37" s="61">
        <v>0</v>
      </c>
      <c r="BL37" s="61">
        <v>0</v>
      </c>
      <c r="BM37" s="61">
        <v>0</v>
      </c>
      <c r="BN37" s="61">
        <v>0</v>
      </c>
      <c r="BO37" s="61">
        <v>0</v>
      </c>
      <c r="BP37" s="61">
        <v>0</v>
      </c>
      <c r="BQ37" s="61">
        <v>0</v>
      </c>
      <c r="BR37" s="61">
        <v>0</v>
      </c>
      <c r="BS37" s="61">
        <v>-25503946.340409581</v>
      </c>
      <c r="BT37" s="61">
        <v>-7024036.6899999995</v>
      </c>
      <c r="BU37" s="61">
        <v>-12016299.485836769</v>
      </c>
      <c r="BV37" s="61">
        <v>-498217.79925075738</v>
      </c>
      <c r="BW37" s="61">
        <v>0</v>
      </c>
      <c r="BX37" s="61">
        <v>-1356546.2606450419</v>
      </c>
      <c r="BY37" s="61">
        <v>-3628444.8214650508</v>
      </c>
      <c r="BZ37" s="61">
        <v>1438.76</v>
      </c>
      <c r="CA37" s="61">
        <v>-981840.04321195767</v>
      </c>
      <c r="CB37" s="61">
        <v>0</v>
      </c>
      <c r="CC37" s="61">
        <v>0</v>
      </c>
      <c r="CD37" s="61">
        <v>0</v>
      </c>
      <c r="CE37" s="61">
        <v>0</v>
      </c>
      <c r="CF37" s="61">
        <v>0</v>
      </c>
      <c r="CG37" s="61">
        <v>0</v>
      </c>
      <c r="CH37" s="61">
        <v>0</v>
      </c>
      <c r="CI37" s="61">
        <v>0</v>
      </c>
      <c r="CJ37" s="61">
        <v>0</v>
      </c>
      <c r="CK37" s="61">
        <v>0</v>
      </c>
      <c r="CL37" s="61">
        <v>-1510849.647720661</v>
      </c>
    </row>
    <row r="38" spans="1:90" ht="12.75" customHeight="1">
      <c r="A38" s="43" t="s">
        <v>63</v>
      </c>
      <c r="B38" s="59">
        <v>1044</v>
      </c>
      <c r="C38" s="60" t="s">
        <v>376</v>
      </c>
      <c r="D38" s="61">
        <v>142693651.32999998</v>
      </c>
      <c r="E38" s="61">
        <v>11102412.34</v>
      </c>
      <c r="F38" s="61">
        <v>11102412.34</v>
      </c>
      <c r="G38" s="61">
        <v>0</v>
      </c>
      <c r="H38" s="61">
        <v>0</v>
      </c>
      <c r="I38" s="61">
        <v>123666396.63999999</v>
      </c>
      <c r="J38" s="61">
        <v>123666396.63999999</v>
      </c>
      <c r="K38" s="61">
        <v>-34240553.560000002</v>
      </c>
      <c r="L38" s="61">
        <v>157906950.19999999</v>
      </c>
      <c r="M38" s="61">
        <v>0</v>
      </c>
      <c r="N38" s="61">
        <v>0</v>
      </c>
      <c r="O38" s="61">
        <v>0</v>
      </c>
      <c r="P38" s="61">
        <v>0</v>
      </c>
      <c r="Q38" s="61">
        <v>0</v>
      </c>
      <c r="R38" s="61">
        <v>0</v>
      </c>
      <c r="S38" s="61">
        <v>0</v>
      </c>
      <c r="T38" s="61">
        <v>0</v>
      </c>
      <c r="U38" s="61">
        <v>0</v>
      </c>
      <c r="V38" s="61">
        <v>0</v>
      </c>
      <c r="W38" s="61">
        <v>0</v>
      </c>
      <c r="X38" s="61">
        <v>0</v>
      </c>
      <c r="Y38" s="61">
        <v>0</v>
      </c>
      <c r="Z38" s="61">
        <v>7924842.3499999996</v>
      </c>
      <c r="AA38" s="61">
        <v>7218639.4100000001</v>
      </c>
      <c r="AB38" s="61">
        <v>322135.94999999995</v>
      </c>
      <c r="AC38" s="61">
        <v>441180.93</v>
      </c>
      <c r="AD38" s="61">
        <v>-57113.94</v>
      </c>
      <c r="AE38" s="61">
        <v>0</v>
      </c>
      <c r="AF38" s="61">
        <v>0</v>
      </c>
      <c r="AG38" s="61">
        <v>0</v>
      </c>
      <c r="AH38" s="61">
        <v>0</v>
      </c>
      <c r="AI38" s="61">
        <v>0</v>
      </c>
      <c r="AJ38" s="61">
        <v>0</v>
      </c>
      <c r="AK38" s="61">
        <v>0</v>
      </c>
      <c r="AL38" s="61">
        <v>0</v>
      </c>
      <c r="AM38" s="61">
        <v>0</v>
      </c>
      <c r="AN38" s="61">
        <v>0</v>
      </c>
      <c r="AO38" s="61">
        <v>0</v>
      </c>
      <c r="AP38" s="61">
        <v>0</v>
      </c>
      <c r="AQ38" s="61">
        <v>0</v>
      </c>
      <c r="AR38" s="61">
        <v>0</v>
      </c>
      <c r="AS38" s="61">
        <v>-50276137.220000006</v>
      </c>
      <c r="AT38" s="61">
        <v>0</v>
      </c>
      <c r="AU38" s="61">
        <v>0</v>
      </c>
      <c r="AV38" s="61">
        <v>0</v>
      </c>
      <c r="AW38" s="61">
        <v>-458610.57</v>
      </c>
      <c r="AX38" s="61">
        <v>-458610.57</v>
      </c>
      <c r="AY38" s="61">
        <v>-499740.61</v>
      </c>
      <c r="AZ38" s="61">
        <v>-15000</v>
      </c>
      <c r="BA38" s="61">
        <v>-715342.46</v>
      </c>
      <c r="BB38" s="61">
        <v>0</v>
      </c>
      <c r="BC38" s="61">
        <v>230601.85</v>
      </c>
      <c r="BD38" s="61">
        <v>41130.039999999994</v>
      </c>
      <c r="BE38" s="61">
        <v>0</v>
      </c>
      <c r="BF38" s="61">
        <v>0</v>
      </c>
      <c r="BG38" s="61">
        <v>0</v>
      </c>
      <c r="BH38" s="61">
        <v>0</v>
      </c>
      <c r="BI38" s="61">
        <v>0</v>
      </c>
      <c r="BJ38" s="61">
        <v>0</v>
      </c>
      <c r="BK38" s="61">
        <v>0</v>
      </c>
      <c r="BL38" s="61">
        <v>0</v>
      </c>
      <c r="BM38" s="61">
        <v>0</v>
      </c>
      <c r="BN38" s="61">
        <v>0</v>
      </c>
      <c r="BO38" s="61">
        <v>0</v>
      </c>
      <c r="BP38" s="61">
        <v>0</v>
      </c>
      <c r="BQ38" s="61">
        <v>0</v>
      </c>
      <c r="BR38" s="61">
        <v>0</v>
      </c>
      <c r="BS38" s="61">
        <v>-49817526.650000006</v>
      </c>
      <c r="BT38" s="61">
        <v>-19968617.18</v>
      </c>
      <c r="BU38" s="61">
        <v>-17100699.920000002</v>
      </c>
      <c r="BV38" s="61">
        <v>-3519604.35</v>
      </c>
      <c r="BW38" s="61">
        <v>0</v>
      </c>
      <c r="BX38" s="61">
        <v>-781748.77</v>
      </c>
      <c r="BY38" s="61">
        <v>-1217867.48</v>
      </c>
      <c r="BZ38" s="61">
        <v>0</v>
      </c>
      <c r="CA38" s="61">
        <v>-7228988.9500000002</v>
      </c>
      <c r="CB38" s="61">
        <v>0</v>
      </c>
      <c r="CC38" s="61">
        <v>0</v>
      </c>
      <c r="CD38" s="61">
        <v>0</v>
      </c>
      <c r="CE38" s="61">
        <v>0</v>
      </c>
      <c r="CF38" s="61">
        <v>0</v>
      </c>
      <c r="CG38" s="61">
        <v>0</v>
      </c>
      <c r="CH38" s="61">
        <v>0</v>
      </c>
      <c r="CI38" s="61">
        <v>0</v>
      </c>
      <c r="CJ38" s="61">
        <v>0</v>
      </c>
      <c r="CK38" s="61">
        <v>0</v>
      </c>
      <c r="CL38" s="61">
        <v>92417514.109999985</v>
      </c>
    </row>
    <row r="39" spans="1:90" ht="12.75" customHeight="1">
      <c r="A39" s="43" t="s">
        <v>65</v>
      </c>
      <c r="B39" s="59">
        <v>1045</v>
      </c>
      <c r="C39" s="60" t="s">
        <v>376</v>
      </c>
      <c r="D39" s="61">
        <v>60078797.630232006</v>
      </c>
      <c r="E39" s="61">
        <v>31148218.02</v>
      </c>
      <c r="F39" s="61">
        <v>31148577.91</v>
      </c>
      <c r="G39" s="61">
        <v>-359.89</v>
      </c>
      <c r="H39" s="61">
        <v>0</v>
      </c>
      <c r="I39" s="61">
        <v>-4507783.5300000021</v>
      </c>
      <c r="J39" s="61">
        <v>-4507646.0600000024</v>
      </c>
      <c r="K39" s="61">
        <v>-69790397.560000002</v>
      </c>
      <c r="L39" s="61">
        <v>65282751.5</v>
      </c>
      <c r="M39" s="61">
        <v>-137.47000000000003</v>
      </c>
      <c r="N39" s="61">
        <v>663.11</v>
      </c>
      <c r="O39" s="61">
        <v>-800.58</v>
      </c>
      <c r="P39" s="61">
        <v>0</v>
      </c>
      <c r="Q39" s="61">
        <v>0</v>
      </c>
      <c r="R39" s="61">
        <v>0</v>
      </c>
      <c r="S39" s="61">
        <v>0</v>
      </c>
      <c r="T39" s="61">
        <v>0</v>
      </c>
      <c r="U39" s="61">
        <v>0</v>
      </c>
      <c r="V39" s="61">
        <v>0</v>
      </c>
      <c r="W39" s="61">
        <v>0</v>
      </c>
      <c r="X39" s="61">
        <v>0</v>
      </c>
      <c r="Y39" s="61">
        <v>0</v>
      </c>
      <c r="Z39" s="61">
        <v>33438363.140232004</v>
      </c>
      <c r="AA39" s="61">
        <v>36988184.226456001</v>
      </c>
      <c r="AB39" s="61">
        <v>3325497.1755479998</v>
      </c>
      <c r="AC39" s="61">
        <v>-7321884.1750440011</v>
      </c>
      <c r="AD39" s="61">
        <v>248959.09097999998</v>
      </c>
      <c r="AE39" s="61">
        <v>0</v>
      </c>
      <c r="AF39" s="61">
        <v>197606.822292</v>
      </c>
      <c r="AG39" s="61">
        <v>0</v>
      </c>
      <c r="AH39" s="61">
        <v>0</v>
      </c>
      <c r="AI39" s="61">
        <v>0</v>
      </c>
      <c r="AJ39" s="61">
        <v>0</v>
      </c>
      <c r="AK39" s="61">
        <v>0</v>
      </c>
      <c r="AL39" s="61">
        <v>0</v>
      </c>
      <c r="AM39" s="61">
        <v>0</v>
      </c>
      <c r="AN39" s="61">
        <v>0</v>
      </c>
      <c r="AO39" s="61">
        <v>0</v>
      </c>
      <c r="AP39" s="61">
        <v>0</v>
      </c>
      <c r="AQ39" s="61">
        <v>0</v>
      </c>
      <c r="AR39" s="61">
        <v>0</v>
      </c>
      <c r="AS39" s="61">
        <v>-15902325.334628999</v>
      </c>
      <c r="AT39" s="61">
        <v>0</v>
      </c>
      <c r="AU39" s="61">
        <v>0</v>
      </c>
      <c r="AV39" s="61">
        <v>0</v>
      </c>
      <c r="AW39" s="61">
        <v>0</v>
      </c>
      <c r="AX39" s="61">
        <v>0</v>
      </c>
      <c r="AY39" s="61">
        <v>0</v>
      </c>
      <c r="AZ39" s="61">
        <v>0</v>
      </c>
      <c r="BA39" s="61">
        <v>0</v>
      </c>
      <c r="BB39" s="61">
        <v>0</v>
      </c>
      <c r="BC39" s="61">
        <v>0</v>
      </c>
      <c r="BD39" s="61">
        <v>0</v>
      </c>
      <c r="BE39" s="61">
        <v>0</v>
      </c>
      <c r="BF39" s="61">
        <v>0</v>
      </c>
      <c r="BG39" s="61">
        <v>0</v>
      </c>
      <c r="BH39" s="61">
        <v>0</v>
      </c>
      <c r="BI39" s="61">
        <v>0</v>
      </c>
      <c r="BJ39" s="61">
        <v>0</v>
      </c>
      <c r="BK39" s="61">
        <v>0</v>
      </c>
      <c r="BL39" s="61">
        <v>0</v>
      </c>
      <c r="BM39" s="61">
        <v>0</v>
      </c>
      <c r="BN39" s="61">
        <v>0</v>
      </c>
      <c r="BO39" s="61">
        <v>0</v>
      </c>
      <c r="BP39" s="61">
        <v>0</v>
      </c>
      <c r="BQ39" s="61">
        <v>0</v>
      </c>
      <c r="BR39" s="61">
        <v>0</v>
      </c>
      <c r="BS39" s="61">
        <v>-15899218.864628999</v>
      </c>
      <c r="BT39" s="61">
        <v>-5591194.8263129992</v>
      </c>
      <c r="BU39" s="61">
        <v>-2979673.8793290001</v>
      </c>
      <c r="BV39" s="61">
        <v>-4388346.7522649998</v>
      </c>
      <c r="BW39" s="61">
        <v>0</v>
      </c>
      <c r="BX39" s="61">
        <v>-429407.46827999991</v>
      </c>
      <c r="BY39" s="61">
        <v>-2510538.7100220001</v>
      </c>
      <c r="BZ39" s="61">
        <v>189.06</v>
      </c>
      <c r="CA39" s="61">
        <v>-246.28842</v>
      </c>
      <c r="CB39" s="61">
        <v>0</v>
      </c>
      <c r="CC39" s="61">
        <v>0</v>
      </c>
      <c r="CD39" s="61">
        <v>0</v>
      </c>
      <c r="CE39" s="61">
        <v>0</v>
      </c>
      <c r="CF39" s="61">
        <v>0</v>
      </c>
      <c r="CG39" s="61">
        <v>0</v>
      </c>
      <c r="CH39" s="61">
        <v>0</v>
      </c>
      <c r="CI39" s="61">
        <v>-3106.47</v>
      </c>
      <c r="CJ39" s="61">
        <v>-3106.47</v>
      </c>
      <c r="CK39" s="61">
        <v>0</v>
      </c>
      <c r="CL39" s="61">
        <v>44176472.295603007</v>
      </c>
    </row>
    <row r="40" spans="1:90" ht="12.75" customHeight="1">
      <c r="A40" s="43" t="s">
        <v>67</v>
      </c>
      <c r="B40" s="59">
        <v>1046</v>
      </c>
      <c r="C40" s="60" t="s">
        <v>376</v>
      </c>
      <c r="D40" s="61">
        <v>31485150.549999997</v>
      </c>
      <c r="E40" s="61">
        <v>27142941.620000001</v>
      </c>
      <c r="F40" s="61">
        <v>27142941.620000001</v>
      </c>
      <c r="G40" s="61">
        <v>0</v>
      </c>
      <c r="H40" s="61">
        <v>0</v>
      </c>
      <c r="I40" s="61">
        <v>-4137931.4000000022</v>
      </c>
      <c r="J40" s="61">
        <v>-4137931.4000000022</v>
      </c>
      <c r="K40" s="61">
        <v>-28788226.510000002</v>
      </c>
      <c r="L40" s="61">
        <v>24650295.109999999</v>
      </c>
      <c r="M40" s="61">
        <v>0</v>
      </c>
      <c r="N40" s="61">
        <v>0</v>
      </c>
      <c r="O40" s="61">
        <v>0</v>
      </c>
      <c r="P40" s="61">
        <v>0</v>
      </c>
      <c r="Q40" s="61">
        <v>0</v>
      </c>
      <c r="R40" s="61">
        <v>0</v>
      </c>
      <c r="S40" s="61">
        <v>0</v>
      </c>
      <c r="T40" s="61">
        <v>0</v>
      </c>
      <c r="U40" s="61">
        <v>0</v>
      </c>
      <c r="V40" s="61">
        <v>0</v>
      </c>
      <c r="W40" s="61">
        <v>0</v>
      </c>
      <c r="X40" s="61">
        <v>0</v>
      </c>
      <c r="Y40" s="61">
        <v>0</v>
      </c>
      <c r="Z40" s="61">
        <v>8480140.3300000001</v>
      </c>
      <c r="AA40" s="61">
        <v>5691860.9199999999</v>
      </c>
      <c r="AB40" s="61">
        <v>406992.45</v>
      </c>
      <c r="AC40" s="61">
        <v>2381286.96</v>
      </c>
      <c r="AD40" s="61">
        <v>0</v>
      </c>
      <c r="AE40" s="61">
        <v>0</v>
      </c>
      <c r="AF40" s="61">
        <v>0</v>
      </c>
      <c r="AG40" s="61">
        <v>0</v>
      </c>
      <c r="AH40" s="61">
        <v>0</v>
      </c>
      <c r="AI40" s="61">
        <v>0</v>
      </c>
      <c r="AJ40" s="61">
        <v>0</v>
      </c>
      <c r="AK40" s="61">
        <v>0</v>
      </c>
      <c r="AL40" s="61">
        <v>0</v>
      </c>
      <c r="AM40" s="61">
        <v>0</v>
      </c>
      <c r="AN40" s="61">
        <v>0</v>
      </c>
      <c r="AO40" s="61">
        <v>0</v>
      </c>
      <c r="AP40" s="61">
        <v>0</v>
      </c>
      <c r="AQ40" s="61">
        <v>0</v>
      </c>
      <c r="AR40" s="61">
        <v>0</v>
      </c>
      <c r="AS40" s="61">
        <v>-14438559.000000002</v>
      </c>
      <c r="AT40" s="61">
        <v>-1028</v>
      </c>
      <c r="AU40" s="61">
        <v>-1028</v>
      </c>
      <c r="AV40" s="61">
        <v>0</v>
      </c>
      <c r="AW40" s="61">
        <v>7207.11</v>
      </c>
      <c r="AX40" s="61">
        <v>7207.11</v>
      </c>
      <c r="AY40" s="61">
        <v>-1298.05</v>
      </c>
      <c r="AZ40" s="61">
        <v>-2000</v>
      </c>
      <c r="BA40" s="61">
        <v>-749.39</v>
      </c>
      <c r="BB40" s="61">
        <v>0</v>
      </c>
      <c r="BC40" s="61">
        <v>1451.34</v>
      </c>
      <c r="BD40" s="61">
        <v>8505.16</v>
      </c>
      <c r="BE40" s="61">
        <v>0</v>
      </c>
      <c r="BF40" s="61">
        <v>0</v>
      </c>
      <c r="BG40" s="61">
        <v>0</v>
      </c>
      <c r="BH40" s="61">
        <v>0</v>
      </c>
      <c r="BI40" s="61">
        <v>0</v>
      </c>
      <c r="BJ40" s="61">
        <v>0</v>
      </c>
      <c r="BK40" s="61">
        <v>0</v>
      </c>
      <c r="BL40" s="61">
        <v>0</v>
      </c>
      <c r="BM40" s="61">
        <v>0</v>
      </c>
      <c r="BN40" s="61">
        <v>0</v>
      </c>
      <c r="BO40" s="61">
        <v>0</v>
      </c>
      <c r="BP40" s="61">
        <v>0</v>
      </c>
      <c r="BQ40" s="61">
        <v>0</v>
      </c>
      <c r="BR40" s="61">
        <v>0</v>
      </c>
      <c r="BS40" s="61">
        <v>-14444738.110000001</v>
      </c>
      <c r="BT40" s="61">
        <v>-7703514.0200000005</v>
      </c>
      <c r="BU40" s="61">
        <v>-3470052.12</v>
      </c>
      <c r="BV40" s="61">
        <v>-2424027.7599999998</v>
      </c>
      <c r="BW40" s="61">
        <v>0</v>
      </c>
      <c r="BX40" s="61">
        <v>-597501.9</v>
      </c>
      <c r="BY40" s="61">
        <v>-249642.31</v>
      </c>
      <c r="BZ40" s="61">
        <v>0</v>
      </c>
      <c r="CA40" s="61">
        <v>0</v>
      </c>
      <c r="CB40" s="61">
        <v>0</v>
      </c>
      <c r="CC40" s="61">
        <v>0</v>
      </c>
      <c r="CD40" s="61">
        <v>0</v>
      </c>
      <c r="CE40" s="61">
        <v>0</v>
      </c>
      <c r="CF40" s="61">
        <v>0</v>
      </c>
      <c r="CG40" s="61">
        <v>0</v>
      </c>
      <c r="CH40" s="61">
        <v>0</v>
      </c>
      <c r="CI40" s="61">
        <v>0</v>
      </c>
      <c r="CJ40" s="61">
        <v>0</v>
      </c>
      <c r="CK40" s="61">
        <v>0</v>
      </c>
      <c r="CL40" s="61">
        <v>17046591.549999997</v>
      </c>
    </row>
    <row r="41" spans="1:90" ht="12.75" customHeight="1">
      <c r="A41" s="43" t="s">
        <v>69</v>
      </c>
      <c r="B41" s="59">
        <v>1048</v>
      </c>
      <c r="C41" s="60" t="s">
        <v>376</v>
      </c>
      <c r="D41" s="61">
        <v>305262828.22446394</v>
      </c>
      <c r="E41" s="61">
        <v>317238373.11977106</v>
      </c>
      <c r="F41" s="61">
        <v>317238512.36977106</v>
      </c>
      <c r="G41" s="61">
        <v>-139.25</v>
      </c>
      <c r="H41" s="61">
        <v>0</v>
      </c>
      <c r="I41" s="61">
        <v>-49168581.74000001</v>
      </c>
      <c r="J41" s="61">
        <v>-49129502.930000007</v>
      </c>
      <c r="K41" s="61">
        <v>-297735834.81</v>
      </c>
      <c r="L41" s="61">
        <v>248606331.88</v>
      </c>
      <c r="M41" s="61">
        <v>-39078.81</v>
      </c>
      <c r="N41" s="61">
        <v>4799.82</v>
      </c>
      <c r="O41" s="61">
        <v>-43878.63</v>
      </c>
      <c r="P41" s="61">
        <v>0</v>
      </c>
      <c r="Q41" s="61">
        <v>0</v>
      </c>
      <c r="R41" s="61">
        <v>0</v>
      </c>
      <c r="S41" s="61">
        <v>0</v>
      </c>
      <c r="T41" s="61">
        <v>0</v>
      </c>
      <c r="U41" s="61">
        <v>0</v>
      </c>
      <c r="V41" s="61">
        <v>0</v>
      </c>
      <c r="W41" s="61">
        <v>0</v>
      </c>
      <c r="X41" s="61">
        <v>0</v>
      </c>
      <c r="Y41" s="61">
        <v>0</v>
      </c>
      <c r="Z41" s="61">
        <v>37193036.844692886</v>
      </c>
      <c r="AA41" s="61">
        <v>37193036.844692886</v>
      </c>
      <c r="AB41" s="61">
        <v>0</v>
      </c>
      <c r="AC41" s="61">
        <v>0</v>
      </c>
      <c r="AD41" s="61">
        <v>0</v>
      </c>
      <c r="AE41" s="61">
        <v>0</v>
      </c>
      <c r="AF41" s="61">
        <v>0</v>
      </c>
      <c r="AG41" s="61">
        <v>0</v>
      </c>
      <c r="AH41" s="61">
        <v>0</v>
      </c>
      <c r="AI41" s="61">
        <v>0</v>
      </c>
      <c r="AJ41" s="61">
        <v>0</v>
      </c>
      <c r="AK41" s="61">
        <v>0</v>
      </c>
      <c r="AL41" s="61">
        <v>0</v>
      </c>
      <c r="AM41" s="61">
        <v>0</v>
      </c>
      <c r="AN41" s="61">
        <v>0</v>
      </c>
      <c r="AO41" s="61">
        <v>0</v>
      </c>
      <c r="AP41" s="61">
        <v>0</v>
      </c>
      <c r="AQ41" s="61">
        <v>0</v>
      </c>
      <c r="AR41" s="61">
        <v>0</v>
      </c>
      <c r="AS41" s="61">
        <v>-165018604.13000003</v>
      </c>
      <c r="AT41" s="61">
        <v>0</v>
      </c>
      <c r="AU41" s="61">
        <v>0</v>
      </c>
      <c r="AV41" s="61">
        <v>0</v>
      </c>
      <c r="AW41" s="61">
        <v>179184.05000000002</v>
      </c>
      <c r="AX41" s="61">
        <v>179229.40000000002</v>
      </c>
      <c r="AY41" s="61">
        <v>-735068.85</v>
      </c>
      <c r="AZ41" s="61">
        <v>0</v>
      </c>
      <c r="BA41" s="61">
        <v>-899297.89</v>
      </c>
      <c r="BB41" s="61">
        <v>0</v>
      </c>
      <c r="BC41" s="61">
        <v>164229.04</v>
      </c>
      <c r="BD41" s="61">
        <v>914298.25</v>
      </c>
      <c r="BE41" s="61">
        <v>-45.350000000000023</v>
      </c>
      <c r="BF41" s="61">
        <v>606.5</v>
      </c>
      <c r="BG41" s="61">
        <v>0</v>
      </c>
      <c r="BH41" s="61">
        <v>742</v>
      </c>
      <c r="BI41" s="61">
        <v>0</v>
      </c>
      <c r="BJ41" s="61">
        <v>-135.5</v>
      </c>
      <c r="BK41" s="61">
        <v>-651.85</v>
      </c>
      <c r="BL41" s="61">
        <v>0</v>
      </c>
      <c r="BM41" s="61">
        <v>0</v>
      </c>
      <c r="BN41" s="61">
        <v>0</v>
      </c>
      <c r="BO41" s="61">
        <v>0</v>
      </c>
      <c r="BP41" s="61">
        <v>0</v>
      </c>
      <c r="BQ41" s="61">
        <v>0</v>
      </c>
      <c r="BR41" s="61">
        <v>0</v>
      </c>
      <c r="BS41" s="61">
        <v>-165197788.18000004</v>
      </c>
      <c r="BT41" s="61">
        <v>-127067862.72000001</v>
      </c>
      <c r="BU41" s="61">
        <v>-21591929.91</v>
      </c>
      <c r="BV41" s="61">
        <v>-7037498.9900000002</v>
      </c>
      <c r="BW41" s="61">
        <v>0</v>
      </c>
      <c r="BX41" s="61">
        <v>-5946090.5499999998</v>
      </c>
      <c r="BY41" s="61">
        <v>-3562307.42</v>
      </c>
      <c r="BZ41" s="61">
        <v>7901.41</v>
      </c>
      <c r="CA41" s="61">
        <v>0</v>
      </c>
      <c r="CB41" s="61">
        <v>0</v>
      </c>
      <c r="CC41" s="61">
        <v>0</v>
      </c>
      <c r="CD41" s="61">
        <v>0</v>
      </c>
      <c r="CE41" s="61">
        <v>0</v>
      </c>
      <c r="CF41" s="61">
        <v>0</v>
      </c>
      <c r="CG41" s="61">
        <v>0</v>
      </c>
      <c r="CH41" s="61">
        <v>0</v>
      </c>
      <c r="CI41" s="61">
        <v>0</v>
      </c>
      <c r="CJ41" s="61">
        <v>0</v>
      </c>
      <c r="CK41" s="61">
        <v>0</v>
      </c>
      <c r="CL41" s="61">
        <v>140244224.09446391</v>
      </c>
    </row>
    <row r="42" spans="1:90" ht="12.75" customHeight="1">
      <c r="A42" s="43" t="s">
        <v>71</v>
      </c>
      <c r="B42" s="59">
        <v>1049</v>
      </c>
      <c r="C42" s="60" t="s">
        <v>376</v>
      </c>
      <c r="D42" s="61">
        <v>216188370.31537321</v>
      </c>
      <c r="E42" s="61">
        <v>83627502.469999999</v>
      </c>
      <c r="F42" s="61">
        <v>83627599.269999996</v>
      </c>
      <c r="G42" s="61">
        <v>-96.8</v>
      </c>
      <c r="H42" s="61">
        <v>0</v>
      </c>
      <c r="I42" s="61">
        <v>29893615.440000031</v>
      </c>
      <c r="J42" s="61">
        <v>29893550.50000003</v>
      </c>
      <c r="K42" s="61">
        <v>-67212941.719999969</v>
      </c>
      <c r="L42" s="61">
        <v>97106492.219999999</v>
      </c>
      <c r="M42" s="61">
        <v>64.94</v>
      </c>
      <c r="N42" s="61">
        <v>64.94</v>
      </c>
      <c r="O42" s="61">
        <v>0</v>
      </c>
      <c r="P42" s="61">
        <v>0</v>
      </c>
      <c r="Q42" s="61">
        <v>0</v>
      </c>
      <c r="R42" s="61">
        <v>0</v>
      </c>
      <c r="S42" s="61">
        <v>0</v>
      </c>
      <c r="T42" s="61">
        <v>0</v>
      </c>
      <c r="U42" s="61">
        <v>0</v>
      </c>
      <c r="V42" s="61">
        <v>0</v>
      </c>
      <c r="W42" s="61">
        <v>0</v>
      </c>
      <c r="X42" s="61">
        <v>0</v>
      </c>
      <c r="Y42" s="61">
        <v>0</v>
      </c>
      <c r="Z42" s="61">
        <v>102667252.40537319</v>
      </c>
      <c r="AA42" s="61">
        <v>61198895.803062126</v>
      </c>
      <c r="AB42" s="61">
        <v>39146815.84208864</v>
      </c>
      <c r="AC42" s="61">
        <v>2136141.8483516565</v>
      </c>
      <c r="AD42" s="61">
        <v>185398.91187076553</v>
      </c>
      <c r="AE42" s="61">
        <v>0</v>
      </c>
      <c r="AF42" s="61">
        <v>0</v>
      </c>
      <c r="AG42" s="61">
        <v>0</v>
      </c>
      <c r="AH42" s="61">
        <v>0</v>
      </c>
      <c r="AI42" s="61">
        <v>0</v>
      </c>
      <c r="AJ42" s="61">
        <v>0</v>
      </c>
      <c r="AK42" s="61">
        <v>0</v>
      </c>
      <c r="AL42" s="61">
        <v>0</v>
      </c>
      <c r="AM42" s="61">
        <v>0</v>
      </c>
      <c r="AN42" s="61">
        <v>0</v>
      </c>
      <c r="AO42" s="61">
        <v>0</v>
      </c>
      <c r="AP42" s="61">
        <v>0</v>
      </c>
      <c r="AQ42" s="61">
        <v>0</v>
      </c>
      <c r="AR42" s="61">
        <v>0</v>
      </c>
      <c r="AS42" s="61">
        <v>-35287287.593252078</v>
      </c>
      <c r="AT42" s="61">
        <v>0</v>
      </c>
      <c r="AU42" s="61">
        <v>0</v>
      </c>
      <c r="AV42" s="61">
        <v>0</v>
      </c>
      <c r="AW42" s="61">
        <v>-759793.50999999931</v>
      </c>
      <c r="AX42" s="61">
        <v>-759793.50999999931</v>
      </c>
      <c r="AY42" s="61">
        <v>-2534367.9999999991</v>
      </c>
      <c r="AZ42" s="61">
        <v>0</v>
      </c>
      <c r="BA42" s="61">
        <v>-3786612.629999999</v>
      </c>
      <c r="BB42" s="61">
        <v>0</v>
      </c>
      <c r="BC42" s="61">
        <v>1252244.6299999999</v>
      </c>
      <c r="BD42" s="61">
        <v>1774574.4899999998</v>
      </c>
      <c r="BE42" s="61">
        <v>0</v>
      </c>
      <c r="BF42" s="61">
        <v>0</v>
      </c>
      <c r="BG42" s="61">
        <v>0</v>
      </c>
      <c r="BH42" s="61">
        <v>0</v>
      </c>
      <c r="BI42" s="61">
        <v>0</v>
      </c>
      <c r="BJ42" s="61">
        <v>0</v>
      </c>
      <c r="BK42" s="61">
        <v>0</v>
      </c>
      <c r="BL42" s="61">
        <v>0</v>
      </c>
      <c r="BM42" s="61">
        <v>0</v>
      </c>
      <c r="BN42" s="61">
        <v>0</v>
      </c>
      <c r="BO42" s="61">
        <v>0</v>
      </c>
      <c r="BP42" s="61">
        <v>0</v>
      </c>
      <c r="BQ42" s="61">
        <v>0</v>
      </c>
      <c r="BR42" s="61">
        <v>0</v>
      </c>
      <c r="BS42" s="61">
        <v>-34163562.373252079</v>
      </c>
      <c r="BT42" s="61">
        <v>-27595670.649999976</v>
      </c>
      <c r="BU42" s="61">
        <v>-3572258.887468705</v>
      </c>
      <c r="BV42" s="61">
        <v>-2491683.7264633165</v>
      </c>
      <c r="BW42" s="61">
        <v>0</v>
      </c>
      <c r="BX42" s="61">
        <v>-283563.98250569688</v>
      </c>
      <c r="BY42" s="61">
        <v>-220394.68681438893</v>
      </c>
      <c r="BZ42" s="61">
        <v>9.5600000000000023</v>
      </c>
      <c r="CA42" s="61">
        <v>0</v>
      </c>
      <c r="CB42" s="61">
        <v>0</v>
      </c>
      <c r="CC42" s="61">
        <v>0</v>
      </c>
      <c r="CD42" s="61">
        <v>0</v>
      </c>
      <c r="CE42" s="61">
        <v>0</v>
      </c>
      <c r="CF42" s="61">
        <v>0</v>
      </c>
      <c r="CG42" s="61">
        <v>0</v>
      </c>
      <c r="CH42" s="61">
        <v>0</v>
      </c>
      <c r="CI42" s="61">
        <v>-363931.71</v>
      </c>
      <c r="CJ42" s="61">
        <v>-363931.71</v>
      </c>
      <c r="CK42" s="61">
        <v>0</v>
      </c>
      <c r="CL42" s="61">
        <v>180901082.72212112</v>
      </c>
    </row>
    <row r="43" spans="1:90" ht="12.75" customHeight="1">
      <c r="A43" s="43" t="s">
        <v>73</v>
      </c>
      <c r="B43" s="59">
        <v>1051</v>
      </c>
      <c r="C43" s="60" t="s">
        <v>376</v>
      </c>
      <c r="D43" s="61">
        <v>149493.24000000005</v>
      </c>
      <c r="E43" s="61">
        <v>-105.89</v>
      </c>
      <c r="F43" s="61">
        <v>-105.89</v>
      </c>
      <c r="G43" s="61">
        <v>0</v>
      </c>
      <c r="H43" s="61">
        <v>0</v>
      </c>
      <c r="I43" s="61">
        <v>149599.13000000006</v>
      </c>
      <c r="J43" s="61">
        <v>149599.13000000006</v>
      </c>
      <c r="K43" s="61">
        <v>-390216.66</v>
      </c>
      <c r="L43" s="61">
        <v>539815.79</v>
      </c>
      <c r="M43" s="61">
        <v>0</v>
      </c>
      <c r="N43" s="61">
        <v>0</v>
      </c>
      <c r="O43" s="61">
        <v>0</v>
      </c>
      <c r="P43" s="61">
        <v>0</v>
      </c>
      <c r="Q43" s="61">
        <v>0</v>
      </c>
      <c r="R43" s="61">
        <v>0</v>
      </c>
      <c r="S43" s="61">
        <v>0</v>
      </c>
      <c r="T43" s="61">
        <v>0</v>
      </c>
      <c r="U43" s="61">
        <v>0</v>
      </c>
      <c r="V43" s="61">
        <v>0</v>
      </c>
      <c r="W43" s="61">
        <v>0</v>
      </c>
      <c r="X43" s="61">
        <v>0</v>
      </c>
      <c r="Y43" s="61">
        <v>0</v>
      </c>
      <c r="Z43" s="61">
        <v>0</v>
      </c>
      <c r="AA43" s="61">
        <v>0</v>
      </c>
      <c r="AB43" s="61">
        <v>0</v>
      </c>
      <c r="AC43" s="61">
        <v>0</v>
      </c>
      <c r="AD43" s="61">
        <v>0</v>
      </c>
      <c r="AE43" s="61">
        <v>0</v>
      </c>
      <c r="AF43" s="61">
        <v>0</v>
      </c>
      <c r="AG43" s="61">
        <v>0</v>
      </c>
      <c r="AH43" s="61">
        <v>0</v>
      </c>
      <c r="AI43" s="61">
        <v>0</v>
      </c>
      <c r="AJ43" s="61">
        <v>0</v>
      </c>
      <c r="AK43" s="61">
        <v>0</v>
      </c>
      <c r="AL43" s="61">
        <v>0</v>
      </c>
      <c r="AM43" s="61">
        <v>0</v>
      </c>
      <c r="AN43" s="61">
        <v>0</v>
      </c>
      <c r="AO43" s="61">
        <v>0</v>
      </c>
      <c r="AP43" s="61">
        <v>0</v>
      </c>
      <c r="AQ43" s="61">
        <v>0</v>
      </c>
      <c r="AR43" s="61">
        <v>0</v>
      </c>
      <c r="AS43" s="61">
        <v>-1143225.702636214</v>
      </c>
      <c r="AT43" s="61">
        <v>0</v>
      </c>
      <c r="AU43" s="61">
        <v>0</v>
      </c>
      <c r="AV43" s="61">
        <v>0</v>
      </c>
      <c r="AW43" s="61">
        <v>889376.5</v>
      </c>
      <c r="AX43" s="61">
        <v>982471.78</v>
      </c>
      <c r="AY43" s="61">
        <v>0</v>
      </c>
      <c r="AZ43" s="61">
        <v>0</v>
      </c>
      <c r="BA43" s="61">
        <v>0</v>
      </c>
      <c r="BB43" s="61">
        <v>0</v>
      </c>
      <c r="BC43" s="61">
        <v>0</v>
      </c>
      <c r="BD43" s="61">
        <v>982471.78</v>
      </c>
      <c r="BE43" s="61">
        <v>-93095.28</v>
      </c>
      <c r="BF43" s="61">
        <v>0</v>
      </c>
      <c r="BG43" s="61">
        <v>0</v>
      </c>
      <c r="BH43" s="61">
        <v>0</v>
      </c>
      <c r="BI43" s="61">
        <v>0</v>
      </c>
      <c r="BJ43" s="61">
        <v>0</v>
      </c>
      <c r="BK43" s="61">
        <v>-93095.28</v>
      </c>
      <c r="BL43" s="61">
        <v>0</v>
      </c>
      <c r="BM43" s="61">
        <v>0</v>
      </c>
      <c r="BN43" s="61">
        <v>0</v>
      </c>
      <c r="BO43" s="61">
        <v>0</v>
      </c>
      <c r="BP43" s="61">
        <v>0</v>
      </c>
      <c r="BQ43" s="61">
        <v>0</v>
      </c>
      <c r="BR43" s="61">
        <v>0</v>
      </c>
      <c r="BS43" s="61">
        <v>-2032602.202636214</v>
      </c>
      <c r="BT43" s="61">
        <v>-53843.91</v>
      </c>
      <c r="BU43" s="61">
        <v>-1391261.1997811978</v>
      </c>
      <c r="BV43" s="61">
        <v>-553933.14168255485</v>
      </c>
      <c r="BW43" s="61">
        <v>0</v>
      </c>
      <c r="BX43" s="61">
        <v>-4674.4073725150083</v>
      </c>
      <c r="BY43" s="61">
        <v>-28889.543799946416</v>
      </c>
      <c r="BZ43" s="61">
        <v>0</v>
      </c>
      <c r="CA43" s="61">
        <v>0</v>
      </c>
      <c r="CB43" s="61">
        <v>0</v>
      </c>
      <c r="CC43" s="61">
        <v>0</v>
      </c>
      <c r="CD43" s="61">
        <v>0</v>
      </c>
      <c r="CE43" s="61">
        <v>0</v>
      </c>
      <c r="CF43" s="61">
        <v>0</v>
      </c>
      <c r="CG43" s="61">
        <v>0</v>
      </c>
      <c r="CH43" s="61">
        <v>0</v>
      </c>
      <c r="CI43" s="61">
        <v>0</v>
      </c>
      <c r="CJ43" s="61">
        <v>0</v>
      </c>
      <c r="CK43" s="61">
        <v>0</v>
      </c>
      <c r="CL43" s="61">
        <v>-993732.46263621398</v>
      </c>
    </row>
    <row r="44" spans="1:90" ht="12.75" customHeight="1">
      <c r="A44" s="43" t="s">
        <v>75</v>
      </c>
      <c r="B44" s="59">
        <v>1052</v>
      </c>
      <c r="C44" s="60" t="s">
        <v>376</v>
      </c>
      <c r="D44" s="61">
        <v>9519503.4183366019</v>
      </c>
      <c r="E44" s="61">
        <v>782413.85</v>
      </c>
      <c r="F44" s="61">
        <v>782413.85</v>
      </c>
      <c r="G44" s="61">
        <v>0</v>
      </c>
      <c r="H44" s="61">
        <v>0</v>
      </c>
      <c r="I44" s="61">
        <v>-225797.97999999998</v>
      </c>
      <c r="J44" s="61">
        <v>-225797.97999999998</v>
      </c>
      <c r="K44" s="61">
        <v>-476870.91</v>
      </c>
      <c r="L44" s="61">
        <v>251072.93</v>
      </c>
      <c r="M44" s="61">
        <v>0</v>
      </c>
      <c r="N44" s="61">
        <v>0</v>
      </c>
      <c r="O44" s="61">
        <v>0</v>
      </c>
      <c r="P44" s="61">
        <v>0</v>
      </c>
      <c r="Q44" s="61">
        <v>0</v>
      </c>
      <c r="R44" s="61">
        <v>0</v>
      </c>
      <c r="S44" s="61">
        <v>0</v>
      </c>
      <c r="T44" s="61">
        <v>0</v>
      </c>
      <c r="U44" s="61">
        <v>0</v>
      </c>
      <c r="V44" s="61">
        <v>0</v>
      </c>
      <c r="W44" s="61">
        <v>0</v>
      </c>
      <c r="X44" s="61">
        <v>0</v>
      </c>
      <c r="Y44" s="61">
        <v>0</v>
      </c>
      <c r="Z44" s="61">
        <v>8962887.5483366027</v>
      </c>
      <c r="AA44" s="61">
        <v>6947396.9715324789</v>
      </c>
      <c r="AB44" s="61">
        <v>0</v>
      </c>
      <c r="AC44" s="61">
        <v>0</v>
      </c>
      <c r="AD44" s="61">
        <v>105241.41253733996</v>
      </c>
      <c r="AE44" s="61">
        <v>0</v>
      </c>
      <c r="AF44" s="61">
        <v>0</v>
      </c>
      <c r="AG44" s="61">
        <v>0</v>
      </c>
      <c r="AH44" s="61">
        <v>0</v>
      </c>
      <c r="AI44" s="61">
        <v>1910249.164266783</v>
      </c>
      <c r="AJ44" s="61">
        <v>0</v>
      </c>
      <c r="AK44" s="61">
        <v>0</v>
      </c>
      <c r="AL44" s="61">
        <v>0</v>
      </c>
      <c r="AM44" s="61">
        <v>0</v>
      </c>
      <c r="AN44" s="61">
        <v>0</v>
      </c>
      <c r="AO44" s="61">
        <v>0</v>
      </c>
      <c r="AP44" s="61">
        <v>0</v>
      </c>
      <c r="AQ44" s="61">
        <v>0</v>
      </c>
      <c r="AR44" s="61">
        <v>0</v>
      </c>
      <c r="AS44" s="61">
        <v>-245214.27940290244</v>
      </c>
      <c r="AT44" s="61">
        <v>0</v>
      </c>
      <c r="AU44" s="61">
        <v>0</v>
      </c>
      <c r="AV44" s="61">
        <v>0</v>
      </c>
      <c r="AW44" s="61">
        <v>-1262</v>
      </c>
      <c r="AX44" s="61">
        <v>-1262</v>
      </c>
      <c r="AY44" s="61">
        <v>-1382</v>
      </c>
      <c r="AZ44" s="61">
        <v>0</v>
      </c>
      <c r="BA44" s="61">
        <v>-2065</v>
      </c>
      <c r="BB44" s="61">
        <v>0</v>
      </c>
      <c r="BC44" s="61">
        <v>683</v>
      </c>
      <c r="BD44" s="61">
        <v>120</v>
      </c>
      <c r="BE44" s="61">
        <v>0</v>
      </c>
      <c r="BF44" s="61">
        <v>0</v>
      </c>
      <c r="BG44" s="61">
        <v>0</v>
      </c>
      <c r="BH44" s="61">
        <v>0</v>
      </c>
      <c r="BI44" s="61">
        <v>0</v>
      </c>
      <c r="BJ44" s="61">
        <v>0</v>
      </c>
      <c r="BK44" s="61">
        <v>0</v>
      </c>
      <c r="BL44" s="61">
        <v>0</v>
      </c>
      <c r="BM44" s="61">
        <v>0</v>
      </c>
      <c r="BN44" s="61">
        <v>0</v>
      </c>
      <c r="BO44" s="61">
        <v>0</v>
      </c>
      <c r="BP44" s="61">
        <v>0</v>
      </c>
      <c r="BQ44" s="61">
        <v>0</v>
      </c>
      <c r="BR44" s="61">
        <v>0</v>
      </c>
      <c r="BS44" s="61">
        <v>-243952.27940290244</v>
      </c>
      <c r="BT44" s="61">
        <v>-137130.10999999999</v>
      </c>
      <c r="BU44" s="61">
        <v>-56657.762233234389</v>
      </c>
      <c r="BV44" s="61">
        <v>-43379.430229315876</v>
      </c>
      <c r="BW44" s="61">
        <v>0</v>
      </c>
      <c r="BX44" s="61">
        <v>-339.72568734200053</v>
      </c>
      <c r="BY44" s="61">
        <v>-6445.2512530101885</v>
      </c>
      <c r="BZ44" s="61">
        <v>0</v>
      </c>
      <c r="CA44" s="61">
        <v>0</v>
      </c>
      <c r="CB44" s="61">
        <v>0</v>
      </c>
      <c r="CC44" s="61">
        <v>0</v>
      </c>
      <c r="CD44" s="61">
        <v>0</v>
      </c>
      <c r="CE44" s="61">
        <v>0</v>
      </c>
      <c r="CF44" s="61">
        <v>0</v>
      </c>
      <c r="CG44" s="61">
        <v>0</v>
      </c>
      <c r="CH44" s="61">
        <v>0</v>
      </c>
      <c r="CI44" s="61">
        <v>0</v>
      </c>
      <c r="CJ44" s="61">
        <v>0</v>
      </c>
      <c r="CK44" s="61">
        <v>0</v>
      </c>
      <c r="CL44" s="61">
        <v>9274289.1389336996</v>
      </c>
    </row>
    <row r="45" spans="1:90" ht="12.75" customHeight="1">
      <c r="A45" s="43" t="s">
        <v>77</v>
      </c>
      <c r="B45" s="59">
        <v>1053</v>
      </c>
      <c r="C45" s="60" t="s">
        <v>376</v>
      </c>
      <c r="D45" s="61">
        <v>577567797.43000007</v>
      </c>
      <c r="E45" s="61">
        <v>507121481.41000003</v>
      </c>
      <c r="F45" s="61">
        <v>507121481.41000003</v>
      </c>
      <c r="G45" s="61">
        <v>0</v>
      </c>
      <c r="H45" s="61">
        <v>0</v>
      </c>
      <c r="I45" s="61">
        <v>-249101321.57999998</v>
      </c>
      <c r="J45" s="61">
        <v>-249101321.57999998</v>
      </c>
      <c r="K45" s="61">
        <v>-452267814.19</v>
      </c>
      <c r="L45" s="61">
        <v>203166492.61000001</v>
      </c>
      <c r="M45" s="61">
        <v>0</v>
      </c>
      <c r="N45" s="61">
        <v>0</v>
      </c>
      <c r="O45" s="61">
        <v>0</v>
      </c>
      <c r="P45" s="61">
        <v>0</v>
      </c>
      <c r="Q45" s="61">
        <v>0</v>
      </c>
      <c r="R45" s="61">
        <v>0</v>
      </c>
      <c r="S45" s="61">
        <v>0</v>
      </c>
      <c r="T45" s="61">
        <v>0</v>
      </c>
      <c r="U45" s="61">
        <v>0</v>
      </c>
      <c r="V45" s="61">
        <v>0</v>
      </c>
      <c r="W45" s="61">
        <v>0</v>
      </c>
      <c r="X45" s="61">
        <v>0</v>
      </c>
      <c r="Y45" s="61">
        <v>0</v>
      </c>
      <c r="Z45" s="61">
        <v>319557847.59999996</v>
      </c>
      <c r="AA45" s="61">
        <v>28106165.379999999</v>
      </c>
      <c r="AB45" s="61">
        <v>0</v>
      </c>
      <c r="AC45" s="61">
        <v>267792553.13</v>
      </c>
      <c r="AD45" s="61">
        <v>23558074.129999999</v>
      </c>
      <c r="AE45" s="61">
        <v>0</v>
      </c>
      <c r="AF45" s="61">
        <v>0</v>
      </c>
      <c r="AG45" s="61">
        <v>0</v>
      </c>
      <c r="AH45" s="61">
        <v>101054.96</v>
      </c>
      <c r="AI45" s="61">
        <v>0</v>
      </c>
      <c r="AJ45" s="61">
        <v>0</v>
      </c>
      <c r="AK45" s="61">
        <v>0</v>
      </c>
      <c r="AL45" s="61">
        <v>0</v>
      </c>
      <c r="AM45" s="61">
        <v>-10210</v>
      </c>
      <c r="AN45" s="61">
        <v>3800</v>
      </c>
      <c r="AO45" s="61">
        <v>0</v>
      </c>
      <c r="AP45" s="61">
        <v>0</v>
      </c>
      <c r="AQ45" s="61">
        <v>0</v>
      </c>
      <c r="AR45" s="61">
        <v>-14010</v>
      </c>
      <c r="AS45" s="61">
        <v>-32540752.648536477</v>
      </c>
      <c r="AT45" s="61">
        <v>-2343.04</v>
      </c>
      <c r="AU45" s="61">
        <v>-2343.04</v>
      </c>
      <c r="AV45" s="61">
        <v>0</v>
      </c>
      <c r="AW45" s="61">
        <v>-551664.23</v>
      </c>
      <c r="AX45" s="61">
        <v>-551664.23</v>
      </c>
      <c r="AY45" s="61">
        <v>-845440.86</v>
      </c>
      <c r="AZ45" s="61">
        <v>0</v>
      </c>
      <c r="BA45" s="61">
        <v>-1034329.22</v>
      </c>
      <c r="BB45" s="61">
        <v>0</v>
      </c>
      <c r="BC45" s="61">
        <v>188888.36</v>
      </c>
      <c r="BD45" s="61">
        <v>293776.63</v>
      </c>
      <c r="BE45" s="61">
        <v>0</v>
      </c>
      <c r="BF45" s="61">
        <v>0</v>
      </c>
      <c r="BG45" s="61">
        <v>0</v>
      </c>
      <c r="BH45" s="61">
        <v>0</v>
      </c>
      <c r="BI45" s="61">
        <v>0</v>
      </c>
      <c r="BJ45" s="61">
        <v>0</v>
      </c>
      <c r="BK45" s="61">
        <v>0</v>
      </c>
      <c r="BL45" s="61">
        <v>0</v>
      </c>
      <c r="BM45" s="61">
        <v>0</v>
      </c>
      <c r="BN45" s="61">
        <v>0</v>
      </c>
      <c r="BO45" s="61">
        <v>0</v>
      </c>
      <c r="BP45" s="61">
        <v>0</v>
      </c>
      <c r="BQ45" s="61">
        <v>0</v>
      </c>
      <c r="BR45" s="61">
        <v>0</v>
      </c>
      <c r="BS45" s="61">
        <v>-31986745.378536478</v>
      </c>
      <c r="BT45" s="61">
        <v>-27030939.550000001</v>
      </c>
      <c r="BU45" s="61">
        <v>-2086426.5127897938</v>
      </c>
      <c r="BV45" s="61">
        <v>-181382.07212622429</v>
      </c>
      <c r="BW45" s="61">
        <v>0</v>
      </c>
      <c r="BX45" s="61">
        <v>-859593.37245753361</v>
      </c>
      <c r="BY45" s="61">
        <v>-1318796.334964222</v>
      </c>
      <c r="BZ45" s="61">
        <v>0</v>
      </c>
      <c r="CA45" s="61">
        <v>-509607.53619870136</v>
      </c>
      <c r="CB45" s="61">
        <v>0</v>
      </c>
      <c r="CC45" s="61">
        <v>0</v>
      </c>
      <c r="CD45" s="61">
        <v>0</v>
      </c>
      <c r="CE45" s="61">
        <v>0</v>
      </c>
      <c r="CF45" s="61">
        <v>0</v>
      </c>
      <c r="CG45" s="61">
        <v>0</v>
      </c>
      <c r="CH45" s="61">
        <v>0</v>
      </c>
      <c r="CI45" s="61">
        <v>0</v>
      </c>
      <c r="CJ45" s="61">
        <v>0</v>
      </c>
      <c r="CK45" s="61">
        <v>0</v>
      </c>
      <c r="CL45" s="61">
        <v>545027044.78146362</v>
      </c>
    </row>
    <row r="46" spans="1:90" ht="12.75" customHeight="1">
      <c r="A46" s="43" t="s">
        <v>79</v>
      </c>
      <c r="B46" s="59">
        <v>1054</v>
      </c>
      <c r="C46" s="60" t="s">
        <v>376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  <c r="O46" s="61">
        <v>0</v>
      </c>
      <c r="P46" s="61">
        <v>0</v>
      </c>
      <c r="Q46" s="61">
        <v>0</v>
      </c>
      <c r="R46" s="61">
        <v>0</v>
      </c>
      <c r="S46" s="61">
        <v>0</v>
      </c>
      <c r="T46" s="61">
        <v>0</v>
      </c>
      <c r="U46" s="61">
        <v>0</v>
      </c>
      <c r="V46" s="61">
        <v>0</v>
      </c>
      <c r="W46" s="61">
        <v>0</v>
      </c>
      <c r="X46" s="61">
        <v>0</v>
      </c>
      <c r="Y46" s="61">
        <v>0</v>
      </c>
      <c r="Z46" s="61">
        <v>0</v>
      </c>
      <c r="AA46" s="61">
        <v>0</v>
      </c>
      <c r="AB46" s="61">
        <v>0</v>
      </c>
      <c r="AC46" s="61">
        <v>0</v>
      </c>
      <c r="AD46" s="61">
        <v>0</v>
      </c>
      <c r="AE46" s="61">
        <v>0</v>
      </c>
      <c r="AF46" s="61">
        <v>0</v>
      </c>
      <c r="AG46" s="61">
        <v>0</v>
      </c>
      <c r="AH46" s="61">
        <v>0</v>
      </c>
      <c r="AI46" s="61">
        <v>0</v>
      </c>
      <c r="AJ46" s="61">
        <v>0</v>
      </c>
      <c r="AK46" s="61">
        <v>0</v>
      </c>
      <c r="AL46" s="61">
        <v>0</v>
      </c>
      <c r="AM46" s="61">
        <v>0</v>
      </c>
      <c r="AN46" s="61">
        <v>0</v>
      </c>
      <c r="AO46" s="61">
        <v>0</v>
      </c>
      <c r="AP46" s="61">
        <v>0</v>
      </c>
      <c r="AQ46" s="61">
        <v>0</v>
      </c>
      <c r="AR46" s="61">
        <v>0</v>
      </c>
      <c r="AS46" s="61">
        <v>0</v>
      </c>
      <c r="AT46" s="61">
        <v>0</v>
      </c>
      <c r="AU46" s="61">
        <v>0</v>
      </c>
      <c r="AV46" s="61">
        <v>0</v>
      </c>
      <c r="AW46" s="61">
        <v>0</v>
      </c>
      <c r="AX46" s="61">
        <v>0</v>
      </c>
      <c r="AY46" s="61">
        <v>0</v>
      </c>
      <c r="AZ46" s="61">
        <v>0</v>
      </c>
      <c r="BA46" s="61">
        <v>0</v>
      </c>
      <c r="BB46" s="61">
        <v>0</v>
      </c>
      <c r="BC46" s="61">
        <v>0</v>
      </c>
      <c r="BD46" s="61">
        <v>0</v>
      </c>
      <c r="BE46" s="61">
        <v>0</v>
      </c>
      <c r="BF46" s="61">
        <v>0</v>
      </c>
      <c r="BG46" s="61">
        <v>0</v>
      </c>
      <c r="BH46" s="61">
        <v>0</v>
      </c>
      <c r="BI46" s="61">
        <v>0</v>
      </c>
      <c r="BJ46" s="61">
        <v>0</v>
      </c>
      <c r="BK46" s="61">
        <v>0</v>
      </c>
      <c r="BL46" s="61">
        <v>0</v>
      </c>
      <c r="BM46" s="61">
        <v>0</v>
      </c>
      <c r="BN46" s="61">
        <v>0</v>
      </c>
      <c r="BO46" s="61">
        <v>0</v>
      </c>
      <c r="BP46" s="61">
        <v>0</v>
      </c>
      <c r="BQ46" s="61">
        <v>0</v>
      </c>
      <c r="BR46" s="61">
        <v>0</v>
      </c>
      <c r="BS46" s="61">
        <v>0</v>
      </c>
      <c r="BT46" s="61">
        <v>0</v>
      </c>
      <c r="BU46" s="61">
        <v>0</v>
      </c>
      <c r="BV46" s="61">
        <v>0</v>
      </c>
      <c r="BW46" s="61">
        <v>0</v>
      </c>
      <c r="BX46" s="61">
        <v>0</v>
      </c>
      <c r="BY46" s="61">
        <v>0</v>
      </c>
      <c r="BZ46" s="61">
        <v>0</v>
      </c>
      <c r="CA46" s="61">
        <v>0</v>
      </c>
      <c r="CB46" s="61">
        <v>0</v>
      </c>
      <c r="CC46" s="61">
        <v>0</v>
      </c>
      <c r="CD46" s="61">
        <v>0</v>
      </c>
      <c r="CE46" s="61">
        <v>0</v>
      </c>
      <c r="CF46" s="61">
        <v>0</v>
      </c>
      <c r="CG46" s="61">
        <v>0</v>
      </c>
      <c r="CH46" s="61">
        <v>0</v>
      </c>
      <c r="CI46" s="61">
        <v>0</v>
      </c>
      <c r="CJ46" s="61">
        <v>0</v>
      </c>
      <c r="CK46" s="61">
        <v>0</v>
      </c>
      <c r="CL46" s="61">
        <v>0</v>
      </c>
    </row>
    <row r="47" spans="1:90" ht="12.75" customHeight="1">
      <c r="A47" s="43" t="s">
        <v>81</v>
      </c>
      <c r="B47" s="59">
        <v>1055</v>
      </c>
      <c r="C47" s="60" t="s">
        <v>376</v>
      </c>
      <c r="D47" s="61">
        <v>0</v>
      </c>
      <c r="E47" s="61">
        <v>0</v>
      </c>
      <c r="F47" s="61">
        <v>0</v>
      </c>
      <c r="G47" s="61">
        <v>0</v>
      </c>
      <c r="H47" s="61">
        <v>0</v>
      </c>
      <c r="I47" s="61">
        <v>0</v>
      </c>
      <c r="J47" s="61">
        <v>0</v>
      </c>
      <c r="K47" s="61">
        <v>0</v>
      </c>
      <c r="L47" s="61">
        <v>0</v>
      </c>
      <c r="M47" s="61">
        <v>0</v>
      </c>
      <c r="N47" s="61">
        <v>0</v>
      </c>
      <c r="O47" s="61">
        <v>0</v>
      </c>
      <c r="P47" s="61">
        <v>0</v>
      </c>
      <c r="Q47" s="61">
        <v>0</v>
      </c>
      <c r="R47" s="61">
        <v>0</v>
      </c>
      <c r="S47" s="61">
        <v>0</v>
      </c>
      <c r="T47" s="61">
        <v>0</v>
      </c>
      <c r="U47" s="61">
        <v>0</v>
      </c>
      <c r="V47" s="61">
        <v>0</v>
      </c>
      <c r="W47" s="61">
        <v>0</v>
      </c>
      <c r="X47" s="61">
        <v>0</v>
      </c>
      <c r="Y47" s="61">
        <v>0</v>
      </c>
      <c r="Z47" s="61">
        <v>0</v>
      </c>
      <c r="AA47" s="61">
        <v>0</v>
      </c>
      <c r="AB47" s="61">
        <v>0</v>
      </c>
      <c r="AC47" s="61">
        <v>0</v>
      </c>
      <c r="AD47" s="61">
        <v>0</v>
      </c>
      <c r="AE47" s="61">
        <v>0</v>
      </c>
      <c r="AF47" s="61">
        <v>0</v>
      </c>
      <c r="AG47" s="61">
        <v>0</v>
      </c>
      <c r="AH47" s="61">
        <v>0</v>
      </c>
      <c r="AI47" s="61">
        <v>0</v>
      </c>
      <c r="AJ47" s="61">
        <v>0</v>
      </c>
      <c r="AK47" s="61">
        <v>0</v>
      </c>
      <c r="AL47" s="61">
        <v>0</v>
      </c>
      <c r="AM47" s="61">
        <v>0</v>
      </c>
      <c r="AN47" s="61">
        <v>0</v>
      </c>
      <c r="AO47" s="61">
        <v>0</v>
      </c>
      <c r="AP47" s="61">
        <v>0</v>
      </c>
      <c r="AQ47" s="61">
        <v>0</v>
      </c>
      <c r="AR47" s="61">
        <v>0</v>
      </c>
      <c r="AS47" s="61">
        <v>0</v>
      </c>
      <c r="AT47" s="61">
        <v>0</v>
      </c>
      <c r="AU47" s="61">
        <v>0</v>
      </c>
      <c r="AV47" s="61">
        <v>0</v>
      </c>
      <c r="AW47" s="61">
        <v>0</v>
      </c>
      <c r="AX47" s="61">
        <v>0</v>
      </c>
      <c r="AY47" s="61">
        <v>0</v>
      </c>
      <c r="AZ47" s="61">
        <v>0</v>
      </c>
      <c r="BA47" s="61">
        <v>0</v>
      </c>
      <c r="BB47" s="61">
        <v>0</v>
      </c>
      <c r="BC47" s="61">
        <v>0</v>
      </c>
      <c r="BD47" s="61">
        <v>0</v>
      </c>
      <c r="BE47" s="61">
        <v>0</v>
      </c>
      <c r="BF47" s="61">
        <v>0</v>
      </c>
      <c r="BG47" s="61">
        <v>0</v>
      </c>
      <c r="BH47" s="61">
        <v>0</v>
      </c>
      <c r="BI47" s="61">
        <v>0</v>
      </c>
      <c r="BJ47" s="61">
        <v>0</v>
      </c>
      <c r="BK47" s="61">
        <v>0</v>
      </c>
      <c r="BL47" s="61">
        <v>0</v>
      </c>
      <c r="BM47" s="61">
        <v>0</v>
      </c>
      <c r="BN47" s="61">
        <v>0</v>
      </c>
      <c r="BO47" s="61">
        <v>0</v>
      </c>
      <c r="BP47" s="61">
        <v>0</v>
      </c>
      <c r="BQ47" s="61">
        <v>0</v>
      </c>
      <c r="BR47" s="61">
        <v>0</v>
      </c>
      <c r="BS47" s="61">
        <v>0</v>
      </c>
      <c r="BT47" s="61">
        <v>0</v>
      </c>
      <c r="BU47" s="61">
        <v>0</v>
      </c>
      <c r="BV47" s="61">
        <v>0</v>
      </c>
      <c r="BW47" s="61">
        <v>0</v>
      </c>
      <c r="BX47" s="61">
        <v>0</v>
      </c>
      <c r="BY47" s="61">
        <v>0</v>
      </c>
      <c r="BZ47" s="61">
        <v>0</v>
      </c>
      <c r="CA47" s="61">
        <v>0</v>
      </c>
      <c r="CB47" s="61">
        <v>0</v>
      </c>
      <c r="CC47" s="61">
        <v>0</v>
      </c>
      <c r="CD47" s="61">
        <v>0</v>
      </c>
      <c r="CE47" s="61">
        <v>0</v>
      </c>
      <c r="CF47" s="61">
        <v>0</v>
      </c>
      <c r="CG47" s="61">
        <v>0</v>
      </c>
      <c r="CH47" s="61">
        <v>0</v>
      </c>
      <c r="CI47" s="61">
        <v>0</v>
      </c>
      <c r="CJ47" s="61">
        <v>0</v>
      </c>
      <c r="CK47" s="61">
        <v>0</v>
      </c>
      <c r="CL47" s="61">
        <v>0</v>
      </c>
    </row>
    <row r="48" spans="1:90" ht="12.75" customHeight="1">
      <c r="A48" s="43" t="s">
        <v>83</v>
      </c>
      <c r="B48" s="59">
        <v>1056</v>
      </c>
      <c r="C48" s="60" t="s">
        <v>376</v>
      </c>
      <c r="D48" s="61">
        <v>88132033.079999998</v>
      </c>
      <c r="E48" s="61">
        <v>40527786.240000002</v>
      </c>
      <c r="F48" s="61">
        <v>40527786.240000002</v>
      </c>
      <c r="G48" s="61">
        <v>0</v>
      </c>
      <c r="H48" s="61">
        <v>0</v>
      </c>
      <c r="I48" s="61">
        <v>24107394.959999993</v>
      </c>
      <c r="J48" s="61">
        <v>24107394.959999993</v>
      </c>
      <c r="K48" s="61">
        <v>-50268215.950000003</v>
      </c>
      <c r="L48" s="61">
        <v>74375610.909999996</v>
      </c>
      <c r="M48" s="61">
        <v>0</v>
      </c>
      <c r="N48" s="61">
        <v>0</v>
      </c>
      <c r="O48" s="61">
        <v>0</v>
      </c>
      <c r="P48" s="61">
        <v>0</v>
      </c>
      <c r="Q48" s="61">
        <v>0</v>
      </c>
      <c r="R48" s="61">
        <v>0</v>
      </c>
      <c r="S48" s="61">
        <v>0</v>
      </c>
      <c r="T48" s="61">
        <v>0</v>
      </c>
      <c r="U48" s="61">
        <v>0</v>
      </c>
      <c r="V48" s="61">
        <v>0</v>
      </c>
      <c r="W48" s="61">
        <v>0</v>
      </c>
      <c r="X48" s="61">
        <v>0</v>
      </c>
      <c r="Y48" s="61">
        <v>0</v>
      </c>
      <c r="Z48" s="61">
        <v>23496851.879999999</v>
      </c>
      <c r="AA48" s="61">
        <v>10028828.66</v>
      </c>
      <c r="AB48" s="61">
        <v>0</v>
      </c>
      <c r="AC48" s="61">
        <v>11958550.77</v>
      </c>
      <c r="AD48" s="61">
        <v>1509472.45</v>
      </c>
      <c r="AE48" s="61">
        <v>0</v>
      </c>
      <c r="AF48" s="61">
        <v>0</v>
      </c>
      <c r="AG48" s="61">
        <v>0</v>
      </c>
      <c r="AH48" s="61">
        <v>0</v>
      </c>
      <c r="AI48" s="61">
        <v>0</v>
      </c>
      <c r="AJ48" s="61">
        <v>0</v>
      </c>
      <c r="AK48" s="61">
        <v>0</v>
      </c>
      <c r="AL48" s="61">
        <v>0</v>
      </c>
      <c r="AM48" s="61">
        <v>0</v>
      </c>
      <c r="AN48" s="61">
        <v>0</v>
      </c>
      <c r="AO48" s="61">
        <v>0</v>
      </c>
      <c r="AP48" s="61">
        <v>0</v>
      </c>
      <c r="AQ48" s="61">
        <v>0</v>
      </c>
      <c r="AR48" s="61">
        <v>0</v>
      </c>
      <c r="AS48" s="61">
        <v>-28262372.170000002</v>
      </c>
      <c r="AT48" s="61">
        <v>0</v>
      </c>
      <c r="AU48" s="61">
        <v>0</v>
      </c>
      <c r="AV48" s="61">
        <v>0</v>
      </c>
      <c r="AW48" s="61">
        <v>-322549.01</v>
      </c>
      <c r="AX48" s="61">
        <v>-322549.01</v>
      </c>
      <c r="AY48" s="61">
        <v>-500567.32</v>
      </c>
      <c r="AZ48" s="61">
        <v>0</v>
      </c>
      <c r="BA48" s="61">
        <v>-612596</v>
      </c>
      <c r="BB48" s="61">
        <v>0</v>
      </c>
      <c r="BC48" s="61">
        <v>112028.68</v>
      </c>
      <c r="BD48" s="61">
        <v>178018.31</v>
      </c>
      <c r="BE48" s="61">
        <v>0</v>
      </c>
      <c r="BF48" s="61">
        <v>0</v>
      </c>
      <c r="BG48" s="61">
        <v>0</v>
      </c>
      <c r="BH48" s="61">
        <v>0</v>
      </c>
      <c r="BI48" s="61">
        <v>0</v>
      </c>
      <c r="BJ48" s="61">
        <v>0</v>
      </c>
      <c r="BK48" s="61">
        <v>0</v>
      </c>
      <c r="BL48" s="61">
        <v>0</v>
      </c>
      <c r="BM48" s="61">
        <v>0</v>
      </c>
      <c r="BN48" s="61">
        <v>0</v>
      </c>
      <c r="BO48" s="61">
        <v>0</v>
      </c>
      <c r="BP48" s="61">
        <v>0</v>
      </c>
      <c r="BQ48" s="61">
        <v>0</v>
      </c>
      <c r="BR48" s="61">
        <v>0</v>
      </c>
      <c r="BS48" s="61">
        <v>-27939823.16</v>
      </c>
      <c r="BT48" s="61">
        <v>-14127231.119999999</v>
      </c>
      <c r="BU48" s="61">
        <v>-4417915.22</v>
      </c>
      <c r="BV48" s="61">
        <v>-7579262.5700000003</v>
      </c>
      <c r="BW48" s="61">
        <v>0</v>
      </c>
      <c r="BX48" s="61">
        <v>-107217.82</v>
      </c>
      <c r="BY48" s="61">
        <v>-1708196.43</v>
      </c>
      <c r="BZ48" s="61">
        <v>0</v>
      </c>
      <c r="CA48" s="61">
        <v>0</v>
      </c>
      <c r="CB48" s="61">
        <v>0</v>
      </c>
      <c r="CC48" s="61">
        <v>0</v>
      </c>
      <c r="CD48" s="61">
        <v>0</v>
      </c>
      <c r="CE48" s="61">
        <v>0</v>
      </c>
      <c r="CF48" s="61">
        <v>0</v>
      </c>
      <c r="CG48" s="61">
        <v>0</v>
      </c>
      <c r="CH48" s="61">
        <v>0</v>
      </c>
      <c r="CI48" s="61">
        <v>0</v>
      </c>
      <c r="CJ48" s="61">
        <v>0</v>
      </c>
      <c r="CK48" s="61">
        <v>0</v>
      </c>
      <c r="CL48" s="61">
        <v>59869660.909999996</v>
      </c>
    </row>
    <row r="49" spans="1:90" ht="12.75" customHeight="1">
      <c r="A49" s="43" t="s">
        <v>85</v>
      </c>
      <c r="B49" s="59">
        <v>1057</v>
      </c>
      <c r="C49" s="60" t="s">
        <v>376</v>
      </c>
      <c r="D49" s="61">
        <v>174513476.53</v>
      </c>
      <c r="E49" s="61">
        <v>75362813.439999998</v>
      </c>
      <c r="F49" s="61">
        <v>75362813.439999998</v>
      </c>
      <c r="G49" s="61">
        <v>0</v>
      </c>
      <c r="H49" s="61">
        <v>0</v>
      </c>
      <c r="I49" s="61">
        <v>66732646.909999996</v>
      </c>
      <c r="J49" s="61">
        <v>66732646.909999996</v>
      </c>
      <c r="K49" s="61">
        <v>-99451790.150000006</v>
      </c>
      <c r="L49" s="61">
        <v>166184437.06</v>
      </c>
      <c r="M49" s="61">
        <v>0</v>
      </c>
      <c r="N49" s="61">
        <v>0</v>
      </c>
      <c r="O49" s="61">
        <v>0</v>
      </c>
      <c r="P49" s="61">
        <v>0</v>
      </c>
      <c r="Q49" s="61">
        <v>0</v>
      </c>
      <c r="R49" s="61">
        <v>0</v>
      </c>
      <c r="S49" s="61">
        <v>0</v>
      </c>
      <c r="T49" s="61">
        <v>0</v>
      </c>
      <c r="U49" s="61">
        <v>0</v>
      </c>
      <c r="V49" s="61">
        <v>0</v>
      </c>
      <c r="W49" s="61">
        <v>0</v>
      </c>
      <c r="X49" s="61">
        <v>0</v>
      </c>
      <c r="Y49" s="61">
        <v>0</v>
      </c>
      <c r="Z49" s="61">
        <v>32418016.18</v>
      </c>
      <c r="AA49" s="61">
        <v>31351970.100000001</v>
      </c>
      <c r="AB49" s="61">
        <v>0</v>
      </c>
      <c r="AC49" s="61">
        <v>0</v>
      </c>
      <c r="AD49" s="61">
        <v>1066046.08</v>
      </c>
      <c r="AE49" s="61">
        <v>0</v>
      </c>
      <c r="AF49" s="61">
        <v>0</v>
      </c>
      <c r="AG49" s="61">
        <v>0</v>
      </c>
      <c r="AH49" s="61">
        <v>0</v>
      </c>
      <c r="AI49" s="61">
        <v>0</v>
      </c>
      <c r="AJ49" s="61">
        <v>0</v>
      </c>
      <c r="AK49" s="61">
        <v>0</v>
      </c>
      <c r="AL49" s="61">
        <v>0</v>
      </c>
      <c r="AM49" s="61">
        <v>0</v>
      </c>
      <c r="AN49" s="61">
        <v>0</v>
      </c>
      <c r="AO49" s="61">
        <v>0</v>
      </c>
      <c r="AP49" s="61">
        <v>0</v>
      </c>
      <c r="AQ49" s="61">
        <v>0</v>
      </c>
      <c r="AR49" s="61">
        <v>0</v>
      </c>
      <c r="AS49" s="61">
        <v>-86987361.159999982</v>
      </c>
      <c r="AT49" s="61">
        <v>0</v>
      </c>
      <c r="AU49" s="61">
        <v>0</v>
      </c>
      <c r="AV49" s="61">
        <v>0</v>
      </c>
      <c r="AW49" s="61">
        <v>-964671.11999999988</v>
      </c>
      <c r="AX49" s="61">
        <v>-964653.33999999985</v>
      </c>
      <c r="AY49" s="61">
        <v>-5101215.46</v>
      </c>
      <c r="AZ49" s="61">
        <v>-590777.54</v>
      </c>
      <c r="BA49" s="61">
        <v>-4510437.92</v>
      </c>
      <c r="BB49" s="61">
        <v>0</v>
      </c>
      <c r="BC49" s="61">
        <v>0</v>
      </c>
      <c r="BD49" s="61">
        <v>4136562.12</v>
      </c>
      <c r="BE49" s="61">
        <v>-17.78</v>
      </c>
      <c r="BF49" s="61">
        <v>33.57</v>
      </c>
      <c r="BG49" s="61">
        <v>0</v>
      </c>
      <c r="BH49" s="61">
        <v>33.57</v>
      </c>
      <c r="BI49" s="61">
        <v>0</v>
      </c>
      <c r="BJ49" s="61">
        <v>0</v>
      </c>
      <c r="BK49" s="61">
        <v>-51.35</v>
      </c>
      <c r="BL49" s="61">
        <v>0</v>
      </c>
      <c r="BM49" s="61">
        <v>0</v>
      </c>
      <c r="BN49" s="61">
        <v>0</v>
      </c>
      <c r="BO49" s="61">
        <v>0</v>
      </c>
      <c r="BP49" s="61">
        <v>0</v>
      </c>
      <c r="BQ49" s="61">
        <v>0</v>
      </c>
      <c r="BR49" s="61">
        <v>0</v>
      </c>
      <c r="BS49" s="61">
        <v>-85343548.179999977</v>
      </c>
      <c r="BT49" s="61">
        <v>-72134468.75999999</v>
      </c>
      <c r="BU49" s="61">
        <v>-10415775.560000001</v>
      </c>
      <c r="BV49" s="61">
        <v>-128062.46</v>
      </c>
      <c r="BW49" s="61">
        <v>0</v>
      </c>
      <c r="BX49" s="61">
        <v>-15142.07</v>
      </c>
      <c r="BY49" s="61">
        <v>-2234912.34</v>
      </c>
      <c r="BZ49" s="61">
        <v>0</v>
      </c>
      <c r="CA49" s="61">
        <v>-415186.99</v>
      </c>
      <c r="CB49" s="61">
        <v>0</v>
      </c>
      <c r="CC49" s="61">
        <v>0</v>
      </c>
      <c r="CD49" s="61">
        <v>0</v>
      </c>
      <c r="CE49" s="61">
        <v>0</v>
      </c>
      <c r="CF49" s="61">
        <v>0</v>
      </c>
      <c r="CG49" s="61">
        <v>0</v>
      </c>
      <c r="CH49" s="61">
        <v>0</v>
      </c>
      <c r="CI49" s="61">
        <v>-679141.86</v>
      </c>
      <c r="CJ49" s="61">
        <v>-679141.86</v>
      </c>
      <c r="CK49" s="61">
        <v>0</v>
      </c>
      <c r="CL49" s="61">
        <v>87526115.37000002</v>
      </c>
    </row>
    <row r="50" spans="1:90" ht="12.75" customHeight="1">
      <c r="A50" s="43" t="s">
        <v>87</v>
      </c>
      <c r="B50" s="59">
        <v>1058</v>
      </c>
      <c r="C50" s="60" t="s">
        <v>376</v>
      </c>
      <c r="D50" s="61">
        <v>109957115.02000001</v>
      </c>
      <c r="E50" s="61">
        <v>107993470.92</v>
      </c>
      <c r="F50" s="61">
        <v>107993470.92</v>
      </c>
      <c r="G50" s="61">
        <v>0</v>
      </c>
      <c r="H50" s="61">
        <v>0</v>
      </c>
      <c r="I50" s="61">
        <v>-19012994.050000001</v>
      </c>
      <c r="J50" s="61">
        <v>-19012873.210000001</v>
      </c>
      <c r="K50" s="61">
        <v>-68306685.890000001</v>
      </c>
      <c r="L50" s="61">
        <v>49293812.68</v>
      </c>
      <c r="M50" s="61">
        <v>-120.84</v>
      </c>
      <c r="N50" s="61">
        <v>51.07</v>
      </c>
      <c r="O50" s="61">
        <v>-171.91</v>
      </c>
      <c r="P50" s="61">
        <v>0</v>
      </c>
      <c r="Q50" s="61">
        <v>0</v>
      </c>
      <c r="R50" s="61">
        <v>0</v>
      </c>
      <c r="S50" s="61">
        <v>0</v>
      </c>
      <c r="T50" s="61">
        <v>0</v>
      </c>
      <c r="U50" s="61">
        <v>0</v>
      </c>
      <c r="V50" s="61">
        <v>0</v>
      </c>
      <c r="W50" s="61">
        <v>0</v>
      </c>
      <c r="X50" s="61">
        <v>0</v>
      </c>
      <c r="Y50" s="61">
        <v>0</v>
      </c>
      <c r="Z50" s="61">
        <v>20976638.150000002</v>
      </c>
      <c r="AA50" s="61">
        <v>16516629.540000001</v>
      </c>
      <c r="AB50" s="61">
        <v>0</v>
      </c>
      <c r="AC50" s="61">
        <v>0</v>
      </c>
      <c r="AD50" s="61">
        <v>4460008.6100000003</v>
      </c>
      <c r="AE50" s="61">
        <v>0</v>
      </c>
      <c r="AF50" s="61">
        <v>0</v>
      </c>
      <c r="AG50" s="61">
        <v>0</v>
      </c>
      <c r="AH50" s="61">
        <v>0</v>
      </c>
      <c r="AI50" s="61">
        <v>0</v>
      </c>
      <c r="AJ50" s="61">
        <v>0</v>
      </c>
      <c r="AK50" s="61">
        <v>0</v>
      </c>
      <c r="AL50" s="61">
        <v>0</v>
      </c>
      <c r="AM50" s="61">
        <v>0</v>
      </c>
      <c r="AN50" s="61">
        <v>0</v>
      </c>
      <c r="AO50" s="61">
        <v>0</v>
      </c>
      <c r="AP50" s="61">
        <v>0</v>
      </c>
      <c r="AQ50" s="61">
        <v>0</v>
      </c>
      <c r="AR50" s="61">
        <v>0</v>
      </c>
      <c r="AS50" s="61">
        <v>-97451101.499999985</v>
      </c>
      <c r="AT50" s="61">
        <v>0</v>
      </c>
      <c r="AU50" s="61">
        <v>0</v>
      </c>
      <c r="AV50" s="61">
        <v>0</v>
      </c>
      <c r="AW50" s="61">
        <v>-185823.49999999994</v>
      </c>
      <c r="AX50" s="61">
        <v>-318859.75999999995</v>
      </c>
      <c r="AY50" s="61">
        <v>-378239.97</v>
      </c>
      <c r="AZ50" s="61">
        <v>0</v>
      </c>
      <c r="BA50" s="61">
        <v>-565130.34</v>
      </c>
      <c r="BB50" s="61">
        <v>0</v>
      </c>
      <c r="BC50" s="61">
        <v>186890.37</v>
      </c>
      <c r="BD50" s="61">
        <v>59380.21</v>
      </c>
      <c r="BE50" s="61">
        <v>133036.26</v>
      </c>
      <c r="BF50" s="61">
        <v>152264.84000000003</v>
      </c>
      <c r="BG50" s="61">
        <v>0</v>
      </c>
      <c r="BH50" s="61">
        <v>227499.7</v>
      </c>
      <c r="BI50" s="61">
        <v>0</v>
      </c>
      <c r="BJ50" s="61">
        <v>-75234.86</v>
      </c>
      <c r="BK50" s="61">
        <v>-19228.580000000002</v>
      </c>
      <c r="BL50" s="61">
        <v>0</v>
      </c>
      <c r="BM50" s="61">
        <v>0</v>
      </c>
      <c r="BN50" s="61">
        <v>0</v>
      </c>
      <c r="BO50" s="61">
        <v>0</v>
      </c>
      <c r="BP50" s="61">
        <v>0</v>
      </c>
      <c r="BQ50" s="61">
        <v>0</v>
      </c>
      <c r="BR50" s="61">
        <v>0</v>
      </c>
      <c r="BS50" s="61">
        <v>-97265277.999999985</v>
      </c>
      <c r="BT50" s="61">
        <v>-69134093.719999999</v>
      </c>
      <c r="BU50" s="61">
        <v>-8511821.0700000003</v>
      </c>
      <c r="BV50" s="61">
        <v>-5915403.2400000002</v>
      </c>
      <c r="BW50" s="61">
        <v>0</v>
      </c>
      <c r="BX50" s="61">
        <v>-13107529.310000001</v>
      </c>
      <c r="BY50" s="61">
        <v>-596453.18999999994</v>
      </c>
      <c r="BZ50" s="61">
        <v>22.53</v>
      </c>
      <c r="CA50" s="61">
        <v>0</v>
      </c>
      <c r="CB50" s="61">
        <v>0</v>
      </c>
      <c r="CC50" s="61">
        <v>0</v>
      </c>
      <c r="CD50" s="61">
        <v>0</v>
      </c>
      <c r="CE50" s="61">
        <v>0</v>
      </c>
      <c r="CF50" s="61">
        <v>0</v>
      </c>
      <c r="CG50" s="61">
        <v>0</v>
      </c>
      <c r="CH50" s="61">
        <v>0</v>
      </c>
      <c r="CI50" s="61">
        <v>0</v>
      </c>
      <c r="CJ50" s="61">
        <v>0</v>
      </c>
      <c r="CK50" s="61">
        <v>0</v>
      </c>
      <c r="CL50" s="61">
        <v>12506013.520000026</v>
      </c>
    </row>
    <row r="51" spans="1:90" ht="12.75" customHeight="1">
      <c r="A51" s="43" t="s">
        <v>89</v>
      </c>
      <c r="B51" s="59">
        <v>1059</v>
      </c>
      <c r="C51" s="60" t="s">
        <v>376</v>
      </c>
      <c r="D51" s="61">
        <v>111572.09445415041</v>
      </c>
      <c r="E51" s="61">
        <v>76100.09</v>
      </c>
      <c r="F51" s="61">
        <v>76100.09</v>
      </c>
      <c r="G51" s="61">
        <v>0</v>
      </c>
      <c r="H51" s="61">
        <v>0</v>
      </c>
      <c r="I51" s="61">
        <v>20418.949999999997</v>
      </c>
      <c r="J51" s="61">
        <v>20418.949999999997</v>
      </c>
      <c r="K51" s="61">
        <v>-96372.479999999996</v>
      </c>
      <c r="L51" s="61">
        <v>116791.43</v>
      </c>
      <c r="M51" s="61">
        <v>0</v>
      </c>
      <c r="N51" s="61">
        <v>0</v>
      </c>
      <c r="O51" s="61">
        <v>0</v>
      </c>
      <c r="P51" s="61">
        <v>0</v>
      </c>
      <c r="Q51" s="61">
        <v>0</v>
      </c>
      <c r="R51" s="61">
        <v>0</v>
      </c>
      <c r="S51" s="61">
        <v>0</v>
      </c>
      <c r="T51" s="61">
        <v>0</v>
      </c>
      <c r="U51" s="61">
        <v>0</v>
      </c>
      <c r="V51" s="61">
        <v>0</v>
      </c>
      <c r="W51" s="61">
        <v>0</v>
      </c>
      <c r="X51" s="61">
        <v>0</v>
      </c>
      <c r="Y51" s="61">
        <v>0</v>
      </c>
      <c r="Z51" s="61">
        <v>15053.054454150426</v>
      </c>
      <c r="AA51" s="61">
        <v>15050.419946733657</v>
      </c>
      <c r="AB51" s="61">
        <v>0</v>
      </c>
      <c r="AC51" s="61">
        <v>0</v>
      </c>
      <c r="AD51" s="61">
        <v>2.6345074167684461</v>
      </c>
      <c r="AE51" s="61">
        <v>0</v>
      </c>
      <c r="AF51" s="61">
        <v>0</v>
      </c>
      <c r="AG51" s="61">
        <v>0</v>
      </c>
      <c r="AH51" s="61">
        <v>0</v>
      </c>
      <c r="AI51" s="61">
        <v>0</v>
      </c>
      <c r="AJ51" s="61">
        <v>0</v>
      </c>
      <c r="AK51" s="61">
        <v>0</v>
      </c>
      <c r="AL51" s="61">
        <v>0</v>
      </c>
      <c r="AM51" s="61">
        <v>0</v>
      </c>
      <c r="AN51" s="61">
        <v>0</v>
      </c>
      <c r="AO51" s="61">
        <v>0</v>
      </c>
      <c r="AP51" s="61">
        <v>0</v>
      </c>
      <c r="AQ51" s="61">
        <v>0</v>
      </c>
      <c r="AR51" s="61">
        <v>0</v>
      </c>
      <c r="AS51" s="61">
        <v>-150603.30933091242</v>
      </c>
      <c r="AT51" s="61">
        <v>0</v>
      </c>
      <c r="AU51" s="61">
        <v>0</v>
      </c>
      <c r="AV51" s="61">
        <v>0</v>
      </c>
      <c r="AW51" s="61">
        <v>-32300</v>
      </c>
      <c r="AX51" s="61">
        <v>-32300</v>
      </c>
      <c r="AY51" s="61">
        <v>-82958</v>
      </c>
      <c r="AZ51" s="61">
        <v>-20000</v>
      </c>
      <c r="BA51" s="61">
        <v>-103948</v>
      </c>
      <c r="BB51" s="61">
        <v>0</v>
      </c>
      <c r="BC51" s="61">
        <v>40990</v>
      </c>
      <c r="BD51" s="61">
        <v>50658</v>
      </c>
      <c r="BE51" s="61">
        <v>0</v>
      </c>
      <c r="BF51" s="61">
        <v>0</v>
      </c>
      <c r="BG51" s="61">
        <v>0</v>
      </c>
      <c r="BH51" s="61">
        <v>0</v>
      </c>
      <c r="BI51" s="61">
        <v>0</v>
      </c>
      <c r="BJ51" s="61">
        <v>0</v>
      </c>
      <c r="BK51" s="61">
        <v>0</v>
      </c>
      <c r="BL51" s="61">
        <v>0</v>
      </c>
      <c r="BM51" s="61">
        <v>0</v>
      </c>
      <c r="BN51" s="61">
        <v>0</v>
      </c>
      <c r="BO51" s="61">
        <v>0</v>
      </c>
      <c r="BP51" s="61">
        <v>0</v>
      </c>
      <c r="BQ51" s="61">
        <v>0</v>
      </c>
      <c r="BR51" s="61">
        <v>0</v>
      </c>
      <c r="BS51" s="61">
        <v>-118303.30933091242</v>
      </c>
      <c r="BT51" s="61">
        <v>-6491.9699137726348</v>
      </c>
      <c r="BU51" s="61">
        <v>-79894.024174873397</v>
      </c>
      <c r="BV51" s="61">
        <v>-13415.759382564192</v>
      </c>
      <c r="BW51" s="61">
        <v>0</v>
      </c>
      <c r="BX51" s="61">
        <v>-12569.81265990652</v>
      </c>
      <c r="BY51" s="61">
        <v>-5159.3449824344634</v>
      </c>
      <c r="BZ51" s="61">
        <v>0</v>
      </c>
      <c r="CA51" s="61">
        <v>-772.39821736122792</v>
      </c>
      <c r="CB51" s="61">
        <v>0</v>
      </c>
      <c r="CC51" s="61">
        <v>0</v>
      </c>
      <c r="CD51" s="61">
        <v>0</v>
      </c>
      <c r="CE51" s="61">
        <v>0</v>
      </c>
      <c r="CF51" s="61">
        <v>0</v>
      </c>
      <c r="CG51" s="61">
        <v>0</v>
      </c>
      <c r="CH51" s="61">
        <v>0</v>
      </c>
      <c r="CI51" s="61">
        <v>0</v>
      </c>
      <c r="CJ51" s="61">
        <v>0</v>
      </c>
      <c r="CK51" s="61">
        <v>0</v>
      </c>
      <c r="CL51" s="61">
        <v>-39031.214876762009</v>
      </c>
    </row>
    <row r="52" spans="1:90" ht="12.75" customHeight="1">
      <c r="A52" s="43" t="s">
        <v>91</v>
      </c>
      <c r="B52" s="59">
        <v>1060</v>
      </c>
      <c r="C52" s="60" t="s">
        <v>376</v>
      </c>
      <c r="D52" s="61">
        <v>0</v>
      </c>
      <c r="E52" s="61">
        <v>0</v>
      </c>
      <c r="F52" s="61">
        <v>0</v>
      </c>
      <c r="G52" s="61">
        <v>0</v>
      </c>
      <c r="H52" s="61">
        <v>0</v>
      </c>
      <c r="I52" s="61">
        <v>0</v>
      </c>
      <c r="J52" s="61">
        <v>0</v>
      </c>
      <c r="K52" s="61">
        <v>0</v>
      </c>
      <c r="L52" s="61">
        <v>0</v>
      </c>
      <c r="M52" s="61">
        <v>0</v>
      </c>
      <c r="N52" s="61">
        <v>0</v>
      </c>
      <c r="O52" s="61">
        <v>0</v>
      </c>
      <c r="P52" s="61">
        <v>0</v>
      </c>
      <c r="Q52" s="61">
        <v>0</v>
      </c>
      <c r="R52" s="61">
        <v>0</v>
      </c>
      <c r="S52" s="61">
        <v>0</v>
      </c>
      <c r="T52" s="61">
        <v>0</v>
      </c>
      <c r="U52" s="61">
        <v>0</v>
      </c>
      <c r="V52" s="61">
        <v>0</v>
      </c>
      <c r="W52" s="61">
        <v>0</v>
      </c>
      <c r="X52" s="61">
        <v>0</v>
      </c>
      <c r="Y52" s="61">
        <v>0</v>
      </c>
      <c r="Z52" s="61">
        <v>0</v>
      </c>
      <c r="AA52" s="61">
        <v>0</v>
      </c>
      <c r="AB52" s="61">
        <v>0</v>
      </c>
      <c r="AC52" s="61">
        <v>0</v>
      </c>
      <c r="AD52" s="61">
        <v>0</v>
      </c>
      <c r="AE52" s="61">
        <v>0</v>
      </c>
      <c r="AF52" s="61">
        <v>0</v>
      </c>
      <c r="AG52" s="61">
        <v>0</v>
      </c>
      <c r="AH52" s="61">
        <v>0</v>
      </c>
      <c r="AI52" s="61">
        <v>0</v>
      </c>
      <c r="AJ52" s="61">
        <v>0</v>
      </c>
      <c r="AK52" s="61">
        <v>0</v>
      </c>
      <c r="AL52" s="61">
        <v>0</v>
      </c>
      <c r="AM52" s="61">
        <v>0</v>
      </c>
      <c r="AN52" s="61">
        <v>0</v>
      </c>
      <c r="AO52" s="61">
        <v>0</v>
      </c>
      <c r="AP52" s="61">
        <v>0</v>
      </c>
      <c r="AQ52" s="61">
        <v>0</v>
      </c>
      <c r="AR52" s="61">
        <v>0</v>
      </c>
      <c r="AS52" s="61">
        <v>0</v>
      </c>
      <c r="AT52" s="61">
        <v>0</v>
      </c>
      <c r="AU52" s="61">
        <v>0</v>
      </c>
      <c r="AV52" s="61">
        <v>0</v>
      </c>
      <c r="AW52" s="61">
        <v>0</v>
      </c>
      <c r="AX52" s="61">
        <v>0</v>
      </c>
      <c r="AY52" s="61">
        <v>0</v>
      </c>
      <c r="AZ52" s="61">
        <v>0</v>
      </c>
      <c r="BA52" s="61">
        <v>0</v>
      </c>
      <c r="BB52" s="61">
        <v>0</v>
      </c>
      <c r="BC52" s="61">
        <v>0</v>
      </c>
      <c r="BD52" s="61">
        <v>0</v>
      </c>
      <c r="BE52" s="61">
        <v>0</v>
      </c>
      <c r="BF52" s="61">
        <v>0</v>
      </c>
      <c r="BG52" s="61">
        <v>0</v>
      </c>
      <c r="BH52" s="61">
        <v>0</v>
      </c>
      <c r="BI52" s="61">
        <v>0</v>
      </c>
      <c r="BJ52" s="61">
        <v>0</v>
      </c>
      <c r="BK52" s="61">
        <v>0</v>
      </c>
      <c r="BL52" s="61">
        <v>0</v>
      </c>
      <c r="BM52" s="61">
        <v>0</v>
      </c>
      <c r="BN52" s="61">
        <v>0</v>
      </c>
      <c r="BO52" s="61">
        <v>0</v>
      </c>
      <c r="BP52" s="61">
        <v>0</v>
      </c>
      <c r="BQ52" s="61">
        <v>0</v>
      </c>
      <c r="BR52" s="61">
        <v>0</v>
      </c>
      <c r="BS52" s="61">
        <v>0</v>
      </c>
      <c r="BT52" s="61">
        <v>0</v>
      </c>
      <c r="BU52" s="61">
        <v>0</v>
      </c>
      <c r="BV52" s="61">
        <v>0</v>
      </c>
      <c r="BW52" s="61">
        <v>0</v>
      </c>
      <c r="BX52" s="61">
        <v>0</v>
      </c>
      <c r="BY52" s="61">
        <v>0</v>
      </c>
      <c r="BZ52" s="61">
        <v>0</v>
      </c>
      <c r="CA52" s="61">
        <v>0</v>
      </c>
      <c r="CB52" s="61">
        <v>0</v>
      </c>
      <c r="CC52" s="61">
        <v>0</v>
      </c>
      <c r="CD52" s="61">
        <v>0</v>
      </c>
      <c r="CE52" s="61">
        <v>0</v>
      </c>
      <c r="CF52" s="61">
        <v>0</v>
      </c>
      <c r="CG52" s="61">
        <v>0</v>
      </c>
      <c r="CH52" s="61">
        <v>0</v>
      </c>
      <c r="CI52" s="61">
        <v>0</v>
      </c>
      <c r="CJ52" s="61">
        <v>0</v>
      </c>
      <c r="CK52" s="61">
        <v>0</v>
      </c>
      <c r="CL52" s="61">
        <v>0</v>
      </c>
    </row>
    <row r="53" spans="1:90" ht="12.75" customHeight="1">
      <c r="A53" s="43" t="s">
        <v>93</v>
      </c>
      <c r="B53" s="59">
        <v>1061</v>
      </c>
      <c r="C53" s="60" t="s">
        <v>376</v>
      </c>
      <c r="D53" s="61">
        <v>0</v>
      </c>
      <c r="E53" s="61">
        <v>0</v>
      </c>
      <c r="F53" s="61">
        <v>0</v>
      </c>
      <c r="G53" s="61">
        <v>0</v>
      </c>
      <c r="H53" s="61">
        <v>0</v>
      </c>
      <c r="I53" s="61">
        <v>0</v>
      </c>
      <c r="J53" s="61">
        <v>0</v>
      </c>
      <c r="K53" s="61">
        <v>0</v>
      </c>
      <c r="L53" s="61">
        <v>0</v>
      </c>
      <c r="M53" s="61">
        <v>0</v>
      </c>
      <c r="N53" s="61">
        <v>0</v>
      </c>
      <c r="O53" s="61">
        <v>0</v>
      </c>
      <c r="P53" s="61">
        <v>0</v>
      </c>
      <c r="Q53" s="61">
        <v>0</v>
      </c>
      <c r="R53" s="61">
        <v>0</v>
      </c>
      <c r="S53" s="61">
        <v>0</v>
      </c>
      <c r="T53" s="61">
        <v>0</v>
      </c>
      <c r="U53" s="61">
        <v>0</v>
      </c>
      <c r="V53" s="61">
        <v>0</v>
      </c>
      <c r="W53" s="61">
        <v>0</v>
      </c>
      <c r="X53" s="61">
        <v>0</v>
      </c>
      <c r="Y53" s="61">
        <v>0</v>
      </c>
      <c r="Z53" s="61">
        <v>0</v>
      </c>
      <c r="AA53" s="61">
        <v>0</v>
      </c>
      <c r="AB53" s="61">
        <v>0</v>
      </c>
      <c r="AC53" s="61">
        <v>0</v>
      </c>
      <c r="AD53" s="61">
        <v>0</v>
      </c>
      <c r="AE53" s="61">
        <v>0</v>
      </c>
      <c r="AF53" s="61">
        <v>0</v>
      </c>
      <c r="AG53" s="61">
        <v>0</v>
      </c>
      <c r="AH53" s="61">
        <v>0</v>
      </c>
      <c r="AI53" s="61">
        <v>0</v>
      </c>
      <c r="AJ53" s="61">
        <v>0</v>
      </c>
      <c r="AK53" s="61">
        <v>0</v>
      </c>
      <c r="AL53" s="61">
        <v>0</v>
      </c>
      <c r="AM53" s="61">
        <v>0</v>
      </c>
      <c r="AN53" s="61">
        <v>0</v>
      </c>
      <c r="AO53" s="61">
        <v>0</v>
      </c>
      <c r="AP53" s="61">
        <v>0</v>
      </c>
      <c r="AQ53" s="61">
        <v>0</v>
      </c>
      <c r="AR53" s="61">
        <v>0</v>
      </c>
      <c r="AS53" s="61">
        <v>0</v>
      </c>
      <c r="AT53" s="61">
        <v>0</v>
      </c>
      <c r="AU53" s="61">
        <v>0</v>
      </c>
      <c r="AV53" s="61">
        <v>0</v>
      </c>
      <c r="AW53" s="61">
        <v>0</v>
      </c>
      <c r="AX53" s="61">
        <v>0</v>
      </c>
      <c r="AY53" s="61">
        <v>0</v>
      </c>
      <c r="AZ53" s="61">
        <v>0</v>
      </c>
      <c r="BA53" s="61">
        <v>0</v>
      </c>
      <c r="BB53" s="61">
        <v>0</v>
      </c>
      <c r="BC53" s="61">
        <v>0</v>
      </c>
      <c r="BD53" s="61">
        <v>0</v>
      </c>
      <c r="BE53" s="61">
        <v>0</v>
      </c>
      <c r="BF53" s="61">
        <v>0</v>
      </c>
      <c r="BG53" s="61">
        <v>0</v>
      </c>
      <c r="BH53" s="61">
        <v>0</v>
      </c>
      <c r="BI53" s="61">
        <v>0</v>
      </c>
      <c r="BJ53" s="61">
        <v>0</v>
      </c>
      <c r="BK53" s="61">
        <v>0</v>
      </c>
      <c r="BL53" s="61">
        <v>0</v>
      </c>
      <c r="BM53" s="61">
        <v>0</v>
      </c>
      <c r="BN53" s="61">
        <v>0</v>
      </c>
      <c r="BO53" s="61">
        <v>0</v>
      </c>
      <c r="BP53" s="61">
        <v>0</v>
      </c>
      <c r="BQ53" s="61">
        <v>0</v>
      </c>
      <c r="BR53" s="61">
        <v>0</v>
      </c>
      <c r="BS53" s="61">
        <v>0</v>
      </c>
      <c r="BT53" s="61">
        <v>0</v>
      </c>
      <c r="BU53" s="61">
        <v>0</v>
      </c>
      <c r="BV53" s="61">
        <v>0</v>
      </c>
      <c r="BW53" s="61">
        <v>0</v>
      </c>
      <c r="BX53" s="61">
        <v>0</v>
      </c>
      <c r="BY53" s="61">
        <v>0</v>
      </c>
      <c r="BZ53" s="61">
        <v>0</v>
      </c>
      <c r="CA53" s="61">
        <v>0</v>
      </c>
      <c r="CB53" s="61">
        <v>0</v>
      </c>
      <c r="CC53" s="61">
        <v>0</v>
      </c>
      <c r="CD53" s="61">
        <v>0</v>
      </c>
      <c r="CE53" s="61">
        <v>0</v>
      </c>
      <c r="CF53" s="61">
        <v>0</v>
      </c>
      <c r="CG53" s="61">
        <v>0</v>
      </c>
      <c r="CH53" s="61">
        <v>0</v>
      </c>
      <c r="CI53" s="61">
        <v>0</v>
      </c>
      <c r="CJ53" s="61">
        <v>0</v>
      </c>
      <c r="CK53" s="61">
        <v>0</v>
      </c>
      <c r="CL53" s="61">
        <v>0</v>
      </c>
    </row>
    <row r="54" spans="1:90" ht="12.75" customHeight="1">
      <c r="A54" s="43" t="s">
        <v>95</v>
      </c>
      <c r="B54" s="59">
        <v>2001</v>
      </c>
      <c r="C54" s="60" t="s">
        <v>376</v>
      </c>
      <c r="D54" s="61">
        <v>0</v>
      </c>
      <c r="E54" s="61">
        <v>0</v>
      </c>
      <c r="F54" s="61">
        <v>0</v>
      </c>
      <c r="G54" s="61">
        <v>0</v>
      </c>
      <c r="H54" s="61">
        <v>0</v>
      </c>
      <c r="I54" s="61">
        <v>0</v>
      </c>
      <c r="J54" s="61">
        <v>0</v>
      </c>
      <c r="K54" s="61">
        <v>0</v>
      </c>
      <c r="L54" s="61">
        <v>0</v>
      </c>
      <c r="M54" s="61">
        <v>0</v>
      </c>
      <c r="N54" s="61">
        <v>0</v>
      </c>
      <c r="O54" s="61">
        <v>0</v>
      </c>
      <c r="P54" s="61">
        <v>0</v>
      </c>
      <c r="Q54" s="61">
        <v>0</v>
      </c>
      <c r="R54" s="61">
        <v>0</v>
      </c>
      <c r="S54" s="61">
        <v>0</v>
      </c>
      <c r="T54" s="61">
        <v>0</v>
      </c>
      <c r="U54" s="61">
        <v>0</v>
      </c>
      <c r="V54" s="61">
        <v>0</v>
      </c>
      <c r="W54" s="61">
        <v>0</v>
      </c>
      <c r="X54" s="61">
        <v>0</v>
      </c>
      <c r="Y54" s="61">
        <v>0</v>
      </c>
      <c r="Z54" s="61">
        <v>0</v>
      </c>
      <c r="AA54" s="61">
        <v>0</v>
      </c>
      <c r="AB54" s="61">
        <v>0</v>
      </c>
      <c r="AC54" s="61">
        <v>0</v>
      </c>
      <c r="AD54" s="61">
        <v>0</v>
      </c>
      <c r="AE54" s="61">
        <v>0</v>
      </c>
      <c r="AF54" s="61">
        <v>0</v>
      </c>
      <c r="AG54" s="61">
        <v>0</v>
      </c>
      <c r="AH54" s="61">
        <v>0</v>
      </c>
      <c r="AI54" s="61">
        <v>0</v>
      </c>
      <c r="AJ54" s="61">
        <v>0</v>
      </c>
      <c r="AK54" s="61">
        <v>0</v>
      </c>
      <c r="AL54" s="61">
        <v>0</v>
      </c>
      <c r="AM54" s="61">
        <v>0</v>
      </c>
      <c r="AN54" s="61">
        <v>0</v>
      </c>
      <c r="AO54" s="61">
        <v>0</v>
      </c>
      <c r="AP54" s="61">
        <v>0</v>
      </c>
      <c r="AQ54" s="61">
        <v>0</v>
      </c>
      <c r="AR54" s="61">
        <v>0</v>
      </c>
      <c r="AS54" s="61">
        <v>0</v>
      </c>
      <c r="AT54" s="61">
        <v>0</v>
      </c>
      <c r="AU54" s="61">
        <v>0</v>
      </c>
      <c r="AV54" s="61">
        <v>0</v>
      </c>
      <c r="AW54" s="61">
        <v>0</v>
      </c>
      <c r="AX54" s="61">
        <v>0</v>
      </c>
      <c r="AY54" s="61">
        <v>0</v>
      </c>
      <c r="AZ54" s="61">
        <v>0</v>
      </c>
      <c r="BA54" s="61">
        <v>0</v>
      </c>
      <c r="BB54" s="61">
        <v>0</v>
      </c>
      <c r="BC54" s="61">
        <v>0</v>
      </c>
      <c r="BD54" s="61">
        <v>0</v>
      </c>
      <c r="BE54" s="61">
        <v>0</v>
      </c>
      <c r="BF54" s="61">
        <v>0</v>
      </c>
      <c r="BG54" s="61">
        <v>0</v>
      </c>
      <c r="BH54" s="61">
        <v>0</v>
      </c>
      <c r="BI54" s="61">
        <v>0</v>
      </c>
      <c r="BJ54" s="61">
        <v>0</v>
      </c>
      <c r="BK54" s="61">
        <v>0</v>
      </c>
      <c r="BL54" s="61">
        <v>0</v>
      </c>
      <c r="BM54" s="61">
        <v>0</v>
      </c>
      <c r="BN54" s="61">
        <v>0</v>
      </c>
      <c r="BO54" s="61">
        <v>0</v>
      </c>
      <c r="BP54" s="61">
        <v>0</v>
      </c>
      <c r="BQ54" s="61">
        <v>0</v>
      </c>
      <c r="BR54" s="61">
        <v>0</v>
      </c>
      <c r="BS54" s="61">
        <v>0</v>
      </c>
      <c r="BT54" s="61">
        <v>0</v>
      </c>
      <c r="BU54" s="61">
        <v>0</v>
      </c>
      <c r="BV54" s="61">
        <v>0</v>
      </c>
      <c r="BW54" s="61">
        <v>0</v>
      </c>
      <c r="BX54" s="61">
        <v>0</v>
      </c>
      <c r="BY54" s="61">
        <v>0</v>
      </c>
      <c r="BZ54" s="61">
        <v>0</v>
      </c>
      <c r="CA54" s="61">
        <v>0</v>
      </c>
      <c r="CB54" s="61">
        <v>0</v>
      </c>
      <c r="CC54" s="61">
        <v>0</v>
      </c>
      <c r="CD54" s="61">
        <v>0</v>
      </c>
      <c r="CE54" s="61">
        <v>0</v>
      </c>
      <c r="CF54" s="61">
        <v>0</v>
      </c>
      <c r="CG54" s="61">
        <v>0</v>
      </c>
      <c r="CH54" s="61">
        <v>0</v>
      </c>
      <c r="CI54" s="61">
        <v>0</v>
      </c>
      <c r="CJ54" s="61">
        <v>0</v>
      </c>
      <c r="CK54" s="61">
        <v>0</v>
      </c>
      <c r="CL54" s="61">
        <v>0</v>
      </c>
    </row>
    <row r="55" spans="1:90" ht="12.75" customHeight="1">
      <c r="A55" s="43" t="s">
        <v>97</v>
      </c>
      <c r="B55" s="59">
        <v>2002</v>
      </c>
      <c r="C55" s="60" t="s">
        <v>377</v>
      </c>
      <c r="D55" s="61">
        <v>0</v>
      </c>
      <c r="E55" s="61">
        <v>0</v>
      </c>
      <c r="F55" s="61">
        <v>0</v>
      </c>
      <c r="G55" s="61">
        <v>0</v>
      </c>
      <c r="H55" s="61">
        <v>0</v>
      </c>
      <c r="I55" s="61">
        <v>0</v>
      </c>
      <c r="J55" s="61">
        <v>0</v>
      </c>
      <c r="K55" s="61">
        <v>0</v>
      </c>
      <c r="L55" s="61">
        <v>0</v>
      </c>
      <c r="M55" s="61">
        <v>0</v>
      </c>
      <c r="N55" s="61">
        <v>0</v>
      </c>
      <c r="O55" s="61">
        <v>0</v>
      </c>
      <c r="P55" s="61">
        <v>0</v>
      </c>
      <c r="Q55" s="61">
        <v>0</v>
      </c>
      <c r="R55" s="61">
        <v>0</v>
      </c>
      <c r="S55" s="61">
        <v>0</v>
      </c>
      <c r="T55" s="61">
        <v>0</v>
      </c>
      <c r="U55" s="61">
        <v>0</v>
      </c>
      <c r="V55" s="61">
        <v>0</v>
      </c>
      <c r="W55" s="61">
        <v>0</v>
      </c>
      <c r="X55" s="61">
        <v>0</v>
      </c>
      <c r="Y55" s="61">
        <v>0</v>
      </c>
      <c r="Z55" s="61">
        <v>0</v>
      </c>
      <c r="AA55" s="61">
        <v>0</v>
      </c>
      <c r="AB55" s="61">
        <v>0</v>
      </c>
      <c r="AC55" s="61">
        <v>0</v>
      </c>
      <c r="AD55" s="61">
        <v>0</v>
      </c>
      <c r="AE55" s="61">
        <v>0</v>
      </c>
      <c r="AF55" s="61">
        <v>0</v>
      </c>
      <c r="AG55" s="61">
        <v>0</v>
      </c>
      <c r="AH55" s="61">
        <v>0</v>
      </c>
      <c r="AI55" s="61">
        <v>0</v>
      </c>
      <c r="AJ55" s="61">
        <v>0</v>
      </c>
      <c r="AK55" s="61">
        <v>0</v>
      </c>
      <c r="AL55" s="61">
        <v>0</v>
      </c>
      <c r="AM55" s="61">
        <v>0</v>
      </c>
      <c r="AN55" s="61">
        <v>0</v>
      </c>
      <c r="AO55" s="61">
        <v>0</v>
      </c>
      <c r="AP55" s="61">
        <v>0</v>
      </c>
      <c r="AQ55" s="61">
        <v>0</v>
      </c>
      <c r="AR55" s="61">
        <v>0</v>
      </c>
      <c r="AS55" s="61">
        <v>0</v>
      </c>
      <c r="AT55" s="61">
        <v>0</v>
      </c>
      <c r="AU55" s="61">
        <v>0</v>
      </c>
      <c r="AV55" s="61">
        <v>0</v>
      </c>
      <c r="AW55" s="61">
        <v>0</v>
      </c>
      <c r="AX55" s="61">
        <v>0</v>
      </c>
      <c r="AY55" s="61">
        <v>0</v>
      </c>
      <c r="AZ55" s="61">
        <v>0</v>
      </c>
      <c r="BA55" s="61">
        <v>0</v>
      </c>
      <c r="BB55" s="61">
        <v>0</v>
      </c>
      <c r="BC55" s="61">
        <v>0</v>
      </c>
      <c r="BD55" s="61">
        <v>0</v>
      </c>
      <c r="BE55" s="61">
        <v>0</v>
      </c>
      <c r="BF55" s="61">
        <v>0</v>
      </c>
      <c r="BG55" s="61">
        <v>0</v>
      </c>
      <c r="BH55" s="61">
        <v>0</v>
      </c>
      <c r="BI55" s="61">
        <v>0</v>
      </c>
      <c r="BJ55" s="61">
        <v>0</v>
      </c>
      <c r="BK55" s="61">
        <v>0</v>
      </c>
      <c r="BL55" s="61">
        <v>0</v>
      </c>
      <c r="BM55" s="61">
        <v>0</v>
      </c>
      <c r="BN55" s="61">
        <v>0</v>
      </c>
      <c r="BO55" s="61">
        <v>0</v>
      </c>
      <c r="BP55" s="61">
        <v>0</v>
      </c>
      <c r="BQ55" s="61">
        <v>0</v>
      </c>
      <c r="BR55" s="61">
        <v>0</v>
      </c>
      <c r="BS55" s="61">
        <v>0</v>
      </c>
      <c r="BT55" s="61">
        <v>0</v>
      </c>
      <c r="BU55" s="61">
        <v>0</v>
      </c>
      <c r="BV55" s="61">
        <v>0</v>
      </c>
      <c r="BW55" s="61">
        <v>0</v>
      </c>
      <c r="BX55" s="61">
        <v>0</v>
      </c>
      <c r="BY55" s="61">
        <v>0</v>
      </c>
      <c r="BZ55" s="61">
        <v>0</v>
      </c>
      <c r="CA55" s="61">
        <v>0</v>
      </c>
      <c r="CB55" s="61">
        <v>0</v>
      </c>
      <c r="CC55" s="61">
        <v>0</v>
      </c>
      <c r="CD55" s="61">
        <v>0</v>
      </c>
      <c r="CE55" s="61">
        <v>0</v>
      </c>
      <c r="CF55" s="61">
        <v>0</v>
      </c>
      <c r="CG55" s="61">
        <v>0</v>
      </c>
      <c r="CH55" s="61">
        <v>0</v>
      </c>
      <c r="CI55" s="61">
        <v>0</v>
      </c>
      <c r="CJ55" s="61">
        <v>0</v>
      </c>
      <c r="CK55" s="61">
        <v>0</v>
      </c>
      <c r="CL55" s="61">
        <v>0</v>
      </c>
    </row>
    <row r="56" spans="1:90" ht="12.75" customHeight="1">
      <c r="A56" s="43" t="s">
        <v>99</v>
      </c>
      <c r="B56" s="59">
        <v>2005</v>
      </c>
      <c r="C56" s="60" t="s">
        <v>377</v>
      </c>
      <c r="D56" s="61">
        <v>0</v>
      </c>
      <c r="E56" s="61">
        <v>0</v>
      </c>
      <c r="F56" s="61">
        <v>0</v>
      </c>
      <c r="G56" s="61">
        <v>0</v>
      </c>
      <c r="H56" s="61">
        <v>0</v>
      </c>
      <c r="I56" s="61">
        <v>0</v>
      </c>
      <c r="J56" s="61">
        <v>0</v>
      </c>
      <c r="K56" s="61">
        <v>0</v>
      </c>
      <c r="L56" s="61">
        <v>0</v>
      </c>
      <c r="M56" s="61">
        <v>0</v>
      </c>
      <c r="N56" s="61">
        <v>0</v>
      </c>
      <c r="O56" s="61">
        <v>0</v>
      </c>
      <c r="P56" s="61">
        <v>0</v>
      </c>
      <c r="Q56" s="61">
        <v>0</v>
      </c>
      <c r="R56" s="61">
        <v>0</v>
      </c>
      <c r="S56" s="61">
        <v>0</v>
      </c>
      <c r="T56" s="61">
        <v>0</v>
      </c>
      <c r="U56" s="61">
        <v>0</v>
      </c>
      <c r="V56" s="61">
        <v>0</v>
      </c>
      <c r="W56" s="61">
        <v>0</v>
      </c>
      <c r="X56" s="61">
        <v>0</v>
      </c>
      <c r="Y56" s="61">
        <v>0</v>
      </c>
      <c r="Z56" s="61">
        <v>0</v>
      </c>
      <c r="AA56" s="61">
        <v>0</v>
      </c>
      <c r="AB56" s="61">
        <v>0</v>
      </c>
      <c r="AC56" s="61">
        <v>0</v>
      </c>
      <c r="AD56" s="61">
        <v>0</v>
      </c>
      <c r="AE56" s="61">
        <v>0</v>
      </c>
      <c r="AF56" s="61">
        <v>0</v>
      </c>
      <c r="AG56" s="61">
        <v>0</v>
      </c>
      <c r="AH56" s="61">
        <v>0</v>
      </c>
      <c r="AI56" s="61">
        <v>0</v>
      </c>
      <c r="AJ56" s="61">
        <v>0</v>
      </c>
      <c r="AK56" s="61">
        <v>0</v>
      </c>
      <c r="AL56" s="61">
        <v>0</v>
      </c>
      <c r="AM56" s="61">
        <v>0</v>
      </c>
      <c r="AN56" s="61">
        <v>0</v>
      </c>
      <c r="AO56" s="61">
        <v>0</v>
      </c>
      <c r="AP56" s="61">
        <v>0</v>
      </c>
      <c r="AQ56" s="61">
        <v>0</v>
      </c>
      <c r="AR56" s="61">
        <v>0</v>
      </c>
      <c r="AS56" s="61">
        <v>0</v>
      </c>
      <c r="AT56" s="61">
        <v>0</v>
      </c>
      <c r="AU56" s="61">
        <v>0</v>
      </c>
      <c r="AV56" s="61">
        <v>0</v>
      </c>
      <c r="AW56" s="61">
        <v>0</v>
      </c>
      <c r="AX56" s="61">
        <v>0</v>
      </c>
      <c r="AY56" s="61">
        <v>0</v>
      </c>
      <c r="AZ56" s="61">
        <v>0</v>
      </c>
      <c r="BA56" s="61">
        <v>0</v>
      </c>
      <c r="BB56" s="61">
        <v>0</v>
      </c>
      <c r="BC56" s="61">
        <v>0</v>
      </c>
      <c r="BD56" s="61">
        <v>0</v>
      </c>
      <c r="BE56" s="61">
        <v>0</v>
      </c>
      <c r="BF56" s="61">
        <v>0</v>
      </c>
      <c r="BG56" s="61">
        <v>0</v>
      </c>
      <c r="BH56" s="61">
        <v>0</v>
      </c>
      <c r="BI56" s="61">
        <v>0</v>
      </c>
      <c r="BJ56" s="61">
        <v>0</v>
      </c>
      <c r="BK56" s="61">
        <v>0</v>
      </c>
      <c r="BL56" s="61">
        <v>0</v>
      </c>
      <c r="BM56" s="61">
        <v>0</v>
      </c>
      <c r="BN56" s="61">
        <v>0</v>
      </c>
      <c r="BO56" s="61">
        <v>0</v>
      </c>
      <c r="BP56" s="61">
        <v>0</v>
      </c>
      <c r="BQ56" s="61">
        <v>0</v>
      </c>
      <c r="BR56" s="61">
        <v>0</v>
      </c>
      <c r="BS56" s="61">
        <v>0</v>
      </c>
      <c r="BT56" s="61">
        <v>0</v>
      </c>
      <c r="BU56" s="61">
        <v>0</v>
      </c>
      <c r="BV56" s="61">
        <v>0</v>
      </c>
      <c r="BW56" s="61">
        <v>0</v>
      </c>
      <c r="BX56" s="61">
        <v>0</v>
      </c>
      <c r="BY56" s="61">
        <v>0</v>
      </c>
      <c r="BZ56" s="61">
        <v>0</v>
      </c>
      <c r="CA56" s="61">
        <v>0</v>
      </c>
      <c r="CB56" s="61">
        <v>0</v>
      </c>
      <c r="CC56" s="61">
        <v>0</v>
      </c>
      <c r="CD56" s="61">
        <v>0</v>
      </c>
      <c r="CE56" s="61">
        <v>0</v>
      </c>
      <c r="CF56" s="61">
        <v>0</v>
      </c>
      <c r="CG56" s="61">
        <v>0</v>
      </c>
      <c r="CH56" s="61">
        <v>0</v>
      </c>
      <c r="CI56" s="61">
        <v>0</v>
      </c>
      <c r="CJ56" s="61">
        <v>0</v>
      </c>
      <c r="CK56" s="61">
        <v>0</v>
      </c>
      <c r="CL56" s="61">
        <v>0</v>
      </c>
    </row>
    <row r="57" spans="1:90" ht="12.75" customHeight="1">
      <c r="A57" s="43" t="s">
        <v>101</v>
      </c>
      <c r="B57" s="59">
        <v>2006</v>
      </c>
      <c r="C57" s="60" t="s">
        <v>378</v>
      </c>
      <c r="D57" s="61">
        <v>0</v>
      </c>
      <c r="E57" s="61">
        <v>0</v>
      </c>
      <c r="F57" s="61">
        <v>0</v>
      </c>
      <c r="G57" s="61">
        <v>0</v>
      </c>
      <c r="H57" s="61">
        <v>0</v>
      </c>
      <c r="I57" s="61">
        <v>0</v>
      </c>
      <c r="J57" s="61">
        <v>0</v>
      </c>
      <c r="K57" s="61">
        <v>0</v>
      </c>
      <c r="L57" s="61">
        <v>0</v>
      </c>
      <c r="M57" s="61">
        <v>0</v>
      </c>
      <c r="N57" s="61">
        <v>0</v>
      </c>
      <c r="O57" s="61">
        <v>0</v>
      </c>
      <c r="P57" s="61">
        <v>0</v>
      </c>
      <c r="Q57" s="61">
        <v>0</v>
      </c>
      <c r="R57" s="61">
        <v>0</v>
      </c>
      <c r="S57" s="61">
        <v>0</v>
      </c>
      <c r="T57" s="61">
        <v>0</v>
      </c>
      <c r="U57" s="61">
        <v>0</v>
      </c>
      <c r="V57" s="61">
        <v>0</v>
      </c>
      <c r="W57" s="61">
        <v>0</v>
      </c>
      <c r="X57" s="61">
        <v>0</v>
      </c>
      <c r="Y57" s="61">
        <v>0</v>
      </c>
      <c r="Z57" s="61">
        <v>0</v>
      </c>
      <c r="AA57" s="61">
        <v>0</v>
      </c>
      <c r="AB57" s="61">
        <v>0</v>
      </c>
      <c r="AC57" s="61">
        <v>0</v>
      </c>
      <c r="AD57" s="61">
        <v>0</v>
      </c>
      <c r="AE57" s="61">
        <v>0</v>
      </c>
      <c r="AF57" s="61">
        <v>0</v>
      </c>
      <c r="AG57" s="61">
        <v>0</v>
      </c>
      <c r="AH57" s="61">
        <v>0</v>
      </c>
      <c r="AI57" s="61">
        <v>0</v>
      </c>
      <c r="AJ57" s="61">
        <v>0</v>
      </c>
      <c r="AK57" s="61">
        <v>0</v>
      </c>
      <c r="AL57" s="61">
        <v>0</v>
      </c>
      <c r="AM57" s="61">
        <v>0</v>
      </c>
      <c r="AN57" s="61">
        <v>0</v>
      </c>
      <c r="AO57" s="61">
        <v>0</v>
      </c>
      <c r="AP57" s="61">
        <v>0</v>
      </c>
      <c r="AQ57" s="61">
        <v>0</v>
      </c>
      <c r="AR57" s="61">
        <v>0</v>
      </c>
      <c r="AS57" s="61">
        <v>0</v>
      </c>
      <c r="AT57" s="61">
        <v>0</v>
      </c>
      <c r="AU57" s="61">
        <v>0</v>
      </c>
      <c r="AV57" s="61">
        <v>0</v>
      </c>
      <c r="AW57" s="61">
        <v>0</v>
      </c>
      <c r="AX57" s="61">
        <v>0</v>
      </c>
      <c r="AY57" s="61">
        <v>0</v>
      </c>
      <c r="AZ57" s="61">
        <v>0</v>
      </c>
      <c r="BA57" s="61">
        <v>0</v>
      </c>
      <c r="BB57" s="61">
        <v>0</v>
      </c>
      <c r="BC57" s="61">
        <v>0</v>
      </c>
      <c r="BD57" s="61">
        <v>0</v>
      </c>
      <c r="BE57" s="61">
        <v>0</v>
      </c>
      <c r="BF57" s="61">
        <v>0</v>
      </c>
      <c r="BG57" s="61">
        <v>0</v>
      </c>
      <c r="BH57" s="61">
        <v>0</v>
      </c>
      <c r="BI57" s="61">
        <v>0</v>
      </c>
      <c r="BJ57" s="61">
        <v>0</v>
      </c>
      <c r="BK57" s="61">
        <v>0</v>
      </c>
      <c r="BL57" s="61">
        <v>0</v>
      </c>
      <c r="BM57" s="61">
        <v>0</v>
      </c>
      <c r="BN57" s="61">
        <v>0</v>
      </c>
      <c r="BO57" s="61">
        <v>0</v>
      </c>
      <c r="BP57" s="61">
        <v>0</v>
      </c>
      <c r="BQ57" s="61">
        <v>0</v>
      </c>
      <c r="BR57" s="61">
        <v>0</v>
      </c>
      <c r="BS57" s="61">
        <v>0</v>
      </c>
      <c r="BT57" s="61">
        <v>0</v>
      </c>
      <c r="BU57" s="61">
        <v>0</v>
      </c>
      <c r="BV57" s="61">
        <v>0</v>
      </c>
      <c r="BW57" s="61">
        <v>0</v>
      </c>
      <c r="BX57" s="61">
        <v>0</v>
      </c>
      <c r="BY57" s="61">
        <v>0</v>
      </c>
      <c r="BZ57" s="61">
        <v>0</v>
      </c>
      <c r="CA57" s="61">
        <v>0</v>
      </c>
      <c r="CB57" s="61">
        <v>0</v>
      </c>
      <c r="CC57" s="61">
        <v>0</v>
      </c>
      <c r="CD57" s="61">
        <v>0</v>
      </c>
      <c r="CE57" s="61">
        <v>0</v>
      </c>
      <c r="CF57" s="61">
        <v>0</v>
      </c>
      <c r="CG57" s="61">
        <v>0</v>
      </c>
      <c r="CH57" s="61">
        <v>0</v>
      </c>
      <c r="CI57" s="61">
        <v>0</v>
      </c>
      <c r="CJ57" s="61">
        <v>0</v>
      </c>
      <c r="CK57" s="61">
        <v>0</v>
      </c>
      <c r="CL57" s="61">
        <v>0</v>
      </c>
    </row>
    <row r="58" spans="1:90" ht="12.75" customHeight="1">
      <c r="A58" s="43" t="s">
        <v>103</v>
      </c>
      <c r="B58" s="59">
        <v>2007</v>
      </c>
      <c r="C58" s="60" t="s">
        <v>377</v>
      </c>
      <c r="D58" s="61">
        <v>0</v>
      </c>
      <c r="E58" s="61">
        <v>0</v>
      </c>
      <c r="F58" s="61">
        <v>0</v>
      </c>
      <c r="G58" s="61">
        <v>0</v>
      </c>
      <c r="H58" s="61">
        <v>0</v>
      </c>
      <c r="I58" s="61">
        <v>0</v>
      </c>
      <c r="J58" s="61">
        <v>0</v>
      </c>
      <c r="K58" s="61">
        <v>0</v>
      </c>
      <c r="L58" s="61">
        <v>0</v>
      </c>
      <c r="M58" s="61">
        <v>0</v>
      </c>
      <c r="N58" s="61">
        <v>0</v>
      </c>
      <c r="O58" s="61">
        <v>0</v>
      </c>
      <c r="P58" s="61">
        <v>0</v>
      </c>
      <c r="Q58" s="61">
        <v>0</v>
      </c>
      <c r="R58" s="61">
        <v>0</v>
      </c>
      <c r="S58" s="61">
        <v>0</v>
      </c>
      <c r="T58" s="61">
        <v>0</v>
      </c>
      <c r="U58" s="61">
        <v>0</v>
      </c>
      <c r="V58" s="61">
        <v>0</v>
      </c>
      <c r="W58" s="61">
        <v>0</v>
      </c>
      <c r="X58" s="61">
        <v>0</v>
      </c>
      <c r="Y58" s="61">
        <v>0</v>
      </c>
      <c r="Z58" s="61">
        <v>0</v>
      </c>
      <c r="AA58" s="61">
        <v>0</v>
      </c>
      <c r="AB58" s="61">
        <v>0</v>
      </c>
      <c r="AC58" s="61">
        <v>0</v>
      </c>
      <c r="AD58" s="61">
        <v>0</v>
      </c>
      <c r="AE58" s="61">
        <v>0</v>
      </c>
      <c r="AF58" s="61">
        <v>0</v>
      </c>
      <c r="AG58" s="61">
        <v>0</v>
      </c>
      <c r="AH58" s="61">
        <v>0</v>
      </c>
      <c r="AI58" s="61">
        <v>0</v>
      </c>
      <c r="AJ58" s="61">
        <v>0</v>
      </c>
      <c r="AK58" s="61">
        <v>0</v>
      </c>
      <c r="AL58" s="61">
        <v>0</v>
      </c>
      <c r="AM58" s="61">
        <v>0</v>
      </c>
      <c r="AN58" s="61">
        <v>0</v>
      </c>
      <c r="AO58" s="61">
        <v>0</v>
      </c>
      <c r="AP58" s="61">
        <v>0</v>
      </c>
      <c r="AQ58" s="61">
        <v>0</v>
      </c>
      <c r="AR58" s="61">
        <v>0</v>
      </c>
      <c r="AS58" s="61">
        <v>0</v>
      </c>
      <c r="AT58" s="61">
        <v>0</v>
      </c>
      <c r="AU58" s="61">
        <v>0</v>
      </c>
      <c r="AV58" s="61">
        <v>0</v>
      </c>
      <c r="AW58" s="61">
        <v>0</v>
      </c>
      <c r="AX58" s="61">
        <v>0</v>
      </c>
      <c r="AY58" s="61">
        <v>0</v>
      </c>
      <c r="AZ58" s="61">
        <v>0</v>
      </c>
      <c r="BA58" s="61">
        <v>0</v>
      </c>
      <c r="BB58" s="61">
        <v>0</v>
      </c>
      <c r="BC58" s="61">
        <v>0</v>
      </c>
      <c r="BD58" s="61">
        <v>0</v>
      </c>
      <c r="BE58" s="61">
        <v>0</v>
      </c>
      <c r="BF58" s="61">
        <v>0</v>
      </c>
      <c r="BG58" s="61">
        <v>0</v>
      </c>
      <c r="BH58" s="61">
        <v>0</v>
      </c>
      <c r="BI58" s="61">
        <v>0</v>
      </c>
      <c r="BJ58" s="61">
        <v>0</v>
      </c>
      <c r="BK58" s="61">
        <v>0</v>
      </c>
      <c r="BL58" s="61">
        <v>0</v>
      </c>
      <c r="BM58" s="61">
        <v>0</v>
      </c>
      <c r="BN58" s="61">
        <v>0</v>
      </c>
      <c r="BO58" s="61">
        <v>0</v>
      </c>
      <c r="BP58" s="61">
        <v>0</v>
      </c>
      <c r="BQ58" s="61">
        <v>0</v>
      </c>
      <c r="BR58" s="61">
        <v>0</v>
      </c>
      <c r="BS58" s="61">
        <v>0</v>
      </c>
      <c r="BT58" s="61">
        <v>0</v>
      </c>
      <c r="BU58" s="61">
        <v>0</v>
      </c>
      <c r="BV58" s="61">
        <v>0</v>
      </c>
      <c r="BW58" s="61">
        <v>0</v>
      </c>
      <c r="BX58" s="61">
        <v>0</v>
      </c>
      <c r="BY58" s="61">
        <v>0</v>
      </c>
      <c r="BZ58" s="61">
        <v>0</v>
      </c>
      <c r="CA58" s="61">
        <v>0</v>
      </c>
      <c r="CB58" s="61">
        <v>0</v>
      </c>
      <c r="CC58" s="61">
        <v>0</v>
      </c>
      <c r="CD58" s="61">
        <v>0</v>
      </c>
      <c r="CE58" s="61">
        <v>0</v>
      </c>
      <c r="CF58" s="61">
        <v>0</v>
      </c>
      <c r="CG58" s="61">
        <v>0</v>
      </c>
      <c r="CH58" s="61">
        <v>0</v>
      </c>
      <c r="CI58" s="61">
        <v>0</v>
      </c>
      <c r="CJ58" s="61">
        <v>0</v>
      </c>
      <c r="CK58" s="61">
        <v>0</v>
      </c>
      <c r="CL58" s="61">
        <v>0</v>
      </c>
    </row>
    <row r="59" spans="1:90" ht="12.75" customHeight="1">
      <c r="A59" s="43" t="s">
        <v>105</v>
      </c>
      <c r="B59" s="59">
        <v>2008</v>
      </c>
      <c r="C59" s="60" t="s">
        <v>377</v>
      </c>
      <c r="D59" s="61">
        <v>0</v>
      </c>
      <c r="E59" s="61">
        <v>0</v>
      </c>
      <c r="F59" s="61">
        <v>0</v>
      </c>
      <c r="G59" s="61">
        <v>0</v>
      </c>
      <c r="H59" s="61">
        <v>0</v>
      </c>
      <c r="I59" s="61">
        <v>0</v>
      </c>
      <c r="J59" s="61">
        <v>0</v>
      </c>
      <c r="K59" s="61">
        <v>0</v>
      </c>
      <c r="L59" s="61">
        <v>0</v>
      </c>
      <c r="M59" s="61">
        <v>0</v>
      </c>
      <c r="N59" s="61">
        <v>0</v>
      </c>
      <c r="O59" s="61">
        <v>0</v>
      </c>
      <c r="P59" s="61">
        <v>0</v>
      </c>
      <c r="Q59" s="61">
        <v>0</v>
      </c>
      <c r="R59" s="61">
        <v>0</v>
      </c>
      <c r="S59" s="61">
        <v>0</v>
      </c>
      <c r="T59" s="61">
        <v>0</v>
      </c>
      <c r="U59" s="61">
        <v>0</v>
      </c>
      <c r="V59" s="61">
        <v>0</v>
      </c>
      <c r="W59" s="61">
        <v>0</v>
      </c>
      <c r="X59" s="61">
        <v>0</v>
      </c>
      <c r="Y59" s="61">
        <v>0</v>
      </c>
      <c r="Z59" s="61">
        <v>0</v>
      </c>
      <c r="AA59" s="61">
        <v>0</v>
      </c>
      <c r="AB59" s="61">
        <v>0</v>
      </c>
      <c r="AC59" s="61">
        <v>0</v>
      </c>
      <c r="AD59" s="61">
        <v>0</v>
      </c>
      <c r="AE59" s="61">
        <v>0</v>
      </c>
      <c r="AF59" s="61">
        <v>0</v>
      </c>
      <c r="AG59" s="61">
        <v>0</v>
      </c>
      <c r="AH59" s="61">
        <v>0</v>
      </c>
      <c r="AI59" s="61">
        <v>0</v>
      </c>
      <c r="AJ59" s="61">
        <v>0</v>
      </c>
      <c r="AK59" s="61">
        <v>0</v>
      </c>
      <c r="AL59" s="61">
        <v>0</v>
      </c>
      <c r="AM59" s="61">
        <v>0</v>
      </c>
      <c r="AN59" s="61">
        <v>0</v>
      </c>
      <c r="AO59" s="61">
        <v>0</v>
      </c>
      <c r="AP59" s="61">
        <v>0</v>
      </c>
      <c r="AQ59" s="61">
        <v>0</v>
      </c>
      <c r="AR59" s="61">
        <v>0</v>
      </c>
      <c r="AS59" s="61">
        <v>0</v>
      </c>
      <c r="AT59" s="61">
        <v>0</v>
      </c>
      <c r="AU59" s="61">
        <v>0</v>
      </c>
      <c r="AV59" s="61">
        <v>0</v>
      </c>
      <c r="AW59" s="61">
        <v>0</v>
      </c>
      <c r="AX59" s="61">
        <v>0</v>
      </c>
      <c r="AY59" s="61">
        <v>0</v>
      </c>
      <c r="AZ59" s="61">
        <v>0</v>
      </c>
      <c r="BA59" s="61">
        <v>0</v>
      </c>
      <c r="BB59" s="61">
        <v>0</v>
      </c>
      <c r="BC59" s="61">
        <v>0</v>
      </c>
      <c r="BD59" s="61">
        <v>0</v>
      </c>
      <c r="BE59" s="61">
        <v>0</v>
      </c>
      <c r="BF59" s="61">
        <v>0</v>
      </c>
      <c r="BG59" s="61">
        <v>0</v>
      </c>
      <c r="BH59" s="61">
        <v>0</v>
      </c>
      <c r="BI59" s="61">
        <v>0</v>
      </c>
      <c r="BJ59" s="61">
        <v>0</v>
      </c>
      <c r="BK59" s="61">
        <v>0</v>
      </c>
      <c r="BL59" s="61">
        <v>0</v>
      </c>
      <c r="BM59" s="61">
        <v>0</v>
      </c>
      <c r="BN59" s="61">
        <v>0</v>
      </c>
      <c r="BO59" s="61">
        <v>0</v>
      </c>
      <c r="BP59" s="61">
        <v>0</v>
      </c>
      <c r="BQ59" s="61">
        <v>0</v>
      </c>
      <c r="BR59" s="61">
        <v>0</v>
      </c>
      <c r="BS59" s="61">
        <v>0</v>
      </c>
      <c r="BT59" s="61">
        <v>0</v>
      </c>
      <c r="BU59" s="61">
        <v>0</v>
      </c>
      <c r="BV59" s="61">
        <v>0</v>
      </c>
      <c r="BW59" s="61">
        <v>0</v>
      </c>
      <c r="BX59" s="61">
        <v>0</v>
      </c>
      <c r="BY59" s="61">
        <v>0</v>
      </c>
      <c r="BZ59" s="61">
        <v>0</v>
      </c>
      <c r="CA59" s="61">
        <v>0</v>
      </c>
      <c r="CB59" s="61">
        <v>0</v>
      </c>
      <c r="CC59" s="61">
        <v>0</v>
      </c>
      <c r="CD59" s="61">
        <v>0</v>
      </c>
      <c r="CE59" s="61">
        <v>0</v>
      </c>
      <c r="CF59" s="61">
        <v>0</v>
      </c>
      <c r="CG59" s="61">
        <v>0</v>
      </c>
      <c r="CH59" s="61">
        <v>0</v>
      </c>
      <c r="CI59" s="61">
        <v>0</v>
      </c>
      <c r="CJ59" s="61">
        <v>0</v>
      </c>
      <c r="CK59" s="61">
        <v>0</v>
      </c>
      <c r="CL59" s="61">
        <v>0</v>
      </c>
    </row>
    <row r="60" spans="1:90" ht="12.75" customHeight="1">
      <c r="A60" s="43" t="s">
        <v>107</v>
      </c>
      <c r="B60" s="59">
        <v>3001</v>
      </c>
      <c r="C60" s="60" t="s">
        <v>378</v>
      </c>
      <c r="D60" s="61">
        <v>0</v>
      </c>
      <c r="E60" s="61">
        <v>0</v>
      </c>
      <c r="F60" s="61">
        <v>0</v>
      </c>
      <c r="G60" s="61">
        <v>0</v>
      </c>
      <c r="H60" s="61">
        <v>0</v>
      </c>
      <c r="I60" s="61">
        <v>0</v>
      </c>
      <c r="J60" s="61">
        <v>0</v>
      </c>
      <c r="K60" s="61">
        <v>0</v>
      </c>
      <c r="L60" s="61">
        <v>0</v>
      </c>
      <c r="M60" s="61">
        <v>0</v>
      </c>
      <c r="N60" s="61">
        <v>0</v>
      </c>
      <c r="O60" s="61">
        <v>0</v>
      </c>
      <c r="P60" s="61">
        <v>0</v>
      </c>
      <c r="Q60" s="61">
        <v>0</v>
      </c>
      <c r="R60" s="61">
        <v>0</v>
      </c>
      <c r="S60" s="61">
        <v>0</v>
      </c>
      <c r="T60" s="61">
        <v>0</v>
      </c>
      <c r="U60" s="61">
        <v>0</v>
      </c>
      <c r="V60" s="61">
        <v>0</v>
      </c>
      <c r="W60" s="61">
        <v>0</v>
      </c>
      <c r="X60" s="61">
        <v>0</v>
      </c>
      <c r="Y60" s="61">
        <v>0</v>
      </c>
      <c r="Z60" s="61">
        <v>0</v>
      </c>
      <c r="AA60" s="61">
        <v>0</v>
      </c>
      <c r="AB60" s="61">
        <v>0</v>
      </c>
      <c r="AC60" s="61">
        <v>0</v>
      </c>
      <c r="AD60" s="61">
        <v>0</v>
      </c>
      <c r="AE60" s="61">
        <v>0</v>
      </c>
      <c r="AF60" s="61">
        <v>0</v>
      </c>
      <c r="AG60" s="61">
        <v>0</v>
      </c>
      <c r="AH60" s="61">
        <v>0</v>
      </c>
      <c r="AI60" s="61">
        <v>0</v>
      </c>
      <c r="AJ60" s="61">
        <v>0</v>
      </c>
      <c r="AK60" s="61">
        <v>0</v>
      </c>
      <c r="AL60" s="61">
        <v>0</v>
      </c>
      <c r="AM60" s="61">
        <v>0</v>
      </c>
      <c r="AN60" s="61">
        <v>0</v>
      </c>
      <c r="AO60" s="61">
        <v>0</v>
      </c>
      <c r="AP60" s="61">
        <v>0</v>
      </c>
      <c r="AQ60" s="61">
        <v>0</v>
      </c>
      <c r="AR60" s="61">
        <v>0</v>
      </c>
      <c r="AS60" s="61">
        <v>0</v>
      </c>
      <c r="AT60" s="61">
        <v>0</v>
      </c>
      <c r="AU60" s="61">
        <v>0</v>
      </c>
      <c r="AV60" s="61">
        <v>0</v>
      </c>
      <c r="AW60" s="61">
        <v>0</v>
      </c>
      <c r="AX60" s="61">
        <v>0</v>
      </c>
      <c r="AY60" s="61">
        <v>0</v>
      </c>
      <c r="AZ60" s="61">
        <v>0</v>
      </c>
      <c r="BA60" s="61">
        <v>0</v>
      </c>
      <c r="BB60" s="61">
        <v>0</v>
      </c>
      <c r="BC60" s="61">
        <v>0</v>
      </c>
      <c r="BD60" s="61">
        <v>0</v>
      </c>
      <c r="BE60" s="61">
        <v>0</v>
      </c>
      <c r="BF60" s="61">
        <v>0</v>
      </c>
      <c r="BG60" s="61">
        <v>0</v>
      </c>
      <c r="BH60" s="61">
        <v>0</v>
      </c>
      <c r="BI60" s="61">
        <v>0</v>
      </c>
      <c r="BJ60" s="61">
        <v>0</v>
      </c>
      <c r="BK60" s="61">
        <v>0</v>
      </c>
      <c r="BL60" s="61">
        <v>0</v>
      </c>
      <c r="BM60" s="61">
        <v>0</v>
      </c>
      <c r="BN60" s="61">
        <v>0</v>
      </c>
      <c r="BO60" s="61">
        <v>0</v>
      </c>
      <c r="BP60" s="61">
        <v>0</v>
      </c>
      <c r="BQ60" s="61">
        <v>0</v>
      </c>
      <c r="BR60" s="61">
        <v>0</v>
      </c>
      <c r="BS60" s="61">
        <v>0</v>
      </c>
      <c r="BT60" s="61">
        <v>0</v>
      </c>
      <c r="BU60" s="61">
        <v>0</v>
      </c>
      <c r="BV60" s="61">
        <v>0</v>
      </c>
      <c r="BW60" s="61">
        <v>0</v>
      </c>
      <c r="BX60" s="61">
        <v>0</v>
      </c>
      <c r="BY60" s="61">
        <v>0</v>
      </c>
      <c r="BZ60" s="61">
        <v>0</v>
      </c>
      <c r="CA60" s="61">
        <v>0</v>
      </c>
      <c r="CB60" s="61">
        <v>0</v>
      </c>
      <c r="CC60" s="61">
        <v>0</v>
      </c>
      <c r="CD60" s="61">
        <v>0</v>
      </c>
      <c r="CE60" s="61">
        <v>0</v>
      </c>
      <c r="CF60" s="61">
        <v>0</v>
      </c>
      <c r="CG60" s="61">
        <v>0</v>
      </c>
      <c r="CH60" s="61">
        <v>0</v>
      </c>
      <c r="CI60" s="61">
        <v>0</v>
      </c>
      <c r="CJ60" s="61">
        <v>0</v>
      </c>
      <c r="CK60" s="61">
        <v>0</v>
      </c>
      <c r="CL60" s="61">
        <v>0</v>
      </c>
    </row>
    <row r="61" spans="1:90" ht="12.75" customHeight="1">
      <c r="A61" s="43" t="s">
        <v>109</v>
      </c>
      <c r="B61" s="59">
        <v>3002</v>
      </c>
      <c r="C61" s="60" t="s">
        <v>378</v>
      </c>
      <c r="D61" s="61">
        <v>0</v>
      </c>
      <c r="E61" s="61">
        <v>0</v>
      </c>
      <c r="F61" s="61">
        <v>0</v>
      </c>
      <c r="G61" s="61">
        <v>0</v>
      </c>
      <c r="H61" s="61">
        <v>0</v>
      </c>
      <c r="I61" s="61">
        <v>0</v>
      </c>
      <c r="J61" s="61">
        <v>0</v>
      </c>
      <c r="K61" s="61">
        <v>0</v>
      </c>
      <c r="L61" s="61">
        <v>0</v>
      </c>
      <c r="M61" s="61">
        <v>0</v>
      </c>
      <c r="N61" s="61">
        <v>0</v>
      </c>
      <c r="O61" s="61">
        <v>0</v>
      </c>
      <c r="P61" s="61">
        <v>0</v>
      </c>
      <c r="Q61" s="61">
        <v>0</v>
      </c>
      <c r="R61" s="61">
        <v>0</v>
      </c>
      <c r="S61" s="61">
        <v>0</v>
      </c>
      <c r="T61" s="61">
        <v>0</v>
      </c>
      <c r="U61" s="61">
        <v>0</v>
      </c>
      <c r="V61" s="61">
        <v>0</v>
      </c>
      <c r="W61" s="61">
        <v>0</v>
      </c>
      <c r="X61" s="61">
        <v>0</v>
      </c>
      <c r="Y61" s="61">
        <v>0</v>
      </c>
      <c r="Z61" s="61">
        <v>0</v>
      </c>
      <c r="AA61" s="61">
        <v>0</v>
      </c>
      <c r="AB61" s="61">
        <v>0</v>
      </c>
      <c r="AC61" s="61">
        <v>0</v>
      </c>
      <c r="AD61" s="61">
        <v>0</v>
      </c>
      <c r="AE61" s="61">
        <v>0</v>
      </c>
      <c r="AF61" s="61">
        <v>0</v>
      </c>
      <c r="AG61" s="61">
        <v>0</v>
      </c>
      <c r="AH61" s="61">
        <v>0</v>
      </c>
      <c r="AI61" s="61">
        <v>0</v>
      </c>
      <c r="AJ61" s="61">
        <v>0</v>
      </c>
      <c r="AK61" s="61">
        <v>0</v>
      </c>
      <c r="AL61" s="61">
        <v>0</v>
      </c>
      <c r="AM61" s="61">
        <v>0</v>
      </c>
      <c r="AN61" s="61">
        <v>0</v>
      </c>
      <c r="AO61" s="61">
        <v>0</v>
      </c>
      <c r="AP61" s="61">
        <v>0</v>
      </c>
      <c r="AQ61" s="61">
        <v>0</v>
      </c>
      <c r="AR61" s="61">
        <v>0</v>
      </c>
      <c r="AS61" s="61">
        <v>0</v>
      </c>
      <c r="AT61" s="61">
        <v>0</v>
      </c>
      <c r="AU61" s="61">
        <v>0</v>
      </c>
      <c r="AV61" s="61">
        <v>0</v>
      </c>
      <c r="AW61" s="61">
        <v>0</v>
      </c>
      <c r="AX61" s="61">
        <v>0</v>
      </c>
      <c r="AY61" s="61">
        <v>0</v>
      </c>
      <c r="AZ61" s="61">
        <v>0</v>
      </c>
      <c r="BA61" s="61">
        <v>0</v>
      </c>
      <c r="BB61" s="61">
        <v>0</v>
      </c>
      <c r="BC61" s="61">
        <v>0</v>
      </c>
      <c r="BD61" s="61">
        <v>0</v>
      </c>
      <c r="BE61" s="61">
        <v>0</v>
      </c>
      <c r="BF61" s="61">
        <v>0</v>
      </c>
      <c r="BG61" s="61">
        <v>0</v>
      </c>
      <c r="BH61" s="61">
        <v>0</v>
      </c>
      <c r="BI61" s="61">
        <v>0</v>
      </c>
      <c r="BJ61" s="61">
        <v>0</v>
      </c>
      <c r="BK61" s="61">
        <v>0</v>
      </c>
      <c r="BL61" s="61">
        <v>0</v>
      </c>
      <c r="BM61" s="61">
        <v>0</v>
      </c>
      <c r="BN61" s="61">
        <v>0</v>
      </c>
      <c r="BO61" s="61">
        <v>0</v>
      </c>
      <c r="BP61" s="61">
        <v>0</v>
      </c>
      <c r="BQ61" s="61">
        <v>0</v>
      </c>
      <c r="BR61" s="61">
        <v>0</v>
      </c>
      <c r="BS61" s="61">
        <v>0</v>
      </c>
      <c r="BT61" s="61">
        <v>0</v>
      </c>
      <c r="BU61" s="61">
        <v>0</v>
      </c>
      <c r="BV61" s="61">
        <v>0</v>
      </c>
      <c r="BW61" s="61">
        <v>0</v>
      </c>
      <c r="BX61" s="61">
        <v>0</v>
      </c>
      <c r="BY61" s="61">
        <v>0</v>
      </c>
      <c r="BZ61" s="61">
        <v>0</v>
      </c>
      <c r="CA61" s="61">
        <v>0</v>
      </c>
      <c r="CB61" s="61">
        <v>0</v>
      </c>
      <c r="CC61" s="61">
        <v>0</v>
      </c>
      <c r="CD61" s="61">
        <v>0</v>
      </c>
      <c r="CE61" s="61">
        <v>0</v>
      </c>
      <c r="CF61" s="61">
        <v>0</v>
      </c>
      <c r="CG61" s="61">
        <v>0</v>
      </c>
      <c r="CH61" s="61">
        <v>0</v>
      </c>
      <c r="CI61" s="61">
        <v>0</v>
      </c>
      <c r="CJ61" s="61">
        <v>0</v>
      </c>
      <c r="CK61" s="61">
        <v>0</v>
      </c>
      <c r="CL61" s="61">
        <v>0</v>
      </c>
    </row>
    <row r="62" spans="1:90" ht="12.75" customHeight="1">
      <c r="A62" s="43" t="s">
        <v>111</v>
      </c>
      <c r="B62" s="59">
        <v>3003</v>
      </c>
      <c r="C62" s="60" t="s">
        <v>378</v>
      </c>
      <c r="D62" s="61">
        <v>0</v>
      </c>
      <c r="E62" s="61">
        <v>0</v>
      </c>
      <c r="F62" s="61">
        <v>0</v>
      </c>
      <c r="G62" s="61">
        <v>0</v>
      </c>
      <c r="H62" s="61">
        <v>0</v>
      </c>
      <c r="I62" s="61">
        <v>0</v>
      </c>
      <c r="J62" s="61">
        <v>0</v>
      </c>
      <c r="K62" s="61">
        <v>0</v>
      </c>
      <c r="L62" s="61">
        <v>0</v>
      </c>
      <c r="M62" s="61">
        <v>0</v>
      </c>
      <c r="N62" s="61">
        <v>0</v>
      </c>
      <c r="O62" s="61">
        <v>0</v>
      </c>
      <c r="P62" s="61">
        <v>0</v>
      </c>
      <c r="Q62" s="61">
        <v>0</v>
      </c>
      <c r="R62" s="61">
        <v>0</v>
      </c>
      <c r="S62" s="61">
        <v>0</v>
      </c>
      <c r="T62" s="61">
        <v>0</v>
      </c>
      <c r="U62" s="61">
        <v>0</v>
      </c>
      <c r="V62" s="61">
        <v>0</v>
      </c>
      <c r="W62" s="61">
        <v>0</v>
      </c>
      <c r="X62" s="61">
        <v>0</v>
      </c>
      <c r="Y62" s="61">
        <v>0</v>
      </c>
      <c r="Z62" s="61">
        <v>0</v>
      </c>
      <c r="AA62" s="61">
        <v>0</v>
      </c>
      <c r="AB62" s="61">
        <v>0</v>
      </c>
      <c r="AC62" s="61">
        <v>0</v>
      </c>
      <c r="AD62" s="61">
        <v>0</v>
      </c>
      <c r="AE62" s="61">
        <v>0</v>
      </c>
      <c r="AF62" s="61">
        <v>0</v>
      </c>
      <c r="AG62" s="61">
        <v>0</v>
      </c>
      <c r="AH62" s="61">
        <v>0</v>
      </c>
      <c r="AI62" s="61">
        <v>0</v>
      </c>
      <c r="AJ62" s="61">
        <v>0</v>
      </c>
      <c r="AK62" s="61">
        <v>0</v>
      </c>
      <c r="AL62" s="61">
        <v>0</v>
      </c>
      <c r="AM62" s="61">
        <v>0</v>
      </c>
      <c r="AN62" s="61">
        <v>0</v>
      </c>
      <c r="AO62" s="61">
        <v>0</v>
      </c>
      <c r="AP62" s="61">
        <v>0</v>
      </c>
      <c r="AQ62" s="61">
        <v>0</v>
      </c>
      <c r="AR62" s="61">
        <v>0</v>
      </c>
      <c r="AS62" s="61">
        <v>0</v>
      </c>
      <c r="AT62" s="61">
        <v>0</v>
      </c>
      <c r="AU62" s="61">
        <v>0</v>
      </c>
      <c r="AV62" s="61">
        <v>0</v>
      </c>
      <c r="AW62" s="61">
        <v>0</v>
      </c>
      <c r="AX62" s="61">
        <v>0</v>
      </c>
      <c r="AY62" s="61">
        <v>0</v>
      </c>
      <c r="AZ62" s="61">
        <v>0</v>
      </c>
      <c r="BA62" s="61">
        <v>0</v>
      </c>
      <c r="BB62" s="61">
        <v>0</v>
      </c>
      <c r="BC62" s="61">
        <v>0</v>
      </c>
      <c r="BD62" s="61">
        <v>0</v>
      </c>
      <c r="BE62" s="61">
        <v>0</v>
      </c>
      <c r="BF62" s="61">
        <v>0</v>
      </c>
      <c r="BG62" s="61">
        <v>0</v>
      </c>
      <c r="BH62" s="61">
        <v>0</v>
      </c>
      <c r="BI62" s="61">
        <v>0</v>
      </c>
      <c r="BJ62" s="61">
        <v>0</v>
      </c>
      <c r="BK62" s="61">
        <v>0</v>
      </c>
      <c r="BL62" s="61">
        <v>0</v>
      </c>
      <c r="BM62" s="61">
        <v>0</v>
      </c>
      <c r="BN62" s="61">
        <v>0</v>
      </c>
      <c r="BO62" s="61">
        <v>0</v>
      </c>
      <c r="BP62" s="61">
        <v>0</v>
      </c>
      <c r="BQ62" s="61">
        <v>0</v>
      </c>
      <c r="BR62" s="61">
        <v>0</v>
      </c>
      <c r="BS62" s="61">
        <v>0</v>
      </c>
      <c r="BT62" s="61">
        <v>0</v>
      </c>
      <c r="BU62" s="61">
        <v>0</v>
      </c>
      <c r="BV62" s="61">
        <v>0</v>
      </c>
      <c r="BW62" s="61">
        <v>0</v>
      </c>
      <c r="BX62" s="61">
        <v>0</v>
      </c>
      <c r="BY62" s="61">
        <v>0</v>
      </c>
      <c r="BZ62" s="61">
        <v>0</v>
      </c>
      <c r="CA62" s="61">
        <v>0</v>
      </c>
      <c r="CB62" s="61">
        <v>0</v>
      </c>
      <c r="CC62" s="61">
        <v>0</v>
      </c>
      <c r="CD62" s="61">
        <v>0</v>
      </c>
      <c r="CE62" s="61">
        <v>0</v>
      </c>
      <c r="CF62" s="61">
        <v>0</v>
      </c>
      <c r="CG62" s="61">
        <v>0</v>
      </c>
      <c r="CH62" s="61">
        <v>0</v>
      </c>
      <c r="CI62" s="61">
        <v>0</v>
      </c>
      <c r="CJ62" s="61">
        <v>0</v>
      </c>
      <c r="CK62" s="61">
        <v>0</v>
      </c>
      <c r="CL62" s="61">
        <v>0</v>
      </c>
    </row>
    <row r="63" spans="1:90" ht="12.75" customHeight="1">
      <c r="A63" s="43" t="s">
        <v>113</v>
      </c>
      <c r="B63" s="59">
        <v>3004</v>
      </c>
      <c r="C63" s="60" t="s">
        <v>378</v>
      </c>
      <c r="D63" s="61">
        <v>0</v>
      </c>
      <c r="E63" s="61">
        <v>0</v>
      </c>
      <c r="F63" s="61">
        <v>0</v>
      </c>
      <c r="G63" s="61">
        <v>0</v>
      </c>
      <c r="H63" s="61">
        <v>0</v>
      </c>
      <c r="I63" s="61">
        <v>0</v>
      </c>
      <c r="J63" s="61">
        <v>0</v>
      </c>
      <c r="K63" s="61">
        <v>0</v>
      </c>
      <c r="L63" s="61">
        <v>0</v>
      </c>
      <c r="M63" s="61">
        <v>0</v>
      </c>
      <c r="N63" s="61">
        <v>0</v>
      </c>
      <c r="O63" s="61">
        <v>0</v>
      </c>
      <c r="P63" s="61">
        <v>0</v>
      </c>
      <c r="Q63" s="61">
        <v>0</v>
      </c>
      <c r="R63" s="61">
        <v>0</v>
      </c>
      <c r="S63" s="61">
        <v>0</v>
      </c>
      <c r="T63" s="61">
        <v>0</v>
      </c>
      <c r="U63" s="61">
        <v>0</v>
      </c>
      <c r="V63" s="61">
        <v>0</v>
      </c>
      <c r="W63" s="61">
        <v>0</v>
      </c>
      <c r="X63" s="61">
        <v>0</v>
      </c>
      <c r="Y63" s="61">
        <v>0</v>
      </c>
      <c r="Z63" s="61">
        <v>0</v>
      </c>
      <c r="AA63" s="61">
        <v>0</v>
      </c>
      <c r="AB63" s="61">
        <v>0</v>
      </c>
      <c r="AC63" s="61">
        <v>0</v>
      </c>
      <c r="AD63" s="61">
        <v>0</v>
      </c>
      <c r="AE63" s="61">
        <v>0</v>
      </c>
      <c r="AF63" s="61">
        <v>0</v>
      </c>
      <c r="AG63" s="61">
        <v>0</v>
      </c>
      <c r="AH63" s="61">
        <v>0</v>
      </c>
      <c r="AI63" s="61">
        <v>0</v>
      </c>
      <c r="AJ63" s="61">
        <v>0</v>
      </c>
      <c r="AK63" s="61">
        <v>0</v>
      </c>
      <c r="AL63" s="61">
        <v>0</v>
      </c>
      <c r="AM63" s="61">
        <v>0</v>
      </c>
      <c r="AN63" s="61">
        <v>0</v>
      </c>
      <c r="AO63" s="61">
        <v>0</v>
      </c>
      <c r="AP63" s="61">
        <v>0</v>
      </c>
      <c r="AQ63" s="61">
        <v>0</v>
      </c>
      <c r="AR63" s="61">
        <v>0</v>
      </c>
      <c r="AS63" s="61">
        <v>0</v>
      </c>
      <c r="AT63" s="61">
        <v>0</v>
      </c>
      <c r="AU63" s="61">
        <v>0</v>
      </c>
      <c r="AV63" s="61">
        <v>0</v>
      </c>
      <c r="AW63" s="61">
        <v>0</v>
      </c>
      <c r="AX63" s="61">
        <v>0</v>
      </c>
      <c r="AY63" s="61">
        <v>0</v>
      </c>
      <c r="AZ63" s="61">
        <v>0</v>
      </c>
      <c r="BA63" s="61">
        <v>0</v>
      </c>
      <c r="BB63" s="61">
        <v>0</v>
      </c>
      <c r="BC63" s="61">
        <v>0</v>
      </c>
      <c r="BD63" s="61">
        <v>0</v>
      </c>
      <c r="BE63" s="61">
        <v>0</v>
      </c>
      <c r="BF63" s="61">
        <v>0</v>
      </c>
      <c r="BG63" s="61">
        <v>0</v>
      </c>
      <c r="BH63" s="61">
        <v>0</v>
      </c>
      <c r="BI63" s="61">
        <v>0</v>
      </c>
      <c r="BJ63" s="61">
        <v>0</v>
      </c>
      <c r="BK63" s="61">
        <v>0</v>
      </c>
      <c r="BL63" s="61">
        <v>0</v>
      </c>
      <c r="BM63" s="61">
        <v>0</v>
      </c>
      <c r="BN63" s="61">
        <v>0</v>
      </c>
      <c r="BO63" s="61">
        <v>0</v>
      </c>
      <c r="BP63" s="61">
        <v>0</v>
      </c>
      <c r="BQ63" s="61">
        <v>0</v>
      </c>
      <c r="BR63" s="61">
        <v>0</v>
      </c>
      <c r="BS63" s="61">
        <v>0</v>
      </c>
      <c r="BT63" s="61">
        <v>0</v>
      </c>
      <c r="BU63" s="61">
        <v>0</v>
      </c>
      <c r="BV63" s="61">
        <v>0</v>
      </c>
      <c r="BW63" s="61">
        <v>0</v>
      </c>
      <c r="BX63" s="61">
        <v>0</v>
      </c>
      <c r="BY63" s="61">
        <v>0</v>
      </c>
      <c r="BZ63" s="61">
        <v>0</v>
      </c>
      <c r="CA63" s="61">
        <v>0</v>
      </c>
      <c r="CB63" s="61">
        <v>0</v>
      </c>
      <c r="CC63" s="61">
        <v>0</v>
      </c>
      <c r="CD63" s="61">
        <v>0</v>
      </c>
      <c r="CE63" s="61">
        <v>0</v>
      </c>
      <c r="CF63" s="61">
        <v>0</v>
      </c>
      <c r="CG63" s="61">
        <v>0</v>
      </c>
      <c r="CH63" s="61">
        <v>0</v>
      </c>
      <c r="CI63" s="61">
        <v>0</v>
      </c>
      <c r="CJ63" s="61">
        <v>0</v>
      </c>
      <c r="CK63" s="61">
        <v>0</v>
      </c>
      <c r="CL63" s="61">
        <v>0</v>
      </c>
    </row>
    <row r="64" spans="1:90" ht="12.75" customHeight="1">
      <c r="A64" s="43" t="s">
        <v>115</v>
      </c>
      <c r="B64" s="59">
        <v>3005</v>
      </c>
      <c r="C64" s="60" t="s">
        <v>378</v>
      </c>
      <c r="D64" s="61">
        <v>0</v>
      </c>
      <c r="E64" s="61">
        <v>0</v>
      </c>
      <c r="F64" s="61">
        <v>0</v>
      </c>
      <c r="G64" s="61">
        <v>0</v>
      </c>
      <c r="H64" s="61">
        <v>0</v>
      </c>
      <c r="I64" s="61">
        <v>0</v>
      </c>
      <c r="J64" s="61">
        <v>0</v>
      </c>
      <c r="K64" s="61">
        <v>0</v>
      </c>
      <c r="L64" s="61">
        <v>0</v>
      </c>
      <c r="M64" s="61">
        <v>0</v>
      </c>
      <c r="N64" s="61">
        <v>0</v>
      </c>
      <c r="O64" s="61">
        <v>0</v>
      </c>
      <c r="P64" s="61">
        <v>0</v>
      </c>
      <c r="Q64" s="61">
        <v>0</v>
      </c>
      <c r="R64" s="61">
        <v>0</v>
      </c>
      <c r="S64" s="61">
        <v>0</v>
      </c>
      <c r="T64" s="61">
        <v>0</v>
      </c>
      <c r="U64" s="61">
        <v>0</v>
      </c>
      <c r="V64" s="61">
        <v>0</v>
      </c>
      <c r="W64" s="61">
        <v>0</v>
      </c>
      <c r="X64" s="61">
        <v>0</v>
      </c>
      <c r="Y64" s="61">
        <v>0</v>
      </c>
      <c r="Z64" s="61">
        <v>0</v>
      </c>
      <c r="AA64" s="61">
        <v>0</v>
      </c>
      <c r="AB64" s="61">
        <v>0</v>
      </c>
      <c r="AC64" s="61">
        <v>0</v>
      </c>
      <c r="AD64" s="61">
        <v>0</v>
      </c>
      <c r="AE64" s="61">
        <v>0</v>
      </c>
      <c r="AF64" s="61">
        <v>0</v>
      </c>
      <c r="AG64" s="61">
        <v>0</v>
      </c>
      <c r="AH64" s="61">
        <v>0</v>
      </c>
      <c r="AI64" s="61">
        <v>0</v>
      </c>
      <c r="AJ64" s="61">
        <v>0</v>
      </c>
      <c r="AK64" s="61">
        <v>0</v>
      </c>
      <c r="AL64" s="61">
        <v>0</v>
      </c>
      <c r="AM64" s="61">
        <v>0</v>
      </c>
      <c r="AN64" s="61">
        <v>0</v>
      </c>
      <c r="AO64" s="61">
        <v>0</v>
      </c>
      <c r="AP64" s="61">
        <v>0</v>
      </c>
      <c r="AQ64" s="61">
        <v>0</v>
      </c>
      <c r="AR64" s="61">
        <v>0</v>
      </c>
      <c r="AS64" s="61">
        <v>0</v>
      </c>
      <c r="AT64" s="61">
        <v>0</v>
      </c>
      <c r="AU64" s="61">
        <v>0</v>
      </c>
      <c r="AV64" s="61">
        <v>0</v>
      </c>
      <c r="AW64" s="61">
        <v>0</v>
      </c>
      <c r="AX64" s="61">
        <v>0</v>
      </c>
      <c r="AY64" s="61">
        <v>0</v>
      </c>
      <c r="AZ64" s="61">
        <v>0</v>
      </c>
      <c r="BA64" s="61">
        <v>0</v>
      </c>
      <c r="BB64" s="61">
        <v>0</v>
      </c>
      <c r="BC64" s="61">
        <v>0</v>
      </c>
      <c r="BD64" s="61">
        <v>0</v>
      </c>
      <c r="BE64" s="61">
        <v>0</v>
      </c>
      <c r="BF64" s="61">
        <v>0</v>
      </c>
      <c r="BG64" s="61">
        <v>0</v>
      </c>
      <c r="BH64" s="61">
        <v>0</v>
      </c>
      <c r="BI64" s="61">
        <v>0</v>
      </c>
      <c r="BJ64" s="61">
        <v>0</v>
      </c>
      <c r="BK64" s="61">
        <v>0</v>
      </c>
      <c r="BL64" s="61">
        <v>0</v>
      </c>
      <c r="BM64" s="61">
        <v>0</v>
      </c>
      <c r="BN64" s="61">
        <v>0</v>
      </c>
      <c r="BO64" s="61">
        <v>0</v>
      </c>
      <c r="BP64" s="61">
        <v>0</v>
      </c>
      <c r="BQ64" s="61">
        <v>0</v>
      </c>
      <c r="BR64" s="61">
        <v>0</v>
      </c>
      <c r="BS64" s="61">
        <v>0</v>
      </c>
      <c r="BT64" s="61">
        <v>0</v>
      </c>
      <c r="BU64" s="61">
        <v>0</v>
      </c>
      <c r="BV64" s="61">
        <v>0</v>
      </c>
      <c r="BW64" s="61">
        <v>0</v>
      </c>
      <c r="BX64" s="61">
        <v>0</v>
      </c>
      <c r="BY64" s="61">
        <v>0</v>
      </c>
      <c r="BZ64" s="61">
        <v>0</v>
      </c>
      <c r="CA64" s="61">
        <v>0</v>
      </c>
      <c r="CB64" s="61">
        <v>0</v>
      </c>
      <c r="CC64" s="61">
        <v>0</v>
      </c>
      <c r="CD64" s="61">
        <v>0</v>
      </c>
      <c r="CE64" s="61">
        <v>0</v>
      </c>
      <c r="CF64" s="61">
        <v>0</v>
      </c>
      <c r="CG64" s="61">
        <v>0</v>
      </c>
      <c r="CH64" s="61">
        <v>0</v>
      </c>
      <c r="CI64" s="61">
        <v>0</v>
      </c>
      <c r="CJ64" s="61">
        <v>0</v>
      </c>
      <c r="CK64" s="61">
        <v>0</v>
      </c>
      <c r="CL64" s="61">
        <v>0</v>
      </c>
    </row>
    <row r="65" spans="1:90" ht="12.75" customHeight="1">
      <c r="A65" s="43" t="s">
        <v>116</v>
      </c>
      <c r="B65" s="59">
        <v>3006</v>
      </c>
      <c r="C65" s="60" t="s">
        <v>378</v>
      </c>
      <c r="D65" s="61">
        <v>0</v>
      </c>
      <c r="E65" s="61">
        <v>0</v>
      </c>
      <c r="F65" s="61">
        <v>0</v>
      </c>
      <c r="G65" s="61">
        <v>0</v>
      </c>
      <c r="H65" s="61">
        <v>0</v>
      </c>
      <c r="I65" s="61">
        <v>0</v>
      </c>
      <c r="J65" s="61">
        <v>0</v>
      </c>
      <c r="K65" s="61">
        <v>0</v>
      </c>
      <c r="L65" s="61">
        <v>0</v>
      </c>
      <c r="M65" s="61">
        <v>0</v>
      </c>
      <c r="N65" s="61">
        <v>0</v>
      </c>
      <c r="O65" s="61">
        <v>0</v>
      </c>
      <c r="P65" s="61">
        <v>0</v>
      </c>
      <c r="Q65" s="61">
        <v>0</v>
      </c>
      <c r="R65" s="61">
        <v>0</v>
      </c>
      <c r="S65" s="61">
        <v>0</v>
      </c>
      <c r="T65" s="61">
        <v>0</v>
      </c>
      <c r="U65" s="61">
        <v>0</v>
      </c>
      <c r="V65" s="61">
        <v>0</v>
      </c>
      <c r="W65" s="61">
        <v>0</v>
      </c>
      <c r="X65" s="61">
        <v>0</v>
      </c>
      <c r="Y65" s="61">
        <v>0</v>
      </c>
      <c r="Z65" s="61">
        <v>0</v>
      </c>
      <c r="AA65" s="61">
        <v>0</v>
      </c>
      <c r="AB65" s="61">
        <v>0</v>
      </c>
      <c r="AC65" s="61">
        <v>0</v>
      </c>
      <c r="AD65" s="61">
        <v>0</v>
      </c>
      <c r="AE65" s="61">
        <v>0</v>
      </c>
      <c r="AF65" s="61">
        <v>0</v>
      </c>
      <c r="AG65" s="61">
        <v>0</v>
      </c>
      <c r="AH65" s="61">
        <v>0</v>
      </c>
      <c r="AI65" s="61">
        <v>0</v>
      </c>
      <c r="AJ65" s="61">
        <v>0</v>
      </c>
      <c r="AK65" s="61">
        <v>0</v>
      </c>
      <c r="AL65" s="61">
        <v>0</v>
      </c>
      <c r="AM65" s="61">
        <v>0</v>
      </c>
      <c r="AN65" s="61">
        <v>0</v>
      </c>
      <c r="AO65" s="61">
        <v>0</v>
      </c>
      <c r="AP65" s="61">
        <v>0</v>
      </c>
      <c r="AQ65" s="61">
        <v>0</v>
      </c>
      <c r="AR65" s="61">
        <v>0</v>
      </c>
      <c r="AS65" s="61">
        <v>0</v>
      </c>
      <c r="AT65" s="61">
        <v>0</v>
      </c>
      <c r="AU65" s="61">
        <v>0</v>
      </c>
      <c r="AV65" s="61">
        <v>0</v>
      </c>
      <c r="AW65" s="61">
        <v>0</v>
      </c>
      <c r="AX65" s="61">
        <v>0</v>
      </c>
      <c r="AY65" s="61">
        <v>0</v>
      </c>
      <c r="AZ65" s="61">
        <v>0</v>
      </c>
      <c r="BA65" s="61">
        <v>0</v>
      </c>
      <c r="BB65" s="61">
        <v>0</v>
      </c>
      <c r="BC65" s="61">
        <v>0</v>
      </c>
      <c r="BD65" s="61">
        <v>0</v>
      </c>
      <c r="BE65" s="61">
        <v>0</v>
      </c>
      <c r="BF65" s="61">
        <v>0</v>
      </c>
      <c r="BG65" s="61">
        <v>0</v>
      </c>
      <c r="BH65" s="61">
        <v>0</v>
      </c>
      <c r="BI65" s="61">
        <v>0</v>
      </c>
      <c r="BJ65" s="61">
        <v>0</v>
      </c>
      <c r="BK65" s="61">
        <v>0</v>
      </c>
      <c r="BL65" s="61">
        <v>0</v>
      </c>
      <c r="BM65" s="61">
        <v>0</v>
      </c>
      <c r="BN65" s="61">
        <v>0</v>
      </c>
      <c r="BO65" s="61">
        <v>0</v>
      </c>
      <c r="BP65" s="61">
        <v>0</v>
      </c>
      <c r="BQ65" s="61">
        <v>0</v>
      </c>
      <c r="BR65" s="61">
        <v>0</v>
      </c>
      <c r="BS65" s="61">
        <v>0</v>
      </c>
      <c r="BT65" s="61">
        <v>0</v>
      </c>
      <c r="BU65" s="61">
        <v>0</v>
      </c>
      <c r="BV65" s="61">
        <v>0</v>
      </c>
      <c r="BW65" s="61">
        <v>0</v>
      </c>
      <c r="BX65" s="61">
        <v>0</v>
      </c>
      <c r="BY65" s="61">
        <v>0</v>
      </c>
      <c r="BZ65" s="61">
        <v>0</v>
      </c>
      <c r="CA65" s="61">
        <v>0</v>
      </c>
      <c r="CB65" s="61">
        <v>0</v>
      </c>
      <c r="CC65" s="61">
        <v>0</v>
      </c>
      <c r="CD65" s="61">
        <v>0</v>
      </c>
      <c r="CE65" s="61">
        <v>0</v>
      </c>
      <c r="CF65" s="61">
        <v>0</v>
      </c>
      <c r="CG65" s="61">
        <v>0</v>
      </c>
      <c r="CH65" s="61">
        <v>0</v>
      </c>
      <c r="CI65" s="61">
        <v>0</v>
      </c>
      <c r="CJ65" s="61">
        <v>0</v>
      </c>
      <c r="CK65" s="61">
        <v>0</v>
      </c>
      <c r="CL65" s="61">
        <v>0</v>
      </c>
    </row>
    <row r="66" spans="1:90" ht="12.75" customHeight="1">
      <c r="A66" s="43" t="s">
        <v>117</v>
      </c>
      <c r="B66" s="59">
        <v>3007</v>
      </c>
      <c r="C66" s="60" t="s">
        <v>378</v>
      </c>
      <c r="D66" s="61">
        <v>0</v>
      </c>
      <c r="E66" s="61">
        <v>0</v>
      </c>
      <c r="F66" s="61">
        <v>0</v>
      </c>
      <c r="G66" s="61">
        <v>0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1">
        <v>0</v>
      </c>
      <c r="P66" s="61">
        <v>0</v>
      </c>
      <c r="Q66" s="61">
        <v>0</v>
      </c>
      <c r="R66" s="61">
        <v>0</v>
      </c>
      <c r="S66" s="61">
        <v>0</v>
      </c>
      <c r="T66" s="61">
        <v>0</v>
      </c>
      <c r="U66" s="61">
        <v>0</v>
      </c>
      <c r="V66" s="61">
        <v>0</v>
      </c>
      <c r="W66" s="61">
        <v>0</v>
      </c>
      <c r="X66" s="61">
        <v>0</v>
      </c>
      <c r="Y66" s="61">
        <v>0</v>
      </c>
      <c r="Z66" s="61">
        <v>0</v>
      </c>
      <c r="AA66" s="61">
        <v>0</v>
      </c>
      <c r="AB66" s="61">
        <v>0</v>
      </c>
      <c r="AC66" s="61">
        <v>0</v>
      </c>
      <c r="AD66" s="61">
        <v>0</v>
      </c>
      <c r="AE66" s="61">
        <v>0</v>
      </c>
      <c r="AF66" s="61">
        <v>0</v>
      </c>
      <c r="AG66" s="61">
        <v>0</v>
      </c>
      <c r="AH66" s="61">
        <v>0</v>
      </c>
      <c r="AI66" s="61">
        <v>0</v>
      </c>
      <c r="AJ66" s="61">
        <v>0</v>
      </c>
      <c r="AK66" s="61">
        <v>0</v>
      </c>
      <c r="AL66" s="61">
        <v>0</v>
      </c>
      <c r="AM66" s="61">
        <v>0</v>
      </c>
      <c r="AN66" s="61">
        <v>0</v>
      </c>
      <c r="AO66" s="61">
        <v>0</v>
      </c>
      <c r="AP66" s="61">
        <v>0</v>
      </c>
      <c r="AQ66" s="61">
        <v>0</v>
      </c>
      <c r="AR66" s="61">
        <v>0</v>
      </c>
      <c r="AS66" s="61">
        <v>0</v>
      </c>
      <c r="AT66" s="61">
        <v>0</v>
      </c>
      <c r="AU66" s="61">
        <v>0</v>
      </c>
      <c r="AV66" s="61">
        <v>0</v>
      </c>
      <c r="AW66" s="61">
        <v>0</v>
      </c>
      <c r="AX66" s="61">
        <v>0</v>
      </c>
      <c r="AY66" s="61">
        <v>0</v>
      </c>
      <c r="AZ66" s="61">
        <v>0</v>
      </c>
      <c r="BA66" s="61">
        <v>0</v>
      </c>
      <c r="BB66" s="61">
        <v>0</v>
      </c>
      <c r="BC66" s="61">
        <v>0</v>
      </c>
      <c r="BD66" s="61">
        <v>0</v>
      </c>
      <c r="BE66" s="61">
        <v>0</v>
      </c>
      <c r="BF66" s="61">
        <v>0</v>
      </c>
      <c r="BG66" s="61">
        <v>0</v>
      </c>
      <c r="BH66" s="61">
        <v>0</v>
      </c>
      <c r="BI66" s="61">
        <v>0</v>
      </c>
      <c r="BJ66" s="61">
        <v>0</v>
      </c>
      <c r="BK66" s="61">
        <v>0</v>
      </c>
      <c r="BL66" s="61">
        <v>0</v>
      </c>
      <c r="BM66" s="61">
        <v>0</v>
      </c>
      <c r="BN66" s="61">
        <v>0</v>
      </c>
      <c r="BO66" s="61">
        <v>0</v>
      </c>
      <c r="BP66" s="61">
        <v>0</v>
      </c>
      <c r="BQ66" s="61">
        <v>0</v>
      </c>
      <c r="BR66" s="61">
        <v>0</v>
      </c>
      <c r="BS66" s="61">
        <v>0</v>
      </c>
      <c r="BT66" s="61">
        <v>0</v>
      </c>
      <c r="BU66" s="61">
        <v>0</v>
      </c>
      <c r="BV66" s="61">
        <v>0</v>
      </c>
      <c r="BW66" s="61">
        <v>0</v>
      </c>
      <c r="BX66" s="61">
        <v>0</v>
      </c>
      <c r="BY66" s="61">
        <v>0</v>
      </c>
      <c r="BZ66" s="61">
        <v>0</v>
      </c>
      <c r="CA66" s="61">
        <v>0</v>
      </c>
      <c r="CB66" s="61">
        <v>0</v>
      </c>
      <c r="CC66" s="61">
        <v>0</v>
      </c>
      <c r="CD66" s="61">
        <v>0</v>
      </c>
      <c r="CE66" s="61">
        <v>0</v>
      </c>
      <c r="CF66" s="61">
        <v>0</v>
      </c>
      <c r="CG66" s="61">
        <v>0</v>
      </c>
      <c r="CH66" s="61">
        <v>0</v>
      </c>
      <c r="CI66" s="61">
        <v>0</v>
      </c>
      <c r="CJ66" s="61">
        <v>0</v>
      </c>
      <c r="CK66" s="61">
        <v>0</v>
      </c>
      <c r="CL66" s="61">
        <v>0</v>
      </c>
    </row>
    <row r="67" spans="1:90" ht="12.75" customHeight="1">
      <c r="A67" s="43" t="s">
        <v>118</v>
      </c>
      <c r="B67" s="59">
        <v>3008</v>
      </c>
      <c r="C67" s="60" t="s">
        <v>378</v>
      </c>
      <c r="D67" s="61">
        <v>0</v>
      </c>
      <c r="E67" s="61">
        <v>0</v>
      </c>
      <c r="F67" s="61">
        <v>0</v>
      </c>
      <c r="G67" s="61">
        <v>0</v>
      </c>
      <c r="H67" s="61">
        <v>0</v>
      </c>
      <c r="I67" s="61">
        <v>0</v>
      </c>
      <c r="J67" s="61">
        <v>0</v>
      </c>
      <c r="K67" s="61">
        <v>0</v>
      </c>
      <c r="L67" s="61">
        <v>0</v>
      </c>
      <c r="M67" s="61">
        <v>0</v>
      </c>
      <c r="N67" s="61">
        <v>0</v>
      </c>
      <c r="O67" s="61">
        <v>0</v>
      </c>
      <c r="P67" s="61">
        <v>0</v>
      </c>
      <c r="Q67" s="61">
        <v>0</v>
      </c>
      <c r="R67" s="61">
        <v>0</v>
      </c>
      <c r="S67" s="61">
        <v>0</v>
      </c>
      <c r="T67" s="61">
        <v>0</v>
      </c>
      <c r="U67" s="61">
        <v>0</v>
      </c>
      <c r="V67" s="61">
        <v>0</v>
      </c>
      <c r="W67" s="61">
        <v>0</v>
      </c>
      <c r="X67" s="61">
        <v>0</v>
      </c>
      <c r="Y67" s="61">
        <v>0</v>
      </c>
      <c r="Z67" s="61">
        <v>0</v>
      </c>
      <c r="AA67" s="61">
        <v>0</v>
      </c>
      <c r="AB67" s="61">
        <v>0</v>
      </c>
      <c r="AC67" s="61">
        <v>0</v>
      </c>
      <c r="AD67" s="61">
        <v>0</v>
      </c>
      <c r="AE67" s="61">
        <v>0</v>
      </c>
      <c r="AF67" s="61">
        <v>0</v>
      </c>
      <c r="AG67" s="61">
        <v>0</v>
      </c>
      <c r="AH67" s="61">
        <v>0</v>
      </c>
      <c r="AI67" s="61">
        <v>0</v>
      </c>
      <c r="AJ67" s="61">
        <v>0</v>
      </c>
      <c r="AK67" s="61">
        <v>0</v>
      </c>
      <c r="AL67" s="61">
        <v>0</v>
      </c>
      <c r="AM67" s="61">
        <v>0</v>
      </c>
      <c r="AN67" s="61">
        <v>0</v>
      </c>
      <c r="AO67" s="61">
        <v>0</v>
      </c>
      <c r="AP67" s="61">
        <v>0</v>
      </c>
      <c r="AQ67" s="61">
        <v>0</v>
      </c>
      <c r="AR67" s="61">
        <v>0</v>
      </c>
      <c r="AS67" s="61">
        <v>0</v>
      </c>
      <c r="AT67" s="61">
        <v>0</v>
      </c>
      <c r="AU67" s="61">
        <v>0</v>
      </c>
      <c r="AV67" s="61">
        <v>0</v>
      </c>
      <c r="AW67" s="61">
        <v>0</v>
      </c>
      <c r="AX67" s="61">
        <v>0</v>
      </c>
      <c r="AY67" s="61">
        <v>0</v>
      </c>
      <c r="AZ67" s="61">
        <v>0</v>
      </c>
      <c r="BA67" s="61">
        <v>0</v>
      </c>
      <c r="BB67" s="61">
        <v>0</v>
      </c>
      <c r="BC67" s="61">
        <v>0</v>
      </c>
      <c r="BD67" s="61">
        <v>0</v>
      </c>
      <c r="BE67" s="61">
        <v>0</v>
      </c>
      <c r="BF67" s="61">
        <v>0</v>
      </c>
      <c r="BG67" s="61">
        <v>0</v>
      </c>
      <c r="BH67" s="61">
        <v>0</v>
      </c>
      <c r="BI67" s="61">
        <v>0</v>
      </c>
      <c r="BJ67" s="61">
        <v>0</v>
      </c>
      <c r="BK67" s="61">
        <v>0</v>
      </c>
      <c r="BL67" s="61">
        <v>0</v>
      </c>
      <c r="BM67" s="61">
        <v>0</v>
      </c>
      <c r="BN67" s="61">
        <v>0</v>
      </c>
      <c r="BO67" s="61">
        <v>0</v>
      </c>
      <c r="BP67" s="61">
        <v>0</v>
      </c>
      <c r="BQ67" s="61">
        <v>0</v>
      </c>
      <c r="BR67" s="61">
        <v>0</v>
      </c>
      <c r="BS67" s="61">
        <v>0</v>
      </c>
      <c r="BT67" s="61">
        <v>0</v>
      </c>
      <c r="BU67" s="61">
        <v>0</v>
      </c>
      <c r="BV67" s="61">
        <v>0</v>
      </c>
      <c r="BW67" s="61">
        <v>0</v>
      </c>
      <c r="BX67" s="61">
        <v>0</v>
      </c>
      <c r="BY67" s="61">
        <v>0</v>
      </c>
      <c r="BZ67" s="61">
        <v>0</v>
      </c>
      <c r="CA67" s="61">
        <v>0</v>
      </c>
      <c r="CB67" s="61">
        <v>0</v>
      </c>
      <c r="CC67" s="61">
        <v>0</v>
      </c>
      <c r="CD67" s="61">
        <v>0</v>
      </c>
      <c r="CE67" s="61">
        <v>0</v>
      </c>
      <c r="CF67" s="61">
        <v>0</v>
      </c>
      <c r="CG67" s="61">
        <v>0</v>
      </c>
      <c r="CH67" s="61">
        <v>0</v>
      </c>
      <c r="CI67" s="61">
        <v>0</v>
      </c>
      <c r="CJ67" s="61">
        <v>0</v>
      </c>
      <c r="CK67" s="61">
        <v>0</v>
      </c>
      <c r="CL67" s="61">
        <v>0</v>
      </c>
    </row>
    <row r="68" spans="1:90" ht="12.75" customHeight="1">
      <c r="A68" s="43" t="s">
        <v>119</v>
      </c>
      <c r="B68" s="59">
        <v>3009</v>
      </c>
      <c r="C68" s="60" t="s">
        <v>378</v>
      </c>
      <c r="D68" s="61">
        <v>0</v>
      </c>
      <c r="E68" s="61">
        <v>0</v>
      </c>
      <c r="F68" s="61">
        <v>0</v>
      </c>
      <c r="G68" s="61">
        <v>0</v>
      </c>
      <c r="H68" s="61">
        <v>0</v>
      </c>
      <c r="I68" s="61">
        <v>0</v>
      </c>
      <c r="J68" s="61">
        <v>0</v>
      </c>
      <c r="K68" s="61">
        <v>0</v>
      </c>
      <c r="L68" s="61">
        <v>0</v>
      </c>
      <c r="M68" s="61">
        <v>0</v>
      </c>
      <c r="N68" s="61">
        <v>0</v>
      </c>
      <c r="O68" s="61">
        <v>0</v>
      </c>
      <c r="P68" s="61">
        <v>0</v>
      </c>
      <c r="Q68" s="61">
        <v>0</v>
      </c>
      <c r="R68" s="61">
        <v>0</v>
      </c>
      <c r="S68" s="61">
        <v>0</v>
      </c>
      <c r="T68" s="61">
        <v>0</v>
      </c>
      <c r="U68" s="61">
        <v>0</v>
      </c>
      <c r="V68" s="61">
        <v>0</v>
      </c>
      <c r="W68" s="61">
        <v>0</v>
      </c>
      <c r="X68" s="61">
        <v>0</v>
      </c>
      <c r="Y68" s="61">
        <v>0</v>
      </c>
      <c r="Z68" s="61">
        <v>0</v>
      </c>
      <c r="AA68" s="61">
        <v>0</v>
      </c>
      <c r="AB68" s="61">
        <v>0</v>
      </c>
      <c r="AC68" s="61">
        <v>0</v>
      </c>
      <c r="AD68" s="61">
        <v>0</v>
      </c>
      <c r="AE68" s="61">
        <v>0</v>
      </c>
      <c r="AF68" s="61">
        <v>0</v>
      </c>
      <c r="AG68" s="61">
        <v>0</v>
      </c>
      <c r="AH68" s="61">
        <v>0</v>
      </c>
      <c r="AI68" s="61">
        <v>0</v>
      </c>
      <c r="AJ68" s="61">
        <v>0</v>
      </c>
      <c r="AK68" s="61">
        <v>0</v>
      </c>
      <c r="AL68" s="61">
        <v>0</v>
      </c>
      <c r="AM68" s="61">
        <v>0</v>
      </c>
      <c r="AN68" s="61">
        <v>0</v>
      </c>
      <c r="AO68" s="61">
        <v>0</v>
      </c>
      <c r="AP68" s="61">
        <v>0</v>
      </c>
      <c r="AQ68" s="61">
        <v>0</v>
      </c>
      <c r="AR68" s="61">
        <v>0</v>
      </c>
      <c r="AS68" s="61">
        <v>0</v>
      </c>
      <c r="AT68" s="61">
        <v>0</v>
      </c>
      <c r="AU68" s="61">
        <v>0</v>
      </c>
      <c r="AV68" s="61">
        <v>0</v>
      </c>
      <c r="AW68" s="61">
        <v>0</v>
      </c>
      <c r="AX68" s="61">
        <v>0</v>
      </c>
      <c r="AY68" s="61">
        <v>0</v>
      </c>
      <c r="AZ68" s="61">
        <v>0</v>
      </c>
      <c r="BA68" s="61">
        <v>0</v>
      </c>
      <c r="BB68" s="61">
        <v>0</v>
      </c>
      <c r="BC68" s="61">
        <v>0</v>
      </c>
      <c r="BD68" s="61">
        <v>0</v>
      </c>
      <c r="BE68" s="61">
        <v>0</v>
      </c>
      <c r="BF68" s="61">
        <v>0</v>
      </c>
      <c r="BG68" s="61">
        <v>0</v>
      </c>
      <c r="BH68" s="61">
        <v>0</v>
      </c>
      <c r="BI68" s="61">
        <v>0</v>
      </c>
      <c r="BJ68" s="61">
        <v>0</v>
      </c>
      <c r="BK68" s="61">
        <v>0</v>
      </c>
      <c r="BL68" s="61">
        <v>0</v>
      </c>
      <c r="BM68" s="61">
        <v>0</v>
      </c>
      <c r="BN68" s="61">
        <v>0</v>
      </c>
      <c r="BO68" s="61">
        <v>0</v>
      </c>
      <c r="BP68" s="61">
        <v>0</v>
      </c>
      <c r="BQ68" s="61">
        <v>0</v>
      </c>
      <c r="BR68" s="61">
        <v>0</v>
      </c>
      <c r="BS68" s="61">
        <v>0</v>
      </c>
      <c r="BT68" s="61">
        <v>0</v>
      </c>
      <c r="BU68" s="61">
        <v>0</v>
      </c>
      <c r="BV68" s="61">
        <v>0</v>
      </c>
      <c r="BW68" s="61">
        <v>0</v>
      </c>
      <c r="BX68" s="61">
        <v>0</v>
      </c>
      <c r="BY68" s="61">
        <v>0</v>
      </c>
      <c r="BZ68" s="61">
        <v>0</v>
      </c>
      <c r="CA68" s="61">
        <v>0</v>
      </c>
      <c r="CB68" s="61">
        <v>0</v>
      </c>
      <c r="CC68" s="61">
        <v>0</v>
      </c>
      <c r="CD68" s="61">
        <v>0</v>
      </c>
      <c r="CE68" s="61">
        <v>0</v>
      </c>
      <c r="CF68" s="61">
        <v>0</v>
      </c>
      <c r="CG68" s="61">
        <v>0</v>
      </c>
      <c r="CH68" s="61">
        <v>0</v>
      </c>
      <c r="CI68" s="61">
        <v>0</v>
      </c>
      <c r="CJ68" s="61">
        <v>0</v>
      </c>
      <c r="CK68" s="61">
        <v>0</v>
      </c>
      <c r="CL68" s="61">
        <v>0</v>
      </c>
    </row>
    <row r="69" spans="1:90" ht="12.75" customHeight="1">
      <c r="A69" s="43" t="s">
        <v>120</v>
      </c>
      <c r="B69" s="59">
        <v>3011</v>
      </c>
      <c r="C69" s="60" t="s">
        <v>378</v>
      </c>
      <c r="D69" s="61">
        <v>0</v>
      </c>
      <c r="E69" s="61">
        <v>0</v>
      </c>
      <c r="F69" s="61">
        <v>0</v>
      </c>
      <c r="G69" s="61">
        <v>0</v>
      </c>
      <c r="H69" s="61">
        <v>0</v>
      </c>
      <c r="I69" s="61">
        <v>0</v>
      </c>
      <c r="J69" s="61">
        <v>0</v>
      </c>
      <c r="K69" s="61">
        <v>0</v>
      </c>
      <c r="L69" s="61">
        <v>0</v>
      </c>
      <c r="M69" s="61">
        <v>0</v>
      </c>
      <c r="N69" s="61">
        <v>0</v>
      </c>
      <c r="O69" s="61">
        <v>0</v>
      </c>
      <c r="P69" s="61">
        <v>0</v>
      </c>
      <c r="Q69" s="61">
        <v>0</v>
      </c>
      <c r="R69" s="61">
        <v>0</v>
      </c>
      <c r="S69" s="61">
        <v>0</v>
      </c>
      <c r="T69" s="61">
        <v>0</v>
      </c>
      <c r="U69" s="61">
        <v>0</v>
      </c>
      <c r="V69" s="61">
        <v>0</v>
      </c>
      <c r="W69" s="61">
        <v>0</v>
      </c>
      <c r="X69" s="61">
        <v>0</v>
      </c>
      <c r="Y69" s="61">
        <v>0</v>
      </c>
      <c r="Z69" s="61">
        <v>0</v>
      </c>
      <c r="AA69" s="61">
        <v>0</v>
      </c>
      <c r="AB69" s="61">
        <v>0</v>
      </c>
      <c r="AC69" s="61">
        <v>0</v>
      </c>
      <c r="AD69" s="61">
        <v>0</v>
      </c>
      <c r="AE69" s="61">
        <v>0</v>
      </c>
      <c r="AF69" s="61">
        <v>0</v>
      </c>
      <c r="AG69" s="61">
        <v>0</v>
      </c>
      <c r="AH69" s="61">
        <v>0</v>
      </c>
      <c r="AI69" s="61">
        <v>0</v>
      </c>
      <c r="AJ69" s="61">
        <v>0</v>
      </c>
      <c r="AK69" s="61">
        <v>0</v>
      </c>
      <c r="AL69" s="61">
        <v>0</v>
      </c>
      <c r="AM69" s="61">
        <v>0</v>
      </c>
      <c r="AN69" s="61">
        <v>0</v>
      </c>
      <c r="AO69" s="61">
        <v>0</v>
      </c>
      <c r="AP69" s="61">
        <v>0</v>
      </c>
      <c r="AQ69" s="61">
        <v>0</v>
      </c>
      <c r="AR69" s="61">
        <v>0</v>
      </c>
      <c r="AS69" s="61">
        <v>0</v>
      </c>
      <c r="AT69" s="61">
        <v>0</v>
      </c>
      <c r="AU69" s="61">
        <v>0</v>
      </c>
      <c r="AV69" s="61">
        <v>0</v>
      </c>
      <c r="AW69" s="61">
        <v>0</v>
      </c>
      <c r="AX69" s="61">
        <v>0</v>
      </c>
      <c r="AY69" s="61">
        <v>0</v>
      </c>
      <c r="AZ69" s="61">
        <v>0</v>
      </c>
      <c r="BA69" s="61">
        <v>0</v>
      </c>
      <c r="BB69" s="61">
        <v>0</v>
      </c>
      <c r="BC69" s="61">
        <v>0</v>
      </c>
      <c r="BD69" s="61">
        <v>0</v>
      </c>
      <c r="BE69" s="61">
        <v>0</v>
      </c>
      <c r="BF69" s="61">
        <v>0</v>
      </c>
      <c r="BG69" s="61">
        <v>0</v>
      </c>
      <c r="BH69" s="61">
        <v>0</v>
      </c>
      <c r="BI69" s="61">
        <v>0</v>
      </c>
      <c r="BJ69" s="61">
        <v>0</v>
      </c>
      <c r="BK69" s="61">
        <v>0</v>
      </c>
      <c r="BL69" s="61">
        <v>0</v>
      </c>
      <c r="BM69" s="61">
        <v>0</v>
      </c>
      <c r="BN69" s="61">
        <v>0</v>
      </c>
      <c r="BO69" s="61">
        <v>0</v>
      </c>
      <c r="BP69" s="61">
        <v>0</v>
      </c>
      <c r="BQ69" s="61">
        <v>0</v>
      </c>
      <c r="BR69" s="61">
        <v>0</v>
      </c>
      <c r="BS69" s="61">
        <v>0</v>
      </c>
      <c r="BT69" s="61">
        <v>0</v>
      </c>
      <c r="BU69" s="61">
        <v>0</v>
      </c>
      <c r="BV69" s="61">
        <v>0</v>
      </c>
      <c r="BW69" s="61">
        <v>0</v>
      </c>
      <c r="BX69" s="61">
        <v>0</v>
      </c>
      <c r="BY69" s="61">
        <v>0</v>
      </c>
      <c r="BZ69" s="61">
        <v>0</v>
      </c>
      <c r="CA69" s="61">
        <v>0</v>
      </c>
      <c r="CB69" s="61">
        <v>0</v>
      </c>
      <c r="CC69" s="61">
        <v>0</v>
      </c>
      <c r="CD69" s="61">
        <v>0</v>
      </c>
      <c r="CE69" s="61">
        <v>0</v>
      </c>
      <c r="CF69" s="61">
        <v>0</v>
      </c>
      <c r="CG69" s="61">
        <v>0</v>
      </c>
      <c r="CH69" s="61">
        <v>0</v>
      </c>
      <c r="CI69" s="61">
        <v>0</v>
      </c>
      <c r="CJ69" s="61">
        <v>0</v>
      </c>
      <c r="CK69" s="61">
        <v>0</v>
      </c>
      <c r="CL69" s="61">
        <v>0</v>
      </c>
    </row>
    <row r="70" spans="1:90" ht="12.75" customHeight="1">
      <c r="A70" s="43" t="s">
        <v>121</v>
      </c>
      <c r="B70" s="59">
        <v>3012</v>
      </c>
      <c r="C70" s="60" t="s">
        <v>378</v>
      </c>
      <c r="D70" s="61">
        <v>0</v>
      </c>
      <c r="E70" s="61">
        <v>0</v>
      </c>
      <c r="F70" s="61">
        <v>0</v>
      </c>
      <c r="G70" s="61">
        <v>0</v>
      </c>
      <c r="H70" s="61">
        <v>0</v>
      </c>
      <c r="I70" s="61">
        <v>0</v>
      </c>
      <c r="J70" s="61">
        <v>0</v>
      </c>
      <c r="K70" s="61">
        <v>0</v>
      </c>
      <c r="L70" s="61">
        <v>0</v>
      </c>
      <c r="M70" s="61">
        <v>0</v>
      </c>
      <c r="N70" s="61">
        <v>0</v>
      </c>
      <c r="O70" s="61">
        <v>0</v>
      </c>
      <c r="P70" s="61">
        <v>0</v>
      </c>
      <c r="Q70" s="61">
        <v>0</v>
      </c>
      <c r="R70" s="61">
        <v>0</v>
      </c>
      <c r="S70" s="61">
        <v>0</v>
      </c>
      <c r="T70" s="61">
        <v>0</v>
      </c>
      <c r="U70" s="61">
        <v>0</v>
      </c>
      <c r="V70" s="61">
        <v>0</v>
      </c>
      <c r="W70" s="61">
        <v>0</v>
      </c>
      <c r="X70" s="61">
        <v>0</v>
      </c>
      <c r="Y70" s="61">
        <v>0</v>
      </c>
      <c r="Z70" s="61">
        <v>0</v>
      </c>
      <c r="AA70" s="61">
        <v>0</v>
      </c>
      <c r="AB70" s="61">
        <v>0</v>
      </c>
      <c r="AC70" s="61">
        <v>0</v>
      </c>
      <c r="AD70" s="61">
        <v>0</v>
      </c>
      <c r="AE70" s="61">
        <v>0</v>
      </c>
      <c r="AF70" s="61">
        <v>0</v>
      </c>
      <c r="AG70" s="61">
        <v>0</v>
      </c>
      <c r="AH70" s="61">
        <v>0</v>
      </c>
      <c r="AI70" s="61">
        <v>0</v>
      </c>
      <c r="AJ70" s="61">
        <v>0</v>
      </c>
      <c r="AK70" s="61">
        <v>0</v>
      </c>
      <c r="AL70" s="61">
        <v>0</v>
      </c>
      <c r="AM70" s="61">
        <v>0</v>
      </c>
      <c r="AN70" s="61">
        <v>0</v>
      </c>
      <c r="AO70" s="61">
        <v>0</v>
      </c>
      <c r="AP70" s="61">
        <v>0</v>
      </c>
      <c r="AQ70" s="61">
        <v>0</v>
      </c>
      <c r="AR70" s="61">
        <v>0</v>
      </c>
      <c r="AS70" s="61">
        <v>0</v>
      </c>
      <c r="AT70" s="61">
        <v>0</v>
      </c>
      <c r="AU70" s="61">
        <v>0</v>
      </c>
      <c r="AV70" s="61">
        <v>0</v>
      </c>
      <c r="AW70" s="61">
        <v>0</v>
      </c>
      <c r="AX70" s="61">
        <v>0</v>
      </c>
      <c r="AY70" s="61">
        <v>0</v>
      </c>
      <c r="AZ70" s="61">
        <v>0</v>
      </c>
      <c r="BA70" s="61">
        <v>0</v>
      </c>
      <c r="BB70" s="61">
        <v>0</v>
      </c>
      <c r="BC70" s="61">
        <v>0</v>
      </c>
      <c r="BD70" s="61">
        <v>0</v>
      </c>
      <c r="BE70" s="61">
        <v>0</v>
      </c>
      <c r="BF70" s="61">
        <v>0</v>
      </c>
      <c r="BG70" s="61">
        <v>0</v>
      </c>
      <c r="BH70" s="61">
        <v>0</v>
      </c>
      <c r="BI70" s="61">
        <v>0</v>
      </c>
      <c r="BJ70" s="61">
        <v>0</v>
      </c>
      <c r="BK70" s="61">
        <v>0</v>
      </c>
      <c r="BL70" s="61">
        <v>0</v>
      </c>
      <c r="BM70" s="61">
        <v>0</v>
      </c>
      <c r="BN70" s="61">
        <v>0</v>
      </c>
      <c r="BO70" s="61">
        <v>0</v>
      </c>
      <c r="BP70" s="61">
        <v>0</v>
      </c>
      <c r="BQ70" s="61">
        <v>0</v>
      </c>
      <c r="BR70" s="61">
        <v>0</v>
      </c>
      <c r="BS70" s="61">
        <v>0</v>
      </c>
      <c r="BT70" s="61">
        <v>0</v>
      </c>
      <c r="BU70" s="61">
        <v>0</v>
      </c>
      <c r="BV70" s="61">
        <v>0</v>
      </c>
      <c r="BW70" s="61">
        <v>0</v>
      </c>
      <c r="BX70" s="61">
        <v>0</v>
      </c>
      <c r="BY70" s="61">
        <v>0</v>
      </c>
      <c r="BZ70" s="61">
        <v>0</v>
      </c>
      <c r="CA70" s="61">
        <v>0</v>
      </c>
      <c r="CB70" s="61">
        <v>0</v>
      </c>
      <c r="CC70" s="61">
        <v>0</v>
      </c>
      <c r="CD70" s="61">
        <v>0</v>
      </c>
      <c r="CE70" s="61">
        <v>0</v>
      </c>
      <c r="CF70" s="61">
        <v>0</v>
      </c>
      <c r="CG70" s="61">
        <v>0</v>
      </c>
      <c r="CH70" s="61">
        <v>0</v>
      </c>
      <c r="CI70" s="61">
        <v>0</v>
      </c>
      <c r="CJ70" s="61">
        <v>0</v>
      </c>
      <c r="CK70" s="61">
        <v>0</v>
      </c>
      <c r="CL70" s="61">
        <v>0</v>
      </c>
    </row>
    <row r="71" spans="1:90" ht="12.75" customHeight="1">
      <c r="A71" s="43" t="s">
        <v>122</v>
      </c>
      <c r="B71" s="59">
        <v>3016</v>
      </c>
      <c r="C71" s="60" t="s">
        <v>378</v>
      </c>
      <c r="D71" s="61">
        <v>0</v>
      </c>
      <c r="E71" s="61">
        <v>0</v>
      </c>
      <c r="F71" s="61">
        <v>0</v>
      </c>
      <c r="G71" s="61">
        <v>0</v>
      </c>
      <c r="H71" s="61">
        <v>0</v>
      </c>
      <c r="I71" s="61">
        <v>0</v>
      </c>
      <c r="J71" s="61">
        <v>0</v>
      </c>
      <c r="K71" s="61">
        <v>0</v>
      </c>
      <c r="L71" s="61">
        <v>0</v>
      </c>
      <c r="M71" s="61">
        <v>0</v>
      </c>
      <c r="N71" s="61">
        <v>0</v>
      </c>
      <c r="O71" s="61">
        <v>0</v>
      </c>
      <c r="P71" s="61">
        <v>0</v>
      </c>
      <c r="Q71" s="61">
        <v>0</v>
      </c>
      <c r="R71" s="61">
        <v>0</v>
      </c>
      <c r="S71" s="61">
        <v>0</v>
      </c>
      <c r="T71" s="61">
        <v>0</v>
      </c>
      <c r="U71" s="61">
        <v>0</v>
      </c>
      <c r="V71" s="61">
        <v>0</v>
      </c>
      <c r="W71" s="61">
        <v>0</v>
      </c>
      <c r="X71" s="61">
        <v>0</v>
      </c>
      <c r="Y71" s="61">
        <v>0</v>
      </c>
      <c r="Z71" s="61">
        <v>0</v>
      </c>
      <c r="AA71" s="61">
        <v>0</v>
      </c>
      <c r="AB71" s="61">
        <v>0</v>
      </c>
      <c r="AC71" s="61">
        <v>0</v>
      </c>
      <c r="AD71" s="61">
        <v>0</v>
      </c>
      <c r="AE71" s="61">
        <v>0</v>
      </c>
      <c r="AF71" s="61">
        <v>0</v>
      </c>
      <c r="AG71" s="61">
        <v>0</v>
      </c>
      <c r="AH71" s="61">
        <v>0</v>
      </c>
      <c r="AI71" s="61">
        <v>0</v>
      </c>
      <c r="AJ71" s="61">
        <v>0</v>
      </c>
      <c r="AK71" s="61">
        <v>0</v>
      </c>
      <c r="AL71" s="61">
        <v>0</v>
      </c>
      <c r="AM71" s="61">
        <v>0</v>
      </c>
      <c r="AN71" s="61">
        <v>0</v>
      </c>
      <c r="AO71" s="61">
        <v>0</v>
      </c>
      <c r="AP71" s="61">
        <v>0</v>
      </c>
      <c r="AQ71" s="61">
        <v>0</v>
      </c>
      <c r="AR71" s="61">
        <v>0</v>
      </c>
      <c r="AS71" s="61">
        <v>0</v>
      </c>
      <c r="AT71" s="61">
        <v>0</v>
      </c>
      <c r="AU71" s="61">
        <v>0</v>
      </c>
      <c r="AV71" s="61">
        <v>0</v>
      </c>
      <c r="AW71" s="61">
        <v>0</v>
      </c>
      <c r="AX71" s="61">
        <v>0</v>
      </c>
      <c r="AY71" s="61">
        <v>0</v>
      </c>
      <c r="AZ71" s="61">
        <v>0</v>
      </c>
      <c r="BA71" s="61">
        <v>0</v>
      </c>
      <c r="BB71" s="61">
        <v>0</v>
      </c>
      <c r="BC71" s="61">
        <v>0</v>
      </c>
      <c r="BD71" s="61">
        <v>0</v>
      </c>
      <c r="BE71" s="61">
        <v>0</v>
      </c>
      <c r="BF71" s="61">
        <v>0</v>
      </c>
      <c r="BG71" s="61">
        <v>0</v>
      </c>
      <c r="BH71" s="61">
        <v>0</v>
      </c>
      <c r="BI71" s="61">
        <v>0</v>
      </c>
      <c r="BJ71" s="61">
        <v>0</v>
      </c>
      <c r="BK71" s="61">
        <v>0</v>
      </c>
      <c r="BL71" s="61">
        <v>0</v>
      </c>
      <c r="BM71" s="61">
        <v>0</v>
      </c>
      <c r="BN71" s="61">
        <v>0</v>
      </c>
      <c r="BO71" s="61">
        <v>0</v>
      </c>
      <c r="BP71" s="61">
        <v>0</v>
      </c>
      <c r="BQ71" s="61">
        <v>0</v>
      </c>
      <c r="BR71" s="61">
        <v>0</v>
      </c>
      <c r="BS71" s="61">
        <v>0</v>
      </c>
      <c r="BT71" s="61">
        <v>0</v>
      </c>
      <c r="BU71" s="61">
        <v>0</v>
      </c>
      <c r="BV71" s="61">
        <v>0</v>
      </c>
      <c r="BW71" s="61">
        <v>0</v>
      </c>
      <c r="BX71" s="61">
        <v>0</v>
      </c>
      <c r="BY71" s="61">
        <v>0</v>
      </c>
      <c r="BZ71" s="61">
        <v>0</v>
      </c>
      <c r="CA71" s="61">
        <v>0</v>
      </c>
      <c r="CB71" s="61">
        <v>0</v>
      </c>
      <c r="CC71" s="61">
        <v>0</v>
      </c>
      <c r="CD71" s="61">
        <v>0</v>
      </c>
      <c r="CE71" s="61">
        <v>0</v>
      </c>
      <c r="CF71" s="61">
        <v>0</v>
      </c>
      <c r="CG71" s="61">
        <v>0</v>
      </c>
      <c r="CH71" s="61">
        <v>0</v>
      </c>
      <c r="CI71" s="61">
        <v>0</v>
      </c>
      <c r="CJ71" s="61">
        <v>0</v>
      </c>
      <c r="CK71" s="61">
        <v>0</v>
      </c>
      <c r="CL71" s="61">
        <v>0</v>
      </c>
    </row>
    <row r="72" spans="1:90" ht="12.75" customHeight="1">
      <c r="A72" s="43" t="s">
        <v>123</v>
      </c>
      <c r="B72" s="59">
        <v>3017</v>
      </c>
      <c r="C72" s="60" t="s">
        <v>378</v>
      </c>
      <c r="D72" s="61">
        <v>0</v>
      </c>
      <c r="E72" s="61">
        <v>0</v>
      </c>
      <c r="F72" s="61">
        <v>0</v>
      </c>
      <c r="G72" s="61">
        <v>0</v>
      </c>
      <c r="H72" s="61">
        <v>0</v>
      </c>
      <c r="I72" s="61">
        <v>0</v>
      </c>
      <c r="J72" s="61">
        <v>0</v>
      </c>
      <c r="K72" s="61">
        <v>0</v>
      </c>
      <c r="L72" s="61">
        <v>0</v>
      </c>
      <c r="M72" s="61">
        <v>0</v>
      </c>
      <c r="N72" s="61">
        <v>0</v>
      </c>
      <c r="O72" s="61">
        <v>0</v>
      </c>
      <c r="P72" s="61">
        <v>0</v>
      </c>
      <c r="Q72" s="61">
        <v>0</v>
      </c>
      <c r="R72" s="61">
        <v>0</v>
      </c>
      <c r="S72" s="61">
        <v>0</v>
      </c>
      <c r="T72" s="61">
        <v>0</v>
      </c>
      <c r="U72" s="61">
        <v>0</v>
      </c>
      <c r="V72" s="61">
        <v>0</v>
      </c>
      <c r="W72" s="61">
        <v>0</v>
      </c>
      <c r="X72" s="61">
        <v>0</v>
      </c>
      <c r="Y72" s="61">
        <v>0</v>
      </c>
      <c r="Z72" s="61">
        <v>0</v>
      </c>
      <c r="AA72" s="61">
        <v>0</v>
      </c>
      <c r="AB72" s="61">
        <v>0</v>
      </c>
      <c r="AC72" s="61">
        <v>0</v>
      </c>
      <c r="AD72" s="61">
        <v>0</v>
      </c>
      <c r="AE72" s="61">
        <v>0</v>
      </c>
      <c r="AF72" s="61">
        <v>0</v>
      </c>
      <c r="AG72" s="61">
        <v>0</v>
      </c>
      <c r="AH72" s="61">
        <v>0</v>
      </c>
      <c r="AI72" s="61">
        <v>0</v>
      </c>
      <c r="AJ72" s="61">
        <v>0</v>
      </c>
      <c r="AK72" s="61">
        <v>0</v>
      </c>
      <c r="AL72" s="61">
        <v>0</v>
      </c>
      <c r="AM72" s="61">
        <v>0</v>
      </c>
      <c r="AN72" s="61">
        <v>0</v>
      </c>
      <c r="AO72" s="61">
        <v>0</v>
      </c>
      <c r="AP72" s="61">
        <v>0</v>
      </c>
      <c r="AQ72" s="61">
        <v>0</v>
      </c>
      <c r="AR72" s="61">
        <v>0</v>
      </c>
      <c r="AS72" s="61">
        <v>0</v>
      </c>
      <c r="AT72" s="61">
        <v>0</v>
      </c>
      <c r="AU72" s="61">
        <v>0</v>
      </c>
      <c r="AV72" s="61">
        <v>0</v>
      </c>
      <c r="AW72" s="61">
        <v>0</v>
      </c>
      <c r="AX72" s="61">
        <v>0</v>
      </c>
      <c r="AY72" s="61">
        <v>0</v>
      </c>
      <c r="AZ72" s="61">
        <v>0</v>
      </c>
      <c r="BA72" s="61">
        <v>0</v>
      </c>
      <c r="BB72" s="61">
        <v>0</v>
      </c>
      <c r="BC72" s="61">
        <v>0</v>
      </c>
      <c r="BD72" s="61">
        <v>0</v>
      </c>
      <c r="BE72" s="61">
        <v>0</v>
      </c>
      <c r="BF72" s="61">
        <v>0</v>
      </c>
      <c r="BG72" s="61">
        <v>0</v>
      </c>
      <c r="BH72" s="61">
        <v>0</v>
      </c>
      <c r="BI72" s="61">
        <v>0</v>
      </c>
      <c r="BJ72" s="61">
        <v>0</v>
      </c>
      <c r="BK72" s="61">
        <v>0</v>
      </c>
      <c r="BL72" s="61">
        <v>0</v>
      </c>
      <c r="BM72" s="61">
        <v>0</v>
      </c>
      <c r="BN72" s="61">
        <v>0</v>
      </c>
      <c r="BO72" s="61">
        <v>0</v>
      </c>
      <c r="BP72" s="61">
        <v>0</v>
      </c>
      <c r="BQ72" s="61">
        <v>0</v>
      </c>
      <c r="BR72" s="61">
        <v>0</v>
      </c>
      <c r="BS72" s="61">
        <v>0</v>
      </c>
      <c r="BT72" s="61">
        <v>0</v>
      </c>
      <c r="BU72" s="61">
        <v>0</v>
      </c>
      <c r="BV72" s="61">
        <v>0</v>
      </c>
      <c r="BW72" s="61">
        <v>0</v>
      </c>
      <c r="BX72" s="61">
        <v>0</v>
      </c>
      <c r="BY72" s="61">
        <v>0</v>
      </c>
      <c r="BZ72" s="61">
        <v>0</v>
      </c>
      <c r="CA72" s="61">
        <v>0</v>
      </c>
      <c r="CB72" s="61">
        <v>0</v>
      </c>
      <c r="CC72" s="61">
        <v>0</v>
      </c>
      <c r="CD72" s="61">
        <v>0</v>
      </c>
      <c r="CE72" s="61">
        <v>0</v>
      </c>
      <c r="CF72" s="61">
        <v>0</v>
      </c>
      <c r="CG72" s="61">
        <v>0</v>
      </c>
      <c r="CH72" s="61">
        <v>0</v>
      </c>
      <c r="CI72" s="61">
        <v>0</v>
      </c>
      <c r="CJ72" s="61">
        <v>0</v>
      </c>
      <c r="CK72" s="61">
        <v>0</v>
      </c>
      <c r="CL72" s="61">
        <v>0</v>
      </c>
    </row>
    <row r="73" spans="1:90" ht="12.75" customHeight="1">
      <c r="A73" s="43" t="s">
        <v>124</v>
      </c>
      <c r="B73" s="59">
        <v>3018</v>
      </c>
      <c r="C73" s="60" t="s">
        <v>378</v>
      </c>
      <c r="D73" s="61">
        <v>0</v>
      </c>
      <c r="E73" s="61">
        <v>0</v>
      </c>
      <c r="F73" s="61">
        <v>0</v>
      </c>
      <c r="G73" s="61">
        <v>0</v>
      </c>
      <c r="H73" s="61">
        <v>0</v>
      </c>
      <c r="I73" s="61">
        <v>0</v>
      </c>
      <c r="J73" s="61">
        <v>0</v>
      </c>
      <c r="K73" s="61">
        <v>0</v>
      </c>
      <c r="L73" s="61">
        <v>0</v>
      </c>
      <c r="M73" s="61">
        <v>0</v>
      </c>
      <c r="N73" s="61">
        <v>0</v>
      </c>
      <c r="O73" s="61">
        <v>0</v>
      </c>
      <c r="P73" s="61">
        <v>0</v>
      </c>
      <c r="Q73" s="61">
        <v>0</v>
      </c>
      <c r="R73" s="61">
        <v>0</v>
      </c>
      <c r="S73" s="61">
        <v>0</v>
      </c>
      <c r="T73" s="61">
        <v>0</v>
      </c>
      <c r="U73" s="61">
        <v>0</v>
      </c>
      <c r="V73" s="61">
        <v>0</v>
      </c>
      <c r="W73" s="61">
        <v>0</v>
      </c>
      <c r="X73" s="61">
        <v>0</v>
      </c>
      <c r="Y73" s="61">
        <v>0</v>
      </c>
      <c r="Z73" s="61">
        <v>0</v>
      </c>
      <c r="AA73" s="61">
        <v>0</v>
      </c>
      <c r="AB73" s="61">
        <v>0</v>
      </c>
      <c r="AC73" s="61">
        <v>0</v>
      </c>
      <c r="AD73" s="61">
        <v>0</v>
      </c>
      <c r="AE73" s="61">
        <v>0</v>
      </c>
      <c r="AF73" s="61">
        <v>0</v>
      </c>
      <c r="AG73" s="61">
        <v>0</v>
      </c>
      <c r="AH73" s="61">
        <v>0</v>
      </c>
      <c r="AI73" s="61">
        <v>0</v>
      </c>
      <c r="AJ73" s="61">
        <v>0</v>
      </c>
      <c r="AK73" s="61">
        <v>0</v>
      </c>
      <c r="AL73" s="61">
        <v>0</v>
      </c>
      <c r="AM73" s="61">
        <v>0</v>
      </c>
      <c r="AN73" s="61">
        <v>0</v>
      </c>
      <c r="AO73" s="61">
        <v>0</v>
      </c>
      <c r="AP73" s="61">
        <v>0</v>
      </c>
      <c r="AQ73" s="61">
        <v>0</v>
      </c>
      <c r="AR73" s="61">
        <v>0</v>
      </c>
      <c r="AS73" s="61">
        <v>0</v>
      </c>
      <c r="AT73" s="61">
        <v>0</v>
      </c>
      <c r="AU73" s="61">
        <v>0</v>
      </c>
      <c r="AV73" s="61">
        <v>0</v>
      </c>
      <c r="AW73" s="61">
        <v>0</v>
      </c>
      <c r="AX73" s="61">
        <v>0</v>
      </c>
      <c r="AY73" s="61">
        <v>0</v>
      </c>
      <c r="AZ73" s="61">
        <v>0</v>
      </c>
      <c r="BA73" s="61">
        <v>0</v>
      </c>
      <c r="BB73" s="61">
        <v>0</v>
      </c>
      <c r="BC73" s="61">
        <v>0</v>
      </c>
      <c r="BD73" s="61">
        <v>0</v>
      </c>
      <c r="BE73" s="61">
        <v>0</v>
      </c>
      <c r="BF73" s="61">
        <v>0</v>
      </c>
      <c r="BG73" s="61">
        <v>0</v>
      </c>
      <c r="BH73" s="61">
        <v>0</v>
      </c>
      <c r="BI73" s="61">
        <v>0</v>
      </c>
      <c r="BJ73" s="61">
        <v>0</v>
      </c>
      <c r="BK73" s="61">
        <v>0</v>
      </c>
      <c r="BL73" s="61">
        <v>0</v>
      </c>
      <c r="BM73" s="61">
        <v>0</v>
      </c>
      <c r="BN73" s="61">
        <v>0</v>
      </c>
      <c r="BO73" s="61">
        <v>0</v>
      </c>
      <c r="BP73" s="61">
        <v>0</v>
      </c>
      <c r="BQ73" s="61">
        <v>0</v>
      </c>
      <c r="BR73" s="61">
        <v>0</v>
      </c>
      <c r="BS73" s="61">
        <v>0</v>
      </c>
      <c r="BT73" s="61">
        <v>0</v>
      </c>
      <c r="BU73" s="61">
        <v>0</v>
      </c>
      <c r="BV73" s="61">
        <v>0</v>
      </c>
      <c r="BW73" s="61">
        <v>0</v>
      </c>
      <c r="BX73" s="61">
        <v>0</v>
      </c>
      <c r="BY73" s="61">
        <v>0</v>
      </c>
      <c r="BZ73" s="61">
        <v>0</v>
      </c>
      <c r="CA73" s="61">
        <v>0</v>
      </c>
      <c r="CB73" s="61">
        <v>0</v>
      </c>
      <c r="CC73" s="61">
        <v>0</v>
      </c>
      <c r="CD73" s="61">
        <v>0</v>
      </c>
      <c r="CE73" s="61">
        <v>0</v>
      </c>
      <c r="CF73" s="61">
        <v>0</v>
      </c>
      <c r="CG73" s="61">
        <v>0</v>
      </c>
      <c r="CH73" s="61">
        <v>0</v>
      </c>
      <c r="CI73" s="61">
        <v>0</v>
      </c>
      <c r="CJ73" s="61">
        <v>0</v>
      </c>
      <c r="CK73" s="61">
        <v>0</v>
      </c>
      <c r="CL73" s="61">
        <v>0</v>
      </c>
    </row>
    <row r="74" spans="1:90" ht="13.5" customHeight="1">
      <c r="A74" s="43" t="s">
        <v>125</v>
      </c>
      <c r="B74" s="59">
        <v>4002</v>
      </c>
      <c r="C74" s="60" t="s">
        <v>379</v>
      </c>
      <c r="D74" s="61">
        <v>0</v>
      </c>
      <c r="E74" s="61">
        <v>0</v>
      </c>
      <c r="F74" s="61">
        <v>0</v>
      </c>
      <c r="G74" s="61">
        <v>0</v>
      </c>
      <c r="H74" s="61">
        <v>0</v>
      </c>
      <c r="I74" s="61">
        <v>0</v>
      </c>
      <c r="J74" s="61">
        <v>0</v>
      </c>
      <c r="K74" s="61">
        <v>0</v>
      </c>
      <c r="L74" s="61">
        <v>0</v>
      </c>
      <c r="M74" s="61">
        <v>0</v>
      </c>
      <c r="N74" s="61">
        <v>0</v>
      </c>
      <c r="O74" s="61">
        <v>0</v>
      </c>
      <c r="P74" s="61">
        <v>0</v>
      </c>
      <c r="Q74" s="61">
        <v>0</v>
      </c>
      <c r="R74" s="61">
        <v>0</v>
      </c>
      <c r="S74" s="61">
        <v>0</v>
      </c>
      <c r="T74" s="61">
        <v>0</v>
      </c>
      <c r="U74" s="61">
        <v>0</v>
      </c>
      <c r="V74" s="61">
        <v>0</v>
      </c>
      <c r="W74" s="61">
        <v>0</v>
      </c>
      <c r="X74" s="61">
        <v>0</v>
      </c>
      <c r="Y74" s="61">
        <v>0</v>
      </c>
      <c r="Z74" s="61">
        <v>0</v>
      </c>
      <c r="AA74" s="61">
        <v>0</v>
      </c>
      <c r="AB74" s="61">
        <v>0</v>
      </c>
      <c r="AC74" s="61">
        <v>0</v>
      </c>
      <c r="AD74" s="61">
        <v>0</v>
      </c>
      <c r="AE74" s="61">
        <v>0</v>
      </c>
      <c r="AF74" s="61">
        <v>0</v>
      </c>
      <c r="AG74" s="61">
        <v>0</v>
      </c>
      <c r="AH74" s="61">
        <v>0</v>
      </c>
      <c r="AI74" s="61">
        <v>0</v>
      </c>
      <c r="AJ74" s="61">
        <v>0</v>
      </c>
      <c r="AK74" s="61">
        <v>0</v>
      </c>
      <c r="AL74" s="61">
        <v>0</v>
      </c>
      <c r="AM74" s="61">
        <v>0</v>
      </c>
      <c r="AN74" s="61">
        <v>0</v>
      </c>
      <c r="AO74" s="61">
        <v>0</v>
      </c>
      <c r="AP74" s="61">
        <v>0</v>
      </c>
      <c r="AQ74" s="61">
        <v>0</v>
      </c>
      <c r="AR74" s="61">
        <v>0</v>
      </c>
      <c r="AS74" s="61">
        <v>0</v>
      </c>
      <c r="AT74" s="61">
        <v>0</v>
      </c>
      <c r="AU74" s="61">
        <v>0</v>
      </c>
      <c r="AV74" s="61">
        <v>0</v>
      </c>
      <c r="AW74" s="61">
        <v>0</v>
      </c>
      <c r="AX74" s="61">
        <v>0</v>
      </c>
      <c r="AY74" s="61">
        <v>0</v>
      </c>
      <c r="AZ74" s="61">
        <v>0</v>
      </c>
      <c r="BA74" s="61">
        <v>0</v>
      </c>
      <c r="BB74" s="61">
        <v>0</v>
      </c>
      <c r="BC74" s="61">
        <v>0</v>
      </c>
      <c r="BD74" s="61">
        <v>0</v>
      </c>
      <c r="BE74" s="61">
        <v>0</v>
      </c>
      <c r="BF74" s="61">
        <v>0</v>
      </c>
      <c r="BG74" s="61">
        <v>0</v>
      </c>
      <c r="BH74" s="61">
        <v>0</v>
      </c>
      <c r="BI74" s="61">
        <v>0</v>
      </c>
      <c r="BJ74" s="61">
        <v>0</v>
      </c>
      <c r="BK74" s="61">
        <v>0</v>
      </c>
      <c r="BL74" s="61">
        <v>0</v>
      </c>
      <c r="BM74" s="61">
        <v>0</v>
      </c>
      <c r="BN74" s="61">
        <v>0</v>
      </c>
      <c r="BO74" s="61">
        <v>0</v>
      </c>
      <c r="BP74" s="61">
        <v>0</v>
      </c>
      <c r="BQ74" s="61">
        <v>0</v>
      </c>
      <c r="BR74" s="61">
        <v>0</v>
      </c>
      <c r="BS74" s="61">
        <v>0</v>
      </c>
      <c r="BT74" s="61">
        <v>0</v>
      </c>
      <c r="BU74" s="61">
        <v>0</v>
      </c>
      <c r="BV74" s="61">
        <v>0</v>
      </c>
      <c r="BW74" s="61">
        <v>0</v>
      </c>
      <c r="BX74" s="61">
        <v>0</v>
      </c>
      <c r="BY74" s="61">
        <v>0</v>
      </c>
      <c r="BZ74" s="61">
        <v>0</v>
      </c>
      <c r="CA74" s="61">
        <v>0</v>
      </c>
      <c r="CB74" s="61">
        <v>0</v>
      </c>
      <c r="CC74" s="61">
        <v>0</v>
      </c>
      <c r="CD74" s="61">
        <v>0</v>
      </c>
      <c r="CE74" s="61">
        <v>0</v>
      </c>
      <c r="CF74" s="61">
        <v>0</v>
      </c>
      <c r="CG74" s="61">
        <v>0</v>
      </c>
      <c r="CH74" s="61">
        <v>0</v>
      </c>
      <c r="CI74" s="61">
        <v>0</v>
      </c>
      <c r="CJ74" s="61">
        <v>0</v>
      </c>
      <c r="CK74" s="61">
        <v>0</v>
      </c>
      <c r="CL74" s="61">
        <v>0</v>
      </c>
    </row>
    <row r="75" spans="1:90" ht="13.5" customHeight="1">
      <c r="A75" s="45" t="s">
        <v>126</v>
      </c>
      <c r="B75" s="62">
        <v>4003</v>
      </c>
      <c r="C75" s="60" t="s">
        <v>379</v>
      </c>
      <c r="D75" s="61">
        <v>0</v>
      </c>
      <c r="E75" s="61">
        <v>0</v>
      </c>
      <c r="F75" s="61">
        <v>0</v>
      </c>
      <c r="G75" s="61">
        <v>0</v>
      </c>
      <c r="H75" s="61">
        <v>0</v>
      </c>
      <c r="I75" s="61">
        <v>0</v>
      </c>
      <c r="J75" s="61">
        <v>0</v>
      </c>
      <c r="K75" s="61">
        <v>0</v>
      </c>
      <c r="L75" s="61">
        <v>0</v>
      </c>
      <c r="M75" s="61">
        <v>0</v>
      </c>
      <c r="N75" s="61">
        <v>0</v>
      </c>
      <c r="O75" s="61">
        <v>0</v>
      </c>
      <c r="P75" s="61">
        <v>0</v>
      </c>
      <c r="Q75" s="61">
        <v>0</v>
      </c>
      <c r="R75" s="61">
        <v>0</v>
      </c>
      <c r="S75" s="61">
        <v>0</v>
      </c>
      <c r="T75" s="61">
        <v>0</v>
      </c>
      <c r="U75" s="61">
        <v>0</v>
      </c>
      <c r="V75" s="61">
        <v>0</v>
      </c>
      <c r="W75" s="61">
        <v>0</v>
      </c>
      <c r="X75" s="61">
        <v>0</v>
      </c>
      <c r="Y75" s="61">
        <v>0</v>
      </c>
      <c r="Z75" s="61">
        <v>0</v>
      </c>
      <c r="AA75" s="61">
        <v>0</v>
      </c>
      <c r="AB75" s="61">
        <v>0</v>
      </c>
      <c r="AC75" s="61">
        <v>0</v>
      </c>
      <c r="AD75" s="61">
        <v>0</v>
      </c>
      <c r="AE75" s="61">
        <v>0</v>
      </c>
      <c r="AF75" s="61">
        <v>0</v>
      </c>
      <c r="AG75" s="61">
        <v>0</v>
      </c>
      <c r="AH75" s="61">
        <v>0</v>
      </c>
      <c r="AI75" s="61">
        <v>0</v>
      </c>
      <c r="AJ75" s="61">
        <v>0</v>
      </c>
      <c r="AK75" s="61">
        <v>0</v>
      </c>
      <c r="AL75" s="61">
        <v>0</v>
      </c>
      <c r="AM75" s="61">
        <v>0</v>
      </c>
      <c r="AN75" s="61">
        <v>0</v>
      </c>
      <c r="AO75" s="61">
        <v>0</v>
      </c>
      <c r="AP75" s="61">
        <v>0</v>
      </c>
      <c r="AQ75" s="61">
        <v>0</v>
      </c>
      <c r="AR75" s="61">
        <v>0</v>
      </c>
      <c r="AS75" s="61">
        <v>0</v>
      </c>
      <c r="AT75" s="61">
        <v>0</v>
      </c>
      <c r="AU75" s="61">
        <v>0</v>
      </c>
      <c r="AV75" s="61">
        <v>0</v>
      </c>
      <c r="AW75" s="61">
        <v>0</v>
      </c>
      <c r="AX75" s="61">
        <v>0</v>
      </c>
      <c r="AY75" s="61">
        <v>0</v>
      </c>
      <c r="AZ75" s="61">
        <v>0</v>
      </c>
      <c r="BA75" s="61">
        <v>0</v>
      </c>
      <c r="BB75" s="61">
        <v>0</v>
      </c>
      <c r="BC75" s="61">
        <v>0</v>
      </c>
      <c r="BD75" s="61">
        <v>0</v>
      </c>
      <c r="BE75" s="61">
        <v>0</v>
      </c>
      <c r="BF75" s="61">
        <v>0</v>
      </c>
      <c r="BG75" s="61">
        <v>0</v>
      </c>
      <c r="BH75" s="61">
        <v>0</v>
      </c>
      <c r="BI75" s="61">
        <v>0</v>
      </c>
      <c r="BJ75" s="61">
        <v>0</v>
      </c>
      <c r="BK75" s="61">
        <v>0</v>
      </c>
      <c r="BL75" s="61">
        <v>0</v>
      </c>
      <c r="BM75" s="61">
        <v>0</v>
      </c>
      <c r="BN75" s="61">
        <v>0</v>
      </c>
      <c r="BO75" s="61">
        <v>0</v>
      </c>
      <c r="BP75" s="61">
        <v>0</v>
      </c>
      <c r="BQ75" s="61">
        <v>0</v>
      </c>
      <c r="BR75" s="61">
        <v>0</v>
      </c>
      <c r="BS75" s="61">
        <v>0</v>
      </c>
      <c r="BT75" s="61">
        <v>0</v>
      </c>
      <c r="BU75" s="61">
        <v>0</v>
      </c>
      <c r="BV75" s="61">
        <v>0</v>
      </c>
      <c r="BW75" s="61">
        <v>0</v>
      </c>
      <c r="BX75" s="61">
        <v>0</v>
      </c>
      <c r="BY75" s="61">
        <v>0</v>
      </c>
      <c r="BZ75" s="61">
        <v>0</v>
      </c>
      <c r="CA75" s="61">
        <v>0</v>
      </c>
      <c r="CB75" s="61">
        <v>0</v>
      </c>
      <c r="CC75" s="61">
        <v>0</v>
      </c>
      <c r="CD75" s="61">
        <v>0</v>
      </c>
      <c r="CE75" s="61">
        <v>0</v>
      </c>
      <c r="CF75" s="61">
        <v>0</v>
      </c>
      <c r="CG75" s="61">
        <v>0</v>
      </c>
      <c r="CH75" s="61">
        <v>0</v>
      </c>
      <c r="CI75" s="61">
        <v>0</v>
      </c>
      <c r="CJ75" s="61">
        <v>0</v>
      </c>
      <c r="CK75" s="61">
        <v>0</v>
      </c>
      <c r="CL75" s="61">
        <v>0</v>
      </c>
    </row>
    <row r="76" spans="1:90" ht="12.75" customHeight="1">
      <c r="A76" s="45" t="s">
        <v>127</v>
      </c>
      <c r="B76" s="62">
        <v>4004</v>
      </c>
      <c r="C76" s="60" t="s">
        <v>379</v>
      </c>
      <c r="D76" s="61">
        <v>0</v>
      </c>
      <c r="E76" s="61">
        <v>0</v>
      </c>
      <c r="F76" s="61">
        <v>0</v>
      </c>
      <c r="G76" s="61">
        <v>0</v>
      </c>
      <c r="H76" s="61">
        <v>0</v>
      </c>
      <c r="I76" s="61">
        <v>0</v>
      </c>
      <c r="J76" s="61">
        <v>0</v>
      </c>
      <c r="K76" s="61">
        <v>0</v>
      </c>
      <c r="L76" s="61">
        <v>0</v>
      </c>
      <c r="M76" s="61">
        <v>0</v>
      </c>
      <c r="N76" s="61">
        <v>0</v>
      </c>
      <c r="O76" s="61">
        <v>0</v>
      </c>
      <c r="P76" s="61">
        <v>0</v>
      </c>
      <c r="Q76" s="61">
        <v>0</v>
      </c>
      <c r="R76" s="61">
        <v>0</v>
      </c>
      <c r="S76" s="61">
        <v>0</v>
      </c>
      <c r="T76" s="61">
        <v>0</v>
      </c>
      <c r="U76" s="61">
        <v>0</v>
      </c>
      <c r="V76" s="61">
        <v>0</v>
      </c>
      <c r="W76" s="61">
        <v>0</v>
      </c>
      <c r="X76" s="61">
        <v>0</v>
      </c>
      <c r="Y76" s="61">
        <v>0</v>
      </c>
      <c r="Z76" s="61">
        <v>0</v>
      </c>
      <c r="AA76" s="61">
        <v>0</v>
      </c>
      <c r="AB76" s="61">
        <v>0</v>
      </c>
      <c r="AC76" s="61">
        <v>0</v>
      </c>
      <c r="AD76" s="61">
        <v>0</v>
      </c>
      <c r="AE76" s="61">
        <v>0</v>
      </c>
      <c r="AF76" s="61">
        <v>0</v>
      </c>
      <c r="AG76" s="61">
        <v>0</v>
      </c>
      <c r="AH76" s="61">
        <v>0</v>
      </c>
      <c r="AI76" s="61">
        <v>0</v>
      </c>
      <c r="AJ76" s="61">
        <v>0</v>
      </c>
      <c r="AK76" s="61">
        <v>0</v>
      </c>
      <c r="AL76" s="61">
        <v>0</v>
      </c>
      <c r="AM76" s="61">
        <v>0</v>
      </c>
      <c r="AN76" s="61">
        <v>0</v>
      </c>
      <c r="AO76" s="61">
        <v>0</v>
      </c>
      <c r="AP76" s="61">
        <v>0</v>
      </c>
      <c r="AQ76" s="61">
        <v>0</v>
      </c>
      <c r="AR76" s="61">
        <v>0</v>
      </c>
      <c r="AS76" s="61">
        <v>0</v>
      </c>
      <c r="AT76" s="61">
        <v>0</v>
      </c>
      <c r="AU76" s="61">
        <v>0</v>
      </c>
      <c r="AV76" s="61">
        <v>0</v>
      </c>
      <c r="AW76" s="61">
        <v>0</v>
      </c>
      <c r="AX76" s="61">
        <v>0</v>
      </c>
      <c r="AY76" s="61">
        <v>0</v>
      </c>
      <c r="AZ76" s="61">
        <v>0</v>
      </c>
      <c r="BA76" s="61">
        <v>0</v>
      </c>
      <c r="BB76" s="61">
        <v>0</v>
      </c>
      <c r="BC76" s="61">
        <v>0</v>
      </c>
      <c r="BD76" s="61">
        <v>0</v>
      </c>
      <c r="BE76" s="61">
        <v>0</v>
      </c>
      <c r="BF76" s="61">
        <v>0</v>
      </c>
      <c r="BG76" s="61">
        <v>0</v>
      </c>
      <c r="BH76" s="61">
        <v>0</v>
      </c>
      <c r="BI76" s="61">
        <v>0</v>
      </c>
      <c r="BJ76" s="61">
        <v>0</v>
      </c>
      <c r="BK76" s="61">
        <v>0</v>
      </c>
      <c r="BL76" s="61">
        <v>0</v>
      </c>
      <c r="BM76" s="61">
        <v>0</v>
      </c>
      <c r="BN76" s="61">
        <v>0</v>
      </c>
      <c r="BO76" s="61">
        <v>0</v>
      </c>
      <c r="BP76" s="61">
        <v>0</v>
      </c>
      <c r="BQ76" s="61">
        <v>0</v>
      </c>
      <c r="BR76" s="61">
        <v>0</v>
      </c>
      <c r="BS76" s="61">
        <v>0</v>
      </c>
      <c r="BT76" s="61">
        <v>0</v>
      </c>
      <c r="BU76" s="61">
        <v>0</v>
      </c>
      <c r="BV76" s="61">
        <v>0</v>
      </c>
      <c r="BW76" s="61">
        <v>0</v>
      </c>
      <c r="BX76" s="61">
        <v>0</v>
      </c>
      <c r="BY76" s="61">
        <v>0</v>
      </c>
      <c r="BZ76" s="61">
        <v>0</v>
      </c>
      <c r="CA76" s="61">
        <v>0</v>
      </c>
      <c r="CB76" s="61">
        <v>0</v>
      </c>
      <c r="CC76" s="61">
        <v>0</v>
      </c>
      <c r="CD76" s="61">
        <v>0</v>
      </c>
      <c r="CE76" s="61">
        <v>0</v>
      </c>
      <c r="CF76" s="61">
        <v>0</v>
      </c>
      <c r="CG76" s="61">
        <v>0</v>
      </c>
      <c r="CH76" s="61">
        <v>0</v>
      </c>
      <c r="CI76" s="61">
        <v>0</v>
      </c>
      <c r="CJ76" s="61">
        <v>0</v>
      </c>
      <c r="CK76" s="61">
        <v>0</v>
      </c>
      <c r="CL76" s="61">
        <v>0</v>
      </c>
    </row>
    <row r="77" spans="1:90" ht="12.75" customHeight="1">
      <c r="A77" s="45" t="s">
        <v>128</v>
      </c>
      <c r="B77" s="62">
        <v>4005</v>
      </c>
      <c r="C77" s="60" t="s">
        <v>379</v>
      </c>
      <c r="D77" s="61">
        <v>0</v>
      </c>
      <c r="E77" s="61">
        <v>0</v>
      </c>
      <c r="F77" s="61">
        <v>0</v>
      </c>
      <c r="G77" s="61">
        <v>0</v>
      </c>
      <c r="H77" s="61">
        <v>0</v>
      </c>
      <c r="I77" s="61">
        <v>0</v>
      </c>
      <c r="J77" s="61">
        <v>0</v>
      </c>
      <c r="K77" s="61">
        <v>0</v>
      </c>
      <c r="L77" s="61">
        <v>0</v>
      </c>
      <c r="M77" s="61">
        <v>0</v>
      </c>
      <c r="N77" s="61">
        <v>0</v>
      </c>
      <c r="O77" s="61">
        <v>0</v>
      </c>
      <c r="P77" s="61">
        <v>0</v>
      </c>
      <c r="Q77" s="61">
        <v>0</v>
      </c>
      <c r="R77" s="61">
        <v>0</v>
      </c>
      <c r="S77" s="61">
        <v>0</v>
      </c>
      <c r="T77" s="61">
        <v>0</v>
      </c>
      <c r="U77" s="61">
        <v>0</v>
      </c>
      <c r="V77" s="61">
        <v>0</v>
      </c>
      <c r="W77" s="61">
        <v>0</v>
      </c>
      <c r="X77" s="61">
        <v>0</v>
      </c>
      <c r="Y77" s="61">
        <v>0</v>
      </c>
      <c r="Z77" s="61">
        <v>0</v>
      </c>
      <c r="AA77" s="61">
        <v>0</v>
      </c>
      <c r="AB77" s="61">
        <v>0</v>
      </c>
      <c r="AC77" s="61">
        <v>0</v>
      </c>
      <c r="AD77" s="61">
        <v>0</v>
      </c>
      <c r="AE77" s="61">
        <v>0</v>
      </c>
      <c r="AF77" s="61">
        <v>0</v>
      </c>
      <c r="AG77" s="61">
        <v>0</v>
      </c>
      <c r="AH77" s="61">
        <v>0</v>
      </c>
      <c r="AI77" s="61">
        <v>0</v>
      </c>
      <c r="AJ77" s="61">
        <v>0</v>
      </c>
      <c r="AK77" s="61">
        <v>0</v>
      </c>
      <c r="AL77" s="61">
        <v>0</v>
      </c>
      <c r="AM77" s="61">
        <v>0</v>
      </c>
      <c r="AN77" s="61">
        <v>0</v>
      </c>
      <c r="AO77" s="61">
        <v>0</v>
      </c>
      <c r="AP77" s="61">
        <v>0</v>
      </c>
      <c r="AQ77" s="61">
        <v>0</v>
      </c>
      <c r="AR77" s="61">
        <v>0</v>
      </c>
      <c r="AS77" s="61">
        <v>0</v>
      </c>
      <c r="AT77" s="61">
        <v>0</v>
      </c>
      <c r="AU77" s="61">
        <v>0</v>
      </c>
      <c r="AV77" s="61">
        <v>0</v>
      </c>
      <c r="AW77" s="61">
        <v>0</v>
      </c>
      <c r="AX77" s="61">
        <v>0</v>
      </c>
      <c r="AY77" s="61">
        <v>0</v>
      </c>
      <c r="AZ77" s="61">
        <v>0</v>
      </c>
      <c r="BA77" s="61">
        <v>0</v>
      </c>
      <c r="BB77" s="61">
        <v>0</v>
      </c>
      <c r="BC77" s="61">
        <v>0</v>
      </c>
      <c r="BD77" s="61">
        <v>0</v>
      </c>
      <c r="BE77" s="61">
        <v>0</v>
      </c>
      <c r="BF77" s="61">
        <v>0</v>
      </c>
      <c r="BG77" s="61">
        <v>0</v>
      </c>
      <c r="BH77" s="61">
        <v>0</v>
      </c>
      <c r="BI77" s="61">
        <v>0</v>
      </c>
      <c r="BJ77" s="61">
        <v>0</v>
      </c>
      <c r="BK77" s="61">
        <v>0</v>
      </c>
      <c r="BL77" s="61">
        <v>0</v>
      </c>
      <c r="BM77" s="61">
        <v>0</v>
      </c>
      <c r="BN77" s="61">
        <v>0</v>
      </c>
      <c r="BO77" s="61">
        <v>0</v>
      </c>
      <c r="BP77" s="61">
        <v>0</v>
      </c>
      <c r="BQ77" s="61">
        <v>0</v>
      </c>
      <c r="BR77" s="61">
        <v>0</v>
      </c>
      <c r="BS77" s="61">
        <v>0</v>
      </c>
      <c r="BT77" s="61">
        <v>0</v>
      </c>
      <c r="BU77" s="61">
        <v>0</v>
      </c>
      <c r="BV77" s="61">
        <v>0</v>
      </c>
      <c r="BW77" s="61">
        <v>0</v>
      </c>
      <c r="BX77" s="61">
        <v>0</v>
      </c>
      <c r="BY77" s="61">
        <v>0</v>
      </c>
      <c r="BZ77" s="61">
        <v>0</v>
      </c>
      <c r="CA77" s="61">
        <v>0</v>
      </c>
      <c r="CB77" s="61">
        <v>0</v>
      </c>
      <c r="CC77" s="61">
        <v>0</v>
      </c>
      <c r="CD77" s="61">
        <v>0</v>
      </c>
      <c r="CE77" s="61">
        <v>0</v>
      </c>
      <c r="CF77" s="61">
        <v>0</v>
      </c>
      <c r="CG77" s="61">
        <v>0</v>
      </c>
      <c r="CH77" s="61">
        <v>0</v>
      </c>
      <c r="CI77" s="61">
        <v>0</v>
      </c>
      <c r="CJ77" s="61">
        <v>0</v>
      </c>
      <c r="CK77" s="61">
        <v>0</v>
      </c>
      <c r="CL77" s="61">
        <v>0</v>
      </c>
    </row>
    <row r="78" spans="1:90" ht="12.75" customHeight="1">
      <c r="A78" s="46" t="s">
        <v>129</v>
      </c>
      <c r="B78" s="63">
        <v>9000</v>
      </c>
      <c r="C78" s="60" t="s">
        <v>380</v>
      </c>
      <c r="D78" s="64">
        <v>7977847944.6480885</v>
      </c>
      <c r="E78" s="64">
        <v>3871180994.0097713</v>
      </c>
      <c r="F78" s="64">
        <v>3911784689.659771</v>
      </c>
      <c r="G78" s="64">
        <v>-40603695.649999999</v>
      </c>
      <c r="H78" s="64">
        <v>0</v>
      </c>
      <c r="I78" s="64">
        <v>1175710330.1700003</v>
      </c>
      <c r="J78" s="64">
        <v>1168904557.6099999</v>
      </c>
      <c r="K78" s="64">
        <v>-4466136674.0099993</v>
      </c>
      <c r="L78" s="64">
        <v>5635041231.6200018</v>
      </c>
      <c r="M78" s="64">
        <v>6805772.5600000015</v>
      </c>
      <c r="N78" s="64">
        <v>18710261.940000001</v>
      </c>
      <c r="O78" s="64">
        <v>-11904489.380000003</v>
      </c>
      <c r="P78" s="64">
        <v>0</v>
      </c>
      <c r="Q78" s="64">
        <v>0</v>
      </c>
      <c r="R78" s="64">
        <v>0</v>
      </c>
      <c r="S78" s="64">
        <v>189348.23</v>
      </c>
      <c r="T78" s="64">
        <v>189348.23</v>
      </c>
      <c r="U78" s="64">
        <v>0</v>
      </c>
      <c r="V78" s="64">
        <v>189348.23</v>
      </c>
      <c r="W78" s="64">
        <v>0</v>
      </c>
      <c r="X78" s="64">
        <v>0</v>
      </c>
      <c r="Y78" s="64">
        <v>0</v>
      </c>
      <c r="Z78" s="64">
        <v>2930786246.4883175</v>
      </c>
      <c r="AA78" s="64">
        <v>1904749090.1394889</v>
      </c>
      <c r="AB78" s="64">
        <v>83635968.386742443</v>
      </c>
      <c r="AC78" s="64">
        <v>438922646.22140729</v>
      </c>
      <c r="AD78" s="64">
        <v>444969927.35648537</v>
      </c>
      <c r="AE78" s="64">
        <v>12515614.901702676</v>
      </c>
      <c r="AF78" s="64">
        <v>4347095.8015605453</v>
      </c>
      <c r="AG78" s="64">
        <v>3204703.7113937237</v>
      </c>
      <c r="AH78" s="64">
        <v>36508150.809999995</v>
      </c>
      <c r="AI78" s="64">
        <v>1933049.1595369126</v>
      </c>
      <c r="AJ78" s="64">
        <v>0</v>
      </c>
      <c r="AK78" s="64">
        <v>0</v>
      </c>
      <c r="AL78" s="64">
        <v>0</v>
      </c>
      <c r="AM78" s="64">
        <v>-18974.25</v>
      </c>
      <c r="AN78" s="64">
        <v>-9314.25</v>
      </c>
      <c r="AO78" s="64">
        <v>0</v>
      </c>
      <c r="AP78" s="64">
        <v>0</v>
      </c>
      <c r="AQ78" s="64">
        <v>0</v>
      </c>
      <c r="AR78" s="64">
        <v>-9660</v>
      </c>
      <c r="AS78" s="64">
        <v>-1890618163.2671833</v>
      </c>
      <c r="AT78" s="64">
        <v>-2053569.2000000002</v>
      </c>
      <c r="AU78" s="64">
        <v>-2108952.34</v>
      </c>
      <c r="AV78" s="64">
        <v>55383.140000000007</v>
      </c>
      <c r="AW78" s="64">
        <v>-493845.74999999831</v>
      </c>
      <c r="AX78" s="64">
        <v>-763026.95999999833</v>
      </c>
      <c r="AY78" s="64">
        <v>-36711826.490000002</v>
      </c>
      <c r="AZ78" s="64">
        <v>-6786076.0600000015</v>
      </c>
      <c r="BA78" s="64">
        <v>-37767185.600000009</v>
      </c>
      <c r="BB78" s="64">
        <v>0</v>
      </c>
      <c r="BC78" s="64">
        <v>7841435.1700000009</v>
      </c>
      <c r="BD78" s="64">
        <v>35948799.530000009</v>
      </c>
      <c r="BE78" s="64">
        <v>269181.20999999996</v>
      </c>
      <c r="BF78" s="64">
        <v>471422.54</v>
      </c>
      <c r="BG78" s="64">
        <v>126182.65</v>
      </c>
      <c r="BH78" s="64">
        <v>520281.97</v>
      </c>
      <c r="BI78" s="64">
        <v>0</v>
      </c>
      <c r="BJ78" s="64">
        <v>-175042.08000000002</v>
      </c>
      <c r="BK78" s="64">
        <v>-202241.33000000002</v>
      </c>
      <c r="BL78" s="64">
        <v>196335.37</v>
      </c>
      <c r="BM78" s="64">
        <v>196335.37</v>
      </c>
      <c r="BN78" s="64">
        <v>0</v>
      </c>
      <c r="BO78" s="64">
        <v>0</v>
      </c>
      <c r="BP78" s="64">
        <v>0</v>
      </c>
      <c r="BQ78" s="64">
        <v>0</v>
      </c>
      <c r="BR78" s="64">
        <v>0</v>
      </c>
      <c r="BS78" s="64">
        <v>-1884496456.7771828</v>
      </c>
      <c r="BT78" s="64">
        <v>-936472544.00622654</v>
      </c>
      <c r="BU78" s="64">
        <v>-588087982.97178376</v>
      </c>
      <c r="BV78" s="64">
        <v>-161011487.84921941</v>
      </c>
      <c r="BW78" s="64">
        <v>-117086.26</v>
      </c>
      <c r="BX78" s="64">
        <v>-88530764.944929525</v>
      </c>
      <c r="BY78" s="64">
        <v>-74167039.299819723</v>
      </c>
      <c r="BZ78" s="64">
        <v>3836232.08</v>
      </c>
      <c r="CA78" s="64">
        <v>-39945783.525203243</v>
      </c>
      <c r="CB78" s="64">
        <v>0</v>
      </c>
      <c r="CC78" s="64">
        <v>0</v>
      </c>
      <c r="CD78" s="64">
        <v>0</v>
      </c>
      <c r="CE78" s="64">
        <v>0</v>
      </c>
      <c r="CF78" s="64">
        <v>0</v>
      </c>
      <c r="CG78" s="64">
        <v>0</v>
      </c>
      <c r="CH78" s="64">
        <v>0</v>
      </c>
      <c r="CI78" s="64">
        <v>-3770626.91</v>
      </c>
      <c r="CJ78" s="64">
        <v>-3770626.91</v>
      </c>
      <c r="CK78" s="64">
        <v>0</v>
      </c>
      <c r="CL78" s="64">
        <v>6087229781.3809061</v>
      </c>
    </row>
    <row r="79" spans="1:90" ht="12.75" customHeight="1">
      <c r="A79" s="46" t="s">
        <v>130</v>
      </c>
      <c r="B79" s="63">
        <v>9001</v>
      </c>
      <c r="C79" s="60" t="s">
        <v>381</v>
      </c>
      <c r="D79" s="64">
        <v>0</v>
      </c>
      <c r="E79" s="64">
        <v>0</v>
      </c>
      <c r="F79" s="64">
        <v>0</v>
      </c>
      <c r="G79" s="64">
        <v>0</v>
      </c>
      <c r="H79" s="64">
        <v>0</v>
      </c>
      <c r="I79" s="64">
        <v>0</v>
      </c>
      <c r="J79" s="64">
        <v>0</v>
      </c>
      <c r="K79" s="64">
        <v>0</v>
      </c>
      <c r="L79" s="64">
        <v>0</v>
      </c>
      <c r="M79" s="64">
        <v>0</v>
      </c>
      <c r="N79" s="64">
        <v>0</v>
      </c>
      <c r="O79" s="64">
        <v>0</v>
      </c>
      <c r="P79" s="64">
        <v>0</v>
      </c>
      <c r="Q79" s="64">
        <v>0</v>
      </c>
      <c r="R79" s="64">
        <v>0</v>
      </c>
      <c r="S79" s="64">
        <v>0</v>
      </c>
      <c r="T79" s="64">
        <v>0</v>
      </c>
      <c r="U79" s="64">
        <v>0</v>
      </c>
      <c r="V79" s="64">
        <v>0</v>
      </c>
      <c r="W79" s="64">
        <v>0</v>
      </c>
      <c r="X79" s="64">
        <v>0</v>
      </c>
      <c r="Y79" s="64">
        <v>0</v>
      </c>
      <c r="Z79" s="64">
        <v>0</v>
      </c>
      <c r="AA79" s="64">
        <v>0</v>
      </c>
      <c r="AB79" s="64">
        <v>0</v>
      </c>
      <c r="AC79" s="64">
        <v>0</v>
      </c>
      <c r="AD79" s="64">
        <v>0</v>
      </c>
      <c r="AE79" s="64">
        <v>0</v>
      </c>
      <c r="AF79" s="64">
        <v>0</v>
      </c>
      <c r="AG79" s="64">
        <v>0</v>
      </c>
      <c r="AH79" s="64">
        <v>0</v>
      </c>
      <c r="AI79" s="64">
        <v>0</v>
      </c>
      <c r="AJ79" s="64">
        <v>0</v>
      </c>
      <c r="AK79" s="64">
        <v>0</v>
      </c>
      <c r="AL79" s="64">
        <v>0</v>
      </c>
      <c r="AM79" s="64">
        <v>0</v>
      </c>
      <c r="AN79" s="64">
        <v>0</v>
      </c>
      <c r="AO79" s="64">
        <v>0</v>
      </c>
      <c r="AP79" s="64">
        <v>0</v>
      </c>
      <c r="AQ79" s="64">
        <v>0</v>
      </c>
      <c r="AR79" s="64">
        <v>0</v>
      </c>
      <c r="AS79" s="64">
        <v>0</v>
      </c>
      <c r="AT79" s="64">
        <v>0</v>
      </c>
      <c r="AU79" s="64">
        <v>0</v>
      </c>
      <c r="AV79" s="64">
        <v>0</v>
      </c>
      <c r="AW79" s="64">
        <v>0</v>
      </c>
      <c r="AX79" s="64">
        <v>0</v>
      </c>
      <c r="AY79" s="64">
        <v>0</v>
      </c>
      <c r="AZ79" s="64">
        <v>0</v>
      </c>
      <c r="BA79" s="64">
        <v>0</v>
      </c>
      <c r="BB79" s="64">
        <v>0</v>
      </c>
      <c r="BC79" s="64">
        <v>0</v>
      </c>
      <c r="BD79" s="64">
        <v>0</v>
      </c>
      <c r="BE79" s="64">
        <v>0</v>
      </c>
      <c r="BF79" s="64">
        <v>0</v>
      </c>
      <c r="BG79" s="64">
        <v>0</v>
      </c>
      <c r="BH79" s="64">
        <v>0</v>
      </c>
      <c r="BI79" s="64">
        <v>0</v>
      </c>
      <c r="BJ79" s="64">
        <v>0</v>
      </c>
      <c r="BK79" s="64">
        <v>0</v>
      </c>
      <c r="BL79" s="64">
        <v>0</v>
      </c>
      <c r="BM79" s="64">
        <v>0</v>
      </c>
      <c r="BN79" s="64">
        <v>0</v>
      </c>
      <c r="BO79" s="64">
        <v>0</v>
      </c>
      <c r="BP79" s="64">
        <v>0</v>
      </c>
      <c r="BQ79" s="64">
        <v>0</v>
      </c>
      <c r="BR79" s="64">
        <v>0</v>
      </c>
      <c r="BS79" s="64">
        <v>0</v>
      </c>
      <c r="BT79" s="64">
        <v>0</v>
      </c>
      <c r="BU79" s="64">
        <v>0</v>
      </c>
      <c r="BV79" s="64">
        <v>0</v>
      </c>
      <c r="BW79" s="64">
        <v>0</v>
      </c>
      <c r="BX79" s="64">
        <v>0</v>
      </c>
      <c r="BY79" s="64">
        <v>0</v>
      </c>
      <c r="BZ79" s="64">
        <v>0</v>
      </c>
      <c r="CA79" s="64">
        <v>0</v>
      </c>
      <c r="CB79" s="64">
        <v>0</v>
      </c>
      <c r="CC79" s="64">
        <v>0</v>
      </c>
      <c r="CD79" s="64">
        <v>0</v>
      </c>
      <c r="CE79" s="64">
        <v>0</v>
      </c>
      <c r="CF79" s="64">
        <v>0</v>
      </c>
      <c r="CG79" s="64">
        <v>0</v>
      </c>
      <c r="CH79" s="64">
        <v>0</v>
      </c>
      <c r="CI79" s="64">
        <v>0</v>
      </c>
      <c r="CJ79" s="64">
        <v>0</v>
      </c>
      <c r="CK79" s="64">
        <v>0</v>
      </c>
      <c r="CL79" s="64">
        <v>0</v>
      </c>
    </row>
    <row r="80" spans="1:90" ht="12.75" customHeight="1">
      <c r="A80" s="46" t="s">
        <v>132</v>
      </c>
      <c r="B80" s="63">
        <v>9002</v>
      </c>
      <c r="C80" s="60" t="s">
        <v>382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0</v>
      </c>
      <c r="AJ80" s="64">
        <v>0</v>
      </c>
      <c r="AK80" s="64">
        <v>0</v>
      </c>
      <c r="AL80" s="64">
        <v>0</v>
      </c>
      <c r="AM80" s="64">
        <v>0</v>
      </c>
      <c r="AN80" s="64">
        <v>0</v>
      </c>
      <c r="AO80" s="64">
        <v>0</v>
      </c>
      <c r="AP80" s="64">
        <v>0</v>
      </c>
      <c r="AQ80" s="64">
        <v>0</v>
      </c>
      <c r="AR80" s="64">
        <v>0</v>
      </c>
      <c r="AS80" s="64">
        <v>0</v>
      </c>
      <c r="AT80" s="64">
        <v>0</v>
      </c>
      <c r="AU80" s="64">
        <v>0</v>
      </c>
      <c r="AV80" s="64">
        <v>0</v>
      </c>
      <c r="AW80" s="64">
        <v>0</v>
      </c>
      <c r="AX80" s="64">
        <v>0</v>
      </c>
      <c r="AY80" s="64">
        <v>0</v>
      </c>
      <c r="AZ80" s="64">
        <v>0</v>
      </c>
      <c r="BA80" s="64">
        <v>0</v>
      </c>
      <c r="BB80" s="64">
        <v>0</v>
      </c>
      <c r="BC80" s="64">
        <v>0</v>
      </c>
      <c r="BD80" s="64">
        <v>0</v>
      </c>
      <c r="BE80" s="64">
        <v>0</v>
      </c>
      <c r="BF80" s="64">
        <v>0</v>
      </c>
      <c r="BG80" s="64">
        <v>0</v>
      </c>
      <c r="BH80" s="64">
        <v>0</v>
      </c>
      <c r="BI80" s="64">
        <v>0</v>
      </c>
      <c r="BJ80" s="64">
        <v>0</v>
      </c>
      <c r="BK80" s="64">
        <v>0</v>
      </c>
      <c r="BL80" s="64">
        <v>0</v>
      </c>
      <c r="BM80" s="64">
        <v>0</v>
      </c>
      <c r="BN80" s="64">
        <v>0</v>
      </c>
      <c r="BO80" s="64">
        <v>0</v>
      </c>
      <c r="BP80" s="64">
        <v>0</v>
      </c>
      <c r="BQ80" s="64">
        <v>0</v>
      </c>
      <c r="BR80" s="64">
        <v>0</v>
      </c>
      <c r="BS80" s="64">
        <v>0</v>
      </c>
      <c r="BT80" s="64">
        <v>0</v>
      </c>
      <c r="BU80" s="64">
        <v>0</v>
      </c>
      <c r="BV80" s="64">
        <v>0</v>
      </c>
      <c r="BW80" s="64">
        <v>0</v>
      </c>
      <c r="BX80" s="64">
        <v>0</v>
      </c>
      <c r="BY80" s="64">
        <v>0</v>
      </c>
      <c r="BZ80" s="64">
        <v>0</v>
      </c>
      <c r="CA80" s="64">
        <v>0</v>
      </c>
      <c r="CB80" s="64">
        <v>0</v>
      </c>
      <c r="CC80" s="64">
        <v>0</v>
      </c>
      <c r="CD80" s="64">
        <v>0</v>
      </c>
      <c r="CE80" s="64">
        <v>0</v>
      </c>
      <c r="CF80" s="64">
        <v>0</v>
      </c>
      <c r="CG80" s="64">
        <v>0</v>
      </c>
      <c r="CH80" s="64">
        <v>0</v>
      </c>
      <c r="CI80" s="64">
        <v>0</v>
      </c>
      <c r="CJ80" s="64">
        <v>0</v>
      </c>
      <c r="CK80" s="64">
        <v>0</v>
      </c>
      <c r="CL80" s="64">
        <v>0</v>
      </c>
    </row>
    <row r="81" spans="1:90">
      <c r="A81" s="46" t="s">
        <v>134</v>
      </c>
      <c r="B81" s="63">
        <v>9003</v>
      </c>
      <c r="C81" s="60" t="s">
        <v>383</v>
      </c>
      <c r="D81" s="64">
        <v>7977847944.6480885</v>
      </c>
      <c r="E81" s="64">
        <v>3871180994.0097713</v>
      </c>
      <c r="F81" s="64">
        <v>3911784689.659771</v>
      </c>
      <c r="G81" s="64">
        <v>-40603695.649999999</v>
      </c>
      <c r="H81" s="64">
        <v>0</v>
      </c>
      <c r="I81" s="64">
        <v>1175710330.1700003</v>
      </c>
      <c r="J81" s="64">
        <v>1168904557.6099999</v>
      </c>
      <c r="K81" s="64">
        <v>-4466136674.0099993</v>
      </c>
      <c r="L81" s="64">
        <v>5635041231.6200018</v>
      </c>
      <c r="M81" s="64">
        <v>6805772.5600000015</v>
      </c>
      <c r="N81" s="64">
        <v>18710261.940000001</v>
      </c>
      <c r="O81" s="64">
        <v>-11904489.380000003</v>
      </c>
      <c r="P81" s="64">
        <v>0</v>
      </c>
      <c r="Q81" s="64">
        <v>0</v>
      </c>
      <c r="R81" s="64">
        <v>0</v>
      </c>
      <c r="S81" s="64">
        <v>189348.23</v>
      </c>
      <c r="T81" s="64">
        <v>189348.23</v>
      </c>
      <c r="U81" s="64">
        <v>0</v>
      </c>
      <c r="V81" s="64">
        <v>189348.23</v>
      </c>
      <c r="W81" s="64">
        <v>0</v>
      </c>
      <c r="X81" s="64">
        <v>0</v>
      </c>
      <c r="Y81" s="64">
        <v>0</v>
      </c>
      <c r="Z81" s="64">
        <v>2930786246.4883175</v>
      </c>
      <c r="AA81" s="64">
        <v>1904749090.1394889</v>
      </c>
      <c r="AB81" s="64">
        <v>83635968.386742443</v>
      </c>
      <c r="AC81" s="64">
        <v>438922646.22140729</v>
      </c>
      <c r="AD81" s="64">
        <v>444969927.35648537</v>
      </c>
      <c r="AE81" s="64">
        <v>12515614.901702676</v>
      </c>
      <c r="AF81" s="64">
        <v>4347095.8015605453</v>
      </c>
      <c r="AG81" s="64">
        <v>3204703.7113937237</v>
      </c>
      <c r="AH81" s="64">
        <v>36508150.809999995</v>
      </c>
      <c r="AI81" s="64">
        <v>1933049.1595369126</v>
      </c>
      <c r="AJ81" s="64">
        <v>0</v>
      </c>
      <c r="AK81" s="64">
        <v>0</v>
      </c>
      <c r="AL81" s="64">
        <v>0</v>
      </c>
      <c r="AM81" s="64">
        <v>-18974.25</v>
      </c>
      <c r="AN81" s="64">
        <v>-9314.25</v>
      </c>
      <c r="AO81" s="64">
        <v>0</v>
      </c>
      <c r="AP81" s="64">
        <v>0</v>
      </c>
      <c r="AQ81" s="64">
        <v>0</v>
      </c>
      <c r="AR81" s="64">
        <v>-9660</v>
      </c>
      <c r="AS81" s="64">
        <v>-1890618163.2671833</v>
      </c>
      <c r="AT81" s="64">
        <v>-2053569.2000000002</v>
      </c>
      <c r="AU81" s="64">
        <v>-2108952.34</v>
      </c>
      <c r="AV81" s="64">
        <v>55383.140000000007</v>
      </c>
      <c r="AW81" s="64">
        <v>-493845.74999999831</v>
      </c>
      <c r="AX81" s="64">
        <v>-763026.95999999833</v>
      </c>
      <c r="AY81" s="64">
        <v>-36711826.490000002</v>
      </c>
      <c r="AZ81" s="64">
        <v>-6786076.0600000015</v>
      </c>
      <c r="BA81" s="64">
        <v>-37767185.600000009</v>
      </c>
      <c r="BB81" s="64">
        <v>0</v>
      </c>
      <c r="BC81" s="64">
        <v>7841435.1700000009</v>
      </c>
      <c r="BD81" s="64">
        <v>35948799.530000009</v>
      </c>
      <c r="BE81" s="64">
        <v>269181.20999999996</v>
      </c>
      <c r="BF81" s="64">
        <v>471422.54</v>
      </c>
      <c r="BG81" s="64">
        <v>126182.65</v>
      </c>
      <c r="BH81" s="64">
        <v>520281.97</v>
      </c>
      <c r="BI81" s="64">
        <v>0</v>
      </c>
      <c r="BJ81" s="64">
        <v>-175042.08000000002</v>
      </c>
      <c r="BK81" s="64">
        <v>-202241.33000000002</v>
      </c>
      <c r="BL81" s="64">
        <v>196335.37</v>
      </c>
      <c r="BM81" s="64">
        <v>196335.37</v>
      </c>
      <c r="BN81" s="64">
        <v>0</v>
      </c>
      <c r="BO81" s="64">
        <v>0</v>
      </c>
      <c r="BP81" s="64">
        <v>0</v>
      </c>
      <c r="BQ81" s="64">
        <v>0</v>
      </c>
      <c r="BR81" s="64">
        <v>0</v>
      </c>
      <c r="BS81" s="64">
        <v>-1884496456.7771828</v>
      </c>
      <c r="BT81" s="64">
        <v>-936472544.00622654</v>
      </c>
      <c r="BU81" s="64">
        <v>-588087982.97178376</v>
      </c>
      <c r="BV81" s="64">
        <v>-161011487.84921941</v>
      </c>
      <c r="BW81" s="64">
        <v>-117086.26</v>
      </c>
      <c r="BX81" s="64">
        <v>-88530764.944929525</v>
      </c>
      <c r="BY81" s="64">
        <v>-74167039.299819723</v>
      </c>
      <c r="BZ81" s="64">
        <v>3836232.08</v>
      </c>
      <c r="CA81" s="64">
        <v>-39945783.525203243</v>
      </c>
      <c r="CB81" s="64">
        <v>0</v>
      </c>
      <c r="CC81" s="64">
        <v>0</v>
      </c>
      <c r="CD81" s="64">
        <v>0</v>
      </c>
      <c r="CE81" s="64">
        <v>0</v>
      </c>
      <c r="CF81" s="64">
        <v>0</v>
      </c>
      <c r="CG81" s="64">
        <v>0</v>
      </c>
      <c r="CH81" s="64">
        <v>0</v>
      </c>
      <c r="CI81" s="64">
        <v>-3770626.91</v>
      </c>
      <c r="CJ81" s="64">
        <v>-3770626.91</v>
      </c>
      <c r="CK81" s="64">
        <v>0</v>
      </c>
      <c r="CL81" s="64">
        <v>6087229781.3809061</v>
      </c>
    </row>
    <row r="82" spans="1:90" ht="12.75" customHeight="1">
      <c r="A82" s="47" t="s">
        <v>136</v>
      </c>
      <c r="B82" s="65"/>
      <c r="C82" s="60" t="s">
        <v>384</v>
      </c>
      <c r="D82" s="64">
        <v>7977847944.6480885</v>
      </c>
      <c r="E82" s="64">
        <v>3871180994.0097713</v>
      </c>
      <c r="F82" s="64">
        <v>3911784689.659771</v>
      </c>
      <c r="G82" s="64">
        <v>-40603695.649999999</v>
      </c>
      <c r="H82" s="64">
        <v>0</v>
      </c>
      <c r="I82" s="64">
        <v>1175710330.1700003</v>
      </c>
      <c r="J82" s="64">
        <v>1168904557.6099999</v>
      </c>
      <c r="K82" s="64">
        <v>-4466136674.0099993</v>
      </c>
      <c r="L82" s="64">
        <v>5635041231.6200018</v>
      </c>
      <c r="M82" s="64">
        <v>6805772.5600000015</v>
      </c>
      <c r="N82" s="64">
        <v>18710261.940000001</v>
      </c>
      <c r="O82" s="64">
        <v>-11904489.380000003</v>
      </c>
      <c r="P82" s="64">
        <v>0</v>
      </c>
      <c r="Q82" s="64">
        <v>0</v>
      </c>
      <c r="R82" s="64">
        <v>0</v>
      </c>
      <c r="S82" s="64">
        <v>189348.23</v>
      </c>
      <c r="T82" s="64">
        <v>189348.23</v>
      </c>
      <c r="U82" s="64">
        <v>0</v>
      </c>
      <c r="V82" s="64">
        <v>189348.23</v>
      </c>
      <c r="W82" s="64">
        <v>0</v>
      </c>
      <c r="X82" s="64">
        <v>0</v>
      </c>
      <c r="Y82" s="64">
        <v>0</v>
      </c>
      <c r="Z82" s="64">
        <v>2930786246.4883175</v>
      </c>
      <c r="AA82" s="64">
        <v>1904749090.1394889</v>
      </c>
      <c r="AB82" s="64">
        <v>83635968.386742443</v>
      </c>
      <c r="AC82" s="64">
        <v>438922646.22140729</v>
      </c>
      <c r="AD82" s="64">
        <v>444969927.35648537</v>
      </c>
      <c r="AE82" s="64">
        <v>12515614.901702676</v>
      </c>
      <c r="AF82" s="64">
        <v>4347095.8015605453</v>
      </c>
      <c r="AG82" s="64">
        <v>3204703.7113937237</v>
      </c>
      <c r="AH82" s="64">
        <v>36508150.809999995</v>
      </c>
      <c r="AI82" s="64">
        <v>1933049.1595369126</v>
      </c>
      <c r="AJ82" s="64">
        <v>0</v>
      </c>
      <c r="AK82" s="64">
        <v>0</v>
      </c>
      <c r="AL82" s="64">
        <v>0</v>
      </c>
      <c r="AM82" s="64">
        <v>-18974.25</v>
      </c>
      <c r="AN82" s="64">
        <v>-9314.25</v>
      </c>
      <c r="AO82" s="64">
        <v>0</v>
      </c>
      <c r="AP82" s="64">
        <v>0</v>
      </c>
      <c r="AQ82" s="64">
        <v>0</v>
      </c>
      <c r="AR82" s="64">
        <v>-9660</v>
      </c>
      <c r="AS82" s="64">
        <v>-1890618163.2671833</v>
      </c>
      <c r="AT82" s="64">
        <v>-2053569.2000000002</v>
      </c>
      <c r="AU82" s="64">
        <v>-2108952.34</v>
      </c>
      <c r="AV82" s="64">
        <v>55383.140000000007</v>
      </c>
      <c r="AW82" s="64">
        <v>-493845.74999999831</v>
      </c>
      <c r="AX82" s="64">
        <v>-763026.95999999833</v>
      </c>
      <c r="AY82" s="64">
        <v>-36711826.490000002</v>
      </c>
      <c r="AZ82" s="64">
        <v>-6786076.0600000015</v>
      </c>
      <c r="BA82" s="64">
        <v>-37767185.600000009</v>
      </c>
      <c r="BB82" s="64">
        <v>0</v>
      </c>
      <c r="BC82" s="64">
        <v>7841435.1700000009</v>
      </c>
      <c r="BD82" s="64">
        <v>35948799.530000009</v>
      </c>
      <c r="BE82" s="64">
        <v>269181.20999999996</v>
      </c>
      <c r="BF82" s="64">
        <v>471422.54</v>
      </c>
      <c r="BG82" s="64">
        <v>126182.65</v>
      </c>
      <c r="BH82" s="64">
        <v>520281.97</v>
      </c>
      <c r="BI82" s="64">
        <v>0</v>
      </c>
      <c r="BJ82" s="64">
        <v>-175042.08000000002</v>
      </c>
      <c r="BK82" s="64">
        <v>-202241.33000000002</v>
      </c>
      <c r="BL82" s="64">
        <v>196335.37</v>
      </c>
      <c r="BM82" s="64">
        <v>196335.37</v>
      </c>
      <c r="BN82" s="64">
        <v>0</v>
      </c>
      <c r="BO82" s="64">
        <v>0</v>
      </c>
      <c r="BP82" s="64">
        <v>0</v>
      </c>
      <c r="BQ82" s="64">
        <v>0</v>
      </c>
      <c r="BR82" s="64">
        <v>0</v>
      </c>
      <c r="BS82" s="64">
        <v>-1884496456.7771828</v>
      </c>
      <c r="BT82" s="64">
        <v>-936472544.00622654</v>
      </c>
      <c r="BU82" s="64">
        <v>-588087982.97178376</v>
      </c>
      <c r="BV82" s="64">
        <v>-161011487.84921941</v>
      </c>
      <c r="BW82" s="64">
        <v>-117086.26</v>
      </c>
      <c r="BX82" s="64">
        <v>-88530764.944929525</v>
      </c>
      <c r="BY82" s="64">
        <v>-74167039.299819723</v>
      </c>
      <c r="BZ82" s="64">
        <v>3836232.08</v>
      </c>
      <c r="CA82" s="64">
        <v>-39945783.525203243</v>
      </c>
      <c r="CB82" s="64">
        <v>0</v>
      </c>
      <c r="CC82" s="64">
        <v>0</v>
      </c>
      <c r="CD82" s="64">
        <v>0</v>
      </c>
      <c r="CE82" s="64">
        <v>0</v>
      </c>
      <c r="CF82" s="64">
        <v>0</v>
      </c>
      <c r="CG82" s="64">
        <v>0</v>
      </c>
      <c r="CH82" s="64">
        <v>0</v>
      </c>
      <c r="CI82" s="64">
        <v>-3770626.91</v>
      </c>
      <c r="CJ82" s="64">
        <v>-3770626.91</v>
      </c>
      <c r="CK82" s="64">
        <v>0</v>
      </c>
      <c r="CL82" s="64">
        <v>6087229781.3809061</v>
      </c>
    </row>
    <row r="83" spans="1:90" ht="12.75" customHeight="1"/>
  </sheetData>
  <pageMargins left="0.75" right="0.75" top="1" bottom="1" header="0.5" footer="0.5"/>
  <pageSetup orientation="portrait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6A254-5E1D-4FA1-AD58-8A19666AC67F}">
  <sheetPr>
    <tabColor rgb="FFFF0000"/>
  </sheetPr>
  <dimension ref="A1:CL83"/>
  <sheetViews>
    <sheetView showGridLines="0" zoomScale="80" zoomScaleNormal="80" workbookViewId="0">
      <pane xSplit="3" ySplit="6" topLeftCell="D7" activePane="bottomRight" state="frozen"/>
      <selection activeCell="CM6" sqref="CM6:CM82"/>
      <selection pane="topRight" activeCell="CM6" sqref="CM6:CM82"/>
      <selection pane="bottomLeft" activeCell="CM6" sqref="CM6:CM82"/>
      <selection pane="bottomRight" activeCell="D7" sqref="D7"/>
    </sheetView>
  </sheetViews>
  <sheetFormatPr defaultColWidth="9.140625" defaultRowHeight="12.75"/>
  <cols>
    <col min="1" max="1" width="58.7109375" style="4" customWidth="1"/>
    <col min="2" max="90" width="15.7109375" style="4" customWidth="1"/>
    <col min="91" max="16384" width="9.140625" style="4"/>
  </cols>
  <sheetData>
    <row r="1" spans="1:90" s="78" customFormat="1" ht="15" customHeight="1">
      <c r="A1" s="48" t="s">
        <v>286</v>
      </c>
      <c r="B1" s="76"/>
      <c r="C1" s="76"/>
      <c r="D1" s="76"/>
      <c r="E1" s="76"/>
      <c r="F1" s="76"/>
      <c r="G1" s="76"/>
      <c r="H1" s="76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  <c r="CJ1" s="77"/>
      <c r="CK1" s="77"/>
      <c r="CL1" s="77"/>
    </row>
    <row r="2" spans="1:90" s="78" customFormat="1" ht="15" customHeight="1">
      <c r="A2" s="48" t="s">
        <v>271</v>
      </c>
      <c r="B2" s="76">
        <v>789</v>
      </c>
      <c r="C2" s="76">
        <v>798</v>
      </c>
      <c r="D2" s="76"/>
      <c r="E2" s="76"/>
      <c r="F2" s="76"/>
      <c r="G2" s="76"/>
      <c r="H2" s="76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7"/>
      <c r="BW2" s="77"/>
      <c r="BX2" s="77"/>
      <c r="BY2" s="77"/>
      <c r="BZ2" s="77"/>
      <c r="CA2" s="77"/>
      <c r="CB2" s="77"/>
      <c r="CC2" s="77"/>
      <c r="CD2" s="77"/>
      <c r="CE2" s="77"/>
      <c r="CF2" s="77"/>
      <c r="CG2" s="77"/>
      <c r="CH2" s="77"/>
      <c r="CI2" s="77"/>
      <c r="CJ2" s="77"/>
      <c r="CK2" s="77"/>
      <c r="CL2" s="77"/>
    </row>
    <row r="3" spans="1:90" s="78" customFormat="1" ht="15" customHeight="1">
      <c r="A3" s="48" t="s">
        <v>289</v>
      </c>
      <c r="B3" s="76" t="s">
        <v>287</v>
      </c>
      <c r="C3" s="76"/>
      <c r="D3" s="76"/>
      <c r="E3" s="76"/>
      <c r="F3" s="76"/>
      <c r="G3" s="76"/>
      <c r="H3" s="76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  <c r="CA3" s="77"/>
      <c r="CB3" s="77"/>
      <c r="CC3" s="77"/>
      <c r="CD3" s="77"/>
      <c r="CE3" s="77"/>
      <c r="CF3" s="77"/>
      <c r="CG3" s="77"/>
      <c r="CH3" s="77"/>
      <c r="CI3" s="77"/>
      <c r="CJ3" s="77"/>
      <c r="CK3" s="77"/>
      <c r="CL3" s="77"/>
    </row>
    <row r="4" spans="1:90" ht="15" customHeight="1"/>
    <row r="5" spans="1:90" ht="22.5" customHeight="1">
      <c r="D5" s="52">
        <v>60</v>
      </c>
      <c r="E5" s="53">
        <v>600</v>
      </c>
      <c r="F5" s="54">
        <v>60001</v>
      </c>
      <c r="G5" s="54">
        <v>60002</v>
      </c>
      <c r="H5" s="54">
        <v>60003</v>
      </c>
      <c r="I5" s="53">
        <v>601</v>
      </c>
      <c r="J5" s="54">
        <v>60101</v>
      </c>
      <c r="K5" s="55">
        <v>601011</v>
      </c>
      <c r="L5" s="55">
        <v>601012</v>
      </c>
      <c r="M5" s="54">
        <v>60102</v>
      </c>
      <c r="N5" s="55">
        <v>601021</v>
      </c>
      <c r="O5" s="55">
        <v>601022</v>
      </c>
      <c r="P5" s="54">
        <v>60103</v>
      </c>
      <c r="Q5" s="55">
        <v>601031</v>
      </c>
      <c r="R5" s="55">
        <v>601032</v>
      </c>
      <c r="S5" s="53">
        <v>602</v>
      </c>
      <c r="T5" s="54">
        <v>60201</v>
      </c>
      <c r="U5" s="55">
        <v>602011</v>
      </c>
      <c r="V5" s="55">
        <v>602012</v>
      </c>
      <c r="W5" s="54">
        <v>60202</v>
      </c>
      <c r="X5" s="55">
        <v>602021</v>
      </c>
      <c r="Y5" s="55">
        <v>602022</v>
      </c>
      <c r="Z5" s="53">
        <v>603</v>
      </c>
      <c r="AA5" s="54">
        <v>60301</v>
      </c>
      <c r="AB5" s="54">
        <v>60302</v>
      </c>
      <c r="AC5" s="54">
        <v>60303</v>
      </c>
      <c r="AD5" s="54">
        <v>60304</v>
      </c>
      <c r="AE5" s="54">
        <v>60305</v>
      </c>
      <c r="AF5" s="54">
        <v>60306</v>
      </c>
      <c r="AG5" s="54">
        <v>60307</v>
      </c>
      <c r="AH5" s="54">
        <v>60308</v>
      </c>
      <c r="AI5" s="54">
        <v>60309</v>
      </c>
      <c r="AJ5" s="53">
        <v>604</v>
      </c>
      <c r="AK5" s="54">
        <v>60401</v>
      </c>
      <c r="AL5" s="54">
        <v>60402</v>
      </c>
      <c r="AM5" s="53">
        <v>605</v>
      </c>
      <c r="AN5" s="54">
        <v>60501</v>
      </c>
      <c r="AO5" s="54">
        <v>60502</v>
      </c>
      <c r="AP5" s="54">
        <v>60503</v>
      </c>
      <c r="AQ5" s="54">
        <v>60504</v>
      </c>
      <c r="AR5" s="54">
        <v>60505</v>
      </c>
      <c r="AS5" s="52">
        <v>61</v>
      </c>
      <c r="AT5" s="53">
        <v>610</v>
      </c>
      <c r="AU5" s="54">
        <v>61001</v>
      </c>
      <c r="AV5" s="54">
        <v>61002</v>
      </c>
      <c r="AW5" s="53">
        <v>611</v>
      </c>
      <c r="AX5" s="54">
        <v>61101</v>
      </c>
      <c r="AY5" s="55">
        <v>611011</v>
      </c>
      <c r="AZ5" s="56">
        <v>61101101</v>
      </c>
      <c r="BA5" s="56">
        <v>61101102</v>
      </c>
      <c r="BB5" s="56">
        <v>61101104</v>
      </c>
      <c r="BC5" s="56">
        <v>61101108</v>
      </c>
      <c r="BD5" s="55">
        <v>611012</v>
      </c>
      <c r="BE5" s="54">
        <v>61102</v>
      </c>
      <c r="BF5" s="55">
        <v>611021</v>
      </c>
      <c r="BG5" s="56">
        <v>61102101</v>
      </c>
      <c r="BH5" s="56">
        <v>61102102</v>
      </c>
      <c r="BI5" s="56">
        <v>61102104</v>
      </c>
      <c r="BJ5" s="56">
        <v>61102108</v>
      </c>
      <c r="BK5" s="55">
        <v>611022</v>
      </c>
      <c r="BL5" s="53">
        <v>612</v>
      </c>
      <c r="BM5" s="54">
        <v>61201</v>
      </c>
      <c r="BN5" s="54">
        <v>61202</v>
      </c>
      <c r="BO5" s="53">
        <v>613</v>
      </c>
      <c r="BP5" s="54">
        <v>61301</v>
      </c>
      <c r="BQ5" s="54">
        <v>61302</v>
      </c>
      <c r="BR5" s="54">
        <v>61399</v>
      </c>
      <c r="BS5" s="53">
        <v>614</v>
      </c>
      <c r="BT5" s="54">
        <v>61401</v>
      </c>
      <c r="BU5" s="54">
        <v>61402</v>
      </c>
      <c r="BV5" s="54">
        <v>61403</v>
      </c>
      <c r="BW5" s="54">
        <v>61404</v>
      </c>
      <c r="BX5" s="54">
        <v>61405</v>
      </c>
      <c r="BY5" s="54">
        <v>61406</v>
      </c>
      <c r="BZ5" s="54">
        <v>61407</v>
      </c>
      <c r="CA5" s="54">
        <v>61408</v>
      </c>
      <c r="CB5" s="53">
        <v>615</v>
      </c>
      <c r="CC5" s="54">
        <v>61501</v>
      </c>
      <c r="CD5" s="55">
        <v>615011</v>
      </c>
      <c r="CE5" s="55">
        <v>615012</v>
      </c>
      <c r="CF5" s="54">
        <v>61502</v>
      </c>
      <c r="CG5" s="52">
        <v>615021</v>
      </c>
      <c r="CH5" s="55">
        <v>615022</v>
      </c>
      <c r="CI5" s="53">
        <v>619</v>
      </c>
      <c r="CJ5" s="54">
        <v>61901</v>
      </c>
      <c r="CK5" s="54">
        <v>61902</v>
      </c>
      <c r="CL5" s="79" t="s">
        <v>253</v>
      </c>
    </row>
    <row r="6" spans="1:90" ht="80.099999999999994" customHeight="1">
      <c r="A6" s="57" t="s">
        <v>290</v>
      </c>
      <c r="B6" s="57" t="s">
        <v>291</v>
      </c>
      <c r="C6" s="57" t="s">
        <v>292</v>
      </c>
      <c r="D6" s="52" t="s">
        <v>293</v>
      </c>
      <c r="E6" s="53" t="s">
        <v>294</v>
      </c>
      <c r="F6" s="54" t="s">
        <v>295</v>
      </c>
      <c r="G6" s="54" t="s">
        <v>296</v>
      </c>
      <c r="H6" s="54" t="s">
        <v>297</v>
      </c>
      <c r="I6" s="53" t="s">
        <v>298</v>
      </c>
      <c r="J6" s="54" t="s">
        <v>299</v>
      </c>
      <c r="K6" s="55" t="s">
        <v>300</v>
      </c>
      <c r="L6" s="55" t="s">
        <v>301</v>
      </c>
      <c r="M6" s="54" t="s">
        <v>302</v>
      </c>
      <c r="N6" s="55" t="s">
        <v>303</v>
      </c>
      <c r="O6" s="55" t="s">
        <v>304</v>
      </c>
      <c r="P6" s="54" t="s">
        <v>305</v>
      </c>
      <c r="Q6" s="55" t="s">
        <v>306</v>
      </c>
      <c r="R6" s="55" t="s">
        <v>307</v>
      </c>
      <c r="S6" s="53" t="s">
        <v>308</v>
      </c>
      <c r="T6" s="54" t="s">
        <v>309</v>
      </c>
      <c r="U6" s="55" t="s">
        <v>310</v>
      </c>
      <c r="V6" s="55" t="s">
        <v>311</v>
      </c>
      <c r="W6" s="54" t="s">
        <v>312</v>
      </c>
      <c r="X6" s="55" t="s">
        <v>313</v>
      </c>
      <c r="Y6" s="55" t="s">
        <v>314</v>
      </c>
      <c r="Z6" s="53" t="s">
        <v>315</v>
      </c>
      <c r="AA6" s="54" t="s">
        <v>316</v>
      </c>
      <c r="AB6" s="54" t="s">
        <v>317</v>
      </c>
      <c r="AC6" s="54" t="s">
        <v>318</v>
      </c>
      <c r="AD6" s="54" t="s">
        <v>319</v>
      </c>
      <c r="AE6" s="54" t="s">
        <v>320</v>
      </c>
      <c r="AF6" s="54" t="s">
        <v>321</v>
      </c>
      <c r="AG6" s="54" t="s">
        <v>322</v>
      </c>
      <c r="AH6" s="54" t="s">
        <v>323</v>
      </c>
      <c r="AI6" s="54" t="s">
        <v>324</v>
      </c>
      <c r="AJ6" s="53" t="s">
        <v>325</v>
      </c>
      <c r="AK6" s="54" t="s">
        <v>326</v>
      </c>
      <c r="AL6" s="54" t="s">
        <v>327</v>
      </c>
      <c r="AM6" s="53" t="s">
        <v>328</v>
      </c>
      <c r="AN6" s="54" t="s">
        <v>329</v>
      </c>
      <c r="AO6" s="54" t="s">
        <v>330</v>
      </c>
      <c r="AP6" s="54" t="s">
        <v>331</v>
      </c>
      <c r="AQ6" s="54" t="s">
        <v>332</v>
      </c>
      <c r="AR6" s="54" t="s">
        <v>333</v>
      </c>
      <c r="AS6" s="52" t="s">
        <v>334</v>
      </c>
      <c r="AT6" s="53" t="s">
        <v>335</v>
      </c>
      <c r="AU6" s="54" t="s">
        <v>336</v>
      </c>
      <c r="AV6" s="54" t="s">
        <v>337</v>
      </c>
      <c r="AW6" s="53" t="s">
        <v>338</v>
      </c>
      <c r="AX6" s="54" t="s">
        <v>339</v>
      </c>
      <c r="AY6" s="55" t="s">
        <v>340</v>
      </c>
      <c r="AZ6" s="56" t="s">
        <v>341</v>
      </c>
      <c r="BA6" s="56" t="s">
        <v>342</v>
      </c>
      <c r="BB6" s="56" t="s">
        <v>343</v>
      </c>
      <c r="BC6" s="56" t="s">
        <v>344</v>
      </c>
      <c r="BD6" s="55" t="s">
        <v>345</v>
      </c>
      <c r="BE6" s="54" t="s">
        <v>346</v>
      </c>
      <c r="BF6" s="55" t="s">
        <v>347</v>
      </c>
      <c r="BG6" s="56" t="s">
        <v>341</v>
      </c>
      <c r="BH6" s="56" t="s">
        <v>342</v>
      </c>
      <c r="BI6" s="56" t="s">
        <v>343</v>
      </c>
      <c r="BJ6" s="56" t="s">
        <v>348</v>
      </c>
      <c r="BK6" s="55" t="s">
        <v>349</v>
      </c>
      <c r="BL6" s="53" t="s">
        <v>350</v>
      </c>
      <c r="BM6" s="54" t="s">
        <v>351</v>
      </c>
      <c r="BN6" s="54" t="s">
        <v>352</v>
      </c>
      <c r="BO6" s="53" t="s">
        <v>353</v>
      </c>
      <c r="BP6" s="54" t="s">
        <v>354</v>
      </c>
      <c r="BQ6" s="54" t="s">
        <v>355</v>
      </c>
      <c r="BR6" s="54" t="s">
        <v>356</v>
      </c>
      <c r="BS6" s="53" t="s">
        <v>357</v>
      </c>
      <c r="BT6" s="54" t="s">
        <v>358</v>
      </c>
      <c r="BU6" s="54" t="s">
        <v>359</v>
      </c>
      <c r="BV6" s="54" t="s">
        <v>360</v>
      </c>
      <c r="BW6" s="54" t="s">
        <v>361</v>
      </c>
      <c r="BX6" s="54" t="s">
        <v>362</v>
      </c>
      <c r="BY6" s="54" t="s">
        <v>363</v>
      </c>
      <c r="BZ6" s="54" t="s">
        <v>364</v>
      </c>
      <c r="CA6" s="54" t="s">
        <v>365</v>
      </c>
      <c r="CB6" s="53" t="s">
        <v>366</v>
      </c>
      <c r="CC6" s="54" t="s">
        <v>367</v>
      </c>
      <c r="CD6" s="55" t="s">
        <v>368</v>
      </c>
      <c r="CE6" s="55" t="s">
        <v>369</v>
      </c>
      <c r="CF6" s="54" t="s">
        <v>370</v>
      </c>
      <c r="CG6" s="52" t="s">
        <v>371</v>
      </c>
      <c r="CH6" s="55" t="s">
        <v>372</v>
      </c>
      <c r="CI6" s="53" t="s">
        <v>373</v>
      </c>
      <c r="CJ6" s="54" t="s">
        <v>374</v>
      </c>
      <c r="CK6" s="54" t="s">
        <v>375</v>
      </c>
      <c r="CL6" s="57" t="s">
        <v>252</v>
      </c>
    </row>
    <row r="7" spans="1:90" ht="12.75" customHeight="1">
      <c r="A7" s="43" t="s">
        <v>2</v>
      </c>
      <c r="B7" s="59">
        <v>1001</v>
      </c>
      <c r="C7" s="60" t="s">
        <v>376</v>
      </c>
      <c r="D7" s="61">
        <v>0</v>
      </c>
      <c r="E7" s="61">
        <v>0</v>
      </c>
      <c r="F7" s="61">
        <v>0</v>
      </c>
      <c r="G7" s="61">
        <v>0</v>
      </c>
      <c r="H7" s="61">
        <v>0</v>
      </c>
      <c r="I7" s="61">
        <v>0</v>
      </c>
      <c r="J7" s="61">
        <v>0</v>
      </c>
      <c r="K7" s="61">
        <v>0</v>
      </c>
      <c r="L7" s="61">
        <v>0</v>
      </c>
      <c r="M7" s="61">
        <v>0</v>
      </c>
      <c r="N7" s="61">
        <v>0</v>
      </c>
      <c r="O7" s="61">
        <v>0</v>
      </c>
      <c r="P7" s="61">
        <v>0</v>
      </c>
      <c r="Q7" s="61">
        <v>0</v>
      </c>
      <c r="R7" s="61">
        <v>0</v>
      </c>
      <c r="S7" s="61">
        <v>0</v>
      </c>
      <c r="T7" s="61">
        <v>0</v>
      </c>
      <c r="U7" s="61">
        <v>0</v>
      </c>
      <c r="V7" s="61">
        <v>0</v>
      </c>
      <c r="W7" s="61">
        <v>0</v>
      </c>
      <c r="X7" s="61">
        <v>0</v>
      </c>
      <c r="Y7" s="61">
        <v>0</v>
      </c>
      <c r="Z7" s="61">
        <v>0</v>
      </c>
      <c r="AA7" s="61">
        <v>0</v>
      </c>
      <c r="AB7" s="61">
        <v>0</v>
      </c>
      <c r="AC7" s="61">
        <v>0</v>
      </c>
      <c r="AD7" s="61">
        <v>0</v>
      </c>
      <c r="AE7" s="61">
        <v>0</v>
      </c>
      <c r="AF7" s="61">
        <v>0</v>
      </c>
      <c r="AG7" s="61">
        <v>0</v>
      </c>
      <c r="AH7" s="61">
        <v>0</v>
      </c>
      <c r="AI7" s="61">
        <v>0</v>
      </c>
      <c r="AJ7" s="61">
        <v>0</v>
      </c>
      <c r="AK7" s="61">
        <v>0</v>
      </c>
      <c r="AL7" s="61">
        <v>0</v>
      </c>
      <c r="AM7" s="61">
        <v>0</v>
      </c>
      <c r="AN7" s="61">
        <v>0</v>
      </c>
      <c r="AO7" s="61">
        <v>0</v>
      </c>
      <c r="AP7" s="61">
        <v>0</v>
      </c>
      <c r="AQ7" s="61">
        <v>0</v>
      </c>
      <c r="AR7" s="61">
        <v>0</v>
      </c>
      <c r="AS7" s="61">
        <v>0</v>
      </c>
      <c r="AT7" s="61">
        <v>0</v>
      </c>
      <c r="AU7" s="61">
        <v>0</v>
      </c>
      <c r="AV7" s="61">
        <v>0</v>
      </c>
      <c r="AW7" s="61">
        <v>0</v>
      </c>
      <c r="AX7" s="61">
        <v>0</v>
      </c>
      <c r="AY7" s="61">
        <v>0</v>
      </c>
      <c r="AZ7" s="61">
        <v>0</v>
      </c>
      <c r="BA7" s="61">
        <v>0</v>
      </c>
      <c r="BB7" s="61">
        <v>0</v>
      </c>
      <c r="BC7" s="61">
        <v>0</v>
      </c>
      <c r="BD7" s="61">
        <v>0</v>
      </c>
      <c r="BE7" s="61">
        <v>0</v>
      </c>
      <c r="BF7" s="61">
        <v>0</v>
      </c>
      <c r="BG7" s="61">
        <v>0</v>
      </c>
      <c r="BH7" s="61">
        <v>0</v>
      </c>
      <c r="BI7" s="61">
        <v>0</v>
      </c>
      <c r="BJ7" s="61">
        <v>0</v>
      </c>
      <c r="BK7" s="61">
        <v>0</v>
      </c>
      <c r="BL7" s="61">
        <v>0</v>
      </c>
      <c r="BM7" s="61">
        <v>0</v>
      </c>
      <c r="BN7" s="61">
        <v>0</v>
      </c>
      <c r="BO7" s="61">
        <v>0</v>
      </c>
      <c r="BP7" s="61">
        <v>0</v>
      </c>
      <c r="BQ7" s="61">
        <v>0</v>
      </c>
      <c r="BR7" s="61">
        <v>0</v>
      </c>
      <c r="BS7" s="61">
        <v>0</v>
      </c>
      <c r="BT7" s="61">
        <v>0</v>
      </c>
      <c r="BU7" s="61">
        <v>0</v>
      </c>
      <c r="BV7" s="61">
        <v>0</v>
      </c>
      <c r="BW7" s="61">
        <v>0</v>
      </c>
      <c r="BX7" s="61">
        <v>0</v>
      </c>
      <c r="BY7" s="61">
        <v>0</v>
      </c>
      <c r="BZ7" s="61">
        <v>0</v>
      </c>
      <c r="CA7" s="61">
        <v>0</v>
      </c>
      <c r="CB7" s="61">
        <v>0</v>
      </c>
      <c r="CC7" s="61">
        <v>0</v>
      </c>
      <c r="CD7" s="61">
        <v>0</v>
      </c>
      <c r="CE7" s="61">
        <v>0</v>
      </c>
      <c r="CF7" s="61">
        <v>0</v>
      </c>
      <c r="CG7" s="61">
        <v>0</v>
      </c>
      <c r="CH7" s="61">
        <v>0</v>
      </c>
      <c r="CI7" s="61">
        <v>0</v>
      </c>
      <c r="CJ7" s="61">
        <v>0</v>
      </c>
      <c r="CK7" s="61">
        <v>0</v>
      </c>
      <c r="CL7" s="61">
        <v>0</v>
      </c>
    </row>
    <row r="8" spans="1:90" ht="12.75" customHeight="1">
      <c r="A8" s="43" t="s">
        <v>4</v>
      </c>
      <c r="B8" s="59">
        <v>1003</v>
      </c>
      <c r="C8" s="60" t="s">
        <v>376</v>
      </c>
      <c r="D8" s="61">
        <v>0</v>
      </c>
      <c r="E8" s="61">
        <v>0</v>
      </c>
      <c r="F8" s="61">
        <v>0</v>
      </c>
      <c r="G8" s="61">
        <v>0</v>
      </c>
      <c r="H8" s="61">
        <v>0</v>
      </c>
      <c r="I8" s="61">
        <v>0</v>
      </c>
      <c r="J8" s="61">
        <v>2611953.3899999997</v>
      </c>
      <c r="K8" s="61">
        <v>-2373763.2000000002</v>
      </c>
      <c r="L8" s="61">
        <v>4985716.59</v>
      </c>
      <c r="M8" s="61">
        <v>-2611953.3899999997</v>
      </c>
      <c r="N8" s="61">
        <v>2373763.2000000002</v>
      </c>
      <c r="O8" s="61">
        <v>-4985716.59</v>
      </c>
      <c r="P8" s="61">
        <v>0</v>
      </c>
      <c r="Q8" s="61">
        <v>0</v>
      </c>
      <c r="R8" s="61">
        <v>0</v>
      </c>
      <c r="S8" s="61">
        <v>0</v>
      </c>
      <c r="T8" s="61">
        <v>0</v>
      </c>
      <c r="U8" s="61">
        <v>0</v>
      </c>
      <c r="V8" s="61">
        <v>0</v>
      </c>
      <c r="W8" s="61">
        <v>0</v>
      </c>
      <c r="X8" s="61">
        <v>0</v>
      </c>
      <c r="Y8" s="61">
        <v>0</v>
      </c>
      <c r="Z8" s="61">
        <v>0</v>
      </c>
      <c r="AA8" s="61">
        <v>0</v>
      </c>
      <c r="AB8" s="61">
        <v>0</v>
      </c>
      <c r="AC8" s="61">
        <v>0</v>
      </c>
      <c r="AD8" s="61">
        <v>0</v>
      </c>
      <c r="AE8" s="61">
        <v>0</v>
      </c>
      <c r="AF8" s="61">
        <v>0</v>
      </c>
      <c r="AG8" s="61">
        <v>0</v>
      </c>
      <c r="AH8" s="61">
        <v>0</v>
      </c>
      <c r="AI8" s="61">
        <v>0</v>
      </c>
      <c r="AJ8" s="61">
        <v>0</v>
      </c>
      <c r="AK8" s="61">
        <v>0</v>
      </c>
      <c r="AL8" s="61">
        <v>0</v>
      </c>
      <c r="AM8" s="61">
        <v>0</v>
      </c>
      <c r="AN8" s="61">
        <v>0</v>
      </c>
      <c r="AO8" s="61">
        <v>0</v>
      </c>
      <c r="AP8" s="61">
        <v>0</v>
      </c>
      <c r="AQ8" s="61">
        <v>0</v>
      </c>
      <c r="AR8" s="61">
        <v>0</v>
      </c>
      <c r="AS8" s="61">
        <v>-539.38000000002103</v>
      </c>
      <c r="AT8" s="61">
        <v>0</v>
      </c>
      <c r="AU8" s="61">
        <v>0</v>
      </c>
      <c r="AV8" s="61">
        <v>0</v>
      </c>
      <c r="AW8" s="61">
        <v>0</v>
      </c>
      <c r="AX8" s="61">
        <v>0</v>
      </c>
      <c r="AY8" s="61">
        <v>0</v>
      </c>
      <c r="AZ8" s="61">
        <v>0</v>
      </c>
      <c r="BA8" s="61">
        <v>0</v>
      </c>
      <c r="BB8" s="61">
        <v>0</v>
      </c>
      <c r="BC8" s="61">
        <v>0</v>
      </c>
      <c r="BD8" s="61">
        <v>0</v>
      </c>
      <c r="BE8" s="61">
        <v>0</v>
      </c>
      <c r="BF8" s="61">
        <v>0</v>
      </c>
      <c r="BG8" s="61">
        <v>0</v>
      </c>
      <c r="BH8" s="61">
        <v>0</v>
      </c>
      <c r="BI8" s="61">
        <v>0</v>
      </c>
      <c r="BJ8" s="61">
        <v>0</v>
      </c>
      <c r="BK8" s="61">
        <v>0</v>
      </c>
      <c r="BL8" s="61">
        <v>0</v>
      </c>
      <c r="BM8" s="61">
        <v>0</v>
      </c>
      <c r="BN8" s="61">
        <v>0</v>
      </c>
      <c r="BO8" s="61">
        <v>0</v>
      </c>
      <c r="BP8" s="61">
        <v>0</v>
      </c>
      <c r="BQ8" s="61">
        <v>0</v>
      </c>
      <c r="BR8" s="61">
        <v>0</v>
      </c>
      <c r="BS8" s="61">
        <v>-539.38000000002103</v>
      </c>
      <c r="BT8" s="61">
        <v>0</v>
      </c>
      <c r="BU8" s="61">
        <v>-330170.65999999997</v>
      </c>
      <c r="BV8" s="61">
        <v>-67027</v>
      </c>
      <c r="BW8" s="61">
        <v>0</v>
      </c>
      <c r="BX8" s="61">
        <v>0</v>
      </c>
      <c r="BY8" s="61">
        <v>0</v>
      </c>
      <c r="BZ8" s="61">
        <v>401434.44999999995</v>
      </c>
      <c r="CA8" s="61">
        <v>-4776.17</v>
      </c>
      <c r="CB8" s="61">
        <v>0</v>
      </c>
      <c r="CC8" s="61">
        <v>0</v>
      </c>
      <c r="CD8" s="61">
        <v>0</v>
      </c>
      <c r="CE8" s="61">
        <v>0</v>
      </c>
      <c r="CF8" s="61">
        <v>0</v>
      </c>
      <c r="CG8" s="61">
        <v>0</v>
      </c>
      <c r="CH8" s="61">
        <v>0</v>
      </c>
      <c r="CI8" s="61">
        <v>0</v>
      </c>
      <c r="CJ8" s="61">
        <v>0</v>
      </c>
      <c r="CK8" s="61">
        <v>0</v>
      </c>
      <c r="CL8" s="61">
        <v>-539.38000000002103</v>
      </c>
    </row>
    <row r="9" spans="1:90" ht="12.75" customHeight="1">
      <c r="A9" s="43" t="s">
        <v>5</v>
      </c>
      <c r="B9" s="59">
        <v>1004</v>
      </c>
      <c r="C9" s="60" t="s">
        <v>376</v>
      </c>
      <c r="D9" s="61">
        <v>0</v>
      </c>
      <c r="E9" s="61">
        <v>0</v>
      </c>
      <c r="F9" s="61">
        <v>0</v>
      </c>
      <c r="G9" s="61">
        <v>0</v>
      </c>
      <c r="H9" s="61">
        <v>0</v>
      </c>
      <c r="I9" s="61">
        <v>0</v>
      </c>
      <c r="J9" s="61">
        <v>0</v>
      </c>
      <c r="K9" s="61">
        <v>0</v>
      </c>
      <c r="L9" s="61">
        <v>0</v>
      </c>
      <c r="M9" s="61">
        <v>0</v>
      </c>
      <c r="N9" s="61">
        <v>0</v>
      </c>
      <c r="O9" s="61">
        <v>0</v>
      </c>
      <c r="P9" s="61">
        <v>0</v>
      </c>
      <c r="Q9" s="61">
        <v>0</v>
      </c>
      <c r="R9" s="61">
        <v>0</v>
      </c>
      <c r="S9" s="61">
        <v>0</v>
      </c>
      <c r="T9" s="61">
        <v>0</v>
      </c>
      <c r="U9" s="61">
        <v>0</v>
      </c>
      <c r="V9" s="61">
        <v>0</v>
      </c>
      <c r="W9" s="61">
        <v>0</v>
      </c>
      <c r="X9" s="61">
        <v>0</v>
      </c>
      <c r="Y9" s="61">
        <v>0</v>
      </c>
      <c r="Z9" s="61">
        <v>0</v>
      </c>
      <c r="AA9" s="61">
        <v>0</v>
      </c>
      <c r="AB9" s="61">
        <v>0</v>
      </c>
      <c r="AC9" s="61">
        <v>0</v>
      </c>
      <c r="AD9" s="61">
        <v>0</v>
      </c>
      <c r="AE9" s="61">
        <v>0</v>
      </c>
      <c r="AF9" s="61">
        <v>0</v>
      </c>
      <c r="AG9" s="61">
        <v>0</v>
      </c>
      <c r="AH9" s="61">
        <v>0</v>
      </c>
      <c r="AI9" s="61">
        <v>0</v>
      </c>
      <c r="AJ9" s="61">
        <v>0</v>
      </c>
      <c r="AK9" s="61">
        <v>0</v>
      </c>
      <c r="AL9" s="61">
        <v>0</v>
      </c>
      <c r="AM9" s="61">
        <v>0</v>
      </c>
      <c r="AN9" s="61">
        <v>0</v>
      </c>
      <c r="AO9" s="61">
        <v>0</v>
      </c>
      <c r="AP9" s="61">
        <v>0</v>
      </c>
      <c r="AQ9" s="61">
        <v>0</v>
      </c>
      <c r="AR9" s="61">
        <v>0</v>
      </c>
      <c r="AS9" s="61">
        <v>0</v>
      </c>
      <c r="AT9" s="61">
        <v>0</v>
      </c>
      <c r="AU9" s="61">
        <v>0</v>
      </c>
      <c r="AV9" s="61">
        <v>0</v>
      </c>
      <c r="AW9" s="61">
        <v>0</v>
      </c>
      <c r="AX9" s="61">
        <v>0</v>
      </c>
      <c r="AY9" s="61">
        <v>0</v>
      </c>
      <c r="AZ9" s="61">
        <v>0</v>
      </c>
      <c r="BA9" s="61">
        <v>0</v>
      </c>
      <c r="BB9" s="61">
        <v>0</v>
      </c>
      <c r="BC9" s="61">
        <v>0</v>
      </c>
      <c r="BD9" s="61">
        <v>0</v>
      </c>
      <c r="BE9" s="61">
        <v>0</v>
      </c>
      <c r="BF9" s="61">
        <v>0</v>
      </c>
      <c r="BG9" s="61">
        <v>0</v>
      </c>
      <c r="BH9" s="61">
        <v>0</v>
      </c>
      <c r="BI9" s="61">
        <v>0</v>
      </c>
      <c r="BJ9" s="61">
        <v>0</v>
      </c>
      <c r="BK9" s="61">
        <v>0</v>
      </c>
      <c r="BL9" s="61">
        <v>0</v>
      </c>
      <c r="BM9" s="61">
        <v>0</v>
      </c>
      <c r="BN9" s="61">
        <v>0</v>
      </c>
      <c r="BO9" s="61">
        <v>0</v>
      </c>
      <c r="BP9" s="61">
        <v>0</v>
      </c>
      <c r="BQ9" s="61">
        <v>0</v>
      </c>
      <c r="BR9" s="61">
        <v>0</v>
      </c>
      <c r="BS9" s="61">
        <v>0</v>
      </c>
      <c r="BT9" s="61">
        <v>0</v>
      </c>
      <c r="BU9" s="61">
        <v>0</v>
      </c>
      <c r="BV9" s="61">
        <v>0</v>
      </c>
      <c r="BW9" s="61">
        <v>0</v>
      </c>
      <c r="BX9" s="61">
        <v>0</v>
      </c>
      <c r="BY9" s="61">
        <v>0</v>
      </c>
      <c r="BZ9" s="61">
        <v>0</v>
      </c>
      <c r="CA9" s="61">
        <v>0</v>
      </c>
      <c r="CB9" s="61">
        <v>0</v>
      </c>
      <c r="CC9" s="61">
        <v>0</v>
      </c>
      <c r="CD9" s="61">
        <v>0</v>
      </c>
      <c r="CE9" s="61">
        <v>0</v>
      </c>
      <c r="CF9" s="61">
        <v>0</v>
      </c>
      <c r="CG9" s="61">
        <v>0</v>
      </c>
      <c r="CH9" s="61">
        <v>0</v>
      </c>
      <c r="CI9" s="61">
        <v>0</v>
      </c>
      <c r="CJ9" s="61">
        <v>0</v>
      </c>
      <c r="CK9" s="61">
        <v>0</v>
      </c>
      <c r="CL9" s="61">
        <v>0</v>
      </c>
    </row>
    <row r="10" spans="1:90" ht="12.75" customHeight="1">
      <c r="A10" s="43" t="s">
        <v>7</v>
      </c>
      <c r="B10" s="59">
        <v>1005</v>
      </c>
      <c r="C10" s="60" t="s">
        <v>376</v>
      </c>
      <c r="D10" s="61">
        <v>0</v>
      </c>
      <c r="E10" s="61">
        <v>0</v>
      </c>
      <c r="F10" s="61">
        <v>0</v>
      </c>
      <c r="G10" s="61">
        <v>0</v>
      </c>
      <c r="H10" s="61">
        <v>0</v>
      </c>
      <c r="I10" s="61">
        <v>0</v>
      </c>
      <c r="J10" s="61">
        <v>0</v>
      </c>
      <c r="K10" s="61">
        <v>0</v>
      </c>
      <c r="L10" s="61">
        <v>0</v>
      </c>
      <c r="M10" s="61">
        <v>0</v>
      </c>
      <c r="N10" s="61">
        <v>0</v>
      </c>
      <c r="O10" s="61">
        <v>0</v>
      </c>
      <c r="P10" s="61">
        <v>0</v>
      </c>
      <c r="Q10" s="61">
        <v>0</v>
      </c>
      <c r="R10" s="61">
        <v>0</v>
      </c>
      <c r="S10" s="61">
        <v>0</v>
      </c>
      <c r="T10" s="61">
        <v>0</v>
      </c>
      <c r="U10" s="61">
        <v>0</v>
      </c>
      <c r="V10" s="61">
        <v>0</v>
      </c>
      <c r="W10" s="61">
        <v>0</v>
      </c>
      <c r="X10" s="61">
        <v>0</v>
      </c>
      <c r="Y10" s="61">
        <v>0</v>
      </c>
      <c r="Z10" s="61">
        <v>0</v>
      </c>
      <c r="AA10" s="61">
        <v>0</v>
      </c>
      <c r="AB10" s="61">
        <v>0</v>
      </c>
      <c r="AC10" s="61">
        <v>0</v>
      </c>
      <c r="AD10" s="61">
        <v>0</v>
      </c>
      <c r="AE10" s="61">
        <v>0</v>
      </c>
      <c r="AF10" s="61">
        <v>0</v>
      </c>
      <c r="AG10" s="61">
        <v>0</v>
      </c>
      <c r="AH10" s="61">
        <v>0</v>
      </c>
      <c r="AI10" s="61">
        <v>0</v>
      </c>
      <c r="AJ10" s="61">
        <v>0</v>
      </c>
      <c r="AK10" s="61">
        <v>0</v>
      </c>
      <c r="AL10" s="61">
        <v>0</v>
      </c>
      <c r="AM10" s="61">
        <v>0</v>
      </c>
      <c r="AN10" s="61">
        <v>0</v>
      </c>
      <c r="AO10" s="61">
        <v>0</v>
      </c>
      <c r="AP10" s="61">
        <v>0</v>
      </c>
      <c r="AQ10" s="61">
        <v>0</v>
      </c>
      <c r="AR10" s="61">
        <v>0</v>
      </c>
      <c r="AS10" s="61">
        <v>0</v>
      </c>
      <c r="AT10" s="61">
        <v>0</v>
      </c>
      <c r="AU10" s="61">
        <v>0</v>
      </c>
      <c r="AV10" s="61">
        <v>0</v>
      </c>
      <c r="AW10" s="61">
        <v>0</v>
      </c>
      <c r="AX10" s="61">
        <v>0</v>
      </c>
      <c r="AY10" s="61">
        <v>0</v>
      </c>
      <c r="AZ10" s="61">
        <v>0</v>
      </c>
      <c r="BA10" s="61">
        <v>0</v>
      </c>
      <c r="BB10" s="61">
        <v>0</v>
      </c>
      <c r="BC10" s="61">
        <v>0</v>
      </c>
      <c r="BD10" s="61">
        <v>0</v>
      </c>
      <c r="BE10" s="61">
        <v>0</v>
      </c>
      <c r="BF10" s="61">
        <v>0</v>
      </c>
      <c r="BG10" s="61">
        <v>0</v>
      </c>
      <c r="BH10" s="61">
        <v>0</v>
      </c>
      <c r="BI10" s="61">
        <v>0</v>
      </c>
      <c r="BJ10" s="61">
        <v>0</v>
      </c>
      <c r="BK10" s="61">
        <v>0</v>
      </c>
      <c r="BL10" s="61">
        <v>0</v>
      </c>
      <c r="BM10" s="61">
        <v>0</v>
      </c>
      <c r="BN10" s="61">
        <v>0</v>
      </c>
      <c r="BO10" s="61">
        <v>0</v>
      </c>
      <c r="BP10" s="61">
        <v>0</v>
      </c>
      <c r="BQ10" s="61">
        <v>0</v>
      </c>
      <c r="BR10" s="61">
        <v>0</v>
      </c>
      <c r="BS10" s="61">
        <v>0</v>
      </c>
      <c r="BT10" s="61">
        <v>0</v>
      </c>
      <c r="BU10" s="61">
        <v>0</v>
      </c>
      <c r="BV10" s="61">
        <v>0</v>
      </c>
      <c r="BW10" s="61">
        <v>0</v>
      </c>
      <c r="BX10" s="61">
        <v>0</v>
      </c>
      <c r="BY10" s="61">
        <v>0</v>
      </c>
      <c r="BZ10" s="61">
        <v>0</v>
      </c>
      <c r="CA10" s="61">
        <v>0</v>
      </c>
      <c r="CB10" s="61">
        <v>0</v>
      </c>
      <c r="CC10" s="61">
        <v>0</v>
      </c>
      <c r="CD10" s="61">
        <v>0</v>
      </c>
      <c r="CE10" s="61">
        <v>0</v>
      </c>
      <c r="CF10" s="61">
        <v>0</v>
      </c>
      <c r="CG10" s="61">
        <v>0</v>
      </c>
      <c r="CH10" s="61">
        <v>0</v>
      </c>
      <c r="CI10" s="61">
        <v>0</v>
      </c>
      <c r="CJ10" s="61">
        <v>0</v>
      </c>
      <c r="CK10" s="61">
        <v>0</v>
      </c>
      <c r="CL10" s="61">
        <v>0</v>
      </c>
    </row>
    <row r="11" spans="1:90" ht="12.75" customHeight="1">
      <c r="A11" s="43" t="s">
        <v>9</v>
      </c>
      <c r="B11" s="59">
        <v>1006</v>
      </c>
      <c r="C11" s="60" t="s">
        <v>376</v>
      </c>
      <c r="D11" s="61">
        <v>0</v>
      </c>
      <c r="E11" s="61">
        <v>0</v>
      </c>
      <c r="F11" s="61">
        <v>0</v>
      </c>
      <c r="G11" s="61">
        <v>0</v>
      </c>
      <c r="H11" s="61">
        <v>0</v>
      </c>
      <c r="I11" s="61">
        <v>0</v>
      </c>
      <c r="J11" s="61">
        <v>0</v>
      </c>
      <c r="K11" s="61">
        <v>0</v>
      </c>
      <c r="L11" s="61">
        <v>0</v>
      </c>
      <c r="M11" s="61">
        <v>0</v>
      </c>
      <c r="N11" s="61">
        <v>0</v>
      </c>
      <c r="O11" s="61">
        <v>0</v>
      </c>
      <c r="P11" s="61">
        <v>0</v>
      </c>
      <c r="Q11" s="61">
        <v>0</v>
      </c>
      <c r="R11" s="61">
        <v>0</v>
      </c>
      <c r="S11" s="61">
        <v>0</v>
      </c>
      <c r="T11" s="61">
        <v>0</v>
      </c>
      <c r="U11" s="61">
        <v>0</v>
      </c>
      <c r="V11" s="61">
        <v>0</v>
      </c>
      <c r="W11" s="61">
        <v>0</v>
      </c>
      <c r="X11" s="61">
        <v>0</v>
      </c>
      <c r="Y11" s="61">
        <v>0</v>
      </c>
      <c r="Z11" s="61">
        <v>0</v>
      </c>
      <c r="AA11" s="61">
        <v>0</v>
      </c>
      <c r="AB11" s="61">
        <v>0</v>
      </c>
      <c r="AC11" s="61">
        <v>0</v>
      </c>
      <c r="AD11" s="61">
        <v>0</v>
      </c>
      <c r="AE11" s="61">
        <v>0</v>
      </c>
      <c r="AF11" s="61">
        <v>0</v>
      </c>
      <c r="AG11" s="61">
        <v>0</v>
      </c>
      <c r="AH11" s="61">
        <v>0</v>
      </c>
      <c r="AI11" s="61">
        <v>0</v>
      </c>
      <c r="AJ11" s="61">
        <v>0</v>
      </c>
      <c r="AK11" s="61">
        <v>0</v>
      </c>
      <c r="AL11" s="61">
        <v>0</v>
      </c>
      <c r="AM11" s="61">
        <v>0</v>
      </c>
      <c r="AN11" s="61">
        <v>0</v>
      </c>
      <c r="AO11" s="61">
        <v>0</v>
      </c>
      <c r="AP11" s="61">
        <v>0</v>
      </c>
      <c r="AQ11" s="61">
        <v>0</v>
      </c>
      <c r="AR11" s="61">
        <v>0</v>
      </c>
      <c r="AS11" s="61">
        <v>0</v>
      </c>
      <c r="AT11" s="61">
        <v>0</v>
      </c>
      <c r="AU11" s="61">
        <v>0</v>
      </c>
      <c r="AV11" s="61">
        <v>0</v>
      </c>
      <c r="AW11" s="61">
        <v>0</v>
      </c>
      <c r="AX11" s="61">
        <v>0</v>
      </c>
      <c r="AY11" s="61">
        <v>0</v>
      </c>
      <c r="AZ11" s="61">
        <v>0</v>
      </c>
      <c r="BA11" s="61">
        <v>0</v>
      </c>
      <c r="BB11" s="61">
        <v>0</v>
      </c>
      <c r="BC11" s="61">
        <v>0</v>
      </c>
      <c r="BD11" s="61">
        <v>0</v>
      </c>
      <c r="BE11" s="61">
        <v>0</v>
      </c>
      <c r="BF11" s="61">
        <v>0</v>
      </c>
      <c r="BG11" s="61">
        <v>0</v>
      </c>
      <c r="BH11" s="61">
        <v>0</v>
      </c>
      <c r="BI11" s="61">
        <v>0</v>
      </c>
      <c r="BJ11" s="61">
        <v>0</v>
      </c>
      <c r="BK11" s="61">
        <v>0</v>
      </c>
      <c r="BL11" s="61">
        <v>0</v>
      </c>
      <c r="BM11" s="61">
        <v>0</v>
      </c>
      <c r="BN11" s="61">
        <v>0</v>
      </c>
      <c r="BO11" s="61">
        <v>0</v>
      </c>
      <c r="BP11" s="61">
        <v>0</v>
      </c>
      <c r="BQ11" s="61">
        <v>0</v>
      </c>
      <c r="BR11" s="61">
        <v>0</v>
      </c>
      <c r="BS11" s="61">
        <v>0</v>
      </c>
      <c r="BT11" s="61">
        <v>0</v>
      </c>
      <c r="BU11" s="61">
        <v>0</v>
      </c>
      <c r="BV11" s="61">
        <v>0</v>
      </c>
      <c r="BW11" s="61">
        <v>0</v>
      </c>
      <c r="BX11" s="61">
        <v>0</v>
      </c>
      <c r="BY11" s="61">
        <v>0</v>
      </c>
      <c r="BZ11" s="61">
        <v>0</v>
      </c>
      <c r="CA11" s="61">
        <v>0</v>
      </c>
      <c r="CB11" s="61">
        <v>0</v>
      </c>
      <c r="CC11" s="61">
        <v>0</v>
      </c>
      <c r="CD11" s="61">
        <v>0</v>
      </c>
      <c r="CE11" s="61">
        <v>0</v>
      </c>
      <c r="CF11" s="61">
        <v>0</v>
      </c>
      <c r="CG11" s="61">
        <v>0</v>
      </c>
      <c r="CH11" s="61">
        <v>0</v>
      </c>
      <c r="CI11" s="61">
        <v>0</v>
      </c>
      <c r="CJ11" s="61">
        <v>0</v>
      </c>
      <c r="CK11" s="61">
        <v>0</v>
      </c>
      <c r="CL11" s="61">
        <v>0</v>
      </c>
    </row>
    <row r="12" spans="1:90" ht="12.75" customHeight="1">
      <c r="A12" s="43" t="s">
        <v>11</v>
      </c>
      <c r="B12" s="59">
        <v>1007</v>
      </c>
      <c r="C12" s="60" t="s">
        <v>376</v>
      </c>
      <c r="D12" s="61">
        <v>0</v>
      </c>
      <c r="E12" s="61">
        <v>0</v>
      </c>
      <c r="F12" s="61">
        <v>0</v>
      </c>
      <c r="G12" s="61">
        <v>0</v>
      </c>
      <c r="H12" s="61">
        <v>0</v>
      </c>
      <c r="I12" s="61">
        <v>0</v>
      </c>
      <c r="J12" s="61">
        <v>0</v>
      </c>
      <c r="K12" s="61">
        <v>0</v>
      </c>
      <c r="L12" s="61">
        <v>0</v>
      </c>
      <c r="M12" s="61">
        <v>0</v>
      </c>
      <c r="N12" s="61">
        <v>0</v>
      </c>
      <c r="O12" s="61">
        <v>0</v>
      </c>
      <c r="P12" s="61">
        <v>0</v>
      </c>
      <c r="Q12" s="61">
        <v>0</v>
      </c>
      <c r="R12" s="61">
        <v>0</v>
      </c>
      <c r="S12" s="61">
        <v>0</v>
      </c>
      <c r="T12" s="61">
        <v>0</v>
      </c>
      <c r="U12" s="61">
        <v>0</v>
      </c>
      <c r="V12" s="61">
        <v>0</v>
      </c>
      <c r="W12" s="61">
        <v>0</v>
      </c>
      <c r="X12" s="61">
        <v>0</v>
      </c>
      <c r="Y12" s="61">
        <v>0</v>
      </c>
      <c r="Z12" s="61">
        <v>0</v>
      </c>
      <c r="AA12" s="61">
        <v>0</v>
      </c>
      <c r="AB12" s="61">
        <v>0</v>
      </c>
      <c r="AC12" s="61">
        <v>0</v>
      </c>
      <c r="AD12" s="61">
        <v>0</v>
      </c>
      <c r="AE12" s="61">
        <v>0</v>
      </c>
      <c r="AF12" s="61">
        <v>0</v>
      </c>
      <c r="AG12" s="61">
        <v>0</v>
      </c>
      <c r="AH12" s="61">
        <v>0</v>
      </c>
      <c r="AI12" s="61">
        <v>0</v>
      </c>
      <c r="AJ12" s="61">
        <v>0</v>
      </c>
      <c r="AK12" s="61">
        <v>0</v>
      </c>
      <c r="AL12" s="61">
        <v>0</v>
      </c>
      <c r="AM12" s="61">
        <v>0</v>
      </c>
      <c r="AN12" s="61">
        <v>0</v>
      </c>
      <c r="AO12" s="61">
        <v>0</v>
      </c>
      <c r="AP12" s="61">
        <v>0</v>
      </c>
      <c r="AQ12" s="61">
        <v>0</v>
      </c>
      <c r="AR12" s="61">
        <v>0</v>
      </c>
      <c r="AS12" s="61">
        <v>0</v>
      </c>
      <c r="AT12" s="61">
        <v>0</v>
      </c>
      <c r="AU12" s="61">
        <v>0</v>
      </c>
      <c r="AV12" s="61">
        <v>0</v>
      </c>
      <c r="AW12" s="61">
        <v>0</v>
      </c>
      <c r="AX12" s="61">
        <v>0</v>
      </c>
      <c r="AY12" s="61">
        <v>0</v>
      </c>
      <c r="AZ12" s="61">
        <v>0</v>
      </c>
      <c r="BA12" s="61">
        <v>0</v>
      </c>
      <c r="BB12" s="61">
        <v>0</v>
      </c>
      <c r="BC12" s="61">
        <v>0</v>
      </c>
      <c r="BD12" s="61">
        <v>0</v>
      </c>
      <c r="BE12" s="61">
        <v>0</v>
      </c>
      <c r="BF12" s="61">
        <v>0</v>
      </c>
      <c r="BG12" s="61">
        <v>0</v>
      </c>
      <c r="BH12" s="61">
        <v>0</v>
      </c>
      <c r="BI12" s="61">
        <v>0</v>
      </c>
      <c r="BJ12" s="61">
        <v>0</v>
      </c>
      <c r="BK12" s="61">
        <v>0</v>
      </c>
      <c r="BL12" s="61">
        <v>0</v>
      </c>
      <c r="BM12" s="61">
        <v>0</v>
      </c>
      <c r="BN12" s="61">
        <v>0</v>
      </c>
      <c r="BO12" s="61">
        <v>0</v>
      </c>
      <c r="BP12" s="61">
        <v>0</v>
      </c>
      <c r="BQ12" s="61">
        <v>0</v>
      </c>
      <c r="BR12" s="61">
        <v>0</v>
      </c>
      <c r="BS12" s="61">
        <v>0</v>
      </c>
      <c r="BT12" s="61">
        <v>0</v>
      </c>
      <c r="BU12" s="61">
        <v>0</v>
      </c>
      <c r="BV12" s="61">
        <v>0</v>
      </c>
      <c r="BW12" s="61">
        <v>0</v>
      </c>
      <c r="BX12" s="61">
        <v>0</v>
      </c>
      <c r="BY12" s="61">
        <v>0</v>
      </c>
      <c r="BZ12" s="61">
        <v>0</v>
      </c>
      <c r="CA12" s="61">
        <v>0</v>
      </c>
      <c r="CB12" s="61">
        <v>0</v>
      </c>
      <c r="CC12" s="61">
        <v>0</v>
      </c>
      <c r="CD12" s="61">
        <v>0</v>
      </c>
      <c r="CE12" s="61">
        <v>0</v>
      </c>
      <c r="CF12" s="61">
        <v>0</v>
      </c>
      <c r="CG12" s="61">
        <v>0</v>
      </c>
      <c r="CH12" s="61">
        <v>0</v>
      </c>
      <c r="CI12" s="61">
        <v>0</v>
      </c>
      <c r="CJ12" s="61">
        <v>0</v>
      </c>
      <c r="CK12" s="61">
        <v>0</v>
      </c>
      <c r="CL12" s="61">
        <v>0</v>
      </c>
    </row>
    <row r="13" spans="1:90" ht="12.75" customHeight="1">
      <c r="A13" s="43" t="s">
        <v>13</v>
      </c>
      <c r="B13" s="59">
        <v>1008</v>
      </c>
      <c r="C13" s="60" t="s">
        <v>376</v>
      </c>
      <c r="D13" s="61">
        <v>0</v>
      </c>
      <c r="E13" s="61">
        <v>0</v>
      </c>
      <c r="F13" s="61">
        <v>0</v>
      </c>
      <c r="G13" s="61">
        <v>0</v>
      </c>
      <c r="H13" s="61">
        <v>0</v>
      </c>
      <c r="I13" s="61">
        <v>0</v>
      </c>
      <c r="J13" s="61">
        <v>0</v>
      </c>
      <c r="K13" s="61">
        <v>0</v>
      </c>
      <c r="L13" s="61">
        <v>0</v>
      </c>
      <c r="M13" s="61">
        <v>0</v>
      </c>
      <c r="N13" s="61">
        <v>0</v>
      </c>
      <c r="O13" s="61">
        <v>0</v>
      </c>
      <c r="P13" s="61">
        <v>0</v>
      </c>
      <c r="Q13" s="61">
        <v>0</v>
      </c>
      <c r="R13" s="61">
        <v>0</v>
      </c>
      <c r="S13" s="61">
        <v>0</v>
      </c>
      <c r="T13" s="61">
        <v>0</v>
      </c>
      <c r="U13" s="61">
        <v>0</v>
      </c>
      <c r="V13" s="61">
        <v>0</v>
      </c>
      <c r="W13" s="61">
        <v>0</v>
      </c>
      <c r="X13" s="61">
        <v>0</v>
      </c>
      <c r="Y13" s="61">
        <v>0</v>
      </c>
      <c r="Z13" s="61">
        <v>0</v>
      </c>
      <c r="AA13" s="61">
        <v>0</v>
      </c>
      <c r="AB13" s="61">
        <v>0</v>
      </c>
      <c r="AC13" s="61">
        <v>0</v>
      </c>
      <c r="AD13" s="61">
        <v>0</v>
      </c>
      <c r="AE13" s="61">
        <v>0</v>
      </c>
      <c r="AF13" s="61">
        <v>0</v>
      </c>
      <c r="AG13" s="61">
        <v>0</v>
      </c>
      <c r="AH13" s="61">
        <v>0</v>
      </c>
      <c r="AI13" s="61">
        <v>0</v>
      </c>
      <c r="AJ13" s="61">
        <v>0</v>
      </c>
      <c r="AK13" s="61">
        <v>0</v>
      </c>
      <c r="AL13" s="61">
        <v>0</v>
      </c>
      <c r="AM13" s="61">
        <v>0</v>
      </c>
      <c r="AN13" s="61">
        <v>0</v>
      </c>
      <c r="AO13" s="61">
        <v>0</v>
      </c>
      <c r="AP13" s="61">
        <v>0</v>
      </c>
      <c r="AQ13" s="61">
        <v>0</v>
      </c>
      <c r="AR13" s="61">
        <v>0</v>
      </c>
      <c r="AS13" s="61">
        <v>0</v>
      </c>
      <c r="AT13" s="61">
        <v>0</v>
      </c>
      <c r="AU13" s="61">
        <v>0</v>
      </c>
      <c r="AV13" s="61">
        <v>0</v>
      </c>
      <c r="AW13" s="61">
        <v>0</v>
      </c>
      <c r="AX13" s="61">
        <v>0</v>
      </c>
      <c r="AY13" s="61">
        <v>0</v>
      </c>
      <c r="AZ13" s="61">
        <v>0</v>
      </c>
      <c r="BA13" s="61">
        <v>0</v>
      </c>
      <c r="BB13" s="61">
        <v>0</v>
      </c>
      <c r="BC13" s="61">
        <v>0</v>
      </c>
      <c r="BD13" s="61">
        <v>0</v>
      </c>
      <c r="BE13" s="61">
        <v>0</v>
      </c>
      <c r="BF13" s="61">
        <v>0</v>
      </c>
      <c r="BG13" s="61">
        <v>0</v>
      </c>
      <c r="BH13" s="61">
        <v>0</v>
      </c>
      <c r="BI13" s="61">
        <v>0</v>
      </c>
      <c r="BJ13" s="61">
        <v>0</v>
      </c>
      <c r="BK13" s="61">
        <v>0</v>
      </c>
      <c r="BL13" s="61">
        <v>0</v>
      </c>
      <c r="BM13" s="61">
        <v>0</v>
      </c>
      <c r="BN13" s="61">
        <v>0</v>
      </c>
      <c r="BO13" s="61">
        <v>0</v>
      </c>
      <c r="BP13" s="61">
        <v>0</v>
      </c>
      <c r="BQ13" s="61">
        <v>0</v>
      </c>
      <c r="BR13" s="61">
        <v>0</v>
      </c>
      <c r="BS13" s="61">
        <v>0</v>
      </c>
      <c r="BT13" s="61">
        <v>0</v>
      </c>
      <c r="BU13" s="61">
        <v>0</v>
      </c>
      <c r="BV13" s="61">
        <v>0</v>
      </c>
      <c r="BW13" s="61">
        <v>0</v>
      </c>
      <c r="BX13" s="61">
        <v>0</v>
      </c>
      <c r="BY13" s="61">
        <v>0</v>
      </c>
      <c r="BZ13" s="61">
        <v>0</v>
      </c>
      <c r="CA13" s="61">
        <v>0</v>
      </c>
      <c r="CB13" s="61">
        <v>0</v>
      </c>
      <c r="CC13" s="61">
        <v>0</v>
      </c>
      <c r="CD13" s="61">
        <v>0</v>
      </c>
      <c r="CE13" s="61">
        <v>0</v>
      </c>
      <c r="CF13" s="61">
        <v>0</v>
      </c>
      <c r="CG13" s="61">
        <v>0</v>
      </c>
      <c r="CH13" s="61">
        <v>0</v>
      </c>
      <c r="CI13" s="61">
        <v>0</v>
      </c>
      <c r="CJ13" s="61">
        <v>0</v>
      </c>
      <c r="CK13" s="61">
        <v>0</v>
      </c>
      <c r="CL13" s="61">
        <v>0</v>
      </c>
    </row>
    <row r="14" spans="1:90" ht="12.75" customHeight="1">
      <c r="A14" s="43" t="s">
        <v>15</v>
      </c>
      <c r="B14" s="59">
        <v>1009</v>
      </c>
      <c r="C14" s="60" t="s">
        <v>376</v>
      </c>
      <c r="D14" s="61">
        <v>0</v>
      </c>
      <c r="E14" s="61">
        <v>0</v>
      </c>
      <c r="F14" s="61">
        <v>0</v>
      </c>
      <c r="G14" s="61">
        <v>0</v>
      </c>
      <c r="H14" s="61">
        <v>0</v>
      </c>
      <c r="I14" s="61">
        <v>0</v>
      </c>
      <c r="J14" s="61">
        <v>0</v>
      </c>
      <c r="K14" s="61">
        <v>0</v>
      </c>
      <c r="L14" s="61">
        <v>0</v>
      </c>
      <c r="M14" s="61">
        <v>0</v>
      </c>
      <c r="N14" s="61">
        <v>0</v>
      </c>
      <c r="O14" s="61">
        <v>0</v>
      </c>
      <c r="P14" s="61">
        <v>0</v>
      </c>
      <c r="Q14" s="61">
        <v>0</v>
      </c>
      <c r="R14" s="61">
        <v>0</v>
      </c>
      <c r="S14" s="61">
        <v>0</v>
      </c>
      <c r="T14" s="61">
        <v>0</v>
      </c>
      <c r="U14" s="61">
        <v>0</v>
      </c>
      <c r="V14" s="61">
        <v>0</v>
      </c>
      <c r="W14" s="61">
        <v>0</v>
      </c>
      <c r="X14" s="61">
        <v>0</v>
      </c>
      <c r="Y14" s="61">
        <v>0</v>
      </c>
      <c r="Z14" s="61">
        <v>0</v>
      </c>
      <c r="AA14" s="61">
        <v>0</v>
      </c>
      <c r="AB14" s="61">
        <v>0</v>
      </c>
      <c r="AC14" s="61">
        <v>0</v>
      </c>
      <c r="AD14" s="61">
        <v>0</v>
      </c>
      <c r="AE14" s="61">
        <v>0</v>
      </c>
      <c r="AF14" s="61">
        <v>0</v>
      </c>
      <c r="AG14" s="61">
        <v>0</v>
      </c>
      <c r="AH14" s="61">
        <v>0</v>
      </c>
      <c r="AI14" s="61">
        <v>0</v>
      </c>
      <c r="AJ14" s="61">
        <v>0</v>
      </c>
      <c r="AK14" s="61">
        <v>0</v>
      </c>
      <c r="AL14" s="61">
        <v>0</v>
      </c>
      <c r="AM14" s="61">
        <v>0</v>
      </c>
      <c r="AN14" s="61">
        <v>0</v>
      </c>
      <c r="AO14" s="61">
        <v>0</v>
      </c>
      <c r="AP14" s="61">
        <v>0</v>
      </c>
      <c r="AQ14" s="61">
        <v>0</v>
      </c>
      <c r="AR14" s="61">
        <v>0</v>
      </c>
      <c r="AS14" s="61">
        <v>0</v>
      </c>
      <c r="AT14" s="61">
        <v>0</v>
      </c>
      <c r="AU14" s="61">
        <v>0</v>
      </c>
      <c r="AV14" s="61">
        <v>0</v>
      </c>
      <c r="AW14" s="61">
        <v>0</v>
      </c>
      <c r="AX14" s="61">
        <v>0</v>
      </c>
      <c r="AY14" s="61">
        <v>0</v>
      </c>
      <c r="AZ14" s="61">
        <v>0</v>
      </c>
      <c r="BA14" s="61">
        <v>0</v>
      </c>
      <c r="BB14" s="61">
        <v>0</v>
      </c>
      <c r="BC14" s="61">
        <v>0</v>
      </c>
      <c r="BD14" s="61">
        <v>0</v>
      </c>
      <c r="BE14" s="61">
        <v>0</v>
      </c>
      <c r="BF14" s="61">
        <v>0</v>
      </c>
      <c r="BG14" s="61">
        <v>0</v>
      </c>
      <c r="BH14" s="61">
        <v>0</v>
      </c>
      <c r="BI14" s="61">
        <v>0</v>
      </c>
      <c r="BJ14" s="61">
        <v>0</v>
      </c>
      <c r="BK14" s="61">
        <v>0</v>
      </c>
      <c r="BL14" s="61">
        <v>0</v>
      </c>
      <c r="BM14" s="61">
        <v>0</v>
      </c>
      <c r="BN14" s="61">
        <v>0</v>
      </c>
      <c r="BO14" s="61">
        <v>0</v>
      </c>
      <c r="BP14" s="61">
        <v>0</v>
      </c>
      <c r="BQ14" s="61">
        <v>0</v>
      </c>
      <c r="BR14" s="61">
        <v>0</v>
      </c>
      <c r="BS14" s="61">
        <v>0</v>
      </c>
      <c r="BT14" s="61">
        <v>0</v>
      </c>
      <c r="BU14" s="61">
        <v>0</v>
      </c>
      <c r="BV14" s="61">
        <v>0</v>
      </c>
      <c r="BW14" s="61">
        <v>0</v>
      </c>
      <c r="BX14" s="61">
        <v>0</v>
      </c>
      <c r="BY14" s="61">
        <v>0</v>
      </c>
      <c r="BZ14" s="61">
        <v>0</v>
      </c>
      <c r="CA14" s="61">
        <v>0</v>
      </c>
      <c r="CB14" s="61">
        <v>0</v>
      </c>
      <c r="CC14" s="61">
        <v>0</v>
      </c>
      <c r="CD14" s="61">
        <v>0</v>
      </c>
      <c r="CE14" s="61">
        <v>0</v>
      </c>
      <c r="CF14" s="61">
        <v>0</v>
      </c>
      <c r="CG14" s="61">
        <v>0</v>
      </c>
      <c r="CH14" s="61">
        <v>0</v>
      </c>
      <c r="CI14" s="61">
        <v>0</v>
      </c>
      <c r="CJ14" s="61">
        <v>0</v>
      </c>
      <c r="CK14" s="61">
        <v>0</v>
      </c>
      <c r="CL14" s="61">
        <v>0</v>
      </c>
    </row>
    <row r="15" spans="1:90" ht="12.75" customHeight="1">
      <c r="A15" s="43" t="s">
        <v>17</v>
      </c>
      <c r="B15" s="59">
        <v>1010</v>
      </c>
      <c r="C15" s="60" t="s">
        <v>376</v>
      </c>
      <c r="D15" s="61">
        <v>0</v>
      </c>
      <c r="E15" s="61">
        <v>0</v>
      </c>
      <c r="F15" s="61">
        <v>0</v>
      </c>
      <c r="G15" s="61">
        <v>0</v>
      </c>
      <c r="H15" s="61">
        <v>0</v>
      </c>
      <c r="I15" s="61">
        <v>0</v>
      </c>
      <c r="J15" s="61">
        <v>0</v>
      </c>
      <c r="K15" s="61">
        <v>0</v>
      </c>
      <c r="L15" s="61">
        <v>0</v>
      </c>
      <c r="M15" s="61">
        <v>0</v>
      </c>
      <c r="N15" s="61">
        <v>0</v>
      </c>
      <c r="O15" s="61">
        <v>0</v>
      </c>
      <c r="P15" s="61">
        <v>0</v>
      </c>
      <c r="Q15" s="61">
        <v>0</v>
      </c>
      <c r="R15" s="61">
        <v>0</v>
      </c>
      <c r="S15" s="61">
        <v>0</v>
      </c>
      <c r="T15" s="61">
        <v>0</v>
      </c>
      <c r="U15" s="61">
        <v>0</v>
      </c>
      <c r="V15" s="61">
        <v>0</v>
      </c>
      <c r="W15" s="61">
        <v>0</v>
      </c>
      <c r="X15" s="61">
        <v>0</v>
      </c>
      <c r="Y15" s="61">
        <v>0</v>
      </c>
      <c r="Z15" s="61">
        <v>0</v>
      </c>
      <c r="AA15" s="61">
        <v>0</v>
      </c>
      <c r="AB15" s="61">
        <v>0</v>
      </c>
      <c r="AC15" s="61">
        <v>0</v>
      </c>
      <c r="AD15" s="61">
        <v>0</v>
      </c>
      <c r="AE15" s="61">
        <v>0</v>
      </c>
      <c r="AF15" s="61">
        <v>0</v>
      </c>
      <c r="AG15" s="61">
        <v>0</v>
      </c>
      <c r="AH15" s="61">
        <v>0</v>
      </c>
      <c r="AI15" s="61">
        <v>0</v>
      </c>
      <c r="AJ15" s="61">
        <v>0</v>
      </c>
      <c r="AK15" s="61">
        <v>0</v>
      </c>
      <c r="AL15" s="61">
        <v>0</v>
      </c>
      <c r="AM15" s="61">
        <v>0</v>
      </c>
      <c r="AN15" s="61">
        <v>0</v>
      </c>
      <c r="AO15" s="61">
        <v>0</v>
      </c>
      <c r="AP15" s="61">
        <v>0</v>
      </c>
      <c r="AQ15" s="61">
        <v>0</v>
      </c>
      <c r="AR15" s="61">
        <v>0</v>
      </c>
      <c r="AS15" s="61">
        <v>0</v>
      </c>
      <c r="AT15" s="61">
        <v>0</v>
      </c>
      <c r="AU15" s="61">
        <v>0</v>
      </c>
      <c r="AV15" s="61">
        <v>0</v>
      </c>
      <c r="AW15" s="61">
        <v>0</v>
      </c>
      <c r="AX15" s="61">
        <v>0</v>
      </c>
      <c r="AY15" s="61">
        <v>0</v>
      </c>
      <c r="AZ15" s="61">
        <v>0</v>
      </c>
      <c r="BA15" s="61">
        <v>0</v>
      </c>
      <c r="BB15" s="61">
        <v>0</v>
      </c>
      <c r="BC15" s="61">
        <v>0</v>
      </c>
      <c r="BD15" s="61">
        <v>0</v>
      </c>
      <c r="BE15" s="61">
        <v>0</v>
      </c>
      <c r="BF15" s="61">
        <v>0</v>
      </c>
      <c r="BG15" s="61">
        <v>0</v>
      </c>
      <c r="BH15" s="61">
        <v>0</v>
      </c>
      <c r="BI15" s="61">
        <v>0</v>
      </c>
      <c r="BJ15" s="61">
        <v>0</v>
      </c>
      <c r="BK15" s="61">
        <v>0</v>
      </c>
      <c r="BL15" s="61">
        <v>0</v>
      </c>
      <c r="BM15" s="61">
        <v>0</v>
      </c>
      <c r="BN15" s="61">
        <v>0</v>
      </c>
      <c r="BO15" s="61">
        <v>0</v>
      </c>
      <c r="BP15" s="61">
        <v>0</v>
      </c>
      <c r="BQ15" s="61">
        <v>0</v>
      </c>
      <c r="BR15" s="61">
        <v>0</v>
      </c>
      <c r="BS15" s="61">
        <v>0</v>
      </c>
      <c r="BT15" s="61">
        <v>0</v>
      </c>
      <c r="BU15" s="61">
        <v>0</v>
      </c>
      <c r="BV15" s="61">
        <v>0</v>
      </c>
      <c r="BW15" s="61">
        <v>0</v>
      </c>
      <c r="BX15" s="61">
        <v>0</v>
      </c>
      <c r="BY15" s="61">
        <v>0</v>
      </c>
      <c r="BZ15" s="61">
        <v>0</v>
      </c>
      <c r="CA15" s="61">
        <v>0</v>
      </c>
      <c r="CB15" s="61">
        <v>0</v>
      </c>
      <c r="CC15" s="61">
        <v>0</v>
      </c>
      <c r="CD15" s="61">
        <v>0</v>
      </c>
      <c r="CE15" s="61">
        <v>0</v>
      </c>
      <c r="CF15" s="61">
        <v>0</v>
      </c>
      <c r="CG15" s="61">
        <v>0</v>
      </c>
      <c r="CH15" s="61">
        <v>0</v>
      </c>
      <c r="CI15" s="61">
        <v>0</v>
      </c>
      <c r="CJ15" s="61">
        <v>0</v>
      </c>
      <c r="CK15" s="61">
        <v>0</v>
      </c>
      <c r="CL15" s="61">
        <v>0</v>
      </c>
    </row>
    <row r="16" spans="1:90" ht="12.75" customHeight="1">
      <c r="A16" s="43" t="s">
        <v>19</v>
      </c>
      <c r="B16" s="59">
        <v>1011</v>
      </c>
      <c r="C16" s="60" t="s">
        <v>376</v>
      </c>
      <c r="D16" s="61">
        <v>0</v>
      </c>
      <c r="E16" s="61">
        <v>0</v>
      </c>
      <c r="F16" s="61">
        <v>0</v>
      </c>
      <c r="G16" s="61">
        <v>0</v>
      </c>
      <c r="H16" s="61">
        <v>0</v>
      </c>
      <c r="I16" s="61">
        <v>0</v>
      </c>
      <c r="J16" s="61">
        <v>0</v>
      </c>
      <c r="K16" s="61">
        <v>0</v>
      </c>
      <c r="L16" s="61">
        <v>0</v>
      </c>
      <c r="M16" s="61">
        <v>0</v>
      </c>
      <c r="N16" s="61">
        <v>0</v>
      </c>
      <c r="O16" s="61">
        <v>0</v>
      </c>
      <c r="P16" s="61">
        <v>0</v>
      </c>
      <c r="Q16" s="61">
        <v>0</v>
      </c>
      <c r="R16" s="61">
        <v>0</v>
      </c>
      <c r="S16" s="61">
        <v>0</v>
      </c>
      <c r="T16" s="61">
        <v>0</v>
      </c>
      <c r="U16" s="61">
        <v>0</v>
      </c>
      <c r="V16" s="61">
        <v>0</v>
      </c>
      <c r="W16" s="61">
        <v>0</v>
      </c>
      <c r="X16" s="61">
        <v>0</v>
      </c>
      <c r="Y16" s="61">
        <v>0</v>
      </c>
      <c r="Z16" s="61">
        <v>0</v>
      </c>
      <c r="AA16" s="61">
        <v>0</v>
      </c>
      <c r="AB16" s="61">
        <v>0</v>
      </c>
      <c r="AC16" s="61">
        <v>0</v>
      </c>
      <c r="AD16" s="61">
        <v>0</v>
      </c>
      <c r="AE16" s="61">
        <v>0</v>
      </c>
      <c r="AF16" s="61">
        <v>0</v>
      </c>
      <c r="AG16" s="61">
        <v>0</v>
      </c>
      <c r="AH16" s="61">
        <v>0</v>
      </c>
      <c r="AI16" s="61">
        <v>0</v>
      </c>
      <c r="AJ16" s="61">
        <v>0</v>
      </c>
      <c r="AK16" s="61">
        <v>0</v>
      </c>
      <c r="AL16" s="61">
        <v>0</v>
      </c>
      <c r="AM16" s="61">
        <v>0</v>
      </c>
      <c r="AN16" s="61">
        <v>0</v>
      </c>
      <c r="AO16" s="61">
        <v>0</v>
      </c>
      <c r="AP16" s="61">
        <v>0</v>
      </c>
      <c r="AQ16" s="61">
        <v>0</v>
      </c>
      <c r="AR16" s="61">
        <v>0</v>
      </c>
      <c r="AS16" s="61">
        <v>0</v>
      </c>
      <c r="AT16" s="61">
        <v>0</v>
      </c>
      <c r="AU16" s="61">
        <v>0</v>
      </c>
      <c r="AV16" s="61">
        <v>0</v>
      </c>
      <c r="AW16" s="61">
        <v>0</v>
      </c>
      <c r="AX16" s="61">
        <v>0</v>
      </c>
      <c r="AY16" s="61">
        <v>0</v>
      </c>
      <c r="AZ16" s="61">
        <v>0</v>
      </c>
      <c r="BA16" s="61">
        <v>0</v>
      </c>
      <c r="BB16" s="61">
        <v>0</v>
      </c>
      <c r="BC16" s="61">
        <v>0</v>
      </c>
      <c r="BD16" s="61">
        <v>0</v>
      </c>
      <c r="BE16" s="61">
        <v>0</v>
      </c>
      <c r="BF16" s="61">
        <v>0</v>
      </c>
      <c r="BG16" s="61">
        <v>0</v>
      </c>
      <c r="BH16" s="61">
        <v>0</v>
      </c>
      <c r="BI16" s="61">
        <v>0</v>
      </c>
      <c r="BJ16" s="61">
        <v>0</v>
      </c>
      <c r="BK16" s="61">
        <v>0</v>
      </c>
      <c r="BL16" s="61">
        <v>0</v>
      </c>
      <c r="BM16" s="61">
        <v>0</v>
      </c>
      <c r="BN16" s="61">
        <v>0</v>
      </c>
      <c r="BO16" s="61">
        <v>0</v>
      </c>
      <c r="BP16" s="61">
        <v>0</v>
      </c>
      <c r="BQ16" s="61">
        <v>0</v>
      </c>
      <c r="BR16" s="61">
        <v>0</v>
      </c>
      <c r="BS16" s="61">
        <v>0</v>
      </c>
      <c r="BT16" s="61">
        <v>0</v>
      </c>
      <c r="BU16" s="61">
        <v>0</v>
      </c>
      <c r="BV16" s="61">
        <v>0</v>
      </c>
      <c r="BW16" s="61">
        <v>0</v>
      </c>
      <c r="BX16" s="61">
        <v>0</v>
      </c>
      <c r="BY16" s="61">
        <v>0</v>
      </c>
      <c r="BZ16" s="61">
        <v>0</v>
      </c>
      <c r="CA16" s="61">
        <v>0</v>
      </c>
      <c r="CB16" s="61">
        <v>0</v>
      </c>
      <c r="CC16" s="61">
        <v>0</v>
      </c>
      <c r="CD16" s="61">
        <v>0</v>
      </c>
      <c r="CE16" s="61">
        <v>0</v>
      </c>
      <c r="CF16" s="61">
        <v>0</v>
      </c>
      <c r="CG16" s="61">
        <v>0</v>
      </c>
      <c r="CH16" s="61">
        <v>0</v>
      </c>
      <c r="CI16" s="61">
        <v>0</v>
      </c>
      <c r="CJ16" s="61">
        <v>0</v>
      </c>
      <c r="CK16" s="61">
        <v>0</v>
      </c>
      <c r="CL16" s="61">
        <v>0</v>
      </c>
    </row>
    <row r="17" spans="1:90" ht="12.75" customHeight="1">
      <c r="A17" s="43" t="s">
        <v>21</v>
      </c>
      <c r="B17" s="59">
        <v>1012</v>
      </c>
      <c r="C17" s="60" t="s">
        <v>376</v>
      </c>
      <c r="D17" s="61">
        <v>405769556.10060596</v>
      </c>
      <c r="E17" s="61">
        <v>185902531.47999999</v>
      </c>
      <c r="F17" s="61">
        <v>185902531.47999999</v>
      </c>
      <c r="G17" s="61">
        <v>0</v>
      </c>
      <c r="H17" s="61">
        <v>0</v>
      </c>
      <c r="I17" s="61">
        <v>15243332.689999998</v>
      </c>
      <c r="J17" s="61">
        <v>15243332.689999998</v>
      </c>
      <c r="K17" s="61">
        <v>-198581373.56999999</v>
      </c>
      <c r="L17" s="61">
        <v>213824706.25999999</v>
      </c>
      <c r="M17" s="61">
        <v>0</v>
      </c>
      <c r="N17" s="61">
        <v>0</v>
      </c>
      <c r="O17" s="61">
        <v>0</v>
      </c>
      <c r="P17" s="61">
        <v>0</v>
      </c>
      <c r="Q17" s="61">
        <v>0</v>
      </c>
      <c r="R17" s="61">
        <v>0</v>
      </c>
      <c r="S17" s="61">
        <v>0</v>
      </c>
      <c r="T17" s="61">
        <v>0</v>
      </c>
      <c r="U17" s="61">
        <v>0</v>
      </c>
      <c r="V17" s="61">
        <v>0</v>
      </c>
      <c r="W17" s="61">
        <v>0</v>
      </c>
      <c r="X17" s="61">
        <v>0</v>
      </c>
      <c r="Y17" s="61">
        <v>0</v>
      </c>
      <c r="Z17" s="61">
        <v>204623691.93060601</v>
      </c>
      <c r="AA17" s="61">
        <v>102991962.047702</v>
      </c>
      <c r="AB17" s="61">
        <v>17670005.319616001</v>
      </c>
      <c r="AC17" s="61">
        <v>83961724.563287988</v>
      </c>
      <c r="AD17" s="61">
        <v>0</v>
      </c>
      <c r="AE17" s="61">
        <v>0</v>
      </c>
      <c r="AF17" s="61">
        <v>0</v>
      </c>
      <c r="AG17" s="61">
        <v>0</v>
      </c>
      <c r="AH17" s="61">
        <v>0</v>
      </c>
      <c r="AI17" s="61">
        <v>0</v>
      </c>
      <c r="AJ17" s="61">
        <v>0</v>
      </c>
      <c r="AK17" s="61">
        <v>0</v>
      </c>
      <c r="AL17" s="61">
        <v>0</v>
      </c>
      <c r="AM17" s="61">
        <v>0</v>
      </c>
      <c r="AN17" s="61">
        <v>0</v>
      </c>
      <c r="AO17" s="61">
        <v>0</v>
      </c>
      <c r="AP17" s="61">
        <v>0</v>
      </c>
      <c r="AQ17" s="61">
        <v>0</v>
      </c>
      <c r="AR17" s="61">
        <v>0</v>
      </c>
      <c r="AS17" s="61">
        <v>-102737451.50796901</v>
      </c>
      <c r="AT17" s="61">
        <v>0</v>
      </c>
      <c r="AU17" s="61">
        <v>0</v>
      </c>
      <c r="AV17" s="61">
        <v>0</v>
      </c>
      <c r="AW17" s="61">
        <v>0</v>
      </c>
      <c r="AX17" s="61">
        <v>0</v>
      </c>
      <c r="AY17" s="61">
        <v>0</v>
      </c>
      <c r="AZ17" s="61">
        <v>0</v>
      </c>
      <c r="BA17" s="61">
        <v>0</v>
      </c>
      <c r="BB17" s="61">
        <v>0</v>
      </c>
      <c r="BC17" s="61">
        <v>0</v>
      </c>
      <c r="BD17" s="61">
        <v>0</v>
      </c>
      <c r="BE17" s="61">
        <v>0</v>
      </c>
      <c r="BF17" s="61">
        <v>0</v>
      </c>
      <c r="BG17" s="61">
        <v>0</v>
      </c>
      <c r="BH17" s="61">
        <v>0</v>
      </c>
      <c r="BI17" s="61">
        <v>0</v>
      </c>
      <c r="BJ17" s="61">
        <v>0</v>
      </c>
      <c r="BK17" s="61">
        <v>0</v>
      </c>
      <c r="BL17" s="61">
        <v>0</v>
      </c>
      <c r="BM17" s="61">
        <v>0</v>
      </c>
      <c r="BN17" s="61">
        <v>0</v>
      </c>
      <c r="BO17" s="61">
        <v>0</v>
      </c>
      <c r="BP17" s="61">
        <v>0</v>
      </c>
      <c r="BQ17" s="61">
        <v>0</v>
      </c>
      <c r="BR17" s="61">
        <v>0</v>
      </c>
      <c r="BS17" s="61">
        <v>-102737451.50796901</v>
      </c>
      <c r="BT17" s="61">
        <v>-20098565.330000009</v>
      </c>
      <c r="BU17" s="61">
        <v>-33345728.491829999</v>
      </c>
      <c r="BV17" s="61">
        <v>-38859286.339197993</v>
      </c>
      <c r="BW17" s="61">
        <v>0</v>
      </c>
      <c r="BX17" s="61">
        <v>-420639.16818699997</v>
      </c>
      <c r="BY17" s="61">
        <v>-8901304.9787540007</v>
      </c>
      <c r="BZ17" s="61">
        <v>0</v>
      </c>
      <c r="CA17" s="61">
        <v>-1111927.2</v>
      </c>
      <c r="CB17" s="61">
        <v>0</v>
      </c>
      <c r="CC17" s="61">
        <v>0</v>
      </c>
      <c r="CD17" s="61">
        <v>0</v>
      </c>
      <c r="CE17" s="61">
        <v>0</v>
      </c>
      <c r="CF17" s="61">
        <v>0</v>
      </c>
      <c r="CG17" s="61">
        <v>0</v>
      </c>
      <c r="CH17" s="61">
        <v>0</v>
      </c>
      <c r="CI17" s="61">
        <v>0</v>
      </c>
      <c r="CJ17" s="61">
        <v>0</v>
      </c>
      <c r="CK17" s="61">
        <v>0</v>
      </c>
      <c r="CL17" s="61">
        <v>303032104.59263694</v>
      </c>
    </row>
    <row r="18" spans="1:90" ht="12.75" customHeight="1">
      <c r="A18" s="43" t="s">
        <v>23</v>
      </c>
      <c r="B18" s="59">
        <v>1013</v>
      </c>
      <c r="C18" s="60" t="s">
        <v>376</v>
      </c>
      <c r="D18" s="61">
        <v>0</v>
      </c>
      <c r="E18" s="61">
        <v>0</v>
      </c>
      <c r="F18" s="61">
        <v>0</v>
      </c>
      <c r="G18" s="61">
        <v>0</v>
      </c>
      <c r="H18" s="61">
        <v>0</v>
      </c>
      <c r="I18" s="61">
        <v>0</v>
      </c>
      <c r="J18" s="61">
        <v>0</v>
      </c>
      <c r="K18" s="61">
        <v>0</v>
      </c>
      <c r="L18" s="61">
        <v>0</v>
      </c>
      <c r="M18" s="61">
        <v>0</v>
      </c>
      <c r="N18" s="61">
        <v>0</v>
      </c>
      <c r="O18" s="61">
        <v>0</v>
      </c>
      <c r="P18" s="61">
        <v>0</v>
      </c>
      <c r="Q18" s="61">
        <v>0</v>
      </c>
      <c r="R18" s="61">
        <v>0</v>
      </c>
      <c r="S18" s="61">
        <v>0</v>
      </c>
      <c r="T18" s="61">
        <v>0</v>
      </c>
      <c r="U18" s="61">
        <v>0</v>
      </c>
      <c r="V18" s="61">
        <v>0</v>
      </c>
      <c r="W18" s="61">
        <v>0</v>
      </c>
      <c r="X18" s="61">
        <v>0</v>
      </c>
      <c r="Y18" s="61">
        <v>0</v>
      </c>
      <c r="Z18" s="61">
        <v>0</v>
      </c>
      <c r="AA18" s="61">
        <v>0</v>
      </c>
      <c r="AB18" s="61">
        <v>0</v>
      </c>
      <c r="AC18" s="61">
        <v>0</v>
      </c>
      <c r="AD18" s="61">
        <v>0</v>
      </c>
      <c r="AE18" s="61">
        <v>0</v>
      </c>
      <c r="AF18" s="61">
        <v>0</v>
      </c>
      <c r="AG18" s="61">
        <v>0</v>
      </c>
      <c r="AH18" s="61">
        <v>0</v>
      </c>
      <c r="AI18" s="61">
        <v>0</v>
      </c>
      <c r="AJ18" s="61">
        <v>0</v>
      </c>
      <c r="AK18" s="61">
        <v>0</v>
      </c>
      <c r="AL18" s="61">
        <v>0</v>
      </c>
      <c r="AM18" s="61">
        <v>0</v>
      </c>
      <c r="AN18" s="61">
        <v>0</v>
      </c>
      <c r="AO18" s="61">
        <v>0</v>
      </c>
      <c r="AP18" s="61">
        <v>0</v>
      </c>
      <c r="AQ18" s="61">
        <v>0</v>
      </c>
      <c r="AR18" s="61">
        <v>0</v>
      </c>
      <c r="AS18" s="61">
        <v>0</v>
      </c>
      <c r="AT18" s="61">
        <v>0</v>
      </c>
      <c r="AU18" s="61">
        <v>0</v>
      </c>
      <c r="AV18" s="61">
        <v>0</v>
      </c>
      <c r="AW18" s="61">
        <v>0</v>
      </c>
      <c r="AX18" s="61">
        <v>0</v>
      </c>
      <c r="AY18" s="61">
        <v>0</v>
      </c>
      <c r="AZ18" s="61">
        <v>0</v>
      </c>
      <c r="BA18" s="61">
        <v>0</v>
      </c>
      <c r="BB18" s="61">
        <v>0</v>
      </c>
      <c r="BC18" s="61">
        <v>0</v>
      </c>
      <c r="BD18" s="61">
        <v>0</v>
      </c>
      <c r="BE18" s="61">
        <v>0</v>
      </c>
      <c r="BF18" s="61">
        <v>0</v>
      </c>
      <c r="BG18" s="61">
        <v>0</v>
      </c>
      <c r="BH18" s="61">
        <v>0</v>
      </c>
      <c r="BI18" s="61">
        <v>0</v>
      </c>
      <c r="BJ18" s="61">
        <v>0</v>
      </c>
      <c r="BK18" s="61">
        <v>0</v>
      </c>
      <c r="BL18" s="61">
        <v>0</v>
      </c>
      <c r="BM18" s="61">
        <v>0</v>
      </c>
      <c r="BN18" s="61">
        <v>0</v>
      </c>
      <c r="BO18" s="61">
        <v>0</v>
      </c>
      <c r="BP18" s="61">
        <v>0</v>
      </c>
      <c r="BQ18" s="61">
        <v>0</v>
      </c>
      <c r="BR18" s="61">
        <v>0</v>
      </c>
      <c r="BS18" s="61">
        <v>0</v>
      </c>
      <c r="BT18" s="61">
        <v>0</v>
      </c>
      <c r="BU18" s="61">
        <v>0</v>
      </c>
      <c r="BV18" s="61">
        <v>0</v>
      </c>
      <c r="BW18" s="61">
        <v>0</v>
      </c>
      <c r="BX18" s="61">
        <v>0</v>
      </c>
      <c r="BY18" s="61">
        <v>0</v>
      </c>
      <c r="BZ18" s="61">
        <v>0</v>
      </c>
      <c r="CA18" s="61">
        <v>0</v>
      </c>
      <c r="CB18" s="61">
        <v>0</v>
      </c>
      <c r="CC18" s="61">
        <v>0</v>
      </c>
      <c r="CD18" s="61">
        <v>0</v>
      </c>
      <c r="CE18" s="61">
        <v>0</v>
      </c>
      <c r="CF18" s="61">
        <v>0</v>
      </c>
      <c r="CG18" s="61">
        <v>0</v>
      </c>
      <c r="CH18" s="61">
        <v>0</v>
      </c>
      <c r="CI18" s="61">
        <v>0</v>
      </c>
      <c r="CJ18" s="61">
        <v>0</v>
      </c>
      <c r="CK18" s="61">
        <v>0</v>
      </c>
      <c r="CL18" s="61">
        <v>0</v>
      </c>
    </row>
    <row r="19" spans="1:90" ht="12.75" customHeight="1">
      <c r="A19" s="43" t="s">
        <v>25</v>
      </c>
      <c r="B19" s="59">
        <v>1016</v>
      </c>
      <c r="C19" s="60" t="s">
        <v>376</v>
      </c>
      <c r="D19" s="61">
        <v>0</v>
      </c>
      <c r="E19" s="61">
        <v>0</v>
      </c>
      <c r="F19" s="61">
        <v>0</v>
      </c>
      <c r="G19" s="61">
        <v>0</v>
      </c>
      <c r="H19" s="61">
        <v>0</v>
      </c>
      <c r="I19" s="61">
        <v>0</v>
      </c>
      <c r="J19" s="61">
        <v>0</v>
      </c>
      <c r="K19" s="61">
        <v>0</v>
      </c>
      <c r="L19" s="61">
        <v>0</v>
      </c>
      <c r="M19" s="61">
        <v>0</v>
      </c>
      <c r="N19" s="61">
        <v>0</v>
      </c>
      <c r="O19" s="61">
        <v>0</v>
      </c>
      <c r="P19" s="61">
        <v>0</v>
      </c>
      <c r="Q19" s="61">
        <v>0</v>
      </c>
      <c r="R19" s="61">
        <v>0</v>
      </c>
      <c r="S19" s="61">
        <v>0</v>
      </c>
      <c r="T19" s="61">
        <v>0</v>
      </c>
      <c r="U19" s="61">
        <v>0</v>
      </c>
      <c r="V19" s="61">
        <v>0</v>
      </c>
      <c r="W19" s="61">
        <v>0</v>
      </c>
      <c r="X19" s="61">
        <v>0</v>
      </c>
      <c r="Y19" s="61">
        <v>0</v>
      </c>
      <c r="Z19" s="61">
        <v>0</v>
      </c>
      <c r="AA19" s="61">
        <v>0</v>
      </c>
      <c r="AB19" s="61">
        <v>0</v>
      </c>
      <c r="AC19" s="61">
        <v>0</v>
      </c>
      <c r="AD19" s="61">
        <v>0</v>
      </c>
      <c r="AE19" s="61">
        <v>0</v>
      </c>
      <c r="AF19" s="61">
        <v>0</v>
      </c>
      <c r="AG19" s="61">
        <v>0</v>
      </c>
      <c r="AH19" s="61">
        <v>0</v>
      </c>
      <c r="AI19" s="61">
        <v>0</v>
      </c>
      <c r="AJ19" s="61">
        <v>0</v>
      </c>
      <c r="AK19" s="61">
        <v>0</v>
      </c>
      <c r="AL19" s="61">
        <v>0</v>
      </c>
      <c r="AM19" s="61">
        <v>0</v>
      </c>
      <c r="AN19" s="61">
        <v>0</v>
      </c>
      <c r="AO19" s="61">
        <v>0</v>
      </c>
      <c r="AP19" s="61">
        <v>0</v>
      </c>
      <c r="AQ19" s="61">
        <v>0</v>
      </c>
      <c r="AR19" s="61">
        <v>0</v>
      </c>
      <c r="AS19" s="61">
        <v>0</v>
      </c>
      <c r="AT19" s="61">
        <v>0</v>
      </c>
      <c r="AU19" s="61">
        <v>0</v>
      </c>
      <c r="AV19" s="61">
        <v>0</v>
      </c>
      <c r="AW19" s="61">
        <v>0</v>
      </c>
      <c r="AX19" s="61">
        <v>0</v>
      </c>
      <c r="AY19" s="61">
        <v>0</v>
      </c>
      <c r="AZ19" s="61">
        <v>0</v>
      </c>
      <c r="BA19" s="61">
        <v>0</v>
      </c>
      <c r="BB19" s="61">
        <v>0</v>
      </c>
      <c r="BC19" s="61">
        <v>0</v>
      </c>
      <c r="BD19" s="61">
        <v>0</v>
      </c>
      <c r="BE19" s="61">
        <v>0</v>
      </c>
      <c r="BF19" s="61">
        <v>0</v>
      </c>
      <c r="BG19" s="61">
        <v>0</v>
      </c>
      <c r="BH19" s="61">
        <v>0</v>
      </c>
      <c r="BI19" s="61">
        <v>0</v>
      </c>
      <c r="BJ19" s="61">
        <v>0</v>
      </c>
      <c r="BK19" s="61">
        <v>0</v>
      </c>
      <c r="BL19" s="61">
        <v>0</v>
      </c>
      <c r="BM19" s="61">
        <v>0</v>
      </c>
      <c r="BN19" s="61">
        <v>0</v>
      </c>
      <c r="BO19" s="61">
        <v>0</v>
      </c>
      <c r="BP19" s="61">
        <v>0</v>
      </c>
      <c r="BQ19" s="61">
        <v>0</v>
      </c>
      <c r="BR19" s="61">
        <v>0</v>
      </c>
      <c r="BS19" s="61">
        <v>0</v>
      </c>
      <c r="BT19" s="61">
        <v>0</v>
      </c>
      <c r="BU19" s="61">
        <v>0</v>
      </c>
      <c r="BV19" s="61">
        <v>0</v>
      </c>
      <c r="BW19" s="61">
        <v>0</v>
      </c>
      <c r="BX19" s="61">
        <v>0</v>
      </c>
      <c r="BY19" s="61">
        <v>0</v>
      </c>
      <c r="BZ19" s="61">
        <v>0</v>
      </c>
      <c r="CA19" s="61">
        <v>0</v>
      </c>
      <c r="CB19" s="61">
        <v>0</v>
      </c>
      <c r="CC19" s="61">
        <v>0</v>
      </c>
      <c r="CD19" s="61">
        <v>0</v>
      </c>
      <c r="CE19" s="61">
        <v>0</v>
      </c>
      <c r="CF19" s="61">
        <v>0</v>
      </c>
      <c r="CG19" s="61">
        <v>0</v>
      </c>
      <c r="CH19" s="61">
        <v>0</v>
      </c>
      <c r="CI19" s="61">
        <v>0</v>
      </c>
      <c r="CJ19" s="61">
        <v>0</v>
      </c>
      <c r="CK19" s="61">
        <v>0</v>
      </c>
      <c r="CL19" s="61">
        <v>0</v>
      </c>
    </row>
    <row r="20" spans="1:90" ht="12.75" customHeight="1">
      <c r="A20" s="43" t="s">
        <v>27</v>
      </c>
      <c r="B20" s="59">
        <v>1017</v>
      </c>
      <c r="C20" s="60" t="s">
        <v>376</v>
      </c>
      <c r="D20" s="61">
        <v>0</v>
      </c>
      <c r="E20" s="61">
        <v>0</v>
      </c>
      <c r="F20" s="61">
        <v>0</v>
      </c>
      <c r="G20" s="61">
        <v>0</v>
      </c>
      <c r="H20" s="61">
        <v>0</v>
      </c>
      <c r="I20" s="61">
        <v>0</v>
      </c>
      <c r="J20" s="61">
        <v>0</v>
      </c>
      <c r="K20" s="61">
        <v>0</v>
      </c>
      <c r="L20" s="61">
        <v>0</v>
      </c>
      <c r="M20" s="61">
        <v>0</v>
      </c>
      <c r="N20" s="61">
        <v>0</v>
      </c>
      <c r="O20" s="61">
        <v>0</v>
      </c>
      <c r="P20" s="61">
        <v>0</v>
      </c>
      <c r="Q20" s="61">
        <v>0</v>
      </c>
      <c r="R20" s="61">
        <v>0</v>
      </c>
      <c r="S20" s="61">
        <v>0</v>
      </c>
      <c r="T20" s="61">
        <v>0</v>
      </c>
      <c r="U20" s="61">
        <v>0</v>
      </c>
      <c r="V20" s="61">
        <v>0</v>
      </c>
      <c r="W20" s="61">
        <v>0</v>
      </c>
      <c r="X20" s="61">
        <v>0</v>
      </c>
      <c r="Y20" s="61">
        <v>0</v>
      </c>
      <c r="Z20" s="61">
        <v>0</v>
      </c>
      <c r="AA20" s="61">
        <v>0</v>
      </c>
      <c r="AB20" s="61">
        <v>0</v>
      </c>
      <c r="AC20" s="61">
        <v>0</v>
      </c>
      <c r="AD20" s="61">
        <v>0</v>
      </c>
      <c r="AE20" s="61">
        <v>0</v>
      </c>
      <c r="AF20" s="61">
        <v>0</v>
      </c>
      <c r="AG20" s="61">
        <v>0</v>
      </c>
      <c r="AH20" s="61">
        <v>0</v>
      </c>
      <c r="AI20" s="61">
        <v>0</v>
      </c>
      <c r="AJ20" s="61">
        <v>0</v>
      </c>
      <c r="AK20" s="61">
        <v>0</v>
      </c>
      <c r="AL20" s="61">
        <v>0</v>
      </c>
      <c r="AM20" s="61">
        <v>0</v>
      </c>
      <c r="AN20" s="61">
        <v>0</v>
      </c>
      <c r="AO20" s="61">
        <v>0</v>
      </c>
      <c r="AP20" s="61">
        <v>0</v>
      </c>
      <c r="AQ20" s="61">
        <v>0</v>
      </c>
      <c r="AR20" s="61">
        <v>0</v>
      </c>
      <c r="AS20" s="61">
        <v>0</v>
      </c>
      <c r="AT20" s="61">
        <v>0</v>
      </c>
      <c r="AU20" s="61">
        <v>0</v>
      </c>
      <c r="AV20" s="61">
        <v>0</v>
      </c>
      <c r="AW20" s="61">
        <v>0</v>
      </c>
      <c r="AX20" s="61">
        <v>0</v>
      </c>
      <c r="AY20" s="61">
        <v>0</v>
      </c>
      <c r="AZ20" s="61">
        <v>0</v>
      </c>
      <c r="BA20" s="61">
        <v>0</v>
      </c>
      <c r="BB20" s="61">
        <v>0</v>
      </c>
      <c r="BC20" s="61">
        <v>0</v>
      </c>
      <c r="BD20" s="61">
        <v>0</v>
      </c>
      <c r="BE20" s="61">
        <v>0</v>
      </c>
      <c r="BF20" s="61">
        <v>0</v>
      </c>
      <c r="BG20" s="61">
        <v>0</v>
      </c>
      <c r="BH20" s="61">
        <v>0</v>
      </c>
      <c r="BI20" s="61">
        <v>0</v>
      </c>
      <c r="BJ20" s="61">
        <v>0</v>
      </c>
      <c r="BK20" s="61">
        <v>0</v>
      </c>
      <c r="BL20" s="61">
        <v>0</v>
      </c>
      <c r="BM20" s="61">
        <v>0</v>
      </c>
      <c r="BN20" s="61">
        <v>0</v>
      </c>
      <c r="BO20" s="61">
        <v>0</v>
      </c>
      <c r="BP20" s="61">
        <v>0</v>
      </c>
      <c r="BQ20" s="61">
        <v>0</v>
      </c>
      <c r="BR20" s="61">
        <v>0</v>
      </c>
      <c r="BS20" s="61">
        <v>0</v>
      </c>
      <c r="BT20" s="61">
        <v>0</v>
      </c>
      <c r="BU20" s="61">
        <v>0</v>
      </c>
      <c r="BV20" s="61">
        <v>0</v>
      </c>
      <c r="BW20" s="61">
        <v>0</v>
      </c>
      <c r="BX20" s="61">
        <v>0</v>
      </c>
      <c r="BY20" s="61">
        <v>0</v>
      </c>
      <c r="BZ20" s="61">
        <v>0</v>
      </c>
      <c r="CA20" s="61">
        <v>0</v>
      </c>
      <c r="CB20" s="61">
        <v>0</v>
      </c>
      <c r="CC20" s="61">
        <v>0</v>
      </c>
      <c r="CD20" s="61">
        <v>0</v>
      </c>
      <c r="CE20" s="61">
        <v>0</v>
      </c>
      <c r="CF20" s="61">
        <v>0</v>
      </c>
      <c r="CG20" s="61">
        <v>0</v>
      </c>
      <c r="CH20" s="61">
        <v>0</v>
      </c>
      <c r="CI20" s="61">
        <v>0</v>
      </c>
      <c r="CJ20" s="61">
        <v>0</v>
      </c>
      <c r="CK20" s="61">
        <v>0</v>
      </c>
      <c r="CL20" s="61">
        <v>0</v>
      </c>
    </row>
    <row r="21" spans="1:90" ht="12.75" customHeight="1">
      <c r="A21" s="43" t="s">
        <v>29</v>
      </c>
      <c r="B21" s="59">
        <v>1018</v>
      </c>
      <c r="C21" s="60" t="s">
        <v>376</v>
      </c>
      <c r="D21" s="61">
        <v>0</v>
      </c>
      <c r="E21" s="61">
        <v>0</v>
      </c>
      <c r="F21" s="61">
        <v>0</v>
      </c>
      <c r="G21" s="61">
        <v>0</v>
      </c>
      <c r="H21" s="61">
        <v>0</v>
      </c>
      <c r="I21" s="61">
        <v>0</v>
      </c>
      <c r="J21" s="61">
        <v>0</v>
      </c>
      <c r="K21" s="61">
        <v>0</v>
      </c>
      <c r="L21" s="61">
        <v>0</v>
      </c>
      <c r="M21" s="61">
        <v>0</v>
      </c>
      <c r="N21" s="61">
        <v>0</v>
      </c>
      <c r="O21" s="61">
        <v>0</v>
      </c>
      <c r="P21" s="61">
        <v>0</v>
      </c>
      <c r="Q21" s="61">
        <v>0</v>
      </c>
      <c r="R21" s="61">
        <v>0</v>
      </c>
      <c r="S21" s="61">
        <v>0</v>
      </c>
      <c r="T21" s="61">
        <v>0</v>
      </c>
      <c r="U21" s="61">
        <v>0</v>
      </c>
      <c r="V21" s="61">
        <v>0</v>
      </c>
      <c r="W21" s="61">
        <v>0</v>
      </c>
      <c r="X21" s="61">
        <v>0</v>
      </c>
      <c r="Y21" s="61">
        <v>0</v>
      </c>
      <c r="Z21" s="61">
        <v>0</v>
      </c>
      <c r="AA21" s="61">
        <v>0</v>
      </c>
      <c r="AB21" s="61">
        <v>0</v>
      </c>
      <c r="AC21" s="61">
        <v>0</v>
      </c>
      <c r="AD21" s="61">
        <v>0</v>
      </c>
      <c r="AE21" s="61">
        <v>0</v>
      </c>
      <c r="AF21" s="61">
        <v>0</v>
      </c>
      <c r="AG21" s="61">
        <v>0</v>
      </c>
      <c r="AH21" s="61">
        <v>0</v>
      </c>
      <c r="AI21" s="61">
        <v>0</v>
      </c>
      <c r="AJ21" s="61">
        <v>0</v>
      </c>
      <c r="AK21" s="61">
        <v>0</v>
      </c>
      <c r="AL21" s="61">
        <v>0</v>
      </c>
      <c r="AM21" s="61">
        <v>0</v>
      </c>
      <c r="AN21" s="61">
        <v>0</v>
      </c>
      <c r="AO21" s="61">
        <v>0</v>
      </c>
      <c r="AP21" s="61">
        <v>0</v>
      </c>
      <c r="AQ21" s="61">
        <v>0</v>
      </c>
      <c r="AR21" s="61">
        <v>0</v>
      </c>
      <c r="AS21" s="61">
        <v>0</v>
      </c>
      <c r="AT21" s="61">
        <v>0</v>
      </c>
      <c r="AU21" s="61">
        <v>0</v>
      </c>
      <c r="AV21" s="61">
        <v>0</v>
      </c>
      <c r="AW21" s="61">
        <v>0</v>
      </c>
      <c r="AX21" s="61">
        <v>0</v>
      </c>
      <c r="AY21" s="61">
        <v>0</v>
      </c>
      <c r="AZ21" s="61">
        <v>0</v>
      </c>
      <c r="BA21" s="61">
        <v>0</v>
      </c>
      <c r="BB21" s="61">
        <v>0</v>
      </c>
      <c r="BC21" s="61">
        <v>0</v>
      </c>
      <c r="BD21" s="61">
        <v>0</v>
      </c>
      <c r="BE21" s="61">
        <v>0</v>
      </c>
      <c r="BF21" s="61">
        <v>0</v>
      </c>
      <c r="BG21" s="61">
        <v>0</v>
      </c>
      <c r="BH21" s="61">
        <v>0</v>
      </c>
      <c r="BI21" s="61">
        <v>0</v>
      </c>
      <c r="BJ21" s="61">
        <v>0</v>
      </c>
      <c r="BK21" s="61">
        <v>0</v>
      </c>
      <c r="BL21" s="61">
        <v>0</v>
      </c>
      <c r="BM21" s="61">
        <v>0</v>
      </c>
      <c r="BN21" s="61">
        <v>0</v>
      </c>
      <c r="BO21" s="61">
        <v>0</v>
      </c>
      <c r="BP21" s="61">
        <v>0</v>
      </c>
      <c r="BQ21" s="61">
        <v>0</v>
      </c>
      <c r="BR21" s="61">
        <v>0</v>
      </c>
      <c r="BS21" s="61">
        <v>0</v>
      </c>
      <c r="BT21" s="61">
        <v>0</v>
      </c>
      <c r="BU21" s="61">
        <v>0</v>
      </c>
      <c r="BV21" s="61">
        <v>0</v>
      </c>
      <c r="BW21" s="61">
        <v>0</v>
      </c>
      <c r="BX21" s="61">
        <v>0</v>
      </c>
      <c r="BY21" s="61">
        <v>0</v>
      </c>
      <c r="BZ21" s="61">
        <v>0</v>
      </c>
      <c r="CA21" s="61">
        <v>0</v>
      </c>
      <c r="CB21" s="61">
        <v>0</v>
      </c>
      <c r="CC21" s="61">
        <v>0</v>
      </c>
      <c r="CD21" s="61">
        <v>0</v>
      </c>
      <c r="CE21" s="61">
        <v>0</v>
      </c>
      <c r="CF21" s="61">
        <v>0</v>
      </c>
      <c r="CG21" s="61">
        <v>0</v>
      </c>
      <c r="CH21" s="61">
        <v>0</v>
      </c>
      <c r="CI21" s="61">
        <v>0</v>
      </c>
      <c r="CJ21" s="61">
        <v>0</v>
      </c>
      <c r="CK21" s="61">
        <v>0</v>
      </c>
      <c r="CL21" s="61">
        <v>0</v>
      </c>
    </row>
    <row r="22" spans="1:90" ht="12.75" customHeight="1">
      <c r="A22" s="43" t="s">
        <v>31</v>
      </c>
      <c r="B22" s="59">
        <v>1020</v>
      </c>
      <c r="C22" s="60" t="s">
        <v>376</v>
      </c>
      <c r="D22" s="61">
        <v>0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  <c r="J22" s="61">
        <v>0</v>
      </c>
      <c r="K22" s="61">
        <v>0</v>
      </c>
      <c r="L22" s="61">
        <v>0</v>
      </c>
      <c r="M22" s="61">
        <v>0</v>
      </c>
      <c r="N22" s="61">
        <v>0</v>
      </c>
      <c r="O22" s="61">
        <v>0</v>
      </c>
      <c r="P22" s="61">
        <v>0</v>
      </c>
      <c r="Q22" s="61">
        <v>0</v>
      </c>
      <c r="R22" s="61">
        <v>0</v>
      </c>
      <c r="S22" s="61">
        <v>0</v>
      </c>
      <c r="T22" s="61">
        <v>0</v>
      </c>
      <c r="U22" s="61">
        <v>0</v>
      </c>
      <c r="V22" s="61">
        <v>0</v>
      </c>
      <c r="W22" s="61">
        <v>0</v>
      </c>
      <c r="X22" s="61">
        <v>0</v>
      </c>
      <c r="Y22" s="61">
        <v>0</v>
      </c>
      <c r="Z22" s="61">
        <v>0</v>
      </c>
      <c r="AA22" s="61">
        <v>0</v>
      </c>
      <c r="AB22" s="61">
        <v>0</v>
      </c>
      <c r="AC22" s="61">
        <v>0</v>
      </c>
      <c r="AD22" s="61">
        <v>0</v>
      </c>
      <c r="AE22" s="61">
        <v>0</v>
      </c>
      <c r="AF22" s="61">
        <v>0</v>
      </c>
      <c r="AG22" s="61">
        <v>0</v>
      </c>
      <c r="AH22" s="61">
        <v>0</v>
      </c>
      <c r="AI22" s="61">
        <v>0</v>
      </c>
      <c r="AJ22" s="61">
        <v>0</v>
      </c>
      <c r="AK22" s="61">
        <v>0</v>
      </c>
      <c r="AL22" s="61">
        <v>0</v>
      </c>
      <c r="AM22" s="61">
        <v>0</v>
      </c>
      <c r="AN22" s="61">
        <v>0</v>
      </c>
      <c r="AO22" s="61">
        <v>0</v>
      </c>
      <c r="AP22" s="61">
        <v>0</v>
      </c>
      <c r="AQ22" s="61">
        <v>0</v>
      </c>
      <c r="AR22" s="61">
        <v>0</v>
      </c>
      <c r="AS22" s="61">
        <v>0</v>
      </c>
      <c r="AT22" s="61">
        <v>0</v>
      </c>
      <c r="AU22" s="61">
        <v>0</v>
      </c>
      <c r="AV22" s="61">
        <v>0</v>
      </c>
      <c r="AW22" s="61">
        <v>0</v>
      </c>
      <c r="AX22" s="61">
        <v>0</v>
      </c>
      <c r="AY22" s="61">
        <v>0</v>
      </c>
      <c r="AZ22" s="61">
        <v>0</v>
      </c>
      <c r="BA22" s="61">
        <v>0</v>
      </c>
      <c r="BB22" s="61">
        <v>0</v>
      </c>
      <c r="BC22" s="61">
        <v>0</v>
      </c>
      <c r="BD22" s="61">
        <v>0</v>
      </c>
      <c r="BE22" s="61">
        <v>0</v>
      </c>
      <c r="BF22" s="61">
        <v>0</v>
      </c>
      <c r="BG22" s="61">
        <v>0</v>
      </c>
      <c r="BH22" s="61">
        <v>0</v>
      </c>
      <c r="BI22" s="61">
        <v>0</v>
      </c>
      <c r="BJ22" s="61">
        <v>0</v>
      </c>
      <c r="BK22" s="61">
        <v>0</v>
      </c>
      <c r="BL22" s="61">
        <v>0</v>
      </c>
      <c r="BM22" s="61">
        <v>0</v>
      </c>
      <c r="BN22" s="61">
        <v>0</v>
      </c>
      <c r="BO22" s="61">
        <v>0</v>
      </c>
      <c r="BP22" s="61">
        <v>0</v>
      </c>
      <c r="BQ22" s="61">
        <v>0</v>
      </c>
      <c r="BR22" s="61">
        <v>0</v>
      </c>
      <c r="BS22" s="61">
        <v>0</v>
      </c>
      <c r="BT22" s="61">
        <v>0</v>
      </c>
      <c r="BU22" s="61">
        <v>0</v>
      </c>
      <c r="BV22" s="61">
        <v>0</v>
      </c>
      <c r="BW22" s="61">
        <v>0</v>
      </c>
      <c r="BX22" s="61">
        <v>0</v>
      </c>
      <c r="BY22" s="61">
        <v>0</v>
      </c>
      <c r="BZ22" s="61">
        <v>0</v>
      </c>
      <c r="CA22" s="61">
        <v>0</v>
      </c>
      <c r="CB22" s="61">
        <v>0</v>
      </c>
      <c r="CC22" s="61">
        <v>0</v>
      </c>
      <c r="CD22" s="61">
        <v>0</v>
      </c>
      <c r="CE22" s="61">
        <v>0</v>
      </c>
      <c r="CF22" s="61">
        <v>0</v>
      </c>
      <c r="CG22" s="61">
        <v>0</v>
      </c>
      <c r="CH22" s="61">
        <v>0</v>
      </c>
      <c r="CI22" s="61">
        <v>0</v>
      </c>
      <c r="CJ22" s="61">
        <v>0</v>
      </c>
      <c r="CK22" s="61">
        <v>0</v>
      </c>
      <c r="CL22" s="61">
        <v>0</v>
      </c>
    </row>
    <row r="23" spans="1:90" ht="12.75" customHeight="1">
      <c r="A23" s="43" t="s">
        <v>33</v>
      </c>
      <c r="B23" s="59">
        <v>1022</v>
      </c>
      <c r="C23" s="60" t="s">
        <v>376</v>
      </c>
      <c r="D23" s="61">
        <v>865611953.44999981</v>
      </c>
      <c r="E23" s="61">
        <v>672685192.4799999</v>
      </c>
      <c r="F23" s="61">
        <v>672685192.4799999</v>
      </c>
      <c r="G23" s="61">
        <v>0</v>
      </c>
      <c r="H23" s="61">
        <v>0</v>
      </c>
      <c r="I23" s="61">
        <v>-186517146.22000003</v>
      </c>
      <c r="J23" s="61">
        <v>-186517146.22000003</v>
      </c>
      <c r="K23" s="61">
        <v>-739869897.86000001</v>
      </c>
      <c r="L23" s="61">
        <v>553352751.63999999</v>
      </c>
      <c r="M23" s="61">
        <v>0</v>
      </c>
      <c r="N23" s="61">
        <v>0</v>
      </c>
      <c r="O23" s="61">
        <v>0</v>
      </c>
      <c r="P23" s="61">
        <v>0</v>
      </c>
      <c r="Q23" s="61">
        <v>0</v>
      </c>
      <c r="R23" s="61">
        <v>0</v>
      </c>
      <c r="S23" s="61">
        <v>0</v>
      </c>
      <c r="T23" s="61">
        <v>0</v>
      </c>
      <c r="U23" s="61">
        <v>0</v>
      </c>
      <c r="V23" s="61">
        <v>0</v>
      </c>
      <c r="W23" s="61">
        <v>0</v>
      </c>
      <c r="X23" s="61">
        <v>0</v>
      </c>
      <c r="Y23" s="61">
        <v>0</v>
      </c>
      <c r="Z23" s="61">
        <v>379443907.19</v>
      </c>
      <c r="AA23" s="61">
        <v>300262470.14999998</v>
      </c>
      <c r="AB23" s="61">
        <v>30578279.02</v>
      </c>
      <c r="AC23" s="61">
        <v>12814850.119999999</v>
      </c>
      <c r="AD23" s="61">
        <v>21306295.309999999</v>
      </c>
      <c r="AE23" s="61">
        <v>227876.98</v>
      </c>
      <c r="AF23" s="61">
        <v>13511225.35</v>
      </c>
      <c r="AG23" s="61">
        <v>742910.26</v>
      </c>
      <c r="AH23" s="61">
        <v>0</v>
      </c>
      <c r="AI23" s="61">
        <v>0</v>
      </c>
      <c r="AJ23" s="61">
        <v>0</v>
      </c>
      <c r="AK23" s="61">
        <v>0</v>
      </c>
      <c r="AL23" s="61">
        <v>0</v>
      </c>
      <c r="AM23" s="61">
        <v>0</v>
      </c>
      <c r="AN23" s="61">
        <v>0</v>
      </c>
      <c r="AO23" s="61">
        <v>0</v>
      </c>
      <c r="AP23" s="61">
        <v>0</v>
      </c>
      <c r="AQ23" s="61">
        <v>0</v>
      </c>
      <c r="AR23" s="61">
        <v>0</v>
      </c>
      <c r="AS23" s="61">
        <v>-330882463.62999994</v>
      </c>
      <c r="AT23" s="61">
        <v>0</v>
      </c>
      <c r="AU23" s="61">
        <v>0</v>
      </c>
      <c r="AV23" s="61">
        <v>0</v>
      </c>
      <c r="AW23" s="61">
        <v>0</v>
      </c>
      <c r="AX23" s="61">
        <v>0</v>
      </c>
      <c r="AY23" s="61">
        <v>0</v>
      </c>
      <c r="AZ23" s="61">
        <v>0</v>
      </c>
      <c r="BA23" s="61">
        <v>0</v>
      </c>
      <c r="BB23" s="61">
        <v>0</v>
      </c>
      <c r="BC23" s="61">
        <v>0</v>
      </c>
      <c r="BD23" s="61">
        <v>0</v>
      </c>
      <c r="BE23" s="61">
        <v>0</v>
      </c>
      <c r="BF23" s="61">
        <v>0</v>
      </c>
      <c r="BG23" s="61">
        <v>0</v>
      </c>
      <c r="BH23" s="61">
        <v>0</v>
      </c>
      <c r="BI23" s="61">
        <v>0</v>
      </c>
      <c r="BJ23" s="61">
        <v>0</v>
      </c>
      <c r="BK23" s="61">
        <v>0</v>
      </c>
      <c r="BL23" s="61">
        <v>0</v>
      </c>
      <c r="BM23" s="61">
        <v>0</v>
      </c>
      <c r="BN23" s="61">
        <v>0</v>
      </c>
      <c r="BO23" s="61">
        <v>0</v>
      </c>
      <c r="BP23" s="61">
        <v>0</v>
      </c>
      <c r="BQ23" s="61">
        <v>0</v>
      </c>
      <c r="BR23" s="61">
        <v>0</v>
      </c>
      <c r="BS23" s="61">
        <v>-82917400.809999987</v>
      </c>
      <c r="BT23" s="61">
        <v>-72585580.659999996</v>
      </c>
      <c r="BU23" s="61">
        <v>-7329543.2400000002</v>
      </c>
      <c r="BV23" s="61">
        <v>-178429.83</v>
      </c>
      <c r="BW23" s="61">
        <v>0</v>
      </c>
      <c r="BX23" s="61">
        <v>-781165.77</v>
      </c>
      <c r="BY23" s="61">
        <v>-1879299.3</v>
      </c>
      <c r="BZ23" s="61">
        <v>0</v>
      </c>
      <c r="CA23" s="61">
        <v>-163382.01</v>
      </c>
      <c r="CB23" s="61">
        <v>0</v>
      </c>
      <c r="CC23" s="61">
        <v>0</v>
      </c>
      <c r="CD23" s="61">
        <v>0</v>
      </c>
      <c r="CE23" s="61">
        <v>0</v>
      </c>
      <c r="CF23" s="61">
        <v>0</v>
      </c>
      <c r="CG23" s="61">
        <v>0</v>
      </c>
      <c r="CH23" s="61">
        <v>0</v>
      </c>
      <c r="CI23" s="61">
        <v>-247965062.81999996</v>
      </c>
      <c r="CJ23" s="61">
        <v>-247965062.81999996</v>
      </c>
      <c r="CK23" s="61">
        <v>0</v>
      </c>
      <c r="CL23" s="61">
        <v>534729489.81999987</v>
      </c>
    </row>
    <row r="24" spans="1:90" ht="12.75" customHeight="1">
      <c r="A24" s="43" t="s">
        <v>35</v>
      </c>
      <c r="B24" s="59">
        <v>1025</v>
      </c>
      <c r="C24" s="60" t="s">
        <v>376</v>
      </c>
      <c r="D24" s="61">
        <v>0</v>
      </c>
      <c r="E24" s="61">
        <v>0</v>
      </c>
      <c r="F24" s="61">
        <v>0</v>
      </c>
      <c r="G24" s="61">
        <v>0</v>
      </c>
      <c r="H24" s="61">
        <v>0</v>
      </c>
      <c r="I24" s="61">
        <v>0</v>
      </c>
      <c r="J24" s="61">
        <v>0</v>
      </c>
      <c r="K24" s="61">
        <v>0</v>
      </c>
      <c r="L24" s="61">
        <v>0</v>
      </c>
      <c r="M24" s="61">
        <v>0</v>
      </c>
      <c r="N24" s="61">
        <v>0</v>
      </c>
      <c r="O24" s="61">
        <v>0</v>
      </c>
      <c r="P24" s="61">
        <v>0</v>
      </c>
      <c r="Q24" s="61">
        <v>0</v>
      </c>
      <c r="R24" s="61">
        <v>0</v>
      </c>
      <c r="S24" s="61">
        <v>0</v>
      </c>
      <c r="T24" s="61">
        <v>0</v>
      </c>
      <c r="U24" s="61">
        <v>0</v>
      </c>
      <c r="V24" s="61">
        <v>0</v>
      </c>
      <c r="W24" s="61">
        <v>0</v>
      </c>
      <c r="X24" s="61">
        <v>0</v>
      </c>
      <c r="Y24" s="61">
        <v>0</v>
      </c>
      <c r="Z24" s="61">
        <v>0</v>
      </c>
      <c r="AA24" s="61">
        <v>0</v>
      </c>
      <c r="AB24" s="61">
        <v>0</v>
      </c>
      <c r="AC24" s="61">
        <v>0</v>
      </c>
      <c r="AD24" s="61">
        <v>0</v>
      </c>
      <c r="AE24" s="61">
        <v>0</v>
      </c>
      <c r="AF24" s="61">
        <v>0</v>
      </c>
      <c r="AG24" s="61">
        <v>0</v>
      </c>
      <c r="AH24" s="61">
        <v>0</v>
      </c>
      <c r="AI24" s="61">
        <v>0</v>
      </c>
      <c r="AJ24" s="61">
        <v>0</v>
      </c>
      <c r="AK24" s="61">
        <v>0</v>
      </c>
      <c r="AL24" s="61">
        <v>0</v>
      </c>
      <c r="AM24" s="61">
        <v>0</v>
      </c>
      <c r="AN24" s="61">
        <v>0</v>
      </c>
      <c r="AO24" s="61">
        <v>0</v>
      </c>
      <c r="AP24" s="61">
        <v>0</v>
      </c>
      <c r="AQ24" s="61">
        <v>0</v>
      </c>
      <c r="AR24" s="61">
        <v>0</v>
      </c>
      <c r="AS24" s="61">
        <v>0</v>
      </c>
      <c r="AT24" s="61">
        <v>0</v>
      </c>
      <c r="AU24" s="61">
        <v>0</v>
      </c>
      <c r="AV24" s="61">
        <v>0</v>
      </c>
      <c r="AW24" s="61">
        <v>0</v>
      </c>
      <c r="AX24" s="61">
        <v>0</v>
      </c>
      <c r="AY24" s="61">
        <v>0</v>
      </c>
      <c r="AZ24" s="61">
        <v>0</v>
      </c>
      <c r="BA24" s="61">
        <v>0</v>
      </c>
      <c r="BB24" s="61">
        <v>0</v>
      </c>
      <c r="BC24" s="61">
        <v>0</v>
      </c>
      <c r="BD24" s="61">
        <v>0</v>
      </c>
      <c r="BE24" s="61">
        <v>0</v>
      </c>
      <c r="BF24" s="61">
        <v>0</v>
      </c>
      <c r="BG24" s="61">
        <v>0</v>
      </c>
      <c r="BH24" s="61">
        <v>0</v>
      </c>
      <c r="BI24" s="61">
        <v>0</v>
      </c>
      <c r="BJ24" s="61">
        <v>0</v>
      </c>
      <c r="BK24" s="61">
        <v>0</v>
      </c>
      <c r="BL24" s="61">
        <v>0</v>
      </c>
      <c r="BM24" s="61">
        <v>0</v>
      </c>
      <c r="BN24" s="61">
        <v>0</v>
      </c>
      <c r="BO24" s="61">
        <v>0</v>
      </c>
      <c r="BP24" s="61">
        <v>0</v>
      </c>
      <c r="BQ24" s="61">
        <v>0</v>
      </c>
      <c r="BR24" s="61">
        <v>0</v>
      </c>
      <c r="BS24" s="61">
        <v>0</v>
      </c>
      <c r="BT24" s="61">
        <v>0</v>
      </c>
      <c r="BU24" s="61">
        <v>0</v>
      </c>
      <c r="BV24" s="61">
        <v>0</v>
      </c>
      <c r="BW24" s="61">
        <v>0</v>
      </c>
      <c r="BX24" s="61">
        <v>0</v>
      </c>
      <c r="BY24" s="61">
        <v>0</v>
      </c>
      <c r="BZ24" s="61">
        <v>0</v>
      </c>
      <c r="CA24" s="61">
        <v>0</v>
      </c>
      <c r="CB24" s="61">
        <v>0</v>
      </c>
      <c r="CC24" s="61">
        <v>0</v>
      </c>
      <c r="CD24" s="61">
        <v>0</v>
      </c>
      <c r="CE24" s="61">
        <v>0</v>
      </c>
      <c r="CF24" s="61">
        <v>0</v>
      </c>
      <c r="CG24" s="61">
        <v>0</v>
      </c>
      <c r="CH24" s="61">
        <v>0</v>
      </c>
      <c r="CI24" s="61">
        <v>0</v>
      </c>
      <c r="CJ24" s="61">
        <v>0</v>
      </c>
      <c r="CK24" s="61">
        <v>0</v>
      </c>
      <c r="CL24" s="61">
        <v>0</v>
      </c>
    </row>
    <row r="25" spans="1:90" ht="12.75" customHeight="1">
      <c r="A25" s="43" t="s">
        <v>37</v>
      </c>
      <c r="B25" s="59">
        <v>1027</v>
      </c>
      <c r="C25" s="60" t="s">
        <v>376</v>
      </c>
      <c r="D25" s="61">
        <v>0</v>
      </c>
      <c r="E25" s="61">
        <v>0</v>
      </c>
      <c r="F25" s="61">
        <v>0</v>
      </c>
      <c r="G25" s="61">
        <v>0</v>
      </c>
      <c r="H25" s="61">
        <v>0</v>
      </c>
      <c r="I25" s="61">
        <v>0</v>
      </c>
      <c r="J25" s="61">
        <v>0</v>
      </c>
      <c r="K25" s="61">
        <v>0</v>
      </c>
      <c r="L25" s="61">
        <v>0</v>
      </c>
      <c r="M25" s="61">
        <v>0</v>
      </c>
      <c r="N25" s="61">
        <v>0</v>
      </c>
      <c r="O25" s="61">
        <v>0</v>
      </c>
      <c r="P25" s="61">
        <v>0</v>
      </c>
      <c r="Q25" s="61">
        <v>0</v>
      </c>
      <c r="R25" s="61">
        <v>0</v>
      </c>
      <c r="S25" s="61">
        <v>0</v>
      </c>
      <c r="T25" s="61">
        <v>0</v>
      </c>
      <c r="U25" s="61">
        <v>0</v>
      </c>
      <c r="V25" s="61">
        <v>0</v>
      </c>
      <c r="W25" s="61">
        <v>0</v>
      </c>
      <c r="X25" s="61">
        <v>0</v>
      </c>
      <c r="Y25" s="61">
        <v>0</v>
      </c>
      <c r="Z25" s="61">
        <v>0</v>
      </c>
      <c r="AA25" s="61">
        <v>0</v>
      </c>
      <c r="AB25" s="61">
        <v>0</v>
      </c>
      <c r="AC25" s="61">
        <v>0</v>
      </c>
      <c r="AD25" s="61">
        <v>0</v>
      </c>
      <c r="AE25" s="61">
        <v>0</v>
      </c>
      <c r="AF25" s="61">
        <v>0</v>
      </c>
      <c r="AG25" s="61">
        <v>0</v>
      </c>
      <c r="AH25" s="61">
        <v>0</v>
      </c>
      <c r="AI25" s="61">
        <v>0</v>
      </c>
      <c r="AJ25" s="61">
        <v>0</v>
      </c>
      <c r="AK25" s="61">
        <v>0</v>
      </c>
      <c r="AL25" s="61">
        <v>0</v>
      </c>
      <c r="AM25" s="61">
        <v>0</v>
      </c>
      <c r="AN25" s="61">
        <v>0</v>
      </c>
      <c r="AO25" s="61">
        <v>0</v>
      </c>
      <c r="AP25" s="61">
        <v>0</v>
      </c>
      <c r="AQ25" s="61">
        <v>0</v>
      </c>
      <c r="AR25" s="61">
        <v>0</v>
      </c>
      <c r="AS25" s="61">
        <v>0</v>
      </c>
      <c r="AT25" s="61">
        <v>0</v>
      </c>
      <c r="AU25" s="61">
        <v>0</v>
      </c>
      <c r="AV25" s="61">
        <v>0</v>
      </c>
      <c r="AW25" s="61">
        <v>0</v>
      </c>
      <c r="AX25" s="61">
        <v>0</v>
      </c>
      <c r="AY25" s="61">
        <v>0</v>
      </c>
      <c r="AZ25" s="61">
        <v>0</v>
      </c>
      <c r="BA25" s="61">
        <v>0</v>
      </c>
      <c r="BB25" s="61">
        <v>0</v>
      </c>
      <c r="BC25" s="61">
        <v>0</v>
      </c>
      <c r="BD25" s="61">
        <v>0</v>
      </c>
      <c r="BE25" s="61">
        <v>0</v>
      </c>
      <c r="BF25" s="61">
        <v>0</v>
      </c>
      <c r="BG25" s="61">
        <v>0</v>
      </c>
      <c r="BH25" s="61">
        <v>0</v>
      </c>
      <c r="BI25" s="61">
        <v>0</v>
      </c>
      <c r="BJ25" s="61">
        <v>0</v>
      </c>
      <c r="BK25" s="61">
        <v>0</v>
      </c>
      <c r="BL25" s="61">
        <v>0</v>
      </c>
      <c r="BM25" s="61">
        <v>0</v>
      </c>
      <c r="BN25" s="61">
        <v>0</v>
      </c>
      <c r="BO25" s="61">
        <v>0</v>
      </c>
      <c r="BP25" s="61">
        <v>0</v>
      </c>
      <c r="BQ25" s="61">
        <v>0</v>
      </c>
      <c r="BR25" s="61">
        <v>0</v>
      </c>
      <c r="BS25" s="61">
        <v>0</v>
      </c>
      <c r="BT25" s="61">
        <v>0</v>
      </c>
      <c r="BU25" s="61">
        <v>0</v>
      </c>
      <c r="BV25" s="61">
        <v>0</v>
      </c>
      <c r="BW25" s="61">
        <v>0</v>
      </c>
      <c r="BX25" s="61">
        <v>0</v>
      </c>
      <c r="BY25" s="61">
        <v>0</v>
      </c>
      <c r="BZ25" s="61">
        <v>0</v>
      </c>
      <c r="CA25" s="61">
        <v>0</v>
      </c>
      <c r="CB25" s="61">
        <v>0</v>
      </c>
      <c r="CC25" s="61">
        <v>0</v>
      </c>
      <c r="CD25" s="61">
        <v>0</v>
      </c>
      <c r="CE25" s="61">
        <v>0</v>
      </c>
      <c r="CF25" s="61">
        <v>0</v>
      </c>
      <c r="CG25" s="61">
        <v>0</v>
      </c>
      <c r="CH25" s="61">
        <v>0</v>
      </c>
      <c r="CI25" s="61">
        <v>0</v>
      </c>
      <c r="CJ25" s="61">
        <v>0</v>
      </c>
      <c r="CK25" s="61">
        <v>0</v>
      </c>
      <c r="CL25" s="61">
        <v>0</v>
      </c>
    </row>
    <row r="26" spans="1:90" ht="12.75" customHeight="1">
      <c r="A26" s="43" t="s">
        <v>39</v>
      </c>
      <c r="B26" s="59">
        <v>1028</v>
      </c>
      <c r="C26" s="60" t="s">
        <v>376</v>
      </c>
      <c r="D26" s="61">
        <v>0</v>
      </c>
      <c r="E26" s="61">
        <v>0</v>
      </c>
      <c r="F26" s="61">
        <v>0</v>
      </c>
      <c r="G26" s="61">
        <v>0</v>
      </c>
      <c r="H26" s="61">
        <v>0</v>
      </c>
      <c r="I26" s="61">
        <v>0</v>
      </c>
      <c r="J26" s="61">
        <v>0</v>
      </c>
      <c r="K26" s="61">
        <v>0</v>
      </c>
      <c r="L26" s="61">
        <v>0</v>
      </c>
      <c r="M26" s="61">
        <v>0</v>
      </c>
      <c r="N26" s="61">
        <v>0</v>
      </c>
      <c r="O26" s="61">
        <v>0</v>
      </c>
      <c r="P26" s="61">
        <v>0</v>
      </c>
      <c r="Q26" s="61">
        <v>0</v>
      </c>
      <c r="R26" s="61">
        <v>0</v>
      </c>
      <c r="S26" s="61">
        <v>0</v>
      </c>
      <c r="T26" s="61">
        <v>0</v>
      </c>
      <c r="U26" s="61">
        <v>0</v>
      </c>
      <c r="V26" s="61">
        <v>0</v>
      </c>
      <c r="W26" s="61">
        <v>0</v>
      </c>
      <c r="X26" s="61">
        <v>0</v>
      </c>
      <c r="Y26" s="61">
        <v>0</v>
      </c>
      <c r="Z26" s="61">
        <v>0</v>
      </c>
      <c r="AA26" s="61">
        <v>0</v>
      </c>
      <c r="AB26" s="61">
        <v>0</v>
      </c>
      <c r="AC26" s="61">
        <v>0</v>
      </c>
      <c r="AD26" s="61">
        <v>0</v>
      </c>
      <c r="AE26" s="61">
        <v>0</v>
      </c>
      <c r="AF26" s="61">
        <v>0</v>
      </c>
      <c r="AG26" s="61">
        <v>0</v>
      </c>
      <c r="AH26" s="61">
        <v>0</v>
      </c>
      <c r="AI26" s="61">
        <v>0</v>
      </c>
      <c r="AJ26" s="61">
        <v>0</v>
      </c>
      <c r="AK26" s="61">
        <v>0</v>
      </c>
      <c r="AL26" s="61">
        <v>0</v>
      </c>
      <c r="AM26" s="61">
        <v>0</v>
      </c>
      <c r="AN26" s="61">
        <v>0</v>
      </c>
      <c r="AO26" s="61">
        <v>0</v>
      </c>
      <c r="AP26" s="61">
        <v>0</v>
      </c>
      <c r="AQ26" s="61">
        <v>0</v>
      </c>
      <c r="AR26" s="61">
        <v>0</v>
      </c>
      <c r="AS26" s="61">
        <v>0</v>
      </c>
      <c r="AT26" s="61">
        <v>0</v>
      </c>
      <c r="AU26" s="61">
        <v>0</v>
      </c>
      <c r="AV26" s="61">
        <v>0</v>
      </c>
      <c r="AW26" s="61">
        <v>0</v>
      </c>
      <c r="AX26" s="61">
        <v>0</v>
      </c>
      <c r="AY26" s="61">
        <v>0</v>
      </c>
      <c r="AZ26" s="61">
        <v>0</v>
      </c>
      <c r="BA26" s="61">
        <v>0</v>
      </c>
      <c r="BB26" s="61">
        <v>0</v>
      </c>
      <c r="BC26" s="61">
        <v>0</v>
      </c>
      <c r="BD26" s="61">
        <v>0</v>
      </c>
      <c r="BE26" s="61">
        <v>0</v>
      </c>
      <c r="BF26" s="61">
        <v>0</v>
      </c>
      <c r="BG26" s="61">
        <v>0</v>
      </c>
      <c r="BH26" s="61">
        <v>0</v>
      </c>
      <c r="BI26" s="61">
        <v>0</v>
      </c>
      <c r="BJ26" s="61">
        <v>0</v>
      </c>
      <c r="BK26" s="61">
        <v>0</v>
      </c>
      <c r="BL26" s="61">
        <v>0</v>
      </c>
      <c r="BM26" s="61">
        <v>0</v>
      </c>
      <c r="BN26" s="61">
        <v>0</v>
      </c>
      <c r="BO26" s="61">
        <v>0</v>
      </c>
      <c r="BP26" s="61">
        <v>0</v>
      </c>
      <c r="BQ26" s="61">
        <v>0</v>
      </c>
      <c r="BR26" s="61">
        <v>0</v>
      </c>
      <c r="BS26" s="61">
        <v>0</v>
      </c>
      <c r="BT26" s="61">
        <v>0</v>
      </c>
      <c r="BU26" s="61">
        <v>0</v>
      </c>
      <c r="BV26" s="61">
        <v>0</v>
      </c>
      <c r="BW26" s="61">
        <v>0</v>
      </c>
      <c r="BX26" s="61">
        <v>0</v>
      </c>
      <c r="BY26" s="61">
        <v>0</v>
      </c>
      <c r="BZ26" s="61">
        <v>0</v>
      </c>
      <c r="CA26" s="61">
        <v>0</v>
      </c>
      <c r="CB26" s="61">
        <v>0</v>
      </c>
      <c r="CC26" s="61">
        <v>0</v>
      </c>
      <c r="CD26" s="61">
        <v>0</v>
      </c>
      <c r="CE26" s="61">
        <v>0</v>
      </c>
      <c r="CF26" s="61">
        <v>0</v>
      </c>
      <c r="CG26" s="61">
        <v>0</v>
      </c>
      <c r="CH26" s="61">
        <v>0</v>
      </c>
      <c r="CI26" s="61">
        <v>0</v>
      </c>
      <c r="CJ26" s="61">
        <v>0</v>
      </c>
      <c r="CK26" s="61">
        <v>0</v>
      </c>
      <c r="CL26" s="61">
        <v>0</v>
      </c>
    </row>
    <row r="27" spans="1:90" ht="12.75" customHeight="1">
      <c r="A27" s="43" t="s">
        <v>41</v>
      </c>
      <c r="B27" s="59">
        <v>1030</v>
      </c>
      <c r="C27" s="60" t="s">
        <v>376</v>
      </c>
      <c r="D27" s="61">
        <v>0</v>
      </c>
      <c r="E27" s="61">
        <v>0</v>
      </c>
      <c r="F27" s="61">
        <v>0</v>
      </c>
      <c r="G27" s="61">
        <v>0</v>
      </c>
      <c r="H27" s="61">
        <v>0</v>
      </c>
      <c r="I27" s="61">
        <v>0</v>
      </c>
      <c r="J27" s="61">
        <v>0</v>
      </c>
      <c r="K27" s="61">
        <v>0</v>
      </c>
      <c r="L27" s="61">
        <v>0</v>
      </c>
      <c r="M27" s="61">
        <v>0</v>
      </c>
      <c r="N27" s="61">
        <v>0</v>
      </c>
      <c r="O27" s="61">
        <v>0</v>
      </c>
      <c r="P27" s="61">
        <v>0</v>
      </c>
      <c r="Q27" s="61">
        <v>0</v>
      </c>
      <c r="R27" s="61">
        <v>0</v>
      </c>
      <c r="S27" s="61">
        <v>0</v>
      </c>
      <c r="T27" s="61">
        <v>0</v>
      </c>
      <c r="U27" s="61">
        <v>0</v>
      </c>
      <c r="V27" s="61">
        <v>0</v>
      </c>
      <c r="W27" s="61">
        <v>0</v>
      </c>
      <c r="X27" s="61">
        <v>0</v>
      </c>
      <c r="Y27" s="61">
        <v>0</v>
      </c>
      <c r="Z27" s="61">
        <v>0</v>
      </c>
      <c r="AA27" s="61">
        <v>0</v>
      </c>
      <c r="AB27" s="61">
        <v>0</v>
      </c>
      <c r="AC27" s="61">
        <v>0</v>
      </c>
      <c r="AD27" s="61">
        <v>0</v>
      </c>
      <c r="AE27" s="61">
        <v>0</v>
      </c>
      <c r="AF27" s="61">
        <v>0</v>
      </c>
      <c r="AG27" s="61">
        <v>0</v>
      </c>
      <c r="AH27" s="61">
        <v>0</v>
      </c>
      <c r="AI27" s="61">
        <v>0</v>
      </c>
      <c r="AJ27" s="61">
        <v>0</v>
      </c>
      <c r="AK27" s="61">
        <v>0</v>
      </c>
      <c r="AL27" s="61">
        <v>0</v>
      </c>
      <c r="AM27" s="61">
        <v>0</v>
      </c>
      <c r="AN27" s="61">
        <v>0</v>
      </c>
      <c r="AO27" s="61">
        <v>0</v>
      </c>
      <c r="AP27" s="61">
        <v>0</v>
      </c>
      <c r="AQ27" s="61">
        <v>0</v>
      </c>
      <c r="AR27" s="61">
        <v>0</v>
      </c>
      <c r="AS27" s="61">
        <v>0</v>
      </c>
      <c r="AT27" s="61">
        <v>0</v>
      </c>
      <c r="AU27" s="61">
        <v>0</v>
      </c>
      <c r="AV27" s="61">
        <v>0</v>
      </c>
      <c r="AW27" s="61">
        <v>0</v>
      </c>
      <c r="AX27" s="61">
        <v>0</v>
      </c>
      <c r="AY27" s="61">
        <v>0</v>
      </c>
      <c r="AZ27" s="61">
        <v>0</v>
      </c>
      <c r="BA27" s="61">
        <v>0</v>
      </c>
      <c r="BB27" s="61">
        <v>0</v>
      </c>
      <c r="BC27" s="61">
        <v>0</v>
      </c>
      <c r="BD27" s="61">
        <v>0</v>
      </c>
      <c r="BE27" s="61">
        <v>0</v>
      </c>
      <c r="BF27" s="61">
        <v>0</v>
      </c>
      <c r="BG27" s="61">
        <v>0</v>
      </c>
      <c r="BH27" s="61">
        <v>0</v>
      </c>
      <c r="BI27" s="61">
        <v>0</v>
      </c>
      <c r="BJ27" s="61">
        <v>0</v>
      </c>
      <c r="BK27" s="61">
        <v>0</v>
      </c>
      <c r="BL27" s="61">
        <v>0</v>
      </c>
      <c r="BM27" s="61">
        <v>0</v>
      </c>
      <c r="BN27" s="61">
        <v>0</v>
      </c>
      <c r="BO27" s="61">
        <v>0</v>
      </c>
      <c r="BP27" s="61">
        <v>0</v>
      </c>
      <c r="BQ27" s="61">
        <v>0</v>
      </c>
      <c r="BR27" s="61">
        <v>0</v>
      </c>
      <c r="BS27" s="61">
        <v>0</v>
      </c>
      <c r="BT27" s="61">
        <v>0</v>
      </c>
      <c r="BU27" s="61">
        <v>0</v>
      </c>
      <c r="BV27" s="61">
        <v>0</v>
      </c>
      <c r="BW27" s="61">
        <v>0</v>
      </c>
      <c r="BX27" s="61">
        <v>0</v>
      </c>
      <c r="BY27" s="61">
        <v>0</v>
      </c>
      <c r="BZ27" s="61">
        <v>0</v>
      </c>
      <c r="CA27" s="61">
        <v>0</v>
      </c>
      <c r="CB27" s="61">
        <v>0</v>
      </c>
      <c r="CC27" s="61">
        <v>0</v>
      </c>
      <c r="CD27" s="61">
        <v>0</v>
      </c>
      <c r="CE27" s="61">
        <v>0</v>
      </c>
      <c r="CF27" s="61">
        <v>0</v>
      </c>
      <c r="CG27" s="61">
        <v>0</v>
      </c>
      <c r="CH27" s="61">
        <v>0</v>
      </c>
      <c r="CI27" s="61">
        <v>0</v>
      </c>
      <c r="CJ27" s="61">
        <v>0</v>
      </c>
      <c r="CK27" s="61">
        <v>0</v>
      </c>
      <c r="CL27" s="61">
        <v>0</v>
      </c>
    </row>
    <row r="28" spans="1:90" ht="12.75" customHeight="1">
      <c r="A28" s="43" t="s">
        <v>43</v>
      </c>
      <c r="B28" s="59">
        <v>1031</v>
      </c>
      <c r="C28" s="60" t="s">
        <v>376</v>
      </c>
      <c r="D28" s="61">
        <v>0</v>
      </c>
      <c r="E28" s="61">
        <v>0</v>
      </c>
      <c r="F28" s="61">
        <v>0</v>
      </c>
      <c r="G28" s="61">
        <v>0</v>
      </c>
      <c r="H28" s="61">
        <v>0</v>
      </c>
      <c r="I28" s="61">
        <v>0</v>
      </c>
      <c r="J28" s="61">
        <v>0</v>
      </c>
      <c r="K28" s="61">
        <v>0</v>
      </c>
      <c r="L28" s="61">
        <v>0</v>
      </c>
      <c r="M28" s="61">
        <v>0</v>
      </c>
      <c r="N28" s="61">
        <v>0</v>
      </c>
      <c r="O28" s="61">
        <v>0</v>
      </c>
      <c r="P28" s="61">
        <v>0</v>
      </c>
      <c r="Q28" s="61">
        <v>0</v>
      </c>
      <c r="R28" s="61">
        <v>0</v>
      </c>
      <c r="S28" s="61">
        <v>0</v>
      </c>
      <c r="T28" s="61">
        <v>0</v>
      </c>
      <c r="U28" s="61">
        <v>0</v>
      </c>
      <c r="V28" s="61">
        <v>0</v>
      </c>
      <c r="W28" s="61">
        <v>0</v>
      </c>
      <c r="X28" s="61">
        <v>0</v>
      </c>
      <c r="Y28" s="61">
        <v>0</v>
      </c>
      <c r="Z28" s="61">
        <v>0</v>
      </c>
      <c r="AA28" s="61">
        <v>0</v>
      </c>
      <c r="AB28" s="61">
        <v>0</v>
      </c>
      <c r="AC28" s="61">
        <v>0</v>
      </c>
      <c r="AD28" s="61">
        <v>0</v>
      </c>
      <c r="AE28" s="61">
        <v>0</v>
      </c>
      <c r="AF28" s="61">
        <v>0</v>
      </c>
      <c r="AG28" s="61">
        <v>0</v>
      </c>
      <c r="AH28" s="61">
        <v>0</v>
      </c>
      <c r="AI28" s="61">
        <v>0</v>
      </c>
      <c r="AJ28" s="61">
        <v>0</v>
      </c>
      <c r="AK28" s="61">
        <v>0</v>
      </c>
      <c r="AL28" s="61">
        <v>0</v>
      </c>
      <c r="AM28" s="61">
        <v>0</v>
      </c>
      <c r="AN28" s="61">
        <v>0</v>
      </c>
      <c r="AO28" s="61">
        <v>0</v>
      </c>
      <c r="AP28" s="61">
        <v>0</v>
      </c>
      <c r="AQ28" s="61">
        <v>0</v>
      </c>
      <c r="AR28" s="61">
        <v>0</v>
      </c>
      <c r="AS28" s="61">
        <v>0</v>
      </c>
      <c r="AT28" s="61">
        <v>0</v>
      </c>
      <c r="AU28" s="61">
        <v>0</v>
      </c>
      <c r="AV28" s="61">
        <v>0</v>
      </c>
      <c r="AW28" s="61">
        <v>0</v>
      </c>
      <c r="AX28" s="61">
        <v>0</v>
      </c>
      <c r="AY28" s="61">
        <v>0</v>
      </c>
      <c r="AZ28" s="61">
        <v>0</v>
      </c>
      <c r="BA28" s="61">
        <v>0</v>
      </c>
      <c r="BB28" s="61">
        <v>0</v>
      </c>
      <c r="BC28" s="61">
        <v>0</v>
      </c>
      <c r="BD28" s="61">
        <v>0</v>
      </c>
      <c r="BE28" s="61">
        <v>0</v>
      </c>
      <c r="BF28" s="61">
        <v>0</v>
      </c>
      <c r="BG28" s="61">
        <v>0</v>
      </c>
      <c r="BH28" s="61">
        <v>0</v>
      </c>
      <c r="BI28" s="61">
        <v>0</v>
      </c>
      <c r="BJ28" s="61">
        <v>0</v>
      </c>
      <c r="BK28" s="61">
        <v>0</v>
      </c>
      <c r="BL28" s="61">
        <v>0</v>
      </c>
      <c r="BM28" s="61">
        <v>0</v>
      </c>
      <c r="BN28" s="61">
        <v>0</v>
      </c>
      <c r="BO28" s="61">
        <v>0</v>
      </c>
      <c r="BP28" s="61">
        <v>0</v>
      </c>
      <c r="BQ28" s="61">
        <v>0</v>
      </c>
      <c r="BR28" s="61">
        <v>0</v>
      </c>
      <c r="BS28" s="61">
        <v>0</v>
      </c>
      <c r="BT28" s="61">
        <v>0</v>
      </c>
      <c r="BU28" s="61">
        <v>0</v>
      </c>
      <c r="BV28" s="61">
        <v>0</v>
      </c>
      <c r="BW28" s="61">
        <v>0</v>
      </c>
      <c r="BX28" s="61">
        <v>0</v>
      </c>
      <c r="BY28" s="61">
        <v>0</v>
      </c>
      <c r="BZ28" s="61">
        <v>0</v>
      </c>
      <c r="CA28" s="61">
        <v>0</v>
      </c>
      <c r="CB28" s="61">
        <v>0</v>
      </c>
      <c r="CC28" s="61">
        <v>0</v>
      </c>
      <c r="CD28" s="61">
        <v>0</v>
      </c>
      <c r="CE28" s="61">
        <v>0</v>
      </c>
      <c r="CF28" s="61">
        <v>0</v>
      </c>
      <c r="CG28" s="61">
        <v>0</v>
      </c>
      <c r="CH28" s="61">
        <v>0</v>
      </c>
      <c r="CI28" s="61">
        <v>0</v>
      </c>
      <c r="CJ28" s="61">
        <v>0</v>
      </c>
      <c r="CK28" s="61">
        <v>0</v>
      </c>
      <c r="CL28" s="61">
        <v>0</v>
      </c>
    </row>
    <row r="29" spans="1:90" ht="12.75" customHeight="1">
      <c r="A29" s="43" t="s">
        <v>45</v>
      </c>
      <c r="B29" s="59">
        <v>1032</v>
      </c>
      <c r="C29" s="60" t="s">
        <v>376</v>
      </c>
      <c r="D29" s="61">
        <v>0</v>
      </c>
      <c r="E29" s="61">
        <v>0</v>
      </c>
      <c r="F29" s="61">
        <v>0</v>
      </c>
      <c r="G29" s="61">
        <v>0</v>
      </c>
      <c r="H29" s="61">
        <v>0</v>
      </c>
      <c r="I29" s="61">
        <v>0</v>
      </c>
      <c r="J29" s="61">
        <v>0</v>
      </c>
      <c r="K29" s="61">
        <v>0</v>
      </c>
      <c r="L29" s="61">
        <v>0</v>
      </c>
      <c r="M29" s="61">
        <v>0</v>
      </c>
      <c r="N29" s="61">
        <v>0</v>
      </c>
      <c r="O29" s="61">
        <v>0</v>
      </c>
      <c r="P29" s="61">
        <v>0</v>
      </c>
      <c r="Q29" s="61">
        <v>0</v>
      </c>
      <c r="R29" s="61">
        <v>0</v>
      </c>
      <c r="S29" s="61">
        <v>0</v>
      </c>
      <c r="T29" s="61">
        <v>0</v>
      </c>
      <c r="U29" s="61">
        <v>0</v>
      </c>
      <c r="V29" s="61">
        <v>0</v>
      </c>
      <c r="W29" s="61">
        <v>0</v>
      </c>
      <c r="X29" s="61">
        <v>0</v>
      </c>
      <c r="Y29" s="61">
        <v>0</v>
      </c>
      <c r="Z29" s="61">
        <v>0</v>
      </c>
      <c r="AA29" s="61">
        <v>0</v>
      </c>
      <c r="AB29" s="61">
        <v>0</v>
      </c>
      <c r="AC29" s="61">
        <v>0</v>
      </c>
      <c r="AD29" s="61">
        <v>0</v>
      </c>
      <c r="AE29" s="61">
        <v>0</v>
      </c>
      <c r="AF29" s="61">
        <v>0</v>
      </c>
      <c r="AG29" s="61">
        <v>0</v>
      </c>
      <c r="AH29" s="61">
        <v>0</v>
      </c>
      <c r="AI29" s="61">
        <v>0</v>
      </c>
      <c r="AJ29" s="61">
        <v>0</v>
      </c>
      <c r="AK29" s="61">
        <v>0</v>
      </c>
      <c r="AL29" s="61">
        <v>0</v>
      </c>
      <c r="AM29" s="61">
        <v>0</v>
      </c>
      <c r="AN29" s="61">
        <v>0</v>
      </c>
      <c r="AO29" s="61">
        <v>0</v>
      </c>
      <c r="AP29" s="61">
        <v>0</v>
      </c>
      <c r="AQ29" s="61">
        <v>0</v>
      </c>
      <c r="AR29" s="61">
        <v>0</v>
      </c>
      <c r="AS29" s="61">
        <v>0</v>
      </c>
      <c r="AT29" s="61">
        <v>0</v>
      </c>
      <c r="AU29" s="61">
        <v>0</v>
      </c>
      <c r="AV29" s="61">
        <v>0</v>
      </c>
      <c r="AW29" s="61">
        <v>0</v>
      </c>
      <c r="AX29" s="61">
        <v>0</v>
      </c>
      <c r="AY29" s="61">
        <v>0</v>
      </c>
      <c r="AZ29" s="61">
        <v>0</v>
      </c>
      <c r="BA29" s="61">
        <v>0</v>
      </c>
      <c r="BB29" s="61">
        <v>0</v>
      </c>
      <c r="BC29" s="61">
        <v>0</v>
      </c>
      <c r="BD29" s="61">
        <v>0</v>
      </c>
      <c r="BE29" s="61">
        <v>0</v>
      </c>
      <c r="BF29" s="61">
        <v>0</v>
      </c>
      <c r="BG29" s="61">
        <v>0</v>
      </c>
      <c r="BH29" s="61">
        <v>0</v>
      </c>
      <c r="BI29" s="61">
        <v>0</v>
      </c>
      <c r="BJ29" s="61">
        <v>0</v>
      </c>
      <c r="BK29" s="61">
        <v>0</v>
      </c>
      <c r="BL29" s="61">
        <v>0</v>
      </c>
      <c r="BM29" s="61">
        <v>0</v>
      </c>
      <c r="BN29" s="61">
        <v>0</v>
      </c>
      <c r="BO29" s="61">
        <v>0</v>
      </c>
      <c r="BP29" s="61">
        <v>0</v>
      </c>
      <c r="BQ29" s="61">
        <v>0</v>
      </c>
      <c r="BR29" s="61">
        <v>0</v>
      </c>
      <c r="BS29" s="61">
        <v>0</v>
      </c>
      <c r="BT29" s="61">
        <v>0</v>
      </c>
      <c r="BU29" s="61">
        <v>0</v>
      </c>
      <c r="BV29" s="61">
        <v>0</v>
      </c>
      <c r="BW29" s="61">
        <v>0</v>
      </c>
      <c r="BX29" s="61">
        <v>0</v>
      </c>
      <c r="BY29" s="61">
        <v>0</v>
      </c>
      <c r="BZ29" s="61">
        <v>0</v>
      </c>
      <c r="CA29" s="61">
        <v>0</v>
      </c>
      <c r="CB29" s="61">
        <v>0</v>
      </c>
      <c r="CC29" s="61">
        <v>0</v>
      </c>
      <c r="CD29" s="61">
        <v>0</v>
      </c>
      <c r="CE29" s="61">
        <v>0</v>
      </c>
      <c r="CF29" s="61">
        <v>0</v>
      </c>
      <c r="CG29" s="61">
        <v>0</v>
      </c>
      <c r="CH29" s="61">
        <v>0</v>
      </c>
      <c r="CI29" s="61">
        <v>0</v>
      </c>
      <c r="CJ29" s="61">
        <v>0</v>
      </c>
      <c r="CK29" s="61">
        <v>0</v>
      </c>
      <c r="CL29" s="61">
        <v>0</v>
      </c>
    </row>
    <row r="30" spans="1:90" ht="12.75" customHeight="1">
      <c r="A30" s="43" t="s">
        <v>47</v>
      </c>
      <c r="B30" s="59">
        <v>1034</v>
      </c>
      <c r="C30" s="60" t="s">
        <v>376</v>
      </c>
      <c r="D30" s="61">
        <v>0</v>
      </c>
      <c r="E30" s="61">
        <v>0</v>
      </c>
      <c r="F30" s="61">
        <v>0</v>
      </c>
      <c r="G30" s="61">
        <v>0</v>
      </c>
      <c r="H30" s="61">
        <v>0</v>
      </c>
      <c r="I30" s="61">
        <v>0</v>
      </c>
      <c r="J30" s="61">
        <v>0</v>
      </c>
      <c r="K30" s="61">
        <v>0</v>
      </c>
      <c r="L30" s="61">
        <v>0</v>
      </c>
      <c r="M30" s="61">
        <v>0</v>
      </c>
      <c r="N30" s="61">
        <v>0</v>
      </c>
      <c r="O30" s="61">
        <v>0</v>
      </c>
      <c r="P30" s="61">
        <v>0</v>
      </c>
      <c r="Q30" s="61">
        <v>0</v>
      </c>
      <c r="R30" s="61">
        <v>0</v>
      </c>
      <c r="S30" s="61">
        <v>0</v>
      </c>
      <c r="T30" s="61">
        <v>0</v>
      </c>
      <c r="U30" s="61">
        <v>0</v>
      </c>
      <c r="V30" s="61">
        <v>0</v>
      </c>
      <c r="W30" s="61">
        <v>0</v>
      </c>
      <c r="X30" s="61">
        <v>0</v>
      </c>
      <c r="Y30" s="61">
        <v>0</v>
      </c>
      <c r="Z30" s="61">
        <v>0</v>
      </c>
      <c r="AA30" s="61">
        <v>0</v>
      </c>
      <c r="AB30" s="61">
        <v>0</v>
      </c>
      <c r="AC30" s="61">
        <v>0</v>
      </c>
      <c r="AD30" s="61">
        <v>0</v>
      </c>
      <c r="AE30" s="61">
        <v>0</v>
      </c>
      <c r="AF30" s="61">
        <v>0</v>
      </c>
      <c r="AG30" s="61">
        <v>0</v>
      </c>
      <c r="AH30" s="61">
        <v>0</v>
      </c>
      <c r="AI30" s="61">
        <v>0</v>
      </c>
      <c r="AJ30" s="61">
        <v>0</v>
      </c>
      <c r="AK30" s="61">
        <v>0</v>
      </c>
      <c r="AL30" s="61">
        <v>0</v>
      </c>
      <c r="AM30" s="61">
        <v>0</v>
      </c>
      <c r="AN30" s="61">
        <v>0</v>
      </c>
      <c r="AO30" s="61">
        <v>0</v>
      </c>
      <c r="AP30" s="61">
        <v>0</v>
      </c>
      <c r="AQ30" s="61">
        <v>0</v>
      </c>
      <c r="AR30" s="61">
        <v>0</v>
      </c>
      <c r="AS30" s="61">
        <v>0</v>
      </c>
      <c r="AT30" s="61">
        <v>0</v>
      </c>
      <c r="AU30" s="61">
        <v>0</v>
      </c>
      <c r="AV30" s="61">
        <v>0</v>
      </c>
      <c r="AW30" s="61">
        <v>0</v>
      </c>
      <c r="AX30" s="61">
        <v>0</v>
      </c>
      <c r="AY30" s="61">
        <v>0</v>
      </c>
      <c r="AZ30" s="61">
        <v>0</v>
      </c>
      <c r="BA30" s="61">
        <v>0</v>
      </c>
      <c r="BB30" s="61">
        <v>0</v>
      </c>
      <c r="BC30" s="61">
        <v>0</v>
      </c>
      <c r="BD30" s="61">
        <v>0</v>
      </c>
      <c r="BE30" s="61">
        <v>0</v>
      </c>
      <c r="BF30" s="61">
        <v>0</v>
      </c>
      <c r="BG30" s="61">
        <v>0</v>
      </c>
      <c r="BH30" s="61">
        <v>0</v>
      </c>
      <c r="BI30" s="61">
        <v>0</v>
      </c>
      <c r="BJ30" s="61">
        <v>0</v>
      </c>
      <c r="BK30" s="61">
        <v>0</v>
      </c>
      <c r="BL30" s="61">
        <v>0</v>
      </c>
      <c r="BM30" s="61">
        <v>0</v>
      </c>
      <c r="BN30" s="61">
        <v>0</v>
      </c>
      <c r="BO30" s="61">
        <v>0</v>
      </c>
      <c r="BP30" s="61">
        <v>0</v>
      </c>
      <c r="BQ30" s="61">
        <v>0</v>
      </c>
      <c r="BR30" s="61">
        <v>0</v>
      </c>
      <c r="BS30" s="61">
        <v>0</v>
      </c>
      <c r="BT30" s="61">
        <v>0</v>
      </c>
      <c r="BU30" s="61">
        <v>0</v>
      </c>
      <c r="BV30" s="61">
        <v>0</v>
      </c>
      <c r="BW30" s="61">
        <v>0</v>
      </c>
      <c r="BX30" s="61">
        <v>0</v>
      </c>
      <c r="BY30" s="61">
        <v>0</v>
      </c>
      <c r="BZ30" s="61">
        <v>0</v>
      </c>
      <c r="CA30" s="61">
        <v>0</v>
      </c>
      <c r="CB30" s="61">
        <v>0</v>
      </c>
      <c r="CC30" s="61">
        <v>0</v>
      </c>
      <c r="CD30" s="61">
        <v>0</v>
      </c>
      <c r="CE30" s="61">
        <v>0</v>
      </c>
      <c r="CF30" s="61">
        <v>0</v>
      </c>
      <c r="CG30" s="61">
        <v>0</v>
      </c>
      <c r="CH30" s="61">
        <v>0</v>
      </c>
      <c r="CI30" s="61">
        <v>0</v>
      </c>
      <c r="CJ30" s="61">
        <v>0</v>
      </c>
      <c r="CK30" s="61">
        <v>0</v>
      </c>
      <c r="CL30" s="61">
        <v>0</v>
      </c>
    </row>
    <row r="31" spans="1:90" ht="12.75" customHeight="1">
      <c r="A31" s="43" t="s">
        <v>49</v>
      </c>
      <c r="B31" s="59">
        <v>1035</v>
      </c>
      <c r="C31" s="60" t="s">
        <v>376</v>
      </c>
      <c r="D31" s="61">
        <v>288198.64522378199</v>
      </c>
      <c r="E31" s="61">
        <v>295151.84999999998</v>
      </c>
      <c r="F31" s="61">
        <v>295151.84999999998</v>
      </c>
      <c r="G31" s="61">
        <v>0</v>
      </c>
      <c r="H31" s="61">
        <v>0</v>
      </c>
      <c r="I31" s="61">
        <v>-210184.38</v>
      </c>
      <c r="J31" s="61">
        <v>-210184.38</v>
      </c>
      <c r="K31" s="61">
        <v>-265927</v>
      </c>
      <c r="L31" s="61">
        <v>55742.62</v>
      </c>
      <c r="M31" s="61">
        <v>0</v>
      </c>
      <c r="N31" s="61">
        <v>0</v>
      </c>
      <c r="O31" s="61">
        <v>0</v>
      </c>
      <c r="P31" s="61">
        <v>0</v>
      </c>
      <c r="Q31" s="61">
        <v>0</v>
      </c>
      <c r="R31" s="61">
        <v>0</v>
      </c>
      <c r="S31" s="61">
        <v>0</v>
      </c>
      <c r="T31" s="61">
        <v>0</v>
      </c>
      <c r="U31" s="61">
        <v>0</v>
      </c>
      <c r="V31" s="61">
        <v>0</v>
      </c>
      <c r="W31" s="61">
        <v>0</v>
      </c>
      <c r="X31" s="61">
        <v>0</v>
      </c>
      <c r="Y31" s="61">
        <v>0</v>
      </c>
      <c r="Z31" s="61">
        <v>203231.17522378202</v>
      </c>
      <c r="AA31" s="61">
        <v>203231.17522378202</v>
      </c>
      <c r="AB31" s="61">
        <v>0</v>
      </c>
      <c r="AC31" s="61">
        <v>0</v>
      </c>
      <c r="AD31" s="61">
        <v>0</v>
      </c>
      <c r="AE31" s="61">
        <v>0</v>
      </c>
      <c r="AF31" s="61">
        <v>0</v>
      </c>
      <c r="AG31" s="61">
        <v>0</v>
      </c>
      <c r="AH31" s="61">
        <v>0</v>
      </c>
      <c r="AI31" s="61">
        <v>0</v>
      </c>
      <c r="AJ31" s="61">
        <v>0</v>
      </c>
      <c r="AK31" s="61">
        <v>0</v>
      </c>
      <c r="AL31" s="61">
        <v>0</v>
      </c>
      <c r="AM31" s="61">
        <v>0</v>
      </c>
      <c r="AN31" s="61">
        <v>0</v>
      </c>
      <c r="AO31" s="61">
        <v>0</v>
      </c>
      <c r="AP31" s="61">
        <v>0</v>
      </c>
      <c r="AQ31" s="61">
        <v>0</v>
      </c>
      <c r="AR31" s="61">
        <v>0</v>
      </c>
      <c r="AS31" s="61">
        <v>-158627.65460197203</v>
      </c>
      <c r="AT31" s="61">
        <v>0</v>
      </c>
      <c r="AU31" s="61">
        <v>0</v>
      </c>
      <c r="AV31" s="61">
        <v>0</v>
      </c>
      <c r="AW31" s="61">
        <v>0</v>
      </c>
      <c r="AX31" s="61">
        <v>0</v>
      </c>
      <c r="AY31" s="61">
        <v>0</v>
      </c>
      <c r="AZ31" s="61">
        <v>0</v>
      </c>
      <c r="BA31" s="61">
        <v>0</v>
      </c>
      <c r="BB31" s="61">
        <v>0</v>
      </c>
      <c r="BC31" s="61">
        <v>0</v>
      </c>
      <c r="BD31" s="61">
        <v>0</v>
      </c>
      <c r="BE31" s="61">
        <v>0</v>
      </c>
      <c r="BF31" s="61">
        <v>0</v>
      </c>
      <c r="BG31" s="61">
        <v>0</v>
      </c>
      <c r="BH31" s="61">
        <v>0</v>
      </c>
      <c r="BI31" s="61">
        <v>0</v>
      </c>
      <c r="BJ31" s="61">
        <v>0</v>
      </c>
      <c r="BK31" s="61">
        <v>0</v>
      </c>
      <c r="BL31" s="61">
        <v>0</v>
      </c>
      <c r="BM31" s="61">
        <v>0</v>
      </c>
      <c r="BN31" s="61">
        <v>0</v>
      </c>
      <c r="BO31" s="61">
        <v>0</v>
      </c>
      <c r="BP31" s="61">
        <v>0</v>
      </c>
      <c r="BQ31" s="61">
        <v>0</v>
      </c>
      <c r="BR31" s="61">
        <v>0</v>
      </c>
      <c r="BS31" s="61">
        <v>-32607.214601972039</v>
      </c>
      <c r="BT31" s="61">
        <v>-16911.919999999998</v>
      </c>
      <c r="BU31" s="61">
        <v>-10104.163503077154</v>
      </c>
      <c r="BV31" s="61">
        <v>-4374.7237628844277</v>
      </c>
      <c r="BW31" s="61">
        <v>0</v>
      </c>
      <c r="BX31" s="61">
        <v>-1216.4073360104576</v>
      </c>
      <c r="BY31" s="61">
        <v>0</v>
      </c>
      <c r="BZ31" s="61">
        <v>0</v>
      </c>
      <c r="CA31" s="61">
        <v>0</v>
      </c>
      <c r="CB31" s="61">
        <v>0</v>
      </c>
      <c r="CC31" s="61">
        <v>0</v>
      </c>
      <c r="CD31" s="61">
        <v>0</v>
      </c>
      <c r="CE31" s="61">
        <v>0</v>
      </c>
      <c r="CF31" s="61">
        <v>0</v>
      </c>
      <c r="CG31" s="61">
        <v>0</v>
      </c>
      <c r="CH31" s="61">
        <v>0</v>
      </c>
      <c r="CI31" s="61">
        <v>-126020.44</v>
      </c>
      <c r="CJ31" s="61">
        <v>-126020.44</v>
      </c>
      <c r="CK31" s="61">
        <v>0</v>
      </c>
      <c r="CL31" s="61">
        <v>129570.99062180996</v>
      </c>
    </row>
    <row r="32" spans="1:90" ht="12.75" customHeight="1">
      <c r="A32" s="43" t="s">
        <v>51</v>
      </c>
      <c r="B32" s="59">
        <v>1036</v>
      </c>
      <c r="C32" s="60" t="s">
        <v>376</v>
      </c>
      <c r="D32" s="61">
        <v>0</v>
      </c>
      <c r="E32" s="61">
        <v>0</v>
      </c>
      <c r="F32" s="61">
        <v>0</v>
      </c>
      <c r="G32" s="61">
        <v>0</v>
      </c>
      <c r="H32" s="61">
        <v>0</v>
      </c>
      <c r="I32" s="61">
        <v>0</v>
      </c>
      <c r="J32" s="61">
        <v>0</v>
      </c>
      <c r="K32" s="61">
        <v>0</v>
      </c>
      <c r="L32" s="61">
        <v>0</v>
      </c>
      <c r="M32" s="61">
        <v>0</v>
      </c>
      <c r="N32" s="61">
        <v>0</v>
      </c>
      <c r="O32" s="61">
        <v>0</v>
      </c>
      <c r="P32" s="61">
        <v>0</v>
      </c>
      <c r="Q32" s="61">
        <v>0</v>
      </c>
      <c r="R32" s="61">
        <v>0</v>
      </c>
      <c r="S32" s="61">
        <v>0</v>
      </c>
      <c r="T32" s="61">
        <v>0</v>
      </c>
      <c r="U32" s="61">
        <v>0</v>
      </c>
      <c r="V32" s="61">
        <v>0</v>
      </c>
      <c r="W32" s="61">
        <v>0</v>
      </c>
      <c r="X32" s="61">
        <v>0</v>
      </c>
      <c r="Y32" s="61">
        <v>0</v>
      </c>
      <c r="Z32" s="61">
        <v>0</v>
      </c>
      <c r="AA32" s="61">
        <v>0</v>
      </c>
      <c r="AB32" s="61">
        <v>0</v>
      </c>
      <c r="AC32" s="61">
        <v>0</v>
      </c>
      <c r="AD32" s="61">
        <v>0</v>
      </c>
      <c r="AE32" s="61">
        <v>0</v>
      </c>
      <c r="AF32" s="61">
        <v>0</v>
      </c>
      <c r="AG32" s="61">
        <v>0</v>
      </c>
      <c r="AH32" s="61">
        <v>0</v>
      </c>
      <c r="AI32" s="61">
        <v>0</v>
      </c>
      <c r="AJ32" s="61">
        <v>0</v>
      </c>
      <c r="AK32" s="61">
        <v>0</v>
      </c>
      <c r="AL32" s="61">
        <v>0</v>
      </c>
      <c r="AM32" s="61">
        <v>0</v>
      </c>
      <c r="AN32" s="61">
        <v>0</v>
      </c>
      <c r="AO32" s="61">
        <v>0</v>
      </c>
      <c r="AP32" s="61">
        <v>0</v>
      </c>
      <c r="AQ32" s="61">
        <v>0</v>
      </c>
      <c r="AR32" s="61">
        <v>0</v>
      </c>
      <c r="AS32" s="61">
        <v>0</v>
      </c>
      <c r="AT32" s="61">
        <v>0</v>
      </c>
      <c r="AU32" s="61">
        <v>0</v>
      </c>
      <c r="AV32" s="61">
        <v>0</v>
      </c>
      <c r="AW32" s="61">
        <v>0</v>
      </c>
      <c r="AX32" s="61">
        <v>0</v>
      </c>
      <c r="AY32" s="61">
        <v>0</v>
      </c>
      <c r="AZ32" s="61">
        <v>0</v>
      </c>
      <c r="BA32" s="61">
        <v>0</v>
      </c>
      <c r="BB32" s="61">
        <v>0</v>
      </c>
      <c r="BC32" s="61">
        <v>0</v>
      </c>
      <c r="BD32" s="61">
        <v>0</v>
      </c>
      <c r="BE32" s="61">
        <v>0</v>
      </c>
      <c r="BF32" s="61">
        <v>0</v>
      </c>
      <c r="BG32" s="61">
        <v>0</v>
      </c>
      <c r="BH32" s="61">
        <v>0</v>
      </c>
      <c r="BI32" s="61">
        <v>0</v>
      </c>
      <c r="BJ32" s="61">
        <v>0</v>
      </c>
      <c r="BK32" s="61">
        <v>0</v>
      </c>
      <c r="BL32" s="61">
        <v>0</v>
      </c>
      <c r="BM32" s="61">
        <v>0</v>
      </c>
      <c r="BN32" s="61">
        <v>0</v>
      </c>
      <c r="BO32" s="61">
        <v>0</v>
      </c>
      <c r="BP32" s="61">
        <v>0</v>
      </c>
      <c r="BQ32" s="61">
        <v>0</v>
      </c>
      <c r="BR32" s="61">
        <v>0</v>
      </c>
      <c r="BS32" s="61">
        <v>0</v>
      </c>
      <c r="BT32" s="61">
        <v>0</v>
      </c>
      <c r="BU32" s="61">
        <v>0</v>
      </c>
      <c r="BV32" s="61">
        <v>0</v>
      </c>
      <c r="BW32" s="61">
        <v>0</v>
      </c>
      <c r="BX32" s="61">
        <v>0</v>
      </c>
      <c r="BY32" s="61">
        <v>0</v>
      </c>
      <c r="BZ32" s="61">
        <v>0</v>
      </c>
      <c r="CA32" s="61">
        <v>0</v>
      </c>
      <c r="CB32" s="61">
        <v>0</v>
      </c>
      <c r="CC32" s="61">
        <v>0</v>
      </c>
      <c r="CD32" s="61">
        <v>0</v>
      </c>
      <c r="CE32" s="61">
        <v>0</v>
      </c>
      <c r="CF32" s="61">
        <v>0</v>
      </c>
      <c r="CG32" s="61">
        <v>0</v>
      </c>
      <c r="CH32" s="61">
        <v>0</v>
      </c>
      <c r="CI32" s="61">
        <v>0</v>
      </c>
      <c r="CJ32" s="61">
        <v>0</v>
      </c>
      <c r="CK32" s="61">
        <v>0</v>
      </c>
      <c r="CL32" s="61">
        <v>0</v>
      </c>
    </row>
    <row r="33" spans="1:90" ht="12.75" customHeight="1">
      <c r="A33" s="43" t="s">
        <v>53</v>
      </c>
      <c r="B33" s="59">
        <v>1037</v>
      </c>
      <c r="C33" s="60" t="s">
        <v>376</v>
      </c>
      <c r="D33" s="61">
        <v>0</v>
      </c>
      <c r="E33" s="61">
        <v>0</v>
      </c>
      <c r="F33" s="61">
        <v>0</v>
      </c>
      <c r="G33" s="61">
        <v>0</v>
      </c>
      <c r="H33" s="61">
        <v>0</v>
      </c>
      <c r="I33" s="61">
        <v>0</v>
      </c>
      <c r="J33" s="61">
        <v>0</v>
      </c>
      <c r="K33" s="61">
        <v>0</v>
      </c>
      <c r="L33" s="61">
        <v>0</v>
      </c>
      <c r="M33" s="61">
        <v>0</v>
      </c>
      <c r="N33" s="61">
        <v>0</v>
      </c>
      <c r="O33" s="61">
        <v>0</v>
      </c>
      <c r="P33" s="61">
        <v>0</v>
      </c>
      <c r="Q33" s="61">
        <v>0</v>
      </c>
      <c r="R33" s="61">
        <v>0</v>
      </c>
      <c r="S33" s="61">
        <v>0</v>
      </c>
      <c r="T33" s="61">
        <v>0</v>
      </c>
      <c r="U33" s="61">
        <v>0</v>
      </c>
      <c r="V33" s="61">
        <v>0</v>
      </c>
      <c r="W33" s="61">
        <v>0</v>
      </c>
      <c r="X33" s="61">
        <v>0</v>
      </c>
      <c r="Y33" s="61">
        <v>0</v>
      </c>
      <c r="Z33" s="61">
        <v>0</v>
      </c>
      <c r="AA33" s="61">
        <v>0</v>
      </c>
      <c r="AB33" s="61">
        <v>0</v>
      </c>
      <c r="AC33" s="61">
        <v>0</v>
      </c>
      <c r="AD33" s="61">
        <v>0</v>
      </c>
      <c r="AE33" s="61">
        <v>0</v>
      </c>
      <c r="AF33" s="61">
        <v>0</v>
      </c>
      <c r="AG33" s="61">
        <v>0</v>
      </c>
      <c r="AH33" s="61">
        <v>0</v>
      </c>
      <c r="AI33" s="61">
        <v>0</v>
      </c>
      <c r="AJ33" s="61">
        <v>0</v>
      </c>
      <c r="AK33" s="61">
        <v>0</v>
      </c>
      <c r="AL33" s="61">
        <v>0</v>
      </c>
      <c r="AM33" s="61">
        <v>0</v>
      </c>
      <c r="AN33" s="61">
        <v>0</v>
      </c>
      <c r="AO33" s="61">
        <v>0</v>
      </c>
      <c r="AP33" s="61">
        <v>0</v>
      </c>
      <c r="AQ33" s="61">
        <v>0</v>
      </c>
      <c r="AR33" s="61">
        <v>0</v>
      </c>
      <c r="AS33" s="61">
        <v>0</v>
      </c>
      <c r="AT33" s="61">
        <v>0</v>
      </c>
      <c r="AU33" s="61">
        <v>0</v>
      </c>
      <c r="AV33" s="61">
        <v>0</v>
      </c>
      <c r="AW33" s="61">
        <v>0</v>
      </c>
      <c r="AX33" s="61">
        <v>0</v>
      </c>
      <c r="AY33" s="61">
        <v>0</v>
      </c>
      <c r="AZ33" s="61">
        <v>0</v>
      </c>
      <c r="BA33" s="61">
        <v>0</v>
      </c>
      <c r="BB33" s="61">
        <v>0</v>
      </c>
      <c r="BC33" s="61">
        <v>0</v>
      </c>
      <c r="BD33" s="61">
        <v>0</v>
      </c>
      <c r="BE33" s="61">
        <v>0</v>
      </c>
      <c r="BF33" s="61">
        <v>0</v>
      </c>
      <c r="BG33" s="61">
        <v>0</v>
      </c>
      <c r="BH33" s="61">
        <v>0</v>
      </c>
      <c r="BI33" s="61">
        <v>0</v>
      </c>
      <c r="BJ33" s="61">
        <v>0</v>
      </c>
      <c r="BK33" s="61">
        <v>0</v>
      </c>
      <c r="BL33" s="61">
        <v>0</v>
      </c>
      <c r="BM33" s="61">
        <v>0</v>
      </c>
      <c r="BN33" s="61">
        <v>0</v>
      </c>
      <c r="BO33" s="61">
        <v>0</v>
      </c>
      <c r="BP33" s="61">
        <v>0</v>
      </c>
      <c r="BQ33" s="61">
        <v>0</v>
      </c>
      <c r="BR33" s="61">
        <v>0</v>
      </c>
      <c r="BS33" s="61">
        <v>0</v>
      </c>
      <c r="BT33" s="61">
        <v>0</v>
      </c>
      <c r="BU33" s="61">
        <v>0</v>
      </c>
      <c r="BV33" s="61">
        <v>0</v>
      </c>
      <c r="BW33" s="61">
        <v>0</v>
      </c>
      <c r="BX33" s="61">
        <v>0</v>
      </c>
      <c r="BY33" s="61">
        <v>0</v>
      </c>
      <c r="BZ33" s="61">
        <v>0</v>
      </c>
      <c r="CA33" s="61">
        <v>0</v>
      </c>
      <c r="CB33" s="61">
        <v>0</v>
      </c>
      <c r="CC33" s="61">
        <v>0</v>
      </c>
      <c r="CD33" s="61">
        <v>0</v>
      </c>
      <c r="CE33" s="61">
        <v>0</v>
      </c>
      <c r="CF33" s="61">
        <v>0</v>
      </c>
      <c r="CG33" s="61">
        <v>0</v>
      </c>
      <c r="CH33" s="61">
        <v>0</v>
      </c>
      <c r="CI33" s="61">
        <v>0</v>
      </c>
      <c r="CJ33" s="61">
        <v>0</v>
      </c>
      <c r="CK33" s="61">
        <v>0</v>
      </c>
      <c r="CL33" s="61">
        <v>0</v>
      </c>
    </row>
    <row r="34" spans="1:90" ht="12.75" customHeight="1">
      <c r="A34" s="43" t="s">
        <v>55</v>
      </c>
      <c r="B34" s="59">
        <v>1038</v>
      </c>
      <c r="C34" s="60" t="s">
        <v>376</v>
      </c>
      <c r="D34" s="61">
        <v>0</v>
      </c>
      <c r="E34" s="61">
        <v>0</v>
      </c>
      <c r="F34" s="61">
        <v>0</v>
      </c>
      <c r="G34" s="61">
        <v>0</v>
      </c>
      <c r="H34" s="61">
        <v>0</v>
      </c>
      <c r="I34" s="61">
        <v>0</v>
      </c>
      <c r="J34" s="61">
        <v>0</v>
      </c>
      <c r="K34" s="61">
        <v>0</v>
      </c>
      <c r="L34" s="61">
        <v>0</v>
      </c>
      <c r="M34" s="61">
        <v>0</v>
      </c>
      <c r="N34" s="61">
        <v>0</v>
      </c>
      <c r="O34" s="61">
        <v>0</v>
      </c>
      <c r="P34" s="61">
        <v>0</v>
      </c>
      <c r="Q34" s="61">
        <v>0</v>
      </c>
      <c r="R34" s="61">
        <v>0</v>
      </c>
      <c r="S34" s="61">
        <v>0</v>
      </c>
      <c r="T34" s="61">
        <v>0</v>
      </c>
      <c r="U34" s="61">
        <v>0</v>
      </c>
      <c r="V34" s="61">
        <v>0</v>
      </c>
      <c r="W34" s="61">
        <v>0</v>
      </c>
      <c r="X34" s="61">
        <v>0</v>
      </c>
      <c r="Y34" s="61">
        <v>0</v>
      </c>
      <c r="Z34" s="61">
        <v>0</v>
      </c>
      <c r="AA34" s="61">
        <v>0</v>
      </c>
      <c r="AB34" s="61">
        <v>0</v>
      </c>
      <c r="AC34" s="61">
        <v>0</v>
      </c>
      <c r="AD34" s="61">
        <v>0</v>
      </c>
      <c r="AE34" s="61">
        <v>0</v>
      </c>
      <c r="AF34" s="61">
        <v>0</v>
      </c>
      <c r="AG34" s="61">
        <v>0</v>
      </c>
      <c r="AH34" s="61">
        <v>0</v>
      </c>
      <c r="AI34" s="61">
        <v>0</v>
      </c>
      <c r="AJ34" s="61">
        <v>0</v>
      </c>
      <c r="AK34" s="61">
        <v>0</v>
      </c>
      <c r="AL34" s="61">
        <v>0</v>
      </c>
      <c r="AM34" s="61">
        <v>0</v>
      </c>
      <c r="AN34" s="61">
        <v>0</v>
      </c>
      <c r="AO34" s="61">
        <v>0</v>
      </c>
      <c r="AP34" s="61">
        <v>0</v>
      </c>
      <c r="AQ34" s="61">
        <v>0</v>
      </c>
      <c r="AR34" s="61">
        <v>0</v>
      </c>
      <c r="AS34" s="61">
        <v>0</v>
      </c>
      <c r="AT34" s="61">
        <v>0</v>
      </c>
      <c r="AU34" s="61">
        <v>0</v>
      </c>
      <c r="AV34" s="61">
        <v>0</v>
      </c>
      <c r="AW34" s="61">
        <v>0</v>
      </c>
      <c r="AX34" s="61">
        <v>0</v>
      </c>
      <c r="AY34" s="61">
        <v>0</v>
      </c>
      <c r="AZ34" s="61">
        <v>0</v>
      </c>
      <c r="BA34" s="61">
        <v>0</v>
      </c>
      <c r="BB34" s="61">
        <v>0</v>
      </c>
      <c r="BC34" s="61">
        <v>0</v>
      </c>
      <c r="BD34" s="61">
        <v>0</v>
      </c>
      <c r="BE34" s="61">
        <v>0</v>
      </c>
      <c r="BF34" s="61">
        <v>0</v>
      </c>
      <c r="BG34" s="61">
        <v>0</v>
      </c>
      <c r="BH34" s="61">
        <v>0</v>
      </c>
      <c r="BI34" s="61">
        <v>0</v>
      </c>
      <c r="BJ34" s="61">
        <v>0</v>
      </c>
      <c r="BK34" s="61">
        <v>0</v>
      </c>
      <c r="BL34" s="61">
        <v>0</v>
      </c>
      <c r="BM34" s="61">
        <v>0</v>
      </c>
      <c r="BN34" s="61">
        <v>0</v>
      </c>
      <c r="BO34" s="61">
        <v>0</v>
      </c>
      <c r="BP34" s="61">
        <v>0</v>
      </c>
      <c r="BQ34" s="61">
        <v>0</v>
      </c>
      <c r="BR34" s="61">
        <v>0</v>
      </c>
      <c r="BS34" s="61">
        <v>0</v>
      </c>
      <c r="BT34" s="61">
        <v>0</v>
      </c>
      <c r="BU34" s="61">
        <v>0</v>
      </c>
      <c r="BV34" s="61">
        <v>0</v>
      </c>
      <c r="BW34" s="61">
        <v>0</v>
      </c>
      <c r="BX34" s="61">
        <v>0</v>
      </c>
      <c r="BY34" s="61">
        <v>0</v>
      </c>
      <c r="BZ34" s="61">
        <v>0</v>
      </c>
      <c r="CA34" s="61">
        <v>0</v>
      </c>
      <c r="CB34" s="61">
        <v>0</v>
      </c>
      <c r="CC34" s="61">
        <v>0</v>
      </c>
      <c r="CD34" s="61">
        <v>0</v>
      </c>
      <c r="CE34" s="61">
        <v>0</v>
      </c>
      <c r="CF34" s="61">
        <v>0</v>
      </c>
      <c r="CG34" s="61">
        <v>0</v>
      </c>
      <c r="CH34" s="61">
        <v>0</v>
      </c>
      <c r="CI34" s="61">
        <v>0</v>
      </c>
      <c r="CJ34" s="61">
        <v>0</v>
      </c>
      <c r="CK34" s="61">
        <v>0</v>
      </c>
      <c r="CL34" s="61">
        <v>0</v>
      </c>
    </row>
    <row r="35" spans="1:90" ht="12.75" customHeight="1">
      <c r="A35" s="43" t="s">
        <v>57</v>
      </c>
      <c r="B35" s="59">
        <v>1039</v>
      </c>
      <c r="C35" s="60" t="s">
        <v>376</v>
      </c>
      <c r="D35" s="61">
        <v>0</v>
      </c>
      <c r="E35" s="61">
        <v>0</v>
      </c>
      <c r="F35" s="61">
        <v>0</v>
      </c>
      <c r="G35" s="61">
        <v>0</v>
      </c>
      <c r="H35" s="61">
        <v>0</v>
      </c>
      <c r="I35" s="61">
        <v>0</v>
      </c>
      <c r="J35" s="61">
        <v>0</v>
      </c>
      <c r="K35" s="61">
        <v>0</v>
      </c>
      <c r="L35" s="61">
        <v>0</v>
      </c>
      <c r="M35" s="61">
        <v>0</v>
      </c>
      <c r="N35" s="61">
        <v>0</v>
      </c>
      <c r="O35" s="61">
        <v>0</v>
      </c>
      <c r="P35" s="61">
        <v>0</v>
      </c>
      <c r="Q35" s="61">
        <v>0</v>
      </c>
      <c r="R35" s="61">
        <v>0</v>
      </c>
      <c r="S35" s="61">
        <v>0</v>
      </c>
      <c r="T35" s="61">
        <v>0</v>
      </c>
      <c r="U35" s="61">
        <v>0</v>
      </c>
      <c r="V35" s="61">
        <v>0</v>
      </c>
      <c r="W35" s="61">
        <v>0</v>
      </c>
      <c r="X35" s="61">
        <v>0</v>
      </c>
      <c r="Y35" s="61">
        <v>0</v>
      </c>
      <c r="Z35" s="61">
        <v>0</v>
      </c>
      <c r="AA35" s="61">
        <v>0</v>
      </c>
      <c r="AB35" s="61">
        <v>0</v>
      </c>
      <c r="AC35" s="61">
        <v>0</v>
      </c>
      <c r="AD35" s="61">
        <v>0</v>
      </c>
      <c r="AE35" s="61">
        <v>0</v>
      </c>
      <c r="AF35" s="61">
        <v>0</v>
      </c>
      <c r="AG35" s="61">
        <v>0</v>
      </c>
      <c r="AH35" s="61">
        <v>0</v>
      </c>
      <c r="AI35" s="61">
        <v>0</v>
      </c>
      <c r="AJ35" s="61">
        <v>0</v>
      </c>
      <c r="AK35" s="61">
        <v>0</v>
      </c>
      <c r="AL35" s="61">
        <v>0</v>
      </c>
      <c r="AM35" s="61">
        <v>0</v>
      </c>
      <c r="AN35" s="61">
        <v>0</v>
      </c>
      <c r="AO35" s="61">
        <v>0</v>
      </c>
      <c r="AP35" s="61">
        <v>0</v>
      </c>
      <c r="AQ35" s="61">
        <v>0</v>
      </c>
      <c r="AR35" s="61">
        <v>0</v>
      </c>
      <c r="AS35" s="61">
        <v>0</v>
      </c>
      <c r="AT35" s="61">
        <v>0</v>
      </c>
      <c r="AU35" s="61">
        <v>0</v>
      </c>
      <c r="AV35" s="61">
        <v>0</v>
      </c>
      <c r="AW35" s="61">
        <v>0</v>
      </c>
      <c r="AX35" s="61">
        <v>0</v>
      </c>
      <c r="AY35" s="61">
        <v>0</v>
      </c>
      <c r="AZ35" s="61">
        <v>0</v>
      </c>
      <c r="BA35" s="61">
        <v>0</v>
      </c>
      <c r="BB35" s="61">
        <v>0</v>
      </c>
      <c r="BC35" s="61">
        <v>0</v>
      </c>
      <c r="BD35" s="61">
        <v>0</v>
      </c>
      <c r="BE35" s="61">
        <v>0</v>
      </c>
      <c r="BF35" s="61">
        <v>0</v>
      </c>
      <c r="BG35" s="61">
        <v>0</v>
      </c>
      <c r="BH35" s="61">
        <v>0</v>
      </c>
      <c r="BI35" s="61">
        <v>0</v>
      </c>
      <c r="BJ35" s="61">
        <v>0</v>
      </c>
      <c r="BK35" s="61">
        <v>0</v>
      </c>
      <c r="BL35" s="61">
        <v>0</v>
      </c>
      <c r="BM35" s="61">
        <v>0</v>
      </c>
      <c r="BN35" s="61">
        <v>0</v>
      </c>
      <c r="BO35" s="61">
        <v>0</v>
      </c>
      <c r="BP35" s="61">
        <v>0</v>
      </c>
      <c r="BQ35" s="61">
        <v>0</v>
      </c>
      <c r="BR35" s="61">
        <v>0</v>
      </c>
      <c r="BS35" s="61">
        <v>0</v>
      </c>
      <c r="BT35" s="61">
        <v>0</v>
      </c>
      <c r="BU35" s="61">
        <v>0</v>
      </c>
      <c r="BV35" s="61">
        <v>0</v>
      </c>
      <c r="BW35" s="61">
        <v>0</v>
      </c>
      <c r="BX35" s="61">
        <v>0</v>
      </c>
      <c r="BY35" s="61">
        <v>0</v>
      </c>
      <c r="BZ35" s="61">
        <v>0</v>
      </c>
      <c r="CA35" s="61">
        <v>0</v>
      </c>
      <c r="CB35" s="61">
        <v>0</v>
      </c>
      <c r="CC35" s="61">
        <v>0</v>
      </c>
      <c r="CD35" s="61">
        <v>0</v>
      </c>
      <c r="CE35" s="61">
        <v>0</v>
      </c>
      <c r="CF35" s="61">
        <v>0</v>
      </c>
      <c r="CG35" s="61">
        <v>0</v>
      </c>
      <c r="CH35" s="61">
        <v>0</v>
      </c>
      <c r="CI35" s="61">
        <v>0</v>
      </c>
      <c r="CJ35" s="61">
        <v>0</v>
      </c>
      <c r="CK35" s="61">
        <v>0</v>
      </c>
      <c r="CL35" s="61">
        <v>0</v>
      </c>
    </row>
    <row r="36" spans="1:90" ht="12.75" customHeight="1">
      <c r="A36" s="43" t="s">
        <v>59</v>
      </c>
      <c r="B36" s="59">
        <v>1040</v>
      </c>
      <c r="C36" s="60" t="s">
        <v>376</v>
      </c>
      <c r="D36" s="61">
        <v>0</v>
      </c>
      <c r="E36" s="61">
        <v>0</v>
      </c>
      <c r="F36" s="61">
        <v>0</v>
      </c>
      <c r="G36" s="61">
        <v>0</v>
      </c>
      <c r="H36" s="61">
        <v>0</v>
      </c>
      <c r="I36" s="61">
        <v>0</v>
      </c>
      <c r="J36" s="61">
        <v>0</v>
      </c>
      <c r="K36" s="61">
        <v>0</v>
      </c>
      <c r="L36" s="61">
        <v>0</v>
      </c>
      <c r="M36" s="61">
        <v>0</v>
      </c>
      <c r="N36" s="61">
        <v>0</v>
      </c>
      <c r="O36" s="61">
        <v>0</v>
      </c>
      <c r="P36" s="61">
        <v>0</v>
      </c>
      <c r="Q36" s="61">
        <v>0</v>
      </c>
      <c r="R36" s="61">
        <v>0</v>
      </c>
      <c r="S36" s="61">
        <v>0</v>
      </c>
      <c r="T36" s="61">
        <v>0</v>
      </c>
      <c r="U36" s="61">
        <v>0</v>
      </c>
      <c r="V36" s="61">
        <v>0</v>
      </c>
      <c r="W36" s="61">
        <v>0</v>
      </c>
      <c r="X36" s="61">
        <v>0</v>
      </c>
      <c r="Y36" s="61">
        <v>0</v>
      </c>
      <c r="Z36" s="61">
        <v>0</v>
      </c>
      <c r="AA36" s="61">
        <v>0</v>
      </c>
      <c r="AB36" s="61">
        <v>0</v>
      </c>
      <c r="AC36" s="61">
        <v>0</v>
      </c>
      <c r="AD36" s="61">
        <v>0</v>
      </c>
      <c r="AE36" s="61">
        <v>0</v>
      </c>
      <c r="AF36" s="61">
        <v>0</v>
      </c>
      <c r="AG36" s="61">
        <v>0</v>
      </c>
      <c r="AH36" s="61">
        <v>0</v>
      </c>
      <c r="AI36" s="61">
        <v>0</v>
      </c>
      <c r="AJ36" s="61">
        <v>0</v>
      </c>
      <c r="AK36" s="61">
        <v>0</v>
      </c>
      <c r="AL36" s="61">
        <v>0</v>
      </c>
      <c r="AM36" s="61">
        <v>0</v>
      </c>
      <c r="AN36" s="61">
        <v>0</v>
      </c>
      <c r="AO36" s="61">
        <v>0</v>
      </c>
      <c r="AP36" s="61">
        <v>0</v>
      </c>
      <c r="AQ36" s="61">
        <v>0</v>
      </c>
      <c r="AR36" s="61">
        <v>0</v>
      </c>
      <c r="AS36" s="61">
        <v>0</v>
      </c>
      <c r="AT36" s="61">
        <v>0</v>
      </c>
      <c r="AU36" s="61">
        <v>0</v>
      </c>
      <c r="AV36" s="61">
        <v>0</v>
      </c>
      <c r="AW36" s="61">
        <v>0</v>
      </c>
      <c r="AX36" s="61">
        <v>0</v>
      </c>
      <c r="AY36" s="61">
        <v>0</v>
      </c>
      <c r="AZ36" s="61">
        <v>0</v>
      </c>
      <c r="BA36" s="61">
        <v>0</v>
      </c>
      <c r="BB36" s="61">
        <v>0</v>
      </c>
      <c r="BC36" s="61">
        <v>0</v>
      </c>
      <c r="BD36" s="61">
        <v>0</v>
      </c>
      <c r="BE36" s="61">
        <v>0</v>
      </c>
      <c r="BF36" s="61">
        <v>0</v>
      </c>
      <c r="BG36" s="61">
        <v>0</v>
      </c>
      <c r="BH36" s="61">
        <v>0</v>
      </c>
      <c r="BI36" s="61">
        <v>0</v>
      </c>
      <c r="BJ36" s="61">
        <v>0</v>
      </c>
      <c r="BK36" s="61">
        <v>0</v>
      </c>
      <c r="BL36" s="61">
        <v>0</v>
      </c>
      <c r="BM36" s="61">
        <v>0</v>
      </c>
      <c r="BN36" s="61">
        <v>0</v>
      </c>
      <c r="BO36" s="61">
        <v>0</v>
      </c>
      <c r="BP36" s="61">
        <v>0</v>
      </c>
      <c r="BQ36" s="61">
        <v>0</v>
      </c>
      <c r="BR36" s="61">
        <v>0</v>
      </c>
      <c r="BS36" s="61">
        <v>0</v>
      </c>
      <c r="BT36" s="61">
        <v>0</v>
      </c>
      <c r="BU36" s="61">
        <v>0</v>
      </c>
      <c r="BV36" s="61">
        <v>0</v>
      </c>
      <c r="BW36" s="61">
        <v>0</v>
      </c>
      <c r="BX36" s="61">
        <v>0</v>
      </c>
      <c r="BY36" s="61">
        <v>0</v>
      </c>
      <c r="BZ36" s="61">
        <v>0</v>
      </c>
      <c r="CA36" s="61">
        <v>0</v>
      </c>
      <c r="CB36" s="61">
        <v>0</v>
      </c>
      <c r="CC36" s="61">
        <v>0</v>
      </c>
      <c r="CD36" s="61">
        <v>0</v>
      </c>
      <c r="CE36" s="61">
        <v>0</v>
      </c>
      <c r="CF36" s="61">
        <v>0</v>
      </c>
      <c r="CG36" s="61">
        <v>0</v>
      </c>
      <c r="CH36" s="61">
        <v>0</v>
      </c>
      <c r="CI36" s="61">
        <v>0</v>
      </c>
      <c r="CJ36" s="61">
        <v>0</v>
      </c>
      <c r="CK36" s="61">
        <v>0</v>
      </c>
      <c r="CL36" s="61">
        <v>0</v>
      </c>
    </row>
    <row r="37" spans="1:90" ht="12.75" customHeight="1">
      <c r="A37" s="43" t="s">
        <v>61</v>
      </c>
      <c r="B37" s="59">
        <v>1043</v>
      </c>
      <c r="C37" s="60" t="s">
        <v>376</v>
      </c>
      <c r="D37" s="61">
        <v>0</v>
      </c>
      <c r="E37" s="61">
        <v>0</v>
      </c>
      <c r="F37" s="61">
        <v>0</v>
      </c>
      <c r="G37" s="61">
        <v>0</v>
      </c>
      <c r="H37" s="61">
        <v>0</v>
      </c>
      <c r="I37" s="61">
        <v>0</v>
      </c>
      <c r="J37" s="61">
        <v>0</v>
      </c>
      <c r="K37" s="61">
        <v>0</v>
      </c>
      <c r="L37" s="61">
        <v>0</v>
      </c>
      <c r="M37" s="61">
        <v>0</v>
      </c>
      <c r="N37" s="61">
        <v>0</v>
      </c>
      <c r="O37" s="61">
        <v>0</v>
      </c>
      <c r="P37" s="61">
        <v>0</v>
      </c>
      <c r="Q37" s="61">
        <v>0</v>
      </c>
      <c r="R37" s="61">
        <v>0</v>
      </c>
      <c r="S37" s="61">
        <v>0</v>
      </c>
      <c r="T37" s="61">
        <v>0</v>
      </c>
      <c r="U37" s="61">
        <v>0</v>
      </c>
      <c r="V37" s="61">
        <v>0</v>
      </c>
      <c r="W37" s="61">
        <v>0</v>
      </c>
      <c r="X37" s="61">
        <v>0</v>
      </c>
      <c r="Y37" s="61">
        <v>0</v>
      </c>
      <c r="Z37" s="61">
        <v>0</v>
      </c>
      <c r="AA37" s="61">
        <v>0</v>
      </c>
      <c r="AB37" s="61">
        <v>0</v>
      </c>
      <c r="AC37" s="61">
        <v>0</v>
      </c>
      <c r="AD37" s="61">
        <v>0</v>
      </c>
      <c r="AE37" s="61">
        <v>0</v>
      </c>
      <c r="AF37" s="61">
        <v>0</v>
      </c>
      <c r="AG37" s="61">
        <v>0</v>
      </c>
      <c r="AH37" s="61">
        <v>0</v>
      </c>
      <c r="AI37" s="61">
        <v>0</v>
      </c>
      <c r="AJ37" s="61">
        <v>0</v>
      </c>
      <c r="AK37" s="61">
        <v>0</v>
      </c>
      <c r="AL37" s="61">
        <v>0</v>
      </c>
      <c r="AM37" s="61">
        <v>0</v>
      </c>
      <c r="AN37" s="61">
        <v>0</v>
      </c>
      <c r="AO37" s="61">
        <v>0</v>
      </c>
      <c r="AP37" s="61">
        <v>0</v>
      </c>
      <c r="AQ37" s="61">
        <v>0</v>
      </c>
      <c r="AR37" s="61">
        <v>0</v>
      </c>
      <c r="AS37" s="61">
        <v>0</v>
      </c>
      <c r="AT37" s="61">
        <v>0</v>
      </c>
      <c r="AU37" s="61">
        <v>0</v>
      </c>
      <c r="AV37" s="61">
        <v>0</v>
      </c>
      <c r="AW37" s="61">
        <v>0</v>
      </c>
      <c r="AX37" s="61">
        <v>0</v>
      </c>
      <c r="AY37" s="61">
        <v>0</v>
      </c>
      <c r="AZ37" s="61">
        <v>0</v>
      </c>
      <c r="BA37" s="61">
        <v>0</v>
      </c>
      <c r="BB37" s="61">
        <v>0</v>
      </c>
      <c r="BC37" s="61">
        <v>0</v>
      </c>
      <c r="BD37" s="61">
        <v>0</v>
      </c>
      <c r="BE37" s="61">
        <v>0</v>
      </c>
      <c r="BF37" s="61">
        <v>0</v>
      </c>
      <c r="BG37" s="61">
        <v>0</v>
      </c>
      <c r="BH37" s="61">
        <v>0</v>
      </c>
      <c r="BI37" s="61">
        <v>0</v>
      </c>
      <c r="BJ37" s="61">
        <v>0</v>
      </c>
      <c r="BK37" s="61">
        <v>0</v>
      </c>
      <c r="BL37" s="61">
        <v>0</v>
      </c>
      <c r="BM37" s="61">
        <v>0</v>
      </c>
      <c r="BN37" s="61">
        <v>0</v>
      </c>
      <c r="BO37" s="61">
        <v>0</v>
      </c>
      <c r="BP37" s="61">
        <v>0</v>
      </c>
      <c r="BQ37" s="61">
        <v>0</v>
      </c>
      <c r="BR37" s="61">
        <v>0</v>
      </c>
      <c r="BS37" s="61">
        <v>0</v>
      </c>
      <c r="BT37" s="61">
        <v>0</v>
      </c>
      <c r="BU37" s="61">
        <v>0</v>
      </c>
      <c r="BV37" s="61">
        <v>0</v>
      </c>
      <c r="BW37" s="61">
        <v>0</v>
      </c>
      <c r="BX37" s="61">
        <v>0</v>
      </c>
      <c r="BY37" s="61">
        <v>0</v>
      </c>
      <c r="BZ37" s="61">
        <v>0</v>
      </c>
      <c r="CA37" s="61">
        <v>0</v>
      </c>
      <c r="CB37" s="61">
        <v>0</v>
      </c>
      <c r="CC37" s="61">
        <v>0</v>
      </c>
      <c r="CD37" s="61">
        <v>0</v>
      </c>
      <c r="CE37" s="61">
        <v>0</v>
      </c>
      <c r="CF37" s="61">
        <v>0</v>
      </c>
      <c r="CG37" s="61">
        <v>0</v>
      </c>
      <c r="CH37" s="61">
        <v>0</v>
      </c>
      <c r="CI37" s="61">
        <v>0</v>
      </c>
      <c r="CJ37" s="61">
        <v>0</v>
      </c>
      <c r="CK37" s="61">
        <v>0</v>
      </c>
      <c r="CL37" s="61">
        <v>0</v>
      </c>
    </row>
    <row r="38" spans="1:90" ht="12.75" customHeight="1">
      <c r="A38" s="43" t="s">
        <v>63</v>
      </c>
      <c r="B38" s="59">
        <v>1044</v>
      </c>
      <c r="C38" s="60" t="s">
        <v>376</v>
      </c>
      <c r="D38" s="61">
        <v>0</v>
      </c>
      <c r="E38" s="61">
        <v>0</v>
      </c>
      <c r="F38" s="61">
        <v>0</v>
      </c>
      <c r="G38" s="61">
        <v>0</v>
      </c>
      <c r="H38" s="61">
        <v>0</v>
      </c>
      <c r="I38" s="61">
        <v>0</v>
      </c>
      <c r="J38" s="61">
        <v>0</v>
      </c>
      <c r="K38" s="61">
        <v>0</v>
      </c>
      <c r="L38" s="61">
        <v>0</v>
      </c>
      <c r="M38" s="61">
        <v>0</v>
      </c>
      <c r="N38" s="61">
        <v>0</v>
      </c>
      <c r="O38" s="61">
        <v>0</v>
      </c>
      <c r="P38" s="61">
        <v>0</v>
      </c>
      <c r="Q38" s="61">
        <v>0</v>
      </c>
      <c r="R38" s="61">
        <v>0</v>
      </c>
      <c r="S38" s="61">
        <v>0</v>
      </c>
      <c r="T38" s="61">
        <v>0</v>
      </c>
      <c r="U38" s="61">
        <v>0</v>
      </c>
      <c r="V38" s="61">
        <v>0</v>
      </c>
      <c r="W38" s="61">
        <v>0</v>
      </c>
      <c r="X38" s="61">
        <v>0</v>
      </c>
      <c r="Y38" s="61">
        <v>0</v>
      </c>
      <c r="Z38" s="61">
        <v>0</v>
      </c>
      <c r="AA38" s="61">
        <v>0</v>
      </c>
      <c r="AB38" s="61">
        <v>0</v>
      </c>
      <c r="AC38" s="61">
        <v>0</v>
      </c>
      <c r="AD38" s="61">
        <v>0</v>
      </c>
      <c r="AE38" s="61">
        <v>0</v>
      </c>
      <c r="AF38" s="61">
        <v>0</v>
      </c>
      <c r="AG38" s="61">
        <v>0</v>
      </c>
      <c r="AH38" s="61">
        <v>0</v>
      </c>
      <c r="AI38" s="61">
        <v>0</v>
      </c>
      <c r="AJ38" s="61">
        <v>0</v>
      </c>
      <c r="AK38" s="61">
        <v>0</v>
      </c>
      <c r="AL38" s="61">
        <v>0</v>
      </c>
      <c r="AM38" s="61">
        <v>0</v>
      </c>
      <c r="AN38" s="61">
        <v>0</v>
      </c>
      <c r="AO38" s="61">
        <v>0</v>
      </c>
      <c r="AP38" s="61">
        <v>0</v>
      </c>
      <c r="AQ38" s="61">
        <v>0</v>
      </c>
      <c r="AR38" s="61">
        <v>0</v>
      </c>
      <c r="AS38" s="61">
        <v>0</v>
      </c>
      <c r="AT38" s="61">
        <v>0</v>
      </c>
      <c r="AU38" s="61">
        <v>0</v>
      </c>
      <c r="AV38" s="61">
        <v>0</v>
      </c>
      <c r="AW38" s="61">
        <v>0</v>
      </c>
      <c r="AX38" s="61">
        <v>0</v>
      </c>
      <c r="AY38" s="61">
        <v>0</v>
      </c>
      <c r="AZ38" s="61">
        <v>0</v>
      </c>
      <c r="BA38" s="61">
        <v>0</v>
      </c>
      <c r="BB38" s="61">
        <v>0</v>
      </c>
      <c r="BC38" s="61">
        <v>0</v>
      </c>
      <c r="BD38" s="61">
        <v>0</v>
      </c>
      <c r="BE38" s="61">
        <v>0</v>
      </c>
      <c r="BF38" s="61">
        <v>0</v>
      </c>
      <c r="BG38" s="61">
        <v>0</v>
      </c>
      <c r="BH38" s="61">
        <v>0</v>
      </c>
      <c r="BI38" s="61">
        <v>0</v>
      </c>
      <c r="BJ38" s="61">
        <v>0</v>
      </c>
      <c r="BK38" s="61">
        <v>0</v>
      </c>
      <c r="BL38" s="61">
        <v>0</v>
      </c>
      <c r="BM38" s="61">
        <v>0</v>
      </c>
      <c r="BN38" s="61">
        <v>0</v>
      </c>
      <c r="BO38" s="61">
        <v>0</v>
      </c>
      <c r="BP38" s="61">
        <v>0</v>
      </c>
      <c r="BQ38" s="61">
        <v>0</v>
      </c>
      <c r="BR38" s="61">
        <v>0</v>
      </c>
      <c r="BS38" s="61">
        <v>0</v>
      </c>
      <c r="BT38" s="61">
        <v>0</v>
      </c>
      <c r="BU38" s="61">
        <v>0</v>
      </c>
      <c r="BV38" s="61">
        <v>0</v>
      </c>
      <c r="BW38" s="61">
        <v>0</v>
      </c>
      <c r="BX38" s="61">
        <v>0</v>
      </c>
      <c r="BY38" s="61">
        <v>0</v>
      </c>
      <c r="BZ38" s="61">
        <v>0</v>
      </c>
      <c r="CA38" s="61">
        <v>0</v>
      </c>
      <c r="CB38" s="61">
        <v>0</v>
      </c>
      <c r="CC38" s="61">
        <v>0</v>
      </c>
      <c r="CD38" s="61">
        <v>0</v>
      </c>
      <c r="CE38" s="61">
        <v>0</v>
      </c>
      <c r="CF38" s="61">
        <v>0</v>
      </c>
      <c r="CG38" s="61">
        <v>0</v>
      </c>
      <c r="CH38" s="61">
        <v>0</v>
      </c>
      <c r="CI38" s="61">
        <v>0</v>
      </c>
      <c r="CJ38" s="61">
        <v>0</v>
      </c>
      <c r="CK38" s="61">
        <v>0</v>
      </c>
      <c r="CL38" s="61">
        <v>0</v>
      </c>
    </row>
    <row r="39" spans="1:90" ht="12.75" customHeight="1">
      <c r="A39" s="43" t="s">
        <v>65</v>
      </c>
      <c r="B39" s="59">
        <v>1045</v>
      </c>
      <c r="C39" s="60" t="s">
        <v>376</v>
      </c>
      <c r="D39" s="61">
        <v>3936600773.2589703</v>
      </c>
      <c r="E39" s="61">
        <v>977212766.33999991</v>
      </c>
      <c r="F39" s="61">
        <v>977212766.02999997</v>
      </c>
      <c r="G39" s="61">
        <v>0.31</v>
      </c>
      <c r="H39" s="61">
        <v>0</v>
      </c>
      <c r="I39" s="61">
        <v>465443422.70999998</v>
      </c>
      <c r="J39" s="61">
        <v>465443429.01999998</v>
      </c>
      <c r="K39" s="61">
        <v>-1281706071.46</v>
      </c>
      <c r="L39" s="61">
        <v>1747149500.48</v>
      </c>
      <c r="M39" s="61">
        <v>-6.31</v>
      </c>
      <c r="N39" s="61">
        <v>0</v>
      </c>
      <c r="O39" s="61">
        <v>-6.31</v>
      </c>
      <c r="P39" s="61">
        <v>0</v>
      </c>
      <c r="Q39" s="61">
        <v>0</v>
      </c>
      <c r="R39" s="61">
        <v>0</v>
      </c>
      <c r="S39" s="61">
        <v>0</v>
      </c>
      <c r="T39" s="61">
        <v>0</v>
      </c>
      <c r="U39" s="61">
        <v>0</v>
      </c>
      <c r="V39" s="61">
        <v>0</v>
      </c>
      <c r="W39" s="61">
        <v>0</v>
      </c>
      <c r="X39" s="61">
        <v>0</v>
      </c>
      <c r="Y39" s="61">
        <v>0</v>
      </c>
      <c r="Z39" s="61">
        <v>2493944584.2089705</v>
      </c>
      <c r="AA39" s="61">
        <v>2758702073.5565104</v>
      </c>
      <c r="AB39" s="61">
        <v>248026664.34295499</v>
      </c>
      <c r="AC39" s="61">
        <v>-546090528.05536509</v>
      </c>
      <c r="AD39" s="61">
        <v>18568198.868925001</v>
      </c>
      <c r="AE39" s="61">
        <v>0</v>
      </c>
      <c r="AF39" s="61">
        <v>14738175.495945001</v>
      </c>
      <c r="AG39" s="61">
        <v>0</v>
      </c>
      <c r="AH39" s="61">
        <v>0</v>
      </c>
      <c r="AI39" s="61">
        <v>0</v>
      </c>
      <c r="AJ39" s="61">
        <v>0</v>
      </c>
      <c r="AK39" s="61">
        <v>0</v>
      </c>
      <c r="AL39" s="61">
        <v>0</v>
      </c>
      <c r="AM39" s="61">
        <v>0</v>
      </c>
      <c r="AN39" s="61">
        <v>0</v>
      </c>
      <c r="AO39" s="61">
        <v>0</v>
      </c>
      <c r="AP39" s="61">
        <v>0</v>
      </c>
      <c r="AQ39" s="61">
        <v>0</v>
      </c>
      <c r="AR39" s="61">
        <v>0</v>
      </c>
      <c r="AS39" s="61">
        <v>-682176715.76806104</v>
      </c>
      <c r="AT39" s="61">
        <v>0</v>
      </c>
      <c r="AU39" s="61">
        <v>0</v>
      </c>
      <c r="AV39" s="61">
        <v>0</v>
      </c>
      <c r="AW39" s="61">
        <v>0</v>
      </c>
      <c r="AX39" s="61">
        <v>0</v>
      </c>
      <c r="AY39" s="61">
        <v>0</v>
      </c>
      <c r="AZ39" s="61">
        <v>0</v>
      </c>
      <c r="BA39" s="61">
        <v>0</v>
      </c>
      <c r="BB39" s="61">
        <v>0</v>
      </c>
      <c r="BC39" s="61">
        <v>0</v>
      </c>
      <c r="BD39" s="61">
        <v>0</v>
      </c>
      <c r="BE39" s="61">
        <v>0</v>
      </c>
      <c r="BF39" s="61">
        <v>0</v>
      </c>
      <c r="BG39" s="61">
        <v>0</v>
      </c>
      <c r="BH39" s="61">
        <v>0</v>
      </c>
      <c r="BI39" s="61">
        <v>0</v>
      </c>
      <c r="BJ39" s="61">
        <v>0</v>
      </c>
      <c r="BK39" s="61">
        <v>0</v>
      </c>
      <c r="BL39" s="61">
        <v>0</v>
      </c>
      <c r="BM39" s="61">
        <v>0</v>
      </c>
      <c r="BN39" s="61">
        <v>0</v>
      </c>
      <c r="BO39" s="61">
        <v>0</v>
      </c>
      <c r="BP39" s="61">
        <v>0</v>
      </c>
      <c r="BQ39" s="61">
        <v>0</v>
      </c>
      <c r="BR39" s="61">
        <v>0</v>
      </c>
      <c r="BS39" s="61">
        <v>-372374429.27806103</v>
      </c>
      <c r="BT39" s="61">
        <v>-148702567.30761698</v>
      </c>
      <c r="BU39" s="61">
        <v>-64654193.540360995</v>
      </c>
      <c r="BV39" s="61">
        <v>-95220158.894384995</v>
      </c>
      <c r="BW39" s="61">
        <v>0</v>
      </c>
      <c r="BX39" s="61">
        <v>-9317460.4625199977</v>
      </c>
      <c r="BY39" s="61">
        <v>-54474705.025397994</v>
      </c>
      <c r="BZ39" s="61">
        <v>0.02</v>
      </c>
      <c r="CA39" s="61">
        <v>-5344.0677800000003</v>
      </c>
      <c r="CB39" s="61">
        <v>0</v>
      </c>
      <c r="CC39" s="61">
        <v>0</v>
      </c>
      <c r="CD39" s="61">
        <v>0</v>
      </c>
      <c r="CE39" s="61">
        <v>0</v>
      </c>
      <c r="CF39" s="61">
        <v>0</v>
      </c>
      <c r="CG39" s="61">
        <v>0</v>
      </c>
      <c r="CH39" s="61">
        <v>0</v>
      </c>
      <c r="CI39" s="61">
        <v>-309802286.49000001</v>
      </c>
      <c r="CJ39" s="61">
        <v>-309802286.49000001</v>
      </c>
      <c r="CK39" s="61">
        <v>0</v>
      </c>
      <c r="CL39" s="61">
        <v>3254424057.4909091</v>
      </c>
    </row>
    <row r="40" spans="1:90" ht="12.75" customHeight="1">
      <c r="A40" s="43" t="s">
        <v>67</v>
      </c>
      <c r="B40" s="59">
        <v>1046</v>
      </c>
      <c r="C40" s="60" t="s">
        <v>376</v>
      </c>
      <c r="D40" s="61">
        <v>35517.83</v>
      </c>
      <c r="E40" s="61">
        <v>45199.14</v>
      </c>
      <c r="F40" s="61">
        <v>45199.14</v>
      </c>
      <c r="G40" s="61">
        <v>0</v>
      </c>
      <c r="H40" s="61">
        <v>0</v>
      </c>
      <c r="I40" s="61">
        <v>-23597.55</v>
      </c>
      <c r="J40" s="61">
        <v>-23597.55</v>
      </c>
      <c r="K40" s="61">
        <v>-47037.85</v>
      </c>
      <c r="L40" s="61">
        <v>23440.3</v>
      </c>
      <c r="M40" s="61">
        <v>0</v>
      </c>
      <c r="N40" s="61">
        <v>0</v>
      </c>
      <c r="O40" s="61">
        <v>0</v>
      </c>
      <c r="P40" s="61">
        <v>0</v>
      </c>
      <c r="Q40" s="61">
        <v>0</v>
      </c>
      <c r="R40" s="61">
        <v>0</v>
      </c>
      <c r="S40" s="61">
        <v>0</v>
      </c>
      <c r="T40" s="61">
        <v>0</v>
      </c>
      <c r="U40" s="61">
        <v>0</v>
      </c>
      <c r="V40" s="61">
        <v>0</v>
      </c>
      <c r="W40" s="61">
        <v>0</v>
      </c>
      <c r="X40" s="61">
        <v>0</v>
      </c>
      <c r="Y40" s="61">
        <v>0</v>
      </c>
      <c r="Z40" s="61">
        <v>13916.240000000002</v>
      </c>
      <c r="AA40" s="61">
        <v>9478.6</v>
      </c>
      <c r="AB40" s="61">
        <v>677.76</v>
      </c>
      <c r="AC40" s="61">
        <v>3759.88</v>
      </c>
      <c r="AD40" s="61">
        <v>0</v>
      </c>
      <c r="AE40" s="61">
        <v>0</v>
      </c>
      <c r="AF40" s="61">
        <v>0</v>
      </c>
      <c r="AG40" s="61">
        <v>0</v>
      </c>
      <c r="AH40" s="61">
        <v>0</v>
      </c>
      <c r="AI40" s="61">
        <v>0</v>
      </c>
      <c r="AJ40" s="61">
        <v>0</v>
      </c>
      <c r="AK40" s="61">
        <v>0</v>
      </c>
      <c r="AL40" s="61">
        <v>0</v>
      </c>
      <c r="AM40" s="61">
        <v>0</v>
      </c>
      <c r="AN40" s="61">
        <v>0</v>
      </c>
      <c r="AO40" s="61">
        <v>0</v>
      </c>
      <c r="AP40" s="61">
        <v>0</v>
      </c>
      <c r="AQ40" s="61">
        <v>0</v>
      </c>
      <c r="AR40" s="61">
        <v>0</v>
      </c>
      <c r="AS40" s="61">
        <v>-21839.030000000002</v>
      </c>
      <c r="AT40" s="61">
        <v>0</v>
      </c>
      <c r="AU40" s="61">
        <v>0</v>
      </c>
      <c r="AV40" s="61">
        <v>0</v>
      </c>
      <c r="AW40" s="61">
        <v>0</v>
      </c>
      <c r="AX40" s="61">
        <v>0</v>
      </c>
      <c r="AY40" s="61">
        <v>0</v>
      </c>
      <c r="AZ40" s="61">
        <v>0</v>
      </c>
      <c r="BA40" s="61">
        <v>0</v>
      </c>
      <c r="BB40" s="61">
        <v>0</v>
      </c>
      <c r="BC40" s="61">
        <v>0</v>
      </c>
      <c r="BD40" s="61">
        <v>0</v>
      </c>
      <c r="BE40" s="61">
        <v>0</v>
      </c>
      <c r="BF40" s="61">
        <v>0</v>
      </c>
      <c r="BG40" s="61">
        <v>0</v>
      </c>
      <c r="BH40" s="61">
        <v>0</v>
      </c>
      <c r="BI40" s="61">
        <v>0</v>
      </c>
      <c r="BJ40" s="61">
        <v>0</v>
      </c>
      <c r="BK40" s="61">
        <v>0</v>
      </c>
      <c r="BL40" s="61">
        <v>0</v>
      </c>
      <c r="BM40" s="61">
        <v>0</v>
      </c>
      <c r="BN40" s="61">
        <v>0</v>
      </c>
      <c r="BO40" s="61">
        <v>0</v>
      </c>
      <c r="BP40" s="61">
        <v>0</v>
      </c>
      <c r="BQ40" s="61">
        <v>0</v>
      </c>
      <c r="BR40" s="61">
        <v>0</v>
      </c>
      <c r="BS40" s="61">
        <v>-10495.570000000002</v>
      </c>
      <c r="BT40" s="61">
        <v>-8305.7000000000007</v>
      </c>
      <c r="BU40" s="61">
        <v>-1127.23</v>
      </c>
      <c r="BV40" s="61">
        <v>-787.44</v>
      </c>
      <c r="BW40" s="61">
        <v>0</v>
      </c>
      <c r="BX40" s="61">
        <v>-194.1</v>
      </c>
      <c r="BY40" s="61">
        <v>-81.100000000000009</v>
      </c>
      <c r="BZ40" s="61">
        <v>0</v>
      </c>
      <c r="CA40" s="61">
        <v>0</v>
      </c>
      <c r="CB40" s="61">
        <v>0</v>
      </c>
      <c r="CC40" s="61">
        <v>0</v>
      </c>
      <c r="CD40" s="61">
        <v>0</v>
      </c>
      <c r="CE40" s="61">
        <v>0</v>
      </c>
      <c r="CF40" s="61">
        <v>0</v>
      </c>
      <c r="CG40" s="61">
        <v>0</v>
      </c>
      <c r="CH40" s="61">
        <v>0</v>
      </c>
      <c r="CI40" s="61">
        <v>-11343.460000000001</v>
      </c>
      <c r="CJ40" s="61">
        <v>-11343.460000000001</v>
      </c>
      <c r="CK40" s="61">
        <v>0</v>
      </c>
      <c r="CL40" s="61">
        <v>13678.8</v>
      </c>
    </row>
    <row r="41" spans="1:90" ht="12.75" customHeight="1">
      <c r="A41" s="43" t="s">
        <v>69</v>
      </c>
      <c r="B41" s="59">
        <v>1048</v>
      </c>
      <c r="C41" s="60" t="s">
        <v>376</v>
      </c>
      <c r="D41" s="61">
        <v>0</v>
      </c>
      <c r="E41" s="61">
        <v>0</v>
      </c>
      <c r="F41" s="61">
        <v>0</v>
      </c>
      <c r="G41" s="61">
        <v>0</v>
      </c>
      <c r="H41" s="61">
        <v>0</v>
      </c>
      <c r="I41" s="61">
        <v>0</v>
      </c>
      <c r="J41" s="61">
        <v>0</v>
      </c>
      <c r="K41" s="61">
        <v>0</v>
      </c>
      <c r="L41" s="61">
        <v>0</v>
      </c>
      <c r="M41" s="61">
        <v>0</v>
      </c>
      <c r="N41" s="61">
        <v>0</v>
      </c>
      <c r="O41" s="61">
        <v>0</v>
      </c>
      <c r="P41" s="61">
        <v>0</v>
      </c>
      <c r="Q41" s="61">
        <v>0</v>
      </c>
      <c r="R41" s="61">
        <v>0</v>
      </c>
      <c r="S41" s="61">
        <v>0</v>
      </c>
      <c r="T41" s="61">
        <v>0</v>
      </c>
      <c r="U41" s="61">
        <v>0</v>
      </c>
      <c r="V41" s="61">
        <v>0</v>
      </c>
      <c r="W41" s="61">
        <v>0</v>
      </c>
      <c r="X41" s="61">
        <v>0</v>
      </c>
      <c r="Y41" s="61">
        <v>0</v>
      </c>
      <c r="Z41" s="61">
        <v>0</v>
      </c>
      <c r="AA41" s="61">
        <v>0</v>
      </c>
      <c r="AB41" s="61">
        <v>0</v>
      </c>
      <c r="AC41" s="61">
        <v>0</v>
      </c>
      <c r="AD41" s="61">
        <v>0</v>
      </c>
      <c r="AE41" s="61">
        <v>0</v>
      </c>
      <c r="AF41" s="61">
        <v>0</v>
      </c>
      <c r="AG41" s="61">
        <v>0</v>
      </c>
      <c r="AH41" s="61">
        <v>0</v>
      </c>
      <c r="AI41" s="61">
        <v>0</v>
      </c>
      <c r="AJ41" s="61">
        <v>0</v>
      </c>
      <c r="AK41" s="61">
        <v>0</v>
      </c>
      <c r="AL41" s="61">
        <v>0</v>
      </c>
      <c r="AM41" s="61">
        <v>0</v>
      </c>
      <c r="AN41" s="61">
        <v>0</v>
      </c>
      <c r="AO41" s="61">
        <v>0</v>
      </c>
      <c r="AP41" s="61">
        <v>0</v>
      </c>
      <c r="AQ41" s="61">
        <v>0</v>
      </c>
      <c r="AR41" s="61">
        <v>0</v>
      </c>
      <c r="AS41" s="61">
        <v>0</v>
      </c>
      <c r="AT41" s="61">
        <v>0</v>
      </c>
      <c r="AU41" s="61">
        <v>0</v>
      </c>
      <c r="AV41" s="61">
        <v>0</v>
      </c>
      <c r="AW41" s="61">
        <v>0</v>
      </c>
      <c r="AX41" s="61">
        <v>0</v>
      </c>
      <c r="AY41" s="61">
        <v>0</v>
      </c>
      <c r="AZ41" s="61">
        <v>0</v>
      </c>
      <c r="BA41" s="61">
        <v>0</v>
      </c>
      <c r="BB41" s="61">
        <v>0</v>
      </c>
      <c r="BC41" s="61">
        <v>0</v>
      </c>
      <c r="BD41" s="61">
        <v>0</v>
      </c>
      <c r="BE41" s="61">
        <v>0</v>
      </c>
      <c r="BF41" s="61">
        <v>0</v>
      </c>
      <c r="BG41" s="61">
        <v>0</v>
      </c>
      <c r="BH41" s="61">
        <v>0</v>
      </c>
      <c r="BI41" s="61">
        <v>0</v>
      </c>
      <c r="BJ41" s="61">
        <v>0</v>
      </c>
      <c r="BK41" s="61">
        <v>0</v>
      </c>
      <c r="BL41" s="61">
        <v>0</v>
      </c>
      <c r="BM41" s="61">
        <v>0</v>
      </c>
      <c r="BN41" s="61">
        <v>0</v>
      </c>
      <c r="BO41" s="61">
        <v>0</v>
      </c>
      <c r="BP41" s="61">
        <v>0</v>
      </c>
      <c r="BQ41" s="61">
        <v>0</v>
      </c>
      <c r="BR41" s="61">
        <v>0</v>
      </c>
      <c r="BS41" s="61">
        <v>0</v>
      </c>
      <c r="BT41" s="61">
        <v>0</v>
      </c>
      <c r="BU41" s="61">
        <v>0</v>
      </c>
      <c r="BV41" s="61">
        <v>0</v>
      </c>
      <c r="BW41" s="61">
        <v>0</v>
      </c>
      <c r="BX41" s="61">
        <v>0</v>
      </c>
      <c r="BY41" s="61">
        <v>0</v>
      </c>
      <c r="BZ41" s="61">
        <v>0</v>
      </c>
      <c r="CA41" s="61">
        <v>0</v>
      </c>
      <c r="CB41" s="61">
        <v>0</v>
      </c>
      <c r="CC41" s="61">
        <v>0</v>
      </c>
      <c r="CD41" s="61">
        <v>0</v>
      </c>
      <c r="CE41" s="61">
        <v>0</v>
      </c>
      <c r="CF41" s="61">
        <v>0</v>
      </c>
      <c r="CG41" s="61">
        <v>0</v>
      </c>
      <c r="CH41" s="61">
        <v>0</v>
      </c>
      <c r="CI41" s="61">
        <v>0</v>
      </c>
      <c r="CJ41" s="61">
        <v>0</v>
      </c>
      <c r="CK41" s="61">
        <v>0</v>
      </c>
      <c r="CL41" s="61">
        <v>0</v>
      </c>
    </row>
    <row r="42" spans="1:90" ht="12.75" customHeight="1">
      <c r="A42" s="43" t="s">
        <v>71</v>
      </c>
      <c r="B42" s="59">
        <v>1049</v>
      </c>
      <c r="C42" s="60" t="s">
        <v>376</v>
      </c>
      <c r="D42" s="61">
        <v>0</v>
      </c>
      <c r="E42" s="61">
        <v>0</v>
      </c>
      <c r="F42" s="61">
        <v>0</v>
      </c>
      <c r="G42" s="61">
        <v>0</v>
      </c>
      <c r="H42" s="61">
        <v>0</v>
      </c>
      <c r="I42" s="61">
        <v>0</v>
      </c>
      <c r="J42" s="61">
        <v>0</v>
      </c>
      <c r="K42" s="61">
        <v>0</v>
      </c>
      <c r="L42" s="61">
        <v>0</v>
      </c>
      <c r="M42" s="61">
        <v>0</v>
      </c>
      <c r="N42" s="61">
        <v>0</v>
      </c>
      <c r="O42" s="61">
        <v>0</v>
      </c>
      <c r="P42" s="61">
        <v>0</v>
      </c>
      <c r="Q42" s="61">
        <v>0</v>
      </c>
      <c r="R42" s="61">
        <v>0</v>
      </c>
      <c r="S42" s="61">
        <v>0</v>
      </c>
      <c r="T42" s="61">
        <v>0</v>
      </c>
      <c r="U42" s="61">
        <v>0</v>
      </c>
      <c r="V42" s="61">
        <v>0</v>
      </c>
      <c r="W42" s="61">
        <v>0</v>
      </c>
      <c r="X42" s="61">
        <v>0</v>
      </c>
      <c r="Y42" s="61">
        <v>0</v>
      </c>
      <c r="Z42" s="61">
        <v>0</v>
      </c>
      <c r="AA42" s="61">
        <v>0</v>
      </c>
      <c r="AB42" s="61">
        <v>0</v>
      </c>
      <c r="AC42" s="61">
        <v>0</v>
      </c>
      <c r="AD42" s="61">
        <v>0</v>
      </c>
      <c r="AE42" s="61">
        <v>0</v>
      </c>
      <c r="AF42" s="61">
        <v>0</v>
      </c>
      <c r="AG42" s="61">
        <v>0</v>
      </c>
      <c r="AH42" s="61">
        <v>0</v>
      </c>
      <c r="AI42" s="61">
        <v>0</v>
      </c>
      <c r="AJ42" s="61">
        <v>0</v>
      </c>
      <c r="AK42" s="61">
        <v>0</v>
      </c>
      <c r="AL42" s="61">
        <v>0</v>
      </c>
      <c r="AM42" s="61">
        <v>0</v>
      </c>
      <c r="AN42" s="61">
        <v>0</v>
      </c>
      <c r="AO42" s="61">
        <v>0</v>
      </c>
      <c r="AP42" s="61">
        <v>0</v>
      </c>
      <c r="AQ42" s="61">
        <v>0</v>
      </c>
      <c r="AR42" s="61">
        <v>0</v>
      </c>
      <c r="AS42" s="61">
        <v>0</v>
      </c>
      <c r="AT42" s="61">
        <v>0</v>
      </c>
      <c r="AU42" s="61">
        <v>0</v>
      </c>
      <c r="AV42" s="61">
        <v>0</v>
      </c>
      <c r="AW42" s="61">
        <v>0</v>
      </c>
      <c r="AX42" s="61">
        <v>0</v>
      </c>
      <c r="AY42" s="61">
        <v>0</v>
      </c>
      <c r="AZ42" s="61">
        <v>0</v>
      </c>
      <c r="BA42" s="61">
        <v>0</v>
      </c>
      <c r="BB42" s="61">
        <v>0</v>
      </c>
      <c r="BC42" s="61">
        <v>0</v>
      </c>
      <c r="BD42" s="61">
        <v>0</v>
      </c>
      <c r="BE42" s="61">
        <v>0</v>
      </c>
      <c r="BF42" s="61">
        <v>0</v>
      </c>
      <c r="BG42" s="61">
        <v>0</v>
      </c>
      <c r="BH42" s="61">
        <v>0</v>
      </c>
      <c r="BI42" s="61">
        <v>0</v>
      </c>
      <c r="BJ42" s="61">
        <v>0</v>
      </c>
      <c r="BK42" s="61">
        <v>0</v>
      </c>
      <c r="BL42" s="61">
        <v>0</v>
      </c>
      <c r="BM42" s="61">
        <v>0</v>
      </c>
      <c r="BN42" s="61">
        <v>0</v>
      </c>
      <c r="BO42" s="61">
        <v>0</v>
      </c>
      <c r="BP42" s="61">
        <v>0</v>
      </c>
      <c r="BQ42" s="61">
        <v>0</v>
      </c>
      <c r="BR42" s="61">
        <v>0</v>
      </c>
      <c r="BS42" s="61">
        <v>0</v>
      </c>
      <c r="BT42" s="61">
        <v>0</v>
      </c>
      <c r="BU42" s="61">
        <v>0</v>
      </c>
      <c r="BV42" s="61">
        <v>0</v>
      </c>
      <c r="BW42" s="61">
        <v>0</v>
      </c>
      <c r="BX42" s="61">
        <v>0</v>
      </c>
      <c r="BY42" s="61">
        <v>0</v>
      </c>
      <c r="BZ42" s="61">
        <v>0</v>
      </c>
      <c r="CA42" s="61">
        <v>0</v>
      </c>
      <c r="CB42" s="61">
        <v>0</v>
      </c>
      <c r="CC42" s="61">
        <v>0</v>
      </c>
      <c r="CD42" s="61">
        <v>0</v>
      </c>
      <c r="CE42" s="61">
        <v>0</v>
      </c>
      <c r="CF42" s="61">
        <v>0</v>
      </c>
      <c r="CG42" s="61">
        <v>0</v>
      </c>
      <c r="CH42" s="61">
        <v>0</v>
      </c>
      <c r="CI42" s="61">
        <v>0</v>
      </c>
      <c r="CJ42" s="61">
        <v>0</v>
      </c>
      <c r="CK42" s="61">
        <v>0</v>
      </c>
      <c r="CL42" s="61">
        <v>0</v>
      </c>
    </row>
    <row r="43" spans="1:90" ht="12.75" customHeight="1">
      <c r="A43" s="43" t="s">
        <v>73</v>
      </c>
      <c r="B43" s="59">
        <v>1051</v>
      </c>
      <c r="C43" s="60" t="s">
        <v>376</v>
      </c>
      <c r="D43" s="61">
        <v>0</v>
      </c>
      <c r="E43" s="61">
        <v>0</v>
      </c>
      <c r="F43" s="61">
        <v>0</v>
      </c>
      <c r="G43" s="61">
        <v>0</v>
      </c>
      <c r="H43" s="61">
        <v>0</v>
      </c>
      <c r="I43" s="61">
        <v>0</v>
      </c>
      <c r="J43" s="61">
        <v>0</v>
      </c>
      <c r="K43" s="61">
        <v>0</v>
      </c>
      <c r="L43" s="61">
        <v>0</v>
      </c>
      <c r="M43" s="61">
        <v>0</v>
      </c>
      <c r="N43" s="61">
        <v>0</v>
      </c>
      <c r="O43" s="61">
        <v>0</v>
      </c>
      <c r="P43" s="61">
        <v>0</v>
      </c>
      <c r="Q43" s="61">
        <v>0</v>
      </c>
      <c r="R43" s="61">
        <v>0</v>
      </c>
      <c r="S43" s="61">
        <v>0</v>
      </c>
      <c r="T43" s="61">
        <v>0</v>
      </c>
      <c r="U43" s="61">
        <v>0</v>
      </c>
      <c r="V43" s="61">
        <v>0</v>
      </c>
      <c r="W43" s="61">
        <v>0</v>
      </c>
      <c r="X43" s="61">
        <v>0</v>
      </c>
      <c r="Y43" s="61">
        <v>0</v>
      </c>
      <c r="Z43" s="61">
        <v>0</v>
      </c>
      <c r="AA43" s="61">
        <v>0</v>
      </c>
      <c r="AB43" s="61">
        <v>0</v>
      </c>
      <c r="AC43" s="61">
        <v>0</v>
      </c>
      <c r="AD43" s="61">
        <v>0</v>
      </c>
      <c r="AE43" s="61">
        <v>0</v>
      </c>
      <c r="AF43" s="61">
        <v>0</v>
      </c>
      <c r="AG43" s="61">
        <v>0</v>
      </c>
      <c r="AH43" s="61">
        <v>0</v>
      </c>
      <c r="AI43" s="61">
        <v>0</v>
      </c>
      <c r="AJ43" s="61">
        <v>0</v>
      </c>
      <c r="AK43" s="61">
        <v>0</v>
      </c>
      <c r="AL43" s="61">
        <v>0</v>
      </c>
      <c r="AM43" s="61">
        <v>0</v>
      </c>
      <c r="AN43" s="61">
        <v>0</v>
      </c>
      <c r="AO43" s="61">
        <v>0</v>
      </c>
      <c r="AP43" s="61">
        <v>0</v>
      </c>
      <c r="AQ43" s="61">
        <v>0</v>
      </c>
      <c r="AR43" s="61">
        <v>0</v>
      </c>
      <c r="AS43" s="61">
        <v>-45.557128162787322</v>
      </c>
      <c r="AT43" s="61">
        <v>0</v>
      </c>
      <c r="AU43" s="61">
        <v>0</v>
      </c>
      <c r="AV43" s="61">
        <v>0</v>
      </c>
      <c r="AW43" s="61">
        <v>0</v>
      </c>
      <c r="AX43" s="61">
        <v>0</v>
      </c>
      <c r="AY43" s="61">
        <v>0</v>
      </c>
      <c r="AZ43" s="61">
        <v>0</v>
      </c>
      <c r="BA43" s="61">
        <v>0</v>
      </c>
      <c r="BB43" s="61">
        <v>0</v>
      </c>
      <c r="BC43" s="61">
        <v>0</v>
      </c>
      <c r="BD43" s="61">
        <v>0</v>
      </c>
      <c r="BE43" s="61">
        <v>0</v>
      </c>
      <c r="BF43" s="61">
        <v>0</v>
      </c>
      <c r="BG43" s="61">
        <v>0</v>
      </c>
      <c r="BH43" s="61">
        <v>0</v>
      </c>
      <c r="BI43" s="61">
        <v>0</v>
      </c>
      <c r="BJ43" s="61">
        <v>0</v>
      </c>
      <c r="BK43" s="61">
        <v>0</v>
      </c>
      <c r="BL43" s="61">
        <v>0</v>
      </c>
      <c r="BM43" s="61">
        <v>0</v>
      </c>
      <c r="BN43" s="61">
        <v>0</v>
      </c>
      <c r="BO43" s="61">
        <v>0</v>
      </c>
      <c r="BP43" s="61">
        <v>0</v>
      </c>
      <c r="BQ43" s="61">
        <v>0</v>
      </c>
      <c r="BR43" s="61">
        <v>0</v>
      </c>
      <c r="BS43" s="61">
        <v>-45.557128162787322</v>
      </c>
      <c r="BT43" s="61">
        <v>0</v>
      </c>
      <c r="BU43" s="61">
        <v>-32.031130341798523</v>
      </c>
      <c r="BV43" s="61">
        <v>-12.753251987956183</v>
      </c>
      <c r="BW43" s="61">
        <v>0</v>
      </c>
      <c r="BX43" s="61">
        <v>-0.10761929668076674</v>
      </c>
      <c r="BY43" s="61">
        <v>-0.66512653635184549</v>
      </c>
      <c r="BZ43" s="61">
        <v>0</v>
      </c>
      <c r="CA43" s="61">
        <v>0</v>
      </c>
      <c r="CB43" s="61">
        <v>0</v>
      </c>
      <c r="CC43" s="61">
        <v>0</v>
      </c>
      <c r="CD43" s="61">
        <v>0</v>
      </c>
      <c r="CE43" s="61">
        <v>0</v>
      </c>
      <c r="CF43" s="61">
        <v>0</v>
      </c>
      <c r="CG43" s="61">
        <v>0</v>
      </c>
      <c r="CH43" s="61">
        <v>0</v>
      </c>
      <c r="CI43" s="61">
        <v>0</v>
      </c>
      <c r="CJ43" s="61">
        <v>0</v>
      </c>
      <c r="CK43" s="61">
        <v>0</v>
      </c>
      <c r="CL43" s="61">
        <v>-45.557128162787322</v>
      </c>
    </row>
    <row r="44" spans="1:90" ht="12.75" customHeight="1">
      <c r="A44" s="43" t="s">
        <v>75</v>
      </c>
      <c r="B44" s="59">
        <v>1052</v>
      </c>
      <c r="C44" s="60" t="s">
        <v>376</v>
      </c>
      <c r="D44" s="61">
        <v>0</v>
      </c>
      <c r="E44" s="61">
        <v>0</v>
      </c>
      <c r="F44" s="61">
        <v>0</v>
      </c>
      <c r="G44" s="61">
        <v>0</v>
      </c>
      <c r="H44" s="61">
        <v>0</v>
      </c>
      <c r="I44" s="61">
        <v>0</v>
      </c>
      <c r="J44" s="61">
        <v>0</v>
      </c>
      <c r="K44" s="61">
        <v>0</v>
      </c>
      <c r="L44" s="61">
        <v>0</v>
      </c>
      <c r="M44" s="61">
        <v>0</v>
      </c>
      <c r="N44" s="61">
        <v>0</v>
      </c>
      <c r="O44" s="61">
        <v>0</v>
      </c>
      <c r="P44" s="61">
        <v>0</v>
      </c>
      <c r="Q44" s="61">
        <v>0</v>
      </c>
      <c r="R44" s="61">
        <v>0</v>
      </c>
      <c r="S44" s="61">
        <v>0</v>
      </c>
      <c r="T44" s="61">
        <v>0</v>
      </c>
      <c r="U44" s="61">
        <v>0</v>
      </c>
      <c r="V44" s="61">
        <v>0</v>
      </c>
      <c r="W44" s="61">
        <v>0</v>
      </c>
      <c r="X44" s="61">
        <v>0</v>
      </c>
      <c r="Y44" s="61">
        <v>0</v>
      </c>
      <c r="Z44" s="61">
        <v>0</v>
      </c>
      <c r="AA44" s="61">
        <v>0</v>
      </c>
      <c r="AB44" s="61">
        <v>0</v>
      </c>
      <c r="AC44" s="61">
        <v>0</v>
      </c>
      <c r="AD44" s="61">
        <v>0</v>
      </c>
      <c r="AE44" s="61">
        <v>0</v>
      </c>
      <c r="AF44" s="61">
        <v>0</v>
      </c>
      <c r="AG44" s="61">
        <v>0</v>
      </c>
      <c r="AH44" s="61">
        <v>0</v>
      </c>
      <c r="AI44" s="61">
        <v>0</v>
      </c>
      <c r="AJ44" s="61">
        <v>0</v>
      </c>
      <c r="AK44" s="61">
        <v>0</v>
      </c>
      <c r="AL44" s="61">
        <v>0</v>
      </c>
      <c r="AM44" s="61">
        <v>0</v>
      </c>
      <c r="AN44" s="61">
        <v>0</v>
      </c>
      <c r="AO44" s="61">
        <v>0</v>
      </c>
      <c r="AP44" s="61">
        <v>0</v>
      </c>
      <c r="AQ44" s="61">
        <v>0</v>
      </c>
      <c r="AR44" s="61">
        <v>0</v>
      </c>
      <c r="AS44" s="61">
        <v>0</v>
      </c>
      <c r="AT44" s="61">
        <v>0</v>
      </c>
      <c r="AU44" s="61">
        <v>0</v>
      </c>
      <c r="AV44" s="61">
        <v>0</v>
      </c>
      <c r="AW44" s="61">
        <v>0</v>
      </c>
      <c r="AX44" s="61">
        <v>0</v>
      </c>
      <c r="AY44" s="61">
        <v>0</v>
      </c>
      <c r="AZ44" s="61">
        <v>0</v>
      </c>
      <c r="BA44" s="61">
        <v>0</v>
      </c>
      <c r="BB44" s="61">
        <v>0</v>
      </c>
      <c r="BC44" s="61">
        <v>0</v>
      </c>
      <c r="BD44" s="61">
        <v>0</v>
      </c>
      <c r="BE44" s="61">
        <v>0</v>
      </c>
      <c r="BF44" s="61">
        <v>0</v>
      </c>
      <c r="BG44" s="61">
        <v>0</v>
      </c>
      <c r="BH44" s="61">
        <v>0</v>
      </c>
      <c r="BI44" s="61">
        <v>0</v>
      </c>
      <c r="BJ44" s="61">
        <v>0</v>
      </c>
      <c r="BK44" s="61">
        <v>0</v>
      </c>
      <c r="BL44" s="61">
        <v>0</v>
      </c>
      <c r="BM44" s="61">
        <v>0</v>
      </c>
      <c r="BN44" s="61">
        <v>0</v>
      </c>
      <c r="BO44" s="61">
        <v>0</v>
      </c>
      <c r="BP44" s="61">
        <v>0</v>
      </c>
      <c r="BQ44" s="61">
        <v>0</v>
      </c>
      <c r="BR44" s="61">
        <v>0</v>
      </c>
      <c r="BS44" s="61">
        <v>0</v>
      </c>
      <c r="BT44" s="61">
        <v>0</v>
      </c>
      <c r="BU44" s="61">
        <v>0</v>
      </c>
      <c r="BV44" s="61">
        <v>0</v>
      </c>
      <c r="BW44" s="61">
        <v>0</v>
      </c>
      <c r="BX44" s="61">
        <v>0</v>
      </c>
      <c r="BY44" s="61">
        <v>0</v>
      </c>
      <c r="BZ44" s="61">
        <v>0</v>
      </c>
      <c r="CA44" s="61">
        <v>0</v>
      </c>
      <c r="CB44" s="61">
        <v>0</v>
      </c>
      <c r="CC44" s="61">
        <v>0</v>
      </c>
      <c r="CD44" s="61">
        <v>0</v>
      </c>
      <c r="CE44" s="61">
        <v>0</v>
      </c>
      <c r="CF44" s="61">
        <v>0</v>
      </c>
      <c r="CG44" s="61">
        <v>0</v>
      </c>
      <c r="CH44" s="61">
        <v>0</v>
      </c>
      <c r="CI44" s="61">
        <v>0</v>
      </c>
      <c r="CJ44" s="61">
        <v>0</v>
      </c>
      <c r="CK44" s="61">
        <v>0</v>
      </c>
      <c r="CL44" s="61">
        <v>0</v>
      </c>
    </row>
    <row r="45" spans="1:90" ht="12.75" customHeight="1">
      <c r="A45" s="43" t="s">
        <v>77</v>
      </c>
      <c r="B45" s="59">
        <v>1053</v>
      </c>
      <c r="C45" s="60" t="s">
        <v>376</v>
      </c>
      <c r="D45" s="61">
        <v>221833.61999999997</v>
      </c>
      <c r="E45" s="61">
        <v>140290.10999999999</v>
      </c>
      <c r="F45" s="61">
        <v>140290.10999999999</v>
      </c>
      <c r="G45" s="61">
        <v>0</v>
      </c>
      <c r="H45" s="61">
        <v>0</v>
      </c>
      <c r="I45" s="61">
        <v>-6859.3899999999994</v>
      </c>
      <c r="J45" s="61">
        <v>-6859.3899999999994</v>
      </c>
      <c r="K45" s="61">
        <v>-32025.62</v>
      </c>
      <c r="L45" s="61">
        <v>25166.23</v>
      </c>
      <c r="M45" s="61">
        <v>0</v>
      </c>
      <c r="N45" s="61">
        <v>0</v>
      </c>
      <c r="O45" s="61">
        <v>0</v>
      </c>
      <c r="P45" s="61">
        <v>0</v>
      </c>
      <c r="Q45" s="61">
        <v>0</v>
      </c>
      <c r="R45" s="61">
        <v>0</v>
      </c>
      <c r="S45" s="61">
        <v>0</v>
      </c>
      <c r="T45" s="61">
        <v>0</v>
      </c>
      <c r="U45" s="61">
        <v>0</v>
      </c>
      <c r="V45" s="61">
        <v>0</v>
      </c>
      <c r="W45" s="61">
        <v>0</v>
      </c>
      <c r="X45" s="61">
        <v>0</v>
      </c>
      <c r="Y45" s="61">
        <v>0</v>
      </c>
      <c r="Z45" s="61">
        <v>88402.9</v>
      </c>
      <c r="AA45" s="61">
        <v>7775.32</v>
      </c>
      <c r="AB45" s="61">
        <v>0</v>
      </c>
      <c r="AC45" s="61">
        <v>74082.490000000005</v>
      </c>
      <c r="AD45" s="61">
        <v>6517.14</v>
      </c>
      <c r="AE45" s="61">
        <v>0</v>
      </c>
      <c r="AF45" s="61">
        <v>0</v>
      </c>
      <c r="AG45" s="61">
        <v>0</v>
      </c>
      <c r="AH45" s="61">
        <v>27.95</v>
      </c>
      <c r="AI45" s="61">
        <v>0</v>
      </c>
      <c r="AJ45" s="61">
        <v>0</v>
      </c>
      <c r="AK45" s="61">
        <v>0</v>
      </c>
      <c r="AL45" s="61">
        <v>0</v>
      </c>
      <c r="AM45" s="61">
        <v>0</v>
      </c>
      <c r="AN45" s="61">
        <v>0</v>
      </c>
      <c r="AO45" s="61">
        <v>0</v>
      </c>
      <c r="AP45" s="61">
        <v>0</v>
      </c>
      <c r="AQ45" s="61">
        <v>0</v>
      </c>
      <c r="AR45" s="61">
        <v>0</v>
      </c>
      <c r="AS45" s="61">
        <v>-123527.52498485908</v>
      </c>
      <c r="AT45" s="61">
        <v>0</v>
      </c>
      <c r="AU45" s="61">
        <v>0</v>
      </c>
      <c r="AV45" s="61">
        <v>0</v>
      </c>
      <c r="AW45" s="61">
        <v>0</v>
      </c>
      <c r="AX45" s="61">
        <v>0</v>
      </c>
      <c r="AY45" s="61">
        <v>0</v>
      </c>
      <c r="AZ45" s="61">
        <v>0</v>
      </c>
      <c r="BA45" s="61">
        <v>0</v>
      </c>
      <c r="BB45" s="61">
        <v>0</v>
      </c>
      <c r="BC45" s="61">
        <v>0</v>
      </c>
      <c r="BD45" s="61">
        <v>0</v>
      </c>
      <c r="BE45" s="61">
        <v>0</v>
      </c>
      <c r="BF45" s="61">
        <v>0</v>
      </c>
      <c r="BG45" s="61">
        <v>0</v>
      </c>
      <c r="BH45" s="61">
        <v>0</v>
      </c>
      <c r="BI45" s="61">
        <v>0</v>
      </c>
      <c r="BJ45" s="61">
        <v>0</v>
      </c>
      <c r="BK45" s="61">
        <v>0</v>
      </c>
      <c r="BL45" s="61">
        <v>0</v>
      </c>
      <c r="BM45" s="61">
        <v>0</v>
      </c>
      <c r="BN45" s="61">
        <v>0</v>
      </c>
      <c r="BO45" s="61">
        <v>0</v>
      </c>
      <c r="BP45" s="61">
        <v>0</v>
      </c>
      <c r="BQ45" s="61">
        <v>0</v>
      </c>
      <c r="BR45" s="61">
        <v>0</v>
      </c>
      <c r="BS45" s="61">
        <v>-123527.52498485908</v>
      </c>
      <c r="BT45" s="61">
        <v>-100216.77</v>
      </c>
      <c r="BU45" s="61">
        <v>-9813.9795860242211</v>
      </c>
      <c r="BV45" s="61">
        <v>-853.17165124467533</v>
      </c>
      <c r="BW45" s="61">
        <v>0</v>
      </c>
      <c r="BX45" s="61">
        <v>-4043.2920871485662</v>
      </c>
      <c r="BY45" s="61">
        <v>-6203.2572104141009</v>
      </c>
      <c r="BZ45" s="61">
        <v>0</v>
      </c>
      <c r="CA45" s="61">
        <v>-2397.05445002751</v>
      </c>
      <c r="CB45" s="61">
        <v>0</v>
      </c>
      <c r="CC45" s="61">
        <v>0</v>
      </c>
      <c r="CD45" s="61">
        <v>0</v>
      </c>
      <c r="CE45" s="61">
        <v>0</v>
      </c>
      <c r="CF45" s="61">
        <v>0</v>
      </c>
      <c r="CG45" s="61">
        <v>0</v>
      </c>
      <c r="CH45" s="61">
        <v>0</v>
      </c>
      <c r="CI45" s="61">
        <v>0</v>
      </c>
      <c r="CJ45" s="61">
        <v>0</v>
      </c>
      <c r="CK45" s="61">
        <v>0</v>
      </c>
      <c r="CL45" s="61">
        <v>98306.095015140891</v>
      </c>
    </row>
    <row r="46" spans="1:90" ht="12.75" customHeight="1">
      <c r="A46" s="43" t="s">
        <v>79</v>
      </c>
      <c r="B46" s="59">
        <v>1054</v>
      </c>
      <c r="C46" s="60" t="s">
        <v>376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  <c r="O46" s="61">
        <v>0</v>
      </c>
      <c r="P46" s="61">
        <v>0</v>
      </c>
      <c r="Q46" s="61">
        <v>0</v>
      </c>
      <c r="R46" s="61">
        <v>0</v>
      </c>
      <c r="S46" s="61">
        <v>0</v>
      </c>
      <c r="T46" s="61">
        <v>0</v>
      </c>
      <c r="U46" s="61">
        <v>0</v>
      </c>
      <c r="V46" s="61">
        <v>0</v>
      </c>
      <c r="W46" s="61">
        <v>0</v>
      </c>
      <c r="X46" s="61">
        <v>0</v>
      </c>
      <c r="Y46" s="61">
        <v>0</v>
      </c>
      <c r="Z46" s="61">
        <v>0</v>
      </c>
      <c r="AA46" s="61">
        <v>0</v>
      </c>
      <c r="AB46" s="61">
        <v>0</v>
      </c>
      <c r="AC46" s="61">
        <v>0</v>
      </c>
      <c r="AD46" s="61">
        <v>0</v>
      </c>
      <c r="AE46" s="61">
        <v>0</v>
      </c>
      <c r="AF46" s="61">
        <v>0</v>
      </c>
      <c r="AG46" s="61">
        <v>0</v>
      </c>
      <c r="AH46" s="61">
        <v>0</v>
      </c>
      <c r="AI46" s="61">
        <v>0</v>
      </c>
      <c r="AJ46" s="61">
        <v>0</v>
      </c>
      <c r="AK46" s="61">
        <v>0</v>
      </c>
      <c r="AL46" s="61">
        <v>0</v>
      </c>
      <c r="AM46" s="61">
        <v>0</v>
      </c>
      <c r="AN46" s="61">
        <v>0</v>
      </c>
      <c r="AO46" s="61">
        <v>0</v>
      </c>
      <c r="AP46" s="61">
        <v>0</v>
      </c>
      <c r="AQ46" s="61">
        <v>0</v>
      </c>
      <c r="AR46" s="61">
        <v>0</v>
      </c>
      <c r="AS46" s="61">
        <v>0</v>
      </c>
      <c r="AT46" s="61">
        <v>0</v>
      </c>
      <c r="AU46" s="61">
        <v>0</v>
      </c>
      <c r="AV46" s="61">
        <v>0</v>
      </c>
      <c r="AW46" s="61">
        <v>0</v>
      </c>
      <c r="AX46" s="61">
        <v>0</v>
      </c>
      <c r="AY46" s="61">
        <v>0</v>
      </c>
      <c r="AZ46" s="61">
        <v>0</v>
      </c>
      <c r="BA46" s="61">
        <v>0</v>
      </c>
      <c r="BB46" s="61">
        <v>0</v>
      </c>
      <c r="BC46" s="61">
        <v>0</v>
      </c>
      <c r="BD46" s="61">
        <v>0</v>
      </c>
      <c r="BE46" s="61">
        <v>0</v>
      </c>
      <c r="BF46" s="61">
        <v>0</v>
      </c>
      <c r="BG46" s="61">
        <v>0</v>
      </c>
      <c r="BH46" s="61">
        <v>0</v>
      </c>
      <c r="BI46" s="61">
        <v>0</v>
      </c>
      <c r="BJ46" s="61">
        <v>0</v>
      </c>
      <c r="BK46" s="61">
        <v>0</v>
      </c>
      <c r="BL46" s="61">
        <v>0</v>
      </c>
      <c r="BM46" s="61">
        <v>0</v>
      </c>
      <c r="BN46" s="61">
        <v>0</v>
      </c>
      <c r="BO46" s="61">
        <v>0</v>
      </c>
      <c r="BP46" s="61">
        <v>0</v>
      </c>
      <c r="BQ46" s="61">
        <v>0</v>
      </c>
      <c r="BR46" s="61">
        <v>0</v>
      </c>
      <c r="BS46" s="61">
        <v>0</v>
      </c>
      <c r="BT46" s="61">
        <v>0</v>
      </c>
      <c r="BU46" s="61">
        <v>0</v>
      </c>
      <c r="BV46" s="61">
        <v>0</v>
      </c>
      <c r="BW46" s="61">
        <v>0</v>
      </c>
      <c r="BX46" s="61">
        <v>0</v>
      </c>
      <c r="BY46" s="61">
        <v>0</v>
      </c>
      <c r="BZ46" s="61">
        <v>0</v>
      </c>
      <c r="CA46" s="61">
        <v>0</v>
      </c>
      <c r="CB46" s="61">
        <v>0</v>
      </c>
      <c r="CC46" s="61">
        <v>0</v>
      </c>
      <c r="CD46" s="61">
        <v>0</v>
      </c>
      <c r="CE46" s="61">
        <v>0</v>
      </c>
      <c r="CF46" s="61">
        <v>0</v>
      </c>
      <c r="CG46" s="61">
        <v>0</v>
      </c>
      <c r="CH46" s="61">
        <v>0</v>
      </c>
      <c r="CI46" s="61">
        <v>0</v>
      </c>
      <c r="CJ46" s="61">
        <v>0</v>
      </c>
      <c r="CK46" s="61">
        <v>0</v>
      </c>
      <c r="CL46" s="61">
        <v>0</v>
      </c>
    </row>
    <row r="47" spans="1:90" ht="12.75" customHeight="1">
      <c r="A47" s="43" t="s">
        <v>81</v>
      </c>
      <c r="B47" s="59">
        <v>1055</v>
      </c>
      <c r="C47" s="60" t="s">
        <v>376</v>
      </c>
      <c r="D47" s="61">
        <v>0</v>
      </c>
      <c r="E47" s="61">
        <v>0</v>
      </c>
      <c r="F47" s="61">
        <v>0</v>
      </c>
      <c r="G47" s="61">
        <v>0</v>
      </c>
      <c r="H47" s="61">
        <v>0</v>
      </c>
      <c r="I47" s="61">
        <v>0</v>
      </c>
      <c r="J47" s="61">
        <v>0</v>
      </c>
      <c r="K47" s="61">
        <v>0</v>
      </c>
      <c r="L47" s="61">
        <v>0</v>
      </c>
      <c r="M47" s="61">
        <v>0</v>
      </c>
      <c r="N47" s="61">
        <v>0</v>
      </c>
      <c r="O47" s="61">
        <v>0</v>
      </c>
      <c r="P47" s="61">
        <v>0</v>
      </c>
      <c r="Q47" s="61">
        <v>0</v>
      </c>
      <c r="R47" s="61">
        <v>0</v>
      </c>
      <c r="S47" s="61">
        <v>0</v>
      </c>
      <c r="T47" s="61">
        <v>0</v>
      </c>
      <c r="U47" s="61">
        <v>0</v>
      </c>
      <c r="V47" s="61">
        <v>0</v>
      </c>
      <c r="W47" s="61">
        <v>0</v>
      </c>
      <c r="X47" s="61">
        <v>0</v>
      </c>
      <c r="Y47" s="61">
        <v>0</v>
      </c>
      <c r="Z47" s="61">
        <v>0</v>
      </c>
      <c r="AA47" s="61">
        <v>0</v>
      </c>
      <c r="AB47" s="61">
        <v>0</v>
      </c>
      <c r="AC47" s="61">
        <v>0</v>
      </c>
      <c r="AD47" s="61">
        <v>0</v>
      </c>
      <c r="AE47" s="61">
        <v>0</v>
      </c>
      <c r="AF47" s="61">
        <v>0</v>
      </c>
      <c r="AG47" s="61">
        <v>0</v>
      </c>
      <c r="AH47" s="61">
        <v>0</v>
      </c>
      <c r="AI47" s="61">
        <v>0</v>
      </c>
      <c r="AJ47" s="61">
        <v>0</v>
      </c>
      <c r="AK47" s="61">
        <v>0</v>
      </c>
      <c r="AL47" s="61">
        <v>0</v>
      </c>
      <c r="AM47" s="61">
        <v>0</v>
      </c>
      <c r="AN47" s="61">
        <v>0</v>
      </c>
      <c r="AO47" s="61">
        <v>0</v>
      </c>
      <c r="AP47" s="61">
        <v>0</v>
      </c>
      <c r="AQ47" s="61">
        <v>0</v>
      </c>
      <c r="AR47" s="61">
        <v>0</v>
      </c>
      <c r="AS47" s="61">
        <v>0</v>
      </c>
      <c r="AT47" s="61">
        <v>0</v>
      </c>
      <c r="AU47" s="61">
        <v>0</v>
      </c>
      <c r="AV47" s="61">
        <v>0</v>
      </c>
      <c r="AW47" s="61">
        <v>0</v>
      </c>
      <c r="AX47" s="61">
        <v>0</v>
      </c>
      <c r="AY47" s="61">
        <v>0</v>
      </c>
      <c r="AZ47" s="61">
        <v>0</v>
      </c>
      <c r="BA47" s="61">
        <v>0</v>
      </c>
      <c r="BB47" s="61">
        <v>0</v>
      </c>
      <c r="BC47" s="61">
        <v>0</v>
      </c>
      <c r="BD47" s="61">
        <v>0</v>
      </c>
      <c r="BE47" s="61">
        <v>0</v>
      </c>
      <c r="BF47" s="61">
        <v>0</v>
      </c>
      <c r="BG47" s="61">
        <v>0</v>
      </c>
      <c r="BH47" s="61">
        <v>0</v>
      </c>
      <c r="BI47" s="61">
        <v>0</v>
      </c>
      <c r="BJ47" s="61">
        <v>0</v>
      </c>
      <c r="BK47" s="61">
        <v>0</v>
      </c>
      <c r="BL47" s="61">
        <v>0</v>
      </c>
      <c r="BM47" s="61">
        <v>0</v>
      </c>
      <c r="BN47" s="61">
        <v>0</v>
      </c>
      <c r="BO47" s="61">
        <v>0</v>
      </c>
      <c r="BP47" s="61">
        <v>0</v>
      </c>
      <c r="BQ47" s="61">
        <v>0</v>
      </c>
      <c r="BR47" s="61">
        <v>0</v>
      </c>
      <c r="BS47" s="61">
        <v>0</v>
      </c>
      <c r="BT47" s="61">
        <v>0</v>
      </c>
      <c r="BU47" s="61">
        <v>0</v>
      </c>
      <c r="BV47" s="61">
        <v>0</v>
      </c>
      <c r="BW47" s="61">
        <v>0</v>
      </c>
      <c r="BX47" s="61">
        <v>0</v>
      </c>
      <c r="BY47" s="61">
        <v>0</v>
      </c>
      <c r="BZ47" s="61">
        <v>0</v>
      </c>
      <c r="CA47" s="61">
        <v>0</v>
      </c>
      <c r="CB47" s="61">
        <v>0</v>
      </c>
      <c r="CC47" s="61">
        <v>0</v>
      </c>
      <c r="CD47" s="61">
        <v>0</v>
      </c>
      <c r="CE47" s="61">
        <v>0</v>
      </c>
      <c r="CF47" s="61">
        <v>0</v>
      </c>
      <c r="CG47" s="61">
        <v>0</v>
      </c>
      <c r="CH47" s="61">
        <v>0</v>
      </c>
      <c r="CI47" s="61">
        <v>0</v>
      </c>
      <c r="CJ47" s="61">
        <v>0</v>
      </c>
      <c r="CK47" s="61">
        <v>0</v>
      </c>
      <c r="CL47" s="61">
        <v>0</v>
      </c>
    </row>
    <row r="48" spans="1:90" ht="12.75" customHeight="1">
      <c r="A48" s="43" t="s">
        <v>83</v>
      </c>
      <c r="B48" s="59">
        <v>1056</v>
      </c>
      <c r="C48" s="60" t="s">
        <v>376</v>
      </c>
      <c r="D48" s="61">
        <v>3149855.66</v>
      </c>
      <c r="E48" s="61">
        <v>1961320.23</v>
      </c>
      <c r="F48" s="61">
        <v>1961320.23</v>
      </c>
      <c r="G48" s="61">
        <v>0</v>
      </c>
      <c r="H48" s="61">
        <v>0</v>
      </c>
      <c r="I48" s="61">
        <v>51418.040000000037</v>
      </c>
      <c r="J48" s="61">
        <v>51049.040000000037</v>
      </c>
      <c r="K48" s="61">
        <v>-1568828.72</v>
      </c>
      <c r="L48" s="61">
        <v>1619877.76</v>
      </c>
      <c r="M48" s="61">
        <v>369</v>
      </c>
      <c r="N48" s="61">
        <v>0</v>
      </c>
      <c r="O48" s="61">
        <v>369</v>
      </c>
      <c r="P48" s="61">
        <v>0</v>
      </c>
      <c r="Q48" s="61">
        <v>0</v>
      </c>
      <c r="R48" s="61">
        <v>0</v>
      </c>
      <c r="S48" s="61">
        <v>0</v>
      </c>
      <c r="T48" s="61">
        <v>0</v>
      </c>
      <c r="U48" s="61">
        <v>0</v>
      </c>
      <c r="V48" s="61">
        <v>0</v>
      </c>
      <c r="W48" s="61">
        <v>0</v>
      </c>
      <c r="X48" s="61">
        <v>0</v>
      </c>
      <c r="Y48" s="61">
        <v>0</v>
      </c>
      <c r="Z48" s="61">
        <v>1137117.3900000001</v>
      </c>
      <c r="AA48" s="61">
        <v>485339.72</v>
      </c>
      <c r="AB48" s="61">
        <v>0</v>
      </c>
      <c r="AC48" s="61">
        <v>578727.56999999995</v>
      </c>
      <c r="AD48" s="61">
        <v>73050.100000000006</v>
      </c>
      <c r="AE48" s="61">
        <v>0</v>
      </c>
      <c r="AF48" s="61">
        <v>0</v>
      </c>
      <c r="AG48" s="61">
        <v>0</v>
      </c>
      <c r="AH48" s="61">
        <v>0</v>
      </c>
      <c r="AI48" s="61">
        <v>0</v>
      </c>
      <c r="AJ48" s="61">
        <v>0</v>
      </c>
      <c r="AK48" s="61">
        <v>0</v>
      </c>
      <c r="AL48" s="61">
        <v>0</v>
      </c>
      <c r="AM48" s="61">
        <v>0</v>
      </c>
      <c r="AN48" s="61">
        <v>0</v>
      </c>
      <c r="AO48" s="61">
        <v>0</v>
      </c>
      <c r="AP48" s="61">
        <v>0</v>
      </c>
      <c r="AQ48" s="61">
        <v>0</v>
      </c>
      <c r="AR48" s="61">
        <v>0</v>
      </c>
      <c r="AS48" s="61">
        <v>-6373848.379999999</v>
      </c>
      <c r="AT48" s="61">
        <v>0</v>
      </c>
      <c r="AU48" s="61">
        <v>0</v>
      </c>
      <c r="AV48" s="61">
        <v>0</v>
      </c>
      <c r="AW48" s="61">
        <v>0</v>
      </c>
      <c r="AX48" s="61">
        <v>0</v>
      </c>
      <c r="AY48" s="61">
        <v>0</v>
      </c>
      <c r="AZ48" s="61">
        <v>0</v>
      </c>
      <c r="BA48" s="61">
        <v>0</v>
      </c>
      <c r="BB48" s="61">
        <v>0</v>
      </c>
      <c r="BC48" s="61">
        <v>0</v>
      </c>
      <c r="BD48" s="61">
        <v>0</v>
      </c>
      <c r="BE48" s="61">
        <v>0</v>
      </c>
      <c r="BF48" s="61">
        <v>0</v>
      </c>
      <c r="BG48" s="61">
        <v>0</v>
      </c>
      <c r="BH48" s="61">
        <v>0</v>
      </c>
      <c r="BI48" s="61">
        <v>0</v>
      </c>
      <c r="BJ48" s="61">
        <v>0</v>
      </c>
      <c r="BK48" s="61">
        <v>0</v>
      </c>
      <c r="BL48" s="61">
        <v>0</v>
      </c>
      <c r="BM48" s="61">
        <v>0</v>
      </c>
      <c r="BN48" s="61">
        <v>0</v>
      </c>
      <c r="BO48" s="61">
        <v>0</v>
      </c>
      <c r="BP48" s="61">
        <v>0</v>
      </c>
      <c r="BQ48" s="61">
        <v>0</v>
      </c>
      <c r="BR48" s="61">
        <v>0</v>
      </c>
      <c r="BS48" s="61">
        <v>-6373848.379999999</v>
      </c>
      <c r="BT48" s="61">
        <v>-473675.03</v>
      </c>
      <c r="BU48" s="61">
        <v>-1887152.3599999999</v>
      </c>
      <c r="BV48" s="61">
        <v>-3237550.41</v>
      </c>
      <c r="BW48" s="61">
        <v>0</v>
      </c>
      <c r="BX48" s="61">
        <v>-45799.06</v>
      </c>
      <c r="BY48" s="61">
        <v>-729671.52</v>
      </c>
      <c r="BZ48" s="61">
        <v>0</v>
      </c>
      <c r="CA48" s="61">
        <v>0</v>
      </c>
      <c r="CB48" s="61">
        <v>0</v>
      </c>
      <c r="CC48" s="61">
        <v>0</v>
      </c>
      <c r="CD48" s="61">
        <v>0</v>
      </c>
      <c r="CE48" s="61">
        <v>0</v>
      </c>
      <c r="CF48" s="61">
        <v>0</v>
      </c>
      <c r="CG48" s="61">
        <v>0</v>
      </c>
      <c r="CH48" s="61">
        <v>0</v>
      </c>
      <c r="CI48" s="61">
        <v>0</v>
      </c>
      <c r="CJ48" s="61">
        <v>0</v>
      </c>
      <c r="CK48" s="61">
        <v>0</v>
      </c>
      <c r="CL48" s="61">
        <v>-3223992.7199999988</v>
      </c>
    </row>
    <row r="49" spans="1:90" ht="12.75" customHeight="1">
      <c r="A49" s="43" t="s">
        <v>85</v>
      </c>
      <c r="B49" s="59">
        <v>1057</v>
      </c>
      <c r="C49" s="60" t="s">
        <v>376</v>
      </c>
      <c r="D49" s="61">
        <v>0</v>
      </c>
      <c r="E49" s="61">
        <v>0</v>
      </c>
      <c r="F49" s="61">
        <v>0</v>
      </c>
      <c r="G49" s="61">
        <v>0</v>
      </c>
      <c r="H49" s="61">
        <v>0</v>
      </c>
      <c r="I49" s="61">
        <v>0</v>
      </c>
      <c r="J49" s="61">
        <v>0</v>
      </c>
      <c r="K49" s="61">
        <v>0</v>
      </c>
      <c r="L49" s="61">
        <v>0</v>
      </c>
      <c r="M49" s="61">
        <v>0</v>
      </c>
      <c r="N49" s="61">
        <v>0</v>
      </c>
      <c r="O49" s="61">
        <v>0</v>
      </c>
      <c r="P49" s="61">
        <v>0</v>
      </c>
      <c r="Q49" s="61">
        <v>0</v>
      </c>
      <c r="R49" s="61">
        <v>0</v>
      </c>
      <c r="S49" s="61">
        <v>0</v>
      </c>
      <c r="T49" s="61">
        <v>0</v>
      </c>
      <c r="U49" s="61">
        <v>0</v>
      </c>
      <c r="V49" s="61">
        <v>0</v>
      </c>
      <c r="W49" s="61">
        <v>0</v>
      </c>
      <c r="X49" s="61">
        <v>0</v>
      </c>
      <c r="Y49" s="61">
        <v>0</v>
      </c>
      <c r="Z49" s="61">
        <v>0</v>
      </c>
      <c r="AA49" s="61">
        <v>0</v>
      </c>
      <c r="AB49" s="61">
        <v>0</v>
      </c>
      <c r="AC49" s="61">
        <v>0</v>
      </c>
      <c r="AD49" s="61">
        <v>0</v>
      </c>
      <c r="AE49" s="61">
        <v>0</v>
      </c>
      <c r="AF49" s="61">
        <v>0</v>
      </c>
      <c r="AG49" s="61">
        <v>0</v>
      </c>
      <c r="AH49" s="61">
        <v>0</v>
      </c>
      <c r="AI49" s="61">
        <v>0</v>
      </c>
      <c r="AJ49" s="61">
        <v>0</v>
      </c>
      <c r="AK49" s="61">
        <v>0</v>
      </c>
      <c r="AL49" s="61">
        <v>0</v>
      </c>
      <c r="AM49" s="61">
        <v>0</v>
      </c>
      <c r="AN49" s="61">
        <v>0</v>
      </c>
      <c r="AO49" s="61">
        <v>0</v>
      </c>
      <c r="AP49" s="61">
        <v>0</v>
      </c>
      <c r="AQ49" s="61">
        <v>0</v>
      </c>
      <c r="AR49" s="61">
        <v>0</v>
      </c>
      <c r="AS49" s="61">
        <v>0</v>
      </c>
      <c r="AT49" s="61">
        <v>0</v>
      </c>
      <c r="AU49" s="61">
        <v>0</v>
      </c>
      <c r="AV49" s="61">
        <v>0</v>
      </c>
      <c r="AW49" s="61">
        <v>0</v>
      </c>
      <c r="AX49" s="61">
        <v>0</v>
      </c>
      <c r="AY49" s="61">
        <v>0</v>
      </c>
      <c r="AZ49" s="61">
        <v>0</v>
      </c>
      <c r="BA49" s="61">
        <v>0</v>
      </c>
      <c r="BB49" s="61">
        <v>0</v>
      </c>
      <c r="BC49" s="61">
        <v>0</v>
      </c>
      <c r="BD49" s="61">
        <v>0</v>
      </c>
      <c r="BE49" s="61">
        <v>0</v>
      </c>
      <c r="BF49" s="61">
        <v>0</v>
      </c>
      <c r="BG49" s="61">
        <v>0</v>
      </c>
      <c r="BH49" s="61">
        <v>0</v>
      </c>
      <c r="BI49" s="61">
        <v>0</v>
      </c>
      <c r="BJ49" s="61">
        <v>0</v>
      </c>
      <c r="BK49" s="61">
        <v>0</v>
      </c>
      <c r="BL49" s="61">
        <v>0</v>
      </c>
      <c r="BM49" s="61">
        <v>0</v>
      </c>
      <c r="BN49" s="61">
        <v>0</v>
      </c>
      <c r="BO49" s="61">
        <v>0</v>
      </c>
      <c r="BP49" s="61">
        <v>0</v>
      </c>
      <c r="BQ49" s="61">
        <v>0</v>
      </c>
      <c r="BR49" s="61">
        <v>0</v>
      </c>
      <c r="BS49" s="61">
        <v>0</v>
      </c>
      <c r="BT49" s="61">
        <v>0</v>
      </c>
      <c r="BU49" s="61">
        <v>0</v>
      </c>
      <c r="BV49" s="61">
        <v>0</v>
      </c>
      <c r="BW49" s="61">
        <v>0</v>
      </c>
      <c r="BX49" s="61">
        <v>0</v>
      </c>
      <c r="BY49" s="61">
        <v>0</v>
      </c>
      <c r="BZ49" s="61">
        <v>0</v>
      </c>
      <c r="CA49" s="61">
        <v>0</v>
      </c>
      <c r="CB49" s="61">
        <v>0</v>
      </c>
      <c r="CC49" s="61">
        <v>0</v>
      </c>
      <c r="CD49" s="61">
        <v>0</v>
      </c>
      <c r="CE49" s="61">
        <v>0</v>
      </c>
      <c r="CF49" s="61">
        <v>0</v>
      </c>
      <c r="CG49" s="61">
        <v>0</v>
      </c>
      <c r="CH49" s="61">
        <v>0</v>
      </c>
      <c r="CI49" s="61">
        <v>0</v>
      </c>
      <c r="CJ49" s="61">
        <v>0</v>
      </c>
      <c r="CK49" s="61">
        <v>0</v>
      </c>
      <c r="CL49" s="61">
        <v>0</v>
      </c>
    </row>
    <row r="50" spans="1:90" ht="12.75" customHeight="1">
      <c r="A50" s="43" t="s">
        <v>87</v>
      </c>
      <c r="B50" s="59">
        <v>1058</v>
      </c>
      <c r="C50" s="60" t="s">
        <v>376</v>
      </c>
      <c r="D50" s="61">
        <v>0</v>
      </c>
      <c r="E50" s="61">
        <v>0</v>
      </c>
      <c r="F50" s="61">
        <v>0</v>
      </c>
      <c r="G50" s="61">
        <v>0</v>
      </c>
      <c r="H50" s="61">
        <v>0</v>
      </c>
      <c r="I50" s="61">
        <v>0</v>
      </c>
      <c r="J50" s="61">
        <v>0</v>
      </c>
      <c r="K50" s="61">
        <v>0</v>
      </c>
      <c r="L50" s="61">
        <v>0</v>
      </c>
      <c r="M50" s="61">
        <v>0</v>
      </c>
      <c r="N50" s="61">
        <v>0</v>
      </c>
      <c r="O50" s="61">
        <v>0</v>
      </c>
      <c r="P50" s="61">
        <v>0</v>
      </c>
      <c r="Q50" s="61">
        <v>0</v>
      </c>
      <c r="R50" s="61">
        <v>0</v>
      </c>
      <c r="S50" s="61">
        <v>0</v>
      </c>
      <c r="T50" s="61">
        <v>0</v>
      </c>
      <c r="U50" s="61">
        <v>0</v>
      </c>
      <c r="V50" s="61">
        <v>0</v>
      </c>
      <c r="W50" s="61">
        <v>0</v>
      </c>
      <c r="X50" s="61">
        <v>0</v>
      </c>
      <c r="Y50" s="61">
        <v>0</v>
      </c>
      <c r="Z50" s="61">
        <v>0</v>
      </c>
      <c r="AA50" s="61">
        <v>0</v>
      </c>
      <c r="AB50" s="61">
        <v>0</v>
      </c>
      <c r="AC50" s="61">
        <v>0</v>
      </c>
      <c r="AD50" s="61">
        <v>0</v>
      </c>
      <c r="AE50" s="61">
        <v>0</v>
      </c>
      <c r="AF50" s="61">
        <v>0</v>
      </c>
      <c r="AG50" s="61">
        <v>0</v>
      </c>
      <c r="AH50" s="61">
        <v>0</v>
      </c>
      <c r="AI50" s="61">
        <v>0</v>
      </c>
      <c r="AJ50" s="61">
        <v>0</v>
      </c>
      <c r="AK50" s="61">
        <v>0</v>
      </c>
      <c r="AL50" s="61">
        <v>0</v>
      </c>
      <c r="AM50" s="61">
        <v>0</v>
      </c>
      <c r="AN50" s="61">
        <v>0</v>
      </c>
      <c r="AO50" s="61">
        <v>0</v>
      </c>
      <c r="AP50" s="61">
        <v>0</v>
      </c>
      <c r="AQ50" s="61">
        <v>0</v>
      </c>
      <c r="AR50" s="61">
        <v>0</v>
      </c>
      <c r="AS50" s="61">
        <v>0</v>
      </c>
      <c r="AT50" s="61">
        <v>0</v>
      </c>
      <c r="AU50" s="61">
        <v>0</v>
      </c>
      <c r="AV50" s="61">
        <v>0</v>
      </c>
      <c r="AW50" s="61">
        <v>0</v>
      </c>
      <c r="AX50" s="61">
        <v>0</v>
      </c>
      <c r="AY50" s="61">
        <v>0</v>
      </c>
      <c r="AZ50" s="61">
        <v>0</v>
      </c>
      <c r="BA50" s="61">
        <v>0</v>
      </c>
      <c r="BB50" s="61">
        <v>0</v>
      </c>
      <c r="BC50" s="61">
        <v>0</v>
      </c>
      <c r="BD50" s="61">
        <v>0</v>
      </c>
      <c r="BE50" s="61">
        <v>0</v>
      </c>
      <c r="BF50" s="61">
        <v>0</v>
      </c>
      <c r="BG50" s="61">
        <v>0</v>
      </c>
      <c r="BH50" s="61">
        <v>0</v>
      </c>
      <c r="BI50" s="61">
        <v>0</v>
      </c>
      <c r="BJ50" s="61">
        <v>0</v>
      </c>
      <c r="BK50" s="61">
        <v>0</v>
      </c>
      <c r="BL50" s="61">
        <v>0</v>
      </c>
      <c r="BM50" s="61">
        <v>0</v>
      </c>
      <c r="BN50" s="61">
        <v>0</v>
      </c>
      <c r="BO50" s="61">
        <v>0</v>
      </c>
      <c r="BP50" s="61">
        <v>0</v>
      </c>
      <c r="BQ50" s="61">
        <v>0</v>
      </c>
      <c r="BR50" s="61">
        <v>0</v>
      </c>
      <c r="BS50" s="61">
        <v>0</v>
      </c>
      <c r="BT50" s="61">
        <v>0</v>
      </c>
      <c r="BU50" s="61">
        <v>0</v>
      </c>
      <c r="BV50" s="61">
        <v>0</v>
      </c>
      <c r="BW50" s="61">
        <v>0</v>
      </c>
      <c r="BX50" s="61">
        <v>0</v>
      </c>
      <c r="BY50" s="61">
        <v>0</v>
      </c>
      <c r="BZ50" s="61">
        <v>0</v>
      </c>
      <c r="CA50" s="61">
        <v>0</v>
      </c>
      <c r="CB50" s="61">
        <v>0</v>
      </c>
      <c r="CC50" s="61">
        <v>0</v>
      </c>
      <c r="CD50" s="61">
        <v>0</v>
      </c>
      <c r="CE50" s="61">
        <v>0</v>
      </c>
      <c r="CF50" s="61">
        <v>0</v>
      </c>
      <c r="CG50" s="61">
        <v>0</v>
      </c>
      <c r="CH50" s="61">
        <v>0</v>
      </c>
      <c r="CI50" s="61">
        <v>0</v>
      </c>
      <c r="CJ50" s="61">
        <v>0</v>
      </c>
      <c r="CK50" s="61">
        <v>0</v>
      </c>
      <c r="CL50" s="61">
        <v>0</v>
      </c>
    </row>
    <row r="51" spans="1:90" ht="12.75" customHeight="1">
      <c r="A51" s="43" t="s">
        <v>89</v>
      </c>
      <c r="B51" s="59">
        <v>1059</v>
      </c>
      <c r="C51" s="60" t="s">
        <v>376</v>
      </c>
      <c r="D51" s="61">
        <v>0</v>
      </c>
      <c r="E51" s="61">
        <v>0</v>
      </c>
      <c r="F51" s="61">
        <v>0</v>
      </c>
      <c r="G51" s="61">
        <v>0</v>
      </c>
      <c r="H51" s="61">
        <v>0</v>
      </c>
      <c r="I51" s="61">
        <v>0</v>
      </c>
      <c r="J51" s="61">
        <v>0</v>
      </c>
      <c r="K51" s="61">
        <v>0</v>
      </c>
      <c r="L51" s="61">
        <v>0</v>
      </c>
      <c r="M51" s="61">
        <v>0</v>
      </c>
      <c r="N51" s="61">
        <v>0</v>
      </c>
      <c r="O51" s="61">
        <v>0</v>
      </c>
      <c r="P51" s="61">
        <v>0</v>
      </c>
      <c r="Q51" s="61">
        <v>0</v>
      </c>
      <c r="R51" s="61">
        <v>0</v>
      </c>
      <c r="S51" s="61">
        <v>0</v>
      </c>
      <c r="T51" s="61">
        <v>0</v>
      </c>
      <c r="U51" s="61">
        <v>0</v>
      </c>
      <c r="V51" s="61">
        <v>0</v>
      </c>
      <c r="W51" s="61">
        <v>0</v>
      </c>
      <c r="X51" s="61">
        <v>0</v>
      </c>
      <c r="Y51" s="61">
        <v>0</v>
      </c>
      <c r="Z51" s="61">
        <v>0</v>
      </c>
      <c r="AA51" s="61">
        <v>0</v>
      </c>
      <c r="AB51" s="61">
        <v>0</v>
      </c>
      <c r="AC51" s="61">
        <v>0</v>
      </c>
      <c r="AD51" s="61">
        <v>0</v>
      </c>
      <c r="AE51" s="61">
        <v>0</v>
      </c>
      <c r="AF51" s="61">
        <v>0</v>
      </c>
      <c r="AG51" s="61">
        <v>0</v>
      </c>
      <c r="AH51" s="61">
        <v>0</v>
      </c>
      <c r="AI51" s="61">
        <v>0</v>
      </c>
      <c r="AJ51" s="61">
        <v>0</v>
      </c>
      <c r="AK51" s="61">
        <v>0</v>
      </c>
      <c r="AL51" s="61">
        <v>0</v>
      </c>
      <c r="AM51" s="61">
        <v>0</v>
      </c>
      <c r="AN51" s="61">
        <v>0</v>
      </c>
      <c r="AO51" s="61">
        <v>0</v>
      </c>
      <c r="AP51" s="61">
        <v>0</v>
      </c>
      <c r="AQ51" s="61">
        <v>0</v>
      </c>
      <c r="AR51" s="61">
        <v>0</v>
      </c>
      <c r="AS51" s="61">
        <v>0</v>
      </c>
      <c r="AT51" s="61">
        <v>0</v>
      </c>
      <c r="AU51" s="61">
        <v>0</v>
      </c>
      <c r="AV51" s="61">
        <v>0</v>
      </c>
      <c r="AW51" s="61">
        <v>0</v>
      </c>
      <c r="AX51" s="61">
        <v>0</v>
      </c>
      <c r="AY51" s="61">
        <v>0</v>
      </c>
      <c r="AZ51" s="61">
        <v>0</v>
      </c>
      <c r="BA51" s="61">
        <v>0</v>
      </c>
      <c r="BB51" s="61">
        <v>0</v>
      </c>
      <c r="BC51" s="61">
        <v>0</v>
      </c>
      <c r="BD51" s="61">
        <v>0</v>
      </c>
      <c r="BE51" s="61">
        <v>0</v>
      </c>
      <c r="BF51" s="61">
        <v>0</v>
      </c>
      <c r="BG51" s="61">
        <v>0</v>
      </c>
      <c r="BH51" s="61">
        <v>0</v>
      </c>
      <c r="BI51" s="61">
        <v>0</v>
      </c>
      <c r="BJ51" s="61">
        <v>0</v>
      </c>
      <c r="BK51" s="61">
        <v>0</v>
      </c>
      <c r="BL51" s="61">
        <v>0</v>
      </c>
      <c r="BM51" s="61">
        <v>0</v>
      </c>
      <c r="BN51" s="61">
        <v>0</v>
      </c>
      <c r="BO51" s="61">
        <v>0</v>
      </c>
      <c r="BP51" s="61">
        <v>0</v>
      </c>
      <c r="BQ51" s="61">
        <v>0</v>
      </c>
      <c r="BR51" s="61">
        <v>0</v>
      </c>
      <c r="BS51" s="61">
        <v>0</v>
      </c>
      <c r="BT51" s="61">
        <v>0</v>
      </c>
      <c r="BU51" s="61">
        <v>0</v>
      </c>
      <c r="BV51" s="61">
        <v>0</v>
      </c>
      <c r="BW51" s="61">
        <v>0</v>
      </c>
      <c r="BX51" s="61">
        <v>0</v>
      </c>
      <c r="BY51" s="61">
        <v>0</v>
      </c>
      <c r="BZ51" s="61">
        <v>0</v>
      </c>
      <c r="CA51" s="61">
        <v>0</v>
      </c>
      <c r="CB51" s="61">
        <v>0</v>
      </c>
      <c r="CC51" s="61">
        <v>0</v>
      </c>
      <c r="CD51" s="61">
        <v>0</v>
      </c>
      <c r="CE51" s="61">
        <v>0</v>
      </c>
      <c r="CF51" s="61">
        <v>0</v>
      </c>
      <c r="CG51" s="61">
        <v>0</v>
      </c>
      <c r="CH51" s="61">
        <v>0</v>
      </c>
      <c r="CI51" s="61">
        <v>0</v>
      </c>
      <c r="CJ51" s="61">
        <v>0</v>
      </c>
      <c r="CK51" s="61">
        <v>0</v>
      </c>
      <c r="CL51" s="61">
        <v>0</v>
      </c>
    </row>
    <row r="52" spans="1:90" ht="12.75" customHeight="1">
      <c r="A52" s="43" t="s">
        <v>91</v>
      </c>
      <c r="B52" s="59">
        <v>1060</v>
      </c>
      <c r="C52" s="60" t="s">
        <v>376</v>
      </c>
      <c r="D52" s="61">
        <v>0</v>
      </c>
      <c r="E52" s="61">
        <v>0</v>
      </c>
      <c r="F52" s="61">
        <v>0</v>
      </c>
      <c r="G52" s="61">
        <v>0</v>
      </c>
      <c r="H52" s="61">
        <v>0</v>
      </c>
      <c r="I52" s="61">
        <v>0</v>
      </c>
      <c r="J52" s="61">
        <v>0</v>
      </c>
      <c r="K52" s="61">
        <v>0</v>
      </c>
      <c r="L52" s="61">
        <v>0</v>
      </c>
      <c r="M52" s="61">
        <v>0</v>
      </c>
      <c r="N52" s="61">
        <v>0</v>
      </c>
      <c r="O52" s="61">
        <v>0</v>
      </c>
      <c r="P52" s="61">
        <v>0</v>
      </c>
      <c r="Q52" s="61">
        <v>0</v>
      </c>
      <c r="R52" s="61">
        <v>0</v>
      </c>
      <c r="S52" s="61">
        <v>0</v>
      </c>
      <c r="T52" s="61">
        <v>0</v>
      </c>
      <c r="U52" s="61">
        <v>0</v>
      </c>
      <c r="V52" s="61">
        <v>0</v>
      </c>
      <c r="W52" s="61">
        <v>0</v>
      </c>
      <c r="X52" s="61">
        <v>0</v>
      </c>
      <c r="Y52" s="61">
        <v>0</v>
      </c>
      <c r="Z52" s="61">
        <v>0</v>
      </c>
      <c r="AA52" s="61">
        <v>0</v>
      </c>
      <c r="AB52" s="61">
        <v>0</v>
      </c>
      <c r="AC52" s="61">
        <v>0</v>
      </c>
      <c r="AD52" s="61">
        <v>0</v>
      </c>
      <c r="AE52" s="61">
        <v>0</v>
      </c>
      <c r="AF52" s="61">
        <v>0</v>
      </c>
      <c r="AG52" s="61">
        <v>0</v>
      </c>
      <c r="AH52" s="61">
        <v>0</v>
      </c>
      <c r="AI52" s="61">
        <v>0</v>
      </c>
      <c r="AJ52" s="61">
        <v>0</v>
      </c>
      <c r="AK52" s="61">
        <v>0</v>
      </c>
      <c r="AL52" s="61">
        <v>0</v>
      </c>
      <c r="AM52" s="61">
        <v>0</v>
      </c>
      <c r="AN52" s="61">
        <v>0</v>
      </c>
      <c r="AO52" s="61">
        <v>0</v>
      </c>
      <c r="AP52" s="61">
        <v>0</v>
      </c>
      <c r="AQ52" s="61">
        <v>0</v>
      </c>
      <c r="AR52" s="61">
        <v>0</v>
      </c>
      <c r="AS52" s="61">
        <v>0</v>
      </c>
      <c r="AT52" s="61">
        <v>0</v>
      </c>
      <c r="AU52" s="61">
        <v>0</v>
      </c>
      <c r="AV52" s="61">
        <v>0</v>
      </c>
      <c r="AW52" s="61">
        <v>0</v>
      </c>
      <c r="AX52" s="61">
        <v>0</v>
      </c>
      <c r="AY52" s="61">
        <v>0</v>
      </c>
      <c r="AZ52" s="61">
        <v>0</v>
      </c>
      <c r="BA52" s="61">
        <v>0</v>
      </c>
      <c r="BB52" s="61">
        <v>0</v>
      </c>
      <c r="BC52" s="61">
        <v>0</v>
      </c>
      <c r="BD52" s="61">
        <v>0</v>
      </c>
      <c r="BE52" s="61">
        <v>0</v>
      </c>
      <c r="BF52" s="61">
        <v>0</v>
      </c>
      <c r="BG52" s="61">
        <v>0</v>
      </c>
      <c r="BH52" s="61">
        <v>0</v>
      </c>
      <c r="BI52" s="61">
        <v>0</v>
      </c>
      <c r="BJ52" s="61">
        <v>0</v>
      </c>
      <c r="BK52" s="61">
        <v>0</v>
      </c>
      <c r="BL52" s="61">
        <v>0</v>
      </c>
      <c r="BM52" s="61">
        <v>0</v>
      </c>
      <c r="BN52" s="61">
        <v>0</v>
      </c>
      <c r="BO52" s="61">
        <v>0</v>
      </c>
      <c r="BP52" s="61">
        <v>0</v>
      </c>
      <c r="BQ52" s="61">
        <v>0</v>
      </c>
      <c r="BR52" s="61">
        <v>0</v>
      </c>
      <c r="BS52" s="61">
        <v>0</v>
      </c>
      <c r="BT52" s="61">
        <v>0</v>
      </c>
      <c r="BU52" s="61">
        <v>0</v>
      </c>
      <c r="BV52" s="61">
        <v>0</v>
      </c>
      <c r="BW52" s="61">
        <v>0</v>
      </c>
      <c r="BX52" s="61">
        <v>0</v>
      </c>
      <c r="BY52" s="61">
        <v>0</v>
      </c>
      <c r="BZ52" s="61">
        <v>0</v>
      </c>
      <c r="CA52" s="61">
        <v>0</v>
      </c>
      <c r="CB52" s="61">
        <v>0</v>
      </c>
      <c r="CC52" s="61">
        <v>0</v>
      </c>
      <c r="CD52" s="61">
        <v>0</v>
      </c>
      <c r="CE52" s="61">
        <v>0</v>
      </c>
      <c r="CF52" s="61">
        <v>0</v>
      </c>
      <c r="CG52" s="61">
        <v>0</v>
      </c>
      <c r="CH52" s="61">
        <v>0</v>
      </c>
      <c r="CI52" s="61">
        <v>0</v>
      </c>
      <c r="CJ52" s="61">
        <v>0</v>
      </c>
      <c r="CK52" s="61">
        <v>0</v>
      </c>
      <c r="CL52" s="61">
        <v>0</v>
      </c>
    </row>
    <row r="53" spans="1:90" ht="12.75" customHeight="1">
      <c r="A53" s="43" t="s">
        <v>93</v>
      </c>
      <c r="B53" s="59">
        <v>1061</v>
      </c>
      <c r="C53" s="60" t="s">
        <v>376</v>
      </c>
      <c r="D53" s="61">
        <v>0</v>
      </c>
      <c r="E53" s="61">
        <v>0</v>
      </c>
      <c r="F53" s="61">
        <v>0</v>
      </c>
      <c r="G53" s="61">
        <v>0</v>
      </c>
      <c r="H53" s="61">
        <v>0</v>
      </c>
      <c r="I53" s="61">
        <v>0</v>
      </c>
      <c r="J53" s="61">
        <v>0</v>
      </c>
      <c r="K53" s="61">
        <v>0</v>
      </c>
      <c r="L53" s="61">
        <v>0</v>
      </c>
      <c r="M53" s="61">
        <v>0</v>
      </c>
      <c r="N53" s="61">
        <v>0</v>
      </c>
      <c r="O53" s="61">
        <v>0</v>
      </c>
      <c r="P53" s="61">
        <v>0</v>
      </c>
      <c r="Q53" s="61">
        <v>0</v>
      </c>
      <c r="R53" s="61">
        <v>0</v>
      </c>
      <c r="S53" s="61">
        <v>0</v>
      </c>
      <c r="T53" s="61">
        <v>0</v>
      </c>
      <c r="U53" s="61">
        <v>0</v>
      </c>
      <c r="V53" s="61">
        <v>0</v>
      </c>
      <c r="W53" s="61">
        <v>0</v>
      </c>
      <c r="X53" s="61">
        <v>0</v>
      </c>
      <c r="Y53" s="61">
        <v>0</v>
      </c>
      <c r="Z53" s="61">
        <v>0</v>
      </c>
      <c r="AA53" s="61">
        <v>0</v>
      </c>
      <c r="AB53" s="61">
        <v>0</v>
      </c>
      <c r="AC53" s="61">
        <v>0</v>
      </c>
      <c r="AD53" s="61">
        <v>0</v>
      </c>
      <c r="AE53" s="61">
        <v>0</v>
      </c>
      <c r="AF53" s="61">
        <v>0</v>
      </c>
      <c r="AG53" s="61">
        <v>0</v>
      </c>
      <c r="AH53" s="61">
        <v>0</v>
      </c>
      <c r="AI53" s="61">
        <v>0</v>
      </c>
      <c r="AJ53" s="61">
        <v>0</v>
      </c>
      <c r="AK53" s="61">
        <v>0</v>
      </c>
      <c r="AL53" s="61">
        <v>0</v>
      </c>
      <c r="AM53" s="61">
        <v>0</v>
      </c>
      <c r="AN53" s="61">
        <v>0</v>
      </c>
      <c r="AO53" s="61">
        <v>0</v>
      </c>
      <c r="AP53" s="61">
        <v>0</v>
      </c>
      <c r="AQ53" s="61">
        <v>0</v>
      </c>
      <c r="AR53" s="61">
        <v>0</v>
      </c>
      <c r="AS53" s="61">
        <v>0</v>
      </c>
      <c r="AT53" s="61">
        <v>0</v>
      </c>
      <c r="AU53" s="61">
        <v>0</v>
      </c>
      <c r="AV53" s="61">
        <v>0</v>
      </c>
      <c r="AW53" s="61">
        <v>0</v>
      </c>
      <c r="AX53" s="61">
        <v>0</v>
      </c>
      <c r="AY53" s="61">
        <v>0</v>
      </c>
      <c r="AZ53" s="61">
        <v>0</v>
      </c>
      <c r="BA53" s="61">
        <v>0</v>
      </c>
      <c r="BB53" s="61">
        <v>0</v>
      </c>
      <c r="BC53" s="61">
        <v>0</v>
      </c>
      <c r="BD53" s="61">
        <v>0</v>
      </c>
      <c r="BE53" s="61">
        <v>0</v>
      </c>
      <c r="BF53" s="61">
        <v>0</v>
      </c>
      <c r="BG53" s="61">
        <v>0</v>
      </c>
      <c r="BH53" s="61">
        <v>0</v>
      </c>
      <c r="BI53" s="61">
        <v>0</v>
      </c>
      <c r="BJ53" s="61">
        <v>0</v>
      </c>
      <c r="BK53" s="61">
        <v>0</v>
      </c>
      <c r="BL53" s="61">
        <v>0</v>
      </c>
      <c r="BM53" s="61">
        <v>0</v>
      </c>
      <c r="BN53" s="61">
        <v>0</v>
      </c>
      <c r="BO53" s="61">
        <v>0</v>
      </c>
      <c r="BP53" s="61">
        <v>0</v>
      </c>
      <c r="BQ53" s="61">
        <v>0</v>
      </c>
      <c r="BR53" s="61">
        <v>0</v>
      </c>
      <c r="BS53" s="61">
        <v>0</v>
      </c>
      <c r="BT53" s="61">
        <v>0</v>
      </c>
      <c r="BU53" s="61">
        <v>0</v>
      </c>
      <c r="BV53" s="61">
        <v>0</v>
      </c>
      <c r="BW53" s="61">
        <v>0</v>
      </c>
      <c r="BX53" s="61">
        <v>0</v>
      </c>
      <c r="BY53" s="61">
        <v>0</v>
      </c>
      <c r="BZ53" s="61">
        <v>0</v>
      </c>
      <c r="CA53" s="61">
        <v>0</v>
      </c>
      <c r="CB53" s="61">
        <v>0</v>
      </c>
      <c r="CC53" s="61">
        <v>0</v>
      </c>
      <c r="CD53" s="61">
        <v>0</v>
      </c>
      <c r="CE53" s="61">
        <v>0</v>
      </c>
      <c r="CF53" s="61">
        <v>0</v>
      </c>
      <c r="CG53" s="61">
        <v>0</v>
      </c>
      <c r="CH53" s="61">
        <v>0</v>
      </c>
      <c r="CI53" s="61">
        <v>0</v>
      </c>
      <c r="CJ53" s="61">
        <v>0</v>
      </c>
      <c r="CK53" s="61">
        <v>0</v>
      </c>
      <c r="CL53" s="61">
        <v>0</v>
      </c>
    </row>
    <row r="54" spans="1:90" ht="12.75" customHeight="1">
      <c r="A54" s="43" t="s">
        <v>95</v>
      </c>
      <c r="B54" s="59">
        <v>2001</v>
      </c>
      <c r="C54" s="60" t="s">
        <v>376</v>
      </c>
      <c r="D54" s="61">
        <v>0</v>
      </c>
      <c r="E54" s="61">
        <v>0</v>
      </c>
      <c r="F54" s="61">
        <v>0</v>
      </c>
      <c r="G54" s="61">
        <v>0</v>
      </c>
      <c r="H54" s="61">
        <v>0</v>
      </c>
      <c r="I54" s="61">
        <v>0</v>
      </c>
      <c r="J54" s="61">
        <v>0</v>
      </c>
      <c r="K54" s="61">
        <v>0</v>
      </c>
      <c r="L54" s="61">
        <v>0</v>
      </c>
      <c r="M54" s="61">
        <v>0</v>
      </c>
      <c r="N54" s="61">
        <v>0</v>
      </c>
      <c r="O54" s="61">
        <v>0</v>
      </c>
      <c r="P54" s="61">
        <v>0</v>
      </c>
      <c r="Q54" s="61">
        <v>0</v>
      </c>
      <c r="R54" s="61">
        <v>0</v>
      </c>
      <c r="S54" s="61">
        <v>0</v>
      </c>
      <c r="T54" s="61">
        <v>0</v>
      </c>
      <c r="U54" s="61">
        <v>0</v>
      </c>
      <c r="V54" s="61">
        <v>0</v>
      </c>
      <c r="W54" s="61">
        <v>0</v>
      </c>
      <c r="X54" s="61">
        <v>0</v>
      </c>
      <c r="Y54" s="61">
        <v>0</v>
      </c>
      <c r="Z54" s="61">
        <v>0</v>
      </c>
      <c r="AA54" s="61">
        <v>0</v>
      </c>
      <c r="AB54" s="61">
        <v>0</v>
      </c>
      <c r="AC54" s="61">
        <v>0</v>
      </c>
      <c r="AD54" s="61">
        <v>0</v>
      </c>
      <c r="AE54" s="61">
        <v>0</v>
      </c>
      <c r="AF54" s="61">
        <v>0</v>
      </c>
      <c r="AG54" s="61">
        <v>0</v>
      </c>
      <c r="AH54" s="61">
        <v>0</v>
      </c>
      <c r="AI54" s="61">
        <v>0</v>
      </c>
      <c r="AJ54" s="61">
        <v>0</v>
      </c>
      <c r="AK54" s="61">
        <v>0</v>
      </c>
      <c r="AL54" s="61">
        <v>0</v>
      </c>
      <c r="AM54" s="61">
        <v>0</v>
      </c>
      <c r="AN54" s="61">
        <v>0</v>
      </c>
      <c r="AO54" s="61">
        <v>0</v>
      </c>
      <c r="AP54" s="61">
        <v>0</v>
      </c>
      <c r="AQ54" s="61">
        <v>0</v>
      </c>
      <c r="AR54" s="61">
        <v>0</v>
      </c>
      <c r="AS54" s="61">
        <v>0</v>
      </c>
      <c r="AT54" s="61">
        <v>0</v>
      </c>
      <c r="AU54" s="61">
        <v>0</v>
      </c>
      <c r="AV54" s="61">
        <v>0</v>
      </c>
      <c r="AW54" s="61">
        <v>0</v>
      </c>
      <c r="AX54" s="61">
        <v>0</v>
      </c>
      <c r="AY54" s="61">
        <v>0</v>
      </c>
      <c r="AZ54" s="61">
        <v>0</v>
      </c>
      <c r="BA54" s="61">
        <v>0</v>
      </c>
      <c r="BB54" s="61">
        <v>0</v>
      </c>
      <c r="BC54" s="61">
        <v>0</v>
      </c>
      <c r="BD54" s="61">
        <v>0</v>
      </c>
      <c r="BE54" s="61">
        <v>0</v>
      </c>
      <c r="BF54" s="61">
        <v>0</v>
      </c>
      <c r="BG54" s="61">
        <v>0</v>
      </c>
      <c r="BH54" s="61">
        <v>0</v>
      </c>
      <c r="BI54" s="61">
        <v>0</v>
      </c>
      <c r="BJ54" s="61">
        <v>0</v>
      </c>
      <c r="BK54" s="61">
        <v>0</v>
      </c>
      <c r="BL54" s="61">
        <v>0</v>
      </c>
      <c r="BM54" s="61">
        <v>0</v>
      </c>
      <c r="BN54" s="61">
        <v>0</v>
      </c>
      <c r="BO54" s="61">
        <v>0</v>
      </c>
      <c r="BP54" s="61">
        <v>0</v>
      </c>
      <c r="BQ54" s="61">
        <v>0</v>
      </c>
      <c r="BR54" s="61">
        <v>0</v>
      </c>
      <c r="BS54" s="61">
        <v>0</v>
      </c>
      <c r="BT54" s="61">
        <v>0</v>
      </c>
      <c r="BU54" s="61">
        <v>0</v>
      </c>
      <c r="BV54" s="61">
        <v>0</v>
      </c>
      <c r="BW54" s="61">
        <v>0</v>
      </c>
      <c r="BX54" s="61">
        <v>0</v>
      </c>
      <c r="BY54" s="61">
        <v>0</v>
      </c>
      <c r="BZ54" s="61">
        <v>0</v>
      </c>
      <c r="CA54" s="61">
        <v>0</v>
      </c>
      <c r="CB54" s="61">
        <v>0</v>
      </c>
      <c r="CC54" s="61">
        <v>0</v>
      </c>
      <c r="CD54" s="61">
        <v>0</v>
      </c>
      <c r="CE54" s="61">
        <v>0</v>
      </c>
      <c r="CF54" s="61">
        <v>0</v>
      </c>
      <c r="CG54" s="61">
        <v>0</v>
      </c>
      <c r="CH54" s="61">
        <v>0</v>
      </c>
      <c r="CI54" s="61">
        <v>0</v>
      </c>
      <c r="CJ54" s="61">
        <v>0</v>
      </c>
      <c r="CK54" s="61">
        <v>0</v>
      </c>
      <c r="CL54" s="61">
        <v>0</v>
      </c>
    </row>
    <row r="55" spans="1:90" ht="12.75" customHeight="1">
      <c r="A55" s="43" t="s">
        <v>97</v>
      </c>
      <c r="B55" s="59">
        <v>2002</v>
      </c>
      <c r="C55" s="60" t="s">
        <v>377</v>
      </c>
      <c r="D55" s="61">
        <v>0</v>
      </c>
      <c r="E55" s="61">
        <v>0</v>
      </c>
      <c r="F55" s="61">
        <v>0</v>
      </c>
      <c r="G55" s="61">
        <v>0</v>
      </c>
      <c r="H55" s="61">
        <v>0</v>
      </c>
      <c r="I55" s="61">
        <v>0</v>
      </c>
      <c r="J55" s="61">
        <v>0</v>
      </c>
      <c r="K55" s="61">
        <v>0</v>
      </c>
      <c r="L55" s="61">
        <v>0</v>
      </c>
      <c r="M55" s="61">
        <v>0</v>
      </c>
      <c r="N55" s="61">
        <v>0</v>
      </c>
      <c r="O55" s="61">
        <v>0</v>
      </c>
      <c r="P55" s="61">
        <v>0</v>
      </c>
      <c r="Q55" s="61">
        <v>0</v>
      </c>
      <c r="R55" s="61">
        <v>0</v>
      </c>
      <c r="S55" s="61">
        <v>0</v>
      </c>
      <c r="T55" s="61">
        <v>0</v>
      </c>
      <c r="U55" s="61">
        <v>0</v>
      </c>
      <c r="V55" s="61">
        <v>0</v>
      </c>
      <c r="W55" s="61">
        <v>0</v>
      </c>
      <c r="X55" s="61">
        <v>0</v>
      </c>
      <c r="Y55" s="61">
        <v>0</v>
      </c>
      <c r="Z55" s="61">
        <v>0</v>
      </c>
      <c r="AA55" s="61">
        <v>0</v>
      </c>
      <c r="AB55" s="61">
        <v>0</v>
      </c>
      <c r="AC55" s="61">
        <v>0</v>
      </c>
      <c r="AD55" s="61">
        <v>0</v>
      </c>
      <c r="AE55" s="61">
        <v>0</v>
      </c>
      <c r="AF55" s="61">
        <v>0</v>
      </c>
      <c r="AG55" s="61">
        <v>0</v>
      </c>
      <c r="AH55" s="61">
        <v>0</v>
      </c>
      <c r="AI55" s="61">
        <v>0</v>
      </c>
      <c r="AJ55" s="61">
        <v>0</v>
      </c>
      <c r="AK55" s="61">
        <v>0</v>
      </c>
      <c r="AL55" s="61">
        <v>0</v>
      </c>
      <c r="AM55" s="61">
        <v>0</v>
      </c>
      <c r="AN55" s="61">
        <v>0</v>
      </c>
      <c r="AO55" s="61">
        <v>0</v>
      </c>
      <c r="AP55" s="61">
        <v>0</v>
      </c>
      <c r="AQ55" s="61">
        <v>0</v>
      </c>
      <c r="AR55" s="61">
        <v>0</v>
      </c>
      <c r="AS55" s="61">
        <v>0</v>
      </c>
      <c r="AT55" s="61">
        <v>0</v>
      </c>
      <c r="AU55" s="61">
        <v>0</v>
      </c>
      <c r="AV55" s="61">
        <v>0</v>
      </c>
      <c r="AW55" s="61">
        <v>0</v>
      </c>
      <c r="AX55" s="61">
        <v>0</v>
      </c>
      <c r="AY55" s="61">
        <v>0</v>
      </c>
      <c r="AZ55" s="61">
        <v>0</v>
      </c>
      <c r="BA55" s="61">
        <v>0</v>
      </c>
      <c r="BB55" s="61">
        <v>0</v>
      </c>
      <c r="BC55" s="61">
        <v>0</v>
      </c>
      <c r="BD55" s="61">
        <v>0</v>
      </c>
      <c r="BE55" s="61">
        <v>0</v>
      </c>
      <c r="BF55" s="61">
        <v>0</v>
      </c>
      <c r="BG55" s="61">
        <v>0</v>
      </c>
      <c r="BH55" s="61">
        <v>0</v>
      </c>
      <c r="BI55" s="61">
        <v>0</v>
      </c>
      <c r="BJ55" s="61">
        <v>0</v>
      </c>
      <c r="BK55" s="61">
        <v>0</v>
      </c>
      <c r="BL55" s="61">
        <v>0</v>
      </c>
      <c r="BM55" s="61">
        <v>0</v>
      </c>
      <c r="BN55" s="61">
        <v>0</v>
      </c>
      <c r="BO55" s="61">
        <v>0</v>
      </c>
      <c r="BP55" s="61">
        <v>0</v>
      </c>
      <c r="BQ55" s="61">
        <v>0</v>
      </c>
      <c r="BR55" s="61">
        <v>0</v>
      </c>
      <c r="BS55" s="61">
        <v>0</v>
      </c>
      <c r="BT55" s="61">
        <v>0</v>
      </c>
      <c r="BU55" s="61">
        <v>0</v>
      </c>
      <c r="BV55" s="61">
        <v>0</v>
      </c>
      <c r="BW55" s="61">
        <v>0</v>
      </c>
      <c r="BX55" s="61">
        <v>0</v>
      </c>
      <c r="BY55" s="61">
        <v>0</v>
      </c>
      <c r="BZ55" s="61">
        <v>0</v>
      </c>
      <c r="CA55" s="61">
        <v>0</v>
      </c>
      <c r="CB55" s="61">
        <v>0</v>
      </c>
      <c r="CC55" s="61">
        <v>0</v>
      </c>
      <c r="CD55" s="61">
        <v>0</v>
      </c>
      <c r="CE55" s="61">
        <v>0</v>
      </c>
      <c r="CF55" s="61">
        <v>0</v>
      </c>
      <c r="CG55" s="61">
        <v>0</v>
      </c>
      <c r="CH55" s="61">
        <v>0</v>
      </c>
      <c r="CI55" s="61">
        <v>0</v>
      </c>
      <c r="CJ55" s="61">
        <v>0</v>
      </c>
      <c r="CK55" s="61">
        <v>0</v>
      </c>
      <c r="CL55" s="61">
        <v>0</v>
      </c>
    </row>
    <row r="56" spans="1:90" ht="12.75" customHeight="1">
      <c r="A56" s="43" t="s">
        <v>99</v>
      </c>
      <c r="B56" s="59">
        <v>2005</v>
      </c>
      <c r="C56" s="60" t="s">
        <v>377</v>
      </c>
      <c r="D56" s="61">
        <v>0</v>
      </c>
      <c r="E56" s="61">
        <v>0</v>
      </c>
      <c r="F56" s="61">
        <v>0</v>
      </c>
      <c r="G56" s="61">
        <v>0</v>
      </c>
      <c r="H56" s="61">
        <v>0</v>
      </c>
      <c r="I56" s="61">
        <v>0</v>
      </c>
      <c r="J56" s="61">
        <v>0</v>
      </c>
      <c r="K56" s="61">
        <v>0</v>
      </c>
      <c r="L56" s="61">
        <v>0</v>
      </c>
      <c r="M56" s="61">
        <v>0</v>
      </c>
      <c r="N56" s="61">
        <v>0</v>
      </c>
      <c r="O56" s="61">
        <v>0</v>
      </c>
      <c r="P56" s="61">
        <v>0</v>
      </c>
      <c r="Q56" s="61">
        <v>0</v>
      </c>
      <c r="R56" s="61">
        <v>0</v>
      </c>
      <c r="S56" s="61">
        <v>0</v>
      </c>
      <c r="T56" s="61">
        <v>0</v>
      </c>
      <c r="U56" s="61">
        <v>0</v>
      </c>
      <c r="V56" s="61">
        <v>0</v>
      </c>
      <c r="W56" s="61">
        <v>0</v>
      </c>
      <c r="X56" s="61">
        <v>0</v>
      </c>
      <c r="Y56" s="61">
        <v>0</v>
      </c>
      <c r="Z56" s="61">
        <v>0</v>
      </c>
      <c r="AA56" s="61">
        <v>0</v>
      </c>
      <c r="AB56" s="61">
        <v>0</v>
      </c>
      <c r="AC56" s="61">
        <v>0</v>
      </c>
      <c r="AD56" s="61">
        <v>0</v>
      </c>
      <c r="AE56" s="61">
        <v>0</v>
      </c>
      <c r="AF56" s="61">
        <v>0</v>
      </c>
      <c r="AG56" s="61">
        <v>0</v>
      </c>
      <c r="AH56" s="61">
        <v>0</v>
      </c>
      <c r="AI56" s="61">
        <v>0</v>
      </c>
      <c r="AJ56" s="61">
        <v>0</v>
      </c>
      <c r="AK56" s="61">
        <v>0</v>
      </c>
      <c r="AL56" s="61">
        <v>0</v>
      </c>
      <c r="AM56" s="61">
        <v>0</v>
      </c>
      <c r="AN56" s="61">
        <v>0</v>
      </c>
      <c r="AO56" s="61">
        <v>0</v>
      </c>
      <c r="AP56" s="61">
        <v>0</v>
      </c>
      <c r="AQ56" s="61">
        <v>0</v>
      </c>
      <c r="AR56" s="61">
        <v>0</v>
      </c>
      <c r="AS56" s="61">
        <v>0</v>
      </c>
      <c r="AT56" s="61">
        <v>0</v>
      </c>
      <c r="AU56" s="61">
        <v>0</v>
      </c>
      <c r="AV56" s="61">
        <v>0</v>
      </c>
      <c r="AW56" s="61">
        <v>0</v>
      </c>
      <c r="AX56" s="61">
        <v>0</v>
      </c>
      <c r="AY56" s="61">
        <v>0</v>
      </c>
      <c r="AZ56" s="61">
        <v>0</v>
      </c>
      <c r="BA56" s="61">
        <v>0</v>
      </c>
      <c r="BB56" s="61">
        <v>0</v>
      </c>
      <c r="BC56" s="61">
        <v>0</v>
      </c>
      <c r="BD56" s="61">
        <v>0</v>
      </c>
      <c r="BE56" s="61">
        <v>0</v>
      </c>
      <c r="BF56" s="61">
        <v>0</v>
      </c>
      <c r="BG56" s="61">
        <v>0</v>
      </c>
      <c r="BH56" s="61">
        <v>0</v>
      </c>
      <c r="BI56" s="61">
        <v>0</v>
      </c>
      <c r="BJ56" s="61">
        <v>0</v>
      </c>
      <c r="BK56" s="61">
        <v>0</v>
      </c>
      <c r="BL56" s="61">
        <v>0</v>
      </c>
      <c r="BM56" s="61">
        <v>0</v>
      </c>
      <c r="BN56" s="61">
        <v>0</v>
      </c>
      <c r="BO56" s="61">
        <v>0</v>
      </c>
      <c r="BP56" s="61">
        <v>0</v>
      </c>
      <c r="BQ56" s="61">
        <v>0</v>
      </c>
      <c r="BR56" s="61">
        <v>0</v>
      </c>
      <c r="BS56" s="61">
        <v>0</v>
      </c>
      <c r="BT56" s="61">
        <v>0</v>
      </c>
      <c r="BU56" s="61">
        <v>0</v>
      </c>
      <c r="BV56" s="61">
        <v>0</v>
      </c>
      <c r="BW56" s="61">
        <v>0</v>
      </c>
      <c r="BX56" s="61">
        <v>0</v>
      </c>
      <c r="BY56" s="61">
        <v>0</v>
      </c>
      <c r="BZ56" s="61">
        <v>0</v>
      </c>
      <c r="CA56" s="61">
        <v>0</v>
      </c>
      <c r="CB56" s="61">
        <v>0</v>
      </c>
      <c r="CC56" s="61">
        <v>0</v>
      </c>
      <c r="CD56" s="61">
        <v>0</v>
      </c>
      <c r="CE56" s="61">
        <v>0</v>
      </c>
      <c r="CF56" s="61">
        <v>0</v>
      </c>
      <c r="CG56" s="61">
        <v>0</v>
      </c>
      <c r="CH56" s="61">
        <v>0</v>
      </c>
      <c r="CI56" s="61">
        <v>0</v>
      </c>
      <c r="CJ56" s="61">
        <v>0</v>
      </c>
      <c r="CK56" s="61">
        <v>0</v>
      </c>
      <c r="CL56" s="61">
        <v>0</v>
      </c>
    </row>
    <row r="57" spans="1:90" ht="12.75" customHeight="1">
      <c r="A57" s="43" t="s">
        <v>101</v>
      </c>
      <c r="B57" s="59">
        <v>2006</v>
      </c>
      <c r="C57" s="60" t="s">
        <v>378</v>
      </c>
      <c r="D57" s="61">
        <v>0</v>
      </c>
      <c r="E57" s="61">
        <v>0</v>
      </c>
      <c r="F57" s="61">
        <v>0</v>
      </c>
      <c r="G57" s="61">
        <v>0</v>
      </c>
      <c r="H57" s="61">
        <v>0</v>
      </c>
      <c r="I57" s="61">
        <v>0</v>
      </c>
      <c r="J57" s="61">
        <v>0</v>
      </c>
      <c r="K57" s="61">
        <v>0</v>
      </c>
      <c r="L57" s="61">
        <v>0</v>
      </c>
      <c r="M57" s="61">
        <v>0</v>
      </c>
      <c r="N57" s="61">
        <v>0</v>
      </c>
      <c r="O57" s="61">
        <v>0</v>
      </c>
      <c r="P57" s="61">
        <v>0</v>
      </c>
      <c r="Q57" s="61">
        <v>0</v>
      </c>
      <c r="R57" s="61">
        <v>0</v>
      </c>
      <c r="S57" s="61">
        <v>0</v>
      </c>
      <c r="T57" s="61">
        <v>0</v>
      </c>
      <c r="U57" s="61">
        <v>0</v>
      </c>
      <c r="V57" s="61">
        <v>0</v>
      </c>
      <c r="W57" s="61">
        <v>0</v>
      </c>
      <c r="X57" s="61">
        <v>0</v>
      </c>
      <c r="Y57" s="61">
        <v>0</v>
      </c>
      <c r="Z57" s="61">
        <v>0</v>
      </c>
      <c r="AA57" s="61">
        <v>0</v>
      </c>
      <c r="AB57" s="61">
        <v>0</v>
      </c>
      <c r="AC57" s="61">
        <v>0</v>
      </c>
      <c r="AD57" s="61">
        <v>0</v>
      </c>
      <c r="AE57" s="61">
        <v>0</v>
      </c>
      <c r="AF57" s="61">
        <v>0</v>
      </c>
      <c r="AG57" s="61">
        <v>0</v>
      </c>
      <c r="AH57" s="61">
        <v>0</v>
      </c>
      <c r="AI57" s="61">
        <v>0</v>
      </c>
      <c r="AJ57" s="61">
        <v>0</v>
      </c>
      <c r="AK57" s="61">
        <v>0</v>
      </c>
      <c r="AL57" s="61">
        <v>0</v>
      </c>
      <c r="AM57" s="61">
        <v>0</v>
      </c>
      <c r="AN57" s="61">
        <v>0</v>
      </c>
      <c r="AO57" s="61">
        <v>0</v>
      </c>
      <c r="AP57" s="61">
        <v>0</v>
      </c>
      <c r="AQ57" s="61">
        <v>0</v>
      </c>
      <c r="AR57" s="61">
        <v>0</v>
      </c>
      <c r="AS57" s="61">
        <v>0</v>
      </c>
      <c r="AT57" s="61">
        <v>0</v>
      </c>
      <c r="AU57" s="61">
        <v>0</v>
      </c>
      <c r="AV57" s="61">
        <v>0</v>
      </c>
      <c r="AW57" s="61">
        <v>0</v>
      </c>
      <c r="AX57" s="61">
        <v>0</v>
      </c>
      <c r="AY57" s="61">
        <v>0</v>
      </c>
      <c r="AZ57" s="61">
        <v>0</v>
      </c>
      <c r="BA57" s="61">
        <v>0</v>
      </c>
      <c r="BB57" s="61">
        <v>0</v>
      </c>
      <c r="BC57" s="61">
        <v>0</v>
      </c>
      <c r="BD57" s="61">
        <v>0</v>
      </c>
      <c r="BE57" s="61">
        <v>0</v>
      </c>
      <c r="BF57" s="61">
        <v>0</v>
      </c>
      <c r="BG57" s="61">
        <v>0</v>
      </c>
      <c r="BH57" s="61">
        <v>0</v>
      </c>
      <c r="BI57" s="61">
        <v>0</v>
      </c>
      <c r="BJ57" s="61">
        <v>0</v>
      </c>
      <c r="BK57" s="61">
        <v>0</v>
      </c>
      <c r="BL57" s="61">
        <v>0</v>
      </c>
      <c r="BM57" s="61">
        <v>0</v>
      </c>
      <c r="BN57" s="61">
        <v>0</v>
      </c>
      <c r="BO57" s="61">
        <v>0</v>
      </c>
      <c r="BP57" s="61">
        <v>0</v>
      </c>
      <c r="BQ57" s="61">
        <v>0</v>
      </c>
      <c r="BR57" s="61">
        <v>0</v>
      </c>
      <c r="BS57" s="61">
        <v>0</v>
      </c>
      <c r="BT57" s="61">
        <v>0</v>
      </c>
      <c r="BU57" s="61">
        <v>0</v>
      </c>
      <c r="BV57" s="61">
        <v>0</v>
      </c>
      <c r="BW57" s="61">
        <v>0</v>
      </c>
      <c r="BX57" s="61">
        <v>0</v>
      </c>
      <c r="BY57" s="61">
        <v>0</v>
      </c>
      <c r="BZ57" s="61">
        <v>0</v>
      </c>
      <c r="CA57" s="61">
        <v>0</v>
      </c>
      <c r="CB57" s="61">
        <v>0</v>
      </c>
      <c r="CC57" s="61">
        <v>0</v>
      </c>
      <c r="CD57" s="61">
        <v>0</v>
      </c>
      <c r="CE57" s="61">
        <v>0</v>
      </c>
      <c r="CF57" s="61">
        <v>0</v>
      </c>
      <c r="CG57" s="61">
        <v>0</v>
      </c>
      <c r="CH57" s="61">
        <v>0</v>
      </c>
      <c r="CI57" s="61">
        <v>0</v>
      </c>
      <c r="CJ57" s="61">
        <v>0</v>
      </c>
      <c r="CK57" s="61">
        <v>0</v>
      </c>
      <c r="CL57" s="61">
        <v>0</v>
      </c>
    </row>
    <row r="58" spans="1:90" ht="12.75" customHeight="1">
      <c r="A58" s="43" t="s">
        <v>103</v>
      </c>
      <c r="B58" s="59">
        <v>2007</v>
      </c>
      <c r="C58" s="60" t="s">
        <v>377</v>
      </c>
      <c r="D58" s="61">
        <v>0</v>
      </c>
      <c r="E58" s="61">
        <v>0</v>
      </c>
      <c r="F58" s="61">
        <v>0</v>
      </c>
      <c r="G58" s="61">
        <v>0</v>
      </c>
      <c r="H58" s="61">
        <v>0</v>
      </c>
      <c r="I58" s="61">
        <v>0</v>
      </c>
      <c r="J58" s="61">
        <v>0</v>
      </c>
      <c r="K58" s="61">
        <v>0</v>
      </c>
      <c r="L58" s="61">
        <v>0</v>
      </c>
      <c r="M58" s="61">
        <v>0</v>
      </c>
      <c r="N58" s="61">
        <v>0</v>
      </c>
      <c r="O58" s="61">
        <v>0</v>
      </c>
      <c r="P58" s="61">
        <v>0</v>
      </c>
      <c r="Q58" s="61">
        <v>0</v>
      </c>
      <c r="R58" s="61">
        <v>0</v>
      </c>
      <c r="S58" s="61">
        <v>0</v>
      </c>
      <c r="T58" s="61">
        <v>0</v>
      </c>
      <c r="U58" s="61">
        <v>0</v>
      </c>
      <c r="V58" s="61">
        <v>0</v>
      </c>
      <c r="W58" s="61">
        <v>0</v>
      </c>
      <c r="X58" s="61">
        <v>0</v>
      </c>
      <c r="Y58" s="61">
        <v>0</v>
      </c>
      <c r="Z58" s="61">
        <v>0</v>
      </c>
      <c r="AA58" s="61">
        <v>0</v>
      </c>
      <c r="AB58" s="61">
        <v>0</v>
      </c>
      <c r="AC58" s="61">
        <v>0</v>
      </c>
      <c r="AD58" s="61">
        <v>0</v>
      </c>
      <c r="AE58" s="61">
        <v>0</v>
      </c>
      <c r="AF58" s="61">
        <v>0</v>
      </c>
      <c r="AG58" s="61">
        <v>0</v>
      </c>
      <c r="AH58" s="61">
        <v>0</v>
      </c>
      <c r="AI58" s="61">
        <v>0</v>
      </c>
      <c r="AJ58" s="61">
        <v>0</v>
      </c>
      <c r="AK58" s="61">
        <v>0</v>
      </c>
      <c r="AL58" s="61">
        <v>0</v>
      </c>
      <c r="AM58" s="61">
        <v>0</v>
      </c>
      <c r="AN58" s="61">
        <v>0</v>
      </c>
      <c r="AO58" s="61">
        <v>0</v>
      </c>
      <c r="AP58" s="61">
        <v>0</v>
      </c>
      <c r="AQ58" s="61">
        <v>0</v>
      </c>
      <c r="AR58" s="61">
        <v>0</v>
      </c>
      <c r="AS58" s="61">
        <v>0</v>
      </c>
      <c r="AT58" s="61">
        <v>0</v>
      </c>
      <c r="AU58" s="61">
        <v>0</v>
      </c>
      <c r="AV58" s="61">
        <v>0</v>
      </c>
      <c r="AW58" s="61">
        <v>0</v>
      </c>
      <c r="AX58" s="61">
        <v>0</v>
      </c>
      <c r="AY58" s="61">
        <v>0</v>
      </c>
      <c r="AZ58" s="61">
        <v>0</v>
      </c>
      <c r="BA58" s="61">
        <v>0</v>
      </c>
      <c r="BB58" s="61">
        <v>0</v>
      </c>
      <c r="BC58" s="61">
        <v>0</v>
      </c>
      <c r="BD58" s="61">
        <v>0</v>
      </c>
      <c r="BE58" s="61">
        <v>0</v>
      </c>
      <c r="BF58" s="61">
        <v>0</v>
      </c>
      <c r="BG58" s="61">
        <v>0</v>
      </c>
      <c r="BH58" s="61">
        <v>0</v>
      </c>
      <c r="BI58" s="61">
        <v>0</v>
      </c>
      <c r="BJ58" s="61">
        <v>0</v>
      </c>
      <c r="BK58" s="61">
        <v>0</v>
      </c>
      <c r="BL58" s="61">
        <v>0</v>
      </c>
      <c r="BM58" s="61">
        <v>0</v>
      </c>
      <c r="BN58" s="61">
        <v>0</v>
      </c>
      <c r="BO58" s="61">
        <v>0</v>
      </c>
      <c r="BP58" s="61">
        <v>0</v>
      </c>
      <c r="BQ58" s="61">
        <v>0</v>
      </c>
      <c r="BR58" s="61">
        <v>0</v>
      </c>
      <c r="BS58" s="61">
        <v>0</v>
      </c>
      <c r="BT58" s="61">
        <v>0</v>
      </c>
      <c r="BU58" s="61">
        <v>0</v>
      </c>
      <c r="BV58" s="61">
        <v>0</v>
      </c>
      <c r="BW58" s="61">
        <v>0</v>
      </c>
      <c r="BX58" s="61">
        <v>0</v>
      </c>
      <c r="BY58" s="61">
        <v>0</v>
      </c>
      <c r="BZ58" s="61">
        <v>0</v>
      </c>
      <c r="CA58" s="61">
        <v>0</v>
      </c>
      <c r="CB58" s="61">
        <v>0</v>
      </c>
      <c r="CC58" s="61">
        <v>0</v>
      </c>
      <c r="CD58" s="61">
        <v>0</v>
      </c>
      <c r="CE58" s="61">
        <v>0</v>
      </c>
      <c r="CF58" s="61">
        <v>0</v>
      </c>
      <c r="CG58" s="61">
        <v>0</v>
      </c>
      <c r="CH58" s="61">
        <v>0</v>
      </c>
      <c r="CI58" s="61">
        <v>0</v>
      </c>
      <c r="CJ58" s="61">
        <v>0</v>
      </c>
      <c r="CK58" s="61">
        <v>0</v>
      </c>
      <c r="CL58" s="61">
        <v>0</v>
      </c>
    </row>
    <row r="59" spans="1:90" ht="12.75" customHeight="1">
      <c r="A59" s="43" t="s">
        <v>105</v>
      </c>
      <c r="B59" s="59">
        <v>2008</v>
      </c>
      <c r="C59" s="60" t="s">
        <v>377</v>
      </c>
      <c r="D59" s="61">
        <v>0</v>
      </c>
      <c r="E59" s="61">
        <v>0</v>
      </c>
      <c r="F59" s="61">
        <v>0</v>
      </c>
      <c r="G59" s="61">
        <v>0</v>
      </c>
      <c r="H59" s="61">
        <v>0</v>
      </c>
      <c r="I59" s="61">
        <v>0</v>
      </c>
      <c r="J59" s="61">
        <v>0</v>
      </c>
      <c r="K59" s="61">
        <v>0</v>
      </c>
      <c r="L59" s="61">
        <v>0</v>
      </c>
      <c r="M59" s="61">
        <v>0</v>
      </c>
      <c r="N59" s="61">
        <v>0</v>
      </c>
      <c r="O59" s="61">
        <v>0</v>
      </c>
      <c r="P59" s="61">
        <v>0</v>
      </c>
      <c r="Q59" s="61">
        <v>0</v>
      </c>
      <c r="R59" s="61">
        <v>0</v>
      </c>
      <c r="S59" s="61">
        <v>0</v>
      </c>
      <c r="T59" s="61">
        <v>0</v>
      </c>
      <c r="U59" s="61">
        <v>0</v>
      </c>
      <c r="V59" s="61">
        <v>0</v>
      </c>
      <c r="W59" s="61">
        <v>0</v>
      </c>
      <c r="X59" s="61">
        <v>0</v>
      </c>
      <c r="Y59" s="61">
        <v>0</v>
      </c>
      <c r="Z59" s="61">
        <v>0</v>
      </c>
      <c r="AA59" s="61">
        <v>0</v>
      </c>
      <c r="AB59" s="61">
        <v>0</v>
      </c>
      <c r="AC59" s="61">
        <v>0</v>
      </c>
      <c r="AD59" s="61">
        <v>0</v>
      </c>
      <c r="AE59" s="61">
        <v>0</v>
      </c>
      <c r="AF59" s="61">
        <v>0</v>
      </c>
      <c r="AG59" s="61">
        <v>0</v>
      </c>
      <c r="AH59" s="61">
        <v>0</v>
      </c>
      <c r="AI59" s="61">
        <v>0</v>
      </c>
      <c r="AJ59" s="61">
        <v>0</v>
      </c>
      <c r="AK59" s="61">
        <v>0</v>
      </c>
      <c r="AL59" s="61">
        <v>0</v>
      </c>
      <c r="AM59" s="61">
        <v>0</v>
      </c>
      <c r="AN59" s="61">
        <v>0</v>
      </c>
      <c r="AO59" s="61">
        <v>0</v>
      </c>
      <c r="AP59" s="61">
        <v>0</v>
      </c>
      <c r="AQ59" s="61">
        <v>0</v>
      </c>
      <c r="AR59" s="61">
        <v>0</v>
      </c>
      <c r="AS59" s="61">
        <v>0</v>
      </c>
      <c r="AT59" s="61">
        <v>0</v>
      </c>
      <c r="AU59" s="61">
        <v>0</v>
      </c>
      <c r="AV59" s="61">
        <v>0</v>
      </c>
      <c r="AW59" s="61">
        <v>0</v>
      </c>
      <c r="AX59" s="61">
        <v>0</v>
      </c>
      <c r="AY59" s="61">
        <v>0</v>
      </c>
      <c r="AZ59" s="61">
        <v>0</v>
      </c>
      <c r="BA59" s="61">
        <v>0</v>
      </c>
      <c r="BB59" s="61">
        <v>0</v>
      </c>
      <c r="BC59" s="61">
        <v>0</v>
      </c>
      <c r="BD59" s="61">
        <v>0</v>
      </c>
      <c r="BE59" s="61">
        <v>0</v>
      </c>
      <c r="BF59" s="61">
        <v>0</v>
      </c>
      <c r="BG59" s="61">
        <v>0</v>
      </c>
      <c r="BH59" s="61">
        <v>0</v>
      </c>
      <c r="BI59" s="61">
        <v>0</v>
      </c>
      <c r="BJ59" s="61">
        <v>0</v>
      </c>
      <c r="BK59" s="61">
        <v>0</v>
      </c>
      <c r="BL59" s="61">
        <v>0</v>
      </c>
      <c r="BM59" s="61">
        <v>0</v>
      </c>
      <c r="BN59" s="61">
        <v>0</v>
      </c>
      <c r="BO59" s="61">
        <v>0</v>
      </c>
      <c r="BP59" s="61">
        <v>0</v>
      </c>
      <c r="BQ59" s="61">
        <v>0</v>
      </c>
      <c r="BR59" s="61">
        <v>0</v>
      </c>
      <c r="BS59" s="61">
        <v>0</v>
      </c>
      <c r="BT59" s="61">
        <v>0</v>
      </c>
      <c r="BU59" s="61">
        <v>0</v>
      </c>
      <c r="BV59" s="61">
        <v>0</v>
      </c>
      <c r="BW59" s="61">
        <v>0</v>
      </c>
      <c r="BX59" s="61">
        <v>0</v>
      </c>
      <c r="BY59" s="61">
        <v>0</v>
      </c>
      <c r="BZ59" s="61">
        <v>0</v>
      </c>
      <c r="CA59" s="61">
        <v>0</v>
      </c>
      <c r="CB59" s="61">
        <v>0</v>
      </c>
      <c r="CC59" s="61">
        <v>0</v>
      </c>
      <c r="CD59" s="61">
        <v>0</v>
      </c>
      <c r="CE59" s="61">
        <v>0</v>
      </c>
      <c r="CF59" s="61">
        <v>0</v>
      </c>
      <c r="CG59" s="61">
        <v>0</v>
      </c>
      <c r="CH59" s="61">
        <v>0</v>
      </c>
      <c r="CI59" s="61">
        <v>0</v>
      </c>
      <c r="CJ59" s="61">
        <v>0</v>
      </c>
      <c r="CK59" s="61">
        <v>0</v>
      </c>
      <c r="CL59" s="61">
        <v>0</v>
      </c>
    </row>
    <row r="60" spans="1:90" ht="12.75" customHeight="1">
      <c r="A60" s="43" t="s">
        <v>107</v>
      </c>
      <c r="B60" s="59">
        <v>3001</v>
      </c>
      <c r="C60" s="60" t="s">
        <v>378</v>
      </c>
      <c r="D60" s="61">
        <v>0</v>
      </c>
      <c r="E60" s="61">
        <v>0</v>
      </c>
      <c r="F60" s="61">
        <v>0</v>
      </c>
      <c r="G60" s="61">
        <v>0</v>
      </c>
      <c r="H60" s="61">
        <v>0</v>
      </c>
      <c r="I60" s="61">
        <v>0</v>
      </c>
      <c r="J60" s="61">
        <v>0</v>
      </c>
      <c r="K60" s="61">
        <v>0</v>
      </c>
      <c r="L60" s="61">
        <v>0</v>
      </c>
      <c r="M60" s="61">
        <v>0</v>
      </c>
      <c r="N60" s="61">
        <v>0</v>
      </c>
      <c r="O60" s="61">
        <v>0</v>
      </c>
      <c r="P60" s="61">
        <v>0</v>
      </c>
      <c r="Q60" s="61">
        <v>0</v>
      </c>
      <c r="R60" s="61">
        <v>0</v>
      </c>
      <c r="S60" s="61">
        <v>0</v>
      </c>
      <c r="T60" s="61">
        <v>0</v>
      </c>
      <c r="U60" s="61">
        <v>0</v>
      </c>
      <c r="V60" s="61">
        <v>0</v>
      </c>
      <c r="W60" s="61">
        <v>0</v>
      </c>
      <c r="X60" s="61">
        <v>0</v>
      </c>
      <c r="Y60" s="61">
        <v>0</v>
      </c>
      <c r="Z60" s="61">
        <v>0</v>
      </c>
      <c r="AA60" s="61">
        <v>0</v>
      </c>
      <c r="AB60" s="61">
        <v>0</v>
      </c>
      <c r="AC60" s="61">
        <v>0</v>
      </c>
      <c r="AD60" s="61">
        <v>0</v>
      </c>
      <c r="AE60" s="61">
        <v>0</v>
      </c>
      <c r="AF60" s="61">
        <v>0</v>
      </c>
      <c r="AG60" s="61">
        <v>0</v>
      </c>
      <c r="AH60" s="61">
        <v>0</v>
      </c>
      <c r="AI60" s="61">
        <v>0</v>
      </c>
      <c r="AJ60" s="61">
        <v>0</v>
      </c>
      <c r="AK60" s="61">
        <v>0</v>
      </c>
      <c r="AL60" s="61">
        <v>0</v>
      </c>
      <c r="AM60" s="61">
        <v>0</v>
      </c>
      <c r="AN60" s="61">
        <v>0</v>
      </c>
      <c r="AO60" s="61">
        <v>0</v>
      </c>
      <c r="AP60" s="61">
        <v>0</v>
      </c>
      <c r="AQ60" s="61">
        <v>0</v>
      </c>
      <c r="AR60" s="61">
        <v>0</v>
      </c>
      <c r="AS60" s="61">
        <v>0</v>
      </c>
      <c r="AT60" s="61">
        <v>0</v>
      </c>
      <c r="AU60" s="61">
        <v>0</v>
      </c>
      <c r="AV60" s="61">
        <v>0</v>
      </c>
      <c r="AW60" s="61">
        <v>0</v>
      </c>
      <c r="AX60" s="61">
        <v>0</v>
      </c>
      <c r="AY60" s="61">
        <v>0</v>
      </c>
      <c r="AZ60" s="61">
        <v>0</v>
      </c>
      <c r="BA60" s="61">
        <v>0</v>
      </c>
      <c r="BB60" s="61">
        <v>0</v>
      </c>
      <c r="BC60" s="61">
        <v>0</v>
      </c>
      <c r="BD60" s="61">
        <v>0</v>
      </c>
      <c r="BE60" s="61">
        <v>0</v>
      </c>
      <c r="BF60" s="61">
        <v>0</v>
      </c>
      <c r="BG60" s="61">
        <v>0</v>
      </c>
      <c r="BH60" s="61">
        <v>0</v>
      </c>
      <c r="BI60" s="61">
        <v>0</v>
      </c>
      <c r="BJ60" s="61">
        <v>0</v>
      </c>
      <c r="BK60" s="61">
        <v>0</v>
      </c>
      <c r="BL60" s="61">
        <v>0</v>
      </c>
      <c r="BM60" s="61">
        <v>0</v>
      </c>
      <c r="BN60" s="61">
        <v>0</v>
      </c>
      <c r="BO60" s="61">
        <v>0</v>
      </c>
      <c r="BP60" s="61">
        <v>0</v>
      </c>
      <c r="BQ60" s="61">
        <v>0</v>
      </c>
      <c r="BR60" s="61">
        <v>0</v>
      </c>
      <c r="BS60" s="61">
        <v>0</v>
      </c>
      <c r="BT60" s="61">
        <v>0</v>
      </c>
      <c r="BU60" s="61">
        <v>0</v>
      </c>
      <c r="BV60" s="61">
        <v>0</v>
      </c>
      <c r="BW60" s="61">
        <v>0</v>
      </c>
      <c r="BX60" s="61">
        <v>0</v>
      </c>
      <c r="BY60" s="61">
        <v>0</v>
      </c>
      <c r="BZ60" s="61">
        <v>0</v>
      </c>
      <c r="CA60" s="61">
        <v>0</v>
      </c>
      <c r="CB60" s="61">
        <v>0</v>
      </c>
      <c r="CC60" s="61">
        <v>0</v>
      </c>
      <c r="CD60" s="61">
        <v>0</v>
      </c>
      <c r="CE60" s="61">
        <v>0</v>
      </c>
      <c r="CF60" s="61">
        <v>0</v>
      </c>
      <c r="CG60" s="61">
        <v>0</v>
      </c>
      <c r="CH60" s="61">
        <v>0</v>
      </c>
      <c r="CI60" s="61">
        <v>0</v>
      </c>
      <c r="CJ60" s="61">
        <v>0</v>
      </c>
      <c r="CK60" s="61">
        <v>0</v>
      </c>
      <c r="CL60" s="61">
        <v>0</v>
      </c>
    </row>
    <row r="61" spans="1:90" ht="12.75" customHeight="1">
      <c r="A61" s="43" t="s">
        <v>109</v>
      </c>
      <c r="B61" s="59">
        <v>3002</v>
      </c>
      <c r="C61" s="60" t="s">
        <v>378</v>
      </c>
      <c r="D61" s="61">
        <v>0</v>
      </c>
      <c r="E61" s="61">
        <v>0</v>
      </c>
      <c r="F61" s="61">
        <v>0</v>
      </c>
      <c r="G61" s="61">
        <v>0</v>
      </c>
      <c r="H61" s="61">
        <v>0</v>
      </c>
      <c r="I61" s="61">
        <v>0</v>
      </c>
      <c r="J61" s="61">
        <v>0</v>
      </c>
      <c r="K61" s="61">
        <v>0</v>
      </c>
      <c r="L61" s="61">
        <v>0</v>
      </c>
      <c r="M61" s="61">
        <v>0</v>
      </c>
      <c r="N61" s="61">
        <v>0</v>
      </c>
      <c r="O61" s="61">
        <v>0</v>
      </c>
      <c r="P61" s="61">
        <v>0</v>
      </c>
      <c r="Q61" s="61">
        <v>0</v>
      </c>
      <c r="R61" s="61">
        <v>0</v>
      </c>
      <c r="S61" s="61">
        <v>0</v>
      </c>
      <c r="T61" s="61">
        <v>0</v>
      </c>
      <c r="U61" s="61">
        <v>0</v>
      </c>
      <c r="V61" s="61">
        <v>0</v>
      </c>
      <c r="W61" s="61">
        <v>0</v>
      </c>
      <c r="X61" s="61">
        <v>0</v>
      </c>
      <c r="Y61" s="61">
        <v>0</v>
      </c>
      <c r="Z61" s="61">
        <v>0</v>
      </c>
      <c r="AA61" s="61">
        <v>0</v>
      </c>
      <c r="AB61" s="61">
        <v>0</v>
      </c>
      <c r="AC61" s="61">
        <v>0</v>
      </c>
      <c r="AD61" s="61">
        <v>0</v>
      </c>
      <c r="AE61" s="61">
        <v>0</v>
      </c>
      <c r="AF61" s="61">
        <v>0</v>
      </c>
      <c r="AG61" s="61">
        <v>0</v>
      </c>
      <c r="AH61" s="61">
        <v>0</v>
      </c>
      <c r="AI61" s="61">
        <v>0</v>
      </c>
      <c r="AJ61" s="61">
        <v>0</v>
      </c>
      <c r="AK61" s="61">
        <v>0</v>
      </c>
      <c r="AL61" s="61">
        <v>0</v>
      </c>
      <c r="AM61" s="61">
        <v>0</v>
      </c>
      <c r="AN61" s="61">
        <v>0</v>
      </c>
      <c r="AO61" s="61">
        <v>0</v>
      </c>
      <c r="AP61" s="61">
        <v>0</v>
      </c>
      <c r="AQ61" s="61">
        <v>0</v>
      </c>
      <c r="AR61" s="61">
        <v>0</v>
      </c>
      <c r="AS61" s="61">
        <v>0</v>
      </c>
      <c r="AT61" s="61">
        <v>0</v>
      </c>
      <c r="AU61" s="61">
        <v>0</v>
      </c>
      <c r="AV61" s="61">
        <v>0</v>
      </c>
      <c r="AW61" s="61">
        <v>0</v>
      </c>
      <c r="AX61" s="61">
        <v>0</v>
      </c>
      <c r="AY61" s="61">
        <v>0</v>
      </c>
      <c r="AZ61" s="61">
        <v>0</v>
      </c>
      <c r="BA61" s="61">
        <v>0</v>
      </c>
      <c r="BB61" s="61">
        <v>0</v>
      </c>
      <c r="BC61" s="61">
        <v>0</v>
      </c>
      <c r="BD61" s="61">
        <v>0</v>
      </c>
      <c r="BE61" s="61">
        <v>0</v>
      </c>
      <c r="BF61" s="61">
        <v>0</v>
      </c>
      <c r="BG61" s="61">
        <v>0</v>
      </c>
      <c r="BH61" s="61">
        <v>0</v>
      </c>
      <c r="BI61" s="61">
        <v>0</v>
      </c>
      <c r="BJ61" s="61">
        <v>0</v>
      </c>
      <c r="BK61" s="61">
        <v>0</v>
      </c>
      <c r="BL61" s="61">
        <v>0</v>
      </c>
      <c r="BM61" s="61">
        <v>0</v>
      </c>
      <c r="BN61" s="61">
        <v>0</v>
      </c>
      <c r="BO61" s="61">
        <v>0</v>
      </c>
      <c r="BP61" s="61">
        <v>0</v>
      </c>
      <c r="BQ61" s="61">
        <v>0</v>
      </c>
      <c r="BR61" s="61">
        <v>0</v>
      </c>
      <c r="BS61" s="61">
        <v>0</v>
      </c>
      <c r="BT61" s="61">
        <v>0</v>
      </c>
      <c r="BU61" s="61">
        <v>0</v>
      </c>
      <c r="BV61" s="61">
        <v>0</v>
      </c>
      <c r="BW61" s="61">
        <v>0</v>
      </c>
      <c r="BX61" s="61">
        <v>0</v>
      </c>
      <c r="BY61" s="61">
        <v>0</v>
      </c>
      <c r="BZ61" s="61">
        <v>0</v>
      </c>
      <c r="CA61" s="61">
        <v>0</v>
      </c>
      <c r="CB61" s="61">
        <v>0</v>
      </c>
      <c r="CC61" s="61">
        <v>0</v>
      </c>
      <c r="CD61" s="61">
        <v>0</v>
      </c>
      <c r="CE61" s="61">
        <v>0</v>
      </c>
      <c r="CF61" s="61">
        <v>0</v>
      </c>
      <c r="CG61" s="61">
        <v>0</v>
      </c>
      <c r="CH61" s="61">
        <v>0</v>
      </c>
      <c r="CI61" s="61">
        <v>0</v>
      </c>
      <c r="CJ61" s="61">
        <v>0</v>
      </c>
      <c r="CK61" s="61">
        <v>0</v>
      </c>
      <c r="CL61" s="61">
        <v>0</v>
      </c>
    </row>
    <row r="62" spans="1:90" ht="12.75" customHeight="1">
      <c r="A62" s="43" t="s">
        <v>111</v>
      </c>
      <c r="B62" s="59">
        <v>3003</v>
      </c>
      <c r="C62" s="60" t="s">
        <v>378</v>
      </c>
      <c r="D62" s="61">
        <v>0</v>
      </c>
      <c r="E62" s="61">
        <v>0</v>
      </c>
      <c r="F62" s="61">
        <v>0</v>
      </c>
      <c r="G62" s="61">
        <v>0</v>
      </c>
      <c r="H62" s="61">
        <v>0</v>
      </c>
      <c r="I62" s="61">
        <v>0</v>
      </c>
      <c r="J62" s="61">
        <v>0</v>
      </c>
      <c r="K62" s="61">
        <v>0</v>
      </c>
      <c r="L62" s="61">
        <v>0</v>
      </c>
      <c r="M62" s="61">
        <v>0</v>
      </c>
      <c r="N62" s="61">
        <v>0</v>
      </c>
      <c r="O62" s="61">
        <v>0</v>
      </c>
      <c r="P62" s="61">
        <v>0</v>
      </c>
      <c r="Q62" s="61">
        <v>0</v>
      </c>
      <c r="R62" s="61">
        <v>0</v>
      </c>
      <c r="S62" s="61">
        <v>0</v>
      </c>
      <c r="T62" s="61">
        <v>0</v>
      </c>
      <c r="U62" s="61">
        <v>0</v>
      </c>
      <c r="V62" s="61">
        <v>0</v>
      </c>
      <c r="W62" s="61">
        <v>0</v>
      </c>
      <c r="X62" s="61">
        <v>0</v>
      </c>
      <c r="Y62" s="61">
        <v>0</v>
      </c>
      <c r="Z62" s="61">
        <v>0</v>
      </c>
      <c r="AA62" s="61">
        <v>0</v>
      </c>
      <c r="AB62" s="61">
        <v>0</v>
      </c>
      <c r="AC62" s="61">
        <v>0</v>
      </c>
      <c r="AD62" s="61">
        <v>0</v>
      </c>
      <c r="AE62" s="61">
        <v>0</v>
      </c>
      <c r="AF62" s="61">
        <v>0</v>
      </c>
      <c r="AG62" s="61">
        <v>0</v>
      </c>
      <c r="AH62" s="61">
        <v>0</v>
      </c>
      <c r="AI62" s="61">
        <v>0</v>
      </c>
      <c r="AJ62" s="61">
        <v>0</v>
      </c>
      <c r="AK62" s="61">
        <v>0</v>
      </c>
      <c r="AL62" s="61">
        <v>0</v>
      </c>
      <c r="AM62" s="61">
        <v>0</v>
      </c>
      <c r="AN62" s="61">
        <v>0</v>
      </c>
      <c r="AO62" s="61">
        <v>0</v>
      </c>
      <c r="AP62" s="61">
        <v>0</v>
      </c>
      <c r="AQ62" s="61">
        <v>0</v>
      </c>
      <c r="AR62" s="61">
        <v>0</v>
      </c>
      <c r="AS62" s="61">
        <v>0</v>
      </c>
      <c r="AT62" s="61">
        <v>0</v>
      </c>
      <c r="AU62" s="61">
        <v>0</v>
      </c>
      <c r="AV62" s="61">
        <v>0</v>
      </c>
      <c r="AW62" s="61">
        <v>0</v>
      </c>
      <c r="AX62" s="61">
        <v>0</v>
      </c>
      <c r="AY62" s="61">
        <v>0</v>
      </c>
      <c r="AZ62" s="61">
        <v>0</v>
      </c>
      <c r="BA62" s="61">
        <v>0</v>
      </c>
      <c r="BB62" s="61">
        <v>0</v>
      </c>
      <c r="BC62" s="61">
        <v>0</v>
      </c>
      <c r="BD62" s="61">
        <v>0</v>
      </c>
      <c r="BE62" s="61">
        <v>0</v>
      </c>
      <c r="BF62" s="61">
        <v>0</v>
      </c>
      <c r="BG62" s="61">
        <v>0</v>
      </c>
      <c r="BH62" s="61">
        <v>0</v>
      </c>
      <c r="BI62" s="61">
        <v>0</v>
      </c>
      <c r="BJ62" s="61">
        <v>0</v>
      </c>
      <c r="BK62" s="61">
        <v>0</v>
      </c>
      <c r="BL62" s="61">
        <v>0</v>
      </c>
      <c r="BM62" s="61">
        <v>0</v>
      </c>
      <c r="BN62" s="61">
        <v>0</v>
      </c>
      <c r="BO62" s="61">
        <v>0</v>
      </c>
      <c r="BP62" s="61">
        <v>0</v>
      </c>
      <c r="BQ62" s="61">
        <v>0</v>
      </c>
      <c r="BR62" s="61">
        <v>0</v>
      </c>
      <c r="BS62" s="61">
        <v>0</v>
      </c>
      <c r="BT62" s="61">
        <v>0</v>
      </c>
      <c r="BU62" s="61">
        <v>0</v>
      </c>
      <c r="BV62" s="61">
        <v>0</v>
      </c>
      <c r="BW62" s="61">
        <v>0</v>
      </c>
      <c r="BX62" s="61">
        <v>0</v>
      </c>
      <c r="BY62" s="61">
        <v>0</v>
      </c>
      <c r="BZ62" s="61">
        <v>0</v>
      </c>
      <c r="CA62" s="61">
        <v>0</v>
      </c>
      <c r="CB62" s="61">
        <v>0</v>
      </c>
      <c r="CC62" s="61">
        <v>0</v>
      </c>
      <c r="CD62" s="61">
        <v>0</v>
      </c>
      <c r="CE62" s="61">
        <v>0</v>
      </c>
      <c r="CF62" s="61">
        <v>0</v>
      </c>
      <c r="CG62" s="61">
        <v>0</v>
      </c>
      <c r="CH62" s="61">
        <v>0</v>
      </c>
      <c r="CI62" s="61">
        <v>0</v>
      </c>
      <c r="CJ62" s="61">
        <v>0</v>
      </c>
      <c r="CK62" s="61">
        <v>0</v>
      </c>
      <c r="CL62" s="61">
        <v>0</v>
      </c>
    </row>
    <row r="63" spans="1:90" ht="12.75" customHeight="1">
      <c r="A63" s="43" t="s">
        <v>113</v>
      </c>
      <c r="B63" s="59">
        <v>3004</v>
      </c>
      <c r="C63" s="60" t="s">
        <v>378</v>
      </c>
      <c r="D63" s="61">
        <v>0</v>
      </c>
      <c r="E63" s="61">
        <v>0</v>
      </c>
      <c r="F63" s="61">
        <v>0</v>
      </c>
      <c r="G63" s="61">
        <v>0</v>
      </c>
      <c r="H63" s="61">
        <v>0</v>
      </c>
      <c r="I63" s="61">
        <v>0</v>
      </c>
      <c r="J63" s="61">
        <v>0</v>
      </c>
      <c r="K63" s="61">
        <v>0</v>
      </c>
      <c r="L63" s="61">
        <v>0</v>
      </c>
      <c r="M63" s="61">
        <v>0</v>
      </c>
      <c r="N63" s="61">
        <v>0</v>
      </c>
      <c r="O63" s="61">
        <v>0</v>
      </c>
      <c r="P63" s="61">
        <v>0</v>
      </c>
      <c r="Q63" s="61">
        <v>0</v>
      </c>
      <c r="R63" s="61">
        <v>0</v>
      </c>
      <c r="S63" s="61">
        <v>0</v>
      </c>
      <c r="T63" s="61">
        <v>0</v>
      </c>
      <c r="U63" s="61">
        <v>0</v>
      </c>
      <c r="V63" s="61">
        <v>0</v>
      </c>
      <c r="W63" s="61">
        <v>0</v>
      </c>
      <c r="X63" s="61">
        <v>0</v>
      </c>
      <c r="Y63" s="61">
        <v>0</v>
      </c>
      <c r="Z63" s="61">
        <v>0</v>
      </c>
      <c r="AA63" s="61">
        <v>0</v>
      </c>
      <c r="AB63" s="61">
        <v>0</v>
      </c>
      <c r="AC63" s="61">
        <v>0</v>
      </c>
      <c r="AD63" s="61">
        <v>0</v>
      </c>
      <c r="AE63" s="61">
        <v>0</v>
      </c>
      <c r="AF63" s="61">
        <v>0</v>
      </c>
      <c r="AG63" s="61">
        <v>0</v>
      </c>
      <c r="AH63" s="61">
        <v>0</v>
      </c>
      <c r="AI63" s="61">
        <v>0</v>
      </c>
      <c r="AJ63" s="61">
        <v>0</v>
      </c>
      <c r="AK63" s="61">
        <v>0</v>
      </c>
      <c r="AL63" s="61">
        <v>0</v>
      </c>
      <c r="AM63" s="61">
        <v>0</v>
      </c>
      <c r="AN63" s="61">
        <v>0</v>
      </c>
      <c r="AO63" s="61">
        <v>0</v>
      </c>
      <c r="AP63" s="61">
        <v>0</v>
      </c>
      <c r="AQ63" s="61">
        <v>0</v>
      </c>
      <c r="AR63" s="61">
        <v>0</v>
      </c>
      <c r="AS63" s="61">
        <v>0</v>
      </c>
      <c r="AT63" s="61">
        <v>0</v>
      </c>
      <c r="AU63" s="61">
        <v>0</v>
      </c>
      <c r="AV63" s="61">
        <v>0</v>
      </c>
      <c r="AW63" s="61">
        <v>0</v>
      </c>
      <c r="AX63" s="61">
        <v>0</v>
      </c>
      <c r="AY63" s="61">
        <v>0</v>
      </c>
      <c r="AZ63" s="61">
        <v>0</v>
      </c>
      <c r="BA63" s="61">
        <v>0</v>
      </c>
      <c r="BB63" s="61">
        <v>0</v>
      </c>
      <c r="BC63" s="61">
        <v>0</v>
      </c>
      <c r="BD63" s="61">
        <v>0</v>
      </c>
      <c r="BE63" s="61">
        <v>0</v>
      </c>
      <c r="BF63" s="61">
        <v>0</v>
      </c>
      <c r="BG63" s="61">
        <v>0</v>
      </c>
      <c r="BH63" s="61">
        <v>0</v>
      </c>
      <c r="BI63" s="61">
        <v>0</v>
      </c>
      <c r="BJ63" s="61">
        <v>0</v>
      </c>
      <c r="BK63" s="61">
        <v>0</v>
      </c>
      <c r="BL63" s="61">
        <v>0</v>
      </c>
      <c r="BM63" s="61">
        <v>0</v>
      </c>
      <c r="BN63" s="61">
        <v>0</v>
      </c>
      <c r="BO63" s="61">
        <v>0</v>
      </c>
      <c r="BP63" s="61">
        <v>0</v>
      </c>
      <c r="BQ63" s="61">
        <v>0</v>
      </c>
      <c r="BR63" s="61">
        <v>0</v>
      </c>
      <c r="BS63" s="61">
        <v>0</v>
      </c>
      <c r="BT63" s="61">
        <v>0</v>
      </c>
      <c r="BU63" s="61">
        <v>0</v>
      </c>
      <c r="BV63" s="61">
        <v>0</v>
      </c>
      <c r="BW63" s="61">
        <v>0</v>
      </c>
      <c r="BX63" s="61">
        <v>0</v>
      </c>
      <c r="BY63" s="61">
        <v>0</v>
      </c>
      <c r="BZ63" s="61">
        <v>0</v>
      </c>
      <c r="CA63" s="61">
        <v>0</v>
      </c>
      <c r="CB63" s="61">
        <v>0</v>
      </c>
      <c r="CC63" s="61">
        <v>0</v>
      </c>
      <c r="CD63" s="61">
        <v>0</v>
      </c>
      <c r="CE63" s="61">
        <v>0</v>
      </c>
      <c r="CF63" s="61">
        <v>0</v>
      </c>
      <c r="CG63" s="61">
        <v>0</v>
      </c>
      <c r="CH63" s="61">
        <v>0</v>
      </c>
      <c r="CI63" s="61">
        <v>0</v>
      </c>
      <c r="CJ63" s="61">
        <v>0</v>
      </c>
      <c r="CK63" s="61">
        <v>0</v>
      </c>
      <c r="CL63" s="61">
        <v>0</v>
      </c>
    </row>
    <row r="64" spans="1:90" ht="12.75" customHeight="1">
      <c r="A64" s="43" t="s">
        <v>115</v>
      </c>
      <c r="B64" s="59">
        <v>3005</v>
      </c>
      <c r="C64" s="60" t="s">
        <v>378</v>
      </c>
      <c r="D64" s="61">
        <v>0</v>
      </c>
      <c r="E64" s="61">
        <v>0</v>
      </c>
      <c r="F64" s="61">
        <v>0</v>
      </c>
      <c r="G64" s="61">
        <v>0</v>
      </c>
      <c r="H64" s="61">
        <v>0</v>
      </c>
      <c r="I64" s="61">
        <v>0</v>
      </c>
      <c r="J64" s="61">
        <v>0</v>
      </c>
      <c r="K64" s="61">
        <v>0</v>
      </c>
      <c r="L64" s="61">
        <v>0</v>
      </c>
      <c r="M64" s="61">
        <v>0</v>
      </c>
      <c r="N64" s="61">
        <v>0</v>
      </c>
      <c r="O64" s="61">
        <v>0</v>
      </c>
      <c r="P64" s="61">
        <v>0</v>
      </c>
      <c r="Q64" s="61">
        <v>0</v>
      </c>
      <c r="R64" s="61">
        <v>0</v>
      </c>
      <c r="S64" s="61">
        <v>0</v>
      </c>
      <c r="T64" s="61">
        <v>0</v>
      </c>
      <c r="U64" s="61">
        <v>0</v>
      </c>
      <c r="V64" s="61">
        <v>0</v>
      </c>
      <c r="W64" s="61">
        <v>0</v>
      </c>
      <c r="X64" s="61">
        <v>0</v>
      </c>
      <c r="Y64" s="61">
        <v>0</v>
      </c>
      <c r="Z64" s="61">
        <v>0</v>
      </c>
      <c r="AA64" s="61">
        <v>0</v>
      </c>
      <c r="AB64" s="61">
        <v>0</v>
      </c>
      <c r="AC64" s="61">
        <v>0</v>
      </c>
      <c r="AD64" s="61">
        <v>0</v>
      </c>
      <c r="AE64" s="61">
        <v>0</v>
      </c>
      <c r="AF64" s="61">
        <v>0</v>
      </c>
      <c r="AG64" s="61">
        <v>0</v>
      </c>
      <c r="AH64" s="61">
        <v>0</v>
      </c>
      <c r="AI64" s="61">
        <v>0</v>
      </c>
      <c r="AJ64" s="61">
        <v>0</v>
      </c>
      <c r="AK64" s="61">
        <v>0</v>
      </c>
      <c r="AL64" s="61">
        <v>0</v>
      </c>
      <c r="AM64" s="61">
        <v>0</v>
      </c>
      <c r="AN64" s="61">
        <v>0</v>
      </c>
      <c r="AO64" s="61">
        <v>0</v>
      </c>
      <c r="AP64" s="61">
        <v>0</v>
      </c>
      <c r="AQ64" s="61">
        <v>0</v>
      </c>
      <c r="AR64" s="61">
        <v>0</v>
      </c>
      <c r="AS64" s="61">
        <v>0</v>
      </c>
      <c r="AT64" s="61">
        <v>0</v>
      </c>
      <c r="AU64" s="61">
        <v>0</v>
      </c>
      <c r="AV64" s="61">
        <v>0</v>
      </c>
      <c r="AW64" s="61">
        <v>0</v>
      </c>
      <c r="AX64" s="61">
        <v>0</v>
      </c>
      <c r="AY64" s="61">
        <v>0</v>
      </c>
      <c r="AZ64" s="61">
        <v>0</v>
      </c>
      <c r="BA64" s="61">
        <v>0</v>
      </c>
      <c r="BB64" s="61">
        <v>0</v>
      </c>
      <c r="BC64" s="61">
        <v>0</v>
      </c>
      <c r="BD64" s="61">
        <v>0</v>
      </c>
      <c r="BE64" s="61">
        <v>0</v>
      </c>
      <c r="BF64" s="61">
        <v>0</v>
      </c>
      <c r="BG64" s="61">
        <v>0</v>
      </c>
      <c r="BH64" s="61">
        <v>0</v>
      </c>
      <c r="BI64" s="61">
        <v>0</v>
      </c>
      <c r="BJ64" s="61">
        <v>0</v>
      </c>
      <c r="BK64" s="61">
        <v>0</v>
      </c>
      <c r="BL64" s="61">
        <v>0</v>
      </c>
      <c r="BM64" s="61">
        <v>0</v>
      </c>
      <c r="BN64" s="61">
        <v>0</v>
      </c>
      <c r="BO64" s="61">
        <v>0</v>
      </c>
      <c r="BP64" s="61">
        <v>0</v>
      </c>
      <c r="BQ64" s="61">
        <v>0</v>
      </c>
      <c r="BR64" s="61">
        <v>0</v>
      </c>
      <c r="BS64" s="61">
        <v>0</v>
      </c>
      <c r="BT64" s="61">
        <v>0</v>
      </c>
      <c r="BU64" s="61">
        <v>0</v>
      </c>
      <c r="BV64" s="61">
        <v>0</v>
      </c>
      <c r="BW64" s="61">
        <v>0</v>
      </c>
      <c r="BX64" s="61">
        <v>0</v>
      </c>
      <c r="BY64" s="61">
        <v>0</v>
      </c>
      <c r="BZ64" s="61">
        <v>0</v>
      </c>
      <c r="CA64" s="61">
        <v>0</v>
      </c>
      <c r="CB64" s="61">
        <v>0</v>
      </c>
      <c r="CC64" s="61">
        <v>0</v>
      </c>
      <c r="CD64" s="61">
        <v>0</v>
      </c>
      <c r="CE64" s="61">
        <v>0</v>
      </c>
      <c r="CF64" s="61">
        <v>0</v>
      </c>
      <c r="CG64" s="61">
        <v>0</v>
      </c>
      <c r="CH64" s="61">
        <v>0</v>
      </c>
      <c r="CI64" s="61">
        <v>0</v>
      </c>
      <c r="CJ64" s="61">
        <v>0</v>
      </c>
      <c r="CK64" s="61">
        <v>0</v>
      </c>
      <c r="CL64" s="61">
        <v>0</v>
      </c>
    </row>
    <row r="65" spans="1:90" ht="12.75" customHeight="1">
      <c r="A65" s="43" t="s">
        <v>116</v>
      </c>
      <c r="B65" s="59">
        <v>3006</v>
      </c>
      <c r="C65" s="60" t="s">
        <v>378</v>
      </c>
      <c r="D65" s="61">
        <v>0</v>
      </c>
      <c r="E65" s="61">
        <v>0</v>
      </c>
      <c r="F65" s="61">
        <v>0</v>
      </c>
      <c r="G65" s="61">
        <v>0</v>
      </c>
      <c r="H65" s="61">
        <v>0</v>
      </c>
      <c r="I65" s="61">
        <v>0</v>
      </c>
      <c r="J65" s="61">
        <v>0</v>
      </c>
      <c r="K65" s="61">
        <v>0</v>
      </c>
      <c r="L65" s="61">
        <v>0</v>
      </c>
      <c r="M65" s="61">
        <v>0</v>
      </c>
      <c r="N65" s="61">
        <v>0</v>
      </c>
      <c r="O65" s="61">
        <v>0</v>
      </c>
      <c r="P65" s="61">
        <v>0</v>
      </c>
      <c r="Q65" s="61">
        <v>0</v>
      </c>
      <c r="R65" s="61">
        <v>0</v>
      </c>
      <c r="S65" s="61">
        <v>0</v>
      </c>
      <c r="T65" s="61">
        <v>0</v>
      </c>
      <c r="U65" s="61">
        <v>0</v>
      </c>
      <c r="V65" s="61">
        <v>0</v>
      </c>
      <c r="W65" s="61">
        <v>0</v>
      </c>
      <c r="X65" s="61">
        <v>0</v>
      </c>
      <c r="Y65" s="61">
        <v>0</v>
      </c>
      <c r="Z65" s="61">
        <v>0</v>
      </c>
      <c r="AA65" s="61">
        <v>0</v>
      </c>
      <c r="AB65" s="61">
        <v>0</v>
      </c>
      <c r="AC65" s="61">
        <v>0</v>
      </c>
      <c r="AD65" s="61">
        <v>0</v>
      </c>
      <c r="AE65" s="61">
        <v>0</v>
      </c>
      <c r="AF65" s="61">
        <v>0</v>
      </c>
      <c r="AG65" s="61">
        <v>0</v>
      </c>
      <c r="AH65" s="61">
        <v>0</v>
      </c>
      <c r="AI65" s="61">
        <v>0</v>
      </c>
      <c r="AJ65" s="61">
        <v>0</v>
      </c>
      <c r="AK65" s="61">
        <v>0</v>
      </c>
      <c r="AL65" s="61">
        <v>0</v>
      </c>
      <c r="AM65" s="61">
        <v>0</v>
      </c>
      <c r="AN65" s="61">
        <v>0</v>
      </c>
      <c r="AO65" s="61">
        <v>0</v>
      </c>
      <c r="AP65" s="61">
        <v>0</v>
      </c>
      <c r="AQ65" s="61">
        <v>0</v>
      </c>
      <c r="AR65" s="61">
        <v>0</v>
      </c>
      <c r="AS65" s="61">
        <v>0</v>
      </c>
      <c r="AT65" s="61">
        <v>0</v>
      </c>
      <c r="AU65" s="61">
        <v>0</v>
      </c>
      <c r="AV65" s="61">
        <v>0</v>
      </c>
      <c r="AW65" s="61">
        <v>0</v>
      </c>
      <c r="AX65" s="61">
        <v>0</v>
      </c>
      <c r="AY65" s="61">
        <v>0</v>
      </c>
      <c r="AZ65" s="61">
        <v>0</v>
      </c>
      <c r="BA65" s="61">
        <v>0</v>
      </c>
      <c r="BB65" s="61">
        <v>0</v>
      </c>
      <c r="BC65" s="61">
        <v>0</v>
      </c>
      <c r="BD65" s="61">
        <v>0</v>
      </c>
      <c r="BE65" s="61">
        <v>0</v>
      </c>
      <c r="BF65" s="61">
        <v>0</v>
      </c>
      <c r="BG65" s="61">
        <v>0</v>
      </c>
      <c r="BH65" s="61">
        <v>0</v>
      </c>
      <c r="BI65" s="61">
        <v>0</v>
      </c>
      <c r="BJ65" s="61">
        <v>0</v>
      </c>
      <c r="BK65" s="61">
        <v>0</v>
      </c>
      <c r="BL65" s="61">
        <v>0</v>
      </c>
      <c r="BM65" s="61">
        <v>0</v>
      </c>
      <c r="BN65" s="61">
        <v>0</v>
      </c>
      <c r="BO65" s="61">
        <v>0</v>
      </c>
      <c r="BP65" s="61">
        <v>0</v>
      </c>
      <c r="BQ65" s="61">
        <v>0</v>
      </c>
      <c r="BR65" s="61">
        <v>0</v>
      </c>
      <c r="BS65" s="61">
        <v>0</v>
      </c>
      <c r="BT65" s="61">
        <v>0</v>
      </c>
      <c r="BU65" s="61">
        <v>0</v>
      </c>
      <c r="BV65" s="61">
        <v>0</v>
      </c>
      <c r="BW65" s="61">
        <v>0</v>
      </c>
      <c r="BX65" s="61">
        <v>0</v>
      </c>
      <c r="BY65" s="61">
        <v>0</v>
      </c>
      <c r="BZ65" s="61">
        <v>0</v>
      </c>
      <c r="CA65" s="61">
        <v>0</v>
      </c>
      <c r="CB65" s="61">
        <v>0</v>
      </c>
      <c r="CC65" s="61">
        <v>0</v>
      </c>
      <c r="CD65" s="61">
        <v>0</v>
      </c>
      <c r="CE65" s="61">
        <v>0</v>
      </c>
      <c r="CF65" s="61">
        <v>0</v>
      </c>
      <c r="CG65" s="61">
        <v>0</v>
      </c>
      <c r="CH65" s="61">
        <v>0</v>
      </c>
      <c r="CI65" s="61">
        <v>0</v>
      </c>
      <c r="CJ65" s="61">
        <v>0</v>
      </c>
      <c r="CK65" s="61">
        <v>0</v>
      </c>
      <c r="CL65" s="61">
        <v>0</v>
      </c>
    </row>
    <row r="66" spans="1:90" ht="12.75" customHeight="1">
      <c r="A66" s="43" t="s">
        <v>117</v>
      </c>
      <c r="B66" s="59">
        <v>3007</v>
      </c>
      <c r="C66" s="60" t="s">
        <v>378</v>
      </c>
      <c r="D66" s="61">
        <v>0</v>
      </c>
      <c r="E66" s="61">
        <v>0</v>
      </c>
      <c r="F66" s="61">
        <v>0</v>
      </c>
      <c r="G66" s="61">
        <v>0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1">
        <v>0</v>
      </c>
      <c r="P66" s="61">
        <v>0</v>
      </c>
      <c r="Q66" s="61">
        <v>0</v>
      </c>
      <c r="R66" s="61">
        <v>0</v>
      </c>
      <c r="S66" s="61">
        <v>0</v>
      </c>
      <c r="T66" s="61">
        <v>0</v>
      </c>
      <c r="U66" s="61">
        <v>0</v>
      </c>
      <c r="V66" s="61">
        <v>0</v>
      </c>
      <c r="W66" s="61">
        <v>0</v>
      </c>
      <c r="X66" s="61">
        <v>0</v>
      </c>
      <c r="Y66" s="61">
        <v>0</v>
      </c>
      <c r="Z66" s="61">
        <v>0</v>
      </c>
      <c r="AA66" s="61">
        <v>0</v>
      </c>
      <c r="AB66" s="61">
        <v>0</v>
      </c>
      <c r="AC66" s="61">
        <v>0</v>
      </c>
      <c r="AD66" s="61">
        <v>0</v>
      </c>
      <c r="AE66" s="61">
        <v>0</v>
      </c>
      <c r="AF66" s="61">
        <v>0</v>
      </c>
      <c r="AG66" s="61">
        <v>0</v>
      </c>
      <c r="AH66" s="61">
        <v>0</v>
      </c>
      <c r="AI66" s="61">
        <v>0</v>
      </c>
      <c r="AJ66" s="61">
        <v>0</v>
      </c>
      <c r="AK66" s="61">
        <v>0</v>
      </c>
      <c r="AL66" s="61">
        <v>0</v>
      </c>
      <c r="AM66" s="61">
        <v>0</v>
      </c>
      <c r="AN66" s="61">
        <v>0</v>
      </c>
      <c r="AO66" s="61">
        <v>0</v>
      </c>
      <c r="AP66" s="61">
        <v>0</v>
      </c>
      <c r="AQ66" s="61">
        <v>0</v>
      </c>
      <c r="AR66" s="61">
        <v>0</v>
      </c>
      <c r="AS66" s="61">
        <v>0</v>
      </c>
      <c r="AT66" s="61">
        <v>0</v>
      </c>
      <c r="AU66" s="61">
        <v>0</v>
      </c>
      <c r="AV66" s="61">
        <v>0</v>
      </c>
      <c r="AW66" s="61">
        <v>0</v>
      </c>
      <c r="AX66" s="61">
        <v>0</v>
      </c>
      <c r="AY66" s="61">
        <v>0</v>
      </c>
      <c r="AZ66" s="61">
        <v>0</v>
      </c>
      <c r="BA66" s="61">
        <v>0</v>
      </c>
      <c r="BB66" s="61">
        <v>0</v>
      </c>
      <c r="BC66" s="61">
        <v>0</v>
      </c>
      <c r="BD66" s="61">
        <v>0</v>
      </c>
      <c r="BE66" s="61">
        <v>0</v>
      </c>
      <c r="BF66" s="61">
        <v>0</v>
      </c>
      <c r="BG66" s="61">
        <v>0</v>
      </c>
      <c r="BH66" s="61">
        <v>0</v>
      </c>
      <c r="BI66" s="61">
        <v>0</v>
      </c>
      <c r="BJ66" s="61">
        <v>0</v>
      </c>
      <c r="BK66" s="61">
        <v>0</v>
      </c>
      <c r="BL66" s="61">
        <v>0</v>
      </c>
      <c r="BM66" s="61">
        <v>0</v>
      </c>
      <c r="BN66" s="61">
        <v>0</v>
      </c>
      <c r="BO66" s="61">
        <v>0</v>
      </c>
      <c r="BP66" s="61">
        <v>0</v>
      </c>
      <c r="BQ66" s="61">
        <v>0</v>
      </c>
      <c r="BR66" s="61">
        <v>0</v>
      </c>
      <c r="BS66" s="61">
        <v>0</v>
      </c>
      <c r="BT66" s="61">
        <v>0</v>
      </c>
      <c r="BU66" s="61">
        <v>0</v>
      </c>
      <c r="BV66" s="61">
        <v>0</v>
      </c>
      <c r="BW66" s="61">
        <v>0</v>
      </c>
      <c r="BX66" s="61">
        <v>0</v>
      </c>
      <c r="BY66" s="61">
        <v>0</v>
      </c>
      <c r="BZ66" s="61">
        <v>0</v>
      </c>
      <c r="CA66" s="61">
        <v>0</v>
      </c>
      <c r="CB66" s="61">
        <v>0</v>
      </c>
      <c r="CC66" s="61">
        <v>0</v>
      </c>
      <c r="CD66" s="61">
        <v>0</v>
      </c>
      <c r="CE66" s="61">
        <v>0</v>
      </c>
      <c r="CF66" s="61">
        <v>0</v>
      </c>
      <c r="CG66" s="61">
        <v>0</v>
      </c>
      <c r="CH66" s="61">
        <v>0</v>
      </c>
      <c r="CI66" s="61">
        <v>0</v>
      </c>
      <c r="CJ66" s="61">
        <v>0</v>
      </c>
      <c r="CK66" s="61">
        <v>0</v>
      </c>
      <c r="CL66" s="61">
        <v>0</v>
      </c>
    </row>
    <row r="67" spans="1:90" ht="12.75" customHeight="1">
      <c r="A67" s="43" t="s">
        <v>118</v>
      </c>
      <c r="B67" s="59">
        <v>3008</v>
      </c>
      <c r="C67" s="60" t="s">
        <v>378</v>
      </c>
      <c r="D67" s="61">
        <v>0</v>
      </c>
      <c r="E67" s="61">
        <v>0</v>
      </c>
      <c r="F67" s="61">
        <v>0</v>
      </c>
      <c r="G67" s="61">
        <v>0</v>
      </c>
      <c r="H67" s="61">
        <v>0</v>
      </c>
      <c r="I67" s="61">
        <v>0</v>
      </c>
      <c r="J67" s="61">
        <v>0</v>
      </c>
      <c r="K67" s="61">
        <v>0</v>
      </c>
      <c r="L67" s="61">
        <v>0</v>
      </c>
      <c r="M67" s="61">
        <v>0</v>
      </c>
      <c r="N67" s="61">
        <v>0</v>
      </c>
      <c r="O67" s="61">
        <v>0</v>
      </c>
      <c r="P67" s="61">
        <v>0</v>
      </c>
      <c r="Q67" s="61">
        <v>0</v>
      </c>
      <c r="R67" s="61">
        <v>0</v>
      </c>
      <c r="S67" s="61">
        <v>0</v>
      </c>
      <c r="T67" s="61">
        <v>0</v>
      </c>
      <c r="U67" s="61">
        <v>0</v>
      </c>
      <c r="V67" s="61">
        <v>0</v>
      </c>
      <c r="W67" s="61">
        <v>0</v>
      </c>
      <c r="X67" s="61">
        <v>0</v>
      </c>
      <c r="Y67" s="61">
        <v>0</v>
      </c>
      <c r="Z67" s="61">
        <v>0</v>
      </c>
      <c r="AA67" s="61">
        <v>0</v>
      </c>
      <c r="AB67" s="61">
        <v>0</v>
      </c>
      <c r="AC67" s="61">
        <v>0</v>
      </c>
      <c r="AD67" s="61">
        <v>0</v>
      </c>
      <c r="AE67" s="61">
        <v>0</v>
      </c>
      <c r="AF67" s="61">
        <v>0</v>
      </c>
      <c r="AG67" s="61">
        <v>0</v>
      </c>
      <c r="AH67" s="61">
        <v>0</v>
      </c>
      <c r="AI67" s="61">
        <v>0</v>
      </c>
      <c r="AJ67" s="61">
        <v>0</v>
      </c>
      <c r="AK67" s="61">
        <v>0</v>
      </c>
      <c r="AL67" s="61">
        <v>0</v>
      </c>
      <c r="AM67" s="61">
        <v>0</v>
      </c>
      <c r="AN67" s="61">
        <v>0</v>
      </c>
      <c r="AO67" s="61">
        <v>0</v>
      </c>
      <c r="AP67" s="61">
        <v>0</v>
      </c>
      <c r="AQ67" s="61">
        <v>0</v>
      </c>
      <c r="AR67" s="61">
        <v>0</v>
      </c>
      <c r="AS67" s="61">
        <v>0</v>
      </c>
      <c r="AT67" s="61">
        <v>0</v>
      </c>
      <c r="AU67" s="61">
        <v>0</v>
      </c>
      <c r="AV67" s="61">
        <v>0</v>
      </c>
      <c r="AW67" s="61">
        <v>0</v>
      </c>
      <c r="AX67" s="61">
        <v>0</v>
      </c>
      <c r="AY67" s="61">
        <v>0</v>
      </c>
      <c r="AZ67" s="61">
        <v>0</v>
      </c>
      <c r="BA67" s="61">
        <v>0</v>
      </c>
      <c r="BB67" s="61">
        <v>0</v>
      </c>
      <c r="BC67" s="61">
        <v>0</v>
      </c>
      <c r="BD67" s="61">
        <v>0</v>
      </c>
      <c r="BE67" s="61">
        <v>0</v>
      </c>
      <c r="BF67" s="61">
        <v>0</v>
      </c>
      <c r="BG67" s="61">
        <v>0</v>
      </c>
      <c r="BH67" s="61">
        <v>0</v>
      </c>
      <c r="BI67" s="61">
        <v>0</v>
      </c>
      <c r="BJ67" s="61">
        <v>0</v>
      </c>
      <c r="BK67" s="61">
        <v>0</v>
      </c>
      <c r="BL67" s="61">
        <v>0</v>
      </c>
      <c r="BM67" s="61">
        <v>0</v>
      </c>
      <c r="BN67" s="61">
        <v>0</v>
      </c>
      <c r="BO67" s="61">
        <v>0</v>
      </c>
      <c r="BP67" s="61">
        <v>0</v>
      </c>
      <c r="BQ67" s="61">
        <v>0</v>
      </c>
      <c r="BR67" s="61">
        <v>0</v>
      </c>
      <c r="BS67" s="61">
        <v>0</v>
      </c>
      <c r="BT67" s="61">
        <v>0</v>
      </c>
      <c r="BU67" s="61">
        <v>0</v>
      </c>
      <c r="BV67" s="61">
        <v>0</v>
      </c>
      <c r="BW67" s="61">
        <v>0</v>
      </c>
      <c r="BX67" s="61">
        <v>0</v>
      </c>
      <c r="BY67" s="61">
        <v>0</v>
      </c>
      <c r="BZ67" s="61">
        <v>0</v>
      </c>
      <c r="CA67" s="61">
        <v>0</v>
      </c>
      <c r="CB67" s="61">
        <v>0</v>
      </c>
      <c r="CC67" s="61">
        <v>0</v>
      </c>
      <c r="CD67" s="61">
        <v>0</v>
      </c>
      <c r="CE67" s="61">
        <v>0</v>
      </c>
      <c r="CF67" s="61">
        <v>0</v>
      </c>
      <c r="CG67" s="61">
        <v>0</v>
      </c>
      <c r="CH67" s="61">
        <v>0</v>
      </c>
      <c r="CI67" s="61">
        <v>0</v>
      </c>
      <c r="CJ67" s="61">
        <v>0</v>
      </c>
      <c r="CK67" s="61">
        <v>0</v>
      </c>
      <c r="CL67" s="61">
        <v>0</v>
      </c>
    </row>
    <row r="68" spans="1:90" ht="12.75" customHeight="1">
      <c r="A68" s="43" t="s">
        <v>119</v>
      </c>
      <c r="B68" s="59">
        <v>3009</v>
      </c>
      <c r="C68" s="60" t="s">
        <v>378</v>
      </c>
      <c r="D68" s="61">
        <v>0</v>
      </c>
      <c r="E68" s="61">
        <v>0</v>
      </c>
      <c r="F68" s="61">
        <v>0</v>
      </c>
      <c r="G68" s="61">
        <v>0</v>
      </c>
      <c r="H68" s="61">
        <v>0</v>
      </c>
      <c r="I68" s="61">
        <v>0</v>
      </c>
      <c r="J68" s="61">
        <v>0</v>
      </c>
      <c r="K68" s="61">
        <v>0</v>
      </c>
      <c r="L68" s="61">
        <v>0</v>
      </c>
      <c r="M68" s="61">
        <v>0</v>
      </c>
      <c r="N68" s="61">
        <v>0</v>
      </c>
      <c r="O68" s="61">
        <v>0</v>
      </c>
      <c r="P68" s="61">
        <v>0</v>
      </c>
      <c r="Q68" s="61">
        <v>0</v>
      </c>
      <c r="R68" s="61">
        <v>0</v>
      </c>
      <c r="S68" s="61">
        <v>0</v>
      </c>
      <c r="T68" s="61">
        <v>0</v>
      </c>
      <c r="U68" s="61">
        <v>0</v>
      </c>
      <c r="V68" s="61">
        <v>0</v>
      </c>
      <c r="W68" s="61">
        <v>0</v>
      </c>
      <c r="X68" s="61">
        <v>0</v>
      </c>
      <c r="Y68" s="61">
        <v>0</v>
      </c>
      <c r="Z68" s="61">
        <v>0</v>
      </c>
      <c r="AA68" s="61">
        <v>0</v>
      </c>
      <c r="AB68" s="61">
        <v>0</v>
      </c>
      <c r="AC68" s="61">
        <v>0</v>
      </c>
      <c r="AD68" s="61">
        <v>0</v>
      </c>
      <c r="AE68" s="61">
        <v>0</v>
      </c>
      <c r="AF68" s="61">
        <v>0</v>
      </c>
      <c r="AG68" s="61">
        <v>0</v>
      </c>
      <c r="AH68" s="61">
        <v>0</v>
      </c>
      <c r="AI68" s="61">
        <v>0</v>
      </c>
      <c r="AJ68" s="61">
        <v>0</v>
      </c>
      <c r="AK68" s="61">
        <v>0</v>
      </c>
      <c r="AL68" s="61">
        <v>0</v>
      </c>
      <c r="AM68" s="61">
        <v>0</v>
      </c>
      <c r="AN68" s="61">
        <v>0</v>
      </c>
      <c r="AO68" s="61">
        <v>0</v>
      </c>
      <c r="AP68" s="61">
        <v>0</v>
      </c>
      <c r="AQ68" s="61">
        <v>0</v>
      </c>
      <c r="AR68" s="61">
        <v>0</v>
      </c>
      <c r="AS68" s="61">
        <v>0</v>
      </c>
      <c r="AT68" s="61">
        <v>0</v>
      </c>
      <c r="AU68" s="61">
        <v>0</v>
      </c>
      <c r="AV68" s="61">
        <v>0</v>
      </c>
      <c r="AW68" s="61">
        <v>0</v>
      </c>
      <c r="AX68" s="61">
        <v>0</v>
      </c>
      <c r="AY68" s="61">
        <v>0</v>
      </c>
      <c r="AZ68" s="61">
        <v>0</v>
      </c>
      <c r="BA68" s="61">
        <v>0</v>
      </c>
      <c r="BB68" s="61">
        <v>0</v>
      </c>
      <c r="BC68" s="61">
        <v>0</v>
      </c>
      <c r="BD68" s="61">
        <v>0</v>
      </c>
      <c r="BE68" s="61">
        <v>0</v>
      </c>
      <c r="BF68" s="61">
        <v>0</v>
      </c>
      <c r="BG68" s="61">
        <v>0</v>
      </c>
      <c r="BH68" s="61">
        <v>0</v>
      </c>
      <c r="BI68" s="61">
        <v>0</v>
      </c>
      <c r="BJ68" s="61">
        <v>0</v>
      </c>
      <c r="BK68" s="61">
        <v>0</v>
      </c>
      <c r="BL68" s="61">
        <v>0</v>
      </c>
      <c r="BM68" s="61">
        <v>0</v>
      </c>
      <c r="BN68" s="61">
        <v>0</v>
      </c>
      <c r="BO68" s="61">
        <v>0</v>
      </c>
      <c r="BP68" s="61">
        <v>0</v>
      </c>
      <c r="BQ68" s="61">
        <v>0</v>
      </c>
      <c r="BR68" s="61">
        <v>0</v>
      </c>
      <c r="BS68" s="61">
        <v>0</v>
      </c>
      <c r="BT68" s="61">
        <v>0</v>
      </c>
      <c r="BU68" s="61">
        <v>0</v>
      </c>
      <c r="BV68" s="61">
        <v>0</v>
      </c>
      <c r="BW68" s="61">
        <v>0</v>
      </c>
      <c r="BX68" s="61">
        <v>0</v>
      </c>
      <c r="BY68" s="61">
        <v>0</v>
      </c>
      <c r="BZ68" s="61">
        <v>0</v>
      </c>
      <c r="CA68" s="61">
        <v>0</v>
      </c>
      <c r="CB68" s="61">
        <v>0</v>
      </c>
      <c r="CC68" s="61">
        <v>0</v>
      </c>
      <c r="CD68" s="61">
        <v>0</v>
      </c>
      <c r="CE68" s="61">
        <v>0</v>
      </c>
      <c r="CF68" s="61">
        <v>0</v>
      </c>
      <c r="CG68" s="61">
        <v>0</v>
      </c>
      <c r="CH68" s="61">
        <v>0</v>
      </c>
      <c r="CI68" s="61">
        <v>0</v>
      </c>
      <c r="CJ68" s="61">
        <v>0</v>
      </c>
      <c r="CK68" s="61">
        <v>0</v>
      </c>
      <c r="CL68" s="61">
        <v>0</v>
      </c>
    </row>
    <row r="69" spans="1:90" ht="12.75" customHeight="1">
      <c r="A69" s="43" t="s">
        <v>120</v>
      </c>
      <c r="B69" s="59">
        <v>3011</v>
      </c>
      <c r="C69" s="60" t="s">
        <v>378</v>
      </c>
      <c r="D69" s="61">
        <v>0</v>
      </c>
      <c r="E69" s="61">
        <v>0</v>
      </c>
      <c r="F69" s="61">
        <v>0</v>
      </c>
      <c r="G69" s="61">
        <v>0</v>
      </c>
      <c r="H69" s="61">
        <v>0</v>
      </c>
      <c r="I69" s="61">
        <v>0</v>
      </c>
      <c r="J69" s="61">
        <v>0</v>
      </c>
      <c r="K69" s="61">
        <v>0</v>
      </c>
      <c r="L69" s="61">
        <v>0</v>
      </c>
      <c r="M69" s="61">
        <v>0</v>
      </c>
      <c r="N69" s="61">
        <v>0</v>
      </c>
      <c r="O69" s="61">
        <v>0</v>
      </c>
      <c r="P69" s="61">
        <v>0</v>
      </c>
      <c r="Q69" s="61">
        <v>0</v>
      </c>
      <c r="R69" s="61">
        <v>0</v>
      </c>
      <c r="S69" s="61">
        <v>0</v>
      </c>
      <c r="T69" s="61">
        <v>0</v>
      </c>
      <c r="U69" s="61">
        <v>0</v>
      </c>
      <c r="V69" s="61">
        <v>0</v>
      </c>
      <c r="W69" s="61">
        <v>0</v>
      </c>
      <c r="X69" s="61">
        <v>0</v>
      </c>
      <c r="Y69" s="61">
        <v>0</v>
      </c>
      <c r="Z69" s="61">
        <v>0</v>
      </c>
      <c r="AA69" s="61">
        <v>0</v>
      </c>
      <c r="AB69" s="61">
        <v>0</v>
      </c>
      <c r="AC69" s="61">
        <v>0</v>
      </c>
      <c r="AD69" s="61">
        <v>0</v>
      </c>
      <c r="AE69" s="61">
        <v>0</v>
      </c>
      <c r="AF69" s="61">
        <v>0</v>
      </c>
      <c r="AG69" s="61">
        <v>0</v>
      </c>
      <c r="AH69" s="61">
        <v>0</v>
      </c>
      <c r="AI69" s="61">
        <v>0</v>
      </c>
      <c r="AJ69" s="61">
        <v>0</v>
      </c>
      <c r="AK69" s="61">
        <v>0</v>
      </c>
      <c r="AL69" s="61">
        <v>0</v>
      </c>
      <c r="AM69" s="61">
        <v>0</v>
      </c>
      <c r="AN69" s="61">
        <v>0</v>
      </c>
      <c r="AO69" s="61">
        <v>0</v>
      </c>
      <c r="AP69" s="61">
        <v>0</v>
      </c>
      <c r="AQ69" s="61">
        <v>0</v>
      </c>
      <c r="AR69" s="61">
        <v>0</v>
      </c>
      <c r="AS69" s="61">
        <v>0</v>
      </c>
      <c r="AT69" s="61">
        <v>0</v>
      </c>
      <c r="AU69" s="61">
        <v>0</v>
      </c>
      <c r="AV69" s="61">
        <v>0</v>
      </c>
      <c r="AW69" s="61">
        <v>0</v>
      </c>
      <c r="AX69" s="61">
        <v>0</v>
      </c>
      <c r="AY69" s="61">
        <v>0</v>
      </c>
      <c r="AZ69" s="61">
        <v>0</v>
      </c>
      <c r="BA69" s="61">
        <v>0</v>
      </c>
      <c r="BB69" s="61">
        <v>0</v>
      </c>
      <c r="BC69" s="61">
        <v>0</v>
      </c>
      <c r="BD69" s="61">
        <v>0</v>
      </c>
      <c r="BE69" s="61">
        <v>0</v>
      </c>
      <c r="BF69" s="61">
        <v>0</v>
      </c>
      <c r="BG69" s="61">
        <v>0</v>
      </c>
      <c r="BH69" s="61">
        <v>0</v>
      </c>
      <c r="BI69" s="61">
        <v>0</v>
      </c>
      <c r="BJ69" s="61">
        <v>0</v>
      </c>
      <c r="BK69" s="61">
        <v>0</v>
      </c>
      <c r="BL69" s="61">
        <v>0</v>
      </c>
      <c r="BM69" s="61">
        <v>0</v>
      </c>
      <c r="BN69" s="61">
        <v>0</v>
      </c>
      <c r="BO69" s="61">
        <v>0</v>
      </c>
      <c r="BP69" s="61">
        <v>0</v>
      </c>
      <c r="BQ69" s="61">
        <v>0</v>
      </c>
      <c r="BR69" s="61">
        <v>0</v>
      </c>
      <c r="BS69" s="61">
        <v>0</v>
      </c>
      <c r="BT69" s="61">
        <v>0</v>
      </c>
      <c r="BU69" s="61">
        <v>0</v>
      </c>
      <c r="BV69" s="61">
        <v>0</v>
      </c>
      <c r="BW69" s="61">
        <v>0</v>
      </c>
      <c r="BX69" s="61">
        <v>0</v>
      </c>
      <c r="BY69" s="61">
        <v>0</v>
      </c>
      <c r="BZ69" s="61">
        <v>0</v>
      </c>
      <c r="CA69" s="61">
        <v>0</v>
      </c>
      <c r="CB69" s="61">
        <v>0</v>
      </c>
      <c r="CC69" s="61">
        <v>0</v>
      </c>
      <c r="CD69" s="61">
        <v>0</v>
      </c>
      <c r="CE69" s="61">
        <v>0</v>
      </c>
      <c r="CF69" s="61">
        <v>0</v>
      </c>
      <c r="CG69" s="61">
        <v>0</v>
      </c>
      <c r="CH69" s="61">
        <v>0</v>
      </c>
      <c r="CI69" s="61">
        <v>0</v>
      </c>
      <c r="CJ69" s="61">
        <v>0</v>
      </c>
      <c r="CK69" s="61">
        <v>0</v>
      </c>
      <c r="CL69" s="61">
        <v>0</v>
      </c>
    </row>
    <row r="70" spans="1:90" ht="12.75" customHeight="1">
      <c r="A70" s="43" t="s">
        <v>121</v>
      </c>
      <c r="B70" s="59">
        <v>3012</v>
      </c>
      <c r="C70" s="60" t="s">
        <v>378</v>
      </c>
      <c r="D70" s="61">
        <v>0</v>
      </c>
      <c r="E70" s="61">
        <v>0</v>
      </c>
      <c r="F70" s="61">
        <v>0</v>
      </c>
      <c r="G70" s="61">
        <v>0</v>
      </c>
      <c r="H70" s="61">
        <v>0</v>
      </c>
      <c r="I70" s="61">
        <v>0</v>
      </c>
      <c r="J70" s="61">
        <v>0</v>
      </c>
      <c r="K70" s="61">
        <v>0</v>
      </c>
      <c r="L70" s="61">
        <v>0</v>
      </c>
      <c r="M70" s="61">
        <v>0</v>
      </c>
      <c r="N70" s="61">
        <v>0</v>
      </c>
      <c r="O70" s="61">
        <v>0</v>
      </c>
      <c r="P70" s="61">
        <v>0</v>
      </c>
      <c r="Q70" s="61">
        <v>0</v>
      </c>
      <c r="R70" s="61">
        <v>0</v>
      </c>
      <c r="S70" s="61">
        <v>0</v>
      </c>
      <c r="T70" s="61">
        <v>0</v>
      </c>
      <c r="U70" s="61">
        <v>0</v>
      </c>
      <c r="V70" s="61">
        <v>0</v>
      </c>
      <c r="W70" s="61">
        <v>0</v>
      </c>
      <c r="X70" s="61">
        <v>0</v>
      </c>
      <c r="Y70" s="61">
        <v>0</v>
      </c>
      <c r="Z70" s="61">
        <v>0</v>
      </c>
      <c r="AA70" s="61">
        <v>0</v>
      </c>
      <c r="AB70" s="61">
        <v>0</v>
      </c>
      <c r="AC70" s="61">
        <v>0</v>
      </c>
      <c r="AD70" s="61">
        <v>0</v>
      </c>
      <c r="AE70" s="61">
        <v>0</v>
      </c>
      <c r="AF70" s="61">
        <v>0</v>
      </c>
      <c r="AG70" s="61">
        <v>0</v>
      </c>
      <c r="AH70" s="61">
        <v>0</v>
      </c>
      <c r="AI70" s="61">
        <v>0</v>
      </c>
      <c r="AJ70" s="61">
        <v>0</v>
      </c>
      <c r="AK70" s="61">
        <v>0</v>
      </c>
      <c r="AL70" s="61">
        <v>0</v>
      </c>
      <c r="AM70" s="61">
        <v>0</v>
      </c>
      <c r="AN70" s="61">
        <v>0</v>
      </c>
      <c r="AO70" s="61">
        <v>0</v>
      </c>
      <c r="AP70" s="61">
        <v>0</v>
      </c>
      <c r="AQ70" s="61">
        <v>0</v>
      </c>
      <c r="AR70" s="61">
        <v>0</v>
      </c>
      <c r="AS70" s="61">
        <v>0</v>
      </c>
      <c r="AT70" s="61">
        <v>0</v>
      </c>
      <c r="AU70" s="61">
        <v>0</v>
      </c>
      <c r="AV70" s="61">
        <v>0</v>
      </c>
      <c r="AW70" s="61">
        <v>0</v>
      </c>
      <c r="AX70" s="61">
        <v>0</v>
      </c>
      <c r="AY70" s="61">
        <v>0</v>
      </c>
      <c r="AZ70" s="61">
        <v>0</v>
      </c>
      <c r="BA70" s="61">
        <v>0</v>
      </c>
      <c r="BB70" s="61">
        <v>0</v>
      </c>
      <c r="BC70" s="61">
        <v>0</v>
      </c>
      <c r="BD70" s="61">
        <v>0</v>
      </c>
      <c r="BE70" s="61">
        <v>0</v>
      </c>
      <c r="BF70" s="61">
        <v>0</v>
      </c>
      <c r="BG70" s="61">
        <v>0</v>
      </c>
      <c r="BH70" s="61">
        <v>0</v>
      </c>
      <c r="BI70" s="61">
        <v>0</v>
      </c>
      <c r="BJ70" s="61">
        <v>0</v>
      </c>
      <c r="BK70" s="61">
        <v>0</v>
      </c>
      <c r="BL70" s="61">
        <v>0</v>
      </c>
      <c r="BM70" s="61">
        <v>0</v>
      </c>
      <c r="BN70" s="61">
        <v>0</v>
      </c>
      <c r="BO70" s="61">
        <v>0</v>
      </c>
      <c r="BP70" s="61">
        <v>0</v>
      </c>
      <c r="BQ70" s="61">
        <v>0</v>
      </c>
      <c r="BR70" s="61">
        <v>0</v>
      </c>
      <c r="BS70" s="61">
        <v>0</v>
      </c>
      <c r="BT70" s="61">
        <v>0</v>
      </c>
      <c r="BU70" s="61">
        <v>0</v>
      </c>
      <c r="BV70" s="61">
        <v>0</v>
      </c>
      <c r="BW70" s="61">
        <v>0</v>
      </c>
      <c r="BX70" s="61">
        <v>0</v>
      </c>
      <c r="BY70" s="61">
        <v>0</v>
      </c>
      <c r="BZ70" s="61">
        <v>0</v>
      </c>
      <c r="CA70" s="61">
        <v>0</v>
      </c>
      <c r="CB70" s="61">
        <v>0</v>
      </c>
      <c r="CC70" s="61">
        <v>0</v>
      </c>
      <c r="CD70" s="61">
        <v>0</v>
      </c>
      <c r="CE70" s="61">
        <v>0</v>
      </c>
      <c r="CF70" s="61">
        <v>0</v>
      </c>
      <c r="CG70" s="61">
        <v>0</v>
      </c>
      <c r="CH70" s="61">
        <v>0</v>
      </c>
      <c r="CI70" s="61">
        <v>0</v>
      </c>
      <c r="CJ70" s="61">
        <v>0</v>
      </c>
      <c r="CK70" s="61">
        <v>0</v>
      </c>
      <c r="CL70" s="61">
        <v>0</v>
      </c>
    </row>
    <row r="71" spans="1:90" ht="12.75" customHeight="1">
      <c r="A71" s="43" t="s">
        <v>122</v>
      </c>
      <c r="B71" s="59">
        <v>3016</v>
      </c>
      <c r="C71" s="60" t="s">
        <v>378</v>
      </c>
      <c r="D71" s="61">
        <v>0</v>
      </c>
      <c r="E71" s="61">
        <v>0</v>
      </c>
      <c r="F71" s="61">
        <v>0</v>
      </c>
      <c r="G71" s="61">
        <v>0</v>
      </c>
      <c r="H71" s="61">
        <v>0</v>
      </c>
      <c r="I71" s="61">
        <v>0</v>
      </c>
      <c r="J71" s="61">
        <v>0</v>
      </c>
      <c r="K71" s="61">
        <v>0</v>
      </c>
      <c r="L71" s="61">
        <v>0</v>
      </c>
      <c r="M71" s="61">
        <v>0</v>
      </c>
      <c r="N71" s="61">
        <v>0</v>
      </c>
      <c r="O71" s="61">
        <v>0</v>
      </c>
      <c r="P71" s="61">
        <v>0</v>
      </c>
      <c r="Q71" s="61">
        <v>0</v>
      </c>
      <c r="R71" s="61">
        <v>0</v>
      </c>
      <c r="S71" s="61">
        <v>0</v>
      </c>
      <c r="T71" s="61">
        <v>0</v>
      </c>
      <c r="U71" s="61">
        <v>0</v>
      </c>
      <c r="V71" s="61">
        <v>0</v>
      </c>
      <c r="W71" s="61">
        <v>0</v>
      </c>
      <c r="X71" s="61">
        <v>0</v>
      </c>
      <c r="Y71" s="61">
        <v>0</v>
      </c>
      <c r="Z71" s="61">
        <v>0</v>
      </c>
      <c r="AA71" s="61">
        <v>0</v>
      </c>
      <c r="AB71" s="61">
        <v>0</v>
      </c>
      <c r="AC71" s="61">
        <v>0</v>
      </c>
      <c r="AD71" s="61">
        <v>0</v>
      </c>
      <c r="AE71" s="61">
        <v>0</v>
      </c>
      <c r="AF71" s="61">
        <v>0</v>
      </c>
      <c r="AG71" s="61">
        <v>0</v>
      </c>
      <c r="AH71" s="61">
        <v>0</v>
      </c>
      <c r="AI71" s="61">
        <v>0</v>
      </c>
      <c r="AJ71" s="61">
        <v>0</v>
      </c>
      <c r="AK71" s="61">
        <v>0</v>
      </c>
      <c r="AL71" s="61">
        <v>0</v>
      </c>
      <c r="AM71" s="61">
        <v>0</v>
      </c>
      <c r="AN71" s="61">
        <v>0</v>
      </c>
      <c r="AO71" s="61">
        <v>0</v>
      </c>
      <c r="AP71" s="61">
        <v>0</v>
      </c>
      <c r="AQ71" s="61">
        <v>0</v>
      </c>
      <c r="AR71" s="61">
        <v>0</v>
      </c>
      <c r="AS71" s="61">
        <v>0</v>
      </c>
      <c r="AT71" s="61">
        <v>0</v>
      </c>
      <c r="AU71" s="61">
        <v>0</v>
      </c>
      <c r="AV71" s="61">
        <v>0</v>
      </c>
      <c r="AW71" s="61">
        <v>0</v>
      </c>
      <c r="AX71" s="61">
        <v>0</v>
      </c>
      <c r="AY71" s="61">
        <v>0</v>
      </c>
      <c r="AZ71" s="61">
        <v>0</v>
      </c>
      <c r="BA71" s="61">
        <v>0</v>
      </c>
      <c r="BB71" s="61">
        <v>0</v>
      </c>
      <c r="BC71" s="61">
        <v>0</v>
      </c>
      <c r="BD71" s="61">
        <v>0</v>
      </c>
      <c r="BE71" s="61">
        <v>0</v>
      </c>
      <c r="BF71" s="61">
        <v>0</v>
      </c>
      <c r="BG71" s="61">
        <v>0</v>
      </c>
      <c r="BH71" s="61">
        <v>0</v>
      </c>
      <c r="BI71" s="61">
        <v>0</v>
      </c>
      <c r="BJ71" s="61">
        <v>0</v>
      </c>
      <c r="BK71" s="61">
        <v>0</v>
      </c>
      <c r="BL71" s="61">
        <v>0</v>
      </c>
      <c r="BM71" s="61">
        <v>0</v>
      </c>
      <c r="BN71" s="61">
        <v>0</v>
      </c>
      <c r="BO71" s="61">
        <v>0</v>
      </c>
      <c r="BP71" s="61">
        <v>0</v>
      </c>
      <c r="BQ71" s="61">
        <v>0</v>
      </c>
      <c r="BR71" s="61">
        <v>0</v>
      </c>
      <c r="BS71" s="61">
        <v>0</v>
      </c>
      <c r="BT71" s="61">
        <v>0</v>
      </c>
      <c r="BU71" s="61">
        <v>0</v>
      </c>
      <c r="BV71" s="61">
        <v>0</v>
      </c>
      <c r="BW71" s="61">
        <v>0</v>
      </c>
      <c r="BX71" s="61">
        <v>0</v>
      </c>
      <c r="BY71" s="61">
        <v>0</v>
      </c>
      <c r="BZ71" s="61">
        <v>0</v>
      </c>
      <c r="CA71" s="61">
        <v>0</v>
      </c>
      <c r="CB71" s="61">
        <v>0</v>
      </c>
      <c r="CC71" s="61">
        <v>0</v>
      </c>
      <c r="CD71" s="61">
        <v>0</v>
      </c>
      <c r="CE71" s="61">
        <v>0</v>
      </c>
      <c r="CF71" s="61">
        <v>0</v>
      </c>
      <c r="CG71" s="61">
        <v>0</v>
      </c>
      <c r="CH71" s="61">
        <v>0</v>
      </c>
      <c r="CI71" s="61">
        <v>0</v>
      </c>
      <c r="CJ71" s="61">
        <v>0</v>
      </c>
      <c r="CK71" s="61">
        <v>0</v>
      </c>
      <c r="CL71" s="61">
        <v>0</v>
      </c>
    </row>
    <row r="72" spans="1:90" ht="12.75" customHeight="1">
      <c r="A72" s="43" t="s">
        <v>123</v>
      </c>
      <c r="B72" s="59">
        <v>3017</v>
      </c>
      <c r="C72" s="60" t="s">
        <v>378</v>
      </c>
      <c r="D72" s="61">
        <v>0</v>
      </c>
      <c r="E72" s="61">
        <v>0</v>
      </c>
      <c r="F72" s="61">
        <v>0</v>
      </c>
      <c r="G72" s="61">
        <v>0</v>
      </c>
      <c r="H72" s="61">
        <v>0</v>
      </c>
      <c r="I72" s="61">
        <v>0</v>
      </c>
      <c r="J72" s="61">
        <v>0</v>
      </c>
      <c r="K72" s="61">
        <v>0</v>
      </c>
      <c r="L72" s="61">
        <v>0</v>
      </c>
      <c r="M72" s="61">
        <v>0</v>
      </c>
      <c r="N72" s="61">
        <v>0</v>
      </c>
      <c r="O72" s="61">
        <v>0</v>
      </c>
      <c r="P72" s="61">
        <v>0</v>
      </c>
      <c r="Q72" s="61">
        <v>0</v>
      </c>
      <c r="R72" s="61">
        <v>0</v>
      </c>
      <c r="S72" s="61">
        <v>0</v>
      </c>
      <c r="T72" s="61">
        <v>0</v>
      </c>
      <c r="U72" s="61">
        <v>0</v>
      </c>
      <c r="V72" s="61">
        <v>0</v>
      </c>
      <c r="W72" s="61">
        <v>0</v>
      </c>
      <c r="X72" s="61">
        <v>0</v>
      </c>
      <c r="Y72" s="61">
        <v>0</v>
      </c>
      <c r="Z72" s="61">
        <v>0</v>
      </c>
      <c r="AA72" s="61">
        <v>0</v>
      </c>
      <c r="AB72" s="61">
        <v>0</v>
      </c>
      <c r="AC72" s="61">
        <v>0</v>
      </c>
      <c r="AD72" s="61">
        <v>0</v>
      </c>
      <c r="AE72" s="61">
        <v>0</v>
      </c>
      <c r="AF72" s="61">
        <v>0</v>
      </c>
      <c r="AG72" s="61">
        <v>0</v>
      </c>
      <c r="AH72" s="61">
        <v>0</v>
      </c>
      <c r="AI72" s="61">
        <v>0</v>
      </c>
      <c r="AJ72" s="61">
        <v>0</v>
      </c>
      <c r="AK72" s="61">
        <v>0</v>
      </c>
      <c r="AL72" s="61">
        <v>0</v>
      </c>
      <c r="AM72" s="61">
        <v>0</v>
      </c>
      <c r="AN72" s="61">
        <v>0</v>
      </c>
      <c r="AO72" s="61">
        <v>0</v>
      </c>
      <c r="AP72" s="61">
        <v>0</v>
      </c>
      <c r="AQ72" s="61">
        <v>0</v>
      </c>
      <c r="AR72" s="61">
        <v>0</v>
      </c>
      <c r="AS72" s="61">
        <v>0</v>
      </c>
      <c r="AT72" s="61">
        <v>0</v>
      </c>
      <c r="AU72" s="61">
        <v>0</v>
      </c>
      <c r="AV72" s="61">
        <v>0</v>
      </c>
      <c r="AW72" s="61">
        <v>0</v>
      </c>
      <c r="AX72" s="61">
        <v>0</v>
      </c>
      <c r="AY72" s="61">
        <v>0</v>
      </c>
      <c r="AZ72" s="61">
        <v>0</v>
      </c>
      <c r="BA72" s="61">
        <v>0</v>
      </c>
      <c r="BB72" s="61">
        <v>0</v>
      </c>
      <c r="BC72" s="61">
        <v>0</v>
      </c>
      <c r="BD72" s="61">
        <v>0</v>
      </c>
      <c r="BE72" s="61">
        <v>0</v>
      </c>
      <c r="BF72" s="61">
        <v>0</v>
      </c>
      <c r="BG72" s="61">
        <v>0</v>
      </c>
      <c r="BH72" s="61">
        <v>0</v>
      </c>
      <c r="BI72" s="61">
        <v>0</v>
      </c>
      <c r="BJ72" s="61">
        <v>0</v>
      </c>
      <c r="BK72" s="61">
        <v>0</v>
      </c>
      <c r="BL72" s="61">
        <v>0</v>
      </c>
      <c r="BM72" s="61">
        <v>0</v>
      </c>
      <c r="BN72" s="61">
        <v>0</v>
      </c>
      <c r="BO72" s="61">
        <v>0</v>
      </c>
      <c r="BP72" s="61">
        <v>0</v>
      </c>
      <c r="BQ72" s="61">
        <v>0</v>
      </c>
      <c r="BR72" s="61">
        <v>0</v>
      </c>
      <c r="BS72" s="61">
        <v>0</v>
      </c>
      <c r="BT72" s="61">
        <v>0</v>
      </c>
      <c r="BU72" s="61">
        <v>0</v>
      </c>
      <c r="BV72" s="61">
        <v>0</v>
      </c>
      <c r="BW72" s="61">
        <v>0</v>
      </c>
      <c r="BX72" s="61">
        <v>0</v>
      </c>
      <c r="BY72" s="61">
        <v>0</v>
      </c>
      <c r="BZ72" s="61">
        <v>0</v>
      </c>
      <c r="CA72" s="61">
        <v>0</v>
      </c>
      <c r="CB72" s="61">
        <v>0</v>
      </c>
      <c r="CC72" s="61">
        <v>0</v>
      </c>
      <c r="CD72" s="61">
        <v>0</v>
      </c>
      <c r="CE72" s="61">
        <v>0</v>
      </c>
      <c r="CF72" s="61">
        <v>0</v>
      </c>
      <c r="CG72" s="61">
        <v>0</v>
      </c>
      <c r="CH72" s="61">
        <v>0</v>
      </c>
      <c r="CI72" s="61">
        <v>0</v>
      </c>
      <c r="CJ72" s="61">
        <v>0</v>
      </c>
      <c r="CK72" s="61">
        <v>0</v>
      </c>
      <c r="CL72" s="61">
        <v>0</v>
      </c>
    </row>
    <row r="73" spans="1:90" ht="12.75" customHeight="1">
      <c r="A73" s="43" t="s">
        <v>124</v>
      </c>
      <c r="B73" s="59">
        <v>3018</v>
      </c>
      <c r="C73" s="60" t="s">
        <v>378</v>
      </c>
      <c r="D73" s="61">
        <v>0</v>
      </c>
      <c r="E73" s="61">
        <v>0</v>
      </c>
      <c r="F73" s="61">
        <v>0</v>
      </c>
      <c r="G73" s="61">
        <v>0</v>
      </c>
      <c r="H73" s="61">
        <v>0</v>
      </c>
      <c r="I73" s="61">
        <v>0</v>
      </c>
      <c r="J73" s="61">
        <v>0</v>
      </c>
      <c r="K73" s="61">
        <v>0</v>
      </c>
      <c r="L73" s="61">
        <v>0</v>
      </c>
      <c r="M73" s="61">
        <v>0</v>
      </c>
      <c r="N73" s="61">
        <v>0</v>
      </c>
      <c r="O73" s="61">
        <v>0</v>
      </c>
      <c r="P73" s="61">
        <v>0</v>
      </c>
      <c r="Q73" s="61">
        <v>0</v>
      </c>
      <c r="R73" s="61">
        <v>0</v>
      </c>
      <c r="S73" s="61">
        <v>0</v>
      </c>
      <c r="T73" s="61">
        <v>0</v>
      </c>
      <c r="U73" s="61">
        <v>0</v>
      </c>
      <c r="V73" s="61">
        <v>0</v>
      </c>
      <c r="W73" s="61">
        <v>0</v>
      </c>
      <c r="X73" s="61">
        <v>0</v>
      </c>
      <c r="Y73" s="61">
        <v>0</v>
      </c>
      <c r="Z73" s="61">
        <v>0</v>
      </c>
      <c r="AA73" s="61">
        <v>0</v>
      </c>
      <c r="AB73" s="61">
        <v>0</v>
      </c>
      <c r="AC73" s="61">
        <v>0</v>
      </c>
      <c r="AD73" s="61">
        <v>0</v>
      </c>
      <c r="AE73" s="61">
        <v>0</v>
      </c>
      <c r="AF73" s="61">
        <v>0</v>
      </c>
      <c r="AG73" s="61">
        <v>0</v>
      </c>
      <c r="AH73" s="61">
        <v>0</v>
      </c>
      <c r="AI73" s="61">
        <v>0</v>
      </c>
      <c r="AJ73" s="61">
        <v>0</v>
      </c>
      <c r="AK73" s="61">
        <v>0</v>
      </c>
      <c r="AL73" s="61">
        <v>0</v>
      </c>
      <c r="AM73" s="61">
        <v>0</v>
      </c>
      <c r="AN73" s="61">
        <v>0</v>
      </c>
      <c r="AO73" s="61">
        <v>0</v>
      </c>
      <c r="AP73" s="61">
        <v>0</v>
      </c>
      <c r="AQ73" s="61">
        <v>0</v>
      </c>
      <c r="AR73" s="61">
        <v>0</v>
      </c>
      <c r="AS73" s="61">
        <v>0</v>
      </c>
      <c r="AT73" s="61">
        <v>0</v>
      </c>
      <c r="AU73" s="61">
        <v>0</v>
      </c>
      <c r="AV73" s="61">
        <v>0</v>
      </c>
      <c r="AW73" s="61">
        <v>0</v>
      </c>
      <c r="AX73" s="61">
        <v>0</v>
      </c>
      <c r="AY73" s="61">
        <v>0</v>
      </c>
      <c r="AZ73" s="61">
        <v>0</v>
      </c>
      <c r="BA73" s="61">
        <v>0</v>
      </c>
      <c r="BB73" s="61">
        <v>0</v>
      </c>
      <c r="BC73" s="61">
        <v>0</v>
      </c>
      <c r="BD73" s="61">
        <v>0</v>
      </c>
      <c r="BE73" s="61">
        <v>0</v>
      </c>
      <c r="BF73" s="61">
        <v>0</v>
      </c>
      <c r="BG73" s="61">
        <v>0</v>
      </c>
      <c r="BH73" s="61">
        <v>0</v>
      </c>
      <c r="BI73" s="61">
        <v>0</v>
      </c>
      <c r="BJ73" s="61">
        <v>0</v>
      </c>
      <c r="BK73" s="61">
        <v>0</v>
      </c>
      <c r="BL73" s="61">
        <v>0</v>
      </c>
      <c r="BM73" s="61">
        <v>0</v>
      </c>
      <c r="BN73" s="61">
        <v>0</v>
      </c>
      <c r="BO73" s="61">
        <v>0</v>
      </c>
      <c r="BP73" s="61">
        <v>0</v>
      </c>
      <c r="BQ73" s="61">
        <v>0</v>
      </c>
      <c r="BR73" s="61">
        <v>0</v>
      </c>
      <c r="BS73" s="61">
        <v>0</v>
      </c>
      <c r="BT73" s="61">
        <v>0</v>
      </c>
      <c r="BU73" s="61">
        <v>0</v>
      </c>
      <c r="BV73" s="61">
        <v>0</v>
      </c>
      <c r="BW73" s="61">
        <v>0</v>
      </c>
      <c r="BX73" s="61">
        <v>0</v>
      </c>
      <c r="BY73" s="61">
        <v>0</v>
      </c>
      <c r="BZ73" s="61">
        <v>0</v>
      </c>
      <c r="CA73" s="61">
        <v>0</v>
      </c>
      <c r="CB73" s="61">
        <v>0</v>
      </c>
      <c r="CC73" s="61">
        <v>0</v>
      </c>
      <c r="CD73" s="61">
        <v>0</v>
      </c>
      <c r="CE73" s="61">
        <v>0</v>
      </c>
      <c r="CF73" s="61">
        <v>0</v>
      </c>
      <c r="CG73" s="61">
        <v>0</v>
      </c>
      <c r="CH73" s="61">
        <v>0</v>
      </c>
      <c r="CI73" s="61">
        <v>0</v>
      </c>
      <c r="CJ73" s="61">
        <v>0</v>
      </c>
      <c r="CK73" s="61">
        <v>0</v>
      </c>
      <c r="CL73" s="61">
        <v>0</v>
      </c>
    </row>
    <row r="74" spans="1:90" ht="13.5" customHeight="1">
      <c r="A74" s="43" t="s">
        <v>125</v>
      </c>
      <c r="B74" s="59">
        <v>4002</v>
      </c>
      <c r="C74" s="60" t="s">
        <v>379</v>
      </c>
      <c r="D74" s="61">
        <v>0</v>
      </c>
      <c r="E74" s="61">
        <v>0</v>
      </c>
      <c r="F74" s="61">
        <v>0</v>
      </c>
      <c r="G74" s="61">
        <v>0</v>
      </c>
      <c r="H74" s="61">
        <v>0</v>
      </c>
      <c r="I74" s="61">
        <v>0</v>
      </c>
      <c r="J74" s="61">
        <v>0</v>
      </c>
      <c r="K74" s="61">
        <v>0</v>
      </c>
      <c r="L74" s="61">
        <v>0</v>
      </c>
      <c r="M74" s="61">
        <v>0</v>
      </c>
      <c r="N74" s="61">
        <v>0</v>
      </c>
      <c r="O74" s="61">
        <v>0</v>
      </c>
      <c r="P74" s="61">
        <v>0</v>
      </c>
      <c r="Q74" s="61">
        <v>0</v>
      </c>
      <c r="R74" s="61">
        <v>0</v>
      </c>
      <c r="S74" s="61">
        <v>0</v>
      </c>
      <c r="T74" s="61">
        <v>0</v>
      </c>
      <c r="U74" s="61">
        <v>0</v>
      </c>
      <c r="V74" s="61">
        <v>0</v>
      </c>
      <c r="W74" s="61">
        <v>0</v>
      </c>
      <c r="X74" s="61">
        <v>0</v>
      </c>
      <c r="Y74" s="61">
        <v>0</v>
      </c>
      <c r="Z74" s="61">
        <v>0</v>
      </c>
      <c r="AA74" s="61">
        <v>0</v>
      </c>
      <c r="AB74" s="61">
        <v>0</v>
      </c>
      <c r="AC74" s="61">
        <v>0</v>
      </c>
      <c r="AD74" s="61">
        <v>0</v>
      </c>
      <c r="AE74" s="61">
        <v>0</v>
      </c>
      <c r="AF74" s="61">
        <v>0</v>
      </c>
      <c r="AG74" s="61">
        <v>0</v>
      </c>
      <c r="AH74" s="61">
        <v>0</v>
      </c>
      <c r="AI74" s="61">
        <v>0</v>
      </c>
      <c r="AJ74" s="61">
        <v>0</v>
      </c>
      <c r="AK74" s="61">
        <v>0</v>
      </c>
      <c r="AL74" s="61">
        <v>0</v>
      </c>
      <c r="AM74" s="61">
        <v>0</v>
      </c>
      <c r="AN74" s="61">
        <v>0</v>
      </c>
      <c r="AO74" s="61">
        <v>0</v>
      </c>
      <c r="AP74" s="61">
        <v>0</v>
      </c>
      <c r="AQ74" s="61">
        <v>0</v>
      </c>
      <c r="AR74" s="61">
        <v>0</v>
      </c>
      <c r="AS74" s="61">
        <v>0</v>
      </c>
      <c r="AT74" s="61">
        <v>0</v>
      </c>
      <c r="AU74" s="61">
        <v>0</v>
      </c>
      <c r="AV74" s="61">
        <v>0</v>
      </c>
      <c r="AW74" s="61">
        <v>0</v>
      </c>
      <c r="AX74" s="61">
        <v>0</v>
      </c>
      <c r="AY74" s="61">
        <v>0</v>
      </c>
      <c r="AZ74" s="61">
        <v>0</v>
      </c>
      <c r="BA74" s="61">
        <v>0</v>
      </c>
      <c r="BB74" s="61">
        <v>0</v>
      </c>
      <c r="BC74" s="61">
        <v>0</v>
      </c>
      <c r="BD74" s="61">
        <v>0</v>
      </c>
      <c r="BE74" s="61">
        <v>0</v>
      </c>
      <c r="BF74" s="61">
        <v>0</v>
      </c>
      <c r="BG74" s="61">
        <v>0</v>
      </c>
      <c r="BH74" s="61">
        <v>0</v>
      </c>
      <c r="BI74" s="61">
        <v>0</v>
      </c>
      <c r="BJ74" s="61">
        <v>0</v>
      </c>
      <c r="BK74" s="61">
        <v>0</v>
      </c>
      <c r="BL74" s="61">
        <v>0</v>
      </c>
      <c r="BM74" s="61">
        <v>0</v>
      </c>
      <c r="BN74" s="61">
        <v>0</v>
      </c>
      <c r="BO74" s="61">
        <v>0</v>
      </c>
      <c r="BP74" s="61">
        <v>0</v>
      </c>
      <c r="BQ74" s="61">
        <v>0</v>
      </c>
      <c r="BR74" s="61">
        <v>0</v>
      </c>
      <c r="BS74" s="61">
        <v>0</v>
      </c>
      <c r="BT74" s="61">
        <v>0</v>
      </c>
      <c r="BU74" s="61">
        <v>0</v>
      </c>
      <c r="BV74" s="61">
        <v>0</v>
      </c>
      <c r="BW74" s="61">
        <v>0</v>
      </c>
      <c r="BX74" s="61">
        <v>0</v>
      </c>
      <c r="BY74" s="61">
        <v>0</v>
      </c>
      <c r="BZ74" s="61">
        <v>0</v>
      </c>
      <c r="CA74" s="61">
        <v>0</v>
      </c>
      <c r="CB74" s="61">
        <v>0</v>
      </c>
      <c r="CC74" s="61">
        <v>0</v>
      </c>
      <c r="CD74" s="61">
        <v>0</v>
      </c>
      <c r="CE74" s="61">
        <v>0</v>
      </c>
      <c r="CF74" s="61">
        <v>0</v>
      </c>
      <c r="CG74" s="61">
        <v>0</v>
      </c>
      <c r="CH74" s="61">
        <v>0</v>
      </c>
      <c r="CI74" s="61">
        <v>0</v>
      </c>
      <c r="CJ74" s="61">
        <v>0</v>
      </c>
      <c r="CK74" s="61">
        <v>0</v>
      </c>
      <c r="CL74" s="61">
        <v>0</v>
      </c>
    </row>
    <row r="75" spans="1:90" ht="13.5" customHeight="1">
      <c r="A75" s="45" t="s">
        <v>126</v>
      </c>
      <c r="B75" s="62">
        <v>4003</v>
      </c>
      <c r="C75" s="60" t="s">
        <v>379</v>
      </c>
      <c r="D75" s="61">
        <v>0</v>
      </c>
      <c r="E75" s="61">
        <v>0</v>
      </c>
      <c r="F75" s="61">
        <v>0</v>
      </c>
      <c r="G75" s="61">
        <v>0</v>
      </c>
      <c r="H75" s="61">
        <v>0</v>
      </c>
      <c r="I75" s="61">
        <v>0</v>
      </c>
      <c r="J75" s="61">
        <v>0</v>
      </c>
      <c r="K75" s="61">
        <v>0</v>
      </c>
      <c r="L75" s="61">
        <v>0</v>
      </c>
      <c r="M75" s="61">
        <v>0</v>
      </c>
      <c r="N75" s="61">
        <v>0</v>
      </c>
      <c r="O75" s="61">
        <v>0</v>
      </c>
      <c r="P75" s="61">
        <v>0</v>
      </c>
      <c r="Q75" s="61">
        <v>0</v>
      </c>
      <c r="R75" s="61">
        <v>0</v>
      </c>
      <c r="S75" s="61">
        <v>0</v>
      </c>
      <c r="T75" s="61">
        <v>0</v>
      </c>
      <c r="U75" s="61">
        <v>0</v>
      </c>
      <c r="V75" s="61">
        <v>0</v>
      </c>
      <c r="W75" s="61">
        <v>0</v>
      </c>
      <c r="X75" s="61">
        <v>0</v>
      </c>
      <c r="Y75" s="61">
        <v>0</v>
      </c>
      <c r="Z75" s="61">
        <v>0</v>
      </c>
      <c r="AA75" s="61">
        <v>0</v>
      </c>
      <c r="AB75" s="61">
        <v>0</v>
      </c>
      <c r="AC75" s="61">
        <v>0</v>
      </c>
      <c r="AD75" s="61">
        <v>0</v>
      </c>
      <c r="AE75" s="61">
        <v>0</v>
      </c>
      <c r="AF75" s="61">
        <v>0</v>
      </c>
      <c r="AG75" s="61">
        <v>0</v>
      </c>
      <c r="AH75" s="61">
        <v>0</v>
      </c>
      <c r="AI75" s="61">
        <v>0</v>
      </c>
      <c r="AJ75" s="61">
        <v>0</v>
      </c>
      <c r="AK75" s="61">
        <v>0</v>
      </c>
      <c r="AL75" s="61">
        <v>0</v>
      </c>
      <c r="AM75" s="61">
        <v>0</v>
      </c>
      <c r="AN75" s="61">
        <v>0</v>
      </c>
      <c r="AO75" s="61">
        <v>0</v>
      </c>
      <c r="AP75" s="61">
        <v>0</v>
      </c>
      <c r="AQ75" s="61">
        <v>0</v>
      </c>
      <c r="AR75" s="61">
        <v>0</v>
      </c>
      <c r="AS75" s="61">
        <v>0</v>
      </c>
      <c r="AT75" s="61">
        <v>0</v>
      </c>
      <c r="AU75" s="61">
        <v>0</v>
      </c>
      <c r="AV75" s="61">
        <v>0</v>
      </c>
      <c r="AW75" s="61">
        <v>0</v>
      </c>
      <c r="AX75" s="61">
        <v>0</v>
      </c>
      <c r="AY75" s="61">
        <v>0</v>
      </c>
      <c r="AZ75" s="61">
        <v>0</v>
      </c>
      <c r="BA75" s="61">
        <v>0</v>
      </c>
      <c r="BB75" s="61">
        <v>0</v>
      </c>
      <c r="BC75" s="61">
        <v>0</v>
      </c>
      <c r="BD75" s="61">
        <v>0</v>
      </c>
      <c r="BE75" s="61">
        <v>0</v>
      </c>
      <c r="BF75" s="61">
        <v>0</v>
      </c>
      <c r="BG75" s="61">
        <v>0</v>
      </c>
      <c r="BH75" s="61">
        <v>0</v>
      </c>
      <c r="BI75" s="61">
        <v>0</v>
      </c>
      <c r="BJ75" s="61">
        <v>0</v>
      </c>
      <c r="BK75" s="61">
        <v>0</v>
      </c>
      <c r="BL75" s="61">
        <v>0</v>
      </c>
      <c r="BM75" s="61">
        <v>0</v>
      </c>
      <c r="BN75" s="61">
        <v>0</v>
      </c>
      <c r="BO75" s="61">
        <v>0</v>
      </c>
      <c r="BP75" s="61">
        <v>0</v>
      </c>
      <c r="BQ75" s="61">
        <v>0</v>
      </c>
      <c r="BR75" s="61">
        <v>0</v>
      </c>
      <c r="BS75" s="61">
        <v>0</v>
      </c>
      <c r="BT75" s="61">
        <v>0</v>
      </c>
      <c r="BU75" s="61">
        <v>0</v>
      </c>
      <c r="BV75" s="61">
        <v>0</v>
      </c>
      <c r="BW75" s="61">
        <v>0</v>
      </c>
      <c r="BX75" s="61">
        <v>0</v>
      </c>
      <c r="BY75" s="61">
        <v>0</v>
      </c>
      <c r="BZ75" s="61">
        <v>0</v>
      </c>
      <c r="CA75" s="61">
        <v>0</v>
      </c>
      <c r="CB75" s="61">
        <v>0</v>
      </c>
      <c r="CC75" s="61">
        <v>0</v>
      </c>
      <c r="CD75" s="61">
        <v>0</v>
      </c>
      <c r="CE75" s="61">
        <v>0</v>
      </c>
      <c r="CF75" s="61">
        <v>0</v>
      </c>
      <c r="CG75" s="61">
        <v>0</v>
      </c>
      <c r="CH75" s="61">
        <v>0</v>
      </c>
      <c r="CI75" s="61">
        <v>0</v>
      </c>
      <c r="CJ75" s="61">
        <v>0</v>
      </c>
      <c r="CK75" s="61">
        <v>0</v>
      </c>
      <c r="CL75" s="61">
        <v>0</v>
      </c>
    </row>
    <row r="76" spans="1:90" ht="12.75" customHeight="1">
      <c r="A76" s="45" t="s">
        <v>127</v>
      </c>
      <c r="B76" s="62">
        <v>4004</v>
      </c>
      <c r="C76" s="60" t="s">
        <v>379</v>
      </c>
      <c r="D76" s="61">
        <v>0</v>
      </c>
      <c r="E76" s="61">
        <v>0</v>
      </c>
      <c r="F76" s="61">
        <v>0</v>
      </c>
      <c r="G76" s="61">
        <v>0</v>
      </c>
      <c r="H76" s="61">
        <v>0</v>
      </c>
      <c r="I76" s="61">
        <v>0</v>
      </c>
      <c r="J76" s="61">
        <v>0</v>
      </c>
      <c r="K76" s="61">
        <v>0</v>
      </c>
      <c r="L76" s="61">
        <v>0</v>
      </c>
      <c r="M76" s="61">
        <v>0</v>
      </c>
      <c r="N76" s="61">
        <v>0</v>
      </c>
      <c r="O76" s="61">
        <v>0</v>
      </c>
      <c r="P76" s="61">
        <v>0</v>
      </c>
      <c r="Q76" s="61">
        <v>0</v>
      </c>
      <c r="R76" s="61">
        <v>0</v>
      </c>
      <c r="S76" s="61">
        <v>0</v>
      </c>
      <c r="T76" s="61">
        <v>0</v>
      </c>
      <c r="U76" s="61">
        <v>0</v>
      </c>
      <c r="V76" s="61">
        <v>0</v>
      </c>
      <c r="W76" s="61">
        <v>0</v>
      </c>
      <c r="X76" s="61">
        <v>0</v>
      </c>
      <c r="Y76" s="61">
        <v>0</v>
      </c>
      <c r="Z76" s="61">
        <v>0</v>
      </c>
      <c r="AA76" s="61">
        <v>0</v>
      </c>
      <c r="AB76" s="61">
        <v>0</v>
      </c>
      <c r="AC76" s="61">
        <v>0</v>
      </c>
      <c r="AD76" s="61">
        <v>0</v>
      </c>
      <c r="AE76" s="61">
        <v>0</v>
      </c>
      <c r="AF76" s="61">
        <v>0</v>
      </c>
      <c r="AG76" s="61">
        <v>0</v>
      </c>
      <c r="AH76" s="61">
        <v>0</v>
      </c>
      <c r="AI76" s="61">
        <v>0</v>
      </c>
      <c r="AJ76" s="61">
        <v>0</v>
      </c>
      <c r="AK76" s="61">
        <v>0</v>
      </c>
      <c r="AL76" s="61">
        <v>0</v>
      </c>
      <c r="AM76" s="61">
        <v>0</v>
      </c>
      <c r="AN76" s="61">
        <v>0</v>
      </c>
      <c r="AO76" s="61">
        <v>0</v>
      </c>
      <c r="AP76" s="61">
        <v>0</v>
      </c>
      <c r="AQ76" s="61">
        <v>0</v>
      </c>
      <c r="AR76" s="61">
        <v>0</v>
      </c>
      <c r="AS76" s="61">
        <v>0</v>
      </c>
      <c r="AT76" s="61">
        <v>0</v>
      </c>
      <c r="AU76" s="61">
        <v>0</v>
      </c>
      <c r="AV76" s="61">
        <v>0</v>
      </c>
      <c r="AW76" s="61">
        <v>0</v>
      </c>
      <c r="AX76" s="61">
        <v>0</v>
      </c>
      <c r="AY76" s="61">
        <v>0</v>
      </c>
      <c r="AZ76" s="61">
        <v>0</v>
      </c>
      <c r="BA76" s="61">
        <v>0</v>
      </c>
      <c r="BB76" s="61">
        <v>0</v>
      </c>
      <c r="BC76" s="61">
        <v>0</v>
      </c>
      <c r="BD76" s="61">
        <v>0</v>
      </c>
      <c r="BE76" s="61">
        <v>0</v>
      </c>
      <c r="BF76" s="61">
        <v>0</v>
      </c>
      <c r="BG76" s="61">
        <v>0</v>
      </c>
      <c r="BH76" s="61">
        <v>0</v>
      </c>
      <c r="BI76" s="61">
        <v>0</v>
      </c>
      <c r="BJ76" s="61">
        <v>0</v>
      </c>
      <c r="BK76" s="61">
        <v>0</v>
      </c>
      <c r="BL76" s="61">
        <v>0</v>
      </c>
      <c r="BM76" s="61">
        <v>0</v>
      </c>
      <c r="BN76" s="61">
        <v>0</v>
      </c>
      <c r="BO76" s="61">
        <v>0</v>
      </c>
      <c r="BP76" s="61">
        <v>0</v>
      </c>
      <c r="BQ76" s="61">
        <v>0</v>
      </c>
      <c r="BR76" s="61">
        <v>0</v>
      </c>
      <c r="BS76" s="61">
        <v>0</v>
      </c>
      <c r="BT76" s="61">
        <v>0</v>
      </c>
      <c r="BU76" s="61">
        <v>0</v>
      </c>
      <c r="BV76" s="61">
        <v>0</v>
      </c>
      <c r="BW76" s="61">
        <v>0</v>
      </c>
      <c r="BX76" s="61">
        <v>0</v>
      </c>
      <c r="BY76" s="61">
        <v>0</v>
      </c>
      <c r="BZ76" s="61">
        <v>0</v>
      </c>
      <c r="CA76" s="61">
        <v>0</v>
      </c>
      <c r="CB76" s="61">
        <v>0</v>
      </c>
      <c r="CC76" s="61">
        <v>0</v>
      </c>
      <c r="CD76" s="61">
        <v>0</v>
      </c>
      <c r="CE76" s="61">
        <v>0</v>
      </c>
      <c r="CF76" s="61">
        <v>0</v>
      </c>
      <c r="CG76" s="61">
        <v>0</v>
      </c>
      <c r="CH76" s="61">
        <v>0</v>
      </c>
      <c r="CI76" s="61">
        <v>0</v>
      </c>
      <c r="CJ76" s="61">
        <v>0</v>
      </c>
      <c r="CK76" s="61">
        <v>0</v>
      </c>
      <c r="CL76" s="61">
        <v>0</v>
      </c>
    </row>
    <row r="77" spans="1:90" ht="12.75" customHeight="1">
      <c r="A77" s="45" t="s">
        <v>128</v>
      </c>
      <c r="B77" s="62">
        <v>4005</v>
      </c>
      <c r="C77" s="60" t="s">
        <v>379</v>
      </c>
      <c r="D77" s="61">
        <v>0</v>
      </c>
      <c r="E77" s="61">
        <v>0</v>
      </c>
      <c r="F77" s="61">
        <v>0</v>
      </c>
      <c r="G77" s="61">
        <v>0</v>
      </c>
      <c r="H77" s="61">
        <v>0</v>
      </c>
      <c r="I77" s="61">
        <v>0</v>
      </c>
      <c r="J77" s="61">
        <v>0</v>
      </c>
      <c r="K77" s="61">
        <v>0</v>
      </c>
      <c r="L77" s="61">
        <v>0</v>
      </c>
      <c r="M77" s="61">
        <v>0</v>
      </c>
      <c r="N77" s="61">
        <v>0</v>
      </c>
      <c r="O77" s="61">
        <v>0</v>
      </c>
      <c r="P77" s="61">
        <v>0</v>
      </c>
      <c r="Q77" s="61">
        <v>0</v>
      </c>
      <c r="R77" s="61">
        <v>0</v>
      </c>
      <c r="S77" s="61">
        <v>0</v>
      </c>
      <c r="T77" s="61">
        <v>0</v>
      </c>
      <c r="U77" s="61">
        <v>0</v>
      </c>
      <c r="V77" s="61">
        <v>0</v>
      </c>
      <c r="W77" s="61">
        <v>0</v>
      </c>
      <c r="X77" s="61">
        <v>0</v>
      </c>
      <c r="Y77" s="61">
        <v>0</v>
      </c>
      <c r="Z77" s="61">
        <v>0</v>
      </c>
      <c r="AA77" s="61">
        <v>0</v>
      </c>
      <c r="AB77" s="61">
        <v>0</v>
      </c>
      <c r="AC77" s="61">
        <v>0</v>
      </c>
      <c r="AD77" s="61">
        <v>0</v>
      </c>
      <c r="AE77" s="61">
        <v>0</v>
      </c>
      <c r="AF77" s="61">
        <v>0</v>
      </c>
      <c r="AG77" s="61">
        <v>0</v>
      </c>
      <c r="AH77" s="61">
        <v>0</v>
      </c>
      <c r="AI77" s="61">
        <v>0</v>
      </c>
      <c r="AJ77" s="61">
        <v>0</v>
      </c>
      <c r="AK77" s="61">
        <v>0</v>
      </c>
      <c r="AL77" s="61">
        <v>0</v>
      </c>
      <c r="AM77" s="61">
        <v>0</v>
      </c>
      <c r="AN77" s="61">
        <v>0</v>
      </c>
      <c r="AO77" s="61">
        <v>0</v>
      </c>
      <c r="AP77" s="61">
        <v>0</v>
      </c>
      <c r="AQ77" s="61">
        <v>0</v>
      </c>
      <c r="AR77" s="61">
        <v>0</v>
      </c>
      <c r="AS77" s="61">
        <v>0</v>
      </c>
      <c r="AT77" s="61">
        <v>0</v>
      </c>
      <c r="AU77" s="61">
        <v>0</v>
      </c>
      <c r="AV77" s="61">
        <v>0</v>
      </c>
      <c r="AW77" s="61">
        <v>0</v>
      </c>
      <c r="AX77" s="61">
        <v>0</v>
      </c>
      <c r="AY77" s="61">
        <v>0</v>
      </c>
      <c r="AZ77" s="61">
        <v>0</v>
      </c>
      <c r="BA77" s="61">
        <v>0</v>
      </c>
      <c r="BB77" s="61">
        <v>0</v>
      </c>
      <c r="BC77" s="61">
        <v>0</v>
      </c>
      <c r="BD77" s="61">
        <v>0</v>
      </c>
      <c r="BE77" s="61">
        <v>0</v>
      </c>
      <c r="BF77" s="61">
        <v>0</v>
      </c>
      <c r="BG77" s="61">
        <v>0</v>
      </c>
      <c r="BH77" s="61">
        <v>0</v>
      </c>
      <c r="BI77" s="61">
        <v>0</v>
      </c>
      <c r="BJ77" s="61">
        <v>0</v>
      </c>
      <c r="BK77" s="61">
        <v>0</v>
      </c>
      <c r="BL77" s="61">
        <v>0</v>
      </c>
      <c r="BM77" s="61">
        <v>0</v>
      </c>
      <c r="BN77" s="61">
        <v>0</v>
      </c>
      <c r="BO77" s="61">
        <v>0</v>
      </c>
      <c r="BP77" s="61">
        <v>0</v>
      </c>
      <c r="BQ77" s="61">
        <v>0</v>
      </c>
      <c r="BR77" s="61">
        <v>0</v>
      </c>
      <c r="BS77" s="61">
        <v>0</v>
      </c>
      <c r="BT77" s="61">
        <v>0</v>
      </c>
      <c r="BU77" s="61">
        <v>0</v>
      </c>
      <c r="BV77" s="61">
        <v>0</v>
      </c>
      <c r="BW77" s="61">
        <v>0</v>
      </c>
      <c r="BX77" s="61">
        <v>0</v>
      </c>
      <c r="BY77" s="61">
        <v>0</v>
      </c>
      <c r="BZ77" s="61">
        <v>0</v>
      </c>
      <c r="CA77" s="61">
        <v>0</v>
      </c>
      <c r="CB77" s="61">
        <v>0</v>
      </c>
      <c r="CC77" s="61">
        <v>0</v>
      </c>
      <c r="CD77" s="61">
        <v>0</v>
      </c>
      <c r="CE77" s="61">
        <v>0</v>
      </c>
      <c r="CF77" s="61">
        <v>0</v>
      </c>
      <c r="CG77" s="61">
        <v>0</v>
      </c>
      <c r="CH77" s="61">
        <v>0</v>
      </c>
      <c r="CI77" s="61">
        <v>0</v>
      </c>
      <c r="CJ77" s="61">
        <v>0</v>
      </c>
      <c r="CK77" s="61">
        <v>0</v>
      </c>
      <c r="CL77" s="61">
        <v>0</v>
      </c>
    </row>
    <row r="78" spans="1:90" ht="12.75" customHeight="1">
      <c r="A78" s="46" t="s">
        <v>129</v>
      </c>
      <c r="B78" s="63">
        <v>9000</v>
      </c>
      <c r="C78" s="60" t="s">
        <v>380</v>
      </c>
      <c r="D78" s="64">
        <v>5211677688.5647993</v>
      </c>
      <c r="E78" s="64">
        <v>1838242451.6299999</v>
      </c>
      <c r="F78" s="64">
        <v>1838242451.3199999</v>
      </c>
      <c r="G78" s="64">
        <v>0.31</v>
      </c>
      <c r="H78" s="64">
        <v>0</v>
      </c>
      <c r="I78" s="64">
        <v>293980385.89999998</v>
      </c>
      <c r="J78" s="64">
        <v>296591976.59999996</v>
      </c>
      <c r="K78" s="64">
        <v>-2224444925.2799997</v>
      </c>
      <c r="L78" s="64">
        <v>2521036901.8800006</v>
      </c>
      <c r="M78" s="64">
        <v>-2611590.6999999997</v>
      </c>
      <c r="N78" s="64">
        <v>2373763.2000000002</v>
      </c>
      <c r="O78" s="64">
        <v>-4985353.8999999994</v>
      </c>
      <c r="P78" s="64">
        <v>0</v>
      </c>
      <c r="Q78" s="64">
        <v>0</v>
      </c>
      <c r="R78" s="64">
        <v>0</v>
      </c>
      <c r="S78" s="64">
        <v>0</v>
      </c>
      <c r="T78" s="64">
        <v>0</v>
      </c>
      <c r="U78" s="64">
        <v>0</v>
      </c>
      <c r="V78" s="64">
        <v>0</v>
      </c>
      <c r="W78" s="64">
        <v>0</v>
      </c>
      <c r="X78" s="64">
        <v>0</v>
      </c>
      <c r="Y78" s="64">
        <v>0</v>
      </c>
      <c r="Z78" s="64">
        <v>3079454851.0348001</v>
      </c>
      <c r="AA78" s="64">
        <v>3162662330.5694361</v>
      </c>
      <c r="AB78" s="64">
        <v>296275626.44257098</v>
      </c>
      <c r="AC78" s="64">
        <v>-448657383.43207711</v>
      </c>
      <c r="AD78" s="64">
        <v>39954061.418925002</v>
      </c>
      <c r="AE78" s="64">
        <v>227876.98</v>
      </c>
      <c r="AF78" s="64">
        <v>28249400.845945001</v>
      </c>
      <c r="AG78" s="64">
        <v>742910.26</v>
      </c>
      <c r="AH78" s="64">
        <v>27.95</v>
      </c>
      <c r="AI78" s="64">
        <v>0</v>
      </c>
      <c r="AJ78" s="64">
        <v>0</v>
      </c>
      <c r="AK78" s="64">
        <v>0</v>
      </c>
      <c r="AL78" s="64">
        <v>0</v>
      </c>
      <c r="AM78" s="64">
        <v>0</v>
      </c>
      <c r="AN78" s="64">
        <v>0</v>
      </c>
      <c r="AO78" s="64">
        <v>0</v>
      </c>
      <c r="AP78" s="64">
        <v>0</v>
      </c>
      <c r="AQ78" s="64">
        <v>0</v>
      </c>
      <c r="AR78" s="64">
        <v>0</v>
      </c>
      <c r="AS78" s="64">
        <v>-1122475058.432745</v>
      </c>
      <c r="AT78" s="64">
        <v>0</v>
      </c>
      <c r="AU78" s="64">
        <v>0</v>
      </c>
      <c r="AV78" s="64">
        <v>0</v>
      </c>
      <c r="AW78" s="64">
        <v>0</v>
      </c>
      <c r="AX78" s="64">
        <v>0</v>
      </c>
      <c r="AY78" s="64">
        <v>0</v>
      </c>
      <c r="AZ78" s="64">
        <v>0</v>
      </c>
      <c r="BA78" s="64">
        <v>0</v>
      </c>
      <c r="BB78" s="64">
        <v>0</v>
      </c>
      <c r="BC78" s="64">
        <v>0</v>
      </c>
      <c r="BD78" s="64">
        <v>0</v>
      </c>
      <c r="BE78" s="64">
        <v>0</v>
      </c>
      <c r="BF78" s="64">
        <v>0</v>
      </c>
      <c r="BG78" s="64">
        <v>0</v>
      </c>
      <c r="BH78" s="64">
        <v>0</v>
      </c>
      <c r="BI78" s="64">
        <v>0</v>
      </c>
      <c r="BJ78" s="64">
        <v>0</v>
      </c>
      <c r="BK78" s="64">
        <v>0</v>
      </c>
      <c r="BL78" s="64">
        <v>0</v>
      </c>
      <c r="BM78" s="64">
        <v>0</v>
      </c>
      <c r="BN78" s="64">
        <v>0</v>
      </c>
      <c r="BO78" s="64">
        <v>0</v>
      </c>
      <c r="BP78" s="64">
        <v>0</v>
      </c>
      <c r="BQ78" s="64">
        <v>0</v>
      </c>
      <c r="BR78" s="64">
        <v>0</v>
      </c>
      <c r="BS78" s="64">
        <v>-564570345.22274506</v>
      </c>
      <c r="BT78" s="64">
        <v>-241985822.71761698</v>
      </c>
      <c r="BU78" s="64">
        <v>-107567865.69641043</v>
      </c>
      <c r="BV78" s="64">
        <v>-137568480.56224912</v>
      </c>
      <c r="BW78" s="64">
        <v>0</v>
      </c>
      <c r="BX78" s="64">
        <v>-10570518.367749454</v>
      </c>
      <c r="BY78" s="64">
        <v>-65991265.846488953</v>
      </c>
      <c r="BZ78" s="64">
        <v>401434.47</v>
      </c>
      <c r="CA78" s="64">
        <v>-1287826.5022300272</v>
      </c>
      <c r="CB78" s="64">
        <v>0</v>
      </c>
      <c r="CC78" s="64">
        <v>0</v>
      </c>
      <c r="CD78" s="64">
        <v>0</v>
      </c>
      <c r="CE78" s="64">
        <v>0</v>
      </c>
      <c r="CF78" s="64">
        <v>0</v>
      </c>
      <c r="CG78" s="64">
        <v>0</v>
      </c>
      <c r="CH78" s="64">
        <v>0</v>
      </c>
      <c r="CI78" s="64">
        <v>-557904713.21000004</v>
      </c>
      <c r="CJ78" s="64">
        <v>-557904713.21000004</v>
      </c>
      <c r="CK78" s="64">
        <v>0</v>
      </c>
      <c r="CL78" s="64">
        <v>4089202630.1320553</v>
      </c>
    </row>
    <row r="79" spans="1:90" ht="12.75" customHeight="1">
      <c r="A79" s="46" t="s">
        <v>130</v>
      </c>
      <c r="B79" s="63">
        <v>9001</v>
      </c>
      <c r="C79" s="60" t="s">
        <v>381</v>
      </c>
      <c r="D79" s="64">
        <v>0</v>
      </c>
      <c r="E79" s="64">
        <v>0</v>
      </c>
      <c r="F79" s="64">
        <v>0</v>
      </c>
      <c r="G79" s="64">
        <v>0</v>
      </c>
      <c r="H79" s="64">
        <v>0</v>
      </c>
      <c r="I79" s="64">
        <v>0</v>
      </c>
      <c r="J79" s="64">
        <v>0</v>
      </c>
      <c r="K79" s="64">
        <v>0</v>
      </c>
      <c r="L79" s="64">
        <v>0</v>
      </c>
      <c r="M79" s="64">
        <v>0</v>
      </c>
      <c r="N79" s="64">
        <v>0</v>
      </c>
      <c r="O79" s="64">
        <v>0</v>
      </c>
      <c r="P79" s="64">
        <v>0</v>
      </c>
      <c r="Q79" s="64">
        <v>0</v>
      </c>
      <c r="R79" s="64">
        <v>0</v>
      </c>
      <c r="S79" s="64">
        <v>0</v>
      </c>
      <c r="T79" s="64">
        <v>0</v>
      </c>
      <c r="U79" s="64">
        <v>0</v>
      </c>
      <c r="V79" s="64">
        <v>0</v>
      </c>
      <c r="W79" s="64">
        <v>0</v>
      </c>
      <c r="X79" s="64">
        <v>0</v>
      </c>
      <c r="Y79" s="64">
        <v>0</v>
      </c>
      <c r="Z79" s="64">
        <v>0</v>
      </c>
      <c r="AA79" s="64">
        <v>0</v>
      </c>
      <c r="AB79" s="64">
        <v>0</v>
      </c>
      <c r="AC79" s="64">
        <v>0</v>
      </c>
      <c r="AD79" s="64">
        <v>0</v>
      </c>
      <c r="AE79" s="64">
        <v>0</v>
      </c>
      <c r="AF79" s="64">
        <v>0</v>
      </c>
      <c r="AG79" s="64">
        <v>0</v>
      </c>
      <c r="AH79" s="64">
        <v>0</v>
      </c>
      <c r="AI79" s="64">
        <v>0</v>
      </c>
      <c r="AJ79" s="64">
        <v>0</v>
      </c>
      <c r="AK79" s="64">
        <v>0</v>
      </c>
      <c r="AL79" s="64">
        <v>0</v>
      </c>
      <c r="AM79" s="64">
        <v>0</v>
      </c>
      <c r="AN79" s="64">
        <v>0</v>
      </c>
      <c r="AO79" s="64">
        <v>0</v>
      </c>
      <c r="AP79" s="64">
        <v>0</v>
      </c>
      <c r="AQ79" s="64">
        <v>0</v>
      </c>
      <c r="AR79" s="64">
        <v>0</v>
      </c>
      <c r="AS79" s="64">
        <v>0</v>
      </c>
      <c r="AT79" s="64">
        <v>0</v>
      </c>
      <c r="AU79" s="64">
        <v>0</v>
      </c>
      <c r="AV79" s="64">
        <v>0</v>
      </c>
      <c r="AW79" s="64">
        <v>0</v>
      </c>
      <c r="AX79" s="64">
        <v>0</v>
      </c>
      <c r="AY79" s="64">
        <v>0</v>
      </c>
      <c r="AZ79" s="64">
        <v>0</v>
      </c>
      <c r="BA79" s="64">
        <v>0</v>
      </c>
      <c r="BB79" s="64">
        <v>0</v>
      </c>
      <c r="BC79" s="64">
        <v>0</v>
      </c>
      <c r="BD79" s="64">
        <v>0</v>
      </c>
      <c r="BE79" s="64">
        <v>0</v>
      </c>
      <c r="BF79" s="64">
        <v>0</v>
      </c>
      <c r="BG79" s="64">
        <v>0</v>
      </c>
      <c r="BH79" s="64">
        <v>0</v>
      </c>
      <c r="BI79" s="64">
        <v>0</v>
      </c>
      <c r="BJ79" s="64">
        <v>0</v>
      </c>
      <c r="BK79" s="64">
        <v>0</v>
      </c>
      <c r="BL79" s="64">
        <v>0</v>
      </c>
      <c r="BM79" s="64">
        <v>0</v>
      </c>
      <c r="BN79" s="64">
        <v>0</v>
      </c>
      <c r="BO79" s="64">
        <v>0</v>
      </c>
      <c r="BP79" s="64">
        <v>0</v>
      </c>
      <c r="BQ79" s="64">
        <v>0</v>
      </c>
      <c r="BR79" s="64">
        <v>0</v>
      </c>
      <c r="BS79" s="64">
        <v>0</v>
      </c>
      <c r="BT79" s="64">
        <v>0</v>
      </c>
      <c r="BU79" s="64">
        <v>0</v>
      </c>
      <c r="BV79" s="64">
        <v>0</v>
      </c>
      <c r="BW79" s="64">
        <v>0</v>
      </c>
      <c r="BX79" s="64">
        <v>0</v>
      </c>
      <c r="BY79" s="64">
        <v>0</v>
      </c>
      <c r="BZ79" s="64">
        <v>0</v>
      </c>
      <c r="CA79" s="64">
        <v>0</v>
      </c>
      <c r="CB79" s="64">
        <v>0</v>
      </c>
      <c r="CC79" s="64">
        <v>0</v>
      </c>
      <c r="CD79" s="64">
        <v>0</v>
      </c>
      <c r="CE79" s="64">
        <v>0</v>
      </c>
      <c r="CF79" s="64">
        <v>0</v>
      </c>
      <c r="CG79" s="64">
        <v>0</v>
      </c>
      <c r="CH79" s="64">
        <v>0</v>
      </c>
      <c r="CI79" s="64">
        <v>0</v>
      </c>
      <c r="CJ79" s="64">
        <v>0</v>
      </c>
      <c r="CK79" s="64">
        <v>0</v>
      </c>
      <c r="CL79" s="64">
        <v>0</v>
      </c>
    </row>
    <row r="80" spans="1:90" ht="12.75" customHeight="1">
      <c r="A80" s="46" t="s">
        <v>132</v>
      </c>
      <c r="B80" s="63">
        <v>9002</v>
      </c>
      <c r="C80" s="60" t="s">
        <v>382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0</v>
      </c>
      <c r="AJ80" s="64">
        <v>0</v>
      </c>
      <c r="AK80" s="64">
        <v>0</v>
      </c>
      <c r="AL80" s="64">
        <v>0</v>
      </c>
      <c r="AM80" s="64">
        <v>0</v>
      </c>
      <c r="AN80" s="64">
        <v>0</v>
      </c>
      <c r="AO80" s="64">
        <v>0</v>
      </c>
      <c r="AP80" s="64">
        <v>0</v>
      </c>
      <c r="AQ80" s="64">
        <v>0</v>
      </c>
      <c r="AR80" s="64">
        <v>0</v>
      </c>
      <c r="AS80" s="64">
        <v>0</v>
      </c>
      <c r="AT80" s="64">
        <v>0</v>
      </c>
      <c r="AU80" s="64">
        <v>0</v>
      </c>
      <c r="AV80" s="64">
        <v>0</v>
      </c>
      <c r="AW80" s="64">
        <v>0</v>
      </c>
      <c r="AX80" s="64">
        <v>0</v>
      </c>
      <c r="AY80" s="64">
        <v>0</v>
      </c>
      <c r="AZ80" s="64">
        <v>0</v>
      </c>
      <c r="BA80" s="64">
        <v>0</v>
      </c>
      <c r="BB80" s="64">
        <v>0</v>
      </c>
      <c r="BC80" s="64">
        <v>0</v>
      </c>
      <c r="BD80" s="64">
        <v>0</v>
      </c>
      <c r="BE80" s="64">
        <v>0</v>
      </c>
      <c r="BF80" s="64">
        <v>0</v>
      </c>
      <c r="BG80" s="64">
        <v>0</v>
      </c>
      <c r="BH80" s="64">
        <v>0</v>
      </c>
      <c r="BI80" s="64">
        <v>0</v>
      </c>
      <c r="BJ80" s="64">
        <v>0</v>
      </c>
      <c r="BK80" s="64">
        <v>0</v>
      </c>
      <c r="BL80" s="64">
        <v>0</v>
      </c>
      <c r="BM80" s="64">
        <v>0</v>
      </c>
      <c r="BN80" s="64">
        <v>0</v>
      </c>
      <c r="BO80" s="64">
        <v>0</v>
      </c>
      <c r="BP80" s="64">
        <v>0</v>
      </c>
      <c r="BQ80" s="64">
        <v>0</v>
      </c>
      <c r="BR80" s="64">
        <v>0</v>
      </c>
      <c r="BS80" s="64">
        <v>0</v>
      </c>
      <c r="BT80" s="64">
        <v>0</v>
      </c>
      <c r="BU80" s="64">
        <v>0</v>
      </c>
      <c r="BV80" s="64">
        <v>0</v>
      </c>
      <c r="BW80" s="64">
        <v>0</v>
      </c>
      <c r="BX80" s="64">
        <v>0</v>
      </c>
      <c r="BY80" s="64">
        <v>0</v>
      </c>
      <c r="BZ80" s="64">
        <v>0</v>
      </c>
      <c r="CA80" s="64">
        <v>0</v>
      </c>
      <c r="CB80" s="64">
        <v>0</v>
      </c>
      <c r="CC80" s="64">
        <v>0</v>
      </c>
      <c r="CD80" s="64">
        <v>0</v>
      </c>
      <c r="CE80" s="64">
        <v>0</v>
      </c>
      <c r="CF80" s="64">
        <v>0</v>
      </c>
      <c r="CG80" s="64">
        <v>0</v>
      </c>
      <c r="CH80" s="64">
        <v>0</v>
      </c>
      <c r="CI80" s="64">
        <v>0</v>
      </c>
      <c r="CJ80" s="64">
        <v>0</v>
      </c>
      <c r="CK80" s="64">
        <v>0</v>
      </c>
      <c r="CL80" s="64">
        <v>0</v>
      </c>
    </row>
    <row r="81" spans="1:90">
      <c r="A81" s="46" t="s">
        <v>134</v>
      </c>
      <c r="B81" s="63">
        <v>9003</v>
      </c>
      <c r="C81" s="60" t="s">
        <v>383</v>
      </c>
      <c r="D81" s="64">
        <v>5211677688.5647993</v>
      </c>
      <c r="E81" s="64">
        <v>1838242451.6299999</v>
      </c>
      <c r="F81" s="64">
        <v>1838242451.3199999</v>
      </c>
      <c r="G81" s="64">
        <v>0.31</v>
      </c>
      <c r="H81" s="64">
        <v>0</v>
      </c>
      <c r="I81" s="64">
        <v>293980385.89999998</v>
      </c>
      <c r="J81" s="64">
        <v>296591976.59999996</v>
      </c>
      <c r="K81" s="64">
        <v>-2224444925.2799997</v>
      </c>
      <c r="L81" s="64">
        <v>2521036901.8800006</v>
      </c>
      <c r="M81" s="64">
        <v>-2611590.6999999997</v>
      </c>
      <c r="N81" s="64">
        <v>2373763.2000000002</v>
      </c>
      <c r="O81" s="64">
        <v>-4985353.8999999994</v>
      </c>
      <c r="P81" s="64">
        <v>0</v>
      </c>
      <c r="Q81" s="64">
        <v>0</v>
      </c>
      <c r="R81" s="64">
        <v>0</v>
      </c>
      <c r="S81" s="64">
        <v>0</v>
      </c>
      <c r="T81" s="64">
        <v>0</v>
      </c>
      <c r="U81" s="64">
        <v>0</v>
      </c>
      <c r="V81" s="64">
        <v>0</v>
      </c>
      <c r="W81" s="64">
        <v>0</v>
      </c>
      <c r="X81" s="64">
        <v>0</v>
      </c>
      <c r="Y81" s="64">
        <v>0</v>
      </c>
      <c r="Z81" s="64">
        <v>3079454851.0348001</v>
      </c>
      <c r="AA81" s="64">
        <v>3162662330.5694361</v>
      </c>
      <c r="AB81" s="64">
        <v>296275626.44257098</v>
      </c>
      <c r="AC81" s="64">
        <v>-448657383.43207711</v>
      </c>
      <c r="AD81" s="64">
        <v>39954061.418925002</v>
      </c>
      <c r="AE81" s="64">
        <v>227876.98</v>
      </c>
      <c r="AF81" s="64">
        <v>28249400.845945001</v>
      </c>
      <c r="AG81" s="64">
        <v>742910.26</v>
      </c>
      <c r="AH81" s="64">
        <v>27.95</v>
      </c>
      <c r="AI81" s="64">
        <v>0</v>
      </c>
      <c r="AJ81" s="64">
        <v>0</v>
      </c>
      <c r="AK81" s="64">
        <v>0</v>
      </c>
      <c r="AL81" s="64">
        <v>0</v>
      </c>
      <c r="AM81" s="64">
        <v>0</v>
      </c>
      <c r="AN81" s="64">
        <v>0</v>
      </c>
      <c r="AO81" s="64">
        <v>0</v>
      </c>
      <c r="AP81" s="64">
        <v>0</v>
      </c>
      <c r="AQ81" s="64">
        <v>0</v>
      </c>
      <c r="AR81" s="64">
        <v>0</v>
      </c>
      <c r="AS81" s="64">
        <v>-1122475058.432745</v>
      </c>
      <c r="AT81" s="64">
        <v>0</v>
      </c>
      <c r="AU81" s="64">
        <v>0</v>
      </c>
      <c r="AV81" s="64">
        <v>0</v>
      </c>
      <c r="AW81" s="64">
        <v>0</v>
      </c>
      <c r="AX81" s="64">
        <v>0</v>
      </c>
      <c r="AY81" s="64">
        <v>0</v>
      </c>
      <c r="AZ81" s="64">
        <v>0</v>
      </c>
      <c r="BA81" s="64">
        <v>0</v>
      </c>
      <c r="BB81" s="64">
        <v>0</v>
      </c>
      <c r="BC81" s="64">
        <v>0</v>
      </c>
      <c r="BD81" s="64">
        <v>0</v>
      </c>
      <c r="BE81" s="64">
        <v>0</v>
      </c>
      <c r="BF81" s="64">
        <v>0</v>
      </c>
      <c r="BG81" s="64">
        <v>0</v>
      </c>
      <c r="BH81" s="64">
        <v>0</v>
      </c>
      <c r="BI81" s="64">
        <v>0</v>
      </c>
      <c r="BJ81" s="64">
        <v>0</v>
      </c>
      <c r="BK81" s="64">
        <v>0</v>
      </c>
      <c r="BL81" s="64">
        <v>0</v>
      </c>
      <c r="BM81" s="64">
        <v>0</v>
      </c>
      <c r="BN81" s="64">
        <v>0</v>
      </c>
      <c r="BO81" s="64">
        <v>0</v>
      </c>
      <c r="BP81" s="64">
        <v>0</v>
      </c>
      <c r="BQ81" s="64">
        <v>0</v>
      </c>
      <c r="BR81" s="64">
        <v>0</v>
      </c>
      <c r="BS81" s="64">
        <v>-564570345.22274506</v>
      </c>
      <c r="BT81" s="64">
        <v>-241985822.71761698</v>
      </c>
      <c r="BU81" s="64">
        <v>-107567865.69641043</v>
      </c>
      <c r="BV81" s="64">
        <v>-137568480.56224912</v>
      </c>
      <c r="BW81" s="64">
        <v>0</v>
      </c>
      <c r="BX81" s="64">
        <v>-10570518.367749454</v>
      </c>
      <c r="BY81" s="64">
        <v>-65991265.846488953</v>
      </c>
      <c r="BZ81" s="64">
        <v>401434.47</v>
      </c>
      <c r="CA81" s="64">
        <v>-1287826.5022300272</v>
      </c>
      <c r="CB81" s="64">
        <v>0</v>
      </c>
      <c r="CC81" s="64">
        <v>0</v>
      </c>
      <c r="CD81" s="64">
        <v>0</v>
      </c>
      <c r="CE81" s="64">
        <v>0</v>
      </c>
      <c r="CF81" s="64">
        <v>0</v>
      </c>
      <c r="CG81" s="64">
        <v>0</v>
      </c>
      <c r="CH81" s="64">
        <v>0</v>
      </c>
      <c r="CI81" s="64">
        <v>-557904713.21000004</v>
      </c>
      <c r="CJ81" s="64">
        <v>-557904713.21000004</v>
      </c>
      <c r="CK81" s="64">
        <v>0</v>
      </c>
      <c r="CL81" s="64">
        <v>4089202630.1320553</v>
      </c>
    </row>
    <row r="82" spans="1:90" ht="12.75" customHeight="1">
      <c r="A82" s="47" t="s">
        <v>136</v>
      </c>
      <c r="B82" s="65"/>
      <c r="C82" s="60" t="s">
        <v>384</v>
      </c>
      <c r="D82" s="64">
        <v>5211677688.5647993</v>
      </c>
      <c r="E82" s="64">
        <v>1838242451.6299999</v>
      </c>
      <c r="F82" s="64">
        <v>1838242451.3199999</v>
      </c>
      <c r="G82" s="64">
        <v>0.31</v>
      </c>
      <c r="H82" s="64">
        <v>0</v>
      </c>
      <c r="I82" s="64">
        <v>293980385.89999998</v>
      </c>
      <c r="J82" s="64">
        <v>296591976.59999996</v>
      </c>
      <c r="K82" s="64">
        <v>-2224444925.2799997</v>
      </c>
      <c r="L82" s="64">
        <v>2521036901.8800006</v>
      </c>
      <c r="M82" s="64">
        <v>-2611590.6999999997</v>
      </c>
      <c r="N82" s="64">
        <v>2373763.2000000002</v>
      </c>
      <c r="O82" s="64">
        <v>-4985353.8999999994</v>
      </c>
      <c r="P82" s="64">
        <v>0</v>
      </c>
      <c r="Q82" s="64">
        <v>0</v>
      </c>
      <c r="R82" s="64">
        <v>0</v>
      </c>
      <c r="S82" s="64">
        <v>0</v>
      </c>
      <c r="T82" s="64">
        <v>0</v>
      </c>
      <c r="U82" s="64">
        <v>0</v>
      </c>
      <c r="V82" s="64">
        <v>0</v>
      </c>
      <c r="W82" s="64">
        <v>0</v>
      </c>
      <c r="X82" s="64">
        <v>0</v>
      </c>
      <c r="Y82" s="64">
        <v>0</v>
      </c>
      <c r="Z82" s="64">
        <v>3079454851.0348001</v>
      </c>
      <c r="AA82" s="64">
        <v>3162662330.5694361</v>
      </c>
      <c r="AB82" s="64">
        <v>296275626.44257098</v>
      </c>
      <c r="AC82" s="64">
        <v>-448657383.43207711</v>
      </c>
      <c r="AD82" s="64">
        <v>39954061.418925002</v>
      </c>
      <c r="AE82" s="64">
        <v>227876.98</v>
      </c>
      <c r="AF82" s="64">
        <v>28249400.845945001</v>
      </c>
      <c r="AG82" s="64">
        <v>742910.26</v>
      </c>
      <c r="AH82" s="64">
        <v>27.95</v>
      </c>
      <c r="AI82" s="64">
        <v>0</v>
      </c>
      <c r="AJ82" s="64">
        <v>0</v>
      </c>
      <c r="AK82" s="64">
        <v>0</v>
      </c>
      <c r="AL82" s="64">
        <v>0</v>
      </c>
      <c r="AM82" s="64">
        <v>0</v>
      </c>
      <c r="AN82" s="64">
        <v>0</v>
      </c>
      <c r="AO82" s="64">
        <v>0</v>
      </c>
      <c r="AP82" s="64">
        <v>0</v>
      </c>
      <c r="AQ82" s="64">
        <v>0</v>
      </c>
      <c r="AR82" s="64">
        <v>0</v>
      </c>
      <c r="AS82" s="64">
        <v>-1122475058.432745</v>
      </c>
      <c r="AT82" s="64">
        <v>0</v>
      </c>
      <c r="AU82" s="64">
        <v>0</v>
      </c>
      <c r="AV82" s="64">
        <v>0</v>
      </c>
      <c r="AW82" s="64">
        <v>0</v>
      </c>
      <c r="AX82" s="64">
        <v>0</v>
      </c>
      <c r="AY82" s="64">
        <v>0</v>
      </c>
      <c r="AZ82" s="64">
        <v>0</v>
      </c>
      <c r="BA82" s="64">
        <v>0</v>
      </c>
      <c r="BB82" s="64">
        <v>0</v>
      </c>
      <c r="BC82" s="64">
        <v>0</v>
      </c>
      <c r="BD82" s="64">
        <v>0</v>
      </c>
      <c r="BE82" s="64">
        <v>0</v>
      </c>
      <c r="BF82" s="64">
        <v>0</v>
      </c>
      <c r="BG82" s="64">
        <v>0</v>
      </c>
      <c r="BH82" s="64">
        <v>0</v>
      </c>
      <c r="BI82" s="64">
        <v>0</v>
      </c>
      <c r="BJ82" s="64">
        <v>0</v>
      </c>
      <c r="BK82" s="64">
        <v>0</v>
      </c>
      <c r="BL82" s="64">
        <v>0</v>
      </c>
      <c r="BM82" s="64">
        <v>0</v>
      </c>
      <c r="BN82" s="64">
        <v>0</v>
      </c>
      <c r="BO82" s="64">
        <v>0</v>
      </c>
      <c r="BP82" s="64">
        <v>0</v>
      </c>
      <c r="BQ82" s="64">
        <v>0</v>
      </c>
      <c r="BR82" s="64">
        <v>0</v>
      </c>
      <c r="BS82" s="64">
        <v>-564570345.22274506</v>
      </c>
      <c r="BT82" s="64">
        <v>-241985822.71761698</v>
      </c>
      <c r="BU82" s="64">
        <v>-107567865.69641043</v>
      </c>
      <c r="BV82" s="64">
        <v>-137568480.56224912</v>
      </c>
      <c r="BW82" s="64">
        <v>0</v>
      </c>
      <c r="BX82" s="64">
        <v>-10570518.367749454</v>
      </c>
      <c r="BY82" s="64">
        <v>-65991265.846488953</v>
      </c>
      <c r="BZ82" s="64">
        <v>401434.47</v>
      </c>
      <c r="CA82" s="64">
        <v>-1287826.5022300272</v>
      </c>
      <c r="CB82" s="64">
        <v>0</v>
      </c>
      <c r="CC82" s="64">
        <v>0</v>
      </c>
      <c r="CD82" s="64">
        <v>0</v>
      </c>
      <c r="CE82" s="64">
        <v>0</v>
      </c>
      <c r="CF82" s="64">
        <v>0</v>
      </c>
      <c r="CG82" s="64">
        <v>0</v>
      </c>
      <c r="CH82" s="64">
        <v>0</v>
      </c>
      <c r="CI82" s="64">
        <v>-557904713.21000004</v>
      </c>
      <c r="CJ82" s="64">
        <v>-557904713.21000004</v>
      </c>
      <c r="CK82" s="64">
        <v>0</v>
      </c>
      <c r="CL82" s="64">
        <v>4089202630.1320553</v>
      </c>
    </row>
    <row r="83" spans="1:90" ht="12.75" customHeight="1"/>
  </sheetData>
  <pageMargins left="0.75" right="0.75" top="1" bottom="1" header="0.5" footer="0.5"/>
  <pageSetup orientation="portrait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EEA11-CE28-4593-B10D-E0E3B07031EF}">
  <sheetPr>
    <tabColor rgb="FFFF0000"/>
  </sheetPr>
  <dimension ref="A1:CL83"/>
  <sheetViews>
    <sheetView showGridLines="0" zoomScale="80" zoomScaleNormal="80" workbookViewId="0">
      <pane xSplit="3" ySplit="6" topLeftCell="D7" activePane="bottomRight" state="frozen"/>
      <selection activeCell="CM6" sqref="CM6:CM82"/>
      <selection pane="topRight" activeCell="CM6" sqref="CM6:CM82"/>
      <selection pane="bottomLeft" activeCell="CM6" sqref="CM6:CM82"/>
      <selection pane="bottomRight" activeCell="D7" sqref="D7"/>
    </sheetView>
  </sheetViews>
  <sheetFormatPr defaultColWidth="9.140625" defaultRowHeight="12.75"/>
  <cols>
    <col min="1" max="1" width="58.7109375" style="4" customWidth="1"/>
    <col min="2" max="90" width="15.7109375" style="4" customWidth="1"/>
    <col min="91" max="16384" width="9.140625" style="4"/>
  </cols>
  <sheetData>
    <row r="1" spans="1:90" s="78" customFormat="1" ht="15" customHeight="1">
      <c r="A1" s="48" t="s">
        <v>286</v>
      </c>
      <c r="B1" s="76"/>
      <c r="C1" s="76"/>
      <c r="D1" s="76"/>
      <c r="E1" s="76"/>
      <c r="F1" s="76"/>
      <c r="G1" s="76"/>
      <c r="H1" s="76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  <c r="CJ1" s="77"/>
      <c r="CK1" s="77"/>
      <c r="CL1" s="77"/>
    </row>
    <row r="2" spans="1:90" s="78" customFormat="1" ht="15" customHeight="1">
      <c r="A2" s="48" t="s">
        <v>526</v>
      </c>
      <c r="B2" s="76">
        <v>772</v>
      </c>
      <c r="C2" s="76">
        <v>773</v>
      </c>
      <c r="D2" s="76">
        <v>776</v>
      </c>
      <c r="E2" s="76">
        <v>777</v>
      </c>
      <c r="F2" s="76">
        <v>778</v>
      </c>
      <c r="G2" s="76">
        <v>779</v>
      </c>
      <c r="H2" s="76">
        <v>782</v>
      </c>
      <c r="I2" s="77">
        <v>783</v>
      </c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7"/>
      <c r="BW2" s="77"/>
      <c r="BX2" s="77"/>
      <c r="BY2" s="77"/>
      <c r="BZ2" s="77"/>
      <c r="CA2" s="77"/>
      <c r="CB2" s="77"/>
      <c r="CC2" s="77"/>
      <c r="CD2" s="77"/>
      <c r="CE2" s="77"/>
      <c r="CF2" s="77"/>
      <c r="CG2" s="77"/>
      <c r="CH2" s="77"/>
      <c r="CI2" s="77"/>
      <c r="CJ2" s="77"/>
      <c r="CK2" s="77"/>
      <c r="CL2" s="77"/>
    </row>
    <row r="3" spans="1:90" s="78" customFormat="1" ht="15" customHeight="1">
      <c r="A3" s="48" t="s">
        <v>289</v>
      </c>
      <c r="B3" s="76" t="s">
        <v>287</v>
      </c>
      <c r="C3" s="76"/>
      <c r="D3" s="76"/>
      <c r="E3" s="76"/>
      <c r="F3" s="76"/>
      <c r="G3" s="76"/>
      <c r="H3" s="76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  <c r="CA3" s="77"/>
      <c r="CB3" s="77"/>
      <c r="CC3" s="77"/>
      <c r="CD3" s="77"/>
      <c r="CE3" s="77"/>
      <c r="CF3" s="77"/>
      <c r="CG3" s="77"/>
      <c r="CH3" s="77"/>
      <c r="CI3" s="77"/>
      <c r="CJ3" s="77"/>
      <c r="CK3" s="77"/>
      <c r="CL3" s="77"/>
    </row>
    <row r="4" spans="1:90" ht="15" customHeight="1"/>
    <row r="5" spans="1:90" ht="22.5" customHeight="1">
      <c r="D5" s="52">
        <v>60</v>
      </c>
      <c r="E5" s="53">
        <v>600</v>
      </c>
      <c r="F5" s="54">
        <v>60001</v>
      </c>
      <c r="G5" s="54">
        <v>60002</v>
      </c>
      <c r="H5" s="54">
        <v>60003</v>
      </c>
      <c r="I5" s="53">
        <v>601</v>
      </c>
      <c r="J5" s="54">
        <v>60101</v>
      </c>
      <c r="K5" s="55">
        <v>601011</v>
      </c>
      <c r="L5" s="55">
        <v>601012</v>
      </c>
      <c r="M5" s="54">
        <v>60102</v>
      </c>
      <c r="N5" s="55">
        <v>601021</v>
      </c>
      <c r="O5" s="55">
        <v>601022</v>
      </c>
      <c r="P5" s="54">
        <v>60103</v>
      </c>
      <c r="Q5" s="55">
        <v>601031</v>
      </c>
      <c r="R5" s="55">
        <v>601032</v>
      </c>
      <c r="S5" s="53">
        <v>602</v>
      </c>
      <c r="T5" s="54">
        <v>60201</v>
      </c>
      <c r="U5" s="55">
        <v>602011</v>
      </c>
      <c r="V5" s="55">
        <v>602012</v>
      </c>
      <c r="W5" s="54">
        <v>60202</v>
      </c>
      <c r="X5" s="55">
        <v>602021</v>
      </c>
      <c r="Y5" s="55">
        <v>602022</v>
      </c>
      <c r="Z5" s="53">
        <v>603</v>
      </c>
      <c r="AA5" s="54">
        <v>60301</v>
      </c>
      <c r="AB5" s="54">
        <v>60302</v>
      </c>
      <c r="AC5" s="54">
        <v>60303</v>
      </c>
      <c r="AD5" s="54">
        <v>60304</v>
      </c>
      <c r="AE5" s="54">
        <v>60305</v>
      </c>
      <c r="AF5" s="54">
        <v>60306</v>
      </c>
      <c r="AG5" s="54">
        <v>60307</v>
      </c>
      <c r="AH5" s="54">
        <v>60308</v>
      </c>
      <c r="AI5" s="54">
        <v>60309</v>
      </c>
      <c r="AJ5" s="53">
        <v>604</v>
      </c>
      <c r="AK5" s="54">
        <v>60401</v>
      </c>
      <c r="AL5" s="54">
        <v>60402</v>
      </c>
      <c r="AM5" s="53">
        <v>605</v>
      </c>
      <c r="AN5" s="54">
        <v>60501</v>
      </c>
      <c r="AO5" s="54">
        <v>60502</v>
      </c>
      <c r="AP5" s="54">
        <v>60503</v>
      </c>
      <c r="AQ5" s="54">
        <v>60504</v>
      </c>
      <c r="AR5" s="54">
        <v>60505</v>
      </c>
      <c r="AS5" s="52">
        <v>61</v>
      </c>
      <c r="AT5" s="53">
        <v>610</v>
      </c>
      <c r="AU5" s="54">
        <v>61001</v>
      </c>
      <c r="AV5" s="54">
        <v>61002</v>
      </c>
      <c r="AW5" s="53">
        <v>611</v>
      </c>
      <c r="AX5" s="54">
        <v>61101</v>
      </c>
      <c r="AY5" s="55">
        <v>611011</v>
      </c>
      <c r="AZ5" s="56">
        <v>61101101</v>
      </c>
      <c r="BA5" s="56">
        <v>61101102</v>
      </c>
      <c r="BB5" s="56">
        <v>61101104</v>
      </c>
      <c r="BC5" s="56">
        <v>61101108</v>
      </c>
      <c r="BD5" s="55">
        <v>611012</v>
      </c>
      <c r="BE5" s="54">
        <v>61102</v>
      </c>
      <c r="BF5" s="55">
        <v>611021</v>
      </c>
      <c r="BG5" s="56">
        <v>61102101</v>
      </c>
      <c r="BH5" s="56">
        <v>61102102</v>
      </c>
      <c r="BI5" s="56">
        <v>61102104</v>
      </c>
      <c r="BJ5" s="56">
        <v>61102108</v>
      </c>
      <c r="BK5" s="55">
        <v>611022</v>
      </c>
      <c r="BL5" s="53">
        <v>612</v>
      </c>
      <c r="BM5" s="54">
        <v>61201</v>
      </c>
      <c r="BN5" s="54">
        <v>61202</v>
      </c>
      <c r="BO5" s="53">
        <v>613</v>
      </c>
      <c r="BP5" s="54">
        <v>61301</v>
      </c>
      <c r="BQ5" s="54">
        <v>61302</v>
      </c>
      <c r="BR5" s="54">
        <v>61399</v>
      </c>
      <c r="BS5" s="53">
        <v>614</v>
      </c>
      <c r="BT5" s="54">
        <v>61401</v>
      </c>
      <c r="BU5" s="54">
        <v>61402</v>
      </c>
      <c r="BV5" s="54">
        <v>61403</v>
      </c>
      <c r="BW5" s="54">
        <v>61404</v>
      </c>
      <c r="BX5" s="54">
        <v>61405</v>
      </c>
      <c r="BY5" s="54">
        <v>61406</v>
      </c>
      <c r="BZ5" s="54">
        <v>61407</v>
      </c>
      <c r="CA5" s="54">
        <v>61408</v>
      </c>
      <c r="CB5" s="53">
        <v>615</v>
      </c>
      <c r="CC5" s="54">
        <v>61501</v>
      </c>
      <c r="CD5" s="55">
        <v>615011</v>
      </c>
      <c r="CE5" s="55">
        <v>615012</v>
      </c>
      <c r="CF5" s="54">
        <v>61502</v>
      </c>
      <c r="CG5" s="52">
        <v>615021</v>
      </c>
      <c r="CH5" s="55">
        <v>615022</v>
      </c>
      <c r="CI5" s="53">
        <v>619</v>
      </c>
      <c r="CJ5" s="54">
        <v>61901</v>
      </c>
      <c r="CK5" s="54">
        <v>61902</v>
      </c>
      <c r="CL5" s="79" t="s">
        <v>253</v>
      </c>
    </row>
    <row r="6" spans="1:90" ht="80.099999999999994" customHeight="1">
      <c r="A6" s="57" t="s">
        <v>290</v>
      </c>
      <c r="B6" s="57" t="s">
        <v>291</v>
      </c>
      <c r="C6" s="57" t="s">
        <v>292</v>
      </c>
      <c r="D6" s="52" t="s">
        <v>293</v>
      </c>
      <c r="E6" s="53" t="s">
        <v>294</v>
      </c>
      <c r="F6" s="54" t="s">
        <v>295</v>
      </c>
      <c r="G6" s="54" t="s">
        <v>296</v>
      </c>
      <c r="H6" s="54" t="s">
        <v>297</v>
      </c>
      <c r="I6" s="53" t="s">
        <v>298</v>
      </c>
      <c r="J6" s="54" t="s">
        <v>299</v>
      </c>
      <c r="K6" s="55" t="s">
        <v>300</v>
      </c>
      <c r="L6" s="55" t="s">
        <v>301</v>
      </c>
      <c r="M6" s="54" t="s">
        <v>302</v>
      </c>
      <c r="N6" s="55" t="s">
        <v>303</v>
      </c>
      <c r="O6" s="55" t="s">
        <v>304</v>
      </c>
      <c r="P6" s="54" t="s">
        <v>305</v>
      </c>
      <c r="Q6" s="55" t="s">
        <v>306</v>
      </c>
      <c r="R6" s="55" t="s">
        <v>307</v>
      </c>
      <c r="S6" s="53" t="s">
        <v>308</v>
      </c>
      <c r="T6" s="54" t="s">
        <v>309</v>
      </c>
      <c r="U6" s="55" t="s">
        <v>310</v>
      </c>
      <c r="V6" s="55" t="s">
        <v>311</v>
      </c>
      <c r="W6" s="54" t="s">
        <v>312</v>
      </c>
      <c r="X6" s="55" t="s">
        <v>313</v>
      </c>
      <c r="Y6" s="55" t="s">
        <v>314</v>
      </c>
      <c r="Z6" s="53" t="s">
        <v>315</v>
      </c>
      <c r="AA6" s="54" t="s">
        <v>316</v>
      </c>
      <c r="AB6" s="54" t="s">
        <v>317</v>
      </c>
      <c r="AC6" s="54" t="s">
        <v>318</v>
      </c>
      <c r="AD6" s="54" t="s">
        <v>319</v>
      </c>
      <c r="AE6" s="54" t="s">
        <v>320</v>
      </c>
      <c r="AF6" s="54" t="s">
        <v>321</v>
      </c>
      <c r="AG6" s="54" t="s">
        <v>322</v>
      </c>
      <c r="AH6" s="54" t="s">
        <v>323</v>
      </c>
      <c r="AI6" s="54" t="s">
        <v>324</v>
      </c>
      <c r="AJ6" s="53" t="s">
        <v>325</v>
      </c>
      <c r="AK6" s="54" t="s">
        <v>326</v>
      </c>
      <c r="AL6" s="54" t="s">
        <v>327</v>
      </c>
      <c r="AM6" s="53" t="s">
        <v>328</v>
      </c>
      <c r="AN6" s="54" t="s">
        <v>329</v>
      </c>
      <c r="AO6" s="54" t="s">
        <v>330</v>
      </c>
      <c r="AP6" s="54" t="s">
        <v>331</v>
      </c>
      <c r="AQ6" s="54" t="s">
        <v>332</v>
      </c>
      <c r="AR6" s="54" t="s">
        <v>333</v>
      </c>
      <c r="AS6" s="52" t="s">
        <v>334</v>
      </c>
      <c r="AT6" s="53" t="s">
        <v>335</v>
      </c>
      <c r="AU6" s="54" t="s">
        <v>336</v>
      </c>
      <c r="AV6" s="54" t="s">
        <v>337</v>
      </c>
      <c r="AW6" s="53" t="s">
        <v>338</v>
      </c>
      <c r="AX6" s="54" t="s">
        <v>339</v>
      </c>
      <c r="AY6" s="55" t="s">
        <v>340</v>
      </c>
      <c r="AZ6" s="56" t="s">
        <v>341</v>
      </c>
      <c r="BA6" s="56" t="s">
        <v>342</v>
      </c>
      <c r="BB6" s="56" t="s">
        <v>343</v>
      </c>
      <c r="BC6" s="56" t="s">
        <v>344</v>
      </c>
      <c r="BD6" s="55" t="s">
        <v>345</v>
      </c>
      <c r="BE6" s="54" t="s">
        <v>346</v>
      </c>
      <c r="BF6" s="55" t="s">
        <v>347</v>
      </c>
      <c r="BG6" s="56" t="s">
        <v>341</v>
      </c>
      <c r="BH6" s="56" t="s">
        <v>342</v>
      </c>
      <c r="BI6" s="56" t="s">
        <v>343</v>
      </c>
      <c r="BJ6" s="56" t="s">
        <v>348</v>
      </c>
      <c r="BK6" s="55" t="s">
        <v>349</v>
      </c>
      <c r="BL6" s="53" t="s">
        <v>350</v>
      </c>
      <c r="BM6" s="54" t="s">
        <v>351</v>
      </c>
      <c r="BN6" s="54" t="s">
        <v>352</v>
      </c>
      <c r="BO6" s="53" t="s">
        <v>353</v>
      </c>
      <c r="BP6" s="54" t="s">
        <v>354</v>
      </c>
      <c r="BQ6" s="54" t="s">
        <v>355</v>
      </c>
      <c r="BR6" s="54" t="s">
        <v>356</v>
      </c>
      <c r="BS6" s="53" t="s">
        <v>357</v>
      </c>
      <c r="BT6" s="54" t="s">
        <v>358</v>
      </c>
      <c r="BU6" s="54" t="s">
        <v>359</v>
      </c>
      <c r="BV6" s="54" t="s">
        <v>360</v>
      </c>
      <c r="BW6" s="54" t="s">
        <v>361</v>
      </c>
      <c r="BX6" s="54" t="s">
        <v>362</v>
      </c>
      <c r="BY6" s="54" t="s">
        <v>363</v>
      </c>
      <c r="BZ6" s="54" t="s">
        <v>364</v>
      </c>
      <c r="CA6" s="54" t="s">
        <v>365</v>
      </c>
      <c r="CB6" s="53" t="s">
        <v>366</v>
      </c>
      <c r="CC6" s="54" t="s">
        <v>367</v>
      </c>
      <c r="CD6" s="55" t="s">
        <v>368</v>
      </c>
      <c r="CE6" s="55" t="s">
        <v>369</v>
      </c>
      <c r="CF6" s="54" t="s">
        <v>370</v>
      </c>
      <c r="CG6" s="52" t="s">
        <v>371</v>
      </c>
      <c r="CH6" s="55" t="s">
        <v>372</v>
      </c>
      <c r="CI6" s="53" t="s">
        <v>373</v>
      </c>
      <c r="CJ6" s="54" t="s">
        <v>374</v>
      </c>
      <c r="CK6" s="54" t="s">
        <v>375</v>
      </c>
      <c r="CL6" s="57" t="s">
        <v>252</v>
      </c>
    </row>
    <row r="7" spans="1:90" ht="12.75" customHeight="1">
      <c r="A7" s="43" t="s">
        <v>2</v>
      </c>
      <c r="B7" s="59">
        <v>1001</v>
      </c>
      <c r="C7" s="60" t="s">
        <v>376</v>
      </c>
      <c r="D7" s="61">
        <v>0</v>
      </c>
      <c r="E7" s="61">
        <v>0</v>
      </c>
      <c r="F7" s="61">
        <v>0</v>
      </c>
      <c r="G7" s="61">
        <v>0</v>
      </c>
      <c r="H7" s="61">
        <v>0</v>
      </c>
      <c r="I7" s="61">
        <v>0</v>
      </c>
      <c r="J7" s="61">
        <v>0</v>
      </c>
      <c r="K7" s="61">
        <v>0</v>
      </c>
      <c r="L7" s="61">
        <v>0</v>
      </c>
      <c r="M7" s="61">
        <v>0</v>
      </c>
      <c r="N7" s="61">
        <v>0</v>
      </c>
      <c r="O7" s="61">
        <v>0</v>
      </c>
      <c r="P7" s="61">
        <v>0</v>
      </c>
      <c r="Q7" s="61">
        <v>0</v>
      </c>
      <c r="R7" s="61">
        <v>0</v>
      </c>
      <c r="S7" s="61">
        <v>0</v>
      </c>
      <c r="T7" s="61">
        <v>0</v>
      </c>
      <c r="U7" s="61">
        <v>0</v>
      </c>
      <c r="V7" s="61">
        <v>0</v>
      </c>
      <c r="W7" s="61">
        <v>0</v>
      </c>
      <c r="X7" s="61">
        <v>0</v>
      </c>
      <c r="Y7" s="61">
        <v>0</v>
      </c>
      <c r="Z7" s="61">
        <v>0</v>
      </c>
      <c r="AA7" s="61">
        <v>0</v>
      </c>
      <c r="AB7" s="61">
        <v>0</v>
      </c>
      <c r="AC7" s="61">
        <v>0</v>
      </c>
      <c r="AD7" s="61">
        <v>0</v>
      </c>
      <c r="AE7" s="61">
        <v>0</v>
      </c>
      <c r="AF7" s="61">
        <v>0</v>
      </c>
      <c r="AG7" s="61">
        <v>0</v>
      </c>
      <c r="AH7" s="61">
        <v>0</v>
      </c>
      <c r="AI7" s="61">
        <v>0</v>
      </c>
      <c r="AJ7" s="61">
        <v>0</v>
      </c>
      <c r="AK7" s="61">
        <v>0</v>
      </c>
      <c r="AL7" s="61">
        <v>0</v>
      </c>
      <c r="AM7" s="61">
        <v>0</v>
      </c>
      <c r="AN7" s="61">
        <v>0</v>
      </c>
      <c r="AO7" s="61">
        <v>0</v>
      </c>
      <c r="AP7" s="61">
        <v>0</v>
      </c>
      <c r="AQ7" s="61">
        <v>0</v>
      </c>
      <c r="AR7" s="61">
        <v>0</v>
      </c>
      <c r="AS7" s="61">
        <v>0</v>
      </c>
      <c r="AT7" s="61">
        <v>0</v>
      </c>
      <c r="AU7" s="61">
        <v>0</v>
      </c>
      <c r="AV7" s="61">
        <v>0</v>
      </c>
      <c r="AW7" s="61">
        <v>0</v>
      </c>
      <c r="AX7" s="61">
        <v>0</v>
      </c>
      <c r="AY7" s="61">
        <v>0</v>
      </c>
      <c r="AZ7" s="61">
        <v>0</v>
      </c>
      <c r="BA7" s="61">
        <v>0</v>
      </c>
      <c r="BB7" s="61">
        <v>0</v>
      </c>
      <c r="BC7" s="61">
        <v>0</v>
      </c>
      <c r="BD7" s="61">
        <v>0</v>
      </c>
      <c r="BE7" s="61">
        <v>0</v>
      </c>
      <c r="BF7" s="61">
        <v>0</v>
      </c>
      <c r="BG7" s="61">
        <v>0</v>
      </c>
      <c r="BH7" s="61">
        <v>0</v>
      </c>
      <c r="BI7" s="61">
        <v>0</v>
      </c>
      <c r="BJ7" s="61">
        <v>0</v>
      </c>
      <c r="BK7" s="61">
        <v>0</v>
      </c>
      <c r="BL7" s="61">
        <v>0</v>
      </c>
      <c r="BM7" s="61">
        <v>0</v>
      </c>
      <c r="BN7" s="61">
        <v>0</v>
      </c>
      <c r="BO7" s="61">
        <v>0</v>
      </c>
      <c r="BP7" s="61">
        <v>0</v>
      </c>
      <c r="BQ7" s="61">
        <v>0</v>
      </c>
      <c r="BR7" s="61">
        <v>0</v>
      </c>
      <c r="BS7" s="61">
        <v>0</v>
      </c>
      <c r="BT7" s="61">
        <v>0</v>
      </c>
      <c r="BU7" s="61">
        <v>0</v>
      </c>
      <c r="BV7" s="61">
        <v>0</v>
      </c>
      <c r="BW7" s="61">
        <v>0</v>
      </c>
      <c r="BX7" s="61">
        <v>0</v>
      </c>
      <c r="BY7" s="61">
        <v>0</v>
      </c>
      <c r="BZ7" s="61">
        <v>0</v>
      </c>
      <c r="CA7" s="61">
        <v>0</v>
      </c>
      <c r="CB7" s="61">
        <v>0</v>
      </c>
      <c r="CC7" s="61">
        <v>0</v>
      </c>
      <c r="CD7" s="61">
        <v>0</v>
      </c>
      <c r="CE7" s="61">
        <v>0</v>
      </c>
      <c r="CF7" s="61">
        <v>0</v>
      </c>
      <c r="CG7" s="61">
        <v>0</v>
      </c>
      <c r="CH7" s="61">
        <v>0</v>
      </c>
      <c r="CI7" s="61">
        <v>0</v>
      </c>
      <c r="CJ7" s="61">
        <v>0</v>
      </c>
      <c r="CK7" s="61">
        <v>0</v>
      </c>
      <c r="CL7" s="61">
        <v>0</v>
      </c>
    </row>
    <row r="8" spans="1:90" ht="12.75" customHeight="1">
      <c r="A8" s="43" t="s">
        <v>4</v>
      </c>
      <c r="B8" s="59">
        <v>1003</v>
      </c>
      <c r="C8" s="60" t="s">
        <v>376</v>
      </c>
      <c r="D8" s="61">
        <v>120663840.30000003</v>
      </c>
      <c r="E8" s="61">
        <v>-614501.78999999166</v>
      </c>
      <c r="F8" s="61">
        <v>247490386.18000001</v>
      </c>
      <c r="G8" s="61">
        <v>-248104887.97</v>
      </c>
      <c r="H8" s="61">
        <v>0</v>
      </c>
      <c r="I8" s="61">
        <v>121278342.09000002</v>
      </c>
      <c r="J8" s="61">
        <v>56597586.130000025</v>
      </c>
      <c r="K8" s="61">
        <v>-147340092.31</v>
      </c>
      <c r="L8" s="61">
        <v>203937678.44000003</v>
      </c>
      <c r="M8" s="61">
        <v>64680755.959999993</v>
      </c>
      <c r="N8" s="61">
        <v>97069480.86999999</v>
      </c>
      <c r="O8" s="61">
        <v>-32388724.91</v>
      </c>
      <c r="P8" s="61">
        <v>0</v>
      </c>
      <c r="Q8" s="61">
        <v>0</v>
      </c>
      <c r="R8" s="61">
        <v>0</v>
      </c>
      <c r="S8" s="61">
        <v>0</v>
      </c>
      <c r="T8" s="61">
        <v>0</v>
      </c>
      <c r="U8" s="61">
        <v>0</v>
      </c>
      <c r="V8" s="61">
        <v>0</v>
      </c>
      <c r="W8" s="61">
        <v>0</v>
      </c>
      <c r="X8" s="61">
        <v>0</v>
      </c>
      <c r="Y8" s="61">
        <v>0</v>
      </c>
      <c r="Z8" s="61">
        <v>0</v>
      </c>
      <c r="AA8" s="61">
        <v>0</v>
      </c>
      <c r="AB8" s="61">
        <v>0</v>
      </c>
      <c r="AC8" s="61">
        <v>0</v>
      </c>
      <c r="AD8" s="61">
        <v>0</v>
      </c>
      <c r="AE8" s="61">
        <v>0</v>
      </c>
      <c r="AF8" s="61">
        <v>0</v>
      </c>
      <c r="AG8" s="61">
        <v>0</v>
      </c>
      <c r="AH8" s="61">
        <v>0</v>
      </c>
      <c r="AI8" s="61">
        <v>0</v>
      </c>
      <c r="AJ8" s="61">
        <v>0</v>
      </c>
      <c r="AK8" s="61">
        <v>0</v>
      </c>
      <c r="AL8" s="61">
        <v>0</v>
      </c>
      <c r="AM8" s="61">
        <v>0</v>
      </c>
      <c r="AN8" s="61">
        <v>0</v>
      </c>
      <c r="AO8" s="61">
        <v>0</v>
      </c>
      <c r="AP8" s="61">
        <v>0</v>
      </c>
      <c r="AQ8" s="61">
        <v>0</v>
      </c>
      <c r="AR8" s="61">
        <v>0</v>
      </c>
      <c r="AS8" s="61">
        <v>-94948733.210000008</v>
      </c>
      <c r="AT8" s="61">
        <v>-31316063.98</v>
      </c>
      <c r="AU8" s="61">
        <v>-31359080.789999999</v>
      </c>
      <c r="AV8" s="61">
        <v>43016.81</v>
      </c>
      <c r="AW8" s="61">
        <v>-14801225.989999998</v>
      </c>
      <c r="AX8" s="61">
        <v>-14789880.339999998</v>
      </c>
      <c r="AY8" s="61">
        <v>-28363534.399999999</v>
      </c>
      <c r="AZ8" s="61">
        <v>-28363534.399999999</v>
      </c>
      <c r="BA8" s="61">
        <v>0</v>
      </c>
      <c r="BB8" s="61">
        <v>0</v>
      </c>
      <c r="BC8" s="61">
        <v>0</v>
      </c>
      <c r="BD8" s="61">
        <v>13573654.060000001</v>
      </c>
      <c r="BE8" s="61">
        <v>-11345.64999999998</v>
      </c>
      <c r="BF8" s="61">
        <v>90454.060000000012</v>
      </c>
      <c r="BG8" s="61">
        <v>90454.060000000012</v>
      </c>
      <c r="BH8" s="61">
        <v>0</v>
      </c>
      <c r="BI8" s="61">
        <v>0</v>
      </c>
      <c r="BJ8" s="61">
        <v>0</v>
      </c>
      <c r="BK8" s="61">
        <v>-101799.70999999999</v>
      </c>
      <c r="BL8" s="61">
        <v>0</v>
      </c>
      <c r="BM8" s="61">
        <v>0</v>
      </c>
      <c r="BN8" s="61">
        <v>0</v>
      </c>
      <c r="BO8" s="61">
        <v>0</v>
      </c>
      <c r="BP8" s="61">
        <v>0</v>
      </c>
      <c r="BQ8" s="61">
        <v>0</v>
      </c>
      <c r="BR8" s="61">
        <v>0</v>
      </c>
      <c r="BS8" s="61">
        <v>-48831443.24000001</v>
      </c>
      <c r="BT8" s="61">
        <v>-28540168.490000002</v>
      </c>
      <c r="BU8" s="61">
        <v>-7263754.4100000001</v>
      </c>
      <c r="BV8" s="61">
        <v>-1474594.07</v>
      </c>
      <c r="BW8" s="61">
        <v>0</v>
      </c>
      <c r="BX8" s="61">
        <v>0</v>
      </c>
      <c r="BY8" s="61">
        <v>0</v>
      </c>
      <c r="BZ8" s="61">
        <v>-10609310.77</v>
      </c>
      <c r="CA8" s="61">
        <v>-943615.5</v>
      </c>
      <c r="CB8" s="61">
        <v>0</v>
      </c>
      <c r="CC8" s="61">
        <v>0</v>
      </c>
      <c r="CD8" s="61">
        <v>0</v>
      </c>
      <c r="CE8" s="61">
        <v>0</v>
      </c>
      <c r="CF8" s="61">
        <v>0</v>
      </c>
      <c r="CG8" s="61">
        <v>0</v>
      </c>
      <c r="CH8" s="61">
        <v>0</v>
      </c>
      <c r="CI8" s="61">
        <v>0</v>
      </c>
      <c r="CJ8" s="61">
        <v>0</v>
      </c>
      <c r="CK8" s="61">
        <v>0</v>
      </c>
      <c r="CL8" s="61">
        <v>25715107.090000018</v>
      </c>
    </row>
    <row r="9" spans="1:90" ht="12.75" customHeight="1">
      <c r="A9" s="43" t="s">
        <v>5</v>
      </c>
      <c r="B9" s="59">
        <v>1004</v>
      </c>
      <c r="C9" s="60" t="s">
        <v>376</v>
      </c>
      <c r="D9" s="61">
        <v>13450.809999994934</v>
      </c>
      <c r="E9" s="61">
        <v>-0.15000000596046448</v>
      </c>
      <c r="F9" s="61">
        <v>154019967.72999999</v>
      </c>
      <c r="G9" s="61">
        <v>-154019967.88</v>
      </c>
      <c r="H9" s="61">
        <v>0</v>
      </c>
      <c r="I9" s="61">
        <v>13450.960000000894</v>
      </c>
      <c r="J9" s="61">
        <v>-51115913.490000024</v>
      </c>
      <c r="K9" s="61">
        <v>-86716919.87000002</v>
      </c>
      <c r="L9" s="61">
        <v>35601006.379999995</v>
      </c>
      <c r="M9" s="61">
        <v>51129364.450000025</v>
      </c>
      <c r="N9" s="61">
        <v>86716968.730000019</v>
      </c>
      <c r="O9" s="61">
        <v>-35587604.279999994</v>
      </c>
      <c r="P9" s="61">
        <v>0</v>
      </c>
      <c r="Q9" s="61">
        <v>0</v>
      </c>
      <c r="R9" s="61">
        <v>0</v>
      </c>
      <c r="S9" s="61">
        <v>0</v>
      </c>
      <c r="T9" s="61">
        <v>0</v>
      </c>
      <c r="U9" s="61">
        <v>0</v>
      </c>
      <c r="V9" s="61">
        <v>0</v>
      </c>
      <c r="W9" s="61">
        <v>0</v>
      </c>
      <c r="X9" s="61">
        <v>0</v>
      </c>
      <c r="Y9" s="61">
        <v>0</v>
      </c>
      <c r="Z9" s="61">
        <v>0</v>
      </c>
      <c r="AA9" s="61">
        <v>0</v>
      </c>
      <c r="AB9" s="61">
        <v>0</v>
      </c>
      <c r="AC9" s="61">
        <v>0</v>
      </c>
      <c r="AD9" s="61">
        <v>0</v>
      </c>
      <c r="AE9" s="61">
        <v>0</v>
      </c>
      <c r="AF9" s="61">
        <v>0</v>
      </c>
      <c r="AG9" s="61">
        <v>0</v>
      </c>
      <c r="AH9" s="61">
        <v>0</v>
      </c>
      <c r="AI9" s="61">
        <v>0</v>
      </c>
      <c r="AJ9" s="61">
        <v>0</v>
      </c>
      <c r="AK9" s="61">
        <v>0</v>
      </c>
      <c r="AL9" s="61">
        <v>0</v>
      </c>
      <c r="AM9" s="61">
        <v>0</v>
      </c>
      <c r="AN9" s="61">
        <v>0</v>
      </c>
      <c r="AO9" s="61">
        <v>0</v>
      </c>
      <c r="AP9" s="61">
        <v>0</v>
      </c>
      <c r="AQ9" s="61">
        <v>0</v>
      </c>
      <c r="AR9" s="61">
        <v>0</v>
      </c>
      <c r="AS9" s="61">
        <v>-16329.699999998147</v>
      </c>
      <c r="AT9" s="61">
        <v>-143714.23999999999</v>
      </c>
      <c r="AU9" s="61">
        <v>-191090.18</v>
      </c>
      <c r="AV9" s="61">
        <v>47375.939999999995</v>
      </c>
      <c r="AW9" s="61">
        <v>143714.23000000184</v>
      </c>
      <c r="AX9" s="61">
        <v>191090.17000000179</v>
      </c>
      <c r="AY9" s="61">
        <v>-67051888.760000005</v>
      </c>
      <c r="AZ9" s="61">
        <v>-2805423.41</v>
      </c>
      <c r="BA9" s="61">
        <v>-64246465.350000001</v>
      </c>
      <c r="BB9" s="61">
        <v>0</v>
      </c>
      <c r="BC9" s="61">
        <v>0</v>
      </c>
      <c r="BD9" s="61">
        <v>67242978.930000007</v>
      </c>
      <c r="BE9" s="61">
        <v>-47375.939999999944</v>
      </c>
      <c r="BF9" s="61">
        <v>241680.58000000002</v>
      </c>
      <c r="BG9" s="61">
        <v>-62339.76</v>
      </c>
      <c r="BH9" s="61">
        <v>304020.34000000003</v>
      </c>
      <c r="BI9" s="61">
        <v>0</v>
      </c>
      <c r="BJ9" s="61">
        <v>0</v>
      </c>
      <c r="BK9" s="61">
        <v>-289056.51999999996</v>
      </c>
      <c r="BL9" s="61">
        <v>0</v>
      </c>
      <c r="BM9" s="61">
        <v>0</v>
      </c>
      <c r="BN9" s="61">
        <v>0</v>
      </c>
      <c r="BO9" s="61">
        <v>0</v>
      </c>
      <c r="BP9" s="61">
        <v>0</v>
      </c>
      <c r="BQ9" s="61">
        <v>0</v>
      </c>
      <c r="BR9" s="61">
        <v>0</v>
      </c>
      <c r="BS9" s="61">
        <v>-3564.51</v>
      </c>
      <c r="BT9" s="61">
        <v>0</v>
      </c>
      <c r="BU9" s="61">
        <v>0</v>
      </c>
      <c r="BV9" s="61">
        <v>0</v>
      </c>
      <c r="BW9" s="61">
        <v>0</v>
      </c>
      <c r="BX9" s="61">
        <v>0</v>
      </c>
      <c r="BY9" s="61">
        <v>0</v>
      </c>
      <c r="BZ9" s="61">
        <v>-3564.51</v>
      </c>
      <c r="CA9" s="61">
        <v>0</v>
      </c>
      <c r="CB9" s="61">
        <v>0</v>
      </c>
      <c r="CC9" s="61">
        <v>0</v>
      </c>
      <c r="CD9" s="61">
        <v>0</v>
      </c>
      <c r="CE9" s="61">
        <v>0</v>
      </c>
      <c r="CF9" s="61">
        <v>0</v>
      </c>
      <c r="CG9" s="61">
        <v>0</v>
      </c>
      <c r="CH9" s="61">
        <v>0</v>
      </c>
      <c r="CI9" s="61">
        <v>-12765.18</v>
      </c>
      <c r="CJ9" s="61">
        <v>-12765.18</v>
      </c>
      <c r="CK9" s="61">
        <v>0</v>
      </c>
      <c r="CL9" s="61">
        <v>-2878.8900000032136</v>
      </c>
    </row>
    <row r="10" spans="1:90" ht="12.75" customHeight="1">
      <c r="A10" s="43" t="s">
        <v>7</v>
      </c>
      <c r="B10" s="59">
        <v>1005</v>
      </c>
      <c r="C10" s="60" t="s">
        <v>376</v>
      </c>
      <c r="D10" s="61">
        <v>1460779007.5799999</v>
      </c>
      <c r="E10" s="61">
        <v>1090311048.3099999</v>
      </c>
      <c r="F10" s="61">
        <v>3020830040.0099998</v>
      </c>
      <c r="G10" s="61">
        <v>-1930518991.6999998</v>
      </c>
      <c r="H10" s="61">
        <v>0</v>
      </c>
      <c r="I10" s="61">
        <v>-391361918.72000027</v>
      </c>
      <c r="J10" s="61">
        <v>-605864659.80000019</v>
      </c>
      <c r="K10" s="61">
        <v>-1761511152.47</v>
      </c>
      <c r="L10" s="61">
        <v>1155646492.6699998</v>
      </c>
      <c r="M10" s="61">
        <v>214502741.07999992</v>
      </c>
      <c r="N10" s="61">
        <v>1038185988.9299999</v>
      </c>
      <c r="O10" s="61">
        <v>-823683247.85000002</v>
      </c>
      <c r="P10" s="61">
        <v>0</v>
      </c>
      <c r="Q10" s="61">
        <v>0</v>
      </c>
      <c r="R10" s="61">
        <v>0</v>
      </c>
      <c r="S10" s="61">
        <v>0</v>
      </c>
      <c r="T10" s="61">
        <v>0</v>
      </c>
      <c r="U10" s="61">
        <v>0</v>
      </c>
      <c r="V10" s="61">
        <v>0</v>
      </c>
      <c r="W10" s="61">
        <v>0</v>
      </c>
      <c r="X10" s="61">
        <v>0</v>
      </c>
      <c r="Y10" s="61">
        <v>0</v>
      </c>
      <c r="Z10" s="61">
        <v>761829877.99000013</v>
      </c>
      <c r="AA10" s="61">
        <v>316257561.52000004</v>
      </c>
      <c r="AB10" s="61">
        <v>61681001.18</v>
      </c>
      <c r="AC10" s="61">
        <v>291802342.32000005</v>
      </c>
      <c r="AD10" s="61">
        <v>57782327.980000004</v>
      </c>
      <c r="AE10" s="61">
        <v>37264312.719999991</v>
      </c>
      <c r="AF10" s="61">
        <v>0</v>
      </c>
      <c r="AG10" s="61">
        <v>0</v>
      </c>
      <c r="AH10" s="61">
        <v>-2957667.73</v>
      </c>
      <c r="AI10" s="61">
        <v>0</v>
      </c>
      <c r="AJ10" s="61">
        <v>0</v>
      </c>
      <c r="AK10" s="61">
        <v>0</v>
      </c>
      <c r="AL10" s="61">
        <v>0</v>
      </c>
      <c r="AM10" s="61">
        <v>0</v>
      </c>
      <c r="AN10" s="61">
        <v>0</v>
      </c>
      <c r="AO10" s="61">
        <v>0</v>
      </c>
      <c r="AP10" s="61">
        <v>0</v>
      </c>
      <c r="AQ10" s="61">
        <v>0</v>
      </c>
      <c r="AR10" s="61">
        <v>0</v>
      </c>
      <c r="AS10" s="61">
        <v>-608675413.84000003</v>
      </c>
      <c r="AT10" s="61">
        <v>-170159512</v>
      </c>
      <c r="AU10" s="61">
        <v>-170241906.72</v>
      </c>
      <c r="AV10" s="61">
        <v>82394.720000000001</v>
      </c>
      <c r="AW10" s="61">
        <v>-42346246.570000023</v>
      </c>
      <c r="AX10" s="61">
        <v>-42327708.820000023</v>
      </c>
      <c r="AY10" s="61">
        <v>-81361418.980000019</v>
      </c>
      <c r="AZ10" s="61">
        <v>-179510031.57000002</v>
      </c>
      <c r="BA10" s="61">
        <v>78073268.170000002</v>
      </c>
      <c r="BB10" s="61">
        <v>0</v>
      </c>
      <c r="BC10" s="61">
        <v>20075344.420000002</v>
      </c>
      <c r="BD10" s="61">
        <v>39033710.159999996</v>
      </c>
      <c r="BE10" s="61">
        <v>-18537.749999999971</v>
      </c>
      <c r="BF10" s="61">
        <v>145020.72</v>
      </c>
      <c r="BG10" s="61">
        <v>180803.56</v>
      </c>
      <c r="BH10" s="61">
        <v>0</v>
      </c>
      <c r="BI10" s="61">
        <v>0</v>
      </c>
      <c r="BJ10" s="61">
        <v>-35782.840000000004</v>
      </c>
      <c r="BK10" s="61">
        <v>-163558.46999999997</v>
      </c>
      <c r="BL10" s="61">
        <v>0</v>
      </c>
      <c r="BM10" s="61">
        <v>0</v>
      </c>
      <c r="BN10" s="61">
        <v>0</v>
      </c>
      <c r="BO10" s="61">
        <v>0</v>
      </c>
      <c r="BP10" s="61">
        <v>0</v>
      </c>
      <c r="BQ10" s="61">
        <v>0</v>
      </c>
      <c r="BR10" s="61">
        <v>0</v>
      </c>
      <c r="BS10" s="61">
        <v>-382768109.12</v>
      </c>
      <c r="BT10" s="61">
        <v>-134498593.06999996</v>
      </c>
      <c r="BU10" s="61">
        <v>-50503945.510000005</v>
      </c>
      <c r="BV10" s="61">
        <v>-14948050.02</v>
      </c>
      <c r="BW10" s="61">
        <v>0</v>
      </c>
      <c r="BX10" s="61">
        <v>-3865541.23</v>
      </c>
      <c r="BY10" s="61">
        <v>-2455479.3600000003</v>
      </c>
      <c r="BZ10" s="61">
        <v>-176496499.93000004</v>
      </c>
      <c r="CA10" s="61">
        <v>0</v>
      </c>
      <c r="CB10" s="61">
        <v>0</v>
      </c>
      <c r="CC10" s="61">
        <v>0</v>
      </c>
      <c r="CD10" s="61">
        <v>0</v>
      </c>
      <c r="CE10" s="61">
        <v>0</v>
      </c>
      <c r="CF10" s="61">
        <v>0</v>
      </c>
      <c r="CG10" s="61">
        <v>0</v>
      </c>
      <c r="CH10" s="61">
        <v>0</v>
      </c>
      <c r="CI10" s="61">
        <v>-13401546.15</v>
      </c>
      <c r="CJ10" s="61">
        <v>-13401546.15</v>
      </c>
      <c r="CK10" s="61">
        <v>0</v>
      </c>
      <c r="CL10" s="61">
        <v>852103593.73999989</v>
      </c>
    </row>
    <row r="11" spans="1:90" ht="12.75" customHeight="1">
      <c r="A11" s="43" t="s">
        <v>9</v>
      </c>
      <c r="B11" s="59">
        <v>1006</v>
      </c>
      <c r="C11" s="60" t="s">
        <v>376</v>
      </c>
      <c r="D11" s="61">
        <v>351488744.06999993</v>
      </c>
      <c r="E11" s="61">
        <v>409986782.73000002</v>
      </c>
      <c r="F11" s="61">
        <v>1523561842.6300001</v>
      </c>
      <c r="G11" s="61">
        <v>-1113575059.9000001</v>
      </c>
      <c r="H11" s="61">
        <v>0</v>
      </c>
      <c r="I11" s="61">
        <v>-88752810.810000062</v>
      </c>
      <c r="J11" s="61">
        <v>-159215165.08000004</v>
      </c>
      <c r="K11" s="61">
        <v>-711273458.58000004</v>
      </c>
      <c r="L11" s="61">
        <v>552058293.5</v>
      </c>
      <c r="M11" s="61">
        <v>70462354.269999981</v>
      </c>
      <c r="N11" s="61">
        <v>451957025.62</v>
      </c>
      <c r="O11" s="61">
        <v>-381494671.35000002</v>
      </c>
      <c r="P11" s="61">
        <v>0</v>
      </c>
      <c r="Q11" s="61">
        <v>0</v>
      </c>
      <c r="R11" s="61">
        <v>0</v>
      </c>
      <c r="S11" s="61">
        <v>0</v>
      </c>
      <c r="T11" s="61">
        <v>0</v>
      </c>
      <c r="U11" s="61">
        <v>0</v>
      </c>
      <c r="V11" s="61">
        <v>0</v>
      </c>
      <c r="W11" s="61">
        <v>0</v>
      </c>
      <c r="X11" s="61">
        <v>0</v>
      </c>
      <c r="Y11" s="61">
        <v>0</v>
      </c>
      <c r="Z11" s="61">
        <v>30254772.149999995</v>
      </c>
      <c r="AA11" s="61">
        <v>14997504.099999998</v>
      </c>
      <c r="AB11" s="61">
        <v>0</v>
      </c>
      <c r="AC11" s="61">
        <v>-4304022.8500000006</v>
      </c>
      <c r="AD11" s="61">
        <v>17642896.690000001</v>
      </c>
      <c r="AE11" s="61">
        <v>0</v>
      </c>
      <c r="AF11" s="61">
        <v>0</v>
      </c>
      <c r="AG11" s="61">
        <v>44583.579999999994</v>
      </c>
      <c r="AH11" s="61">
        <v>1873810.63</v>
      </c>
      <c r="AI11" s="61">
        <v>0</v>
      </c>
      <c r="AJ11" s="61">
        <v>0</v>
      </c>
      <c r="AK11" s="61">
        <v>0</v>
      </c>
      <c r="AL11" s="61">
        <v>0</v>
      </c>
      <c r="AM11" s="61">
        <v>0</v>
      </c>
      <c r="AN11" s="61">
        <v>0</v>
      </c>
      <c r="AO11" s="61">
        <v>0</v>
      </c>
      <c r="AP11" s="61">
        <v>0</v>
      </c>
      <c r="AQ11" s="61">
        <v>0</v>
      </c>
      <c r="AR11" s="61">
        <v>0</v>
      </c>
      <c r="AS11" s="61">
        <v>-214250702.24000001</v>
      </c>
      <c r="AT11" s="61">
        <v>-67194690.549999997</v>
      </c>
      <c r="AU11" s="61">
        <v>-67194690.549999997</v>
      </c>
      <c r="AV11" s="61">
        <v>0</v>
      </c>
      <c r="AW11" s="61">
        <v>-69765295.260000005</v>
      </c>
      <c r="AX11" s="61">
        <v>-69765295.260000005</v>
      </c>
      <c r="AY11" s="61">
        <v>-81215192.25</v>
      </c>
      <c r="AZ11" s="61">
        <v>-81215192.25</v>
      </c>
      <c r="BA11" s="61">
        <v>0</v>
      </c>
      <c r="BB11" s="61">
        <v>0</v>
      </c>
      <c r="BC11" s="61">
        <v>0</v>
      </c>
      <c r="BD11" s="61">
        <v>11449896.99</v>
      </c>
      <c r="BE11" s="61">
        <v>0</v>
      </c>
      <c r="BF11" s="61">
        <v>0</v>
      </c>
      <c r="BG11" s="61">
        <v>0</v>
      </c>
      <c r="BH11" s="61">
        <v>0</v>
      </c>
      <c r="BI11" s="61">
        <v>0</v>
      </c>
      <c r="BJ11" s="61">
        <v>0</v>
      </c>
      <c r="BK11" s="61">
        <v>0</v>
      </c>
      <c r="BL11" s="61">
        <v>0</v>
      </c>
      <c r="BM11" s="61">
        <v>0</v>
      </c>
      <c r="BN11" s="61">
        <v>0</v>
      </c>
      <c r="BO11" s="61">
        <v>0</v>
      </c>
      <c r="BP11" s="61">
        <v>0</v>
      </c>
      <c r="BQ11" s="61">
        <v>0</v>
      </c>
      <c r="BR11" s="61">
        <v>0</v>
      </c>
      <c r="BS11" s="61">
        <v>-77290716.430000022</v>
      </c>
      <c r="BT11" s="61">
        <v>-184250273.33000001</v>
      </c>
      <c r="BU11" s="61">
        <v>-6928993.1699999999</v>
      </c>
      <c r="BV11" s="61">
        <v>-4671689.41</v>
      </c>
      <c r="BW11" s="61">
        <v>-30773.41</v>
      </c>
      <c r="BX11" s="61">
        <v>-271996.99</v>
      </c>
      <c r="BY11" s="61">
        <v>-932302.52000000025</v>
      </c>
      <c r="BZ11" s="61">
        <v>119795312.39999999</v>
      </c>
      <c r="CA11" s="61">
        <v>0</v>
      </c>
      <c r="CB11" s="61">
        <v>0</v>
      </c>
      <c r="CC11" s="61">
        <v>0</v>
      </c>
      <c r="CD11" s="61">
        <v>0</v>
      </c>
      <c r="CE11" s="61">
        <v>0</v>
      </c>
      <c r="CF11" s="61">
        <v>0</v>
      </c>
      <c r="CG11" s="61">
        <v>0</v>
      </c>
      <c r="CH11" s="61">
        <v>0</v>
      </c>
      <c r="CI11" s="61">
        <v>0</v>
      </c>
      <c r="CJ11" s="61">
        <v>0</v>
      </c>
      <c r="CK11" s="61">
        <v>0</v>
      </c>
      <c r="CL11" s="61">
        <v>137238041.82999992</v>
      </c>
    </row>
    <row r="12" spans="1:90" ht="12.75" customHeight="1">
      <c r="A12" s="43" t="s">
        <v>11</v>
      </c>
      <c r="B12" s="59">
        <v>1007</v>
      </c>
      <c r="C12" s="60" t="s">
        <v>376</v>
      </c>
      <c r="D12" s="61">
        <v>0</v>
      </c>
      <c r="E12" s="61">
        <v>0</v>
      </c>
      <c r="F12" s="61">
        <v>0</v>
      </c>
      <c r="G12" s="61">
        <v>0</v>
      </c>
      <c r="H12" s="61">
        <v>0</v>
      </c>
      <c r="I12" s="61">
        <v>0</v>
      </c>
      <c r="J12" s="61">
        <v>0</v>
      </c>
      <c r="K12" s="61">
        <v>0</v>
      </c>
      <c r="L12" s="61">
        <v>0</v>
      </c>
      <c r="M12" s="61">
        <v>0</v>
      </c>
      <c r="N12" s="61">
        <v>0</v>
      </c>
      <c r="O12" s="61">
        <v>0</v>
      </c>
      <c r="P12" s="61">
        <v>0</v>
      </c>
      <c r="Q12" s="61">
        <v>0</v>
      </c>
      <c r="R12" s="61">
        <v>0</v>
      </c>
      <c r="S12" s="61">
        <v>0</v>
      </c>
      <c r="T12" s="61">
        <v>0</v>
      </c>
      <c r="U12" s="61">
        <v>0</v>
      </c>
      <c r="V12" s="61">
        <v>0</v>
      </c>
      <c r="W12" s="61">
        <v>0</v>
      </c>
      <c r="X12" s="61">
        <v>0</v>
      </c>
      <c r="Y12" s="61">
        <v>0</v>
      </c>
      <c r="Z12" s="61">
        <v>0</v>
      </c>
      <c r="AA12" s="61">
        <v>0</v>
      </c>
      <c r="AB12" s="61">
        <v>0</v>
      </c>
      <c r="AC12" s="61">
        <v>0</v>
      </c>
      <c r="AD12" s="61">
        <v>0</v>
      </c>
      <c r="AE12" s="61">
        <v>0</v>
      </c>
      <c r="AF12" s="61">
        <v>0</v>
      </c>
      <c r="AG12" s="61">
        <v>0</v>
      </c>
      <c r="AH12" s="61">
        <v>0</v>
      </c>
      <c r="AI12" s="61">
        <v>0</v>
      </c>
      <c r="AJ12" s="61">
        <v>0</v>
      </c>
      <c r="AK12" s="61">
        <v>0</v>
      </c>
      <c r="AL12" s="61">
        <v>0</v>
      </c>
      <c r="AM12" s="61">
        <v>0</v>
      </c>
      <c r="AN12" s="61">
        <v>0</v>
      </c>
      <c r="AO12" s="61">
        <v>0</v>
      </c>
      <c r="AP12" s="61">
        <v>0</v>
      </c>
      <c r="AQ12" s="61">
        <v>0</v>
      </c>
      <c r="AR12" s="61">
        <v>0</v>
      </c>
      <c r="AS12" s="61">
        <v>0</v>
      </c>
      <c r="AT12" s="61">
        <v>0</v>
      </c>
      <c r="AU12" s="61">
        <v>0</v>
      </c>
      <c r="AV12" s="61">
        <v>0</v>
      </c>
      <c r="AW12" s="61">
        <v>0</v>
      </c>
      <c r="AX12" s="61">
        <v>0</v>
      </c>
      <c r="AY12" s="61">
        <v>0</v>
      </c>
      <c r="AZ12" s="61">
        <v>0</v>
      </c>
      <c r="BA12" s="61">
        <v>0</v>
      </c>
      <c r="BB12" s="61">
        <v>0</v>
      </c>
      <c r="BC12" s="61">
        <v>0</v>
      </c>
      <c r="BD12" s="61">
        <v>0</v>
      </c>
      <c r="BE12" s="61">
        <v>0</v>
      </c>
      <c r="BF12" s="61">
        <v>0</v>
      </c>
      <c r="BG12" s="61">
        <v>0</v>
      </c>
      <c r="BH12" s="61">
        <v>0</v>
      </c>
      <c r="BI12" s="61">
        <v>0</v>
      </c>
      <c r="BJ12" s="61">
        <v>0</v>
      </c>
      <c r="BK12" s="61">
        <v>0</v>
      </c>
      <c r="BL12" s="61">
        <v>0</v>
      </c>
      <c r="BM12" s="61">
        <v>0</v>
      </c>
      <c r="BN12" s="61">
        <v>0</v>
      </c>
      <c r="BO12" s="61">
        <v>0</v>
      </c>
      <c r="BP12" s="61">
        <v>0</v>
      </c>
      <c r="BQ12" s="61">
        <v>0</v>
      </c>
      <c r="BR12" s="61">
        <v>0</v>
      </c>
      <c r="BS12" s="61">
        <v>0</v>
      </c>
      <c r="BT12" s="61">
        <v>0</v>
      </c>
      <c r="BU12" s="61">
        <v>0</v>
      </c>
      <c r="BV12" s="61">
        <v>0</v>
      </c>
      <c r="BW12" s="61">
        <v>0</v>
      </c>
      <c r="BX12" s="61">
        <v>0</v>
      </c>
      <c r="BY12" s="61">
        <v>0</v>
      </c>
      <c r="BZ12" s="61">
        <v>0</v>
      </c>
      <c r="CA12" s="61">
        <v>0</v>
      </c>
      <c r="CB12" s="61">
        <v>0</v>
      </c>
      <c r="CC12" s="61">
        <v>0</v>
      </c>
      <c r="CD12" s="61">
        <v>0</v>
      </c>
      <c r="CE12" s="61">
        <v>0</v>
      </c>
      <c r="CF12" s="61">
        <v>0</v>
      </c>
      <c r="CG12" s="61">
        <v>0</v>
      </c>
      <c r="CH12" s="61">
        <v>0</v>
      </c>
      <c r="CI12" s="61">
        <v>0</v>
      </c>
      <c r="CJ12" s="61">
        <v>0</v>
      </c>
      <c r="CK12" s="61">
        <v>0</v>
      </c>
      <c r="CL12" s="61">
        <v>0</v>
      </c>
    </row>
    <row r="13" spans="1:90" ht="12.75" customHeight="1">
      <c r="A13" s="43" t="s">
        <v>13</v>
      </c>
      <c r="B13" s="59">
        <v>1008</v>
      </c>
      <c r="C13" s="60" t="s">
        <v>376</v>
      </c>
      <c r="D13" s="61">
        <v>0</v>
      </c>
      <c r="E13" s="61">
        <v>0</v>
      </c>
      <c r="F13" s="61">
        <v>0</v>
      </c>
      <c r="G13" s="61">
        <v>0</v>
      </c>
      <c r="H13" s="61">
        <v>0</v>
      </c>
      <c r="I13" s="61">
        <v>0</v>
      </c>
      <c r="J13" s="61">
        <v>0</v>
      </c>
      <c r="K13" s="61">
        <v>0</v>
      </c>
      <c r="L13" s="61">
        <v>0</v>
      </c>
      <c r="M13" s="61">
        <v>0</v>
      </c>
      <c r="N13" s="61">
        <v>0</v>
      </c>
      <c r="O13" s="61">
        <v>0</v>
      </c>
      <c r="P13" s="61">
        <v>0</v>
      </c>
      <c r="Q13" s="61">
        <v>0</v>
      </c>
      <c r="R13" s="61">
        <v>0</v>
      </c>
      <c r="S13" s="61">
        <v>0</v>
      </c>
      <c r="T13" s="61">
        <v>0</v>
      </c>
      <c r="U13" s="61">
        <v>0</v>
      </c>
      <c r="V13" s="61">
        <v>0</v>
      </c>
      <c r="W13" s="61">
        <v>0</v>
      </c>
      <c r="X13" s="61">
        <v>0</v>
      </c>
      <c r="Y13" s="61">
        <v>0</v>
      </c>
      <c r="Z13" s="61">
        <v>0</v>
      </c>
      <c r="AA13" s="61">
        <v>0</v>
      </c>
      <c r="AB13" s="61">
        <v>0</v>
      </c>
      <c r="AC13" s="61">
        <v>0</v>
      </c>
      <c r="AD13" s="61">
        <v>0</v>
      </c>
      <c r="AE13" s="61">
        <v>0</v>
      </c>
      <c r="AF13" s="61">
        <v>0</v>
      </c>
      <c r="AG13" s="61">
        <v>0</v>
      </c>
      <c r="AH13" s="61">
        <v>0</v>
      </c>
      <c r="AI13" s="61">
        <v>0</v>
      </c>
      <c r="AJ13" s="61">
        <v>0</v>
      </c>
      <c r="AK13" s="61">
        <v>0</v>
      </c>
      <c r="AL13" s="61">
        <v>0</v>
      </c>
      <c r="AM13" s="61">
        <v>0</v>
      </c>
      <c r="AN13" s="61">
        <v>0</v>
      </c>
      <c r="AO13" s="61">
        <v>0</v>
      </c>
      <c r="AP13" s="61">
        <v>0</v>
      </c>
      <c r="AQ13" s="61">
        <v>0</v>
      </c>
      <c r="AR13" s="61">
        <v>0</v>
      </c>
      <c r="AS13" s="61">
        <v>0</v>
      </c>
      <c r="AT13" s="61">
        <v>0</v>
      </c>
      <c r="AU13" s="61">
        <v>0</v>
      </c>
      <c r="AV13" s="61">
        <v>0</v>
      </c>
      <c r="AW13" s="61">
        <v>0</v>
      </c>
      <c r="AX13" s="61">
        <v>0</v>
      </c>
      <c r="AY13" s="61">
        <v>0</v>
      </c>
      <c r="AZ13" s="61">
        <v>0</v>
      </c>
      <c r="BA13" s="61">
        <v>0</v>
      </c>
      <c r="BB13" s="61">
        <v>0</v>
      </c>
      <c r="BC13" s="61">
        <v>0</v>
      </c>
      <c r="BD13" s="61">
        <v>0</v>
      </c>
      <c r="BE13" s="61">
        <v>0</v>
      </c>
      <c r="BF13" s="61">
        <v>0</v>
      </c>
      <c r="BG13" s="61">
        <v>0</v>
      </c>
      <c r="BH13" s="61">
        <v>0</v>
      </c>
      <c r="BI13" s="61">
        <v>0</v>
      </c>
      <c r="BJ13" s="61">
        <v>0</v>
      </c>
      <c r="BK13" s="61">
        <v>0</v>
      </c>
      <c r="BL13" s="61">
        <v>0</v>
      </c>
      <c r="BM13" s="61">
        <v>0</v>
      </c>
      <c r="BN13" s="61">
        <v>0</v>
      </c>
      <c r="BO13" s="61">
        <v>0</v>
      </c>
      <c r="BP13" s="61">
        <v>0</v>
      </c>
      <c r="BQ13" s="61">
        <v>0</v>
      </c>
      <c r="BR13" s="61">
        <v>0</v>
      </c>
      <c r="BS13" s="61">
        <v>0</v>
      </c>
      <c r="BT13" s="61">
        <v>0</v>
      </c>
      <c r="BU13" s="61">
        <v>0</v>
      </c>
      <c r="BV13" s="61">
        <v>0</v>
      </c>
      <c r="BW13" s="61">
        <v>0</v>
      </c>
      <c r="BX13" s="61">
        <v>0</v>
      </c>
      <c r="BY13" s="61">
        <v>0</v>
      </c>
      <c r="BZ13" s="61">
        <v>0</v>
      </c>
      <c r="CA13" s="61">
        <v>0</v>
      </c>
      <c r="CB13" s="61">
        <v>0</v>
      </c>
      <c r="CC13" s="61">
        <v>0</v>
      </c>
      <c r="CD13" s="61">
        <v>0</v>
      </c>
      <c r="CE13" s="61">
        <v>0</v>
      </c>
      <c r="CF13" s="61">
        <v>0</v>
      </c>
      <c r="CG13" s="61">
        <v>0</v>
      </c>
      <c r="CH13" s="61">
        <v>0</v>
      </c>
      <c r="CI13" s="61">
        <v>0</v>
      </c>
      <c r="CJ13" s="61">
        <v>0</v>
      </c>
      <c r="CK13" s="61">
        <v>0</v>
      </c>
      <c r="CL13" s="61">
        <v>0</v>
      </c>
    </row>
    <row r="14" spans="1:90" ht="12.75" customHeight="1">
      <c r="A14" s="43" t="s">
        <v>15</v>
      </c>
      <c r="B14" s="59">
        <v>1009</v>
      </c>
      <c r="C14" s="60" t="s">
        <v>376</v>
      </c>
      <c r="D14" s="61">
        <v>515564996.81519365</v>
      </c>
      <c r="E14" s="61">
        <v>512238016.61999965</v>
      </c>
      <c r="F14" s="61">
        <v>1879190114.8599999</v>
      </c>
      <c r="G14" s="61">
        <v>-1366952098.2400002</v>
      </c>
      <c r="H14" s="61">
        <v>0</v>
      </c>
      <c r="I14" s="61">
        <v>-60512351.139989853</v>
      </c>
      <c r="J14" s="61">
        <v>-146069797.38998985</v>
      </c>
      <c r="K14" s="61">
        <v>-1227468898.3299899</v>
      </c>
      <c r="L14" s="61">
        <v>1081399100.9400001</v>
      </c>
      <c r="M14" s="61">
        <v>85557446.25</v>
      </c>
      <c r="N14" s="61">
        <v>882025607.87</v>
      </c>
      <c r="O14" s="61">
        <v>-796468161.62</v>
      </c>
      <c r="P14" s="61">
        <v>0</v>
      </c>
      <c r="Q14" s="61">
        <v>0</v>
      </c>
      <c r="R14" s="61">
        <v>0</v>
      </c>
      <c r="S14" s="61">
        <v>0</v>
      </c>
      <c r="T14" s="61">
        <v>0</v>
      </c>
      <c r="U14" s="61">
        <v>0</v>
      </c>
      <c r="V14" s="61">
        <v>0</v>
      </c>
      <c r="W14" s="61">
        <v>0</v>
      </c>
      <c r="X14" s="61">
        <v>0</v>
      </c>
      <c r="Y14" s="61">
        <v>0</v>
      </c>
      <c r="Z14" s="61">
        <v>63839300.205183886</v>
      </c>
      <c r="AA14" s="61">
        <v>36627187.095284</v>
      </c>
      <c r="AB14" s="61">
        <v>-227505.42909799996</v>
      </c>
      <c r="AC14" s="61">
        <v>19237041.113050885</v>
      </c>
      <c r="AD14" s="61">
        <v>8089871.3579460001</v>
      </c>
      <c r="AE14" s="61">
        <v>6472.2528000000002</v>
      </c>
      <c r="AF14" s="61">
        <v>40676.372006000005</v>
      </c>
      <c r="AG14" s="61">
        <v>52845.154692000011</v>
      </c>
      <c r="AH14" s="61">
        <v>0</v>
      </c>
      <c r="AI14" s="61">
        <v>12712.288503</v>
      </c>
      <c r="AJ14" s="61">
        <v>31.13</v>
      </c>
      <c r="AK14" s="61">
        <v>31.13</v>
      </c>
      <c r="AL14" s="61">
        <v>0</v>
      </c>
      <c r="AM14" s="61">
        <v>0</v>
      </c>
      <c r="AN14" s="61">
        <v>0</v>
      </c>
      <c r="AO14" s="61">
        <v>0</v>
      </c>
      <c r="AP14" s="61">
        <v>0</v>
      </c>
      <c r="AQ14" s="61">
        <v>0</v>
      </c>
      <c r="AR14" s="61">
        <v>0</v>
      </c>
      <c r="AS14" s="61">
        <v>-434493042.05000007</v>
      </c>
      <c r="AT14" s="61">
        <v>-97224558.200000003</v>
      </c>
      <c r="AU14" s="61">
        <v>-97224558.200000003</v>
      </c>
      <c r="AV14" s="61">
        <v>0</v>
      </c>
      <c r="AW14" s="61">
        <v>-196401057.80000007</v>
      </c>
      <c r="AX14" s="61">
        <v>-196387024.47000006</v>
      </c>
      <c r="AY14" s="61">
        <v>-345210848.31000006</v>
      </c>
      <c r="AZ14" s="61">
        <v>-113728395.45000002</v>
      </c>
      <c r="BA14" s="61">
        <v>-231482452.86000001</v>
      </c>
      <c r="BB14" s="61">
        <v>0</v>
      </c>
      <c r="BC14" s="61">
        <v>0</v>
      </c>
      <c r="BD14" s="61">
        <v>148823823.84</v>
      </c>
      <c r="BE14" s="61">
        <v>-14033.330000000016</v>
      </c>
      <c r="BF14" s="61">
        <v>109048.51</v>
      </c>
      <c r="BG14" s="61">
        <v>109048.51</v>
      </c>
      <c r="BH14" s="61">
        <v>0</v>
      </c>
      <c r="BI14" s="61">
        <v>0</v>
      </c>
      <c r="BJ14" s="61">
        <v>0</v>
      </c>
      <c r="BK14" s="61">
        <v>-123081.84000000001</v>
      </c>
      <c r="BL14" s="61">
        <v>0</v>
      </c>
      <c r="BM14" s="61">
        <v>0</v>
      </c>
      <c r="BN14" s="61">
        <v>0</v>
      </c>
      <c r="BO14" s="61">
        <v>0</v>
      </c>
      <c r="BP14" s="61">
        <v>0</v>
      </c>
      <c r="BQ14" s="61">
        <v>0</v>
      </c>
      <c r="BR14" s="61">
        <v>0</v>
      </c>
      <c r="BS14" s="61">
        <v>-140864694.49000001</v>
      </c>
      <c r="BT14" s="61">
        <v>-229410965.58000001</v>
      </c>
      <c r="BU14" s="61">
        <v>-28066415.659999996</v>
      </c>
      <c r="BV14" s="61">
        <v>-9630409.2099999972</v>
      </c>
      <c r="BW14" s="61">
        <v>0</v>
      </c>
      <c r="BX14" s="61">
        <v>-3372567.9099999997</v>
      </c>
      <c r="BY14" s="61">
        <v>-15721.140000000001</v>
      </c>
      <c r="BZ14" s="61">
        <v>131204748.44000001</v>
      </c>
      <c r="CA14" s="61">
        <v>-1573363.43</v>
      </c>
      <c r="CB14" s="61">
        <v>0</v>
      </c>
      <c r="CC14" s="61">
        <v>0</v>
      </c>
      <c r="CD14" s="61">
        <v>0</v>
      </c>
      <c r="CE14" s="61">
        <v>0</v>
      </c>
      <c r="CF14" s="61">
        <v>0</v>
      </c>
      <c r="CG14" s="61">
        <v>0</v>
      </c>
      <c r="CH14" s="61">
        <v>0</v>
      </c>
      <c r="CI14" s="61">
        <v>-2731.56</v>
      </c>
      <c r="CJ14" s="61">
        <v>-2731.56</v>
      </c>
      <c r="CK14" s="61">
        <v>0</v>
      </c>
      <c r="CL14" s="61">
        <v>81071954.765193582</v>
      </c>
    </row>
    <row r="15" spans="1:90" ht="12.75" customHeight="1">
      <c r="A15" s="43" t="s">
        <v>17</v>
      </c>
      <c r="B15" s="59">
        <v>1010</v>
      </c>
      <c r="C15" s="60" t="s">
        <v>376</v>
      </c>
      <c r="D15" s="61">
        <v>0</v>
      </c>
      <c r="E15" s="61">
        <v>0</v>
      </c>
      <c r="F15" s="61">
        <v>0</v>
      </c>
      <c r="G15" s="61">
        <v>0</v>
      </c>
      <c r="H15" s="61">
        <v>0</v>
      </c>
      <c r="I15" s="61">
        <v>0</v>
      </c>
      <c r="J15" s="61">
        <v>0</v>
      </c>
      <c r="K15" s="61">
        <v>0</v>
      </c>
      <c r="L15" s="61">
        <v>0</v>
      </c>
      <c r="M15" s="61">
        <v>0</v>
      </c>
      <c r="N15" s="61">
        <v>0</v>
      </c>
      <c r="O15" s="61">
        <v>0</v>
      </c>
      <c r="P15" s="61">
        <v>0</v>
      </c>
      <c r="Q15" s="61">
        <v>0</v>
      </c>
      <c r="R15" s="61">
        <v>0</v>
      </c>
      <c r="S15" s="61">
        <v>0</v>
      </c>
      <c r="T15" s="61">
        <v>0</v>
      </c>
      <c r="U15" s="61">
        <v>0</v>
      </c>
      <c r="V15" s="61">
        <v>0</v>
      </c>
      <c r="W15" s="61">
        <v>0</v>
      </c>
      <c r="X15" s="61">
        <v>0</v>
      </c>
      <c r="Y15" s="61">
        <v>0</v>
      </c>
      <c r="Z15" s="61">
        <v>0</v>
      </c>
      <c r="AA15" s="61">
        <v>0</v>
      </c>
      <c r="AB15" s="61">
        <v>0</v>
      </c>
      <c r="AC15" s="61">
        <v>0</v>
      </c>
      <c r="AD15" s="61">
        <v>0</v>
      </c>
      <c r="AE15" s="61">
        <v>0</v>
      </c>
      <c r="AF15" s="61">
        <v>0</v>
      </c>
      <c r="AG15" s="61">
        <v>0</v>
      </c>
      <c r="AH15" s="61">
        <v>0</v>
      </c>
      <c r="AI15" s="61">
        <v>0</v>
      </c>
      <c r="AJ15" s="61">
        <v>0</v>
      </c>
      <c r="AK15" s="61">
        <v>0</v>
      </c>
      <c r="AL15" s="61">
        <v>0</v>
      </c>
      <c r="AM15" s="61">
        <v>0</v>
      </c>
      <c r="AN15" s="61">
        <v>0</v>
      </c>
      <c r="AO15" s="61">
        <v>0</v>
      </c>
      <c r="AP15" s="61">
        <v>0</v>
      </c>
      <c r="AQ15" s="61">
        <v>0</v>
      </c>
      <c r="AR15" s="61">
        <v>0</v>
      </c>
      <c r="AS15" s="61">
        <v>0</v>
      </c>
      <c r="AT15" s="61">
        <v>0</v>
      </c>
      <c r="AU15" s="61">
        <v>0</v>
      </c>
      <c r="AV15" s="61">
        <v>0</v>
      </c>
      <c r="AW15" s="61">
        <v>0</v>
      </c>
      <c r="AX15" s="61">
        <v>0</v>
      </c>
      <c r="AY15" s="61">
        <v>0</v>
      </c>
      <c r="AZ15" s="61">
        <v>0</v>
      </c>
      <c r="BA15" s="61">
        <v>0</v>
      </c>
      <c r="BB15" s="61">
        <v>0</v>
      </c>
      <c r="BC15" s="61">
        <v>0</v>
      </c>
      <c r="BD15" s="61">
        <v>0</v>
      </c>
      <c r="BE15" s="61">
        <v>0</v>
      </c>
      <c r="BF15" s="61">
        <v>0</v>
      </c>
      <c r="BG15" s="61">
        <v>0</v>
      </c>
      <c r="BH15" s="61">
        <v>0</v>
      </c>
      <c r="BI15" s="61">
        <v>0</v>
      </c>
      <c r="BJ15" s="61">
        <v>0</v>
      </c>
      <c r="BK15" s="61">
        <v>0</v>
      </c>
      <c r="BL15" s="61">
        <v>0</v>
      </c>
      <c r="BM15" s="61">
        <v>0</v>
      </c>
      <c r="BN15" s="61">
        <v>0</v>
      </c>
      <c r="BO15" s="61">
        <v>0</v>
      </c>
      <c r="BP15" s="61">
        <v>0</v>
      </c>
      <c r="BQ15" s="61">
        <v>0</v>
      </c>
      <c r="BR15" s="61">
        <v>0</v>
      </c>
      <c r="BS15" s="61">
        <v>0</v>
      </c>
      <c r="BT15" s="61">
        <v>0</v>
      </c>
      <c r="BU15" s="61">
        <v>0</v>
      </c>
      <c r="BV15" s="61">
        <v>0</v>
      </c>
      <c r="BW15" s="61">
        <v>0</v>
      </c>
      <c r="BX15" s="61">
        <v>0</v>
      </c>
      <c r="BY15" s="61">
        <v>0</v>
      </c>
      <c r="BZ15" s="61">
        <v>0</v>
      </c>
      <c r="CA15" s="61">
        <v>0</v>
      </c>
      <c r="CB15" s="61">
        <v>0</v>
      </c>
      <c r="CC15" s="61">
        <v>0</v>
      </c>
      <c r="CD15" s="61">
        <v>0</v>
      </c>
      <c r="CE15" s="61">
        <v>0</v>
      </c>
      <c r="CF15" s="61">
        <v>0</v>
      </c>
      <c r="CG15" s="61">
        <v>0</v>
      </c>
      <c r="CH15" s="61">
        <v>0</v>
      </c>
      <c r="CI15" s="61">
        <v>0</v>
      </c>
      <c r="CJ15" s="61">
        <v>0</v>
      </c>
      <c r="CK15" s="61">
        <v>0</v>
      </c>
      <c r="CL15" s="61">
        <v>0</v>
      </c>
    </row>
    <row r="16" spans="1:90" ht="12.75" customHeight="1">
      <c r="A16" s="43" t="s">
        <v>19</v>
      </c>
      <c r="B16" s="59">
        <v>1011</v>
      </c>
      <c r="C16" s="60" t="s">
        <v>376</v>
      </c>
      <c r="D16" s="61">
        <v>0</v>
      </c>
      <c r="E16" s="61">
        <v>0</v>
      </c>
      <c r="F16" s="61">
        <v>0</v>
      </c>
      <c r="G16" s="61">
        <v>0</v>
      </c>
      <c r="H16" s="61">
        <v>0</v>
      </c>
      <c r="I16" s="61">
        <v>0</v>
      </c>
      <c r="J16" s="61">
        <v>0</v>
      </c>
      <c r="K16" s="61">
        <v>0</v>
      </c>
      <c r="L16" s="61">
        <v>0</v>
      </c>
      <c r="M16" s="61">
        <v>0</v>
      </c>
      <c r="N16" s="61">
        <v>0</v>
      </c>
      <c r="O16" s="61">
        <v>0</v>
      </c>
      <c r="P16" s="61">
        <v>0</v>
      </c>
      <c r="Q16" s="61">
        <v>0</v>
      </c>
      <c r="R16" s="61">
        <v>0</v>
      </c>
      <c r="S16" s="61">
        <v>0</v>
      </c>
      <c r="T16" s="61">
        <v>0</v>
      </c>
      <c r="U16" s="61">
        <v>0</v>
      </c>
      <c r="V16" s="61">
        <v>0</v>
      </c>
      <c r="W16" s="61">
        <v>0</v>
      </c>
      <c r="X16" s="61">
        <v>0</v>
      </c>
      <c r="Y16" s="61">
        <v>0</v>
      </c>
      <c r="Z16" s="61">
        <v>0</v>
      </c>
      <c r="AA16" s="61">
        <v>0</v>
      </c>
      <c r="AB16" s="61">
        <v>0</v>
      </c>
      <c r="AC16" s="61">
        <v>0</v>
      </c>
      <c r="AD16" s="61">
        <v>0</v>
      </c>
      <c r="AE16" s="61">
        <v>0</v>
      </c>
      <c r="AF16" s="61">
        <v>0</v>
      </c>
      <c r="AG16" s="61">
        <v>0</v>
      </c>
      <c r="AH16" s="61">
        <v>0</v>
      </c>
      <c r="AI16" s="61">
        <v>0</v>
      </c>
      <c r="AJ16" s="61">
        <v>0</v>
      </c>
      <c r="AK16" s="61">
        <v>0</v>
      </c>
      <c r="AL16" s="61">
        <v>0</v>
      </c>
      <c r="AM16" s="61">
        <v>0</v>
      </c>
      <c r="AN16" s="61">
        <v>0</v>
      </c>
      <c r="AO16" s="61">
        <v>0</v>
      </c>
      <c r="AP16" s="61">
        <v>0</v>
      </c>
      <c r="AQ16" s="61">
        <v>0</v>
      </c>
      <c r="AR16" s="61">
        <v>0</v>
      </c>
      <c r="AS16" s="61">
        <v>0</v>
      </c>
      <c r="AT16" s="61">
        <v>0</v>
      </c>
      <c r="AU16" s="61">
        <v>0</v>
      </c>
      <c r="AV16" s="61">
        <v>0</v>
      </c>
      <c r="AW16" s="61">
        <v>0</v>
      </c>
      <c r="AX16" s="61">
        <v>0</v>
      </c>
      <c r="AY16" s="61">
        <v>0</v>
      </c>
      <c r="AZ16" s="61">
        <v>0</v>
      </c>
      <c r="BA16" s="61">
        <v>0</v>
      </c>
      <c r="BB16" s="61">
        <v>0</v>
      </c>
      <c r="BC16" s="61">
        <v>0</v>
      </c>
      <c r="BD16" s="61">
        <v>0</v>
      </c>
      <c r="BE16" s="61">
        <v>0</v>
      </c>
      <c r="BF16" s="61">
        <v>0</v>
      </c>
      <c r="BG16" s="61">
        <v>0</v>
      </c>
      <c r="BH16" s="61">
        <v>0</v>
      </c>
      <c r="BI16" s="61">
        <v>0</v>
      </c>
      <c r="BJ16" s="61">
        <v>0</v>
      </c>
      <c r="BK16" s="61">
        <v>0</v>
      </c>
      <c r="BL16" s="61">
        <v>0</v>
      </c>
      <c r="BM16" s="61">
        <v>0</v>
      </c>
      <c r="BN16" s="61">
        <v>0</v>
      </c>
      <c r="BO16" s="61">
        <v>0</v>
      </c>
      <c r="BP16" s="61">
        <v>0</v>
      </c>
      <c r="BQ16" s="61">
        <v>0</v>
      </c>
      <c r="BR16" s="61">
        <v>0</v>
      </c>
      <c r="BS16" s="61">
        <v>0</v>
      </c>
      <c r="BT16" s="61">
        <v>0</v>
      </c>
      <c r="BU16" s="61">
        <v>0</v>
      </c>
      <c r="BV16" s="61">
        <v>0</v>
      </c>
      <c r="BW16" s="61">
        <v>0</v>
      </c>
      <c r="BX16" s="61">
        <v>0</v>
      </c>
      <c r="BY16" s="61">
        <v>0</v>
      </c>
      <c r="BZ16" s="61">
        <v>0</v>
      </c>
      <c r="CA16" s="61">
        <v>0</v>
      </c>
      <c r="CB16" s="61">
        <v>0</v>
      </c>
      <c r="CC16" s="61">
        <v>0</v>
      </c>
      <c r="CD16" s="61">
        <v>0</v>
      </c>
      <c r="CE16" s="61">
        <v>0</v>
      </c>
      <c r="CF16" s="61">
        <v>0</v>
      </c>
      <c r="CG16" s="61">
        <v>0</v>
      </c>
      <c r="CH16" s="61">
        <v>0</v>
      </c>
      <c r="CI16" s="61">
        <v>0</v>
      </c>
      <c r="CJ16" s="61">
        <v>0</v>
      </c>
      <c r="CK16" s="61">
        <v>0</v>
      </c>
      <c r="CL16" s="61">
        <v>0</v>
      </c>
    </row>
    <row r="17" spans="1:90" ht="12.75" customHeight="1">
      <c r="A17" s="43" t="s">
        <v>21</v>
      </c>
      <c r="B17" s="59">
        <v>1012</v>
      </c>
      <c r="C17" s="60" t="s">
        <v>376</v>
      </c>
      <c r="D17" s="61">
        <v>0</v>
      </c>
      <c r="E17" s="61">
        <v>0</v>
      </c>
      <c r="F17" s="61">
        <v>0</v>
      </c>
      <c r="G17" s="61">
        <v>0</v>
      </c>
      <c r="H17" s="61">
        <v>0</v>
      </c>
      <c r="I17" s="61">
        <v>0</v>
      </c>
      <c r="J17" s="61">
        <v>0</v>
      </c>
      <c r="K17" s="61">
        <v>0</v>
      </c>
      <c r="L17" s="61">
        <v>0</v>
      </c>
      <c r="M17" s="61">
        <v>0</v>
      </c>
      <c r="N17" s="61">
        <v>0</v>
      </c>
      <c r="O17" s="61">
        <v>0</v>
      </c>
      <c r="P17" s="61">
        <v>0</v>
      </c>
      <c r="Q17" s="61">
        <v>0</v>
      </c>
      <c r="R17" s="61">
        <v>0</v>
      </c>
      <c r="S17" s="61">
        <v>0</v>
      </c>
      <c r="T17" s="61">
        <v>0</v>
      </c>
      <c r="U17" s="61">
        <v>0</v>
      </c>
      <c r="V17" s="61">
        <v>0</v>
      </c>
      <c r="W17" s="61">
        <v>0</v>
      </c>
      <c r="X17" s="61">
        <v>0</v>
      </c>
      <c r="Y17" s="61">
        <v>0</v>
      </c>
      <c r="Z17" s="61">
        <v>0</v>
      </c>
      <c r="AA17" s="61">
        <v>0</v>
      </c>
      <c r="AB17" s="61">
        <v>0</v>
      </c>
      <c r="AC17" s="61">
        <v>0</v>
      </c>
      <c r="AD17" s="61">
        <v>0</v>
      </c>
      <c r="AE17" s="61">
        <v>0</v>
      </c>
      <c r="AF17" s="61">
        <v>0</v>
      </c>
      <c r="AG17" s="61">
        <v>0</v>
      </c>
      <c r="AH17" s="61">
        <v>0</v>
      </c>
      <c r="AI17" s="61">
        <v>0</v>
      </c>
      <c r="AJ17" s="61">
        <v>0</v>
      </c>
      <c r="AK17" s="61">
        <v>0</v>
      </c>
      <c r="AL17" s="61">
        <v>0</v>
      </c>
      <c r="AM17" s="61">
        <v>0</v>
      </c>
      <c r="AN17" s="61">
        <v>0</v>
      </c>
      <c r="AO17" s="61">
        <v>0</v>
      </c>
      <c r="AP17" s="61">
        <v>0</v>
      </c>
      <c r="AQ17" s="61">
        <v>0</v>
      </c>
      <c r="AR17" s="61">
        <v>0</v>
      </c>
      <c r="AS17" s="61">
        <v>0</v>
      </c>
      <c r="AT17" s="61">
        <v>0</v>
      </c>
      <c r="AU17" s="61">
        <v>0</v>
      </c>
      <c r="AV17" s="61">
        <v>0</v>
      </c>
      <c r="AW17" s="61">
        <v>0</v>
      </c>
      <c r="AX17" s="61">
        <v>0</v>
      </c>
      <c r="AY17" s="61">
        <v>0</v>
      </c>
      <c r="AZ17" s="61">
        <v>0</v>
      </c>
      <c r="BA17" s="61">
        <v>0</v>
      </c>
      <c r="BB17" s="61">
        <v>0</v>
      </c>
      <c r="BC17" s="61">
        <v>0</v>
      </c>
      <c r="BD17" s="61">
        <v>0</v>
      </c>
      <c r="BE17" s="61">
        <v>0</v>
      </c>
      <c r="BF17" s="61">
        <v>0</v>
      </c>
      <c r="BG17" s="61">
        <v>0</v>
      </c>
      <c r="BH17" s="61">
        <v>0</v>
      </c>
      <c r="BI17" s="61">
        <v>0</v>
      </c>
      <c r="BJ17" s="61">
        <v>0</v>
      </c>
      <c r="BK17" s="61">
        <v>0</v>
      </c>
      <c r="BL17" s="61">
        <v>0</v>
      </c>
      <c r="BM17" s="61">
        <v>0</v>
      </c>
      <c r="BN17" s="61">
        <v>0</v>
      </c>
      <c r="BO17" s="61">
        <v>0</v>
      </c>
      <c r="BP17" s="61">
        <v>0</v>
      </c>
      <c r="BQ17" s="61">
        <v>0</v>
      </c>
      <c r="BR17" s="61">
        <v>0</v>
      </c>
      <c r="BS17" s="61">
        <v>0</v>
      </c>
      <c r="BT17" s="61">
        <v>0</v>
      </c>
      <c r="BU17" s="61">
        <v>0</v>
      </c>
      <c r="BV17" s="61">
        <v>0</v>
      </c>
      <c r="BW17" s="61">
        <v>0</v>
      </c>
      <c r="BX17" s="61">
        <v>0</v>
      </c>
      <c r="BY17" s="61">
        <v>0</v>
      </c>
      <c r="BZ17" s="61">
        <v>0</v>
      </c>
      <c r="CA17" s="61">
        <v>0</v>
      </c>
      <c r="CB17" s="61">
        <v>0</v>
      </c>
      <c r="CC17" s="61">
        <v>0</v>
      </c>
      <c r="CD17" s="61">
        <v>0</v>
      </c>
      <c r="CE17" s="61">
        <v>0</v>
      </c>
      <c r="CF17" s="61">
        <v>0</v>
      </c>
      <c r="CG17" s="61">
        <v>0</v>
      </c>
      <c r="CH17" s="61">
        <v>0</v>
      </c>
      <c r="CI17" s="61">
        <v>0</v>
      </c>
      <c r="CJ17" s="61">
        <v>0</v>
      </c>
      <c r="CK17" s="61">
        <v>0</v>
      </c>
      <c r="CL17" s="61">
        <v>0</v>
      </c>
    </row>
    <row r="18" spans="1:90" ht="12.75" customHeight="1">
      <c r="A18" s="43" t="s">
        <v>23</v>
      </c>
      <c r="B18" s="59">
        <v>1013</v>
      </c>
      <c r="C18" s="60" t="s">
        <v>376</v>
      </c>
      <c r="D18" s="61">
        <v>0</v>
      </c>
      <c r="E18" s="61">
        <v>0</v>
      </c>
      <c r="F18" s="61">
        <v>0</v>
      </c>
      <c r="G18" s="61">
        <v>0</v>
      </c>
      <c r="H18" s="61">
        <v>0</v>
      </c>
      <c r="I18" s="61">
        <v>0</v>
      </c>
      <c r="J18" s="61">
        <v>0</v>
      </c>
      <c r="K18" s="61">
        <v>0</v>
      </c>
      <c r="L18" s="61">
        <v>0</v>
      </c>
      <c r="M18" s="61">
        <v>0</v>
      </c>
      <c r="N18" s="61">
        <v>0</v>
      </c>
      <c r="O18" s="61">
        <v>0</v>
      </c>
      <c r="P18" s="61">
        <v>0</v>
      </c>
      <c r="Q18" s="61">
        <v>0</v>
      </c>
      <c r="R18" s="61">
        <v>0</v>
      </c>
      <c r="S18" s="61">
        <v>0</v>
      </c>
      <c r="T18" s="61">
        <v>0</v>
      </c>
      <c r="U18" s="61">
        <v>0</v>
      </c>
      <c r="V18" s="61">
        <v>0</v>
      </c>
      <c r="W18" s="61">
        <v>0</v>
      </c>
      <c r="X18" s="61">
        <v>0</v>
      </c>
      <c r="Y18" s="61">
        <v>0</v>
      </c>
      <c r="Z18" s="61">
        <v>0</v>
      </c>
      <c r="AA18" s="61">
        <v>0</v>
      </c>
      <c r="AB18" s="61">
        <v>0</v>
      </c>
      <c r="AC18" s="61">
        <v>0</v>
      </c>
      <c r="AD18" s="61">
        <v>0</v>
      </c>
      <c r="AE18" s="61">
        <v>0</v>
      </c>
      <c r="AF18" s="61">
        <v>0</v>
      </c>
      <c r="AG18" s="61">
        <v>0</v>
      </c>
      <c r="AH18" s="61">
        <v>0</v>
      </c>
      <c r="AI18" s="61">
        <v>0</v>
      </c>
      <c r="AJ18" s="61">
        <v>0</v>
      </c>
      <c r="AK18" s="61">
        <v>0</v>
      </c>
      <c r="AL18" s="61">
        <v>0</v>
      </c>
      <c r="AM18" s="61">
        <v>0</v>
      </c>
      <c r="AN18" s="61">
        <v>0</v>
      </c>
      <c r="AO18" s="61">
        <v>0</v>
      </c>
      <c r="AP18" s="61">
        <v>0</v>
      </c>
      <c r="AQ18" s="61">
        <v>0</v>
      </c>
      <c r="AR18" s="61">
        <v>0</v>
      </c>
      <c r="AS18" s="61">
        <v>0</v>
      </c>
      <c r="AT18" s="61">
        <v>0</v>
      </c>
      <c r="AU18" s="61">
        <v>0</v>
      </c>
      <c r="AV18" s="61">
        <v>0</v>
      </c>
      <c r="AW18" s="61">
        <v>0</v>
      </c>
      <c r="AX18" s="61">
        <v>0</v>
      </c>
      <c r="AY18" s="61">
        <v>0</v>
      </c>
      <c r="AZ18" s="61">
        <v>0</v>
      </c>
      <c r="BA18" s="61">
        <v>0</v>
      </c>
      <c r="BB18" s="61">
        <v>0</v>
      </c>
      <c r="BC18" s="61">
        <v>0</v>
      </c>
      <c r="BD18" s="61">
        <v>0</v>
      </c>
      <c r="BE18" s="61">
        <v>0</v>
      </c>
      <c r="BF18" s="61">
        <v>0</v>
      </c>
      <c r="BG18" s="61">
        <v>0</v>
      </c>
      <c r="BH18" s="61">
        <v>0</v>
      </c>
      <c r="BI18" s="61">
        <v>0</v>
      </c>
      <c r="BJ18" s="61">
        <v>0</v>
      </c>
      <c r="BK18" s="61">
        <v>0</v>
      </c>
      <c r="BL18" s="61">
        <v>0</v>
      </c>
      <c r="BM18" s="61">
        <v>0</v>
      </c>
      <c r="BN18" s="61">
        <v>0</v>
      </c>
      <c r="BO18" s="61">
        <v>0</v>
      </c>
      <c r="BP18" s="61">
        <v>0</v>
      </c>
      <c r="BQ18" s="61">
        <v>0</v>
      </c>
      <c r="BR18" s="61">
        <v>0</v>
      </c>
      <c r="BS18" s="61">
        <v>0</v>
      </c>
      <c r="BT18" s="61">
        <v>0</v>
      </c>
      <c r="BU18" s="61">
        <v>0</v>
      </c>
      <c r="BV18" s="61">
        <v>0</v>
      </c>
      <c r="BW18" s="61">
        <v>0</v>
      </c>
      <c r="BX18" s="61">
        <v>0</v>
      </c>
      <c r="BY18" s="61">
        <v>0</v>
      </c>
      <c r="BZ18" s="61">
        <v>0</v>
      </c>
      <c r="CA18" s="61">
        <v>0</v>
      </c>
      <c r="CB18" s="61">
        <v>0</v>
      </c>
      <c r="CC18" s="61">
        <v>0</v>
      </c>
      <c r="CD18" s="61">
        <v>0</v>
      </c>
      <c r="CE18" s="61">
        <v>0</v>
      </c>
      <c r="CF18" s="61">
        <v>0</v>
      </c>
      <c r="CG18" s="61">
        <v>0</v>
      </c>
      <c r="CH18" s="61">
        <v>0</v>
      </c>
      <c r="CI18" s="61">
        <v>0</v>
      </c>
      <c r="CJ18" s="61">
        <v>0</v>
      </c>
      <c r="CK18" s="61">
        <v>0</v>
      </c>
      <c r="CL18" s="61">
        <v>0</v>
      </c>
    </row>
    <row r="19" spans="1:90" ht="12.75" customHeight="1">
      <c r="A19" s="43" t="s">
        <v>25</v>
      </c>
      <c r="B19" s="59">
        <v>1016</v>
      </c>
      <c r="C19" s="60" t="s">
        <v>376</v>
      </c>
      <c r="D19" s="61">
        <v>0</v>
      </c>
      <c r="E19" s="61">
        <v>0</v>
      </c>
      <c r="F19" s="61">
        <v>0</v>
      </c>
      <c r="G19" s="61">
        <v>0</v>
      </c>
      <c r="H19" s="61">
        <v>0</v>
      </c>
      <c r="I19" s="61">
        <v>0</v>
      </c>
      <c r="J19" s="61">
        <v>0</v>
      </c>
      <c r="K19" s="61">
        <v>0</v>
      </c>
      <c r="L19" s="61">
        <v>0</v>
      </c>
      <c r="M19" s="61">
        <v>0</v>
      </c>
      <c r="N19" s="61">
        <v>0</v>
      </c>
      <c r="O19" s="61">
        <v>0</v>
      </c>
      <c r="P19" s="61">
        <v>0</v>
      </c>
      <c r="Q19" s="61">
        <v>0</v>
      </c>
      <c r="R19" s="61">
        <v>0</v>
      </c>
      <c r="S19" s="61">
        <v>0</v>
      </c>
      <c r="T19" s="61">
        <v>0</v>
      </c>
      <c r="U19" s="61">
        <v>0</v>
      </c>
      <c r="V19" s="61">
        <v>0</v>
      </c>
      <c r="W19" s="61">
        <v>0</v>
      </c>
      <c r="X19" s="61">
        <v>0</v>
      </c>
      <c r="Y19" s="61">
        <v>0</v>
      </c>
      <c r="Z19" s="61">
        <v>0</v>
      </c>
      <c r="AA19" s="61">
        <v>0</v>
      </c>
      <c r="AB19" s="61">
        <v>0</v>
      </c>
      <c r="AC19" s="61">
        <v>0</v>
      </c>
      <c r="AD19" s="61">
        <v>0</v>
      </c>
      <c r="AE19" s="61">
        <v>0</v>
      </c>
      <c r="AF19" s="61">
        <v>0</v>
      </c>
      <c r="AG19" s="61">
        <v>0</v>
      </c>
      <c r="AH19" s="61">
        <v>0</v>
      </c>
      <c r="AI19" s="61">
        <v>0</v>
      </c>
      <c r="AJ19" s="61">
        <v>0</v>
      </c>
      <c r="AK19" s="61">
        <v>0</v>
      </c>
      <c r="AL19" s="61">
        <v>0</v>
      </c>
      <c r="AM19" s="61">
        <v>0</v>
      </c>
      <c r="AN19" s="61">
        <v>0</v>
      </c>
      <c r="AO19" s="61">
        <v>0</v>
      </c>
      <c r="AP19" s="61">
        <v>0</v>
      </c>
      <c r="AQ19" s="61">
        <v>0</v>
      </c>
      <c r="AR19" s="61">
        <v>0</v>
      </c>
      <c r="AS19" s="61">
        <v>0</v>
      </c>
      <c r="AT19" s="61">
        <v>0</v>
      </c>
      <c r="AU19" s="61">
        <v>0</v>
      </c>
      <c r="AV19" s="61">
        <v>0</v>
      </c>
      <c r="AW19" s="61">
        <v>0</v>
      </c>
      <c r="AX19" s="61">
        <v>0</v>
      </c>
      <c r="AY19" s="61">
        <v>0</v>
      </c>
      <c r="AZ19" s="61">
        <v>0</v>
      </c>
      <c r="BA19" s="61">
        <v>0</v>
      </c>
      <c r="BB19" s="61">
        <v>0</v>
      </c>
      <c r="BC19" s="61">
        <v>0</v>
      </c>
      <c r="BD19" s="61">
        <v>0</v>
      </c>
      <c r="BE19" s="61">
        <v>0</v>
      </c>
      <c r="BF19" s="61">
        <v>0</v>
      </c>
      <c r="BG19" s="61">
        <v>0</v>
      </c>
      <c r="BH19" s="61">
        <v>0</v>
      </c>
      <c r="BI19" s="61">
        <v>0</v>
      </c>
      <c r="BJ19" s="61">
        <v>0</v>
      </c>
      <c r="BK19" s="61">
        <v>0</v>
      </c>
      <c r="BL19" s="61">
        <v>0</v>
      </c>
      <c r="BM19" s="61">
        <v>0</v>
      </c>
      <c r="BN19" s="61">
        <v>0</v>
      </c>
      <c r="BO19" s="61">
        <v>0</v>
      </c>
      <c r="BP19" s="61">
        <v>0</v>
      </c>
      <c r="BQ19" s="61">
        <v>0</v>
      </c>
      <c r="BR19" s="61">
        <v>0</v>
      </c>
      <c r="BS19" s="61">
        <v>0</v>
      </c>
      <c r="BT19" s="61">
        <v>0</v>
      </c>
      <c r="BU19" s="61">
        <v>0</v>
      </c>
      <c r="BV19" s="61">
        <v>0</v>
      </c>
      <c r="BW19" s="61">
        <v>0</v>
      </c>
      <c r="BX19" s="61">
        <v>0</v>
      </c>
      <c r="BY19" s="61">
        <v>0</v>
      </c>
      <c r="BZ19" s="61">
        <v>0</v>
      </c>
      <c r="CA19" s="61">
        <v>0</v>
      </c>
      <c r="CB19" s="61">
        <v>0</v>
      </c>
      <c r="CC19" s="61">
        <v>0</v>
      </c>
      <c r="CD19" s="61">
        <v>0</v>
      </c>
      <c r="CE19" s="61">
        <v>0</v>
      </c>
      <c r="CF19" s="61">
        <v>0</v>
      </c>
      <c r="CG19" s="61">
        <v>0</v>
      </c>
      <c r="CH19" s="61">
        <v>0</v>
      </c>
      <c r="CI19" s="61">
        <v>0</v>
      </c>
      <c r="CJ19" s="61">
        <v>0</v>
      </c>
      <c r="CK19" s="61">
        <v>0</v>
      </c>
      <c r="CL19" s="61">
        <v>0</v>
      </c>
    </row>
    <row r="20" spans="1:90" ht="12.75" customHeight="1">
      <c r="A20" s="43" t="s">
        <v>27</v>
      </c>
      <c r="B20" s="59">
        <v>1017</v>
      </c>
      <c r="C20" s="60" t="s">
        <v>376</v>
      </c>
      <c r="D20" s="61">
        <v>0</v>
      </c>
      <c r="E20" s="61">
        <v>0</v>
      </c>
      <c r="F20" s="61">
        <v>571927888.08000016</v>
      </c>
      <c r="G20" s="61">
        <v>-571927888.08000016</v>
      </c>
      <c r="H20" s="61">
        <v>0</v>
      </c>
      <c r="I20" s="61">
        <v>0</v>
      </c>
      <c r="J20" s="61">
        <v>-290122453.53999996</v>
      </c>
      <c r="K20" s="61">
        <v>-372278239.12</v>
      </c>
      <c r="L20" s="61">
        <v>82155785.580000013</v>
      </c>
      <c r="M20" s="61">
        <v>290122453.53999996</v>
      </c>
      <c r="N20" s="61">
        <v>372278239.12</v>
      </c>
      <c r="O20" s="61">
        <v>-82155785.580000013</v>
      </c>
      <c r="P20" s="61">
        <v>0</v>
      </c>
      <c r="Q20" s="61">
        <v>0</v>
      </c>
      <c r="R20" s="61">
        <v>0</v>
      </c>
      <c r="S20" s="61">
        <v>0</v>
      </c>
      <c r="T20" s="61">
        <v>0</v>
      </c>
      <c r="U20" s="61">
        <v>0</v>
      </c>
      <c r="V20" s="61">
        <v>0</v>
      </c>
      <c r="W20" s="61">
        <v>0</v>
      </c>
      <c r="X20" s="61">
        <v>0</v>
      </c>
      <c r="Y20" s="61">
        <v>0</v>
      </c>
      <c r="Z20" s="61">
        <v>0</v>
      </c>
      <c r="AA20" s="61">
        <v>0</v>
      </c>
      <c r="AB20" s="61">
        <v>0</v>
      </c>
      <c r="AC20" s="61">
        <v>0</v>
      </c>
      <c r="AD20" s="61">
        <v>0</v>
      </c>
      <c r="AE20" s="61">
        <v>0</v>
      </c>
      <c r="AF20" s="61">
        <v>0</v>
      </c>
      <c r="AG20" s="61">
        <v>0</v>
      </c>
      <c r="AH20" s="61">
        <v>0</v>
      </c>
      <c r="AI20" s="61">
        <v>0</v>
      </c>
      <c r="AJ20" s="61">
        <v>0</v>
      </c>
      <c r="AK20" s="61">
        <v>0</v>
      </c>
      <c r="AL20" s="61">
        <v>0</v>
      </c>
      <c r="AM20" s="61">
        <v>0</v>
      </c>
      <c r="AN20" s="61">
        <v>0</v>
      </c>
      <c r="AO20" s="61">
        <v>0</v>
      </c>
      <c r="AP20" s="61">
        <v>0</v>
      </c>
      <c r="AQ20" s="61">
        <v>0</v>
      </c>
      <c r="AR20" s="61">
        <v>0</v>
      </c>
      <c r="AS20" s="61">
        <v>22089899.620000005</v>
      </c>
      <c r="AT20" s="61">
        <v>0</v>
      </c>
      <c r="AU20" s="61">
        <v>0</v>
      </c>
      <c r="AV20" s="61">
        <v>0</v>
      </c>
      <c r="AW20" s="61">
        <v>0</v>
      </c>
      <c r="AX20" s="61">
        <v>0</v>
      </c>
      <c r="AY20" s="61">
        <v>0</v>
      </c>
      <c r="AZ20" s="61">
        <v>0</v>
      </c>
      <c r="BA20" s="61">
        <v>0</v>
      </c>
      <c r="BB20" s="61">
        <v>0</v>
      </c>
      <c r="BC20" s="61">
        <v>0</v>
      </c>
      <c r="BD20" s="61">
        <v>0</v>
      </c>
      <c r="BE20" s="61">
        <v>0</v>
      </c>
      <c r="BF20" s="61">
        <v>0</v>
      </c>
      <c r="BG20" s="61">
        <v>0</v>
      </c>
      <c r="BH20" s="61">
        <v>0</v>
      </c>
      <c r="BI20" s="61">
        <v>0</v>
      </c>
      <c r="BJ20" s="61">
        <v>0</v>
      </c>
      <c r="BK20" s="61">
        <v>0</v>
      </c>
      <c r="BL20" s="61">
        <v>0</v>
      </c>
      <c r="BM20" s="61">
        <v>0</v>
      </c>
      <c r="BN20" s="61">
        <v>0</v>
      </c>
      <c r="BO20" s="61">
        <v>0</v>
      </c>
      <c r="BP20" s="61">
        <v>0</v>
      </c>
      <c r="BQ20" s="61">
        <v>0</v>
      </c>
      <c r="BR20" s="61">
        <v>0</v>
      </c>
      <c r="BS20" s="61">
        <v>28935388.690000005</v>
      </c>
      <c r="BT20" s="61">
        <v>-3942284.6199999996</v>
      </c>
      <c r="BU20" s="61">
        <v>-7708526.0500000007</v>
      </c>
      <c r="BV20" s="61">
        <v>-973889.65000000014</v>
      </c>
      <c r="BW20" s="61">
        <v>-6080.57</v>
      </c>
      <c r="BX20" s="61">
        <v>-621889.98</v>
      </c>
      <c r="BY20" s="61">
        <v>-1962793.92</v>
      </c>
      <c r="BZ20" s="61">
        <v>44149671.830000006</v>
      </c>
      <c r="CA20" s="61">
        <v>1181.6500000000001</v>
      </c>
      <c r="CB20" s="61">
        <v>0</v>
      </c>
      <c r="CC20" s="61">
        <v>0</v>
      </c>
      <c r="CD20" s="61">
        <v>0</v>
      </c>
      <c r="CE20" s="61">
        <v>0</v>
      </c>
      <c r="CF20" s="61">
        <v>0</v>
      </c>
      <c r="CG20" s="61">
        <v>0</v>
      </c>
      <c r="CH20" s="61">
        <v>0</v>
      </c>
      <c r="CI20" s="61">
        <v>-6845489.0700000003</v>
      </c>
      <c r="CJ20" s="61">
        <v>-6845489.0700000003</v>
      </c>
      <c r="CK20" s="61">
        <v>0</v>
      </c>
      <c r="CL20" s="61">
        <v>22089899.620000005</v>
      </c>
    </row>
    <row r="21" spans="1:90" ht="12.75" customHeight="1">
      <c r="A21" s="43" t="s">
        <v>29</v>
      </c>
      <c r="B21" s="59">
        <v>1018</v>
      </c>
      <c r="C21" s="60" t="s">
        <v>376</v>
      </c>
      <c r="D21" s="61">
        <v>0</v>
      </c>
      <c r="E21" s="61">
        <v>0</v>
      </c>
      <c r="F21" s="61">
        <v>20775801.359999999</v>
      </c>
      <c r="G21" s="61">
        <v>-20775801.359999999</v>
      </c>
      <c r="H21" s="61">
        <v>0</v>
      </c>
      <c r="I21" s="61">
        <v>0</v>
      </c>
      <c r="J21" s="61">
        <v>-6864561.6900000004</v>
      </c>
      <c r="K21" s="61">
        <v>-11540345.65</v>
      </c>
      <c r="L21" s="61">
        <v>4675783.96</v>
      </c>
      <c r="M21" s="61">
        <v>6864561.6900000004</v>
      </c>
      <c r="N21" s="61">
        <v>11540345.65</v>
      </c>
      <c r="O21" s="61">
        <v>-4675783.96</v>
      </c>
      <c r="P21" s="61">
        <v>0</v>
      </c>
      <c r="Q21" s="61">
        <v>0</v>
      </c>
      <c r="R21" s="61">
        <v>0</v>
      </c>
      <c r="S21" s="61">
        <v>0</v>
      </c>
      <c r="T21" s="61">
        <v>0</v>
      </c>
      <c r="U21" s="61">
        <v>0</v>
      </c>
      <c r="V21" s="61">
        <v>0</v>
      </c>
      <c r="W21" s="61">
        <v>0</v>
      </c>
      <c r="X21" s="61">
        <v>0</v>
      </c>
      <c r="Y21" s="61">
        <v>0</v>
      </c>
      <c r="Z21" s="61">
        <v>0</v>
      </c>
      <c r="AA21" s="61">
        <v>0</v>
      </c>
      <c r="AB21" s="61">
        <v>0</v>
      </c>
      <c r="AC21" s="61">
        <v>0</v>
      </c>
      <c r="AD21" s="61">
        <v>0</v>
      </c>
      <c r="AE21" s="61">
        <v>0</v>
      </c>
      <c r="AF21" s="61">
        <v>0</v>
      </c>
      <c r="AG21" s="61">
        <v>0</v>
      </c>
      <c r="AH21" s="61">
        <v>0</v>
      </c>
      <c r="AI21" s="61">
        <v>0</v>
      </c>
      <c r="AJ21" s="61">
        <v>0</v>
      </c>
      <c r="AK21" s="61">
        <v>0</v>
      </c>
      <c r="AL21" s="61">
        <v>0</v>
      </c>
      <c r="AM21" s="61">
        <v>0</v>
      </c>
      <c r="AN21" s="61">
        <v>0</v>
      </c>
      <c r="AO21" s="61">
        <v>0</v>
      </c>
      <c r="AP21" s="61">
        <v>0</v>
      </c>
      <c r="AQ21" s="61">
        <v>0</v>
      </c>
      <c r="AR21" s="61">
        <v>0</v>
      </c>
      <c r="AS21" s="61">
        <v>76609.889999999898</v>
      </c>
      <c r="AT21" s="61">
        <v>0</v>
      </c>
      <c r="AU21" s="61">
        <v>0</v>
      </c>
      <c r="AV21" s="61">
        <v>0</v>
      </c>
      <c r="AW21" s="61">
        <v>0</v>
      </c>
      <c r="AX21" s="61">
        <v>0</v>
      </c>
      <c r="AY21" s="61">
        <v>0</v>
      </c>
      <c r="AZ21" s="61">
        <v>0</v>
      </c>
      <c r="BA21" s="61">
        <v>0</v>
      </c>
      <c r="BB21" s="61">
        <v>0</v>
      </c>
      <c r="BC21" s="61">
        <v>0</v>
      </c>
      <c r="BD21" s="61">
        <v>0</v>
      </c>
      <c r="BE21" s="61">
        <v>0</v>
      </c>
      <c r="BF21" s="61">
        <v>0</v>
      </c>
      <c r="BG21" s="61">
        <v>0</v>
      </c>
      <c r="BH21" s="61">
        <v>0</v>
      </c>
      <c r="BI21" s="61">
        <v>0</v>
      </c>
      <c r="BJ21" s="61">
        <v>0</v>
      </c>
      <c r="BK21" s="61">
        <v>0</v>
      </c>
      <c r="BL21" s="61">
        <v>0</v>
      </c>
      <c r="BM21" s="61">
        <v>0</v>
      </c>
      <c r="BN21" s="61">
        <v>0</v>
      </c>
      <c r="BO21" s="61">
        <v>0</v>
      </c>
      <c r="BP21" s="61">
        <v>0</v>
      </c>
      <c r="BQ21" s="61">
        <v>0</v>
      </c>
      <c r="BR21" s="61">
        <v>0</v>
      </c>
      <c r="BS21" s="61">
        <v>76609.889999999898</v>
      </c>
      <c r="BT21" s="61">
        <v>-1653073.3599999999</v>
      </c>
      <c r="BU21" s="61">
        <v>-152161.81</v>
      </c>
      <c r="BV21" s="61">
        <v>-57232.42</v>
      </c>
      <c r="BW21" s="61">
        <v>0</v>
      </c>
      <c r="BX21" s="61">
        <v>-1601.7299999999998</v>
      </c>
      <c r="BY21" s="61">
        <v>-3435.0499999999997</v>
      </c>
      <c r="BZ21" s="61">
        <v>1944114.2599999998</v>
      </c>
      <c r="CA21" s="61">
        <v>0</v>
      </c>
      <c r="CB21" s="61">
        <v>0</v>
      </c>
      <c r="CC21" s="61">
        <v>0</v>
      </c>
      <c r="CD21" s="61">
        <v>0</v>
      </c>
      <c r="CE21" s="61">
        <v>0</v>
      </c>
      <c r="CF21" s="61">
        <v>0</v>
      </c>
      <c r="CG21" s="61">
        <v>0</v>
      </c>
      <c r="CH21" s="61">
        <v>0</v>
      </c>
      <c r="CI21" s="61">
        <v>0</v>
      </c>
      <c r="CJ21" s="61">
        <v>0</v>
      </c>
      <c r="CK21" s="61">
        <v>0</v>
      </c>
      <c r="CL21" s="61">
        <v>76609.889999999898</v>
      </c>
    </row>
    <row r="22" spans="1:90" ht="12.75" customHeight="1">
      <c r="A22" s="43" t="s">
        <v>31</v>
      </c>
      <c r="B22" s="59">
        <v>1020</v>
      </c>
      <c r="C22" s="60" t="s">
        <v>376</v>
      </c>
      <c r="D22" s="61">
        <v>6631327574.673111</v>
      </c>
      <c r="E22" s="61">
        <v>5123699389.8399963</v>
      </c>
      <c r="F22" s="61">
        <v>26567152737.939999</v>
      </c>
      <c r="G22" s="61">
        <v>-21443453348.100002</v>
      </c>
      <c r="H22" s="61">
        <v>0</v>
      </c>
      <c r="I22" s="61">
        <v>-800374714.54999924</v>
      </c>
      <c r="J22" s="61">
        <v>-3835232588.5899963</v>
      </c>
      <c r="K22" s="61">
        <v>-22037333349.869999</v>
      </c>
      <c r="L22" s="61">
        <v>18202100761.280003</v>
      </c>
      <c r="M22" s="61">
        <v>3034857874.0399971</v>
      </c>
      <c r="N22" s="61">
        <v>18666676281.979996</v>
      </c>
      <c r="O22" s="61">
        <v>-15631818407.939999</v>
      </c>
      <c r="P22" s="61">
        <v>0</v>
      </c>
      <c r="Q22" s="61">
        <v>0</v>
      </c>
      <c r="R22" s="61">
        <v>0</v>
      </c>
      <c r="S22" s="61">
        <v>0</v>
      </c>
      <c r="T22" s="61">
        <v>0</v>
      </c>
      <c r="U22" s="61">
        <v>0</v>
      </c>
      <c r="V22" s="61">
        <v>0</v>
      </c>
      <c r="W22" s="61">
        <v>0</v>
      </c>
      <c r="X22" s="61">
        <v>0</v>
      </c>
      <c r="Y22" s="61">
        <v>0</v>
      </c>
      <c r="Z22" s="61">
        <v>2308002899.3831143</v>
      </c>
      <c r="AA22" s="61">
        <v>2031303191.3230867</v>
      </c>
      <c r="AB22" s="61">
        <v>0</v>
      </c>
      <c r="AC22" s="61">
        <v>169047697.32027569</v>
      </c>
      <c r="AD22" s="61">
        <v>78496825.65634197</v>
      </c>
      <c r="AE22" s="61">
        <v>28369679.138893537</v>
      </c>
      <c r="AF22" s="61">
        <v>0</v>
      </c>
      <c r="AG22" s="61">
        <v>665038.81250522612</v>
      </c>
      <c r="AH22" s="61">
        <v>0</v>
      </c>
      <c r="AI22" s="61">
        <v>120467.13201070213</v>
      </c>
      <c r="AJ22" s="61">
        <v>0</v>
      </c>
      <c r="AK22" s="61">
        <v>0</v>
      </c>
      <c r="AL22" s="61">
        <v>0</v>
      </c>
      <c r="AM22" s="61">
        <v>0</v>
      </c>
      <c r="AN22" s="61">
        <v>0</v>
      </c>
      <c r="AO22" s="61">
        <v>0</v>
      </c>
      <c r="AP22" s="61">
        <v>0</v>
      </c>
      <c r="AQ22" s="61">
        <v>0</v>
      </c>
      <c r="AR22" s="61">
        <v>0</v>
      </c>
      <c r="AS22" s="61">
        <v>-2140558481.1351414</v>
      </c>
      <c r="AT22" s="61">
        <v>-923190280.38999987</v>
      </c>
      <c r="AU22" s="61">
        <v>-923244051.39999986</v>
      </c>
      <c r="AV22" s="61">
        <v>53771.01</v>
      </c>
      <c r="AW22" s="61">
        <v>-731094696.13</v>
      </c>
      <c r="AX22" s="61">
        <v>-730990193.46000004</v>
      </c>
      <c r="AY22" s="61">
        <v>-884428168.63000011</v>
      </c>
      <c r="AZ22" s="61">
        <v>-1091745787.1600001</v>
      </c>
      <c r="BA22" s="61">
        <v>0</v>
      </c>
      <c r="BB22" s="61">
        <v>0</v>
      </c>
      <c r="BC22" s="61">
        <v>207317618.53</v>
      </c>
      <c r="BD22" s="61">
        <v>153437975.17000002</v>
      </c>
      <c r="BE22" s="61">
        <v>-104502.67</v>
      </c>
      <c r="BF22" s="61">
        <v>0</v>
      </c>
      <c r="BG22" s="61">
        <v>0</v>
      </c>
      <c r="BH22" s="61">
        <v>0</v>
      </c>
      <c r="BI22" s="61">
        <v>0</v>
      </c>
      <c r="BJ22" s="61">
        <v>0</v>
      </c>
      <c r="BK22" s="61">
        <v>-104502.67</v>
      </c>
      <c r="BL22" s="61">
        <v>0</v>
      </c>
      <c r="BM22" s="61">
        <v>0</v>
      </c>
      <c r="BN22" s="61">
        <v>0</v>
      </c>
      <c r="BO22" s="61">
        <v>0</v>
      </c>
      <c r="BP22" s="61">
        <v>0</v>
      </c>
      <c r="BQ22" s="61">
        <v>0</v>
      </c>
      <c r="BR22" s="61">
        <v>0</v>
      </c>
      <c r="BS22" s="61">
        <v>-486273504.61514127</v>
      </c>
      <c r="BT22" s="61">
        <v>-2443399563.4400001</v>
      </c>
      <c r="BU22" s="61">
        <v>-267480949.66478062</v>
      </c>
      <c r="BV22" s="61">
        <v>-10522078.954774771</v>
      </c>
      <c r="BW22" s="61">
        <v>0</v>
      </c>
      <c r="BX22" s="61">
        <v>-20352124.119423416</v>
      </c>
      <c r="BY22" s="61">
        <v>-21508034.706162151</v>
      </c>
      <c r="BZ22" s="61">
        <v>2302549866.8799996</v>
      </c>
      <c r="CA22" s="61">
        <v>-25560620.610000003</v>
      </c>
      <c r="CB22" s="61">
        <v>0</v>
      </c>
      <c r="CC22" s="61">
        <v>0</v>
      </c>
      <c r="CD22" s="61">
        <v>0</v>
      </c>
      <c r="CE22" s="61">
        <v>0</v>
      </c>
      <c r="CF22" s="61">
        <v>0</v>
      </c>
      <c r="CG22" s="61">
        <v>0</v>
      </c>
      <c r="CH22" s="61">
        <v>0</v>
      </c>
      <c r="CI22" s="61">
        <v>0</v>
      </c>
      <c r="CJ22" s="61">
        <v>0</v>
      </c>
      <c r="CK22" s="61">
        <v>0</v>
      </c>
      <c r="CL22" s="61">
        <v>4490769093.5379696</v>
      </c>
    </row>
    <row r="23" spans="1:90" ht="12.75" customHeight="1">
      <c r="A23" s="43" t="s">
        <v>33</v>
      </c>
      <c r="B23" s="59">
        <v>1022</v>
      </c>
      <c r="C23" s="60" t="s">
        <v>376</v>
      </c>
      <c r="D23" s="61">
        <v>0</v>
      </c>
      <c r="E23" s="61">
        <v>0</v>
      </c>
      <c r="F23" s="61">
        <v>2448555599.8600001</v>
      </c>
      <c r="G23" s="61">
        <v>-2448555599.8600001</v>
      </c>
      <c r="H23" s="61">
        <v>0</v>
      </c>
      <c r="I23" s="61">
        <v>0</v>
      </c>
      <c r="J23" s="61">
        <v>-642456457.23999965</v>
      </c>
      <c r="K23" s="61">
        <v>-1247334978.0799997</v>
      </c>
      <c r="L23" s="61">
        <v>604878520.84000003</v>
      </c>
      <c r="M23" s="61">
        <v>642456457.23999965</v>
      </c>
      <c r="N23" s="61">
        <v>1247334978.0799997</v>
      </c>
      <c r="O23" s="61">
        <v>-604878520.84000003</v>
      </c>
      <c r="P23" s="61">
        <v>0</v>
      </c>
      <c r="Q23" s="61">
        <v>0</v>
      </c>
      <c r="R23" s="61">
        <v>0</v>
      </c>
      <c r="S23" s="61">
        <v>0</v>
      </c>
      <c r="T23" s="61">
        <v>0</v>
      </c>
      <c r="U23" s="61">
        <v>0</v>
      </c>
      <c r="V23" s="61">
        <v>0</v>
      </c>
      <c r="W23" s="61">
        <v>0</v>
      </c>
      <c r="X23" s="61">
        <v>0</v>
      </c>
      <c r="Y23" s="61">
        <v>0</v>
      </c>
      <c r="Z23" s="61">
        <v>0</v>
      </c>
      <c r="AA23" s="61">
        <v>0</v>
      </c>
      <c r="AB23" s="61">
        <v>0</v>
      </c>
      <c r="AC23" s="61">
        <v>0</v>
      </c>
      <c r="AD23" s="61">
        <v>0</v>
      </c>
      <c r="AE23" s="61">
        <v>0</v>
      </c>
      <c r="AF23" s="61">
        <v>0</v>
      </c>
      <c r="AG23" s="61">
        <v>0</v>
      </c>
      <c r="AH23" s="61">
        <v>0</v>
      </c>
      <c r="AI23" s="61">
        <v>0</v>
      </c>
      <c r="AJ23" s="61">
        <v>0</v>
      </c>
      <c r="AK23" s="61">
        <v>0</v>
      </c>
      <c r="AL23" s="61">
        <v>0</v>
      </c>
      <c r="AM23" s="61">
        <v>0</v>
      </c>
      <c r="AN23" s="61">
        <v>0</v>
      </c>
      <c r="AO23" s="61">
        <v>0</v>
      </c>
      <c r="AP23" s="61">
        <v>0</v>
      </c>
      <c r="AQ23" s="61">
        <v>0</v>
      </c>
      <c r="AR23" s="61">
        <v>0</v>
      </c>
      <c r="AS23" s="61">
        <v>17752422.82000006</v>
      </c>
      <c r="AT23" s="61">
        <v>0</v>
      </c>
      <c r="AU23" s="61">
        <v>1014.25</v>
      </c>
      <c r="AV23" s="61">
        <v>-1014.25</v>
      </c>
      <c r="AW23" s="61">
        <v>0</v>
      </c>
      <c r="AX23" s="61">
        <v>83994.239999999991</v>
      </c>
      <c r="AY23" s="61">
        <v>-102248.75</v>
      </c>
      <c r="AZ23" s="61">
        <v>-102248.75</v>
      </c>
      <c r="BA23" s="61">
        <v>0</v>
      </c>
      <c r="BB23" s="61">
        <v>0</v>
      </c>
      <c r="BC23" s="61">
        <v>0</v>
      </c>
      <c r="BD23" s="61">
        <v>186242.99</v>
      </c>
      <c r="BE23" s="61">
        <v>-83994.239999999991</v>
      </c>
      <c r="BF23" s="61">
        <v>102248.75</v>
      </c>
      <c r="BG23" s="61">
        <v>102248.75</v>
      </c>
      <c r="BH23" s="61">
        <v>0</v>
      </c>
      <c r="BI23" s="61">
        <v>0</v>
      </c>
      <c r="BJ23" s="61">
        <v>0</v>
      </c>
      <c r="BK23" s="61">
        <v>-186242.99</v>
      </c>
      <c r="BL23" s="61">
        <v>0</v>
      </c>
      <c r="BM23" s="61">
        <v>0</v>
      </c>
      <c r="BN23" s="61">
        <v>0</v>
      </c>
      <c r="BO23" s="61">
        <v>0</v>
      </c>
      <c r="BP23" s="61">
        <v>0</v>
      </c>
      <c r="BQ23" s="61">
        <v>0</v>
      </c>
      <c r="BR23" s="61">
        <v>0</v>
      </c>
      <c r="BS23" s="61">
        <v>17752422.82000006</v>
      </c>
      <c r="BT23" s="61">
        <v>-136725992.78999993</v>
      </c>
      <c r="BU23" s="61">
        <v>-19727387.669999998</v>
      </c>
      <c r="BV23" s="61">
        <v>-480241.98999999993</v>
      </c>
      <c r="BW23" s="61">
        <v>0</v>
      </c>
      <c r="BX23" s="61">
        <v>-2102499.36</v>
      </c>
      <c r="BY23" s="61">
        <v>-5058114.07</v>
      </c>
      <c r="BZ23" s="61">
        <v>182286399.63</v>
      </c>
      <c r="CA23" s="61">
        <v>-439740.92999999993</v>
      </c>
      <c r="CB23" s="61">
        <v>0</v>
      </c>
      <c r="CC23" s="61">
        <v>0</v>
      </c>
      <c r="CD23" s="61">
        <v>0</v>
      </c>
      <c r="CE23" s="61">
        <v>0</v>
      </c>
      <c r="CF23" s="61">
        <v>0</v>
      </c>
      <c r="CG23" s="61">
        <v>0</v>
      </c>
      <c r="CH23" s="61">
        <v>0</v>
      </c>
      <c r="CI23" s="61">
        <v>0</v>
      </c>
      <c r="CJ23" s="61">
        <v>0</v>
      </c>
      <c r="CK23" s="61">
        <v>0</v>
      </c>
      <c r="CL23" s="61">
        <v>17752422.82000006</v>
      </c>
    </row>
    <row r="24" spans="1:90" ht="12.75" customHeight="1">
      <c r="A24" s="43" t="s">
        <v>35</v>
      </c>
      <c r="B24" s="59">
        <v>1025</v>
      </c>
      <c r="C24" s="60" t="s">
        <v>376</v>
      </c>
      <c r="D24" s="61">
        <v>1722180563.0300002</v>
      </c>
      <c r="E24" s="61">
        <v>1639621833.8300009</v>
      </c>
      <c r="F24" s="61">
        <v>6660593048.3100004</v>
      </c>
      <c r="G24" s="61">
        <v>-5020971214.4799995</v>
      </c>
      <c r="H24" s="61">
        <v>0</v>
      </c>
      <c r="I24" s="61">
        <v>-273312431.59000063</v>
      </c>
      <c r="J24" s="61">
        <v>-91874826.710000038</v>
      </c>
      <c r="K24" s="61">
        <v>-4227857601.6500001</v>
      </c>
      <c r="L24" s="61">
        <v>4135982774.9400001</v>
      </c>
      <c r="M24" s="61">
        <v>-181437604.88000059</v>
      </c>
      <c r="N24" s="61">
        <v>3155951353.3499994</v>
      </c>
      <c r="O24" s="61">
        <v>-3337388958.23</v>
      </c>
      <c r="P24" s="61">
        <v>0</v>
      </c>
      <c r="Q24" s="61">
        <v>0</v>
      </c>
      <c r="R24" s="61">
        <v>0</v>
      </c>
      <c r="S24" s="61">
        <v>-61639360.269999981</v>
      </c>
      <c r="T24" s="61">
        <v>-281548390.94</v>
      </c>
      <c r="U24" s="61">
        <v>-355019022.07999998</v>
      </c>
      <c r="V24" s="61">
        <v>73470631.140000001</v>
      </c>
      <c r="W24" s="61">
        <v>219909030.67000002</v>
      </c>
      <c r="X24" s="61">
        <v>219909030.67000002</v>
      </c>
      <c r="Y24" s="61">
        <v>0</v>
      </c>
      <c r="Z24" s="61">
        <v>417510521.05999994</v>
      </c>
      <c r="AA24" s="61">
        <v>324175185.15999997</v>
      </c>
      <c r="AB24" s="61">
        <v>0</v>
      </c>
      <c r="AC24" s="61">
        <v>93335335.899999991</v>
      </c>
      <c r="AD24" s="61">
        <v>0</v>
      </c>
      <c r="AE24" s="61">
        <v>0</v>
      </c>
      <c r="AF24" s="61">
        <v>0</v>
      </c>
      <c r="AG24" s="61">
        <v>0</v>
      </c>
      <c r="AH24" s="61">
        <v>0</v>
      </c>
      <c r="AI24" s="61">
        <v>0</v>
      </c>
      <c r="AJ24" s="61">
        <v>0</v>
      </c>
      <c r="AK24" s="61">
        <v>0</v>
      </c>
      <c r="AL24" s="61">
        <v>0</v>
      </c>
      <c r="AM24" s="61">
        <v>0</v>
      </c>
      <c r="AN24" s="61">
        <v>0</v>
      </c>
      <c r="AO24" s="61">
        <v>0</v>
      </c>
      <c r="AP24" s="61">
        <v>0</v>
      </c>
      <c r="AQ24" s="61">
        <v>0</v>
      </c>
      <c r="AR24" s="61">
        <v>0</v>
      </c>
      <c r="AS24" s="61">
        <v>-906763423.71999991</v>
      </c>
      <c r="AT24" s="61">
        <v>-290675681.28000003</v>
      </c>
      <c r="AU24" s="61">
        <v>-290675681.28000003</v>
      </c>
      <c r="AV24" s="61">
        <v>0</v>
      </c>
      <c r="AW24" s="61">
        <v>-288083281.82999998</v>
      </c>
      <c r="AX24" s="61">
        <v>-288083281.82999998</v>
      </c>
      <c r="AY24" s="61">
        <v>-344648916.5</v>
      </c>
      <c r="AZ24" s="61">
        <v>-344648916.5</v>
      </c>
      <c r="BA24" s="61">
        <v>0</v>
      </c>
      <c r="BB24" s="61">
        <v>0</v>
      </c>
      <c r="BC24" s="61">
        <v>0</v>
      </c>
      <c r="BD24" s="61">
        <v>56565634.670000002</v>
      </c>
      <c r="BE24" s="61">
        <v>0</v>
      </c>
      <c r="BF24" s="61">
        <v>0</v>
      </c>
      <c r="BG24" s="61">
        <v>0</v>
      </c>
      <c r="BH24" s="61">
        <v>0</v>
      </c>
      <c r="BI24" s="61">
        <v>0</v>
      </c>
      <c r="BJ24" s="61">
        <v>0</v>
      </c>
      <c r="BK24" s="61">
        <v>0</v>
      </c>
      <c r="BL24" s="61">
        <v>0</v>
      </c>
      <c r="BM24" s="61">
        <v>0</v>
      </c>
      <c r="BN24" s="61">
        <v>0</v>
      </c>
      <c r="BO24" s="61">
        <v>0</v>
      </c>
      <c r="BP24" s="61">
        <v>0</v>
      </c>
      <c r="BQ24" s="61">
        <v>0</v>
      </c>
      <c r="BR24" s="61">
        <v>0</v>
      </c>
      <c r="BS24" s="61">
        <v>-328004460.6099999</v>
      </c>
      <c r="BT24" s="61">
        <v>-880804755.2299999</v>
      </c>
      <c r="BU24" s="61">
        <v>-70908338.429999992</v>
      </c>
      <c r="BV24" s="61">
        <v>-10207063.340000002</v>
      </c>
      <c r="BW24" s="61">
        <v>0</v>
      </c>
      <c r="BX24" s="61">
        <v>-7811905.7400000002</v>
      </c>
      <c r="BY24" s="61">
        <v>-15827908.240000002</v>
      </c>
      <c r="BZ24" s="61">
        <v>709525192.63</v>
      </c>
      <c r="CA24" s="61">
        <v>-51969682.259999998</v>
      </c>
      <c r="CB24" s="61">
        <v>0</v>
      </c>
      <c r="CC24" s="61">
        <v>0</v>
      </c>
      <c r="CD24" s="61">
        <v>0</v>
      </c>
      <c r="CE24" s="61">
        <v>0</v>
      </c>
      <c r="CF24" s="61">
        <v>0</v>
      </c>
      <c r="CG24" s="61">
        <v>0</v>
      </c>
      <c r="CH24" s="61">
        <v>0</v>
      </c>
      <c r="CI24" s="61">
        <v>0</v>
      </c>
      <c r="CJ24" s="61">
        <v>0</v>
      </c>
      <c r="CK24" s="61">
        <v>0</v>
      </c>
      <c r="CL24" s="61">
        <v>815417139.3100003</v>
      </c>
    </row>
    <row r="25" spans="1:90" ht="12.75" customHeight="1">
      <c r="A25" s="43" t="s">
        <v>37</v>
      </c>
      <c r="B25" s="59">
        <v>1027</v>
      </c>
      <c r="C25" s="60" t="s">
        <v>376</v>
      </c>
      <c r="D25" s="61">
        <v>-20503.489999979734</v>
      </c>
      <c r="E25" s="61">
        <v>-20503.560000002384</v>
      </c>
      <c r="F25" s="61">
        <v>498524666.67000008</v>
      </c>
      <c r="G25" s="61">
        <v>-498545170.23000008</v>
      </c>
      <c r="H25" s="61">
        <v>0</v>
      </c>
      <c r="I25" s="61">
        <v>7.0000022649765015E-2</v>
      </c>
      <c r="J25" s="61">
        <v>-132714216.97999997</v>
      </c>
      <c r="K25" s="61">
        <v>-186270786.17999998</v>
      </c>
      <c r="L25" s="61">
        <v>53556569.200000003</v>
      </c>
      <c r="M25" s="61">
        <v>132714217.05</v>
      </c>
      <c r="N25" s="61">
        <v>186270786.22999999</v>
      </c>
      <c r="O25" s="61">
        <v>-53556569.179999992</v>
      </c>
      <c r="P25" s="61">
        <v>0</v>
      </c>
      <c r="Q25" s="61">
        <v>0</v>
      </c>
      <c r="R25" s="61">
        <v>0</v>
      </c>
      <c r="S25" s="61">
        <v>0</v>
      </c>
      <c r="T25" s="61">
        <v>0</v>
      </c>
      <c r="U25" s="61">
        <v>0</v>
      </c>
      <c r="V25" s="61">
        <v>0</v>
      </c>
      <c r="W25" s="61">
        <v>0</v>
      </c>
      <c r="X25" s="61">
        <v>0</v>
      </c>
      <c r="Y25" s="61">
        <v>0</v>
      </c>
      <c r="Z25" s="61">
        <v>0</v>
      </c>
      <c r="AA25" s="61">
        <v>0</v>
      </c>
      <c r="AB25" s="61">
        <v>0</v>
      </c>
      <c r="AC25" s="61">
        <v>0</v>
      </c>
      <c r="AD25" s="61">
        <v>0</v>
      </c>
      <c r="AE25" s="61">
        <v>0</v>
      </c>
      <c r="AF25" s="61">
        <v>0</v>
      </c>
      <c r="AG25" s="61">
        <v>0</v>
      </c>
      <c r="AH25" s="61">
        <v>0</v>
      </c>
      <c r="AI25" s="61">
        <v>0</v>
      </c>
      <c r="AJ25" s="61">
        <v>0</v>
      </c>
      <c r="AK25" s="61">
        <v>0</v>
      </c>
      <c r="AL25" s="61">
        <v>0</v>
      </c>
      <c r="AM25" s="61">
        <v>0</v>
      </c>
      <c r="AN25" s="61">
        <v>0</v>
      </c>
      <c r="AO25" s="61">
        <v>0</v>
      </c>
      <c r="AP25" s="61">
        <v>0</v>
      </c>
      <c r="AQ25" s="61">
        <v>0</v>
      </c>
      <c r="AR25" s="61">
        <v>0</v>
      </c>
      <c r="AS25" s="61">
        <v>900589.68542208639</v>
      </c>
      <c r="AT25" s="61">
        <v>0</v>
      </c>
      <c r="AU25" s="61">
        <v>0</v>
      </c>
      <c r="AV25" s="61">
        <v>0</v>
      </c>
      <c r="AW25" s="61">
        <v>0</v>
      </c>
      <c r="AX25" s="61">
        <v>0</v>
      </c>
      <c r="AY25" s="61">
        <v>0</v>
      </c>
      <c r="AZ25" s="61">
        <v>0</v>
      </c>
      <c r="BA25" s="61">
        <v>0</v>
      </c>
      <c r="BB25" s="61">
        <v>0</v>
      </c>
      <c r="BC25" s="61">
        <v>0</v>
      </c>
      <c r="BD25" s="61">
        <v>0</v>
      </c>
      <c r="BE25" s="61">
        <v>0</v>
      </c>
      <c r="BF25" s="61">
        <v>0</v>
      </c>
      <c r="BG25" s="61">
        <v>0</v>
      </c>
      <c r="BH25" s="61">
        <v>0</v>
      </c>
      <c r="BI25" s="61">
        <v>0</v>
      </c>
      <c r="BJ25" s="61">
        <v>0</v>
      </c>
      <c r="BK25" s="61">
        <v>0</v>
      </c>
      <c r="BL25" s="61">
        <v>0</v>
      </c>
      <c r="BM25" s="61">
        <v>0</v>
      </c>
      <c r="BN25" s="61">
        <v>0</v>
      </c>
      <c r="BO25" s="61">
        <v>0</v>
      </c>
      <c r="BP25" s="61">
        <v>0</v>
      </c>
      <c r="BQ25" s="61">
        <v>0</v>
      </c>
      <c r="BR25" s="61">
        <v>0</v>
      </c>
      <c r="BS25" s="61">
        <v>900589.68542208639</v>
      </c>
      <c r="BT25" s="61">
        <v>-16375369.829999993</v>
      </c>
      <c r="BU25" s="61">
        <v>-10376890.810110955</v>
      </c>
      <c r="BV25" s="61">
        <v>-3435628.1238617995</v>
      </c>
      <c r="BW25" s="61">
        <v>0</v>
      </c>
      <c r="BX25" s="61">
        <v>-7115682.0818926524</v>
      </c>
      <c r="BY25" s="61">
        <v>-787739.62871251511</v>
      </c>
      <c r="BZ25" s="61">
        <v>39088896.939999998</v>
      </c>
      <c r="CA25" s="61">
        <v>-96996.780000000013</v>
      </c>
      <c r="CB25" s="61">
        <v>0</v>
      </c>
      <c r="CC25" s="61">
        <v>0</v>
      </c>
      <c r="CD25" s="61">
        <v>0</v>
      </c>
      <c r="CE25" s="61">
        <v>0</v>
      </c>
      <c r="CF25" s="61">
        <v>0</v>
      </c>
      <c r="CG25" s="61">
        <v>0</v>
      </c>
      <c r="CH25" s="61">
        <v>0</v>
      </c>
      <c r="CI25" s="61">
        <v>0</v>
      </c>
      <c r="CJ25" s="61">
        <v>0</v>
      </c>
      <c r="CK25" s="61">
        <v>0</v>
      </c>
      <c r="CL25" s="61">
        <v>880086.19542210666</v>
      </c>
    </row>
    <row r="26" spans="1:90" ht="12.75" customHeight="1">
      <c r="A26" s="43" t="s">
        <v>39</v>
      </c>
      <c r="B26" s="59">
        <v>1028</v>
      </c>
      <c r="C26" s="60" t="s">
        <v>376</v>
      </c>
      <c r="D26" s="61">
        <v>-0.10999999940395355</v>
      </c>
      <c r="E26" s="61">
        <v>0</v>
      </c>
      <c r="F26" s="61">
        <v>35038269.849999994</v>
      </c>
      <c r="G26" s="61">
        <v>-35038269.849999994</v>
      </c>
      <c r="H26" s="61">
        <v>0</v>
      </c>
      <c r="I26" s="61">
        <v>-0.10999999940395355</v>
      </c>
      <c r="J26" s="61">
        <v>-6445410.1600000001</v>
      </c>
      <c r="K26" s="61">
        <v>-16055065.49</v>
      </c>
      <c r="L26" s="61">
        <v>9609655.3300000001</v>
      </c>
      <c r="M26" s="61">
        <v>6445410.0500000007</v>
      </c>
      <c r="N26" s="61">
        <v>16055065.43</v>
      </c>
      <c r="O26" s="61">
        <v>-9609655.379999999</v>
      </c>
      <c r="P26" s="61">
        <v>0</v>
      </c>
      <c r="Q26" s="61">
        <v>0</v>
      </c>
      <c r="R26" s="61">
        <v>0</v>
      </c>
      <c r="S26" s="61">
        <v>0</v>
      </c>
      <c r="T26" s="61">
        <v>0</v>
      </c>
      <c r="U26" s="61">
        <v>0</v>
      </c>
      <c r="V26" s="61">
        <v>0</v>
      </c>
      <c r="W26" s="61">
        <v>0</v>
      </c>
      <c r="X26" s="61">
        <v>0</v>
      </c>
      <c r="Y26" s="61">
        <v>0</v>
      </c>
      <c r="Z26" s="61">
        <v>0</v>
      </c>
      <c r="AA26" s="61">
        <v>0</v>
      </c>
      <c r="AB26" s="61">
        <v>0</v>
      </c>
      <c r="AC26" s="61">
        <v>0</v>
      </c>
      <c r="AD26" s="61">
        <v>0</v>
      </c>
      <c r="AE26" s="61">
        <v>0</v>
      </c>
      <c r="AF26" s="61">
        <v>0</v>
      </c>
      <c r="AG26" s="61">
        <v>0</v>
      </c>
      <c r="AH26" s="61">
        <v>0</v>
      </c>
      <c r="AI26" s="61">
        <v>0</v>
      </c>
      <c r="AJ26" s="61">
        <v>0</v>
      </c>
      <c r="AK26" s="61">
        <v>0</v>
      </c>
      <c r="AL26" s="61">
        <v>0</v>
      </c>
      <c r="AM26" s="61">
        <v>0</v>
      </c>
      <c r="AN26" s="61">
        <v>0</v>
      </c>
      <c r="AO26" s="61">
        <v>0</v>
      </c>
      <c r="AP26" s="61">
        <v>0</v>
      </c>
      <c r="AQ26" s="61">
        <v>0</v>
      </c>
      <c r="AR26" s="61">
        <v>0</v>
      </c>
      <c r="AS26" s="61">
        <v>107124.57000000012</v>
      </c>
      <c r="AT26" s="61">
        <v>-565.29</v>
      </c>
      <c r="AU26" s="61">
        <v>-565.29</v>
      </c>
      <c r="AV26" s="61">
        <v>0</v>
      </c>
      <c r="AW26" s="61">
        <v>686.22999999999956</v>
      </c>
      <c r="AX26" s="61">
        <v>686.22999999999956</v>
      </c>
      <c r="AY26" s="61">
        <v>-7982.5599999999995</v>
      </c>
      <c r="AZ26" s="61">
        <v>-7982.5599999999995</v>
      </c>
      <c r="BA26" s="61">
        <v>0</v>
      </c>
      <c r="BB26" s="61">
        <v>0</v>
      </c>
      <c r="BC26" s="61">
        <v>0</v>
      </c>
      <c r="BD26" s="61">
        <v>8668.7899999999991</v>
      </c>
      <c r="BE26" s="61">
        <v>0</v>
      </c>
      <c r="BF26" s="61">
        <v>0</v>
      </c>
      <c r="BG26" s="61">
        <v>0</v>
      </c>
      <c r="BH26" s="61">
        <v>0</v>
      </c>
      <c r="BI26" s="61">
        <v>0</v>
      </c>
      <c r="BJ26" s="61">
        <v>0</v>
      </c>
      <c r="BK26" s="61">
        <v>0</v>
      </c>
      <c r="BL26" s="61">
        <v>0</v>
      </c>
      <c r="BM26" s="61">
        <v>0</v>
      </c>
      <c r="BN26" s="61">
        <v>0</v>
      </c>
      <c r="BO26" s="61">
        <v>0</v>
      </c>
      <c r="BP26" s="61">
        <v>0</v>
      </c>
      <c r="BQ26" s="61">
        <v>0</v>
      </c>
      <c r="BR26" s="61">
        <v>0</v>
      </c>
      <c r="BS26" s="61">
        <v>107003.63000000012</v>
      </c>
      <c r="BT26" s="61">
        <v>-1650019.21</v>
      </c>
      <c r="BU26" s="61">
        <v>-630142.66</v>
      </c>
      <c r="BV26" s="61">
        <v>-118344.45999999999</v>
      </c>
      <c r="BW26" s="61">
        <v>0</v>
      </c>
      <c r="BX26" s="61">
        <v>-49727.82</v>
      </c>
      <c r="BY26" s="61">
        <v>-101038.94999999998</v>
      </c>
      <c r="BZ26" s="61">
        <v>2675257.7400000002</v>
      </c>
      <c r="CA26" s="61">
        <v>-18981.010000000002</v>
      </c>
      <c r="CB26" s="61">
        <v>0</v>
      </c>
      <c r="CC26" s="61">
        <v>0</v>
      </c>
      <c r="CD26" s="61">
        <v>0</v>
      </c>
      <c r="CE26" s="61">
        <v>0</v>
      </c>
      <c r="CF26" s="61">
        <v>0</v>
      </c>
      <c r="CG26" s="61">
        <v>0</v>
      </c>
      <c r="CH26" s="61">
        <v>0</v>
      </c>
      <c r="CI26" s="61">
        <v>0</v>
      </c>
      <c r="CJ26" s="61">
        <v>0</v>
      </c>
      <c r="CK26" s="61">
        <v>0</v>
      </c>
      <c r="CL26" s="61">
        <v>107124.46000000072</v>
      </c>
    </row>
    <row r="27" spans="1:90" ht="12.75" customHeight="1">
      <c r="A27" s="43" t="s">
        <v>41</v>
      </c>
      <c r="B27" s="59">
        <v>1030</v>
      </c>
      <c r="C27" s="60" t="s">
        <v>376</v>
      </c>
      <c r="D27" s="61">
        <v>410867726.89000046</v>
      </c>
      <c r="E27" s="61">
        <v>432657683.49000025</v>
      </c>
      <c r="F27" s="61">
        <v>1494385692.7500002</v>
      </c>
      <c r="G27" s="61">
        <v>-1061728009.26</v>
      </c>
      <c r="H27" s="61">
        <v>0</v>
      </c>
      <c r="I27" s="61">
        <v>-202522439.3999998</v>
      </c>
      <c r="J27" s="61">
        <v>-483229405.69999981</v>
      </c>
      <c r="K27" s="61">
        <v>-708063996.39999986</v>
      </c>
      <c r="L27" s="61">
        <v>224834590.70000002</v>
      </c>
      <c r="M27" s="61">
        <v>280706966.30000001</v>
      </c>
      <c r="N27" s="61">
        <v>431396610.30000001</v>
      </c>
      <c r="O27" s="61">
        <v>-150689644</v>
      </c>
      <c r="P27" s="61">
        <v>0</v>
      </c>
      <c r="Q27" s="61">
        <v>0</v>
      </c>
      <c r="R27" s="61">
        <v>0</v>
      </c>
      <c r="S27" s="61">
        <v>0</v>
      </c>
      <c r="T27" s="61">
        <v>0</v>
      </c>
      <c r="U27" s="61">
        <v>0</v>
      </c>
      <c r="V27" s="61">
        <v>0</v>
      </c>
      <c r="W27" s="61">
        <v>0</v>
      </c>
      <c r="X27" s="61">
        <v>0</v>
      </c>
      <c r="Y27" s="61">
        <v>0</v>
      </c>
      <c r="Z27" s="61">
        <v>180732482.80000001</v>
      </c>
      <c r="AA27" s="61">
        <v>51014243.940000005</v>
      </c>
      <c r="AB27" s="61">
        <v>7176325.6099999994</v>
      </c>
      <c r="AC27" s="61">
        <v>122541913.25</v>
      </c>
      <c r="AD27" s="61">
        <v>0</v>
      </c>
      <c r="AE27" s="61">
        <v>0</v>
      </c>
      <c r="AF27" s="61">
        <v>0</v>
      </c>
      <c r="AG27" s="61">
        <v>0</v>
      </c>
      <c r="AH27" s="61">
        <v>0</v>
      </c>
      <c r="AI27" s="61">
        <v>0</v>
      </c>
      <c r="AJ27" s="61">
        <v>0</v>
      </c>
      <c r="AK27" s="61">
        <v>0</v>
      </c>
      <c r="AL27" s="61">
        <v>0</v>
      </c>
      <c r="AM27" s="61">
        <v>0</v>
      </c>
      <c r="AN27" s="61">
        <v>0</v>
      </c>
      <c r="AO27" s="61">
        <v>0</v>
      </c>
      <c r="AP27" s="61">
        <v>0</v>
      </c>
      <c r="AQ27" s="61">
        <v>0</v>
      </c>
      <c r="AR27" s="61">
        <v>0</v>
      </c>
      <c r="AS27" s="61">
        <v>-270395517.15999997</v>
      </c>
      <c r="AT27" s="61">
        <v>-192162024.87</v>
      </c>
      <c r="AU27" s="61">
        <v>-192162024.87</v>
      </c>
      <c r="AV27" s="61">
        <v>0</v>
      </c>
      <c r="AW27" s="61">
        <v>-50762703.130000003</v>
      </c>
      <c r="AX27" s="61">
        <v>-50762703.130000003</v>
      </c>
      <c r="AY27" s="61">
        <v>-61116118.789999999</v>
      </c>
      <c r="AZ27" s="61">
        <v>-61116118.789999999</v>
      </c>
      <c r="BA27" s="61">
        <v>0</v>
      </c>
      <c r="BB27" s="61">
        <v>0</v>
      </c>
      <c r="BC27" s="61">
        <v>0</v>
      </c>
      <c r="BD27" s="61">
        <v>10353415.659999998</v>
      </c>
      <c r="BE27" s="61">
        <v>0</v>
      </c>
      <c r="BF27" s="61">
        <v>0</v>
      </c>
      <c r="BG27" s="61">
        <v>0</v>
      </c>
      <c r="BH27" s="61">
        <v>0</v>
      </c>
      <c r="BI27" s="61">
        <v>0</v>
      </c>
      <c r="BJ27" s="61">
        <v>0</v>
      </c>
      <c r="BK27" s="61">
        <v>0</v>
      </c>
      <c r="BL27" s="61">
        <v>0</v>
      </c>
      <c r="BM27" s="61">
        <v>0</v>
      </c>
      <c r="BN27" s="61">
        <v>0</v>
      </c>
      <c r="BO27" s="61">
        <v>0</v>
      </c>
      <c r="BP27" s="61">
        <v>0</v>
      </c>
      <c r="BQ27" s="61">
        <v>0</v>
      </c>
      <c r="BR27" s="61">
        <v>0</v>
      </c>
      <c r="BS27" s="61">
        <v>-27389906.939999953</v>
      </c>
      <c r="BT27" s="61">
        <v>-98239292.599999979</v>
      </c>
      <c r="BU27" s="61">
        <v>-10427106.279999999</v>
      </c>
      <c r="BV27" s="61">
        <v>-1960674.96</v>
      </c>
      <c r="BW27" s="61">
        <v>0</v>
      </c>
      <c r="BX27" s="61">
        <v>-1852230.74</v>
      </c>
      <c r="BY27" s="61">
        <v>-1093066.1599999999</v>
      </c>
      <c r="BZ27" s="61">
        <v>86182463.800000012</v>
      </c>
      <c r="CA27" s="61">
        <v>0</v>
      </c>
      <c r="CB27" s="61">
        <v>0</v>
      </c>
      <c r="CC27" s="61">
        <v>0</v>
      </c>
      <c r="CD27" s="61">
        <v>0</v>
      </c>
      <c r="CE27" s="61">
        <v>0</v>
      </c>
      <c r="CF27" s="61">
        <v>0</v>
      </c>
      <c r="CG27" s="61">
        <v>0</v>
      </c>
      <c r="CH27" s="61">
        <v>0</v>
      </c>
      <c r="CI27" s="61">
        <v>-80882.22</v>
      </c>
      <c r="CJ27" s="61">
        <v>-80882.22</v>
      </c>
      <c r="CK27" s="61">
        <v>0</v>
      </c>
      <c r="CL27" s="61">
        <v>140472209.7300005</v>
      </c>
    </row>
    <row r="28" spans="1:90" ht="12.75" customHeight="1">
      <c r="A28" s="43" t="s">
        <v>43</v>
      </c>
      <c r="B28" s="59">
        <v>1031</v>
      </c>
      <c r="C28" s="60" t="s">
        <v>376</v>
      </c>
      <c r="D28" s="61">
        <v>0</v>
      </c>
      <c r="E28" s="61">
        <v>0</v>
      </c>
      <c r="F28" s="61">
        <v>0</v>
      </c>
      <c r="G28" s="61">
        <v>0</v>
      </c>
      <c r="H28" s="61">
        <v>0</v>
      </c>
      <c r="I28" s="61">
        <v>0</v>
      </c>
      <c r="J28" s="61">
        <v>0</v>
      </c>
      <c r="K28" s="61">
        <v>0</v>
      </c>
      <c r="L28" s="61">
        <v>0</v>
      </c>
      <c r="M28" s="61">
        <v>0</v>
      </c>
      <c r="N28" s="61">
        <v>0</v>
      </c>
      <c r="O28" s="61">
        <v>0</v>
      </c>
      <c r="P28" s="61">
        <v>0</v>
      </c>
      <c r="Q28" s="61">
        <v>0</v>
      </c>
      <c r="R28" s="61">
        <v>0</v>
      </c>
      <c r="S28" s="61">
        <v>0</v>
      </c>
      <c r="T28" s="61">
        <v>0</v>
      </c>
      <c r="U28" s="61">
        <v>0</v>
      </c>
      <c r="V28" s="61">
        <v>0</v>
      </c>
      <c r="W28" s="61">
        <v>0</v>
      </c>
      <c r="X28" s="61">
        <v>0</v>
      </c>
      <c r="Y28" s="61">
        <v>0</v>
      </c>
      <c r="Z28" s="61">
        <v>0</v>
      </c>
      <c r="AA28" s="61">
        <v>0</v>
      </c>
      <c r="AB28" s="61">
        <v>0</v>
      </c>
      <c r="AC28" s="61">
        <v>0</v>
      </c>
      <c r="AD28" s="61">
        <v>0</v>
      </c>
      <c r="AE28" s="61">
        <v>0</v>
      </c>
      <c r="AF28" s="61">
        <v>0</v>
      </c>
      <c r="AG28" s="61">
        <v>0</v>
      </c>
      <c r="AH28" s="61">
        <v>0</v>
      </c>
      <c r="AI28" s="61">
        <v>0</v>
      </c>
      <c r="AJ28" s="61">
        <v>0</v>
      </c>
      <c r="AK28" s="61">
        <v>0</v>
      </c>
      <c r="AL28" s="61">
        <v>0</v>
      </c>
      <c r="AM28" s="61">
        <v>0</v>
      </c>
      <c r="AN28" s="61">
        <v>0</v>
      </c>
      <c r="AO28" s="61">
        <v>0</v>
      </c>
      <c r="AP28" s="61">
        <v>0</v>
      </c>
      <c r="AQ28" s="61">
        <v>0</v>
      </c>
      <c r="AR28" s="61">
        <v>0</v>
      </c>
      <c r="AS28" s="61">
        <v>0</v>
      </c>
      <c r="AT28" s="61">
        <v>0</v>
      </c>
      <c r="AU28" s="61">
        <v>0</v>
      </c>
      <c r="AV28" s="61">
        <v>0</v>
      </c>
      <c r="AW28" s="61">
        <v>0</v>
      </c>
      <c r="AX28" s="61">
        <v>0</v>
      </c>
      <c r="AY28" s="61">
        <v>0</v>
      </c>
      <c r="AZ28" s="61">
        <v>0</v>
      </c>
      <c r="BA28" s="61">
        <v>0</v>
      </c>
      <c r="BB28" s="61">
        <v>0</v>
      </c>
      <c r="BC28" s="61">
        <v>0</v>
      </c>
      <c r="BD28" s="61">
        <v>0</v>
      </c>
      <c r="BE28" s="61">
        <v>0</v>
      </c>
      <c r="BF28" s="61">
        <v>0</v>
      </c>
      <c r="BG28" s="61">
        <v>0</v>
      </c>
      <c r="BH28" s="61">
        <v>0</v>
      </c>
      <c r="BI28" s="61">
        <v>0</v>
      </c>
      <c r="BJ28" s="61">
        <v>0</v>
      </c>
      <c r="BK28" s="61">
        <v>0</v>
      </c>
      <c r="BL28" s="61">
        <v>0</v>
      </c>
      <c r="BM28" s="61">
        <v>0</v>
      </c>
      <c r="BN28" s="61">
        <v>0</v>
      </c>
      <c r="BO28" s="61">
        <v>0</v>
      </c>
      <c r="BP28" s="61">
        <v>0</v>
      </c>
      <c r="BQ28" s="61">
        <v>0</v>
      </c>
      <c r="BR28" s="61">
        <v>0</v>
      </c>
      <c r="BS28" s="61">
        <v>0</v>
      </c>
      <c r="BT28" s="61">
        <v>0</v>
      </c>
      <c r="BU28" s="61">
        <v>0</v>
      </c>
      <c r="BV28" s="61">
        <v>0</v>
      </c>
      <c r="BW28" s="61">
        <v>0</v>
      </c>
      <c r="BX28" s="61">
        <v>0</v>
      </c>
      <c r="BY28" s="61">
        <v>0</v>
      </c>
      <c r="BZ28" s="61">
        <v>0</v>
      </c>
      <c r="CA28" s="61">
        <v>0</v>
      </c>
      <c r="CB28" s="61">
        <v>0</v>
      </c>
      <c r="CC28" s="61">
        <v>0</v>
      </c>
      <c r="CD28" s="61">
        <v>0</v>
      </c>
      <c r="CE28" s="61">
        <v>0</v>
      </c>
      <c r="CF28" s="61">
        <v>0</v>
      </c>
      <c r="CG28" s="61">
        <v>0</v>
      </c>
      <c r="CH28" s="61">
        <v>0</v>
      </c>
      <c r="CI28" s="61">
        <v>0</v>
      </c>
      <c r="CJ28" s="61">
        <v>0</v>
      </c>
      <c r="CK28" s="61">
        <v>0</v>
      </c>
      <c r="CL28" s="61">
        <v>0</v>
      </c>
    </row>
    <row r="29" spans="1:90" ht="12.75" customHeight="1">
      <c r="A29" s="43" t="s">
        <v>45</v>
      </c>
      <c r="B29" s="59">
        <v>1032</v>
      </c>
      <c r="C29" s="60" t="s">
        <v>376</v>
      </c>
      <c r="D29" s="61">
        <v>611071943.08734858</v>
      </c>
      <c r="E29" s="61">
        <v>408004300.65000033</v>
      </c>
      <c r="F29" s="61">
        <v>2363841058.4099998</v>
      </c>
      <c r="G29" s="61">
        <v>-1955836757.7599995</v>
      </c>
      <c r="H29" s="61">
        <v>0</v>
      </c>
      <c r="I29" s="61">
        <v>-87327635.830000043</v>
      </c>
      <c r="J29" s="61">
        <v>-350970436.64999998</v>
      </c>
      <c r="K29" s="61">
        <v>-1078930710.3700001</v>
      </c>
      <c r="L29" s="61">
        <v>727960273.72000015</v>
      </c>
      <c r="M29" s="61">
        <v>263642800.81999993</v>
      </c>
      <c r="N29" s="61">
        <v>821176894.09000003</v>
      </c>
      <c r="O29" s="61">
        <v>-557534093.2700001</v>
      </c>
      <c r="P29" s="61">
        <v>0</v>
      </c>
      <c r="Q29" s="61">
        <v>0</v>
      </c>
      <c r="R29" s="61">
        <v>0</v>
      </c>
      <c r="S29" s="61">
        <v>0</v>
      </c>
      <c r="T29" s="61">
        <v>0</v>
      </c>
      <c r="U29" s="61">
        <v>0</v>
      </c>
      <c r="V29" s="61">
        <v>0</v>
      </c>
      <c r="W29" s="61">
        <v>0</v>
      </c>
      <c r="X29" s="61">
        <v>0</v>
      </c>
      <c r="Y29" s="61">
        <v>0</v>
      </c>
      <c r="Z29" s="61">
        <v>290395278.26734829</v>
      </c>
      <c r="AA29" s="61">
        <v>290395278.26734829</v>
      </c>
      <c r="AB29" s="61">
        <v>0</v>
      </c>
      <c r="AC29" s="61">
        <v>0</v>
      </c>
      <c r="AD29" s="61">
        <v>0</v>
      </c>
      <c r="AE29" s="61">
        <v>0</v>
      </c>
      <c r="AF29" s="61">
        <v>0</v>
      </c>
      <c r="AG29" s="61">
        <v>0</v>
      </c>
      <c r="AH29" s="61">
        <v>0</v>
      </c>
      <c r="AI29" s="61">
        <v>0</v>
      </c>
      <c r="AJ29" s="61">
        <v>0</v>
      </c>
      <c r="AK29" s="61">
        <v>0</v>
      </c>
      <c r="AL29" s="61">
        <v>0</v>
      </c>
      <c r="AM29" s="61">
        <v>0</v>
      </c>
      <c r="AN29" s="61">
        <v>0</v>
      </c>
      <c r="AO29" s="61">
        <v>0</v>
      </c>
      <c r="AP29" s="61">
        <v>0</v>
      </c>
      <c r="AQ29" s="61">
        <v>0</v>
      </c>
      <c r="AR29" s="61">
        <v>0</v>
      </c>
      <c r="AS29" s="61">
        <v>-203357029.2472598</v>
      </c>
      <c r="AT29" s="61">
        <v>-69401197.439999998</v>
      </c>
      <c r="AU29" s="61">
        <v>-69422705.840000004</v>
      </c>
      <c r="AV29" s="61">
        <v>21508.400000000001</v>
      </c>
      <c r="AW29" s="61">
        <v>-51382962.059999973</v>
      </c>
      <c r="AX29" s="61">
        <v>-51377768.979999974</v>
      </c>
      <c r="AY29" s="61">
        <v>-61782969.039999977</v>
      </c>
      <c r="AZ29" s="61">
        <v>-82697915.519999981</v>
      </c>
      <c r="BA29" s="61">
        <v>0</v>
      </c>
      <c r="BB29" s="61">
        <v>0</v>
      </c>
      <c r="BC29" s="61">
        <v>20914946.48</v>
      </c>
      <c r="BD29" s="61">
        <v>10405200.060000001</v>
      </c>
      <c r="BE29" s="61">
        <v>-5193.0800000000017</v>
      </c>
      <c r="BF29" s="61">
        <v>33788.78</v>
      </c>
      <c r="BG29" s="61">
        <v>45227.05</v>
      </c>
      <c r="BH29" s="61">
        <v>0</v>
      </c>
      <c r="BI29" s="61">
        <v>0</v>
      </c>
      <c r="BJ29" s="61">
        <v>-11438.27</v>
      </c>
      <c r="BK29" s="61">
        <v>-38981.86</v>
      </c>
      <c r="BL29" s="61">
        <v>0</v>
      </c>
      <c r="BM29" s="61">
        <v>0</v>
      </c>
      <c r="BN29" s="61">
        <v>0</v>
      </c>
      <c r="BO29" s="61">
        <v>0</v>
      </c>
      <c r="BP29" s="61">
        <v>0</v>
      </c>
      <c r="BQ29" s="61">
        <v>0</v>
      </c>
      <c r="BR29" s="61">
        <v>0</v>
      </c>
      <c r="BS29" s="61">
        <v>-82572869.74725984</v>
      </c>
      <c r="BT29" s="61">
        <v>-244578010.43999982</v>
      </c>
      <c r="BU29" s="61">
        <v>-11703724.602026558</v>
      </c>
      <c r="BV29" s="61">
        <v>-1438633.1677012022</v>
      </c>
      <c r="BW29" s="61">
        <v>0</v>
      </c>
      <c r="BX29" s="61">
        <v>-3161795.0560047622</v>
      </c>
      <c r="BY29" s="61">
        <v>-3232964.3620706466</v>
      </c>
      <c r="BZ29" s="61">
        <v>181444503.98999995</v>
      </c>
      <c r="CA29" s="61">
        <v>97753.890543214424</v>
      </c>
      <c r="CB29" s="61">
        <v>0</v>
      </c>
      <c r="CC29" s="61">
        <v>0</v>
      </c>
      <c r="CD29" s="61">
        <v>0</v>
      </c>
      <c r="CE29" s="61">
        <v>0</v>
      </c>
      <c r="CF29" s="61">
        <v>0</v>
      </c>
      <c r="CG29" s="61">
        <v>0</v>
      </c>
      <c r="CH29" s="61">
        <v>0</v>
      </c>
      <c r="CI29" s="61">
        <v>0</v>
      </c>
      <c r="CJ29" s="61">
        <v>0</v>
      </c>
      <c r="CK29" s="61">
        <v>0</v>
      </c>
      <c r="CL29" s="61">
        <v>407714913.84008878</v>
      </c>
    </row>
    <row r="30" spans="1:90" ht="12.75" customHeight="1">
      <c r="A30" s="43" t="s">
        <v>47</v>
      </c>
      <c r="B30" s="59">
        <v>1034</v>
      </c>
      <c r="C30" s="60" t="s">
        <v>376</v>
      </c>
      <c r="D30" s="61">
        <v>11420049.93305327</v>
      </c>
      <c r="E30" s="61">
        <v>0</v>
      </c>
      <c r="F30" s="61">
        <v>87238916.420000002</v>
      </c>
      <c r="G30" s="61">
        <v>-87238916.420000002</v>
      </c>
      <c r="H30" s="61">
        <v>0</v>
      </c>
      <c r="I30" s="61">
        <v>0</v>
      </c>
      <c r="J30" s="61">
        <v>-3534942.0200000033</v>
      </c>
      <c r="K30" s="61">
        <v>-24352992.490000002</v>
      </c>
      <c r="L30" s="61">
        <v>20818050.469999999</v>
      </c>
      <c r="M30" s="61">
        <v>3534942.0200000033</v>
      </c>
      <c r="N30" s="61">
        <v>24352992.490000002</v>
      </c>
      <c r="O30" s="61">
        <v>-20818050.469999999</v>
      </c>
      <c r="P30" s="61">
        <v>0</v>
      </c>
      <c r="Q30" s="61">
        <v>0</v>
      </c>
      <c r="R30" s="61">
        <v>0</v>
      </c>
      <c r="S30" s="61">
        <v>0</v>
      </c>
      <c r="T30" s="61">
        <v>0</v>
      </c>
      <c r="U30" s="61">
        <v>0</v>
      </c>
      <c r="V30" s="61">
        <v>0</v>
      </c>
      <c r="W30" s="61">
        <v>0</v>
      </c>
      <c r="X30" s="61">
        <v>0</v>
      </c>
      <c r="Y30" s="61">
        <v>0</v>
      </c>
      <c r="Z30" s="61">
        <v>11420049.93305327</v>
      </c>
      <c r="AA30" s="61">
        <v>6254218.9700553864</v>
      </c>
      <c r="AB30" s="61">
        <v>5165830.9629978826</v>
      </c>
      <c r="AC30" s="61">
        <v>0</v>
      </c>
      <c r="AD30" s="61">
        <v>0</v>
      </c>
      <c r="AE30" s="61">
        <v>0</v>
      </c>
      <c r="AF30" s="61">
        <v>0</v>
      </c>
      <c r="AG30" s="61">
        <v>0</v>
      </c>
      <c r="AH30" s="61">
        <v>0</v>
      </c>
      <c r="AI30" s="61">
        <v>0</v>
      </c>
      <c r="AJ30" s="61">
        <v>0</v>
      </c>
      <c r="AK30" s="61">
        <v>0</v>
      </c>
      <c r="AL30" s="61">
        <v>0</v>
      </c>
      <c r="AM30" s="61">
        <v>0</v>
      </c>
      <c r="AN30" s="61">
        <v>0</v>
      </c>
      <c r="AO30" s="61">
        <v>0</v>
      </c>
      <c r="AP30" s="61">
        <v>0</v>
      </c>
      <c r="AQ30" s="61">
        <v>0</v>
      </c>
      <c r="AR30" s="61">
        <v>0</v>
      </c>
      <c r="AS30" s="61">
        <v>2870130.3181002662</v>
      </c>
      <c r="AT30" s="61">
        <v>0</v>
      </c>
      <c r="AU30" s="61">
        <v>0</v>
      </c>
      <c r="AV30" s="61">
        <v>0</v>
      </c>
      <c r="AW30" s="61">
        <v>0</v>
      </c>
      <c r="AX30" s="61">
        <v>0</v>
      </c>
      <c r="AY30" s="61">
        <v>0</v>
      </c>
      <c r="AZ30" s="61">
        <v>0</v>
      </c>
      <c r="BA30" s="61">
        <v>0</v>
      </c>
      <c r="BB30" s="61">
        <v>0</v>
      </c>
      <c r="BC30" s="61">
        <v>0</v>
      </c>
      <c r="BD30" s="61">
        <v>0</v>
      </c>
      <c r="BE30" s="61">
        <v>0</v>
      </c>
      <c r="BF30" s="61">
        <v>0</v>
      </c>
      <c r="BG30" s="61">
        <v>0</v>
      </c>
      <c r="BH30" s="61">
        <v>0</v>
      </c>
      <c r="BI30" s="61">
        <v>0</v>
      </c>
      <c r="BJ30" s="61">
        <v>0</v>
      </c>
      <c r="BK30" s="61">
        <v>0</v>
      </c>
      <c r="BL30" s="61">
        <v>0</v>
      </c>
      <c r="BM30" s="61">
        <v>0</v>
      </c>
      <c r="BN30" s="61">
        <v>0</v>
      </c>
      <c r="BO30" s="61">
        <v>0</v>
      </c>
      <c r="BP30" s="61">
        <v>0</v>
      </c>
      <c r="BQ30" s="61">
        <v>0</v>
      </c>
      <c r="BR30" s="61">
        <v>0</v>
      </c>
      <c r="BS30" s="61">
        <v>2870130.3181002662</v>
      </c>
      <c r="BT30" s="61">
        <v>-5256664.8499999996</v>
      </c>
      <c r="BU30" s="61">
        <v>-1590022.1433336243</v>
      </c>
      <c r="BV30" s="61">
        <v>-626462.73486075457</v>
      </c>
      <c r="BW30" s="61">
        <v>0</v>
      </c>
      <c r="BX30" s="61">
        <v>-91682.006355596139</v>
      </c>
      <c r="BY30" s="61">
        <v>-98633.237349761039</v>
      </c>
      <c r="BZ30" s="61">
        <v>10533595.290000001</v>
      </c>
      <c r="CA30" s="61">
        <v>0</v>
      </c>
      <c r="CB30" s="61">
        <v>0</v>
      </c>
      <c r="CC30" s="61">
        <v>0</v>
      </c>
      <c r="CD30" s="61">
        <v>0</v>
      </c>
      <c r="CE30" s="61">
        <v>0</v>
      </c>
      <c r="CF30" s="61">
        <v>0</v>
      </c>
      <c r="CG30" s="61">
        <v>0</v>
      </c>
      <c r="CH30" s="61">
        <v>0</v>
      </c>
      <c r="CI30" s="61">
        <v>0</v>
      </c>
      <c r="CJ30" s="61">
        <v>0</v>
      </c>
      <c r="CK30" s="61">
        <v>0</v>
      </c>
      <c r="CL30" s="61">
        <v>14290180.251153536</v>
      </c>
    </row>
    <row r="31" spans="1:90" ht="12.75" customHeight="1">
      <c r="A31" s="43" t="s">
        <v>49</v>
      </c>
      <c r="B31" s="59">
        <v>1035</v>
      </c>
      <c r="C31" s="60" t="s">
        <v>376</v>
      </c>
      <c r="D31" s="61">
        <v>1366.2599999904633</v>
      </c>
      <c r="E31" s="61">
        <v>26.529999971389771</v>
      </c>
      <c r="F31" s="61">
        <v>445649953.79999995</v>
      </c>
      <c r="G31" s="61">
        <v>-445649927.26999998</v>
      </c>
      <c r="H31" s="61">
        <v>0</v>
      </c>
      <c r="I31" s="61">
        <v>1339.7300000190735</v>
      </c>
      <c r="J31" s="61">
        <v>-118397046.27999999</v>
      </c>
      <c r="K31" s="61">
        <v>-251131560.41999999</v>
      </c>
      <c r="L31" s="61">
        <v>132734514.14</v>
      </c>
      <c r="M31" s="61">
        <v>118398386.01000001</v>
      </c>
      <c r="N31" s="61">
        <v>251131558.39000002</v>
      </c>
      <c r="O31" s="61">
        <v>-132733172.38000001</v>
      </c>
      <c r="P31" s="61">
        <v>0</v>
      </c>
      <c r="Q31" s="61">
        <v>0</v>
      </c>
      <c r="R31" s="61">
        <v>0</v>
      </c>
      <c r="S31" s="61">
        <v>0</v>
      </c>
      <c r="T31" s="61">
        <v>0</v>
      </c>
      <c r="U31" s="61">
        <v>0</v>
      </c>
      <c r="V31" s="61">
        <v>0</v>
      </c>
      <c r="W31" s="61">
        <v>0</v>
      </c>
      <c r="X31" s="61">
        <v>0</v>
      </c>
      <c r="Y31" s="61">
        <v>0</v>
      </c>
      <c r="Z31" s="61">
        <v>0</v>
      </c>
      <c r="AA31" s="61">
        <v>0</v>
      </c>
      <c r="AB31" s="61">
        <v>0</v>
      </c>
      <c r="AC31" s="61">
        <v>0</v>
      </c>
      <c r="AD31" s="61">
        <v>0</v>
      </c>
      <c r="AE31" s="61">
        <v>0</v>
      </c>
      <c r="AF31" s="61">
        <v>0</v>
      </c>
      <c r="AG31" s="61">
        <v>0</v>
      </c>
      <c r="AH31" s="61">
        <v>0</v>
      </c>
      <c r="AI31" s="61">
        <v>0</v>
      </c>
      <c r="AJ31" s="61">
        <v>0</v>
      </c>
      <c r="AK31" s="61">
        <v>0</v>
      </c>
      <c r="AL31" s="61">
        <v>0</v>
      </c>
      <c r="AM31" s="61">
        <v>0</v>
      </c>
      <c r="AN31" s="61">
        <v>0</v>
      </c>
      <c r="AO31" s="61">
        <v>0</v>
      </c>
      <c r="AP31" s="61">
        <v>0</v>
      </c>
      <c r="AQ31" s="61">
        <v>0</v>
      </c>
      <c r="AR31" s="61">
        <v>0</v>
      </c>
      <c r="AS31" s="61">
        <v>4282676.6436811732</v>
      </c>
      <c r="AT31" s="61">
        <v>-70829.289999999994</v>
      </c>
      <c r="AU31" s="61">
        <v>-91874.15</v>
      </c>
      <c r="AV31" s="61">
        <v>21044.86</v>
      </c>
      <c r="AW31" s="61">
        <v>6620042.7300000004</v>
      </c>
      <c r="AX31" s="61">
        <v>6625398.2300000004</v>
      </c>
      <c r="AY31" s="61">
        <v>-2665629.9</v>
      </c>
      <c r="AZ31" s="61">
        <v>-2665629.9</v>
      </c>
      <c r="BA31" s="61">
        <v>0</v>
      </c>
      <c r="BB31" s="61">
        <v>0</v>
      </c>
      <c r="BC31" s="61">
        <v>0</v>
      </c>
      <c r="BD31" s="61">
        <v>9291028.1300000008</v>
      </c>
      <c r="BE31" s="61">
        <v>-5355.5</v>
      </c>
      <c r="BF31" s="61">
        <v>45742.58</v>
      </c>
      <c r="BG31" s="61">
        <v>45742.58</v>
      </c>
      <c r="BH31" s="61">
        <v>0</v>
      </c>
      <c r="BI31" s="61">
        <v>0</v>
      </c>
      <c r="BJ31" s="61">
        <v>0</v>
      </c>
      <c r="BK31" s="61">
        <v>-51098.080000000002</v>
      </c>
      <c r="BL31" s="61">
        <v>0</v>
      </c>
      <c r="BM31" s="61">
        <v>0</v>
      </c>
      <c r="BN31" s="61">
        <v>0</v>
      </c>
      <c r="BO31" s="61">
        <v>0</v>
      </c>
      <c r="BP31" s="61">
        <v>0</v>
      </c>
      <c r="BQ31" s="61">
        <v>0</v>
      </c>
      <c r="BR31" s="61">
        <v>0</v>
      </c>
      <c r="BS31" s="61">
        <v>-982310.80631882697</v>
      </c>
      <c r="BT31" s="61">
        <v>-30572823.429999996</v>
      </c>
      <c r="BU31" s="61">
        <v>-3905990.8662731098</v>
      </c>
      <c r="BV31" s="61">
        <v>-1691147.5210283939</v>
      </c>
      <c r="BW31" s="61">
        <v>0</v>
      </c>
      <c r="BX31" s="61">
        <v>-470229.51901733218</v>
      </c>
      <c r="BY31" s="61">
        <v>0</v>
      </c>
      <c r="BZ31" s="61">
        <v>35657880.530000001</v>
      </c>
      <c r="CA31" s="61">
        <v>0</v>
      </c>
      <c r="CB31" s="61">
        <v>0</v>
      </c>
      <c r="CC31" s="61">
        <v>0</v>
      </c>
      <c r="CD31" s="61">
        <v>0</v>
      </c>
      <c r="CE31" s="61">
        <v>0</v>
      </c>
      <c r="CF31" s="61">
        <v>0</v>
      </c>
      <c r="CG31" s="61">
        <v>0</v>
      </c>
      <c r="CH31" s="61">
        <v>0</v>
      </c>
      <c r="CI31" s="61">
        <v>-1284225.99</v>
      </c>
      <c r="CJ31" s="61">
        <v>-1284225.99</v>
      </c>
      <c r="CK31" s="61">
        <v>0</v>
      </c>
      <c r="CL31" s="61">
        <v>4284042.9036811637</v>
      </c>
    </row>
    <row r="32" spans="1:90" ht="12.75" customHeight="1">
      <c r="A32" s="43" t="s">
        <v>51</v>
      </c>
      <c r="B32" s="59">
        <v>1036</v>
      </c>
      <c r="C32" s="60" t="s">
        <v>376</v>
      </c>
      <c r="D32" s="61">
        <v>574461862.06494987</v>
      </c>
      <c r="E32" s="61">
        <v>410233809.14999986</v>
      </c>
      <c r="F32" s="61">
        <v>1461296801.2299998</v>
      </c>
      <c r="G32" s="61">
        <v>-1051062992.0799999</v>
      </c>
      <c r="H32" s="61">
        <v>0</v>
      </c>
      <c r="I32" s="61">
        <v>-128475895.6099999</v>
      </c>
      <c r="J32" s="61">
        <v>-293415653.46999985</v>
      </c>
      <c r="K32" s="61">
        <v>-694671034.39999986</v>
      </c>
      <c r="L32" s="61">
        <v>401255380.93000001</v>
      </c>
      <c r="M32" s="61">
        <v>164939757.85999995</v>
      </c>
      <c r="N32" s="61">
        <v>451829169.76999998</v>
      </c>
      <c r="O32" s="61">
        <v>-286889411.91000003</v>
      </c>
      <c r="P32" s="61">
        <v>0</v>
      </c>
      <c r="Q32" s="61">
        <v>0</v>
      </c>
      <c r="R32" s="61">
        <v>0</v>
      </c>
      <c r="S32" s="61">
        <v>0</v>
      </c>
      <c r="T32" s="61">
        <v>0</v>
      </c>
      <c r="U32" s="61">
        <v>0</v>
      </c>
      <c r="V32" s="61">
        <v>0</v>
      </c>
      <c r="W32" s="61">
        <v>0</v>
      </c>
      <c r="X32" s="61">
        <v>0</v>
      </c>
      <c r="Y32" s="61">
        <v>0</v>
      </c>
      <c r="Z32" s="61">
        <v>292703948.52494991</v>
      </c>
      <c r="AA32" s="61">
        <v>137125266.80496007</v>
      </c>
      <c r="AB32" s="61">
        <v>0</v>
      </c>
      <c r="AC32" s="61">
        <v>5227827.194271897</v>
      </c>
      <c r="AD32" s="61">
        <v>125462094.16515473</v>
      </c>
      <c r="AE32" s="61">
        <v>548217.286788853</v>
      </c>
      <c r="AF32" s="61">
        <v>0</v>
      </c>
      <c r="AG32" s="61">
        <v>24340543.073774386</v>
      </c>
      <c r="AH32" s="61">
        <v>0</v>
      </c>
      <c r="AI32" s="61">
        <v>0</v>
      </c>
      <c r="AJ32" s="61">
        <v>0</v>
      </c>
      <c r="AK32" s="61">
        <v>0</v>
      </c>
      <c r="AL32" s="61">
        <v>0</v>
      </c>
      <c r="AM32" s="61">
        <v>0</v>
      </c>
      <c r="AN32" s="61">
        <v>0</v>
      </c>
      <c r="AO32" s="61">
        <v>0</v>
      </c>
      <c r="AP32" s="61">
        <v>0</v>
      </c>
      <c r="AQ32" s="61">
        <v>0</v>
      </c>
      <c r="AR32" s="61">
        <v>0</v>
      </c>
      <c r="AS32" s="61">
        <v>-176149394.14674369</v>
      </c>
      <c r="AT32" s="61">
        <v>-57257981.100000001</v>
      </c>
      <c r="AU32" s="61">
        <v>-57257981.100000001</v>
      </c>
      <c r="AV32" s="61">
        <v>0</v>
      </c>
      <c r="AW32" s="61">
        <v>-50419462.439999983</v>
      </c>
      <c r="AX32" s="61">
        <v>-50419462.439999983</v>
      </c>
      <c r="AY32" s="61">
        <v>-57949999.419999987</v>
      </c>
      <c r="AZ32" s="61">
        <v>-71938624.949999988</v>
      </c>
      <c r="BA32" s="61">
        <v>0</v>
      </c>
      <c r="BB32" s="61">
        <v>0</v>
      </c>
      <c r="BC32" s="61">
        <v>13988625.529999999</v>
      </c>
      <c r="BD32" s="61">
        <v>7530536.9800000004</v>
      </c>
      <c r="BE32" s="61">
        <v>0</v>
      </c>
      <c r="BF32" s="61">
        <v>0</v>
      </c>
      <c r="BG32" s="61">
        <v>0</v>
      </c>
      <c r="BH32" s="61">
        <v>0</v>
      </c>
      <c r="BI32" s="61">
        <v>0</v>
      </c>
      <c r="BJ32" s="61">
        <v>0</v>
      </c>
      <c r="BK32" s="61">
        <v>0</v>
      </c>
      <c r="BL32" s="61">
        <v>0</v>
      </c>
      <c r="BM32" s="61">
        <v>0</v>
      </c>
      <c r="BN32" s="61">
        <v>0</v>
      </c>
      <c r="BO32" s="61">
        <v>0</v>
      </c>
      <c r="BP32" s="61">
        <v>0</v>
      </c>
      <c r="BQ32" s="61">
        <v>0</v>
      </c>
      <c r="BR32" s="61">
        <v>0</v>
      </c>
      <c r="BS32" s="61">
        <v>-68471950.606743693</v>
      </c>
      <c r="BT32" s="61">
        <v>-163315558.59</v>
      </c>
      <c r="BU32" s="61">
        <v>-1667675.0939752306</v>
      </c>
      <c r="BV32" s="61">
        <v>-1449332.3702435347</v>
      </c>
      <c r="BW32" s="61">
        <v>0</v>
      </c>
      <c r="BX32" s="61">
        <v>-175756.59471461191</v>
      </c>
      <c r="BY32" s="61">
        <v>-275096.8978103156</v>
      </c>
      <c r="BZ32" s="61">
        <v>99014343.269999996</v>
      </c>
      <c r="CA32" s="61">
        <v>-602874.32999999996</v>
      </c>
      <c r="CB32" s="61">
        <v>0</v>
      </c>
      <c r="CC32" s="61">
        <v>0</v>
      </c>
      <c r="CD32" s="61">
        <v>0</v>
      </c>
      <c r="CE32" s="61">
        <v>0</v>
      </c>
      <c r="CF32" s="61">
        <v>0</v>
      </c>
      <c r="CG32" s="61">
        <v>0</v>
      </c>
      <c r="CH32" s="61">
        <v>0</v>
      </c>
      <c r="CI32" s="61">
        <v>0</v>
      </c>
      <c r="CJ32" s="61">
        <v>0</v>
      </c>
      <c r="CK32" s="61">
        <v>0</v>
      </c>
      <c r="CL32" s="61">
        <v>398312467.91820621</v>
      </c>
    </row>
    <row r="33" spans="1:90" ht="12.75" customHeight="1">
      <c r="A33" s="43" t="s">
        <v>53</v>
      </c>
      <c r="B33" s="59">
        <v>1037</v>
      </c>
      <c r="C33" s="60" t="s">
        <v>376</v>
      </c>
      <c r="D33" s="61">
        <v>0</v>
      </c>
      <c r="E33" s="61">
        <v>0</v>
      </c>
      <c r="F33" s="61">
        <v>223622033.44</v>
      </c>
      <c r="G33" s="61">
        <v>-223622033.44</v>
      </c>
      <c r="H33" s="61">
        <v>0</v>
      </c>
      <c r="I33" s="61">
        <v>0</v>
      </c>
      <c r="J33" s="61">
        <v>-59770926.280000009</v>
      </c>
      <c r="K33" s="61">
        <v>-74028022.600000009</v>
      </c>
      <c r="L33" s="61">
        <v>14257096.319999998</v>
      </c>
      <c r="M33" s="61">
        <v>59770926.280000009</v>
      </c>
      <c r="N33" s="61">
        <v>74028022.600000009</v>
      </c>
      <c r="O33" s="61">
        <v>-14257096.319999998</v>
      </c>
      <c r="P33" s="61">
        <v>0</v>
      </c>
      <c r="Q33" s="61">
        <v>0</v>
      </c>
      <c r="R33" s="61">
        <v>0</v>
      </c>
      <c r="S33" s="61">
        <v>0</v>
      </c>
      <c r="T33" s="61">
        <v>0</v>
      </c>
      <c r="U33" s="61">
        <v>0</v>
      </c>
      <c r="V33" s="61">
        <v>0</v>
      </c>
      <c r="W33" s="61">
        <v>0</v>
      </c>
      <c r="X33" s="61">
        <v>0</v>
      </c>
      <c r="Y33" s="61">
        <v>0</v>
      </c>
      <c r="Z33" s="61">
        <v>0</v>
      </c>
      <c r="AA33" s="61">
        <v>0</v>
      </c>
      <c r="AB33" s="61">
        <v>0</v>
      </c>
      <c r="AC33" s="61">
        <v>0</v>
      </c>
      <c r="AD33" s="61">
        <v>0</v>
      </c>
      <c r="AE33" s="61">
        <v>0</v>
      </c>
      <c r="AF33" s="61">
        <v>0</v>
      </c>
      <c r="AG33" s="61">
        <v>0</v>
      </c>
      <c r="AH33" s="61">
        <v>0</v>
      </c>
      <c r="AI33" s="61">
        <v>0</v>
      </c>
      <c r="AJ33" s="61">
        <v>0</v>
      </c>
      <c r="AK33" s="61">
        <v>0</v>
      </c>
      <c r="AL33" s="61">
        <v>0</v>
      </c>
      <c r="AM33" s="61">
        <v>0</v>
      </c>
      <c r="AN33" s="61">
        <v>0</v>
      </c>
      <c r="AO33" s="61">
        <v>0</v>
      </c>
      <c r="AP33" s="61">
        <v>0</v>
      </c>
      <c r="AQ33" s="61">
        <v>0</v>
      </c>
      <c r="AR33" s="61">
        <v>0</v>
      </c>
      <c r="AS33" s="61">
        <v>-1546046.6023958775</v>
      </c>
      <c r="AT33" s="61">
        <v>0</v>
      </c>
      <c r="AU33" s="61">
        <v>0</v>
      </c>
      <c r="AV33" s="61">
        <v>0</v>
      </c>
      <c r="AW33" s="61">
        <v>0</v>
      </c>
      <c r="AX33" s="61">
        <v>0</v>
      </c>
      <c r="AY33" s="61">
        <v>0</v>
      </c>
      <c r="AZ33" s="61">
        <v>0</v>
      </c>
      <c r="BA33" s="61">
        <v>0</v>
      </c>
      <c r="BB33" s="61">
        <v>0</v>
      </c>
      <c r="BC33" s="61">
        <v>0</v>
      </c>
      <c r="BD33" s="61">
        <v>0</v>
      </c>
      <c r="BE33" s="61">
        <v>0</v>
      </c>
      <c r="BF33" s="61">
        <v>0</v>
      </c>
      <c r="BG33" s="61">
        <v>0</v>
      </c>
      <c r="BH33" s="61">
        <v>0</v>
      </c>
      <c r="BI33" s="61">
        <v>0</v>
      </c>
      <c r="BJ33" s="61">
        <v>0</v>
      </c>
      <c r="BK33" s="61">
        <v>0</v>
      </c>
      <c r="BL33" s="61">
        <v>0</v>
      </c>
      <c r="BM33" s="61">
        <v>0</v>
      </c>
      <c r="BN33" s="61">
        <v>0</v>
      </c>
      <c r="BO33" s="61">
        <v>0</v>
      </c>
      <c r="BP33" s="61">
        <v>0</v>
      </c>
      <c r="BQ33" s="61">
        <v>0</v>
      </c>
      <c r="BR33" s="61">
        <v>0</v>
      </c>
      <c r="BS33" s="61">
        <v>-1504419.9223958775</v>
      </c>
      <c r="BT33" s="61">
        <v>-17205660.709999997</v>
      </c>
      <c r="BU33" s="61">
        <v>-1380964.6973755246</v>
      </c>
      <c r="BV33" s="61">
        <v>-760183.9605793379</v>
      </c>
      <c r="BW33" s="61">
        <v>0</v>
      </c>
      <c r="BX33" s="61">
        <v>-38955.357974953673</v>
      </c>
      <c r="BY33" s="61">
        <v>-96291.38646606254</v>
      </c>
      <c r="BZ33" s="61">
        <v>17977636.190000001</v>
      </c>
      <c r="CA33" s="61">
        <v>0</v>
      </c>
      <c r="CB33" s="61">
        <v>0</v>
      </c>
      <c r="CC33" s="61">
        <v>0</v>
      </c>
      <c r="CD33" s="61">
        <v>0</v>
      </c>
      <c r="CE33" s="61">
        <v>0</v>
      </c>
      <c r="CF33" s="61">
        <v>0</v>
      </c>
      <c r="CG33" s="61">
        <v>0</v>
      </c>
      <c r="CH33" s="61">
        <v>0</v>
      </c>
      <c r="CI33" s="61">
        <v>-41626.68</v>
      </c>
      <c r="CJ33" s="61">
        <v>-41626.68</v>
      </c>
      <c r="CK33" s="61">
        <v>0</v>
      </c>
      <c r="CL33" s="61">
        <v>-1546046.6023958775</v>
      </c>
    </row>
    <row r="34" spans="1:90" ht="12.75" customHeight="1">
      <c r="A34" s="43" t="s">
        <v>55</v>
      </c>
      <c r="B34" s="59">
        <v>1038</v>
      </c>
      <c r="C34" s="60" t="s">
        <v>376</v>
      </c>
      <c r="D34" s="61">
        <v>0</v>
      </c>
      <c r="E34" s="61">
        <v>0</v>
      </c>
      <c r="F34" s="61">
        <v>0</v>
      </c>
      <c r="G34" s="61">
        <v>0</v>
      </c>
      <c r="H34" s="61">
        <v>0</v>
      </c>
      <c r="I34" s="61">
        <v>0</v>
      </c>
      <c r="J34" s="61">
        <v>0</v>
      </c>
      <c r="K34" s="61">
        <v>0</v>
      </c>
      <c r="L34" s="61">
        <v>0</v>
      </c>
      <c r="M34" s="61">
        <v>0</v>
      </c>
      <c r="N34" s="61">
        <v>0</v>
      </c>
      <c r="O34" s="61">
        <v>0</v>
      </c>
      <c r="P34" s="61">
        <v>0</v>
      </c>
      <c r="Q34" s="61">
        <v>0</v>
      </c>
      <c r="R34" s="61">
        <v>0</v>
      </c>
      <c r="S34" s="61">
        <v>0</v>
      </c>
      <c r="T34" s="61">
        <v>0</v>
      </c>
      <c r="U34" s="61">
        <v>0</v>
      </c>
      <c r="V34" s="61">
        <v>0</v>
      </c>
      <c r="W34" s="61">
        <v>0</v>
      </c>
      <c r="X34" s="61">
        <v>0</v>
      </c>
      <c r="Y34" s="61">
        <v>0</v>
      </c>
      <c r="Z34" s="61">
        <v>0</v>
      </c>
      <c r="AA34" s="61">
        <v>0</v>
      </c>
      <c r="AB34" s="61">
        <v>0</v>
      </c>
      <c r="AC34" s="61">
        <v>0</v>
      </c>
      <c r="AD34" s="61">
        <v>0</v>
      </c>
      <c r="AE34" s="61">
        <v>0</v>
      </c>
      <c r="AF34" s="61">
        <v>0</v>
      </c>
      <c r="AG34" s="61">
        <v>0</v>
      </c>
      <c r="AH34" s="61">
        <v>0</v>
      </c>
      <c r="AI34" s="61">
        <v>0</v>
      </c>
      <c r="AJ34" s="61">
        <v>0</v>
      </c>
      <c r="AK34" s="61">
        <v>0</v>
      </c>
      <c r="AL34" s="61">
        <v>0</v>
      </c>
      <c r="AM34" s="61">
        <v>0</v>
      </c>
      <c r="AN34" s="61">
        <v>0</v>
      </c>
      <c r="AO34" s="61">
        <v>0</v>
      </c>
      <c r="AP34" s="61">
        <v>0</v>
      </c>
      <c r="AQ34" s="61">
        <v>0</v>
      </c>
      <c r="AR34" s="61">
        <v>0</v>
      </c>
      <c r="AS34" s="61">
        <v>0</v>
      </c>
      <c r="AT34" s="61">
        <v>0</v>
      </c>
      <c r="AU34" s="61">
        <v>0</v>
      </c>
      <c r="AV34" s="61">
        <v>0</v>
      </c>
      <c r="AW34" s="61">
        <v>0</v>
      </c>
      <c r="AX34" s="61">
        <v>0</v>
      </c>
      <c r="AY34" s="61">
        <v>0</v>
      </c>
      <c r="AZ34" s="61">
        <v>0</v>
      </c>
      <c r="BA34" s="61">
        <v>0</v>
      </c>
      <c r="BB34" s="61">
        <v>0</v>
      </c>
      <c r="BC34" s="61">
        <v>0</v>
      </c>
      <c r="BD34" s="61">
        <v>0</v>
      </c>
      <c r="BE34" s="61">
        <v>0</v>
      </c>
      <c r="BF34" s="61">
        <v>0</v>
      </c>
      <c r="BG34" s="61">
        <v>0</v>
      </c>
      <c r="BH34" s="61">
        <v>0</v>
      </c>
      <c r="BI34" s="61">
        <v>0</v>
      </c>
      <c r="BJ34" s="61">
        <v>0</v>
      </c>
      <c r="BK34" s="61">
        <v>0</v>
      </c>
      <c r="BL34" s="61">
        <v>0</v>
      </c>
      <c r="BM34" s="61">
        <v>0</v>
      </c>
      <c r="BN34" s="61">
        <v>0</v>
      </c>
      <c r="BO34" s="61">
        <v>0</v>
      </c>
      <c r="BP34" s="61">
        <v>0</v>
      </c>
      <c r="BQ34" s="61">
        <v>0</v>
      </c>
      <c r="BR34" s="61">
        <v>0</v>
      </c>
      <c r="BS34" s="61">
        <v>0</v>
      </c>
      <c r="BT34" s="61">
        <v>0</v>
      </c>
      <c r="BU34" s="61">
        <v>0</v>
      </c>
      <c r="BV34" s="61">
        <v>0</v>
      </c>
      <c r="BW34" s="61">
        <v>0</v>
      </c>
      <c r="BX34" s="61">
        <v>0</v>
      </c>
      <c r="BY34" s="61">
        <v>0</v>
      </c>
      <c r="BZ34" s="61">
        <v>0</v>
      </c>
      <c r="CA34" s="61">
        <v>0</v>
      </c>
      <c r="CB34" s="61">
        <v>0</v>
      </c>
      <c r="CC34" s="61">
        <v>0</v>
      </c>
      <c r="CD34" s="61">
        <v>0</v>
      </c>
      <c r="CE34" s="61">
        <v>0</v>
      </c>
      <c r="CF34" s="61">
        <v>0</v>
      </c>
      <c r="CG34" s="61">
        <v>0</v>
      </c>
      <c r="CH34" s="61">
        <v>0</v>
      </c>
      <c r="CI34" s="61">
        <v>0</v>
      </c>
      <c r="CJ34" s="61">
        <v>0</v>
      </c>
      <c r="CK34" s="61">
        <v>0</v>
      </c>
      <c r="CL34" s="61">
        <v>0</v>
      </c>
    </row>
    <row r="35" spans="1:90" ht="12.75" customHeight="1">
      <c r="A35" s="43" t="s">
        <v>57</v>
      </c>
      <c r="B35" s="59">
        <v>1039</v>
      </c>
      <c r="C35" s="60" t="s">
        <v>376</v>
      </c>
      <c r="D35" s="61">
        <v>0</v>
      </c>
      <c r="E35" s="61">
        <v>0</v>
      </c>
      <c r="F35" s="61">
        <v>0</v>
      </c>
      <c r="G35" s="61">
        <v>0</v>
      </c>
      <c r="H35" s="61">
        <v>0</v>
      </c>
      <c r="I35" s="61">
        <v>0</v>
      </c>
      <c r="J35" s="61">
        <v>0</v>
      </c>
      <c r="K35" s="61">
        <v>0</v>
      </c>
      <c r="L35" s="61">
        <v>0</v>
      </c>
      <c r="M35" s="61">
        <v>0</v>
      </c>
      <c r="N35" s="61">
        <v>0</v>
      </c>
      <c r="O35" s="61">
        <v>0</v>
      </c>
      <c r="P35" s="61">
        <v>0</v>
      </c>
      <c r="Q35" s="61">
        <v>0</v>
      </c>
      <c r="R35" s="61">
        <v>0</v>
      </c>
      <c r="S35" s="61">
        <v>0</v>
      </c>
      <c r="T35" s="61">
        <v>0</v>
      </c>
      <c r="U35" s="61">
        <v>0</v>
      </c>
      <c r="V35" s="61">
        <v>0</v>
      </c>
      <c r="W35" s="61">
        <v>0</v>
      </c>
      <c r="X35" s="61">
        <v>0</v>
      </c>
      <c r="Y35" s="61">
        <v>0</v>
      </c>
      <c r="Z35" s="61">
        <v>0</v>
      </c>
      <c r="AA35" s="61">
        <v>0</v>
      </c>
      <c r="AB35" s="61">
        <v>0</v>
      </c>
      <c r="AC35" s="61">
        <v>0</v>
      </c>
      <c r="AD35" s="61">
        <v>0</v>
      </c>
      <c r="AE35" s="61">
        <v>0</v>
      </c>
      <c r="AF35" s="61">
        <v>0</v>
      </c>
      <c r="AG35" s="61">
        <v>0</v>
      </c>
      <c r="AH35" s="61">
        <v>0</v>
      </c>
      <c r="AI35" s="61">
        <v>0</v>
      </c>
      <c r="AJ35" s="61">
        <v>0</v>
      </c>
      <c r="AK35" s="61">
        <v>0</v>
      </c>
      <c r="AL35" s="61">
        <v>0</v>
      </c>
      <c r="AM35" s="61">
        <v>0</v>
      </c>
      <c r="AN35" s="61">
        <v>0</v>
      </c>
      <c r="AO35" s="61">
        <v>0</v>
      </c>
      <c r="AP35" s="61">
        <v>0</v>
      </c>
      <c r="AQ35" s="61">
        <v>0</v>
      </c>
      <c r="AR35" s="61">
        <v>0</v>
      </c>
      <c r="AS35" s="61">
        <v>0</v>
      </c>
      <c r="AT35" s="61">
        <v>0</v>
      </c>
      <c r="AU35" s="61">
        <v>0</v>
      </c>
      <c r="AV35" s="61">
        <v>0</v>
      </c>
      <c r="AW35" s="61">
        <v>0</v>
      </c>
      <c r="AX35" s="61">
        <v>0</v>
      </c>
      <c r="AY35" s="61">
        <v>0</v>
      </c>
      <c r="AZ35" s="61">
        <v>0</v>
      </c>
      <c r="BA35" s="61">
        <v>0</v>
      </c>
      <c r="BB35" s="61">
        <v>0</v>
      </c>
      <c r="BC35" s="61">
        <v>0</v>
      </c>
      <c r="BD35" s="61">
        <v>0</v>
      </c>
      <c r="BE35" s="61">
        <v>0</v>
      </c>
      <c r="BF35" s="61">
        <v>0</v>
      </c>
      <c r="BG35" s="61">
        <v>0</v>
      </c>
      <c r="BH35" s="61">
        <v>0</v>
      </c>
      <c r="BI35" s="61">
        <v>0</v>
      </c>
      <c r="BJ35" s="61">
        <v>0</v>
      </c>
      <c r="BK35" s="61">
        <v>0</v>
      </c>
      <c r="BL35" s="61">
        <v>0</v>
      </c>
      <c r="BM35" s="61">
        <v>0</v>
      </c>
      <c r="BN35" s="61">
        <v>0</v>
      </c>
      <c r="BO35" s="61">
        <v>0</v>
      </c>
      <c r="BP35" s="61">
        <v>0</v>
      </c>
      <c r="BQ35" s="61">
        <v>0</v>
      </c>
      <c r="BR35" s="61">
        <v>0</v>
      </c>
      <c r="BS35" s="61">
        <v>0</v>
      </c>
      <c r="BT35" s="61">
        <v>0</v>
      </c>
      <c r="BU35" s="61">
        <v>0</v>
      </c>
      <c r="BV35" s="61">
        <v>0</v>
      </c>
      <c r="BW35" s="61">
        <v>0</v>
      </c>
      <c r="BX35" s="61">
        <v>0</v>
      </c>
      <c r="BY35" s="61">
        <v>0</v>
      </c>
      <c r="BZ35" s="61">
        <v>0</v>
      </c>
      <c r="CA35" s="61">
        <v>0</v>
      </c>
      <c r="CB35" s="61">
        <v>0</v>
      </c>
      <c r="CC35" s="61">
        <v>0</v>
      </c>
      <c r="CD35" s="61">
        <v>0</v>
      </c>
      <c r="CE35" s="61">
        <v>0</v>
      </c>
      <c r="CF35" s="61">
        <v>0</v>
      </c>
      <c r="CG35" s="61">
        <v>0</v>
      </c>
      <c r="CH35" s="61">
        <v>0</v>
      </c>
      <c r="CI35" s="61">
        <v>0</v>
      </c>
      <c r="CJ35" s="61">
        <v>0</v>
      </c>
      <c r="CK35" s="61">
        <v>0</v>
      </c>
      <c r="CL35" s="61">
        <v>0</v>
      </c>
    </row>
    <row r="36" spans="1:90" ht="12.75" customHeight="1">
      <c r="A36" s="43" t="s">
        <v>59</v>
      </c>
      <c r="B36" s="59">
        <v>1040</v>
      </c>
      <c r="C36" s="60" t="s">
        <v>376</v>
      </c>
      <c r="D36" s="61">
        <v>0</v>
      </c>
      <c r="E36" s="61">
        <v>0</v>
      </c>
      <c r="F36" s="61">
        <v>0</v>
      </c>
      <c r="G36" s="61">
        <v>0</v>
      </c>
      <c r="H36" s="61">
        <v>0</v>
      </c>
      <c r="I36" s="61">
        <v>0</v>
      </c>
      <c r="J36" s="61">
        <v>0</v>
      </c>
      <c r="K36" s="61">
        <v>0</v>
      </c>
      <c r="L36" s="61">
        <v>0</v>
      </c>
      <c r="M36" s="61">
        <v>0</v>
      </c>
      <c r="N36" s="61">
        <v>0</v>
      </c>
      <c r="O36" s="61">
        <v>0</v>
      </c>
      <c r="P36" s="61">
        <v>0</v>
      </c>
      <c r="Q36" s="61">
        <v>0</v>
      </c>
      <c r="R36" s="61">
        <v>0</v>
      </c>
      <c r="S36" s="61">
        <v>0</v>
      </c>
      <c r="T36" s="61">
        <v>0</v>
      </c>
      <c r="U36" s="61">
        <v>0</v>
      </c>
      <c r="V36" s="61">
        <v>0</v>
      </c>
      <c r="W36" s="61">
        <v>0</v>
      </c>
      <c r="X36" s="61">
        <v>0</v>
      </c>
      <c r="Y36" s="61">
        <v>0</v>
      </c>
      <c r="Z36" s="61">
        <v>0</v>
      </c>
      <c r="AA36" s="61">
        <v>0</v>
      </c>
      <c r="AB36" s="61">
        <v>0</v>
      </c>
      <c r="AC36" s="61">
        <v>0</v>
      </c>
      <c r="AD36" s="61">
        <v>0</v>
      </c>
      <c r="AE36" s="61">
        <v>0</v>
      </c>
      <c r="AF36" s="61">
        <v>0</v>
      </c>
      <c r="AG36" s="61">
        <v>0</v>
      </c>
      <c r="AH36" s="61">
        <v>0</v>
      </c>
      <c r="AI36" s="61">
        <v>0</v>
      </c>
      <c r="AJ36" s="61">
        <v>0</v>
      </c>
      <c r="AK36" s="61">
        <v>0</v>
      </c>
      <c r="AL36" s="61">
        <v>0</v>
      </c>
      <c r="AM36" s="61">
        <v>0</v>
      </c>
      <c r="AN36" s="61">
        <v>0</v>
      </c>
      <c r="AO36" s="61">
        <v>0</v>
      </c>
      <c r="AP36" s="61">
        <v>0</v>
      </c>
      <c r="AQ36" s="61">
        <v>0</v>
      </c>
      <c r="AR36" s="61">
        <v>0</v>
      </c>
      <c r="AS36" s="61">
        <v>0</v>
      </c>
      <c r="AT36" s="61">
        <v>0</v>
      </c>
      <c r="AU36" s="61">
        <v>0</v>
      </c>
      <c r="AV36" s="61">
        <v>0</v>
      </c>
      <c r="AW36" s="61">
        <v>0</v>
      </c>
      <c r="AX36" s="61">
        <v>0</v>
      </c>
      <c r="AY36" s="61">
        <v>0</v>
      </c>
      <c r="AZ36" s="61">
        <v>0</v>
      </c>
      <c r="BA36" s="61">
        <v>0</v>
      </c>
      <c r="BB36" s="61">
        <v>0</v>
      </c>
      <c r="BC36" s="61">
        <v>0</v>
      </c>
      <c r="BD36" s="61">
        <v>0</v>
      </c>
      <c r="BE36" s="61">
        <v>0</v>
      </c>
      <c r="BF36" s="61">
        <v>0</v>
      </c>
      <c r="BG36" s="61">
        <v>0</v>
      </c>
      <c r="BH36" s="61">
        <v>0</v>
      </c>
      <c r="BI36" s="61">
        <v>0</v>
      </c>
      <c r="BJ36" s="61">
        <v>0</v>
      </c>
      <c r="BK36" s="61">
        <v>0</v>
      </c>
      <c r="BL36" s="61">
        <v>0</v>
      </c>
      <c r="BM36" s="61">
        <v>0</v>
      </c>
      <c r="BN36" s="61">
        <v>0</v>
      </c>
      <c r="BO36" s="61">
        <v>0</v>
      </c>
      <c r="BP36" s="61">
        <v>0</v>
      </c>
      <c r="BQ36" s="61">
        <v>0</v>
      </c>
      <c r="BR36" s="61">
        <v>0</v>
      </c>
      <c r="BS36" s="61">
        <v>0</v>
      </c>
      <c r="BT36" s="61">
        <v>0</v>
      </c>
      <c r="BU36" s="61">
        <v>0</v>
      </c>
      <c r="BV36" s="61">
        <v>0</v>
      </c>
      <c r="BW36" s="61">
        <v>0</v>
      </c>
      <c r="BX36" s="61">
        <v>0</v>
      </c>
      <c r="BY36" s="61">
        <v>0</v>
      </c>
      <c r="BZ36" s="61">
        <v>0</v>
      </c>
      <c r="CA36" s="61">
        <v>0</v>
      </c>
      <c r="CB36" s="61">
        <v>0</v>
      </c>
      <c r="CC36" s="61">
        <v>0</v>
      </c>
      <c r="CD36" s="61">
        <v>0</v>
      </c>
      <c r="CE36" s="61">
        <v>0</v>
      </c>
      <c r="CF36" s="61">
        <v>0</v>
      </c>
      <c r="CG36" s="61">
        <v>0</v>
      </c>
      <c r="CH36" s="61">
        <v>0</v>
      </c>
      <c r="CI36" s="61">
        <v>0</v>
      </c>
      <c r="CJ36" s="61">
        <v>0</v>
      </c>
      <c r="CK36" s="61">
        <v>0</v>
      </c>
      <c r="CL36" s="61">
        <v>0</v>
      </c>
    </row>
    <row r="37" spans="1:90" ht="12.75" customHeight="1">
      <c r="A37" s="43" t="s">
        <v>61</v>
      </c>
      <c r="B37" s="59">
        <v>1043</v>
      </c>
      <c r="C37" s="60" t="s">
        <v>376</v>
      </c>
      <c r="D37" s="61">
        <v>0</v>
      </c>
      <c r="E37" s="61">
        <v>0</v>
      </c>
      <c r="F37" s="61">
        <v>91536656.469999999</v>
      </c>
      <c r="G37" s="61">
        <v>-91536656.469999999</v>
      </c>
      <c r="H37" s="61">
        <v>0</v>
      </c>
      <c r="I37" s="61">
        <v>0</v>
      </c>
      <c r="J37" s="61">
        <v>-20927142.530000001</v>
      </c>
      <c r="K37" s="61">
        <v>-27700734.91</v>
      </c>
      <c r="L37" s="61">
        <v>6773592.3799999999</v>
      </c>
      <c r="M37" s="61">
        <v>20927142.530000001</v>
      </c>
      <c r="N37" s="61">
        <v>27700734.91</v>
      </c>
      <c r="O37" s="61">
        <v>-6773592.3799999999</v>
      </c>
      <c r="P37" s="61">
        <v>0</v>
      </c>
      <c r="Q37" s="61">
        <v>0</v>
      </c>
      <c r="R37" s="61">
        <v>0</v>
      </c>
      <c r="S37" s="61">
        <v>0</v>
      </c>
      <c r="T37" s="61">
        <v>0</v>
      </c>
      <c r="U37" s="61">
        <v>0</v>
      </c>
      <c r="V37" s="61">
        <v>0</v>
      </c>
      <c r="W37" s="61">
        <v>0</v>
      </c>
      <c r="X37" s="61">
        <v>0</v>
      </c>
      <c r="Y37" s="61">
        <v>0</v>
      </c>
      <c r="Z37" s="61">
        <v>0</v>
      </c>
      <c r="AA37" s="61">
        <v>0</v>
      </c>
      <c r="AB37" s="61">
        <v>0</v>
      </c>
      <c r="AC37" s="61">
        <v>0</v>
      </c>
      <c r="AD37" s="61">
        <v>0</v>
      </c>
      <c r="AE37" s="61">
        <v>0</v>
      </c>
      <c r="AF37" s="61">
        <v>0</v>
      </c>
      <c r="AG37" s="61">
        <v>0</v>
      </c>
      <c r="AH37" s="61">
        <v>0</v>
      </c>
      <c r="AI37" s="61">
        <v>0</v>
      </c>
      <c r="AJ37" s="61">
        <v>0</v>
      </c>
      <c r="AK37" s="61">
        <v>0</v>
      </c>
      <c r="AL37" s="61">
        <v>0</v>
      </c>
      <c r="AM37" s="61">
        <v>0</v>
      </c>
      <c r="AN37" s="61">
        <v>0</v>
      </c>
      <c r="AO37" s="61">
        <v>0</v>
      </c>
      <c r="AP37" s="61">
        <v>0</v>
      </c>
      <c r="AQ37" s="61">
        <v>0</v>
      </c>
      <c r="AR37" s="61">
        <v>0</v>
      </c>
      <c r="AS37" s="61">
        <v>2269903.5729985558</v>
      </c>
      <c r="AT37" s="61">
        <v>0</v>
      </c>
      <c r="AU37" s="61">
        <v>0</v>
      </c>
      <c r="AV37" s="61">
        <v>0</v>
      </c>
      <c r="AW37" s="61">
        <v>0</v>
      </c>
      <c r="AX37" s="61">
        <v>0</v>
      </c>
      <c r="AY37" s="61">
        <v>0</v>
      </c>
      <c r="AZ37" s="61">
        <v>0</v>
      </c>
      <c r="BA37" s="61">
        <v>0</v>
      </c>
      <c r="BB37" s="61">
        <v>0</v>
      </c>
      <c r="BC37" s="61">
        <v>0</v>
      </c>
      <c r="BD37" s="61">
        <v>0</v>
      </c>
      <c r="BE37" s="61">
        <v>0</v>
      </c>
      <c r="BF37" s="61">
        <v>0</v>
      </c>
      <c r="BG37" s="61">
        <v>0</v>
      </c>
      <c r="BH37" s="61">
        <v>0</v>
      </c>
      <c r="BI37" s="61">
        <v>0</v>
      </c>
      <c r="BJ37" s="61">
        <v>0</v>
      </c>
      <c r="BK37" s="61">
        <v>0</v>
      </c>
      <c r="BL37" s="61">
        <v>0</v>
      </c>
      <c r="BM37" s="61">
        <v>0</v>
      </c>
      <c r="BN37" s="61">
        <v>0</v>
      </c>
      <c r="BO37" s="61">
        <v>0</v>
      </c>
      <c r="BP37" s="61">
        <v>0</v>
      </c>
      <c r="BQ37" s="61">
        <v>0</v>
      </c>
      <c r="BR37" s="61">
        <v>0</v>
      </c>
      <c r="BS37" s="61">
        <v>2269903.5729985558</v>
      </c>
      <c r="BT37" s="61">
        <v>-4043830.3299999996</v>
      </c>
      <c r="BU37" s="61">
        <v>-1262918.530195788</v>
      </c>
      <c r="BV37" s="61">
        <v>-52362.91684380659</v>
      </c>
      <c r="BW37" s="61">
        <v>0</v>
      </c>
      <c r="BX37" s="61">
        <v>-142573.62773420653</v>
      </c>
      <c r="BY37" s="61">
        <v>-381351.19769795396</v>
      </c>
      <c r="BZ37" s="61">
        <v>8190124.7700000005</v>
      </c>
      <c r="CA37" s="61">
        <v>-37184.594529689864</v>
      </c>
      <c r="CB37" s="61">
        <v>0</v>
      </c>
      <c r="CC37" s="61">
        <v>0</v>
      </c>
      <c r="CD37" s="61">
        <v>0</v>
      </c>
      <c r="CE37" s="61">
        <v>0</v>
      </c>
      <c r="CF37" s="61">
        <v>0</v>
      </c>
      <c r="CG37" s="61">
        <v>0</v>
      </c>
      <c r="CH37" s="61">
        <v>0</v>
      </c>
      <c r="CI37" s="61">
        <v>0</v>
      </c>
      <c r="CJ37" s="61">
        <v>0</v>
      </c>
      <c r="CK37" s="61">
        <v>0</v>
      </c>
      <c r="CL37" s="61">
        <v>2269903.5729985558</v>
      </c>
    </row>
    <row r="38" spans="1:90" ht="12.75" customHeight="1">
      <c r="A38" s="43" t="s">
        <v>63</v>
      </c>
      <c r="B38" s="59">
        <v>1044</v>
      </c>
      <c r="C38" s="60" t="s">
        <v>376</v>
      </c>
      <c r="D38" s="61">
        <v>0</v>
      </c>
      <c r="E38" s="61">
        <v>0</v>
      </c>
      <c r="F38" s="61">
        <v>0</v>
      </c>
      <c r="G38" s="61">
        <v>0</v>
      </c>
      <c r="H38" s="61">
        <v>0</v>
      </c>
      <c r="I38" s="61">
        <v>0</v>
      </c>
      <c r="J38" s="61">
        <v>0</v>
      </c>
      <c r="K38" s="61">
        <v>0</v>
      </c>
      <c r="L38" s="61">
        <v>0</v>
      </c>
      <c r="M38" s="61">
        <v>0</v>
      </c>
      <c r="N38" s="61">
        <v>0</v>
      </c>
      <c r="O38" s="61">
        <v>0</v>
      </c>
      <c r="P38" s="61">
        <v>0</v>
      </c>
      <c r="Q38" s="61">
        <v>0</v>
      </c>
      <c r="R38" s="61">
        <v>0</v>
      </c>
      <c r="S38" s="61">
        <v>0</v>
      </c>
      <c r="T38" s="61">
        <v>0</v>
      </c>
      <c r="U38" s="61">
        <v>0</v>
      </c>
      <c r="V38" s="61">
        <v>0</v>
      </c>
      <c r="W38" s="61">
        <v>0</v>
      </c>
      <c r="X38" s="61">
        <v>0</v>
      </c>
      <c r="Y38" s="61">
        <v>0</v>
      </c>
      <c r="Z38" s="61">
        <v>0</v>
      </c>
      <c r="AA38" s="61">
        <v>0</v>
      </c>
      <c r="AB38" s="61">
        <v>0</v>
      </c>
      <c r="AC38" s="61">
        <v>0</v>
      </c>
      <c r="AD38" s="61">
        <v>0</v>
      </c>
      <c r="AE38" s="61">
        <v>0</v>
      </c>
      <c r="AF38" s="61">
        <v>0</v>
      </c>
      <c r="AG38" s="61">
        <v>0</v>
      </c>
      <c r="AH38" s="61">
        <v>0</v>
      </c>
      <c r="AI38" s="61">
        <v>0</v>
      </c>
      <c r="AJ38" s="61">
        <v>0</v>
      </c>
      <c r="AK38" s="61">
        <v>0</v>
      </c>
      <c r="AL38" s="61">
        <v>0</v>
      </c>
      <c r="AM38" s="61">
        <v>0</v>
      </c>
      <c r="AN38" s="61">
        <v>0</v>
      </c>
      <c r="AO38" s="61">
        <v>0</v>
      </c>
      <c r="AP38" s="61">
        <v>0</v>
      </c>
      <c r="AQ38" s="61">
        <v>0</v>
      </c>
      <c r="AR38" s="61">
        <v>0</v>
      </c>
      <c r="AS38" s="61">
        <v>0</v>
      </c>
      <c r="AT38" s="61">
        <v>0</v>
      </c>
      <c r="AU38" s="61">
        <v>0</v>
      </c>
      <c r="AV38" s="61">
        <v>0</v>
      </c>
      <c r="AW38" s="61">
        <v>0</v>
      </c>
      <c r="AX38" s="61">
        <v>0</v>
      </c>
      <c r="AY38" s="61">
        <v>0</v>
      </c>
      <c r="AZ38" s="61">
        <v>0</v>
      </c>
      <c r="BA38" s="61">
        <v>0</v>
      </c>
      <c r="BB38" s="61">
        <v>0</v>
      </c>
      <c r="BC38" s="61">
        <v>0</v>
      </c>
      <c r="BD38" s="61">
        <v>0</v>
      </c>
      <c r="BE38" s="61">
        <v>0</v>
      </c>
      <c r="BF38" s="61">
        <v>0</v>
      </c>
      <c r="BG38" s="61">
        <v>0</v>
      </c>
      <c r="BH38" s="61">
        <v>0</v>
      </c>
      <c r="BI38" s="61">
        <v>0</v>
      </c>
      <c r="BJ38" s="61">
        <v>0</v>
      </c>
      <c r="BK38" s="61">
        <v>0</v>
      </c>
      <c r="BL38" s="61">
        <v>0</v>
      </c>
      <c r="BM38" s="61">
        <v>0</v>
      </c>
      <c r="BN38" s="61">
        <v>0</v>
      </c>
      <c r="BO38" s="61">
        <v>0</v>
      </c>
      <c r="BP38" s="61">
        <v>0</v>
      </c>
      <c r="BQ38" s="61">
        <v>0</v>
      </c>
      <c r="BR38" s="61">
        <v>0</v>
      </c>
      <c r="BS38" s="61">
        <v>0</v>
      </c>
      <c r="BT38" s="61">
        <v>0</v>
      </c>
      <c r="BU38" s="61">
        <v>0</v>
      </c>
      <c r="BV38" s="61">
        <v>0</v>
      </c>
      <c r="BW38" s="61">
        <v>0</v>
      </c>
      <c r="BX38" s="61">
        <v>0</v>
      </c>
      <c r="BY38" s="61">
        <v>0</v>
      </c>
      <c r="BZ38" s="61">
        <v>0</v>
      </c>
      <c r="CA38" s="61">
        <v>0</v>
      </c>
      <c r="CB38" s="61">
        <v>0</v>
      </c>
      <c r="CC38" s="61">
        <v>0</v>
      </c>
      <c r="CD38" s="61">
        <v>0</v>
      </c>
      <c r="CE38" s="61">
        <v>0</v>
      </c>
      <c r="CF38" s="61">
        <v>0</v>
      </c>
      <c r="CG38" s="61">
        <v>0</v>
      </c>
      <c r="CH38" s="61">
        <v>0</v>
      </c>
      <c r="CI38" s="61">
        <v>0</v>
      </c>
      <c r="CJ38" s="61">
        <v>0</v>
      </c>
      <c r="CK38" s="61">
        <v>0</v>
      </c>
      <c r="CL38" s="61">
        <v>0</v>
      </c>
    </row>
    <row r="39" spans="1:90" ht="12.75" customHeight="1">
      <c r="A39" s="43" t="s">
        <v>65</v>
      </c>
      <c r="B39" s="59">
        <v>1045</v>
      </c>
      <c r="C39" s="60" t="s">
        <v>376</v>
      </c>
      <c r="D39" s="61">
        <v>-41.099999999627471</v>
      </c>
      <c r="E39" s="61">
        <v>0</v>
      </c>
      <c r="F39" s="61">
        <v>43381533.689999998</v>
      </c>
      <c r="G39" s="61">
        <v>-43381533.689999998</v>
      </c>
      <c r="H39" s="61">
        <v>0</v>
      </c>
      <c r="I39" s="61">
        <v>-41.099999999627471</v>
      </c>
      <c r="J39" s="61">
        <v>-4818235.66</v>
      </c>
      <c r="K39" s="61">
        <v>-19454438.27</v>
      </c>
      <c r="L39" s="61">
        <v>14636202.609999999</v>
      </c>
      <c r="M39" s="61">
        <v>4818194.5600000005</v>
      </c>
      <c r="N39" s="61">
        <v>19454438.07</v>
      </c>
      <c r="O39" s="61">
        <v>-14636243.51</v>
      </c>
      <c r="P39" s="61">
        <v>0</v>
      </c>
      <c r="Q39" s="61">
        <v>0</v>
      </c>
      <c r="R39" s="61">
        <v>0</v>
      </c>
      <c r="S39" s="61">
        <v>0</v>
      </c>
      <c r="T39" s="61">
        <v>0</v>
      </c>
      <c r="U39" s="61">
        <v>0</v>
      </c>
      <c r="V39" s="61">
        <v>0</v>
      </c>
      <c r="W39" s="61">
        <v>0</v>
      </c>
      <c r="X39" s="61">
        <v>0</v>
      </c>
      <c r="Y39" s="61">
        <v>0</v>
      </c>
      <c r="Z39" s="61">
        <v>0</v>
      </c>
      <c r="AA39" s="61">
        <v>0</v>
      </c>
      <c r="AB39" s="61">
        <v>0</v>
      </c>
      <c r="AC39" s="61">
        <v>0</v>
      </c>
      <c r="AD39" s="61">
        <v>0</v>
      </c>
      <c r="AE39" s="61">
        <v>0</v>
      </c>
      <c r="AF39" s="61">
        <v>0</v>
      </c>
      <c r="AG39" s="61">
        <v>0</v>
      </c>
      <c r="AH39" s="61">
        <v>0</v>
      </c>
      <c r="AI39" s="61">
        <v>0</v>
      </c>
      <c r="AJ39" s="61">
        <v>0</v>
      </c>
      <c r="AK39" s="61">
        <v>0</v>
      </c>
      <c r="AL39" s="61">
        <v>0</v>
      </c>
      <c r="AM39" s="61">
        <v>0</v>
      </c>
      <c r="AN39" s="61">
        <v>0</v>
      </c>
      <c r="AO39" s="61">
        <v>0</v>
      </c>
      <c r="AP39" s="61">
        <v>0</v>
      </c>
      <c r="AQ39" s="61">
        <v>0</v>
      </c>
      <c r="AR39" s="61">
        <v>0</v>
      </c>
      <c r="AS39" s="61">
        <v>127457.00670200081</v>
      </c>
      <c r="AT39" s="61">
        <v>0</v>
      </c>
      <c r="AU39" s="61">
        <v>0</v>
      </c>
      <c r="AV39" s="61">
        <v>0</v>
      </c>
      <c r="AW39" s="61">
        <v>0</v>
      </c>
      <c r="AX39" s="61">
        <v>0</v>
      </c>
      <c r="AY39" s="61">
        <v>0</v>
      </c>
      <c r="AZ39" s="61">
        <v>0</v>
      </c>
      <c r="BA39" s="61">
        <v>0</v>
      </c>
      <c r="BB39" s="61">
        <v>0</v>
      </c>
      <c r="BC39" s="61">
        <v>0</v>
      </c>
      <c r="BD39" s="61">
        <v>0</v>
      </c>
      <c r="BE39" s="61">
        <v>0</v>
      </c>
      <c r="BF39" s="61">
        <v>0</v>
      </c>
      <c r="BG39" s="61">
        <v>0</v>
      </c>
      <c r="BH39" s="61">
        <v>0</v>
      </c>
      <c r="BI39" s="61">
        <v>0</v>
      </c>
      <c r="BJ39" s="61">
        <v>0</v>
      </c>
      <c r="BK39" s="61">
        <v>0</v>
      </c>
      <c r="BL39" s="61">
        <v>0</v>
      </c>
      <c r="BM39" s="61">
        <v>0</v>
      </c>
      <c r="BN39" s="61">
        <v>0</v>
      </c>
      <c r="BO39" s="61">
        <v>0</v>
      </c>
      <c r="BP39" s="61">
        <v>0</v>
      </c>
      <c r="BQ39" s="61">
        <v>0</v>
      </c>
      <c r="BR39" s="61">
        <v>0</v>
      </c>
      <c r="BS39" s="61">
        <v>127457.00670200081</v>
      </c>
      <c r="BT39" s="61">
        <v>-4434228.3525060005</v>
      </c>
      <c r="BU39" s="61">
        <v>-283778.464698</v>
      </c>
      <c r="BV39" s="61">
        <v>-417937.78593000001</v>
      </c>
      <c r="BW39" s="61">
        <v>0</v>
      </c>
      <c r="BX39" s="61">
        <v>-40895.949359999999</v>
      </c>
      <c r="BY39" s="61">
        <v>-239098.924764</v>
      </c>
      <c r="BZ39" s="61">
        <v>5543419.9400000013</v>
      </c>
      <c r="CA39" s="61">
        <v>-23.456040000000002</v>
      </c>
      <c r="CB39" s="61">
        <v>0</v>
      </c>
      <c r="CC39" s="61">
        <v>0</v>
      </c>
      <c r="CD39" s="61">
        <v>0</v>
      </c>
      <c r="CE39" s="61">
        <v>0</v>
      </c>
      <c r="CF39" s="61">
        <v>0</v>
      </c>
      <c r="CG39" s="61">
        <v>0</v>
      </c>
      <c r="CH39" s="61">
        <v>0</v>
      </c>
      <c r="CI39" s="61">
        <v>0</v>
      </c>
      <c r="CJ39" s="61">
        <v>0</v>
      </c>
      <c r="CK39" s="61">
        <v>0</v>
      </c>
      <c r="CL39" s="61">
        <v>127415.90670200119</v>
      </c>
    </row>
    <row r="40" spans="1:90" ht="12.75" customHeight="1">
      <c r="A40" s="43" t="s">
        <v>67</v>
      </c>
      <c r="B40" s="59">
        <v>1046</v>
      </c>
      <c r="C40" s="60" t="s">
        <v>376</v>
      </c>
      <c r="D40" s="61">
        <v>0</v>
      </c>
      <c r="E40" s="61">
        <v>0</v>
      </c>
      <c r="F40" s="61">
        <v>0</v>
      </c>
      <c r="G40" s="61">
        <v>0</v>
      </c>
      <c r="H40" s="61">
        <v>0</v>
      </c>
      <c r="I40" s="61">
        <v>0</v>
      </c>
      <c r="J40" s="61">
        <v>0</v>
      </c>
      <c r="K40" s="61">
        <v>0</v>
      </c>
      <c r="L40" s="61">
        <v>0</v>
      </c>
      <c r="M40" s="61">
        <v>0</v>
      </c>
      <c r="N40" s="61">
        <v>0</v>
      </c>
      <c r="O40" s="61">
        <v>0</v>
      </c>
      <c r="P40" s="61">
        <v>0</v>
      </c>
      <c r="Q40" s="61">
        <v>0</v>
      </c>
      <c r="R40" s="61">
        <v>0</v>
      </c>
      <c r="S40" s="61">
        <v>0</v>
      </c>
      <c r="T40" s="61">
        <v>0</v>
      </c>
      <c r="U40" s="61">
        <v>0</v>
      </c>
      <c r="V40" s="61">
        <v>0</v>
      </c>
      <c r="W40" s="61">
        <v>0</v>
      </c>
      <c r="X40" s="61">
        <v>0</v>
      </c>
      <c r="Y40" s="61">
        <v>0</v>
      </c>
      <c r="Z40" s="61">
        <v>0</v>
      </c>
      <c r="AA40" s="61">
        <v>0</v>
      </c>
      <c r="AB40" s="61">
        <v>0</v>
      </c>
      <c r="AC40" s="61">
        <v>0</v>
      </c>
      <c r="AD40" s="61">
        <v>0</v>
      </c>
      <c r="AE40" s="61">
        <v>0</v>
      </c>
      <c r="AF40" s="61">
        <v>0</v>
      </c>
      <c r="AG40" s="61">
        <v>0</v>
      </c>
      <c r="AH40" s="61">
        <v>0</v>
      </c>
      <c r="AI40" s="61">
        <v>0</v>
      </c>
      <c r="AJ40" s="61">
        <v>0</v>
      </c>
      <c r="AK40" s="61">
        <v>0</v>
      </c>
      <c r="AL40" s="61">
        <v>0</v>
      </c>
      <c r="AM40" s="61">
        <v>0</v>
      </c>
      <c r="AN40" s="61">
        <v>0</v>
      </c>
      <c r="AO40" s="61">
        <v>0</v>
      </c>
      <c r="AP40" s="61">
        <v>0</v>
      </c>
      <c r="AQ40" s="61">
        <v>0</v>
      </c>
      <c r="AR40" s="61">
        <v>0</v>
      </c>
      <c r="AS40" s="61">
        <v>0</v>
      </c>
      <c r="AT40" s="61">
        <v>0</v>
      </c>
      <c r="AU40" s="61">
        <v>0</v>
      </c>
      <c r="AV40" s="61">
        <v>0</v>
      </c>
      <c r="AW40" s="61">
        <v>0</v>
      </c>
      <c r="AX40" s="61">
        <v>0</v>
      </c>
      <c r="AY40" s="61">
        <v>0</v>
      </c>
      <c r="AZ40" s="61">
        <v>0</v>
      </c>
      <c r="BA40" s="61">
        <v>0</v>
      </c>
      <c r="BB40" s="61">
        <v>0</v>
      </c>
      <c r="BC40" s="61">
        <v>0</v>
      </c>
      <c r="BD40" s="61">
        <v>0</v>
      </c>
      <c r="BE40" s="61">
        <v>0</v>
      </c>
      <c r="BF40" s="61">
        <v>0</v>
      </c>
      <c r="BG40" s="61">
        <v>0</v>
      </c>
      <c r="BH40" s="61">
        <v>0</v>
      </c>
      <c r="BI40" s="61">
        <v>0</v>
      </c>
      <c r="BJ40" s="61">
        <v>0</v>
      </c>
      <c r="BK40" s="61">
        <v>0</v>
      </c>
      <c r="BL40" s="61">
        <v>0</v>
      </c>
      <c r="BM40" s="61">
        <v>0</v>
      </c>
      <c r="BN40" s="61">
        <v>0</v>
      </c>
      <c r="BO40" s="61">
        <v>0</v>
      </c>
      <c r="BP40" s="61">
        <v>0</v>
      </c>
      <c r="BQ40" s="61">
        <v>0</v>
      </c>
      <c r="BR40" s="61">
        <v>0</v>
      </c>
      <c r="BS40" s="61">
        <v>0</v>
      </c>
      <c r="BT40" s="61">
        <v>0</v>
      </c>
      <c r="BU40" s="61">
        <v>0</v>
      </c>
      <c r="BV40" s="61">
        <v>0</v>
      </c>
      <c r="BW40" s="61">
        <v>0</v>
      </c>
      <c r="BX40" s="61">
        <v>0</v>
      </c>
      <c r="BY40" s="61">
        <v>0</v>
      </c>
      <c r="BZ40" s="61">
        <v>0</v>
      </c>
      <c r="CA40" s="61">
        <v>0</v>
      </c>
      <c r="CB40" s="61">
        <v>0</v>
      </c>
      <c r="CC40" s="61">
        <v>0</v>
      </c>
      <c r="CD40" s="61">
        <v>0</v>
      </c>
      <c r="CE40" s="61">
        <v>0</v>
      </c>
      <c r="CF40" s="61">
        <v>0</v>
      </c>
      <c r="CG40" s="61">
        <v>0</v>
      </c>
      <c r="CH40" s="61">
        <v>0</v>
      </c>
      <c r="CI40" s="61">
        <v>0</v>
      </c>
      <c r="CJ40" s="61">
        <v>0</v>
      </c>
      <c r="CK40" s="61">
        <v>0</v>
      </c>
      <c r="CL40" s="61">
        <v>0</v>
      </c>
    </row>
    <row r="41" spans="1:90" ht="12.75" customHeight="1">
      <c r="A41" s="43" t="s">
        <v>69</v>
      </c>
      <c r="B41" s="59">
        <v>1048</v>
      </c>
      <c r="C41" s="60" t="s">
        <v>376</v>
      </c>
      <c r="D41" s="61">
        <v>646281621.33289313</v>
      </c>
      <c r="E41" s="61">
        <v>820467618.18000317</v>
      </c>
      <c r="F41" s="61">
        <v>1838613274.870003</v>
      </c>
      <c r="G41" s="61">
        <v>-1018145656.6899998</v>
      </c>
      <c r="H41" s="61">
        <v>0</v>
      </c>
      <c r="I41" s="61">
        <v>-256951791.20999998</v>
      </c>
      <c r="J41" s="61">
        <v>-514054868.61999989</v>
      </c>
      <c r="K41" s="61">
        <v>-1023477556.2499999</v>
      </c>
      <c r="L41" s="61">
        <v>509422687.63</v>
      </c>
      <c r="M41" s="61">
        <v>257103077.40999991</v>
      </c>
      <c r="N41" s="61">
        <v>537793826.96999991</v>
      </c>
      <c r="O41" s="61">
        <v>-280690749.56</v>
      </c>
      <c r="P41" s="61">
        <v>0</v>
      </c>
      <c r="Q41" s="61">
        <v>0</v>
      </c>
      <c r="R41" s="61">
        <v>0</v>
      </c>
      <c r="S41" s="61">
        <v>0</v>
      </c>
      <c r="T41" s="61">
        <v>0</v>
      </c>
      <c r="U41" s="61">
        <v>0</v>
      </c>
      <c r="V41" s="61">
        <v>0</v>
      </c>
      <c r="W41" s="61">
        <v>0</v>
      </c>
      <c r="X41" s="61">
        <v>0</v>
      </c>
      <c r="Y41" s="61">
        <v>0</v>
      </c>
      <c r="Z41" s="61">
        <v>82765794.362889946</v>
      </c>
      <c r="AA41" s="61">
        <v>82765794.362889946</v>
      </c>
      <c r="AB41" s="61">
        <v>0</v>
      </c>
      <c r="AC41" s="61">
        <v>0</v>
      </c>
      <c r="AD41" s="61">
        <v>0</v>
      </c>
      <c r="AE41" s="61">
        <v>0</v>
      </c>
      <c r="AF41" s="61">
        <v>0</v>
      </c>
      <c r="AG41" s="61">
        <v>0</v>
      </c>
      <c r="AH41" s="61">
        <v>0</v>
      </c>
      <c r="AI41" s="61">
        <v>0</v>
      </c>
      <c r="AJ41" s="61">
        <v>0</v>
      </c>
      <c r="AK41" s="61">
        <v>0</v>
      </c>
      <c r="AL41" s="61">
        <v>0</v>
      </c>
      <c r="AM41" s="61">
        <v>0</v>
      </c>
      <c r="AN41" s="61">
        <v>0</v>
      </c>
      <c r="AO41" s="61">
        <v>0</v>
      </c>
      <c r="AP41" s="61">
        <v>0</v>
      </c>
      <c r="AQ41" s="61">
        <v>0</v>
      </c>
      <c r="AR41" s="61">
        <v>0</v>
      </c>
      <c r="AS41" s="61">
        <v>-412549186.84000003</v>
      </c>
      <c r="AT41" s="61">
        <v>-114515962.14</v>
      </c>
      <c r="AU41" s="61">
        <v>-114515962.14</v>
      </c>
      <c r="AV41" s="61">
        <v>0</v>
      </c>
      <c r="AW41" s="61">
        <v>-119049884.55</v>
      </c>
      <c r="AX41" s="61">
        <v>-119049884.55</v>
      </c>
      <c r="AY41" s="61">
        <v>-131213103</v>
      </c>
      <c r="AZ41" s="61">
        <v>-143877249.91</v>
      </c>
      <c r="BA41" s="61">
        <v>0</v>
      </c>
      <c r="BB41" s="61">
        <v>0</v>
      </c>
      <c r="BC41" s="61">
        <v>12664146.910000002</v>
      </c>
      <c r="BD41" s="61">
        <v>12163218.449999999</v>
      </c>
      <c r="BE41" s="61">
        <v>0</v>
      </c>
      <c r="BF41" s="61">
        <v>0</v>
      </c>
      <c r="BG41" s="61">
        <v>0</v>
      </c>
      <c r="BH41" s="61">
        <v>0</v>
      </c>
      <c r="BI41" s="61">
        <v>0</v>
      </c>
      <c r="BJ41" s="61">
        <v>0</v>
      </c>
      <c r="BK41" s="61">
        <v>0</v>
      </c>
      <c r="BL41" s="61">
        <v>0</v>
      </c>
      <c r="BM41" s="61">
        <v>0</v>
      </c>
      <c r="BN41" s="61">
        <v>0</v>
      </c>
      <c r="BO41" s="61">
        <v>0</v>
      </c>
      <c r="BP41" s="61">
        <v>0</v>
      </c>
      <c r="BQ41" s="61">
        <v>0</v>
      </c>
      <c r="BR41" s="61">
        <v>0</v>
      </c>
      <c r="BS41" s="61">
        <v>-178983340.15000004</v>
      </c>
      <c r="BT41" s="61">
        <v>-230612902.95000002</v>
      </c>
      <c r="BU41" s="61">
        <v>-18180328.380000003</v>
      </c>
      <c r="BV41" s="61">
        <v>-5925549.1799999988</v>
      </c>
      <c r="BW41" s="61">
        <v>0</v>
      </c>
      <c r="BX41" s="61">
        <v>-5006587.1500000004</v>
      </c>
      <c r="BY41" s="61">
        <v>-2999450.19</v>
      </c>
      <c r="BZ41" s="61">
        <v>83885613.699999988</v>
      </c>
      <c r="CA41" s="61">
        <v>-144136</v>
      </c>
      <c r="CB41" s="61">
        <v>0</v>
      </c>
      <c r="CC41" s="61">
        <v>0</v>
      </c>
      <c r="CD41" s="61">
        <v>0</v>
      </c>
      <c r="CE41" s="61">
        <v>0</v>
      </c>
      <c r="CF41" s="61">
        <v>0</v>
      </c>
      <c r="CG41" s="61">
        <v>0</v>
      </c>
      <c r="CH41" s="61">
        <v>0</v>
      </c>
      <c r="CI41" s="61">
        <v>0</v>
      </c>
      <c r="CJ41" s="61">
        <v>0</v>
      </c>
      <c r="CK41" s="61">
        <v>0</v>
      </c>
      <c r="CL41" s="61">
        <v>233732434.4928931</v>
      </c>
    </row>
    <row r="42" spans="1:90" ht="12.75" customHeight="1">
      <c r="A42" s="43" t="s">
        <v>71</v>
      </c>
      <c r="B42" s="59">
        <v>1049</v>
      </c>
      <c r="C42" s="60" t="s">
        <v>376</v>
      </c>
      <c r="D42" s="61">
        <v>0</v>
      </c>
      <c r="E42" s="61">
        <v>0</v>
      </c>
      <c r="F42" s="61">
        <v>169576108.46000004</v>
      </c>
      <c r="G42" s="61">
        <v>-169576108.46000004</v>
      </c>
      <c r="H42" s="61">
        <v>0</v>
      </c>
      <c r="I42" s="61">
        <v>0</v>
      </c>
      <c r="J42" s="61">
        <v>-58254961.089999944</v>
      </c>
      <c r="K42" s="61">
        <v>-86680637.629999951</v>
      </c>
      <c r="L42" s="61">
        <v>28425676.540000003</v>
      </c>
      <c r="M42" s="61">
        <v>58254961.089999944</v>
      </c>
      <c r="N42" s="61">
        <v>86680637.629999951</v>
      </c>
      <c r="O42" s="61">
        <v>-28425676.540000003</v>
      </c>
      <c r="P42" s="61">
        <v>0</v>
      </c>
      <c r="Q42" s="61">
        <v>0</v>
      </c>
      <c r="R42" s="61">
        <v>0</v>
      </c>
      <c r="S42" s="61">
        <v>0</v>
      </c>
      <c r="T42" s="61">
        <v>0</v>
      </c>
      <c r="U42" s="61">
        <v>0</v>
      </c>
      <c r="V42" s="61">
        <v>0</v>
      </c>
      <c r="W42" s="61">
        <v>0</v>
      </c>
      <c r="X42" s="61">
        <v>0</v>
      </c>
      <c r="Y42" s="61">
        <v>0</v>
      </c>
      <c r="Z42" s="61">
        <v>0</v>
      </c>
      <c r="AA42" s="61">
        <v>0</v>
      </c>
      <c r="AB42" s="61">
        <v>0</v>
      </c>
      <c r="AC42" s="61">
        <v>0</v>
      </c>
      <c r="AD42" s="61">
        <v>0</v>
      </c>
      <c r="AE42" s="61">
        <v>0</v>
      </c>
      <c r="AF42" s="61">
        <v>0</v>
      </c>
      <c r="AG42" s="61">
        <v>0</v>
      </c>
      <c r="AH42" s="61">
        <v>0</v>
      </c>
      <c r="AI42" s="61">
        <v>0</v>
      </c>
      <c r="AJ42" s="61">
        <v>0</v>
      </c>
      <c r="AK42" s="61">
        <v>0</v>
      </c>
      <c r="AL42" s="61">
        <v>0</v>
      </c>
      <c r="AM42" s="61">
        <v>0</v>
      </c>
      <c r="AN42" s="61">
        <v>0</v>
      </c>
      <c r="AO42" s="61">
        <v>0</v>
      </c>
      <c r="AP42" s="61">
        <v>0</v>
      </c>
      <c r="AQ42" s="61">
        <v>0</v>
      </c>
      <c r="AR42" s="61">
        <v>0</v>
      </c>
      <c r="AS42" s="61">
        <v>-2063883.9077618788</v>
      </c>
      <c r="AT42" s="61">
        <v>0</v>
      </c>
      <c r="AU42" s="61">
        <v>0</v>
      </c>
      <c r="AV42" s="61">
        <v>0</v>
      </c>
      <c r="AW42" s="61">
        <v>0</v>
      </c>
      <c r="AX42" s="61">
        <v>0</v>
      </c>
      <c r="AY42" s="61">
        <v>0</v>
      </c>
      <c r="AZ42" s="61">
        <v>0</v>
      </c>
      <c r="BA42" s="61">
        <v>0</v>
      </c>
      <c r="BB42" s="61">
        <v>0</v>
      </c>
      <c r="BC42" s="61">
        <v>0</v>
      </c>
      <c r="BD42" s="61">
        <v>0</v>
      </c>
      <c r="BE42" s="61">
        <v>0</v>
      </c>
      <c r="BF42" s="61">
        <v>0</v>
      </c>
      <c r="BG42" s="61">
        <v>0</v>
      </c>
      <c r="BH42" s="61">
        <v>0</v>
      </c>
      <c r="BI42" s="61">
        <v>0</v>
      </c>
      <c r="BJ42" s="61">
        <v>0</v>
      </c>
      <c r="BK42" s="61">
        <v>0</v>
      </c>
      <c r="BL42" s="61">
        <v>0</v>
      </c>
      <c r="BM42" s="61">
        <v>0</v>
      </c>
      <c r="BN42" s="61">
        <v>0</v>
      </c>
      <c r="BO42" s="61">
        <v>0</v>
      </c>
      <c r="BP42" s="61">
        <v>0</v>
      </c>
      <c r="BQ42" s="61">
        <v>0</v>
      </c>
      <c r="BR42" s="61">
        <v>0</v>
      </c>
      <c r="BS42" s="61">
        <v>-1810357.2577618789</v>
      </c>
      <c r="BT42" s="61">
        <v>-9656180.9400000013</v>
      </c>
      <c r="BU42" s="61">
        <v>-2138964.3401763425</v>
      </c>
      <c r="BV42" s="61">
        <v>-1491947.4779946024</v>
      </c>
      <c r="BW42" s="61">
        <v>0</v>
      </c>
      <c r="BX42" s="61">
        <v>-169789.83490411646</v>
      </c>
      <c r="BY42" s="61">
        <v>-131965.90468681173</v>
      </c>
      <c r="BZ42" s="61">
        <v>11778491.239999995</v>
      </c>
      <c r="CA42" s="61">
        <v>0</v>
      </c>
      <c r="CB42" s="61">
        <v>0</v>
      </c>
      <c r="CC42" s="61">
        <v>0</v>
      </c>
      <c r="CD42" s="61">
        <v>0</v>
      </c>
      <c r="CE42" s="61">
        <v>0</v>
      </c>
      <c r="CF42" s="61">
        <v>0</v>
      </c>
      <c r="CG42" s="61">
        <v>0</v>
      </c>
      <c r="CH42" s="61">
        <v>0</v>
      </c>
      <c r="CI42" s="61">
        <v>-253526.65000000002</v>
      </c>
      <c r="CJ42" s="61">
        <v>-253526.65000000002</v>
      </c>
      <c r="CK42" s="61">
        <v>0</v>
      </c>
      <c r="CL42" s="61">
        <v>-2063883.9077618788</v>
      </c>
    </row>
    <row r="43" spans="1:90" ht="12.75" customHeight="1">
      <c r="A43" s="43" t="s">
        <v>73</v>
      </c>
      <c r="B43" s="59">
        <v>1051</v>
      </c>
      <c r="C43" s="60" t="s">
        <v>376</v>
      </c>
      <c r="D43" s="61">
        <v>0</v>
      </c>
      <c r="E43" s="61">
        <v>0</v>
      </c>
      <c r="F43" s="61">
        <v>0</v>
      </c>
      <c r="G43" s="61">
        <v>0</v>
      </c>
      <c r="H43" s="61">
        <v>0</v>
      </c>
      <c r="I43" s="61">
        <v>0</v>
      </c>
      <c r="J43" s="61">
        <v>0</v>
      </c>
      <c r="K43" s="61">
        <v>0</v>
      </c>
      <c r="L43" s="61">
        <v>0</v>
      </c>
      <c r="M43" s="61">
        <v>0</v>
      </c>
      <c r="N43" s="61">
        <v>0</v>
      </c>
      <c r="O43" s="61">
        <v>0</v>
      </c>
      <c r="P43" s="61">
        <v>0</v>
      </c>
      <c r="Q43" s="61">
        <v>0</v>
      </c>
      <c r="R43" s="61">
        <v>0</v>
      </c>
      <c r="S43" s="61">
        <v>0</v>
      </c>
      <c r="T43" s="61">
        <v>0</v>
      </c>
      <c r="U43" s="61">
        <v>0</v>
      </c>
      <c r="V43" s="61">
        <v>0</v>
      </c>
      <c r="W43" s="61">
        <v>0</v>
      </c>
      <c r="X43" s="61">
        <v>0</v>
      </c>
      <c r="Y43" s="61">
        <v>0</v>
      </c>
      <c r="Z43" s="61">
        <v>0</v>
      </c>
      <c r="AA43" s="61">
        <v>0</v>
      </c>
      <c r="AB43" s="61">
        <v>0</v>
      </c>
      <c r="AC43" s="61">
        <v>0</v>
      </c>
      <c r="AD43" s="61">
        <v>0</v>
      </c>
      <c r="AE43" s="61">
        <v>0</v>
      </c>
      <c r="AF43" s="61">
        <v>0</v>
      </c>
      <c r="AG43" s="61">
        <v>0</v>
      </c>
      <c r="AH43" s="61">
        <v>0</v>
      </c>
      <c r="AI43" s="61">
        <v>0</v>
      </c>
      <c r="AJ43" s="61">
        <v>0</v>
      </c>
      <c r="AK43" s="61">
        <v>0</v>
      </c>
      <c r="AL43" s="61">
        <v>0</v>
      </c>
      <c r="AM43" s="61">
        <v>0</v>
      </c>
      <c r="AN43" s="61">
        <v>0</v>
      </c>
      <c r="AO43" s="61">
        <v>0</v>
      </c>
      <c r="AP43" s="61">
        <v>0</v>
      </c>
      <c r="AQ43" s="61">
        <v>0</v>
      </c>
      <c r="AR43" s="61">
        <v>0</v>
      </c>
      <c r="AS43" s="61">
        <v>0</v>
      </c>
      <c r="AT43" s="61">
        <v>0</v>
      </c>
      <c r="AU43" s="61">
        <v>0</v>
      </c>
      <c r="AV43" s="61">
        <v>0</v>
      </c>
      <c r="AW43" s="61">
        <v>0</v>
      </c>
      <c r="AX43" s="61">
        <v>0</v>
      </c>
      <c r="AY43" s="61">
        <v>0</v>
      </c>
      <c r="AZ43" s="61">
        <v>0</v>
      </c>
      <c r="BA43" s="61">
        <v>0</v>
      </c>
      <c r="BB43" s="61">
        <v>0</v>
      </c>
      <c r="BC43" s="61">
        <v>0</v>
      </c>
      <c r="BD43" s="61">
        <v>0</v>
      </c>
      <c r="BE43" s="61">
        <v>0</v>
      </c>
      <c r="BF43" s="61">
        <v>0</v>
      </c>
      <c r="BG43" s="61">
        <v>0</v>
      </c>
      <c r="BH43" s="61">
        <v>0</v>
      </c>
      <c r="BI43" s="61">
        <v>0</v>
      </c>
      <c r="BJ43" s="61">
        <v>0</v>
      </c>
      <c r="BK43" s="61">
        <v>0</v>
      </c>
      <c r="BL43" s="61">
        <v>0</v>
      </c>
      <c r="BM43" s="61">
        <v>0</v>
      </c>
      <c r="BN43" s="61">
        <v>0</v>
      </c>
      <c r="BO43" s="61">
        <v>0</v>
      </c>
      <c r="BP43" s="61">
        <v>0</v>
      </c>
      <c r="BQ43" s="61">
        <v>0</v>
      </c>
      <c r="BR43" s="61">
        <v>0</v>
      </c>
      <c r="BS43" s="61">
        <v>0</v>
      </c>
      <c r="BT43" s="61">
        <v>0</v>
      </c>
      <c r="BU43" s="61">
        <v>0</v>
      </c>
      <c r="BV43" s="61">
        <v>0</v>
      </c>
      <c r="BW43" s="61">
        <v>0</v>
      </c>
      <c r="BX43" s="61">
        <v>0</v>
      </c>
      <c r="BY43" s="61">
        <v>0</v>
      </c>
      <c r="BZ43" s="61">
        <v>0</v>
      </c>
      <c r="CA43" s="61">
        <v>0</v>
      </c>
      <c r="CB43" s="61">
        <v>0</v>
      </c>
      <c r="CC43" s="61">
        <v>0</v>
      </c>
      <c r="CD43" s="61">
        <v>0</v>
      </c>
      <c r="CE43" s="61">
        <v>0</v>
      </c>
      <c r="CF43" s="61">
        <v>0</v>
      </c>
      <c r="CG43" s="61">
        <v>0</v>
      </c>
      <c r="CH43" s="61">
        <v>0</v>
      </c>
      <c r="CI43" s="61">
        <v>0</v>
      </c>
      <c r="CJ43" s="61">
        <v>0</v>
      </c>
      <c r="CK43" s="61">
        <v>0</v>
      </c>
      <c r="CL43" s="61">
        <v>0</v>
      </c>
    </row>
    <row r="44" spans="1:90" ht="12.75" customHeight="1">
      <c r="A44" s="43" t="s">
        <v>75</v>
      </c>
      <c r="B44" s="59">
        <v>1052</v>
      </c>
      <c r="C44" s="60" t="s">
        <v>376</v>
      </c>
      <c r="D44" s="61">
        <v>0</v>
      </c>
      <c r="E44" s="61">
        <v>0</v>
      </c>
      <c r="F44" s="61">
        <v>0</v>
      </c>
      <c r="G44" s="61">
        <v>0</v>
      </c>
      <c r="H44" s="61">
        <v>0</v>
      </c>
      <c r="I44" s="61">
        <v>0</v>
      </c>
      <c r="J44" s="61">
        <v>0</v>
      </c>
      <c r="K44" s="61">
        <v>0</v>
      </c>
      <c r="L44" s="61">
        <v>0</v>
      </c>
      <c r="M44" s="61">
        <v>0</v>
      </c>
      <c r="N44" s="61">
        <v>0</v>
      </c>
      <c r="O44" s="61">
        <v>0</v>
      </c>
      <c r="P44" s="61">
        <v>0</v>
      </c>
      <c r="Q44" s="61">
        <v>0</v>
      </c>
      <c r="R44" s="61">
        <v>0</v>
      </c>
      <c r="S44" s="61">
        <v>0</v>
      </c>
      <c r="T44" s="61">
        <v>0</v>
      </c>
      <c r="U44" s="61">
        <v>0</v>
      </c>
      <c r="V44" s="61">
        <v>0</v>
      </c>
      <c r="W44" s="61">
        <v>0</v>
      </c>
      <c r="X44" s="61">
        <v>0</v>
      </c>
      <c r="Y44" s="61">
        <v>0</v>
      </c>
      <c r="Z44" s="61">
        <v>0</v>
      </c>
      <c r="AA44" s="61">
        <v>0</v>
      </c>
      <c r="AB44" s="61">
        <v>0</v>
      </c>
      <c r="AC44" s="61">
        <v>0</v>
      </c>
      <c r="AD44" s="61">
        <v>0</v>
      </c>
      <c r="AE44" s="61">
        <v>0</v>
      </c>
      <c r="AF44" s="61">
        <v>0</v>
      </c>
      <c r="AG44" s="61">
        <v>0</v>
      </c>
      <c r="AH44" s="61">
        <v>0</v>
      </c>
      <c r="AI44" s="61">
        <v>0</v>
      </c>
      <c r="AJ44" s="61">
        <v>0</v>
      </c>
      <c r="AK44" s="61">
        <v>0</v>
      </c>
      <c r="AL44" s="61">
        <v>0</v>
      </c>
      <c r="AM44" s="61">
        <v>0</v>
      </c>
      <c r="AN44" s="61">
        <v>0</v>
      </c>
      <c r="AO44" s="61">
        <v>0</v>
      </c>
      <c r="AP44" s="61">
        <v>0</v>
      </c>
      <c r="AQ44" s="61">
        <v>0</v>
      </c>
      <c r="AR44" s="61">
        <v>0</v>
      </c>
      <c r="AS44" s="61">
        <v>0</v>
      </c>
      <c r="AT44" s="61">
        <v>0</v>
      </c>
      <c r="AU44" s="61">
        <v>0</v>
      </c>
      <c r="AV44" s="61">
        <v>0</v>
      </c>
      <c r="AW44" s="61">
        <v>0</v>
      </c>
      <c r="AX44" s="61">
        <v>0</v>
      </c>
      <c r="AY44" s="61">
        <v>0</v>
      </c>
      <c r="AZ44" s="61">
        <v>0</v>
      </c>
      <c r="BA44" s="61">
        <v>0</v>
      </c>
      <c r="BB44" s="61">
        <v>0</v>
      </c>
      <c r="BC44" s="61">
        <v>0</v>
      </c>
      <c r="BD44" s="61">
        <v>0</v>
      </c>
      <c r="BE44" s="61">
        <v>0</v>
      </c>
      <c r="BF44" s="61">
        <v>0</v>
      </c>
      <c r="BG44" s="61">
        <v>0</v>
      </c>
      <c r="BH44" s="61">
        <v>0</v>
      </c>
      <c r="BI44" s="61">
        <v>0</v>
      </c>
      <c r="BJ44" s="61">
        <v>0</v>
      </c>
      <c r="BK44" s="61">
        <v>0</v>
      </c>
      <c r="BL44" s="61">
        <v>0</v>
      </c>
      <c r="BM44" s="61">
        <v>0</v>
      </c>
      <c r="BN44" s="61">
        <v>0</v>
      </c>
      <c r="BO44" s="61">
        <v>0</v>
      </c>
      <c r="BP44" s="61">
        <v>0</v>
      </c>
      <c r="BQ44" s="61">
        <v>0</v>
      </c>
      <c r="BR44" s="61">
        <v>0</v>
      </c>
      <c r="BS44" s="61">
        <v>0</v>
      </c>
      <c r="BT44" s="61">
        <v>0</v>
      </c>
      <c r="BU44" s="61">
        <v>0</v>
      </c>
      <c r="BV44" s="61">
        <v>0</v>
      </c>
      <c r="BW44" s="61">
        <v>0</v>
      </c>
      <c r="BX44" s="61">
        <v>0</v>
      </c>
      <c r="BY44" s="61">
        <v>0</v>
      </c>
      <c r="BZ44" s="61">
        <v>0</v>
      </c>
      <c r="CA44" s="61">
        <v>0</v>
      </c>
      <c r="CB44" s="61">
        <v>0</v>
      </c>
      <c r="CC44" s="61">
        <v>0</v>
      </c>
      <c r="CD44" s="61">
        <v>0</v>
      </c>
      <c r="CE44" s="61">
        <v>0</v>
      </c>
      <c r="CF44" s="61">
        <v>0</v>
      </c>
      <c r="CG44" s="61">
        <v>0</v>
      </c>
      <c r="CH44" s="61">
        <v>0</v>
      </c>
      <c r="CI44" s="61">
        <v>0</v>
      </c>
      <c r="CJ44" s="61">
        <v>0</v>
      </c>
      <c r="CK44" s="61">
        <v>0</v>
      </c>
      <c r="CL44" s="61">
        <v>0</v>
      </c>
    </row>
    <row r="45" spans="1:90" ht="12.75" customHeight="1">
      <c r="A45" s="43" t="s">
        <v>77</v>
      </c>
      <c r="B45" s="59">
        <v>1053</v>
      </c>
      <c r="C45" s="60" t="s">
        <v>376</v>
      </c>
      <c r="D45" s="61">
        <v>0</v>
      </c>
      <c r="E45" s="61">
        <v>0</v>
      </c>
      <c r="F45" s="61">
        <v>0</v>
      </c>
      <c r="G45" s="61">
        <v>0</v>
      </c>
      <c r="H45" s="61">
        <v>0</v>
      </c>
      <c r="I45" s="61">
        <v>0</v>
      </c>
      <c r="J45" s="61">
        <v>0</v>
      </c>
      <c r="K45" s="61">
        <v>0</v>
      </c>
      <c r="L45" s="61">
        <v>0</v>
      </c>
      <c r="M45" s="61">
        <v>0</v>
      </c>
      <c r="N45" s="61">
        <v>0</v>
      </c>
      <c r="O45" s="61">
        <v>0</v>
      </c>
      <c r="P45" s="61">
        <v>0</v>
      </c>
      <c r="Q45" s="61">
        <v>0</v>
      </c>
      <c r="R45" s="61">
        <v>0</v>
      </c>
      <c r="S45" s="61">
        <v>0</v>
      </c>
      <c r="T45" s="61">
        <v>0</v>
      </c>
      <c r="U45" s="61">
        <v>0</v>
      </c>
      <c r="V45" s="61">
        <v>0</v>
      </c>
      <c r="W45" s="61">
        <v>0</v>
      </c>
      <c r="X45" s="61">
        <v>0</v>
      </c>
      <c r="Y45" s="61">
        <v>0</v>
      </c>
      <c r="Z45" s="61">
        <v>0</v>
      </c>
      <c r="AA45" s="61">
        <v>0</v>
      </c>
      <c r="AB45" s="61">
        <v>0</v>
      </c>
      <c r="AC45" s="61">
        <v>0</v>
      </c>
      <c r="AD45" s="61">
        <v>0</v>
      </c>
      <c r="AE45" s="61">
        <v>0</v>
      </c>
      <c r="AF45" s="61">
        <v>0</v>
      </c>
      <c r="AG45" s="61">
        <v>0</v>
      </c>
      <c r="AH45" s="61">
        <v>0</v>
      </c>
      <c r="AI45" s="61">
        <v>0</v>
      </c>
      <c r="AJ45" s="61">
        <v>0</v>
      </c>
      <c r="AK45" s="61">
        <v>0</v>
      </c>
      <c r="AL45" s="61">
        <v>0</v>
      </c>
      <c r="AM45" s="61">
        <v>0</v>
      </c>
      <c r="AN45" s="61">
        <v>0</v>
      </c>
      <c r="AO45" s="61">
        <v>0</v>
      </c>
      <c r="AP45" s="61">
        <v>0</v>
      </c>
      <c r="AQ45" s="61">
        <v>0</v>
      </c>
      <c r="AR45" s="61">
        <v>0</v>
      </c>
      <c r="AS45" s="61">
        <v>0</v>
      </c>
      <c r="AT45" s="61">
        <v>0</v>
      </c>
      <c r="AU45" s="61">
        <v>0</v>
      </c>
      <c r="AV45" s="61">
        <v>0</v>
      </c>
      <c r="AW45" s="61">
        <v>0</v>
      </c>
      <c r="AX45" s="61">
        <v>0</v>
      </c>
      <c r="AY45" s="61">
        <v>0</v>
      </c>
      <c r="AZ45" s="61">
        <v>0</v>
      </c>
      <c r="BA45" s="61">
        <v>0</v>
      </c>
      <c r="BB45" s="61">
        <v>0</v>
      </c>
      <c r="BC45" s="61">
        <v>0</v>
      </c>
      <c r="BD45" s="61">
        <v>0</v>
      </c>
      <c r="BE45" s="61">
        <v>0</v>
      </c>
      <c r="BF45" s="61">
        <v>0</v>
      </c>
      <c r="BG45" s="61">
        <v>0</v>
      </c>
      <c r="BH45" s="61">
        <v>0</v>
      </c>
      <c r="BI45" s="61">
        <v>0</v>
      </c>
      <c r="BJ45" s="61">
        <v>0</v>
      </c>
      <c r="BK45" s="61">
        <v>0</v>
      </c>
      <c r="BL45" s="61">
        <v>0</v>
      </c>
      <c r="BM45" s="61">
        <v>0</v>
      </c>
      <c r="BN45" s="61">
        <v>0</v>
      </c>
      <c r="BO45" s="61">
        <v>0</v>
      </c>
      <c r="BP45" s="61">
        <v>0</v>
      </c>
      <c r="BQ45" s="61">
        <v>0</v>
      </c>
      <c r="BR45" s="61">
        <v>0</v>
      </c>
      <c r="BS45" s="61">
        <v>0</v>
      </c>
      <c r="BT45" s="61">
        <v>0</v>
      </c>
      <c r="BU45" s="61">
        <v>0</v>
      </c>
      <c r="BV45" s="61">
        <v>0</v>
      </c>
      <c r="BW45" s="61">
        <v>0</v>
      </c>
      <c r="BX45" s="61">
        <v>0</v>
      </c>
      <c r="BY45" s="61">
        <v>0</v>
      </c>
      <c r="BZ45" s="61">
        <v>0</v>
      </c>
      <c r="CA45" s="61">
        <v>0</v>
      </c>
      <c r="CB45" s="61">
        <v>0</v>
      </c>
      <c r="CC45" s="61">
        <v>0</v>
      </c>
      <c r="CD45" s="61">
        <v>0</v>
      </c>
      <c r="CE45" s="61">
        <v>0</v>
      </c>
      <c r="CF45" s="61">
        <v>0</v>
      </c>
      <c r="CG45" s="61">
        <v>0</v>
      </c>
      <c r="CH45" s="61">
        <v>0</v>
      </c>
      <c r="CI45" s="61">
        <v>0</v>
      </c>
      <c r="CJ45" s="61">
        <v>0</v>
      </c>
      <c r="CK45" s="61">
        <v>0</v>
      </c>
      <c r="CL45" s="61">
        <v>0</v>
      </c>
    </row>
    <row r="46" spans="1:90" ht="12.75" customHeight="1">
      <c r="A46" s="43" t="s">
        <v>79</v>
      </c>
      <c r="B46" s="59">
        <v>1054</v>
      </c>
      <c r="C46" s="60" t="s">
        <v>376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  <c r="O46" s="61">
        <v>0</v>
      </c>
      <c r="P46" s="61">
        <v>0</v>
      </c>
      <c r="Q46" s="61">
        <v>0</v>
      </c>
      <c r="R46" s="61">
        <v>0</v>
      </c>
      <c r="S46" s="61">
        <v>0</v>
      </c>
      <c r="T46" s="61">
        <v>0</v>
      </c>
      <c r="U46" s="61">
        <v>0</v>
      </c>
      <c r="V46" s="61">
        <v>0</v>
      </c>
      <c r="W46" s="61">
        <v>0</v>
      </c>
      <c r="X46" s="61">
        <v>0</v>
      </c>
      <c r="Y46" s="61">
        <v>0</v>
      </c>
      <c r="Z46" s="61">
        <v>0</v>
      </c>
      <c r="AA46" s="61">
        <v>0</v>
      </c>
      <c r="AB46" s="61">
        <v>0</v>
      </c>
      <c r="AC46" s="61">
        <v>0</v>
      </c>
      <c r="AD46" s="61">
        <v>0</v>
      </c>
      <c r="AE46" s="61">
        <v>0</v>
      </c>
      <c r="AF46" s="61">
        <v>0</v>
      </c>
      <c r="AG46" s="61">
        <v>0</v>
      </c>
      <c r="AH46" s="61">
        <v>0</v>
      </c>
      <c r="AI46" s="61">
        <v>0</v>
      </c>
      <c r="AJ46" s="61">
        <v>0</v>
      </c>
      <c r="AK46" s="61">
        <v>0</v>
      </c>
      <c r="AL46" s="61">
        <v>0</v>
      </c>
      <c r="AM46" s="61">
        <v>0</v>
      </c>
      <c r="AN46" s="61">
        <v>0</v>
      </c>
      <c r="AO46" s="61">
        <v>0</v>
      </c>
      <c r="AP46" s="61">
        <v>0</v>
      </c>
      <c r="AQ46" s="61">
        <v>0</v>
      </c>
      <c r="AR46" s="61">
        <v>0</v>
      </c>
      <c r="AS46" s="61">
        <v>0</v>
      </c>
      <c r="AT46" s="61">
        <v>0</v>
      </c>
      <c r="AU46" s="61">
        <v>0</v>
      </c>
      <c r="AV46" s="61">
        <v>0</v>
      </c>
      <c r="AW46" s="61">
        <v>0</v>
      </c>
      <c r="AX46" s="61">
        <v>0</v>
      </c>
      <c r="AY46" s="61">
        <v>0</v>
      </c>
      <c r="AZ46" s="61">
        <v>0</v>
      </c>
      <c r="BA46" s="61">
        <v>0</v>
      </c>
      <c r="BB46" s="61">
        <v>0</v>
      </c>
      <c r="BC46" s="61">
        <v>0</v>
      </c>
      <c r="BD46" s="61">
        <v>0</v>
      </c>
      <c r="BE46" s="61">
        <v>0</v>
      </c>
      <c r="BF46" s="61">
        <v>0</v>
      </c>
      <c r="BG46" s="61">
        <v>0</v>
      </c>
      <c r="BH46" s="61">
        <v>0</v>
      </c>
      <c r="BI46" s="61">
        <v>0</v>
      </c>
      <c r="BJ46" s="61">
        <v>0</v>
      </c>
      <c r="BK46" s="61">
        <v>0</v>
      </c>
      <c r="BL46" s="61">
        <v>0</v>
      </c>
      <c r="BM46" s="61">
        <v>0</v>
      </c>
      <c r="BN46" s="61">
        <v>0</v>
      </c>
      <c r="BO46" s="61">
        <v>0</v>
      </c>
      <c r="BP46" s="61">
        <v>0</v>
      </c>
      <c r="BQ46" s="61">
        <v>0</v>
      </c>
      <c r="BR46" s="61">
        <v>0</v>
      </c>
      <c r="BS46" s="61">
        <v>0</v>
      </c>
      <c r="BT46" s="61">
        <v>0</v>
      </c>
      <c r="BU46" s="61">
        <v>0</v>
      </c>
      <c r="BV46" s="61">
        <v>0</v>
      </c>
      <c r="BW46" s="61">
        <v>0</v>
      </c>
      <c r="BX46" s="61">
        <v>0</v>
      </c>
      <c r="BY46" s="61">
        <v>0</v>
      </c>
      <c r="BZ46" s="61">
        <v>0</v>
      </c>
      <c r="CA46" s="61">
        <v>0</v>
      </c>
      <c r="CB46" s="61">
        <v>0</v>
      </c>
      <c r="CC46" s="61">
        <v>0</v>
      </c>
      <c r="CD46" s="61">
        <v>0</v>
      </c>
      <c r="CE46" s="61">
        <v>0</v>
      </c>
      <c r="CF46" s="61">
        <v>0</v>
      </c>
      <c r="CG46" s="61">
        <v>0</v>
      </c>
      <c r="CH46" s="61">
        <v>0</v>
      </c>
      <c r="CI46" s="61">
        <v>0</v>
      </c>
      <c r="CJ46" s="61">
        <v>0</v>
      </c>
      <c r="CK46" s="61">
        <v>0</v>
      </c>
      <c r="CL46" s="61">
        <v>0</v>
      </c>
    </row>
    <row r="47" spans="1:90" ht="12.75" customHeight="1">
      <c r="A47" s="43" t="s">
        <v>81</v>
      </c>
      <c r="B47" s="59">
        <v>1055</v>
      </c>
      <c r="C47" s="60" t="s">
        <v>376</v>
      </c>
      <c r="D47" s="61">
        <v>0</v>
      </c>
      <c r="E47" s="61">
        <v>0</v>
      </c>
      <c r="F47" s="61">
        <v>0</v>
      </c>
      <c r="G47" s="61">
        <v>0</v>
      </c>
      <c r="H47" s="61">
        <v>0</v>
      </c>
      <c r="I47" s="61">
        <v>0</v>
      </c>
      <c r="J47" s="61">
        <v>0</v>
      </c>
      <c r="K47" s="61">
        <v>0</v>
      </c>
      <c r="L47" s="61">
        <v>0</v>
      </c>
      <c r="M47" s="61">
        <v>0</v>
      </c>
      <c r="N47" s="61">
        <v>0</v>
      </c>
      <c r="O47" s="61">
        <v>0</v>
      </c>
      <c r="P47" s="61">
        <v>0</v>
      </c>
      <c r="Q47" s="61">
        <v>0</v>
      </c>
      <c r="R47" s="61">
        <v>0</v>
      </c>
      <c r="S47" s="61">
        <v>0</v>
      </c>
      <c r="T47" s="61">
        <v>0</v>
      </c>
      <c r="U47" s="61">
        <v>0</v>
      </c>
      <c r="V47" s="61">
        <v>0</v>
      </c>
      <c r="W47" s="61">
        <v>0</v>
      </c>
      <c r="X47" s="61">
        <v>0</v>
      </c>
      <c r="Y47" s="61">
        <v>0</v>
      </c>
      <c r="Z47" s="61">
        <v>0</v>
      </c>
      <c r="AA47" s="61">
        <v>0</v>
      </c>
      <c r="AB47" s="61">
        <v>0</v>
      </c>
      <c r="AC47" s="61">
        <v>0</v>
      </c>
      <c r="AD47" s="61">
        <v>0</v>
      </c>
      <c r="AE47" s="61">
        <v>0</v>
      </c>
      <c r="AF47" s="61">
        <v>0</v>
      </c>
      <c r="AG47" s="61">
        <v>0</v>
      </c>
      <c r="AH47" s="61">
        <v>0</v>
      </c>
      <c r="AI47" s="61">
        <v>0</v>
      </c>
      <c r="AJ47" s="61">
        <v>0</v>
      </c>
      <c r="AK47" s="61">
        <v>0</v>
      </c>
      <c r="AL47" s="61">
        <v>0</v>
      </c>
      <c r="AM47" s="61">
        <v>0</v>
      </c>
      <c r="AN47" s="61">
        <v>0</v>
      </c>
      <c r="AO47" s="61">
        <v>0</v>
      </c>
      <c r="AP47" s="61">
        <v>0</v>
      </c>
      <c r="AQ47" s="61">
        <v>0</v>
      </c>
      <c r="AR47" s="61">
        <v>0</v>
      </c>
      <c r="AS47" s="61">
        <v>0</v>
      </c>
      <c r="AT47" s="61">
        <v>0</v>
      </c>
      <c r="AU47" s="61">
        <v>0</v>
      </c>
      <c r="AV47" s="61">
        <v>0</v>
      </c>
      <c r="AW47" s="61">
        <v>0</v>
      </c>
      <c r="AX47" s="61">
        <v>0</v>
      </c>
      <c r="AY47" s="61">
        <v>0</v>
      </c>
      <c r="AZ47" s="61">
        <v>0</v>
      </c>
      <c r="BA47" s="61">
        <v>0</v>
      </c>
      <c r="BB47" s="61">
        <v>0</v>
      </c>
      <c r="BC47" s="61">
        <v>0</v>
      </c>
      <c r="BD47" s="61">
        <v>0</v>
      </c>
      <c r="BE47" s="61">
        <v>0</v>
      </c>
      <c r="BF47" s="61">
        <v>0</v>
      </c>
      <c r="BG47" s="61">
        <v>0</v>
      </c>
      <c r="BH47" s="61">
        <v>0</v>
      </c>
      <c r="BI47" s="61">
        <v>0</v>
      </c>
      <c r="BJ47" s="61">
        <v>0</v>
      </c>
      <c r="BK47" s="61">
        <v>0</v>
      </c>
      <c r="BL47" s="61">
        <v>0</v>
      </c>
      <c r="BM47" s="61">
        <v>0</v>
      </c>
      <c r="BN47" s="61">
        <v>0</v>
      </c>
      <c r="BO47" s="61">
        <v>0</v>
      </c>
      <c r="BP47" s="61">
        <v>0</v>
      </c>
      <c r="BQ47" s="61">
        <v>0</v>
      </c>
      <c r="BR47" s="61">
        <v>0</v>
      </c>
      <c r="BS47" s="61">
        <v>0</v>
      </c>
      <c r="BT47" s="61">
        <v>0</v>
      </c>
      <c r="BU47" s="61">
        <v>0</v>
      </c>
      <c r="BV47" s="61">
        <v>0</v>
      </c>
      <c r="BW47" s="61">
        <v>0</v>
      </c>
      <c r="BX47" s="61">
        <v>0</v>
      </c>
      <c r="BY47" s="61">
        <v>0</v>
      </c>
      <c r="BZ47" s="61">
        <v>0</v>
      </c>
      <c r="CA47" s="61">
        <v>0</v>
      </c>
      <c r="CB47" s="61">
        <v>0</v>
      </c>
      <c r="CC47" s="61">
        <v>0</v>
      </c>
      <c r="CD47" s="61">
        <v>0</v>
      </c>
      <c r="CE47" s="61">
        <v>0</v>
      </c>
      <c r="CF47" s="61">
        <v>0</v>
      </c>
      <c r="CG47" s="61">
        <v>0</v>
      </c>
      <c r="CH47" s="61">
        <v>0</v>
      </c>
      <c r="CI47" s="61">
        <v>0</v>
      </c>
      <c r="CJ47" s="61">
        <v>0</v>
      </c>
      <c r="CK47" s="61">
        <v>0</v>
      </c>
      <c r="CL47" s="61">
        <v>0</v>
      </c>
    </row>
    <row r="48" spans="1:90" ht="12.75" customHeight="1">
      <c r="A48" s="43" t="s">
        <v>83</v>
      </c>
      <c r="B48" s="59">
        <v>1056</v>
      </c>
      <c r="C48" s="60" t="s">
        <v>376</v>
      </c>
      <c r="D48" s="61">
        <v>0</v>
      </c>
      <c r="E48" s="61">
        <v>0</v>
      </c>
      <c r="F48" s="61">
        <v>0</v>
      </c>
      <c r="G48" s="61">
        <v>0</v>
      </c>
      <c r="H48" s="61">
        <v>0</v>
      </c>
      <c r="I48" s="61">
        <v>0</v>
      </c>
      <c r="J48" s="61">
        <v>0</v>
      </c>
      <c r="K48" s="61">
        <v>0</v>
      </c>
      <c r="L48" s="61">
        <v>0</v>
      </c>
      <c r="M48" s="61">
        <v>0</v>
      </c>
      <c r="N48" s="61">
        <v>0</v>
      </c>
      <c r="O48" s="61">
        <v>0</v>
      </c>
      <c r="P48" s="61">
        <v>0</v>
      </c>
      <c r="Q48" s="61">
        <v>0</v>
      </c>
      <c r="R48" s="61">
        <v>0</v>
      </c>
      <c r="S48" s="61">
        <v>0</v>
      </c>
      <c r="T48" s="61">
        <v>0</v>
      </c>
      <c r="U48" s="61">
        <v>0</v>
      </c>
      <c r="V48" s="61">
        <v>0</v>
      </c>
      <c r="W48" s="61">
        <v>0</v>
      </c>
      <c r="X48" s="61">
        <v>0</v>
      </c>
      <c r="Y48" s="61">
        <v>0</v>
      </c>
      <c r="Z48" s="61">
        <v>0</v>
      </c>
      <c r="AA48" s="61">
        <v>0</v>
      </c>
      <c r="AB48" s="61">
        <v>0</v>
      </c>
      <c r="AC48" s="61">
        <v>0</v>
      </c>
      <c r="AD48" s="61">
        <v>0</v>
      </c>
      <c r="AE48" s="61">
        <v>0</v>
      </c>
      <c r="AF48" s="61">
        <v>0</v>
      </c>
      <c r="AG48" s="61">
        <v>0</v>
      </c>
      <c r="AH48" s="61">
        <v>0</v>
      </c>
      <c r="AI48" s="61">
        <v>0</v>
      </c>
      <c r="AJ48" s="61">
        <v>0</v>
      </c>
      <c r="AK48" s="61">
        <v>0</v>
      </c>
      <c r="AL48" s="61">
        <v>0</v>
      </c>
      <c r="AM48" s="61">
        <v>0</v>
      </c>
      <c r="AN48" s="61">
        <v>0</v>
      </c>
      <c r="AO48" s="61">
        <v>0</v>
      </c>
      <c r="AP48" s="61">
        <v>0</v>
      </c>
      <c r="AQ48" s="61">
        <v>0</v>
      </c>
      <c r="AR48" s="61">
        <v>0</v>
      </c>
      <c r="AS48" s="61">
        <v>0</v>
      </c>
      <c r="AT48" s="61">
        <v>0</v>
      </c>
      <c r="AU48" s="61">
        <v>0</v>
      </c>
      <c r="AV48" s="61">
        <v>0</v>
      </c>
      <c r="AW48" s="61">
        <v>0</v>
      </c>
      <c r="AX48" s="61">
        <v>0</v>
      </c>
      <c r="AY48" s="61">
        <v>0</v>
      </c>
      <c r="AZ48" s="61">
        <v>0</v>
      </c>
      <c r="BA48" s="61">
        <v>0</v>
      </c>
      <c r="BB48" s="61">
        <v>0</v>
      </c>
      <c r="BC48" s="61">
        <v>0</v>
      </c>
      <c r="BD48" s="61">
        <v>0</v>
      </c>
      <c r="BE48" s="61">
        <v>0</v>
      </c>
      <c r="BF48" s="61">
        <v>0</v>
      </c>
      <c r="BG48" s="61">
        <v>0</v>
      </c>
      <c r="BH48" s="61">
        <v>0</v>
      </c>
      <c r="BI48" s="61">
        <v>0</v>
      </c>
      <c r="BJ48" s="61">
        <v>0</v>
      </c>
      <c r="BK48" s="61">
        <v>0</v>
      </c>
      <c r="BL48" s="61">
        <v>0</v>
      </c>
      <c r="BM48" s="61">
        <v>0</v>
      </c>
      <c r="BN48" s="61">
        <v>0</v>
      </c>
      <c r="BO48" s="61">
        <v>0</v>
      </c>
      <c r="BP48" s="61">
        <v>0</v>
      </c>
      <c r="BQ48" s="61">
        <v>0</v>
      </c>
      <c r="BR48" s="61">
        <v>0</v>
      </c>
      <c r="BS48" s="61">
        <v>0</v>
      </c>
      <c r="BT48" s="61">
        <v>0</v>
      </c>
      <c r="BU48" s="61">
        <v>0</v>
      </c>
      <c r="BV48" s="61">
        <v>0</v>
      </c>
      <c r="BW48" s="61">
        <v>0</v>
      </c>
      <c r="BX48" s="61">
        <v>0</v>
      </c>
      <c r="BY48" s="61">
        <v>0</v>
      </c>
      <c r="BZ48" s="61">
        <v>0</v>
      </c>
      <c r="CA48" s="61">
        <v>0</v>
      </c>
      <c r="CB48" s="61">
        <v>0</v>
      </c>
      <c r="CC48" s="61">
        <v>0</v>
      </c>
      <c r="CD48" s="61">
        <v>0</v>
      </c>
      <c r="CE48" s="61">
        <v>0</v>
      </c>
      <c r="CF48" s="61">
        <v>0</v>
      </c>
      <c r="CG48" s="61">
        <v>0</v>
      </c>
      <c r="CH48" s="61">
        <v>0</v>
      </c>
      <c r="CI48" s="61">
        <v>0</v>
      </c>
      <c r="CJ48" s="61">
        <v>0</v>
      </c>
      <c r="CK48" s="61">
        <v>0</v>
      </c>
      <c r="CL48" s="61">
        <v>0</v>
      </c>
    </row>
    <row r="49" spans="1:90" ht="12.75" customHeight="1">
      <c r="A49" s="43" t="s">
        <v>85</v>
      </c>
      <c r="B49" s="59">
        <v>1057</v>
      </c>
      <c r="C49" s="60" t="s">
        <v>376</v>
      </c>
      <c r="D49" s="61">
        <v>0</v>
      </c>
      <c r="E49" s="61">
        <v>0</v>
      </c>
      <c r="F49" s="61">
        <v>0</v>
      </c>
      <c r="G49" s="61">
        <v>0</v>
      </c>
      <c r="H49" s="61">
        <v>0</v>
      </c>
      <c r="I49" s="61">
        <v>0</v>
      </c>
      <c r="J49" s="61">
        <v>0</v>
      </c>
      <c r="K49" s="61">
        <v>0</v>
      </c>
      <c r="L49" s="61">
        <v>0</v>
      </c>
      <c r="M49" s="61">
        <v>0</v>
      </c>
      <c r="N49" s="61">
        <v>0</v>
      </c>
      <c r="O49" s="61">
        <v>0</v>
      </c>
      <c r="P49" s="61">
        <v>0</v>
      </c>
      <c r="Q49" s="61">
        <v>0</v>
      </c>
      <c r="R49" s="61">
        <v>0</v>
      </c>
      <c r="S49" s="61">
        <v>0</v>
      </c>
      <c r="T49" s="61">
        <v>0</v>
      </c>
      <c r="U49" s="61">
        <v>0</v>
      </c>
      <c r="V49" s="61">
        <v>0</v>
      </c>
      <c r="W49" s="61">
        <v>0</v>
      </c>
      <c r="X49" s="61">
        <v>0</v>
      </c>
      <c r="Y49" s="61">
        <v>0</v>
      </c>
      <c r="Z49" s="61">
        <v>0</v>
      </c>
      <c r="AA49" s="61">
        <v>0</v>
      </c>
      <c r="AB49" s="61">
        <v>0</v>
      </c>
      <c r="AC49" s="61">
        <v>0</v>
      </c>
      <c r="AD49" s="61">
        <v>0</v>
      </c>
      <c r="AE49" s="61">
        <v>0</v>
      </c>
      <c r="AF49" s="61">
        <v>0</v>
      </c>
      <c r="AG49" s="61">
        <v>0</v>
      </c>
      <c r="AH49" s="61">
        <v>0</v>
      </c>
      <c r="AI49" s="61">
        <v>0</v>
      </c>
      <c r="AJ49" s="61">
        <v>0</v>
      </c>
      <c r="AK49" s="61">
        <v>0</v>
      </c>
      <c r="AL49" s="61">
        <v>0</v>
      </c>
      <c r="AM49" s="61">
        <v>0</v>
      </c>
      <c r="AN49" s="61">
        <v>0</v>
      </c>
      <c r="AO49" s="61">
        <v>0</v>
      </c>
      <c r="AP49" s="61">
        <v>0</v>
      </c>
      <c r="AQ49" s="61">
        <v>0</v>
      </c>
      <c r="AR49" s="61">
        <v>0</v>
      </c>
      <c r="AS49" s="61">
        <v>0</v>
      </c>
      <c r="AT49" s="61">
        <v>0</v>
      </c>
      <c r="AU49" s="61">
        <v>0</v>
      </c>
      <c r="AV49" s="61">
        <v>0</v>
      </c>
      <c r="AW49" s="61">
        <v>0</v>
      </c>
      <c r="AX49" s="61">
        <v>0</v>
      </c>
      <c r="AY49" s="61">
        <v>0</v>
      </c>
      <c r="AZ49" s="61">
        <v>0</v>
      </c>
      <c r="BA49" s="61">
        <v>0</v>
      </c>
      <c r="BB49" s="61">
        <v>0</v>
      </c>
      <c r="BC49" s="61">
        <v>0</v>
      </c>
      <c r="BD49" s="61">
        <v>0</v>
      </c>
      <c r="BE49" s="61">
        <v>0</v>
      </c>
      <c r="BF49" s="61">
        <v>0</v>
      </c>
      <c r="BG49" s="61">
        <v>0</v>
      </c>
      <c r="BH49" s="61">
        <v>0</v>
      </c>
      <c r="BI49" s="61">
        <v>0</v>
      </c>
      <c r="BJ49" s="61">
        <v>0</v>
      </c>
      <c r="BK49" s="61">
        <v>0</v>
      </c>
      <c r="BL49" s="61">
        <v>0</v>
      </c>
      <c r="BM49" s="61">
        <v>0</v>
      </c>
      <c r="BN49" s="61">
        <v>0</v>
      </c>
      <c r="BO49" s="61">
        <v>0</v>
      </c>
      <c r="BP49" s="61">
        <v>0</v>
      </c>
      <c r="BQ49" s="61">
        <v>0</v>
      </c>
      <c r="BR49" s="61">
        <v>0</v>
      </c>
      <c r="BS49" s="61">
        <v>0</v>
      </c>
      <c r="BT49" s="61">
        <v>0</v>
      </c>
      <c r="BU49" s="61">
        <v>0</v>
      </c>
      <c r="BV49" s="61">
        <v>0</v>
      </c>
      <c r="BW49" s="61">
        <v>0</v>
      </c>
      <c r="BX49" s="61">
        <v>0</v>
      </c>
      <c r="BY49" s="61">
        <v>0</v>
      </c>
      <c r="BZ49" s="61">
        <v>0</v>
      </c>
      <c r="CA49" s="61">
        <v>0</v>
      </c>
      <c r="CB49" s="61">
        <v>0</v>
      </c>
      <c r="CC49" s="61">
        <v>0</v>
      </c>
      <c r="CD49" s="61">
        <v>0</v>
      </c>
      <c r="CE49" s="61">
        <v>0</v>
      </c>
      <c r="CF49" s="61">
        <v>0</v>
      </c>
      <c r="CG49" s="61">
        <v>0</v>
      </c>
      <c r="CH49" s="61">
        <v>0</v>
      </c>
      <c r="CI49" s="61">
        <v>0</v>
      </c>
      <c r="CJ49" s="61">
        <v>0</v>
      </c>
      <c r="CK49" s="61">
        <v>0</v>
      </c>
      <c r="CL49" s="61">
        <v>0</v>
      </c>
    </row>
    <row r="50" spans="1:90" ht="12.75" customHeight="1">
      <c r="A50" s="43" t="s">
        <v>87</v>
      </c>
      <c r="B50" s="59">
        <v>1058</v>
      </c>
      <c r="C50" s="60" t="s">
        <v>376</v>
      </c>
      <c r="D50" s="61">
        <v>0</v>
      </c>
      <c r="E50" s="61">
        <v>0</v>
      </c>
      <c r="F50" s="61">
        <v>0</v>
      </c>
      <c r="G50" s="61">
        <v>0</v>
      </c>
      <c r="H50" s="61">
        <v>0</v>
      </c>
      <c r="I50" s="61">
        <v>0</v>
      </c>
      <c r="J50" s="61">
        <v>0</v>
      </c>
      <c r="K50" s="61">
        <v>0</v>
      </c>
      <c r="L50" s="61">
        <v>0</v>
      </c>
      <c r="M50" s="61">
        <v>0</v>
      </c>
      <c r="N50" s="61">
        <v>0</v>
      </c>
      <c r="O50" s="61">
        <v>0</v>
      </c>
      <c r="P50" s="61">
        <v>0</v>
      </c>
      <c r="Q50" s="61">
        <v>0</v>
      </c>
      <c r="R50" s="61">
        <v>0</v>
      </c>
      <c r="S50" s="61">
        <v>0</v>
      </c>
      <c r="T50" s="61">
        <v>0</v>
      </c>
      <c r="U50" s="61">
        <v>0</v>
      </c>
      <c r="V50" s="61">
        <v>0</v>
      </c>
      <c r="W50" s="61">
        <v>0</v>
      </c>
      <c r="X50" s="61">
        <v>0</v>
      </c>
      <c r="Y50" s="61">
        <v>0</v>
      </c>
      <c r="Z50" s="61">
        <v>0</v>
      </c>
      <c r="AA50" s="61">
        <v>0</v>
      </c>
      <c r="AB50" s="61">
        <v>0</v>
      </c>
      <c r="AC50" s="61">
        <v>0</v>
      </c>
      <c r="AD50" s="61">
        <v>0</v>
      </c>
      <c r="AE50" s="61">
        <v>0</v>
      </c>
      <c r="AF50" s="61">
        <v>0</v>
      </c>
      <c r="AG50" s="61">
        <v>0</v>
      </c>
      <c r="AH50" s="61">
        <v>0</v>
      </c>
      <c r="AI50" s="61">
        <v>0</v>
      </c>
      <c r="AJ50" s="61">
        <v>0</v>
      </c>
      <c r="AK50" s="61">
        <v>0</v>
      </c>
      <c r="AL50" s="61">
        <v>0</v>
      </c>
      <c r="AM50" s="61">
        <v>0</v>
      </c>
      <c r="AN50" s="61">
        <v>0</v>
      </c>
      <c r="AO50" s="61">
        <v>0</v>
      </c>
      <c r="AP50" s="61">
        <v>0</v>
      </c>
      <c r="AQ50" s="61">
        <v>0</v>
      </c>
      <c r="AR50" s="61">
        <v>0</v>
      </c>
      <c r="AS50" s="61">
        <v>0</v>
      </c>
      <c r="AT50" s="61">
        <v>0</v>
      </c>
      <c r="AU50" s="61">
        <v>0</v>
      </c>
      <c r="AV50" s="61">
        <v>0</v>
      </c>
      <c r="AW50" s="61">
        <v>0</v>
      </c>
      <c r="AX50" s="61">
        <v>0</v>
      </c>
      <c r="AY50" s="61">
        <v>0</v>
      </c>
      <c r="AZ50" s="61">
        <v>0</v>
      </c>
      <c r="BA50" s="61">
        <v>0</v>
      </c>
      <c r="BB50" s="61">
        <v>0</v>
      </c>
      <c r="BC50" s="61">
        <v>0</v>
      </c>
      <c r="BD50" s="61">
        <v>0</v>
      </c>
      <c r="BE50" s="61">
        <v>0</v>
      </c>
      <c r="BF50" s="61">
        <v>0</v>
      </c>
      <c r="BG50" s="61">
        <v>0</v>
      </c>
      <c r="BH50" s="61">
        <v>0</v>
      </c>
      <c r="BI50" s="61">
        <v>0</v>
      </c>
      <c r="BJ50" s="61">
        <v>0</v>
      </c>
      <c r="BK50" s="61">
        <v>0</v>
      </c>
      <c r="BL50" s="61">
        <v>0</v>
      </c>
      <c r="BM50" s="61">
        <v>0</v>
      </c>
      <c r="BN50" s="61">
        <v>0</v>
      </c>
      <c r="BO50" s="61">
        <v>0</v>
      </c>
      <c r="BP50" s="61">
        <v>0</v>
      </c>
      <c r="BQ50" s="61">
        <v>0</v>
      </c>
      <c r="BR50" s="61">
        <v>0</v>
      </c>
      <c r="BS50" s="61">
        <v>0</v>
      </c>
      <c r="BT50" s="61">
        <v>0</v>
      </c>
      <c r="BU50" s="61">
        <v>0</v>
      </c>
      <c r="BV50" s="61">
        <v>0</v>
      </c>
      <c r="BW50" s="61">
        <v>0</v>
      </c>
      <c r="BX50" s="61">
        <v>0</v>
      </c>
      <c r="BY50" s="61">
        <v>0</v>
      </c>
      <c r="BZ50" s="61">
        <v>0</v>
      </c>
      <c r="CA50" s="61">
        <v>0</v>
      </c>
      <c r="CB50" s="61">
        <v>0</v>
      </c>
      <c r="CC50" s="61">
        <v>0</v>
      </c>
      <c r="CD50" s="61">
        <v>0</v>
      </c>
      <c r="CE50" s="61">
        <v>0</v>
      </c>
      <c r="CF50" s="61">
        <v>0</v>
      </c>
      <c r="CG50" s="61">
        <v>0</v>
      </c>
      <c r="CH50" s="61">
        <v>0</v>
      </c>
      <c r="CI50" s="61">
        <v>0</v>
      </c>
      <c r="CJ50" s="61">
        <v>0</v>
      </c>
      <c r="CK50" s="61">
        <v>0</v>
      </c>
      <c r="CL50" s="61">
        <v>0</v>
      </c>
    </row>
    <row r="51" spans="1:90" ht="12.75" customHeight="1">
      <c r="A51" s="43" t="s">
        <v>89</v>
      </c>
      <c r="B51" s="59">
        <v>1059</v>
      </c>
      <c r="C51" s="60" t="s">
        <v>376</v>
      </c>
      <c r="D51" s="61">
        <v>0</v>
      </c>
      <c r="E51" s="61">
        <v>0</v>
      </c>
      <c r="F51" s="61">
        <v>0</v>
      </c>
      <c r="G51" s="61">
        <v>0</v>
      </c>
      <c r="H51" s="61">
        <v>0</v>
      </c>
      <c r="I51" s="61">
        <v>0</v>
      </c>
      <c r="J51" s="61">
        <v>0</v>
      </c>
      <c r="K51" s="61">
        <v>0</v>
      </c>
      <c r="L51" s="61">
        <v>0</v>
      </c>
      <c r="M51" s="61">
        <v>0</v>
      </c>
      <c r="N51" s="61">
        <v>0</v>
      </c>
      <c r="O51" s="61">
        <v>0</v>
      </c>
      <c r="P51" s="61">
        <v>0</v>
      </c>
      <c r="Q51" s="61">
        <v>0</v>
      </c>
      <c r="R51" s="61">
        <v>0</v>
      </c>
      <c r="S51" s="61">
        <v>0</v>
      </c>
      <c r="T51" s="61">
        <v>0</v>
      </c>
      <c r="U51" s="61">
        <v>0</v>
      </c>
      <c r="V51" s="61">
        <v>0</v>
      </c>
      <c r="W51" s="61">
        <v>0</v>
      </c>
      <c r="X51" s="61">
        <v>0</v>
      </c>
      <c r="Y51" s="61">
        <v>0</v>
      </c>
      <c r="Z51" s="61">
        <v>0</v>
      </c>
      <c r="AA51" s="61">
        <v>0</v>
      </c>
      <c r="AB51" s="61">
        <v>0</v>
      </c>
      <c r="AC51" s="61">
        <v>0</v>
      </c>
      <c r="AD51" s="61">
        <v>0</v>
      </c>
      <c r="AE51" s="61">
        <v>0</v>
      </c>
      <c r="AF51" s="61">
        <v>0</v>
      </c>
      <c r="AG51" s="61">
        <v>0</v>
      </c>
      <c r="AH51" s="61">
        <v>0</v>
      </c>
      <c r="AI51" s="61">
        <v>0</v>
      </c>
      <c r="AJ51" s="61">
        <v>0</v>
      </c>
      <c r="AK51" s="61">
        <v>0</v>
      </c>
      <c r="AL51" s="61">
        <v>0</v>
      </c>
      <c r="AM51" s="61">
        <v>0</v>
      </c>
      <c r="AN51" s="61">
        <v>0</v>
      </c>
      <c r="AO51" s="61">
        <v>0</v>
      </c>
      <c r="AP51" s="61">
        <v>0</v>
      </c>
      <c r="AQ51" s="61">
        <v>0</v>
      </c>
      <c r="AR51" s="61">
        <v>0</v>
      </c>
      <c r="AS51" s="61">
        <v>0</v>
      </c>
      <c r="AT51" s="61">
        <v>0</v>
      </c>
      <c r="AU51" s="61">
        <v>0</v>
      </c>
      <c r="AV51" s="61">
        <v>0</v>
      </c>
      <c r="AW51" s="61">
        <v>0</v>
      </c>
      <c r="AX51" s="61">
        <v>0</v>
      </c>
      <c r="AY51" s="61">
        <v>0</v>
      </c>
      <c r="AZ51" s="61">
        <v>0</v>
      </c>
      <c r="BA51" s="61">
        <v>0</v>
      </c>
      <c r="BB51" s="61">
        <v>0</v>
      </c>
      <c r="BC51" s="61">
        <v>0</v>
      </c>
      <c r="BD51" s="61">
        <v>0</v>
      </c>
      <c r="BE51" s="61">
        <v>0</v>
      </c>
      <c r="BF51" s="61">
        <v>0</v>
      </c>
      <c r="BG51" s="61">
        <v>0</v>
      </c>
      <c r="BH51" s="61">
        <v>0</v>
      </c>
      <c r="BI51" s="61">
        <v>0</v>
      </c>
      <c r="BJ51" s="61">
        <v>0</v>
      </c>
      <c r="BK51" s="61">
        <v>0</v>
      </c>
      <c r="BL51" s="61">
        <v>0</v>
      </c>
      <c r="BM51" s="61">
        <v>0</v>
      </c>
      <c r="BN51" s="61">
        <v>0</v>
      </c>
      <c r="BO51" s="61">
        <v>0</v>
      </c>
      <c r="BP51" s="61">
        <v>0</v>
      </c>
      <c r="BQ51" s="61">
        <v>0</v>
      </c>
      <c r="BR51" s="61">
        <v>0</v>
      </c>
      <c r="BS51" s="61">
        <v>0</v>
      </c>
      <c r="BT51" s="61">
        <v>0</v>
      </c>
      <c r="BU51" s="61">
        <v>0</v>
      </c>
      <c r="BV51" s="61">
        <v>0</v>
      </c>
      <c r="BW51" s="61">
        <v>0</v>
      </c>
      <c r="BX51" s="61">
        <v>0</v>
      </c>
      <c r="BY51" s="61">
        <v>0</v>
      </c>
      <c r="BZ51" s="61">
        <v>0</v>
      </c>
      <c r="CA51" s="61">
        <v>0</v>
      </c>
      <c r="CB51" s="61">
        <v>0</v>
      </c>
      <c r="CC51" s="61">
        <v>0</v>
      </c>
      <c r="CD51" s="61">
        <v>0</v>
      </c>
      <c r="CE51" s="61">
        <v>0</v>
      </c>
      <c r="CF51" s="61">
        <v>0</v>
      </c>
      <c r="CG51" s="61">
        <v>0</v>
      </c>
      <c r="CH51" s="61">
        <v>0</v>
      </c>
      <c r="CI51" s="61">
        <v>0</v>
      </c>
      <c r="CJ51" s="61">
        <v>0</v>
      </c>
      <c r="CK51" s="61">
        <v>0</v>
      </c>
      <c r="CL51" s="61">
        <v>0</v>
      </c>
    </row>
    <row r="52" spans="1:90" ht="12.75" customHeight="1">
      <c r="A52" s="43" t="s">
        <v>91</v>
      </c>
      <c r="B52" s="59">
        <v>1060</v>
      </c>
      <c r="C52" s="60" t="s">
        <v>376</v>
      </c>
      <c r="D52" s="61">
        <v>0</v>
      </c>
      <c r="E52" s="61">
        <v>0</v>
      </c>
      <c r="F52" s="61">
        <v>0</v>
      </c>
      <c r="G52" s="61">
        <v>0</v>
      </c>
      <c r="H52" s="61">
        <v>0</v>
      </c>
      <c r="I52" s="61">
        <v>0</v>
      </c>
      <c r="J52" s="61">
        <v>0</v>
      </c>
      <c r="K52" s="61">
        <v>0</v>
      </c>
      <c r="L52" s="61">
        <v>0</v>
      </c>
      <c r="M52" s="61">
        <v>0</v>
      </c>
      <c r="N52" s="61">
        <v>0</v>
      </c>
      <c r="O52" s="61">
        <v>0</v>
      </c>
      <c r="P52" s="61">
        <v>0</v>
      </c>
      <c r="Q52" s="61">
        <v>0</v>
      </c>
      <c r="R52" s="61">
        <v>0</v>
      </c>
      <c r="S52" s="61">
        <v>0</v>
      </c>
      <c r="T52" s="61">
        <v>0</v>
      </c>
      <c r="U52" s="61">
        <v>0</v>
      </c>
      <c r="V52" s="61">
        <v>0</v>
      </c>
      <c r="W52" s="61">
        <v>0</v>
      </c>
      <c r="X52" s="61">
        <v>0</v>
      </c>
      <c r="Y52" s="61">
        <v>0</v>
      </c>
      <c r="Z52" s="61">
        <v>0</v>
      </c>
      <c r="AA52" s="61">
        <v>0</v>
      </c>
      <c r="AB52" s="61">
        <v>0</v>
      </c>
      <c r="AC52" s="61">
        <v>0</v>
      </c>
      <c r="AD52" s="61">
        <v>0</v>
      </c>
      <c r="AE52" s="61">
        <v>0</v>
      </c>
      <c r="AF52" s="61">
        <v>0</v>
      </c>
      <c r="AG52" s="61">
        <v>0</v>
      </c>
      <c r="AH52" s="61">
        <v>0</v>
      </c>
      <c r="AI52" s="61">
        <v>0</v>
      </c>
      <c r="AJ52" s="61">
        <v>0</v>
      </c>
      <c r="AK52" s="61">
        <v>0</v>
      </c>
      <c r="AL52" s="61">
        <v>0</v>
      </c>
      <c r="AM52" s="61">
        <v>0</v>
      </c>
      <c r="AN52" s="61">
        <v>0</v>
      </c>
      <c r="AO52" s="61">
        <v>0</v>
      </c>
      <c r="AP52" s="61">
        <v>0</v>
      </c>
      <c r="AQ52" s="61">
        <v>0</v>
      </c>
      <c r="AR52" s="61">
        <v>0</v>
      </c>
      <c r="AS52" s="61">
        <v>0</v>
      </c>
      <c r="AT52" s="61">
        <v>0</v>
      </c>
      <c r="AU52" s="61">
        <v>0</v>
      </c>
      <c r="AV52" s="61">
        <v>0</v>
      </c>
      <c r="AW52" s="61">
        <v>0</v>
      </c>
      <c r="AX52" s="61">
        <v>0</v>
      </c>
      <c r="AY52" s="61">
        <v>0</v>
      </c>
      <c r="AZ52" s="61">
        <v>0</v>
      </c>
      <c r="BA52" s="61">
        <v>0</v>
      </c>
      <c r="BB52" s="61">
        <v>0</v>
      </c>
      <c r="BC52" s="61">
        <v>0</v>
      </c>
      <c r="BD52" s="61">
        <v>0</v>
      </c>
      <c r="BE52" s="61">
        <v>0</v>
      </c>
      <c r="BF52" s="61">
        <v>0</v>
      </c>
      <c r="BG52" s="61">
        <v>0</v>
      </c>
      <c r="BH52" s="61">
        <v>0</v>
      </c>
      <c r="BI52" s="61">
        <v>0</v>
      </c>
      <c r="BJ52" s="61">
        <v>0</v>
      </c>
      <c r="BK52" s="61">
        <v>0</v>
      </c>
      <c r="BL52" s="61">
        <v>0</v>
      </c>
      <c r="BM52" s="61">
        <v>0</v>
      </c>
      <c r="BN52" s="61">
        <v>0</v>
      </c>
      <c r="BO52" s="61">
        <v>0</v>
      </c>
      <c r="BP52" s="61">
        <v>0</v>
      </c>
      <c r="BQ52" s="61">
        <v>0</v>
      </c>
      <c r="BR52" s="61">
        <v>0</v>
      </c>
      <c r="BS52" s="61">
        <v>0</v>
      </c>
      <c r="BT52" s="61">
        <v>0</v>
      </c>
      <c r="BU52" s="61">
        <v>0</v>
      </c>
      <c r="BV52" s="61">
        <v>0</v>
      </c>
      <c r="BW52" s="61">
        <v>0</v>
      </c>
      <c r="BX52" s="61">
        <v>0</v>
      </c>
      <c r="BY52" s="61">
        <v>0</v>
      </c>
      <c r="BZ52" s="61">
        <v>0</v>
      </c>
      <c r="CA52" s="61">
        <v>0</v>
      </c>
      <c r="CB52" s="61">
        <v>0</v>
      </c>
      <c r="CC52" s="61">
        <v>0</v>
      </c>
      <c r="CD52" s="61">
        <v>0</v>
      </c>
      <c r="CE52" s="61">
        <v>0</v>
      </c>
      <c r="CF52" s="61">
        <v>0</v>
      </c>
      <c r="CG52" s="61">
        <v>0</v>
      </c>
      <c r="CH52" s="61">
        <v>0</v>
      </c>
      <c r="CI52" s="61">
        <v>0</v>
      </c>
      <c r="CJ52" s="61">
        <v>0</v>
      </c>
      <c r="CK52" s="61">
        <v>0</v>
      </c>
      <c r="CL52" s="61">
        <v>0</v>
      </c>
    </row>
    <row r="53" spans="1:90" ht="12.75" customHeight="1">
      <c r="A53" s="43" t="s">
        <v>93</v>
      </c>
      <c r="B53" s="59">
        <v>1061</v>
      </c>
      <c r="C53" s="60" t="s">
        <v>376</v>
      </c>
      <c r="D53" s="61">
        <v>0</v>
      </c>
      <c r="E53" s="61">
        <v>0</v>
      </c>
      <c r="F53" s="61">
        <v>0</v>
      </c>
      <c r="G53" s="61">
        <v>0</v>
      </c>
      <c r="H53" s="61">
        <v>0</v>
      </c>
      <c r="I53" s="61">
        <v>0</v>
      </c>
      <c r="J53" s="61">
        <v>0</v>
      </c>
      <c r="K53" s="61">
        <v>0</v>
      </c>
      <c r="L53" s="61">
        <v>0</v>
      </c>
      <c r="M53" s="61">
        <v>0</v>
      </c>
      <c r="N53" s="61">
        <v>0</v>
      </c>
      <c r="O53" s="61">
        <v>0</v>
      </c>
      <c r="P53" s="61">
        <v>0</v>
      </c>
      <c r="Q53" s="61">
        <v>0</v>
      </c>
      <c r="R53" s="61">
        <v>0</v>
      </c>
      <c r="S53" s="61">
        <v>0</v>
      </c>
      <c r="T53" s="61">
        <v>0</v>
      </c>
      <c r="U53" s="61">
        <v>0</v>
      </c>
      <c r="V53" s="61">
        <v>0</v>
      </c>
      <c r="W53" s="61">
        <v>0</v>
      </c>
      <c r="X53" s="61">
        <v>0</v>
      </c>
      <c r="Y53" s="61">
        <v>0</v>
      </c>
      <c r="Z53" s="61">
        <v>0</v>
      </c>
      <c r="AA53" s="61">
        <v>0</v>
      </c>
      <c r="AB53" s="61">
        <v>0</v>
      </c>
      <c r="AC53" s="61">
        <v>0</v>
      </c>
      <c r="AD53" s="61">
        <v>0</v>
      </c>
      <c r="AE53" s="61">
        <v>0</v>
      </c>
      <c r="AF53" s="61">
        <v>0</v>
      </c>
      <c r="AG53" s="61">
        <v>0</v>
      </c>
      <c r="AH53" s="61">
        <v>0</v>
      </c>
      <c r="AI53" s="61">
        <v>0</v>
      </c>
      <c r="AJ53" s="61">
        <v>0</v>
      </c>
      <c r="AK53" s="61">
        <v>0</v>
      </c>
      <c r="AL53" s="61">
        <v>0</v>
      </c>
      <c r="AM53" s="61">
        <v>0</v>
      </c>
      <c r="AN53" s="61">
        <v>0</v>
      </c>
      <c r="AO53" s="61">
        <v>0</v>
      </c>
      <c r="AP53" s="61">
        <v>0</v>
      </c>
      <c r="AQ53" s="61">
        <v>0</v>
      </c>
      <c r="AR53" s="61">
        <v>0</v>
      </c>
      <c r="AS53" s="61">
        <v>0</v>
      </c>
      <c r="AT53" s="61">
        <v>0</v>
      </c>
      <c r="AU53" s="61">
        <v>0</v>
      </c>
      <c r="AV53" s="61">
        <v>0</v>
      </c>
      <c r="AW53" s="61">
        <v>0</v>
      </c>
      <c r="AX53" s="61">
        <v>0</v>
      </c>
      <c r="AY53" s="61">
        <v>0</v>
      </c>
      <c r="AZ53" s="61">
        <v>0</v>
      </c>
      <c r="BA53" s="61">
        <v>0</v>
      </c>
      <c r="BB53" s="61">
        <v>0</v>
      </c>
      <c r="BC53" s="61">
        <v>0</v>
      </c>
      <c r="BD53" s="61">
        <v>0</v>
      </c>
      <c r="BE53" s="61">
        <v>0</v>
      </c>
      <c r="BF53" s="61">
        <v>0</v>
      </c>
      <c r="BG53" s="61">
        <v>0</v>
      </c>
      <c r="BH53" s="61">
        <v>0</v>
      </c>
      <c r="BI53" s="61">
        <v>0</v>
      </c>
      <c r="BJ53" s="61">
        <v>0</v>
      </c>
      <c r="BK53" s="61">
        <v>0</v>
      </c>
      <c r="BL53" s="61">
        <v>0</v>
      </c>
      <c r="BM53" s="61">
        <v>0</v>
      </c>
      <c r="BN53" s="61">
        <v>0</v>
      </c>
      <c r="BO53" s="61">
        <v>0</v>
      </c>
      <c r="BP53" s="61">
        <v>0</v>
      </c>
      <c r="BQ53" s="61">
        <v>0</v>
      </c>
      <c r="BR53" s="61">
        <v>0</v>
      </c>
      <c r="BS53" s="61">
        <v>0</v>
      </c>
      <c r="BT53" s="61">
        <v>0</v>
      </c>
      <c r="BU53" s="61">
        <v>0</v>
      </c>
      <c r="BV53" s="61">
        <v>0</v>
      </c>
      <c r="BW53" s="61">
        <v>0</v>
      </c>
      <c r="BX53" s="61">
        <v>0</v>
      </c>
      <c r="BY53" s="61">
        <v>0</v>
      </c>
      <c r="BZ53" s="61">
        <v>0</v>
      </c>
      <c r="CA53" s="61">
        <v>0</v>
      </c>
      <c r="CB53" s="61">
        <v>0</v>
      </c>
      <c r="CC53" s="61">
        <v>0</v>
      </c>
      <c r="CD53" s="61">
        <v>0</v>
      </c>
      <c r="CE53" s="61">
        <v>0</v>
      </c>
      <c r="CF53" s="61">
        <v>0</v>
      </c>
      <c r="CG53" s="61">
        <v>0</v>
      </c>
      <c r="CH53" s="61">
        <v>0</v>
      </c>
      <c r="CI53" s="61">
        <v>0</v>
      </c>
      <c r="CJ53" s="61">
        <v>0</v>
      </c>
      <c r="CK53" s="61">
        <v>0</v>
      </c>
      <c r="CL53" s="61">
        <v>0</v>
      </c>
    </row>
    <row r="54" spans="1:90" ht="12.75" customHeight="1">
      <c r="A54" s="43" t="s">
        <v>95</v>
      </c>
      <c r="B54" s="59">
        <v>2001</v>
      </c>
      <c r="C54" s="60" t="s">
        <v>376</v>
      </c>
      <c r="D54" s="61">
        <v>0</v>
      </c>
      <c r="E54" s="61">
        <v>0</v>
      </c>
      <c r="F54" s="61">
        <v>0</v>
      </c>
      <c r="G54" s="61">
        <v>0</v>
      </c>
      <c r="H54" s="61">
        <v>0</v>
      </c>
      <c r="I54" s="61">
        <v>0</v>
      </c>
      <c r="J54" s="61">
        <v>0</v>
      </c>
      <c r="K54" s="61">
        <v>0</v>
      </c>
      <c r="L54" s="61">
        <v>0</v>
      </c>
      <c r="M54" s="61">
        <v>0</v>
      </c>
      <c r="N54" s="61">
        <v>0</v>
      </c>
      <c r="O54" s="61">
        <v>0</v>
      </c>
      <c r="P54" s="61">
        <v>0</v>
      </c>
      <c r="Q54" s="61">
        <v>0</v>
      </c>
      <c r="R54" s="61">
        <v>0</v>
      </c>
      <c r="S54" s="61">
        <v>0</v>
      </c>
      <c r="T54" s="61">
        <v>0</v>
      </c>
      <c r="U54" s="61">
        <v>0</v>
      </c>
      <c r="V54" s="61">
        <v>0</v>
      </c>
      <c r="W54" s="61">
        <v>0</v>
      </c>
      <c r="X54" s="61">
        <v>0</v>
      </c>
      <c r="Y54" s="61">
        <v>0</v>
      </c>
      <c r="Z54" s="61">
        <v>0</v>
      </c>
      <c r="AA54" s="61">
        <v>0</v>
      </c>
      <c r="AB54" s="61">
        <v>0</v>
      </c>
      <c r="AC54" s="61">
        <v>0</v>
      </c>
      <c r="AD54" s="61">
        <v>0</v>
      </c>
      <c r="AE54" s="61">
        <v>0</v>
      </c>
      <c r="AF54" s="61">
        <v>0</v>
      </c>
      <c r="AG54" s="61">
        <v>0</v>
      </c>
      <c r="AH54" s="61">
        <v>0</v>
      </c>
      <c r="AI54" s="61">
        <v>0</v>
      </c>
      <c r="AJ54" s="61">
        <v>0</v>
      </c>
      <c r="AK54" s="61">
        <v>0</v>
      </c>
      <c r="AL54" s="61">
        <v>0</v>
      </c>
      <c r="AM54" s="61">
        <v>0</v>
      </c>
      <c r="AN54" s="61">
        <v>0</v>
      </c>
      <c r="AO54" s="61">
        <v>0</v>
      </c>
      <c r="AP54" s="61">
        <v>0</v>
      </c>
      <c r="AQ54" s="61">
        <v>0</v>
      </c>
      <c r="AR54" s="61">
        <v>0</v>
      </c>
      <c r="AS54" s="61">
        <v>0</v>
      </c>
      <c r="AT54" s="61">
        <v>0</v>
      </c>
      <c r="AU54" s="61">
        <v>0</v>
      </c>
      <c r="AV54" s="61">
        <v>0</v>
      </c>
      <c r="AW54" s="61">
        <v>0</v>
      </c>
      <c r="AX54" s="61">
        <v>0</v>
      </c>
      <c r="AY54" s="61">
        <v>0</v>
      </c>
      <c r="AZ54" s="61">
        <v>0</v>
      </c>
      <c r="BA54" s="61">
        <v>0</v>
      </c>
      <c r="BB54" s="61">
        <v>0</v>
      </c>
      <c r="BC54" s="61">
        <v>0</v>
      </c>
      <c r="BD54" s="61">
        <v>0</v>
      </c>
      <c r="BE54" s="61">
        <v>0</v>
      </c>
      <c r="BF54" s="61">
        <v>0</v>
      </c>
      <c r="BG54" s="61">
        <v>0</v>
      </c>
      <c r="BH54" s="61">
        <v>0</v>
      </c>
      <c r="BI54" s="61">
        <v>0</v>
      </c>
      <c r="BJ54" s="61">
        <v>0</v>
      </c>
      <c r="BK54" s="61">
        <v>0</v>
      </c>
      <c r="BL54" s="61">
        <v>0</v>
      </c>
      <c r="BM54" s="61">
        <v>0</v>
      </c>
      <c r="BN54" s="61">
        <v>0</v>
      </c>
      <c r="BO54" s="61">
        <v>0</v>
      </c>
      <c r="BP54" s="61">
        <v>0</v>
      </c>
      <c r="BQ54" s="61">
        <v>0</v>
      </c>
      <c r="BR54" s="61">
        <v>0</v>
      </c>
      <c r="BS54" s="61">
        <v>0</v>
      </c>
      <c r="BT54" s="61">
        <v>0</v>
      </c>
      <c r="BU54" s="61">
        <v>0</v>
      </c>
      <c r="BV54" s="61">
        <v>0</v>
      </c>
      <c r="BW54" s="61">
        <v>0</v>
      </c>
      <c r="BX54" s="61">
        <v>0</v>
      </c>
      <c r="BY54" s="61">
        <v>0</v>
      </c>
      <c r="BZ54" s="61">
        <v>0</v>
      </c>
      <c r="CA54" s="61">
        <v>0</v>
      </c>
      <c r="CB54" s="61">
        <v>0</v>
      </c>
      <c r="CC54" s="61">
        <v>0</v>
      </c>
      <c r="CD54" s="61">
        <v>0</v>
      </c>
      <c r="CE54" s="61">
        <v>0</v>
      </c>
      <c r="CF54" s="61">
        <v>0</v>
      </c>
      <c r="CG54" s="61">
        <v>0</v>
      </c>
      <c r="CH54" s="61">
        <v>0</v>
      </c>
      <c r="CI54" s="61">
        <v>0</v>
      </c>
      <c r="CJ54" s="61">
        <v>0</v>
      </c>
      <c r="CK54" s="61">
        <v>0</v>
      </c>
      <c r="CL54" s="61">
        <v>0</v>
      </c>
    </row>
    <row r="55" spans="1:90" ht="12.75" customHeight="1">
      <c r="A55" s="43" t="s">
        <v>97</v>
      </c>
      <c r="B55" s="59">
        <v>2002</v>
      </c>
      <c r="C55" s="60" t="s">
        <v>377</v>
      </c>
      <c r="D55" s="61">
        <v>0</v>
      </c>
      <c r="E55" s="61">
        <v>0</v>
      </c>
      <c r="F55" s="61">
        <v>0</v>
      </c>
      <c r="G55" s="61">
        <v>0</v>
      </c>
      <c r="H55" s="61">
        <v>0</v>
      </c>
      <c r="I55" s="61">
        <v>0</v>
      </c>
      <c r="J55" s="61">
        <v>0</v>
      </c>
      <c r="K55" s="61">
        <v>0</v>
      </c>
      <c r="L55" s="61">
        <v>0</v>
      </c>
      <c r="M55" s="61">
        <v>0</v>
      </c>
      <c r="N55" s="61">
        <v>0</v>
      </c>
      <c r="O55" s="61">
        <v>0</v>
      </c>
      <c r="P55" s="61">
        <v>0</v>
      </c>
      <c r="Q55" s="61">
        <v>0</v>
      </c>
      <c r="R55" s="61">
        <v>0</v>
      </c>
      <c r="S55" s="61">
        <v>0</v>
      </c>
      <c r="T55" s="61">
        <v>0</v>
      </c>
      <c r="U55" s="61">
        <v>0</v>
      </c>
      <c r="V55" s="61">
        <v>0</v>
      </c>
      <c r="W55" s="61">
        <v>0</v>
      </c>
      <c r="X55" s="61">
        <v>0</v>
      </c>
      <c r="Y55" s="61">
        <v>0</v>
      </c>
      <c r="Z55" s="61">
        <v>0</v>
      </c>
      <c r="AA55" s="61">
        <v>0</v>
      </c>
      <c r="AB55" s="61">
        <v>0</v>
      </c>
      <c r="AC55" s="61">
        <v>0</v>
      </c>
      <c r="AD55" s="61">
        <v>0</v>
      </c>
      <c r="AE55" s="61">
        <v>0</v>
      </c>
      <c r="AF55" s="61">
        <v>0</v>
      </c>
      <c r="AG55" s="61">
        <v>0</v>
      </c>
      <c r="AH55" s="61">
        <v>0</v>
      </c>
      <c r="AI55" s="61">
        <v>0</v>
      </c>
      <c r="AJ55" s="61">
        <v>0</v>
      </c>
      <c r="AK55" s="61">
        <v>0</v>
      </c>
      <c r="AL55" s="61">
        <v>0</v>
      </c>
      <c r="AM55" s="61">
        <v>0</v>
      </c>
      <c r="AN55" s="61">
        <v>0</v>
      </c>
      <c r="AO55" s="61">
        <v>0</v>
      </c>
      <c r="AP55" s="61">
        <v>0</v>
      </c>
      <c r="AQ55" s="61">
        <v>0</v>
      </c>
      <c r="AR55" s="61">
        <v>0</v>
      </c>
      <c r="AS55" s="61">
        <v>0</v>
      </c>
      <c r="AT55" s="61">
        <v>0</v>
      </c>
      <c r="AU55" s="61">
        <v>0</v>
      </c>
      <c r="AV55" s="61">
        <v>0</v>
      </c>
      <c r="AW55" s="61">
        <v>0</v>
      </c>
      <c r="AX55" s="61">
        <v>0</v>
      </c>
      <c r="AY55" s="61">
        <v>0</v>
      </c>
      <c r="AZ55" s="61">
        <v>0</v>
      </c>
      <c r="BA55" s="61">
        <v>0</v>
      </c>
      <c r="BB55" s="61">
        <v>0</v>
      </c>
      <c r="BC55" s="61">
        <v>0</v>
      </c>
      <c r="BD55" s="61">
        <v>0</v>
      </c>
      <c r="BE55" s="61">
        <v>0</v>
      </c>
      <c r="BF55" s="61">
        <v>0</v>
      </c>
      <c r="BG55" s="61">
        <v>0</v>
      </c>
      <c r="BH55" s="61">
        <v>0</v>
      </c>
      <c r="BI55" s="61">
        <v>0</v>
      </c>
      <c r="BJ55" s="61">
        <v>0</v>
      </c>
      <c r="BK55" s="61">
        <v>0</v>
      </c>
      <c r="BL55" s="61">
        <v>0</v>
      </c>
      <c r="BM55" s="61">
        <v>0</v>
      </c>
      <c r="BN55" s="61">
        <v>0</v>
      </c>
      <c r="BO55" s="61">
        <v>0</v>
      </c>
      <c r="BP55" s="61">
        <v>0</v>
      </c>
      <c r="BQ55" s="61">
        <v>0</v>
      </c>
      <c r="BR55" s="61">
        <v>0</v>
      </c>
      <c r="BS55" s="61">
        <v>0</v>
      </c>
      <c r="BT55" s="61">
        <v>0</v>
      </c>
      <c r="BU55" s="61">
        <v>0</v>
      </c>
      <c r="BV55" s="61">
        <v>0</v>
      </c>
      <c r="BW55" s="61">
        <v>0</v>
      </c>
      <c r="BX55" s="61">
        <v>0</v>
      </c>
      <c r="BY55" s="61">
        <v>0</v>
      </c>
      <c r="BZ55" s="61">
        <v>0</v>
      </c>
      <c r="CA55" s="61">
        <v>0</v>
      </c>
      <c r="CB55" s="61">
        <v>0</v>
      </c>
      <c r="CC55" s="61">
        <v>0</v>
      </c>
      <c r="CD55" s="61">
        <v>0</v>
      </c>
      <c r="CE55" s="61">
        <v>0</v>
      </c>
      <c r="CF55" s="61">
        <v>0</v>
      </c>
      <c r="CG55" s="61">
        <v>0</v>
      </c>
      <c r="CH55" s="61">
        <v>0</v>
      </c>
      <c r="CI55" s="61">
        <v>0</v>
      </c>
      <c r="CJ55" s="61">
        <v>0</v>
      </c>
      <c r="CK55" s="61">
        <v>0</v>
      </c>
      <c r="CL55" s="61">
        <v>0</v>
      </c>
    </row>
    <row r="56" spans="1:90" ht="12.75" customHeight="1">
      <c r="A56" s="43" t="s">
        <v>99</v>
      </c>
      <c r="B56" s="59">
        <v>2005</v>
      </c>
      <c r="C56" s="60" t="s">
        <v>377</v>
      </c>
      <c r="D56" s="61">
        <v>0</v>
      </c>
      <c r="E56" s="61">
        <v>0</v>
      </c>
      <c r="F56" s="61">
        <v>0</v>
      </c>
      <c r="G56" s="61">
        <v>0</v>
      </c>
      <c r="H56" s="61">
        <v>0</v>
      </c>
      <c r="I56" s="61">
        <v>0</v>
      </c>
      <c r="J56" s="61">
        <v>0</v>
      </c>
      <c r="K56" s="61">
        <v>0</v>
      </c>
      <c r="L56" s="61">
        <v>0</v>
      </c>
      <c r="M56" s="61">
        <v>0</v>
      </c>
      <c r="N56" s="61">
        <v>0</v>
      </c>
      <c r="O56" s="61">
        <v>0</v>
      </c>
      <c r="P56" s="61">
        <v>0</v>
      </c>
      <c r="Q56" s="61">
        <v>0</v>
      </c>
      <c r="R56" s="61">
        <v>0</v>
      </c>
      <c r="S56" s="61">
        <v>0</v>
      </c>
      <c r="T56" s="61">
        <v>0</v>
      </c>
      <c r="U56" s="61">
        <v>0</v>
      </c>
      <c r="V56" s="61">
        <v>0</v>
      </c>
      <c r="W56" s="61">
        <v>0</v>
      </c>
      <c r="X56" s="61">
        <v>0</v>
      </c>
      <c r="Y56" s="61">
        <v>0</v>
      </c>
      <c r="Z56" s="61">
        <v>0</v>
      </c>
      <c r="AA56" s="61">
        <v>0</v>
      </c>
      <c r="AB56" s="61">
        <v>0</v>
      </c>
      <c r="AC56" s="61">
        <v>0</v>
      </c>
      <c r="AD56" s="61">
        <v>0</v>
      </c>
      <c r="AE56" s="61">
        <v>0</v>
      </c>
      <c r="AF56" s="61">
        <v>0</v>
      </c>
      <c r="AG56" s="61">
        <v>0</v>
      </c>
      <c r="AH56" s="61">
        <v>0</v>
      </c>
      <c r="AI56" s="61">
        <v>0</v>
      </c>
      <c r="AJ56" s="61">
        <v>0</v>
      </c>
      <c r="AK56" s="61">
        <v>0</v>
      </c>
      <c r="AL56" s="61">
        <v>0</v>
      </c>
      <c r="AM56" s="61">
        <v>0</v>
      </c>
      <c r="AN56" s="61">
        <v>0</v>
      </c>
      <c r="AO56" s="61">
        <v>0</v>
      </c>
      <c r="AP56" s="61">
        <v>0</v>
      </c>
      <c r="AQ56" s="61">
        <v>0</v>
      </c>
      <c r="AR56" s="61">
        <v>0</v>
      </c>
      <c r="AS56" s="61">
        <v>0</v>
      </c>
      <c r="AT56" s="61">
        <v>0</v>
      </c>
      <c r="AU56" s="61">
        <v>0</v>
      </c>
      <c r="AV56" s="61">
        <v>0</v>
      </c>
      <c r="AW56" s="61">
        <v>0</v>
      </c>
      <c r="AX56" s="61">
        <v>0</v>
      </c>
      <c r="AY56" s="61">
        <v>0</v>
      </c>
      <c r="AZ56" s="61">
        <v>0</v>
      </c>
      <c r="BA56" s="61">
        <v>0</v>
      </c>
      <c r="BB56" s="61">
        <v>0</v>
      </c>
      <c r="BC56" s="61">
        <v>0</v>
      </c>
      <c r="BD56" s="61">
        <v>0</v>
      </c>
      <c r="BE56" s="61">
        <v>0</v>
      </c>
      <c r="BF56" s="61">
        <v>0</v>
      </c>
      <c r="BG56" s="61">
        <v>0</v>
      </c>
      <c r="BH56" s="61">
        <v>0</v>
      </c>
      <c r="BI56" s="61">
        <v>0</v>
      </c>
      <c r="BJ56" s="61">
        <v>0</v>
      </c>
      <c r="BK56" s="61">
        <v>0</v>
      </c>
      <c r="BL56" s="61">
        <v>0</v>
      </c>
      <c r="BM56" s="61">
        <v>0</v>
      </c>
      <c r="BN56" s="61">
        <v>0</v>
      </c>
      <c r="BO56" s="61">
        <v>0</v>
      </c>
      <c r="BP56" s="61">
        <v>0</v>
      </c>
      <c r="BQ56" s="61">
        <v>0</v>
      </c>
      <c r="BR56" s="61">
        <v>0</v>
      </c>
      <c r="BS56" s="61">
        <v>0</v>
      </c>
      <c r="BT56" s="61">
        <v>0</v>
      </c>
      <c r="BU56" s="61">
        <v>0</v>
      </c>
      <c r="BV56" s="61">
        <v>0</v>
      </c>
      <c r="BW56" s="61">
        <v>0</v>
      </c>
      <c r="BX56" s="61">
        <v>0</v>
      </c>
      <c r="BY56" s="61">
        <v>0</v>
      </c>
      <c r="BZ56" s="61">
        <v>0</v>
      </c>
      <c r="CA56" s="61">
        <v>0</v>
      </c>
      <c r="CB56" s="61">
        <v>0</v>
      </c>
      <c r="CC56" s="61">
        <v>0</v>
      </c>
      <c r="CD56" s="61">
        <v>0</v>
      </c>
      <c r="CE56" s="61">
        <v>0</v>
      </c>
      <c r="CF56" s="61">
        <v>0</v>
      </c>
      <c r="CG56" s="61">
        <v>0</v>
      </c>
      <c r="CH56" s="61">
        <v>0</v>
      </c>
      <c r="CI56" s="61">
        <v>0</v>
      </c>
      <c r="CJ56" s="61">
        <v>0</v>
      </c>
      <c r="CK56" s="61">
        <v>0</v>
      </c>
      <c r="CL56" s="61">
        <v>0</v>
      </c>
    </row>
    <row r="57" spans="1:90" ht="12.75" customHeight="1">
      <c r="A57" s="43" t="s">
        <v>101</v>
      </c>
      <c r="B57" s="59">
        <v>2006</v>
      </c>
      <c r="C57" s="60" t="s">
        <v>378</v>
      </c>
      <c r="D57" s="61">
        <v>0</v>
      </c>
      <c r="E57" s="61">
        <v>0</v>
      </c>
      <c r="F57" s="61">
        <v>0</v>
      </c>
      <c r="G57" s="61">
        <v>0</v>
      </c>
      <c r="H57" s="61">
        <v>0</v>
      </c>
      <c r="I57" s="61">
        <v>0</v>
      </c>
      <c r="J57" s="61">
        <v>0</v>
      </c>
      <c r="K57" s="61">
        <v>0</v>
      </c>
      <c r="L57" s="61">
        <v>0</v>
      </c>
      <c r="M57" s="61">
        <v>0</v>
      </c>
      <c r="N57" s="61">
        <v>0</v>
      </c>
      <c r="O57" s="61">
        <v>0</v>
      </c>
      <c r="P57" s="61">
        <v>0</v>
      </c>
      <c r="Q57" s="61">
        <v>0</v>
      </c>
      <c r="R57" s="61">
        <v>0</v>
      </c>
      <c r="S57" s="61">
        <v>0</v>
      </c>
      <c r="T57" s="61">
        <v>0</v>
      </c>
      <c r="U57" s="61">
        <v>0</v>
      </c>
      <c r="V57" s="61">
        <v>0</v>
      </c>
      <c r="W57" s="61">
        <v>0</v>
      </c>
      <c r="X57" s="61">
        <v>0</v>
      </c>
      <c r="Y57" s="61">
        <v>0</v>
      </c>
      <c r="Z57" s="61">
        <v>0</v>
      </c>
      <c r="AA57" s="61">
        <v>0</v>
      </c>
      <c r="AB57" s="61">
        <v>0</v>
      </c>
      <c r="AC57" s="61">
        <v>0</v>
      </c>
      <c r="AD57" s="61">
        <v>0</v>
      </c>
      <c r="AE57" s="61">
        <v>0</v>
      </c>
      <c r="AF57" s="61">
        <v>0</v>
      </c>
      <c r="AG57" s="61">
        <v>0</v>
      </c>
      <c r="AH57" s="61">
        <v>0</v>
      </c>
      <c r="AI57" s="61">
        <v>0</v>
      </c>
      <c r="AJ57" s="61">
        <v>0</v>
      </c>
      <c r="AK57" s="61">
        <v>0</v>
      </c>
      <c r="AL57" s="61">
        <v>0</v>
      </c>
      <c r="AM57" s="61">
        <v>0</v>
      </c>
      <c r="AN57" s="61">
        <v>0</v>
      </c>
      <c r="AO57" s="61">
        <v>0</v>
      </c>
      <c r="AP57" s="61">
        <v>0</v>
      </c>
      <c r="AQ57" s="61">
        <v>0</v>
      </c>
      <c r="AR57" s="61">
        <v>0</v>
      </c>
      <c r="AS57" s="61">
        <v>0</v>
      </c>
      <c r="AT57" s="61">
        <v>0</v>
      </c>
      <c r="AU57" s="61">
        <v>0</v>
      </c>
      <c r="AV57" s="61">
        <v>0</v>
      </c>
      <c r="AW57" s="61">
        <v>0</v>
      </c>
      <c r="AX57" s="61">
        <v>0</v>
      </c>
      <c r="AY57" s="61">
        <v>0</v>
      </c>
      <c r="AZ57" s="61">
        <v>0</v>
      </c>
      <c r="BA57" s="61">
        <v>0</v>
      </c>
      <c r="BB57" s="61">
        <v>0</v>
      </c>
      <c r="BC57" s="61">
        <v>0</v>
      </c>
      <c r="BD57" s="61">
        <v>0</v>
      </c>
      <c r="BE57" s="61">
        <v>0</v>
      </c>
      <c r="BF57" s="61">
        <v>0</v>
      </c>
      <c r="BG57" s="61">
        <v>0</v>
      </c>
      <c r="BH57" s="61">
        <v>0</v>
      </c>
      <c r="BI57" s="61">
        <v>0</v>
      </c>
      <c r="BJ57" s="61">
        <v>0</v>
      </c>
      <c r="BK57" s="61">
        <v>0</v>
      </c>
      <c r="BL57" s="61">
        <v>0</v>
      </c>
      <c r="BM57" s="61">
        <v>0</v>
      </c>
      <c r="BN57" s="61">
        <v>0</v>
      </c>
      <c r="BO57" s="61">
        <v>0</v>
      </c>
      <c r="BP57" s="61">
        <v>0</v>
      </c>
      <c r="BQ57" s="61">
        <v>0</v>
      </c>
      <c r="BR57" s="61">
        <v>0</v>
      </c>
      <c r="BS57" s="61">
        <v>0</v>
      </c>
      <c r="BT57" s="61">
        <v>0</v>
      </c>
      <c r="BU57" s="61">
        <v>0</v>
      </c>
      <c r="BV57" s="61">
        <v>0</v>
      </c>
      <c r="BW57" s="61">
        <v>0</v>
      </c>
      <c r="BX57" s="61">
        <v>0</v>
      </c>
      <c r="BY57" s="61">
        <v>0</v>
      </c>
      <c r="BZ57" s="61">
        <v>0</v>
      </c>
      <c r="CA57" s="61">
        <v>0</v>
      </c>
      <c r="CB57" s="61">
        <v>0</v>
      </c>
      <c r="CC57" s="61">
        <v>0</v>
      </c>
      <c r="CD57" s="61">
        <v>0</v>
      </c>
      <c r="CE57" s="61">
        <v>0</v>
      </c>
      <c r="CF57" s="61">
        <v>0</v>
      </c>
      <c r="CG57" s="61">
        <v>0</v>
      </c>
      <c r="CH57" s="61">
        <v>0</v>
      </c>
      <c r="CI57" s="61">
        <v>0</v>
      </c>
      <c r="CJ57" s="61">
        <v>0</v>
      </c>
      <c r="CK57" s="61">
        <v>0</v>
      </c>
      <c r="CL57" s="61">
        <v>0</v>
      </c>
    </row>
    <row r="58" spans="1:90" ht="12.75" customHeight="1">
      <c r="A58" s="43" t="s">
        <v>103</v>
      </c>
      <c r="B58" s="59">
        <v>2007</v>
      </c>
      <c r="C58" s="60" t="s">
        <v>377</v>
      </c>
      <c r="D58" s="61">
        <v>0</v>
      </c>
      <c r="E58" s="61">
        <v>0</v>
      </c>
      <c r="F58" s="61">
        <v>0</v>
      </c>
      <c r="G58" s="61">
        <v>0</v>
      </c>
      <c r="H58" s="61">
        <v>0</v>
      </c>
      <c r="I58" s="61">
        <v>0</v>
      </c>
      <c r="J58" s="61">
        <v>0</v>
      </c>
      <c r="K58" s="61">
        <v>0</v>
      </c>
      <c r="L58" s="61">
        <v>0</v>
      </c>
      <c r="M58" s="61">
        <v>0</v>
      </c>
      <c r="N58" s="61">
        <v>0</v>
      </c>
      <c r="O58" s="61">
        <v>0</v>
      </c>
      <c r="P58" s="61">
        <v>0</v>
      </c>
      <c r="Q58" s="61">
        <v>0</v>
      </c>
      <c r="R58" s="61">
        <v>0</v>
      </c>
      <c r="S58" s="61">
        <v>0</v>
      </c>
      <c r="T58" s="61">
        <v>0</v>
      </c>
      <c r="U58" s="61">
        <v>0</v>
      </c>
      <c r="V58" s="61">
        <v>0</v>
      </c>
      <c r="W58" s="61">
        <v>0</v>
      </c>
      <c r="X58" s="61">
        <v>0</v>
      </c>
      <c r="Y58" s="61">
        <v>0</v>
      </c>
      <c r="Z58" s="61">
        <v>0</v>
      </c>
      <c r="AA58" s="61">
        <v>0</v>
      </c>
      <c r="AB58" s="61">
        <v>0</v>
      </c>
      <c r="AC58" s="61">
        <v>0</v>
      </c>
      <c r="AD58" s="61">
        <v>0</v>
      </c>
      <c r="AE58" s="61">
        <v>0</v>
      </c>
      <c r="AF58" s="61">
        <v>0</v>
      </c>
      <c r="AG58" s="61">
        <v>0</v>
      </c>
      <c r="AH58" s="61">
        <v>0</v>
      </c>
      <c r="AI58" s="61">
        <v>0</v>
      </c>
      <c r="AJ58" s="61">
        <v>0</v>
      </c>
      <c r="AK58" s="61">
        <v>0</v>
      </c>
      <c r="AL58" s="61">
        <v>0</v>
      </c>
      <c r="AM58" s="61">
        <v>0</v>
      </c>
      <c r="AN58" s="61">
        <v>0</v>
      </c>
      <c r="AO58" s="61">
        <v>0</v>
      </c>
      <c r="AP58" s="61">
        <v>0</v>
      </c>
      <c r="AQ58" s="61">
        <v>0</v>
      </c>
      <c r="AR58" s="61">
        <v>0</v>
      </c>
      <c r="AS58" s="61">
        <v>0</v>
      </c>
      <c r="AT58" s="61">
        <v>0</v>
      </c>
      <c r="AU58" s="61">
        <v>0</v>
      </c>
      <c r="AV58" s="61">
        <v>0</v>
      </c>
      <c r="AW58" s="61">
        <v>0</v>
      </c>
      <c r="AX58" s="61">
        <v>0</v>
      </c>
      <c r="AY58" s="61">
        <v>0</v>
      </c>
      <c r="AZ58" s="61">
        <v>0</v>
      </c>
      <c r="BA58" s="61">
        <v>0</v>
      </c>
      <c r="BB58" s="61">
        <v>0</v>
      </c>
      <c r="BC58" s="61">
        <v>0</v>
      </c>
      <c r="BD58" s="61">
        <v>0</v>
      </c>
      <c r="BE58" s="61">
        <v>0</v>
      </c>
      <c r="BF58" s="61">
        <v>0</v>
      </c>
      <c r="BG58" s="61">
        <v>0</v>
      </c>
      <c r="BH58" s="61">
        <v>0</v>
      </c>
      <c r="BI58" s="61">
        <v>0</v>
      </c>
      <c r="BJ58" s="61">
        <v>0</v>
      </c>
      <c r="BK58" s="61">
        <v>0</v>
      </c>
      <c r="BL58" s="61">
        <v>0</v>
      </c>
      <c r="BM58" s="61">
        <v>0</v>
      </c>
      <c r="BN58" s="61">
        <v>0</v>
      </c>
      <c r="BO58" s="61">
        <v>0</v>
      </c>
      <c r="BP58" s="61">
        <v>0</v>
      </c>
      <c r="BQ58" s="61">
        <v>0</v>
      </c>
      <c r="BR58" s="61">
        <v>0</v>
      </c>
      <c r="BS58" s="61">
        <v>0</v>
      </c>
      <c r="BT58" s="61">
        <v>0</v>
      </c>
      <c r="BU58" s="61">
        <v>0</v>
      </c>
      <c r="BV58" s="61">
        <v>0</v>
      </c>
      <c r="BW58" s="61">
        <v>0</v>
      </c>
      <c r="BX58" s="61">
        <v>0</v>
      </c>
      <c r="BY58" s="61">
        <v>0</v>
      </c>
      <c r="BZ58" s="61">
        <v>0</v>
      </c>
      <c r="CA58" s="61">
        <v>0</v>
      </c>
      <c r="CB58" s="61">
        <v>0</v>
      </c>
      <c r="CC58" s="61">
        <v>0</v>
      </c>
      <c r="CD58" s="61">
        <v>0</v>
      </c>
      <c r="CE58" s="61">
        <v>0</v>
      </c>
      <c r="CF58" s="61">
        <v>0</v>
      </c>
      <c r="CG58" s="61">
        <v>0</v>
      </c>
      <c r="CH58" s="61">
        <v>0</v>
      </c>
      <c r="CI58" s="61">
        <v>0</v>
      </c>
      <c r="CJ58" s="61">
        <v>0</v>
      </c>
      <c r="CK58" s="61">
        <v>0</v>
      </c>
      <c r="CL58" s="61">
        <v>0</v>
      </c>
    </row>
    <row r="59" spans="1:90" ht="12.75" customHeight="1">
      <c r="A59" s="43" t="s">
        <v>105</v>
      </c>
      <c r="B59" s="59">
        <v>2008</v>
      </c>
      <c r="C59" s="60" t="s">
        <v>377</v>
      </c>
      <c r="D59" s="61">
        <v>0</v>
      </c>
      <c r="E59" s="61">
        <v>0</v>
      </c>
      <c r="F59" s="61">
        <v>0</v>
      </c>
      <c r="G59" s="61">
        <v>0</v>
      </c>
      <c r="H59" s="61">
        <v>0</v>
      </c>
      <c r="I59" s="61">
        <v>0</v>
      </c>
      <c r="J59" s="61">
        <v>0</v>
      </c>
      <c r="K59" s="61">
        <v>0</v>
      </c>
      <c r="L59" s="61">
        <v>0</v>
      </c>
      <c r="M59" s="61">
        <v>0</v>
      </c>
      <c r="N59" s="61">
        <v>0</v>
      </c>
      <c r="O59" s="61">
        <v>0</v>
      </c>
      <c r="P59" s="61">
        <v>0</v>
      </c>
      <c r="Q59" s="61">
        <v>0</v>
      </c>
      <c r="R59" s="61">
        <v>0</v>
      </c>
      <c r="S59" s="61">
        <v>0</v>
      </c>
      <c r="T59" s="61">
        <v>0</v>
      </c>
      <c r="U59" s="61">
        <v>0</v>
      </c>
      <c r="V59" s="61">
        <v>0</v>
      </c>
      <c r="W59" s="61">
        <v>0</v>
      </c>
      <c r="X59" s="61">
        <v>0</v>
      </c>
      <c r="Y59" s="61">
        <v>0</v>
      </c>
      <c r="Z59" s="61">
        <v>0</v>
      </c>
      <c r="AA59" s="61">
        <v>0</v>
      </c>
      <c r="AB59" s="61">
        <v>0</v>
      </c>
      <c r="AC59" s="61">
        <v>0</v>
      </c>
      <c r="AD59" s="61">
        <v>0</v>
      </c>
      <c r="AE59" s="61">
        <v>0</v>
      </c>
      <c r="AF59" s="61">
        <v>0</v>
      </c>
      <c r="AG59" s="61">
        <v>0</v>
      </c>
      <c r="AH59" s="61">
        <v>0</v>
      </c>
      <c r="AI59" s="61">
        <v>0</v>
      </c>
      <c r="AJ59" s="61">
        <v>0</v>
      </c>
      <c r="AK59" s="61">
        <v>0</v>
      </c>
      <c r="AL59" s="61">
        <v>0</v>
      </c>
      <c r="AM59" s="61">
        <v>0</v>
      </c>
      <c r="AN59" s="61">
        <v>0</v>
      </c>
      <c r="AO59" s="61">
        <v>0</v>
      </c>
      <c r="AP59" s="61">
        <v>0</v>
      </c>
      <c r="AQ59" s="61">
        <v>0</v>
      </c>
      <c r="AR59" s="61">
        <v>0</v>
      </c>
      <c r="AS59" s="61">
        <v>0</v>
      </c>
      <c r="AT59" s="61">
        <v>0</v>
      </c>
      <c r="AU59" s="61">
        <v>0</v>
      </c>
      <c r="AV59" s="61">
        <v>0</v>
      </c>
      <c r="AW59" s="61">
        <v>0</v>
      </c>
      <c r="AX59" s="61">
        <v>0</v>
      </c>
      <c r="AY59" s="61">
        <v>0</v>
      </c>
      <c r="AZ59" s="61">
        <v>0</v>
      </c>
      <c r="BA59" s="61">
        <v>0</v>
      </c>
      <c r="BB59" s="61">
        <v>0</v>
      </c>
      <c r="BC59" s="61">
        <v>0</v>
      </c>
      <c r="BD59" s="61">
        <v>0</v>
      </c>
      <c r="BE59" s="61">
        <v>0</v>
      </c>
      <c r="BF59" s="61">
        <v>0</v>
      </c>
      <c r="BG59" s="61">
        <v>0</v>
      </c>
      <c r="BH59" s="61">
        <v>0</v>
      </c>
      <c r="BI59" s="61">
        <v>0</v>
      </c>
      <c r="BJ59" s="61">
        <v>0</v>
      </c>
      <c r="BK59" s="61">
        <v>0</v>
      </c>
      <c r="BL59" s="61">
        <v>0</v>
      </c>
      <c r="BM59" s="61">
        <v>0</v>
      </c>
      <c r="BN59" s="61">
        <v>0</v>
      </c>
      <c r="BO59" s="61">
        <v>0</v>
      </c>
      <c r="BP59" s="61">
        <v>0</v>
      </c>
      <c r="BQ59" s="61">
        <v>0</v>
      </c>
      <c r="BR59" s="61">
        <v>0</v>
      </c>
      <c r="BS59" s="61">
        <v>0</v>
      </c>
      <c r="BT59" s="61">
        <v>0</v>
      </c>
      <c r="BU59" s="61">
        <v>0</v>
      </c>
      <c r="BV59" s="61">
        <v>0</v>
      </c>
      <c r="BW59" s="61">
        <v>0</v>
      </c>
      <c r="BX59" s="61">
        <v>0</v>
      </c>
      <c r="BY59" s="61">
        <v>0</v>
      </c>
      <c r="BZ59" s="61">
        <v>0</v>
      </c>
      <c r="CA59" s="61">
        <v>0</v>
      </c>
      <c r="CB59" s="61">
        <v>0</v>
      </c>
      <c r="CC59" s="61">
        <v>0</v>
      </c>
      <c r="CD59" s="61">
        <v>0</v>
      </c>
      <c r="CE59" s="61">
        <v>0</v>
      </c>
      <c r="CF59" s="61">
        <v>0</v>
      </c>
      <c r="CG59" s="61">
        <v>0</v>
      </c>
      <c r="CH59" s="61">
        <v>0</v>
      </c>
      <c r="CI59" s="61">
        <v>0</v>
      </c>
      <c r="CJ59" s="61">
        <v>0</v>
      </c>
      <c r="CK59" s="61">
        <v>0</v>
      </c>
      <c r="CL59" s="61">
        <v>0</v>
      </c>
    </row>
    <row r="60" spans="1:90" ht="12.75" customHeight="1">
      <c r="A60" s="43" t="s">
        <v>107</v>
      </c>
      <c r="B60" s="59">
        <v>3001</v>
      </c>
      <c r="C60" s="60" t="s">
        <v>378</v>
      </c>
      <c r="D60" s="61">
        <v>0</v>
      </c>
      <c r="E60" s="61">
        <v>0</v>
      </c>
      <c r="F60" s="61">
        <v>0</v>
      </c>
      <c r="G60" s="61">
        <v>0</v>
      </c>
      <c r="H60" s="61">
        <v>0</v>
      </c>
      <c r="I60" s="61">
        <v>0</v>
      </c>
      <c r="J60" s="61">
        <v>0</v>
      </c>
      <c r="K60" s="61">
        <v>0</v>
      </c>
      <c r="L60" s="61">
        <v>0</v>
      </c>
      <c r="M60" s="61">
        <v>0</v>
      </c>
      <c r="N60" s="61">
        <v>0</v>
      </c>
      <c r="O60" s="61">
        <v>0</v>
      </c>
      <c r="P60" s="61">
        <v>0</v>
      </c>
      <c r="Q60" s="61">
        <v>0</v>
      </c>
      <c r="R60" s="61">
        <v>0</v>
      </c>
      <c r="S60" s="61">
        <v>0</v>
      </c>
      <c r="T60" s="61">
        <v>0</v>
      </c>
      <c r="U60" s="61">
        <v>0</v>
      </c>
      <c r="V60" s="61">
        <v>0</v>
      </c>
      <c r="W60" s="61">
        <v>0</v>
      </c>
      <c r="X60" s="61">
        <v>0</v>
      </c>
      <c r="Y60" s="61">
        <v>0</v>
      </c>
      <c r="Z60" s="61">
        <v>0</v>
      </c>
      <c r="AA60" s="61">
        <v>0</v>
      </c>
      <c r="AB60" s="61">
        <v>0</v>
      </c>
      <c r="AC60" s="61">
        <v>0</v>
      </c>
      <c r="AD60" s="61">
        <v>0</v>
      </c>
      <c r="AE60" s="61">
        <v>0</v>
      </c>
      <c r="AF60" s="61">
        <v>0</v>
      </c>
      <c r="AG60" s="61">
        <v>0</v>
      </c>
      <c r="AH60" s="61">
        <v>0</v>
      </c>
      <c r="AI60" s="61">
        <v>0</v>
      </c>
      <c r="AJ60" s="61">
        <v>0</v>
      </c>
      <c r="AK60" s="61">
        <v>0</v>
      </c>
      <c r="AL60" s="61">
        <v>0</v>
      </c>
      <c r="AM60" s="61">
        <v>0</v>
      </c>
      <c r="AN60" s="61">
        <v>0</v>
      </c>
      <c r="AO60" s="61">
        <v>0</v>
      </c>
      <c r="AP60" s="61">
        <v>0</v>
      </c>
      <c r="AQ60" s="61">
        <v>0</v>
      </c>
      <c r="AR60" s="61">
        <v>0</v>
      </c>
      <c r="AS60" s="61">
        <v>0</v>
      </c>
      <c r="AT60" s="61">
        <v>0</v>
      </c>
      <c r="AU60" s="61">
        <v>0</v>
      </c>
      <c r="AV60" s="61">
        <v>0</v>
      </c>
      <c r="AW60" s="61">
        <v>0</v>
      </c>
      <c r="AX60" s="61">
        <v>0</v>
      </c>
      <c r="AY60" s="61">
        <v>0</v>
      </c>
      <c r="AZ60" s="61">
        <v>0</v>
      </c>
      <c r="BA60" s="61">
        <v>0</v>
      </c>
      <c r="BB60" s="61">
        <v>0</v>
      </c>
      <c r="BC60" s="61">
        <v>0</v>
      </c>
      <c r="BD60" s="61">
        <v>0</v>
      </c>
      <c r="BE60" s="61">
        <v>0</v>
      </c>
      <c r="BF60" s="61">
        <v>0</v>
      </c>
      <c r="BG60" s="61">
        <v>0</v>
      </c>
      <c r="BH60" s="61">
        <v>0</v>
      </c>
      <c r="BI60" s="61">
        <v>0</v>
      </c>
      <c r="BJ60" s="61">
        <v>0</v>
      </c>
      <c r="BK60" s="61">
        <v>0</v>
      </c>
      <c r="BL60" s="61">
        <v>0</v>
      </c>
      <c r="BM60" s="61">
        <v>0</v>
      </c>
      <c r="BN60" s="61">
        <v>0</v>
      </c>
      <c r="BO60" s="61">
        <v>0</v>
      </c>
      <c r="BP60" s="61">
        <v>0</v>
      </c>
      <c r="BQ60" s="61">
        <v>0</v>
      </c>
      <c r="BR60" s="61">
        <v>0</v>
      </c>
      <c r="BS60" s="61">
        <v>0</v>
      </c>
      <c r="BT60" s="61">
        <v>0</v>
      </c>
      <c r="BU60" s="61">
        <v>0</v>
      </c>
      <c r="BV60" s="61">
        <v>0</v>
      </c>
      <c r="BW60" s="61">
        <v>0</v>
      </c>
      <c r="BX60" s="61">
        <v>0</v>
      </c>
      <c r="BY60" s="61">
        <v>0</v>
      </c>
      <c r="BZ60" s="61">
        <v>0</v>
      </c>
      <c r="CA60" s="61">
        <v>0</v>
      </c>
      <c r="CB60" s="61">
        <v>0</v>
      </c>
      <c r="CC60" s="61">
        <v>0</v>
      </c>
      <c r="CD60" s="61">
        <v>0</v>
      </c>
      <c r="CE60" s="61">
        <v>0</v>
      </c>
      <c r="CF60" s="61">
        <v>0</v>
      </c>
      <c r="CG60" s="61">
        <v>0</v>
      </c>
      <c r="CH60" s="61">
        <v>0</v>
      </c>
      <c r="CI60" s="61">
        <v>0</v>
      </c>
      <c r="CJ60" s="61">
        <v>0</v>
      </c>
      <c r="CK60" s="61">
        <v>0</v>
      </c>
      <c r="CL60" s="61">
        <v>0</v>
      </c>
    </row>
    <row r="61" spans="1:90" ht="12.75" customHeight="1">
      <c r="A61" s="43" t="s">
        <v>109</v>
      </c>
      <c r="B61" s="59">
        <v>3002</v>
      </c>
      <c r="C61" s="60" t="s">
        <v>378</v>
      </c>
      <c r="D61" s="61">
        <v>0</v>
      </c>
      <c r="E61" s="61">
        <v>0</v>
      </c>
      <c r="F61" s="61">
        <v>0</v>
      </c>
      <c r="G61" s="61">
        <v>0</v>
      </c>
      <c r="H61" s="61">
        <v>0</v>
      </c>
      <c r="I61" s="61">
        <v>0</v>
      </c>
      <c r="J61" s="61">
        <v>0</v>
      </c>
      <c r="K61" s="61">
        <v>0</v>
      </c>
      <c r="L61" s="61">
        <v>0</v>
      </c>
      <c r="M61" s="61">
        <v>0</v>
      </c>
      <c r="N61" s="61">
        <v>0</v>
      </c>
      <c r="O61" s="61">
        <v>0</v>
      </c>
      <c r="P61" s="61">
        <v>0</v>
      </c>
      <c r="Q61" s="61">
        <v>0</v>
      </c>
      <c r="R61" s="61">
        <v>0</v>
      </c>
      <c r="S61" s="61">
        <v>0</v>
      </c>
      <c r="T61" s="61">
        <v>0</v>
      </c>
      <c r="U61" s="61">
        <v>0</v>
      </c>
      <c r="V61" s="61">
        <v>0</v>
      </c>
      <c r="W61" s="61">
        <v>0</v>
      </c>
      <c r="X61" s="61">
        <v>0</v>
      </c>
      <c r="Y61" s="61">
        <v>0</v>
      </c>
      <c r="Z61" s="61">
        <v>0</v>
      </c>
      <c r="AA61" s="61">
        <v>0</v>
      </c>
      <c r="AB61" s="61">
        <v>0</v>
      </c>
      <c r="AC61" s="61">
        <v>0</v>
      </c>
      <c r="AD61" s="61">
        <v>0</v>
      </c>
      <c r="AE61" s="61">
        <v>0</v>
      </c>
      <c r="AF61" s="61">
        <v>0</v>
      </c>
      <c r="AG61" s="61">
        <v>0</v>
      </c>
      <c r="AH61" s="61">
        <v>0</v>
      </c>
      <c r="AI61" s="61">
        <v>0</v>
      </c>
      <c r="AJ61" s="61">
        <v>0</v>
      </c>
      <c r="AK61" s="61">
        <v>0</v>
      </c>
      <c r="AL61" s="61">
        <v>0</v>
      </c>
      <c r="AM61" s="61">
        <v>0</v>
      </c>
      <c r="AN61" s="61">
        <v>0</v>
      </c>
      <c r="AO61" s="61">
        <v>0</v>
      </c>
      <c r="AP61" s="61">
        <v>0</v>
      </c>
      <c r="AQ61" s="61">
        <v>0</v>
      </c>
      <c r="AR61" s="61">
        <v>0</v>
      </c>
      <c r="AS61" s="61">
        <v>0</v>
      </c>
      <c r="AT61" s="61">
        <v>0</v>
      </c>
      <c r="AU61" s="61">
        <v>0</v>
      </c>
      <c r="AV61" s="61">
        <v>0</v>
      </c>
      <c r="AW61" s="61">
        <v>0</v>
      </c>
      <c r="AX61" s="61">
        <v>0</v>
      </c>
      <c r="AY61" s="61">
        <v>0</v>
      </c>
      <c r="AZ61" s="61">
        <v>0</v>
      </c>
      <c r="BA61" s="61">
        <v>0</v>
      </c>
      <c r="BB61" s="61">
        <v>0</v>
      </c>
      <c r="BC61" s="61">
        <v>0</v>
      </c>
      <c r="BD61" s="61">
        <v>0</v>
      </c>
      <c r="BE61" s="61">
        <v>0</v>
      </c>
      <c r="BF61" s="61">
        <v>0</v>
      </c>
      <c r="BG61" s="61">
        <v>0</v>
      </c>
      <c r="BH61" s="61">
        <v>0</v>
      </c>
      <c r="BI61" s="61">
        <v>0</v>
      </c>
      <c r="BJ61" s="61">
        <v>0</v>
      </c>
      <c r="BK61" s="61">
        <v>0</v>
      </c>
      <c r="BL61" s="61">
        <v>0</v>
      </c>
      <c r="BM61" s="61">
        <v>0</v>
      </c>
      <c r="BN61" s="61">
        <v>0</v>
      </c>
      <c r="BO61" s="61">
        <v>0</v>
      </c>
      <c r="BP61" s="61">
        <v>0</v>
      </c>
      <c r="BQ61" s="61">
        <v>0</v>
      </c>
      <c r="BR61" s="61">
        <v>0</v>
      </c>
      <c r="BS61" s="61">
        <v>0</v>
      </c>
      <c r="BT61" s="61">
        <v>0</v>
      </c>
      <c r="BU61" s="61">
        <v>0</v>
      </c>
      <c r="BV61" s="61">
        <v>0</v>
      </c>
      <c r="BW61" s="61">
        <v>0</v>
      </c>
      <c r="BX61" s="61">
        <v>0</v>
      </c>
      <c r="BY61" s="61">
        <v>0</v>
      </c>
      <c r="BZ61" s="61">
        <v>0</v>
      </c>
      <c r="CA61" s="61">
        <v>0</v>
      </c>
      <c r="CB61" s="61">
        <v>0</v>
      </c>
      <c r="CC61" s="61">
        <v>0</v>
      </c>
      <c r="CD61" s="61">
        <v>0</v>
      </c>
      <c r="CE61" s="61">
        <v>0</v>
      </c>
      <c r="CF61" s="61">
        <v>0</v>
      </c>
      <c r="CG61" s="61">
        <v>0</v>
      </c>
      <c r="CH61" s="61">
        <v>0</v>
      </c>
      <c r="CI61" s="61">
        <v>0</v>
      </c>
      <c r="CJ61" s="61">
        <v>0</v>
      </c>
      <c r="CK61" s="61">
        <v>0</v>
      </c>
      <c r="CL61" s="61">
        <v>0</v>
      </c>
    </row>
    <row r="62" spans="1:90" ht="12.75" customHeight="1">
      <c r="A62" s="43" t="s">
        <v>111</v>
      </c>
      <c r="B62" s="59">
        <v>3003</v>
      </c>
      <c r="C62" s="60" t="s">
        <v>378</v>
      </c>
      <c r="D62" s="61">
        <v>0</v>
      </c>
      <c r="E62" s="61">
        <v>0</v>
      </c>
      <c r="F62" s="61">
        <v>0</v>
      </c>
      <c r="G62" s="61">
        <v>0</v>
      </c>
      <c r="H62" s="61">
        <v>0</v>
      </c>
      <c r="I62" s="61">
        <v>0</v>
      </c>
      <c r="J62" s="61">
        <v>0</v>
      </c>
      <c r="K62" s="61">
        <v>0</v>
      </c>
      <c r="L62" s="61">
        <v>0</v>
      </c>
      <c r="M62" s="61">
        <v>0</v>
      </c>
      <c r="N62" s="61">
        <v>0</v>
      </c>
      <c r="O62" s="61">
        <v>0</v>
      </c>
      <c r="P62" s="61">
        <v>0</v>
      </c>
      <c r="Q62" s="61">
        <v>0</v>
      </c>
      <c r="R62" s="61">
        <v>0</v>
      </c>
      <c r="S62" s="61">
        <v>0</v>
      </c>
      <c r="T62" s="61">
        <v>0</v>
      </c>
      <c r="U62" s="61">
        <v>0</v>
      </c>
      <c r="V62" s="61">
        <v>0</v>
      </c>
      <c r="W62" s="61">
        <v>0</v>
      </c>
      <c r="X62" s="61">
        <v>0</v>
      </c>
      <c r="Y62" s="61">
        <v>0</v>
      </c>
      <c r="Z62" s="61">
        <v>0</v>
      </c>
      <c r="AA62" s="61">
        <v>0</v>
      </c>
      <c r="AB62" s="61">
        <v>0</v>
      </c>
      <c r="AC62" s="61">
        <v>0</v>
      </c>
      <c r="AD62" s="61">
        <v>0</v>
      </c>
      <c r="AE62" s="61">
        <v>0</v>
      </c>
      <c r="AF62" s="61">
        <v>0</v>
      </c>
      <c r="AG62" s="61">
        <v>0</v>
      </c>
      <c r="AH62" s="61">
        <v>0</v>
      </c>
      <c r="AI62" s="61">
        <v>0</v>
      </c>
      <c r="AJ62" s="61">
        <v>0</v>
      </c>
      <c r="AK62" s="61">
        <v>0</v>
      </c>
      <c r="AL62" s="61">
        <v>0</v>
      </c>
      <c r="AM62" s="61">
        <v>0</v>
      </c>
      <c r="AN62" s="61">
        <v>0</v>
      </c>
      <c r="AO62" s="61">
        <v>0</v>
      </c>
      <c r="AP62" s="61">
        <v>0</v>
      </c>
      <c r="AQ62" s="61">
        <v>0</v>
      </c>
      <c r="AR62" s="61">
        <v>0</v>
      </c>
      <c r="AS62" s="61">
        <v>0</v>
      </c>
      <c r="AT62" s="61">
        <v>0</v>
      </c>
      <c r="AU62" s="61">
        <v>0</v>
      </c>
      <c r="AV62" s="61">
        <v>0</v>
      </c>
      <c r="AW62" s="61">
        <v>0</v>
      </c>
      <c r="AX62" s="61">
        <v>0</v>
      </c>
      <c r="AY62" s="61">
        <v>0</v>
      </c>
      <c r="AZ62" s="61">
        <v>0</v>
      </c>
      <c r="BA62" s="61">
        <v>0</v>
      </c>
      <c r="BB62" s="61">
        <v>0</v>
      </c>
      <c r="BC62" s="61">
        <v>0</v>
      </c>
      <c r="BD62" s="61">
        <v>0</v>
      </c>
      <c r="BE62" s="61">
        <v>0</v>
      </c>
      <c r="BF62" s="61">
        <v>0</v>
      </c>
      <c r="BG62" s="61">
        <v>0</v>
      </c>
      <c r="BH62" s="61">
        <v>0</v>
      </c>
      <c r="BI62" s="61">
        <v>0</v>
      </c>
      <c r="BJ62" s="61">
        <v>0</v>
      </c>
      <c r="BK62" s="61">
        <v>0</v>
      </c>
      <c r="BL62" s="61">
        <v>0</v>
      </c>
      <c r="BM62" s="61">
        <v>0</v>
      </c>
      <c r="BN62" s="61">
        <v>0</v>
      </c>
      <c r="BO62" s="61">
        <v>0</v>
      </c>
      <c r="BP62" s="61">
        <v>0</v>
      </c>
      <c r="BQ62" s="61">
        <v>0</v>
      </c>
      <c r="BR62" s="61">
        <v>0</v>
      </c>
      <c r="BS62" s="61">
        <v>0</v>
      </c>
      <c r="BT62" s="61">
        <v>0</v>
      </c>
      <c r="BU62" s="61">
        <v>0</v>
      </c>
      <c r="BV62" s="61">
        <v>0</v>
      </c>
      <c r="BW62" s="61">
        <v>0</v>
      </c>
      <c r="BX62" s="61">
        <v>0</v>
      </c>
      <c r="BY62" s="61">
        <v>0</v>
      </c>
      <c r="BZ62" s="61">
        <v>0</v>
      </c>
      <c r="CA62" s="61">
        <v>0</v>
      </c>
      <c r="CB62" s="61">
        <v>0</v>
      </c>
      <c r="CC62" s="61">
        <v>0</v>
      </c>
      <c r="CD62" s="61">
        <v>0</v>
      </c>
      <c r="CE62" s="61">
        <v>0</v>
      </c>
      <c r="CF62" s="61">
        <v>0</v>
      </c>
      <c r="CG62" s="61">
        <v>0</v>
      </c>
      <c r="CH62" s="61">
        <v>0</v>
      </c>
      <c r="CI62" s="61">
        <v>0</v>
      </c>
      <c r="CJ62" s="61">
        <v>0</v>
      </c>
      <c r="CK62" s="61">
        <v>0</v>
      </c>
      <c r="CL62" s="61">
        <v>0</v>
      </c>
    </row>
    <row r="63" spans="1:90" ht="12.75" customHeight="1">
      <c r="A63" s="43" t="s">
        <v>113</v>
      </c>
      <c r="B63" s="59">
        <v>3004</v>
      </c>
      <c r="C63" s="60" t="s">
        <v>378</v>
      </c>
      <c r="D63" s="61">
        <v>0</v>
      </c>
      <c r="E63" s="61">
        <v>0</v>
      </c>
      <c r="F63" s="61">
        <v>0</v>
      </c>
      <c r="G63" s="61">
        <v>0</v>
      </c>
      <c r="H63" s="61">
        <v>0</v>
      </c>
      <c r="I63" s="61">
        <v>0</v>
      </c>
      <c r="J63" s="61">
        <v>0</v>
      </c>
      <c r="K63" s="61">
        <v>0</v>
      </c>
      <c r="L63" s="61">
        <v>0</v>
      </c>
      <c r="M63" s="61">
        <v>0</v>
      </c>
      <c r="N63" s="61">
        <v>0</v>
      </c>
      <c r="O63" s="61">
        <v>0</v>
      </c>
      <c r="P63" s="61">
        <v>0</v>
      </c>
      <c r="Q63" s="61">
        <v>0</v>
      </c>
      <c r="R63" s="61">
        <v>0</v>
      </c>
      <c r="S63" s="61">
        <v>0</v>
      </c>
      <c r="T63" s="61">
        <v>0</v>
      </c>
      <c r="U63" s="61">
        <v>0</v>
      </c>
      <c r="V63" s="61">
        <v>0</v>
      </c>
      <c r="W63" s="61">
        <v>0</v>
      </c>
      <c r="X63" s="61">
        <v>0</v>
      </c>
      <c r="Y63" s="61">
        <v>0</v>
      </c>
      <c r="Z63" s="61">
        <v>0</v>
      </c>
      <c r="AA63" s="61">
        <v>0</v>
      </c>
      <c r="AB63" s="61">
        <v>0</v>
      </c>
      <c r="AC63" s="61">
        <v>0</v>
      </c>
      <c r="AD63" s="61">
        <v>0</v>
      </c>
      <c r="AE63" s="61">
        <v>0</v>
      </c>
      <c r="AF63" s="61">
        <v>0</v>
      </c>
      <c r="AG63" s="61">
        <v>0</v>
      </c>
      <c r="AH63" s="61">
        <v>0</v>
      </c>
      <c r="AI63" s="61">
        <v>0</v>
      </c>
      <c r="AJ63" s="61">
        <v>0</v>
      </c>
      <c r="AK63" s="61">
        <v>0</v>
      </c>
      <c r="AL63" s="61">
        <v>0</v>
      </c>
      <c r="AM63" s="61">
        <v>0</v>
      </c>
      <c r="AN63" s="61">
        <v>0</v>
      </c>
      <c r="AO63" s="61">
        <v>0</v>
      </c>
      <c r="AP63" s="61">
        <v>0</v>
      </c>
      <c r="AQ63" s="61">
        <v>0</v>
      </c>
      <c r="AR63" s="61">
        <v>0</v>
      </c>
      <c r="AS63" s="61">
        <v>0</v>
      </c>
      <c r="AT63" s="61">
        <v>0</v>
      </c>
      <c r="AU63" s="61">
        <v>0</v>
      </c>
      <c r="AV63" s="61">
        <v>0</v>
      </c>
      <c r="AW63" s="61">
        <v>0</v>
      </c>
      <c r="AX63" s="61">
        <v>0</v>
      </c>
      <c r="AY63" s="61">
        <v>0</v>
      </c>
      <c r="AZ63" s="61">
        <v>0</v>
      </c>
      <c r="BA63" s="61">
        <v>0</v>
      </c>
      <c r="BB63" s="61">
        <v>0</v>
      </c>
      <c r="BC63" s="61">
        <v>0</v>
      </c>
      <c r="BD63" s="61">
        <v>0</v>
      </c>
      <c r="BE63" s="61">
        <v>0</v>
      </c>
      <c r="BF63" s="61">
        <v>0</v>
      </c>
      <c r="BG63" s="61">
        <v>0</v>
      </c>
      <c r="BH63" s="61">
        <v>0</v>
      </c>
      <c r="BI63" s="61">
        <v>0</v>
      </c>
      <c r="BJ63" s="61">
        <v>0</v>
      </c>
      <c r="BK63" s="61">
        <v>0</v>
      </c>
      <c r="BL63" s="61">
        <v>0</v>
      </c>
      <c r="BM63" s="61">
        <v>0</v>
      </c>
      <c r="BN63" s="61">
        <v>0</v>
      </c>
      <c r="BO63" s="61">
        <v>0</v>
      </c>
      <c r="BP63" s="61">
        <v>0</v>
      </c>
      <c r="BQ63" s="61">
        <v>0</v>
      </c>
      <c r="BR63" s="61">
        <v>0</v>
      </c>
      <c r="BS63" s="61">
        <v>0</v>
      </c>
      <c r="BT63" s="61">
        <v>0</v>
      </c>
      <c r="BU63" s="61">
        <v>0</v>
      </c>
      <c r="BV63" s="61">
        <v>0</v>
      </c>
      <c r="BW63" s="61">
        <v>0</v>
      </c>
      <c r="BX63" s="61">
        <v>0</v>
      </c>
      <c r="BY63" s="61">
        <v>0</v>
      </c>
      <c r="BZ63" s="61">
        <v>0</v>
      </c>
      <c r="CA63" s="61">
        <v>0</v>
      </c>
      <c r="CB63" s="61">
        <v>0</v>
      </c>
      <c r="CC63" s="61">
        <v>0</v>
      </c>
      <c r="CD63" s="61">
        <v>0</v>
      </c>
      <c r="CE63" s="61">
        <v>0</v>
      </c>
      <c r="CF63" s="61">
        <v>0</v>
      </c>
      <c r="CG63" s="61">
        <v>0</v>
      </c>
      <c r="CH63" s="61">
        <v>0</v>
      </c>
      <c r="CI63" s="61">
        <v>0</v>
      </c>
      <c r="CJ63" s="61">
        <v>0</v>
      </c>
      <c r="CK63" s="61">
        <v>0</v>
      </c>
      <c r="CL63" s="61">
        <v>0</v>
      </c>
    </row>
    <row r="64" spans="1:90" ht="12.75" customHeight="1">
      <c r="A64" s="43" t="s">
        <v>115</v>
      </c>
      <c r="B64" s="59">
        <v>3005</v>
      </c>
      <c r="C64" s="60" t="s">
        <v>378</v>
      </c>
      <c r="D64" s="61">
        <v>0</v>
      </c>
      <c r="E64" s="61">
        <v>0</v>
      </c>
      <c r="F64" s="61">
        <v>0</v>
      </c>
      <c r="G64" s="61">
        <v>0</v>
      </c>
      <c r="H64" s="61">
        <v>0</v>
      </c>
      <c r="I64" s="61">
        <v>0</v>
      </c>
      <c r="J64" s="61">
        <v>0</v>
      </c>
      <c r="K64" s="61">
        <v>0</v>
      </c>
      <c r="L64" s="61">
        <v>0</v>
      </c>
      <c r="M64" s="61">
        <v>0</v>
      </c>
      <c r="N64" s="61">
        <v>0</v>
      </c>
      <c r="O64" s="61">
        <v>0</v>
      </c>
      <c r="P64" s="61">
        <v>0</v>
      </c>
      <c r="Q64" s="61">
        <v>0</v>
      </c>
      <c r="R64" s="61">
        <v>0</v>
      </c>
      <c r="S64" s="61">
        <v>0</v>
      </c>
      <c r="T64" s="61">
        <v>0</v>
      </c>
      <c r="U64" s="61">
        <v>0</v>
      </c>
      <c r="V64" s="61">
        <v>0</v>
      </c>
      <c r="W64" s="61">
        <v>0</v>
      </c>
      <c r="X64" s="61">
        <v>0</v>
      </c>
      <c r="Y64" s="61">
        <v>0</v>
      </c>
      <c r="Z64" s="61">
        <v>0</v>
      </c>
      <c r="AA64" s="61">
        <v>0</v>
      </c>
      <c r="AB64" s="61">
        <v>0</v>
      </c>
      <c r="AC64" s="61">
        <v>0</v>
      </c>
      <c r="AD64" s="61">
        <v>0</v>
      </c>
      <c r="AE64" s="61">
        <v>0</v>
      </c>
      <c r="AF64" s="61">
        <v>0</v>
      </c>
      <c r="AG64" s="61">
        <v>0</v>
      </c>
      <c r="AH64" s="61">
        <v>0</v>
      </c>
      <c r="AI64" s="61">
        <v>0</v>
      </c>
      <c r="AJ64" s="61">
        <v>0</v>
      </c>
      <c r="AK64" s="61">
        <v>0</v>
      </c>
      <c r="AL64" s="61">
        <v>0</v>
      </c>
      <c r="AM64" s="61">
        <v>0</v>
      </c>
      <c r="AN64" s="61">
        <v>0</v>
      </c>
      <c r="AO64" s="61">
        <v>0</v>
      </c>
      <c r="AP64" s="61">
        <v>0</v>
      </c>
      <c r="AQ64" s="61">
        <v>0</v>
      </c>
      <c r="AR64" s="61">
        <v>0</v>
      </c>
      <c r="AS64" s="61">
        <v>0</v>
      </c>
      <c r="AT64" s="61">
        <v>0</v>
      </c>
      <c r="AU64" s="61">
        <v>0</v>
      </c>
      <c r="AV64" s="61">
        <v>0</v>
      </c>
      <c r="AW64" s="61">
        <v>0</v>
      </c>
      <c r="AX64" s="61">
        <v>0</v>
      </c>
      <c r="AY64" s="61">
        <v>0</v>
      </c>
      <c r="AZ64" s="61">
        <v>0</v>
      </c>
      <c r="BA64" s="61">
        <v>0</v>
      </c>
      <c r="BB64" s="61">
        <v>0</v>
      </c>
      <c r="BC64" s="61">
        <v>0</v>
      </c>
      <c r="BD64" s="61">
        <v>0</v>
      </c>
      <c r="BE64" s="61">
        <v>0</v>
      </c>
      <c r="BF64" s="61">
        <v>0</v>
      </c>
      <c r="BG64" s="61">
        <v>0</v>
      </c>
      <c r="BH64" s="61">
        <v>0</v>
      </c>
      <c r="BI64" s="61">
        <v>0</v>
      </c>
      <c r="BJ64" s="61">
        <v>0</v>
      </c>
      <c r="BK64" s="61">
        <v>0</v>
      </c>
      <c r="BL64" s="61">
        <v>0</v>
      </c>
      <c r="BM64" s="61">
        <v>0</v>
      </c>
      <c r="BN64" s="61">
        <v>0</v>
      </c>
      <c r="BO64" s="61">
        <v>0</v>
      </c>
      <c r="BP64" s="61">
        <v>0</v>
      </c>
      <c r="BQ64" s="61">
        <v>0</v>
      </c>
      <c r="BR64" s="61">
        <v>0</v>
      </c>
      <c r="BS64" s="61">
        <v>0</v>
      </c>
      <c r="BT64" s="61">
        <v>0</v>
      </c>
      <c r="BU64" s="61">
        <v>0</v>
      </c>
      <c r="BV64" s="61">
        <v>0</v>
      </c>
      <c r="BW64" s="61">
        <v>0</v>
      </c>
      <c r="BX64" s="61">
        <v>0</v>
      </c>
      <c r="BY64" s="61">
        <v>0</v>
      </c>
      <c r="BZ64" s="61">
        <v>0</v>
      </c>
      <c r="CA64" s="61">
        <v>0</v>
      </c>
      <c r="CB64" s="61">
        <v>0</v>
      </c>
      <c r="CC64" s="61">
        <v>0</v>
      </c>
      <c r="CD64" s="61">
        <v>0</v>
      </c>
      <c r="CE64" s="61">
        <v>0</v>
      </c>
      <c r="CF64" s="61">
        <v>0</v>
      </c>
      <c r="CG64" s="61">
        <v>0</v>
      </c>
      <c r="CH64" s="61">
        <v>0</v>
      </c>
      <c r="CI64" s="61">
        <v>0</v>
      </c>
      <c r="CJ64" s="61">
        <v>0</v>
      </c>
      <c r="CK64" s="61">
        <v>0</v>
      </c>
      <c r="CL64" s="61">
        <v>0</v>
      </c>
    </row>
    <row r="65" spans="1:90" ht="12.75" customHeight="1">
      <c r="A65" s="43" t="s">
        <v>116</v>
      </c>
      <c r="B65" s="59">
        <v>3006</v>
      </c>
      <c r="C65" s="60" t="s">
        <v>378</v>
      </c>
      <c r="D65" s="61">
        <v>0</v>
      </c>
      <c r="E65" s="61">
        <v>0</v>
      </c>
      <c r="F65" s="61">
        <v>0</v>
      </c>
      <c r="G65" s="61">
        <v>0</v>
      </c>
      <c r="H65" s="61">
        <v>0</v>
      </c>
      <c r="I65" s="61">
        <v>0</v>
      </c>
      <c r="J65" s="61">
        <v>0</v>
      </c>
      <c r="K65" s="61">
        <v>0</v>
      </c>
      <c r="L65" s="61">
        <v>0</v>
      </c>
      <c r="M65" s="61">
        <v>0</v>
      </c>
      <c r="N65" s="61">
        <v>0</v>
      </c>
      <c r="O65" s="61">
        <v>0</v>
      </c>
      <c r="P65" s="61">
        <v>0</v>
      </c>
      <c r="Q65" s="61">
        <v>0</v>
      </c>
      <c r="R65" s="61">
        <v>0</v>
      </c>
      <c r="S65" s="61">
        <v>0</v>
      </c>
      <c r="T65" s="61">
        <v>0</v>
      </c>
      <c r="U65" s="61">
        <v>0</v>
      </c>
      <c r="V65" s="61">
        <v>0</v>
      </c>
      <c r="W65" s="61">
        <v>0</v>
      </c>
      <c r="X65" s="61">
        <v>0</v>
      </c>
      <c r="Y65" s="61">
        <v>0</v>
      </c>
      <c r="Z65" s="61">
        <v>0</v>
      </c>
      <c r="AA65" s="61">
        <v>0</v>
      </c>
      <c r="AB65" s="61">
        <v>0</v>
      </c>
      <c r="AC65" s="61">
        <v>0</v>
      </c>
      <c r="AD65" s="61">
        <v>0</v>
      </c>
      <c r="AE65" s="61">
        <v>0</v>
      </c>
      <c r="AF65" s="61">
        <v>0</v>
      </c>
      <c r="AG65" s="61">
        <v>0</v>
      </c>
      <c r="AH65" s="61">
        <v>0</v>
      </c>
      <c r="AI65" s="61">
        <v>0</v>
      </c>
      <c r="AJ65" s="61">
        <v>0</v>
      </c>
      <c r="AK65" s="61">
        <v>0</v>
      </c>
      <c r="AL65" s="61">
        <v>0</v>
      </c>
      <c r="AM65" s="61">
        <v>0</v>
      </c>
      <c r="AN65" s="61">
        <v>0</v>
      </c>
      <c r="AO65" s="61">
        <v>0</v>
      </c>
      <c r="AP65" s="61">
        <v>0</v>
      </c>
      <c r="AQ65" s="61">
        <v>0</v>
      </c>
      <c r="AR65" s="61">
        <v>0</v>
      </c>
      <c r="AS65" s="61">
        <v>0</v>
      </c>
      <c r="AT65" s="61">
        <v>0</v>
      </c>
      <c r="AU65" s="61">
        <v>0</v>
      </c>
      <c r="AV65" s="61">
        <v>0</v>
      </c>
      <c r="AW65" s="61">
        <v>0</v>
      </c>
      <c r="AX65" s="61">
        <v>0</v>
      </c>
      <c r="AY65" s="61">
        <v>0</v>
      </c>
      <c r="AZ65" s="61">
        <v>0</v>
      </c>
      <c r="BA65" s="61">
        <v>0</v>
      </c>
      <c r="BB65" s="61">
        <v>0</v>
      </c>
      <c r="BC65" s="61">
        <v>0</v>
      </c>
      <c r="BD65" s="61">
        <v>0</v>
      </c>
      <c r="BE65" s="61">
        <v>0</v>
      </c>
      <c r="BF65" s="61">
        <v>0</v>
      </c>
      <c r="BG65" s="61">
        <v>0</v>
      </c>
      <c r="BH65" s="61">
        <v>0</v>
      </c>
      <c r="BI65" s="61">
        <v>0</v>
      </c>
      <c r="BJ65" s="61">
        <v>0</v>
      </c>
      <c r="BK65" s="61">
        <v>0</v>
      </c>
      <c r="BL65" s="61">
        <v>0</v>
      </c>
      <c r="BM65" s="61">
        <v>0</v>
      </c>
      <c r="BN65" s="61">
        <v>0</v>
      </c>
      <c r="BO65" s="61">
        <v>0</v>
      </c>
      <c r="BP65" s="61">
        <v>0</v>
      </c>
      <c r="BQ65" s="61">
        <v>0</v>
      </c>
      <c r="BR65" s="61">
        <v>0</v>
      </c>
      <c r="BS65" s="61">
        <v>0</v>
      </c>
      <c r="BT65" s="61">
        <v>0</v>
      </c>
      <c r="BU65" s="61">
        <v>0</v>
      </c>
      <c r="BV65" s="61">
        <v>0</v>
      </c>
      <c r="BW65" s="61">
        <v>0</v>
      </c>
      <c r="BX65" s="61">
        <v>0</v>
      </c>
      <c r="BY65" s="61">
        <v>0</v>
      </c>
      <c r="BZ65" s="61">
        <v>0</v>
      </c>
      <c r="CA65" s="61">
        <v>0</v>
      </c>
      <c r="CB65" s="61">
        <v>0</v>
      </c>
      <c r="CC65" s="61">
        <v>0</v>
      </c>
      <c r="CD65" s="61">
        <v>0</v>
      </c>
      <c r="CE65" s="61">
        <v>0</v>
      </c>
      <c r="CF65" s="61">
        <v>0</v>
      </c>
      <c r="CG65" s="61">
        <v>0</v>
      </c>
      <c r="CH65" s="61">
        <v>0</v>
      </c>
      <c r="CI65" s="61">
        <v>0</v>
      </c>
      <c r="CJ65" s="61">
        <v>0</v>
      </c>
      <c r="CK65" s="61">
        <v>0</v>
      </c>
      <c r="CL65" s="61">
        <v>0</v>
      </c>
    </row>
    <row r="66" spans="1:90" ht="12.75" customHeight="1">
      <c r="A66" s="43" t="s">
        <v>117</v>
      </c>
      <c r="B66" s="59">
        <v>3007</v>
      </c>
      <c r="C66" s="60" t="s">
        <v>378</v>
      </c>
      <c r="D66" s="61">
        <v>0</v>
      </c>
      <c r="E66" s="61">
        <v>0</v>
      </c>
      <c r="F66" s="61">
        <v>0</v>
      </c>
      <c r="G66" s="61">
        <v>0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1">
        <v>0</v>
      </c>
      <c r="P66" s="61">
        <v>0</v>
      </c>
      <c r="Q66" s="61">
        <v>0</v>
      </c>
      <c r="R66" s="61">
        <v>0</v>
      </c>
      <c r="S66" s="61">
        <v>0</v>
      </c>
      <c r="T66" s="61">
        <v>0</v>
      </c>
      <c r="U66" s="61">
        <v>0</v>
      </c>
      <c r="V66" s="61">
        <v>0</v>
      </c>
      <c r="W66" s="61">
        <v>0</v>
      </c>
      <c r="X66" s="61">
        <v>0</v>
      </c>
      <c r="Y66" s="61">
        <v>0</v>
      </c>
      <c r="Z66" s="61">
        <v>0</v>
      </c>
      <c r="AA66" s="61">
        <v>0</v>
      </c>
      <c r="AB66" s="61">
        <v>0</v>
      </c>
      <c r="AC66" s="61">
        <v>0</v>
      </c>
      <c r="AD66" s="61">
        <v>0</v>
      </c>
      <c r="AE66" s="61">
        <v>0</v>
      </c>
      <c r="AF66" s="61">
        <v>0</v>
      </c>
      <c r="AG66" s="61">
        <v>0</v>
      </c>
      <c r="AH66" s="61">
        <v>0</v>
      </c>
      <c r="AI66" s="61">
        <v>0</v>
      </c>
      <c r="AJ66" s="61">
        <v>0</v>
      </c>
      <c r="AK66" s="61">
        <v>0</v>
      </c>
      <c r="AL66" s="61">
        <v>0</v>
      </c>
      <c r="AM66" s="61">
        <v>0</v>
      </c>
      <c r="AN66" s="61">
        <v>0</v>
      </c>
      <c r="AO66" s="61">
        <v>0</v>
      </c>
      <c r="AP66" s="61">
        <v>0</v>
      </c>
      <c r="AQ66" s="61">
        <v>0</v>
      </c>
      <c r="AR66" s="61">
        <v>0</v>
      </c>
      <c r="AS66" s="61">
        <v>0</v>
      </c>
      <c r="AT66" s="61">
        <v>0</v>
      </c>
      <c r="AU66" s="61">
        <v>0</v>
      </c>
      <c r="AV66" s="61">
        <v>0</v>
      </c>
      <c r="AW66" s="61">
        <v>0</v>
      </c>
      <c r="AX66" s="61">
        <v>0</v>
      </c>
      <c r="AY66" s="61">
        <v>0</v>
      </c>
      <c r="AZ66" s="61">
        <v>0</v>
      </c>
      <c r="BA66" s="61">
        <v>0</v>
      </c>
      <c r="BB66" s="61">
        <v>0</v>
      </c>
      <c r="BC66" s="61">
        <v>0</v>
      </c>
      <c r="BD66" s="61">
        <v>0</v>
      </c>
      <c r="BE66" s="61">
        <v>0</v>
      </c>
      <c r="BF66" s="61">
        <v>0</v>
      </c>
      <c r="BG66" s="61">
        <v>0</v>
      </c>
      <c r="BH66" s="61">
        <v>0</v>
      </c>
      <c r="BI66" s="61">
        <v>0</v>
      </c>
      <c r="BJ66" s="61">
        <v>0</v>
      </c>
      <c r="BK66" s="61">
        <v>0</v>
      </c>
      <c r="BL66" s="61">
        <v>0</v>
      </c>
      <c r="BM66" s="61">
        <v>0</v>
      </c>
      <c r="BN66" s="61">
        <v>0</v>
      </c>
      <c r="BO66" s="61">
        <v>0</v>
      </c>
      <c r="BP66" s="61">
        <v>0</v>
      </c>
      <c r="BQ66" s="61">
        <v>0</v>
      </c>
      <c r="BR66" s="61">
        <v>0</v>
      </c>
      <c r="BS66" s="61">
        <v>0</v>
      </c>
      <c r="BT66" s="61">
        <v>0</v>
      </c>
      <c r="BU66" s="61">
        <v>0</v>
      </c>
      <c r="BV66" s="61">
        <v>0</v>
      </c>
      <c r="BW66" s="61">
        <v>0</v>
      </c>
      <c r="BX66" s="61">
        <v>0</v>
      </c>
      <c r="BY66" s="61">
        <v>0</v>
      </c>
      <c r="BZ66" s="61">
        <v>0</v>
      </c>
      <c r="CA66" s="61">
        <v>0</v>
      </c>
      <c r="CB66" s="61">
        <v>0</v>
      </c>
      <c r="CC66" s="61">
        <v>0</v>
      </c>
      <c r="CD66" s="61">
        <v>0</v>
      </c>
      <c r="CE66" s="61">
        <v>0</v>
      </c>
      <c r="CF66" s="61">
        <v>0</v>
      </c>
      <c r="CG66" s="61">
        <v>0</v>
      </c>
      <c r="CH66" s="61">
        <v>0</v>
      </c>
      <c r="CI66" s="61">
        <v>0</v>
      </c>
      <c r="CJ66" s="61">
        <v>0</v>
      </c>
      <c r="CK66" s="61">
        <v>0</v>
      </c>
      <c r="CL66" s="61">
        <v>0</v>
      </c>
    </row>
    <row r="67" spans="1:90" ht="12.75" customHeight="1">
      <c r="A67" s="43" t="s">
        <v>118</v>
      </c>
      <c r="B67" s="59">
        <v>3008</v>
      </c>
      <c r="C67" s="60" t="s">
        <v>378</v>
      </c>
      <c r="D67" s="61">
        <v>0</v>
      </c>
      <c r="E67" s="61">
        <v>0</v>
      </c>
      <c r="F67" s="61">
        <v>0</v>
      </c>
      <c r="G67" s="61">
        <v>0</v>
      </c>
      <c r="H67" s="61">
        <v>0</v>
      </c>
      <c r="I67" s="61">
        <v>0</v>
      </c>
      <c r="J67" s="61">
        <v>0</v>
      </c>
      <c r="K67" s="61">
        <v>0</v>
      </c>
      <c r="L67" s="61">
        <v>0</v>
      </c>
      <c r="M67" s="61">
        <v>0</v>
      </c>
      <c r="N67" s="61">
        <v>0</v>
      </c>
      <c r="O67" s="61">
        <v>0</v>
      </c>
      <c r="P67" s="61">
        <v>0</v>
      </c>
      <c r="Q67" s="61">
        <v>0</v>
      </c>
      <c r="R67" s="61">
        <v>0</v>
      </c>
      <c r="S67" s="61">
        <v>0</v>
      </c>
      <c r="T67" s="61">
        <v>0</v>
      </c>
      <c r="U67" s="61">
        <v>0</v>
      </c>
      <c r="V67" s="61">
        <v>0</v>
      </c>
      <c r="W67" s="61">
        <v>0</v>
      </c>
      <c r="X67" s="61">
        <v>0</v>
      </c>
      <c r="Y67" s="61">
        <v>0</v>
      </c>
      <c r="Z67" s="61">
        <v>0</v>
      </c>
      <c r="AA67" s="61">
        <v>0</v>
      </c>
      <c r="AB67" s="61">
        <v>0</v>
      </c>
      <c r="AC67" s="61">
        <v>0</v>
      </c>
      <c r="AD67" s="61">
        <v>0</v>
      </c>
      <c r="AE67" s="61">
        <v>0</v>
      </c>
      <c r="AF67" s="61">
        <v>0</v>
      </c>
      <c r="AG67" s="61">
        <v>0</v>
      </c>
      <c r="AH67" s="61">
        <v>0</v>
      </c>
      <c r="AI67" s="61">
        <v>0</v>
      </c>
      <c r="AJ67" s="61">
        <v>0</v>
      </c>
      <c r="AK67" s="61">
        <v>0</v>
      </c>
      <c r="AL67" s="61">
        <v>0</v>
      </c>
      <c r="AM67" s="61">
        <v>0</v>
      </c>
      <c r="AN67" s="61">
        <v>0</v>
      </c>
      <c r="AO67" s="61">
        <v>0</v>
      </c>
      <c r="AP67" s="61">
        <v>0</v>
      </c>
      <c r="AQ67" s="61">
        <v>0</v>
      </c>
      <c r="AR67" s="61">
        <v>0</v>
      </c>
      <c r="AS67" s="61">
        <v>0</v>
      </c>
      <c r="AT67" s="61">
        <v>0</v>
      </c>
      <c r="AU67" s="61">
        <v>0</v>
      </c>
      <c r="AV67" s="61">
        <v>0</v>
      </c>
      <c r="AW67" s="61">
        <v>0</v>
      </c>
      <c r="AX67" s="61">
        <v>0</v>
      </c>
      <c r="AY67" s="61">
        <v>0</v>
      </c>
      <c r="AZ67" s="61">
        <v>0</v>
      </c>
      <c r="BA67" s="61">
        <v>0</v>
      </c>
      <c r="BB67" s="61">
        <v>0</v>
      </c>
      <c r="BC67" s="61">
        <v>0</v>
      </c>
      <c r="BD67" s="61">
        <v>0</v>
      </c>
      <c r="BE67" s="61">
        <v>0</v>
      </c>
      <c r="BF67" s="61">
        <v>0</v>
      </c>
      <c r="BG67" s="61">
        <v>0</v>
      </c>
      <c r="BH67" s="61">
        <v>0</v>
      </c>
      <c r="BI67" s="61">
        <v>0</v>
      </c>
      <c r="BJ67" s="61">
        <v>0</v>
      </c>
      <c r="BK67" s="61">
        <v>0</v>
      </c>
      <c r="BL67" s="61">
        <v>0</v>
      </c>
      <c r="BM67" s="61">
        <v>0</v>
      </c>
      <c r="BN67" s="61">
        <v>0</v>
      </c>
      <c r="BO67" s="61">
        <v>0</v>
      </c>
      <c r="BP67" s="61">
        <v>0</v>
      </c>
      <c r="BQ67" s="61">
        <v>0</v>
      </c>
      <c r="BR67" s="61">
        <v>0</v>
      </c>
      <c r="BS67" s="61">
        <v>0</v>
      </c>
      <c r="BT67" s="61">
        <v>0</v>
      </c>
      <c r="BU67" s="61">
        <v>0</v>
      </c>
      <c r="BV67" s="61">
        <v>0</v>
      </c>
      <c r="BW67" s="61">
        <v>0</v>
      </c>
      <c r="BX67" s="61">
        <v>0</v>
      </c>
      <c r="BY67" s="61">
        <v>0</v>
      </c>
      <c r="BZ67" s="61">
        <v>0</v>
      </c>
      <c r="CA67" s="61">
        <v>0</v>
      </c>
      <c r="CB67" s="61">
        <v>0</v>
      </c>
      <c r="CC67" s="61">
        <v>0</v>
      </c>
      <c r="CD67" s="61">
        <v>0</v>
      </c>
      <c r="CE67" s="61">
        <v>0</v>
      </c>
      <c r="CF67" s="61">
        <v>0</v>
      </c>
      <c r="CG67" s="61">
        <v>0</v>
      </c>
      <c r="CH67" s="61">
        <v>0</v>
      </c>
      <c r="CI67" s="61">
        <v>0</v>
      </c>
      <c r="CJ67" s="61">
        <v>0</v>
      </c>
      <c r="CK67" s="61">
        <v>0</v>
      </c>
      <c r="CL67" s="61">
        <v>0</v>
      </c>
    </row>
    <row r="68" spans="1:90" ht="12.75" customHeight="1">
      <c r="A68" s="43" t="s">
        <v>119</v>
      </c>
      <c r="B68" s="59">
        <v>3009</v>
      </c>
      <c r="C68" s="60" t="s">
        <v>378</v>
      </c>
      <c r="D68" s="61">
        <v>0</v>
      </c>
      <c r="E68" s="61">
        <v>0</v>
      </c>
      <c r="F68" s="61">
        <v>0</v>
      </c>
      <c r="G68" s="61">
        <v>0</v>
      </c>
      <c r="H68" s="61">
        <v>0</v>
      </c>
      <c r="I68" s="61">
        <v>0</v>
      </c>
      <c r="J68" s="61">
        <v>0</v>
      </c>
      <c r="K68" s="61">
        <v>0</v>
      </c>
      <c r="L68" s="61">
        <v>0</v>
      </c>
      <c r="M68" s="61">
        <v>0</v>
      </c>
      <c r="N68" s="61">
        <v>0</v>
      </c>
      <c r="O68" s="61">
        <v>0</v>
      </c>
      <c r="P68" s="61">
        <v>0</v>
      </c>
      <c r="Q68" s="61">
        <v>0</v>
      </c>
      <c r="R68" s="61">
        <v>0</v>
      </c>
      <c r="S68" s="61">
        <v>0</v>
      </c>
      <c r="T68" s="61">
        <v>0</v>
      </c>
      <c r="U68" s="61">
        <v>0</v>
      </c>
      <c r="V68" s="61">
        <v>0</v>
      </c>
      <c r="W68" s="61">
        <v>0</v>
      </c>
      <c r="X68" s="61">
        <v>0</v>
      </c>
      <c r="Y68" s="61">
        <v>0</v>
      </c>
      <c r="Z68" s="61">
        <v>0</v>
      </c>
      <c r="AA68" s="61">
        <v>0</v>
      </c>
      <c r="AB68" s="61">
        <v>0</v>
      </c>
      <c r="AC68" s="61">
        <v>0</v>
      </c>
      <c r="AD68" s="61">
        <v>0</v>
      </c>
      <c r="AE68" s="61">
        <v>0</v>
      </c>
      <c r="AF68" s="61">
        <v>0</v>
      </c>
      <c r="AG68" s="61">
        <v>0</v>
      </c>
      <c r="AH68" s="61">
        <v>0</v>
      </c>
      <c r="AI68" s="61">
        <v>0</v>
      </c>
      <c r="AJ68" s="61">
        <v>0</v>
      </c>
      <c r="AK68" s="61">
        <v>0</v>
      </c>
      <c r="AL68" s="61">
        <v>0</v>
      </c>
      <c r="AM68" s="61">
        <v>0</v>
      </c>
      <c r="AN68" s="61">
        <v>0</v>
      </c>
      <c r="AO68" s="61">
        <v>0</v>
      </c>
      <c r="AP68" s="61">
        <v>0</v>
      </c>
      <c r="AQ68" s="61">
        <v>0</v>
      </c>
      <c r="AR68" s="61">
        <v>0</v>
      </c>
      <c r="AS68" s="61">
        <v>0</v>
      </c>
      <c r="AT68" s="61">
        <v>0</v>
      </c>
      <c r="AU68" s="61">
        <v>0</v>
      </c>
      <c r="AV68" s="61">
        <v>0</v>
      </c>
      <c r="AW68" s="61">
        <v>0</v>
      </c>
      <c r="AX68" s="61">
        <v>0</v>
      </c>
      <c r="AY68" s="61">
        <v>0</v>
      </c>
      <c r="AZ68" s="61">
        <v>0</v>
      </c>
      <c r="BA68" s="61">
        <v>0</v>
      </c>
      <c r="BB68" s="61">
        <v>0</v>
      </c>
      <c r="BC68" s="61">
        <v>0</v>
      </c>
      <c r="BD68" s="61">
        <v>0</v>
      </c>
      <c r="BE68" s="61">
        <v>0</v>
      </c>
      <c r="BF68" s="61">
        <v>0</v>
      </c>
      <c r="BG68" s="61">
        <v>0</v>
      </c>
      <c r="BH68" s="61">
        <v>0</v>
      </c>
      <c r="BI68" s="61">
        <v>0</v>
      </c>
      <c r="BJ68" s="61">
        <v>0</v>
      </c>
      <c r="BK68" s="61">
        <v>0</v>
      </c>
      <c r="BL68" s="61">
        <v>0</v>
      </c>
      <c r="BM68" s="61">
        <v>0</v>
      </c>
      <c r="BN68" s="61">
        <v>0</v>
      </c>
      <c r="BO68" s="61">
        <v>0</v>
      </c>
      <c r="BP68" s="61">
        <v>0</v>
      </c>
      <c r="BQ68" s="61">
        <v>0</v>
      </c>
      <c r="BR68" s="61">
        <v>0</v>
      </c>
      <c r="BS68" s="61">
        <v>0</v>
      </c>
      <c r="BT68" s="61">
        <v>0</v>
      </c>
      <c r="BU68" s="61">
        <v>0</v>
      </c>
      <c r="BV68" s="61">
        <v>0</v>
      </c>
      <c r="BW68" s="61">
        <v>0</v>
      </c>
      <c r="BX68" s="61">
        <v>0</v>
      </c>
      <c r="BY68" s="61">
        <v>0</v>
      </c>
      <c r="BZ68" s="61">
        <v>0</v>
      </c>
      <c r="CA68" s="61">
        <v>0</v>
      </c>
      <c r="CB68" s="61">
        <v>0</v>
      </c>
      <c r="CC68" s="61">
        <v>0</v>
      </c>
      <c r="CD68" s="61">
        <v>0</v>
      </c>
      <c r="CE68" s="61">
        <v>0</v>
      </c>
      <c r="CF68" s="61">
        <v>0</v>
      </c>
      <c r="CG68" s="61">
        <v>0</v>
      </c>
      <c r="CH68" s="61">
        <v>0</v>
      </c>
      <c r="CI68" s="61">
        <v>0</v>
      </c>
      <c r="CJ68" s="61">
        <v>0</v>
      </c>
      <c r="CK68" s="61">
        <v>0</v>
      </c>
      <c r="CL68" s="61">
        <v>0</v>
      </c>
    </row>
    <row r="69" spans="1:90" ht="12.75" customHeight="1">
      <c r="A69" s="43" t="s">
        <v>120</v>
      </c>
      <c r="B69" s="59">
        <v>3011</v>
      </c>
      <c r="C69" s="60" t="s">
        <v>378</v>
      </c>
      <c r="D69" s="61">
        <v>0</v>
      </c>
      <c r="E69" s="61">
        <v>0</v>
      </c>
      <c r="F69" s="61">
        <v>0</v>
      </c>
      <c r="G69" s="61">
        <v>0</v>
      </c>
      <c r="H69" s="61">
        <v>0</v>
      </c>
      <c r="I69" s="61">
        <v>0</v>
      </c>
      <c r="J69" s="61">
        <v>0</v>
      </c>
      <c r="K69" s="61">
        <v>0</v>
      </c>
      <c r="L69" s="61">
        <v>0</v>
      </c>
      <c r="M69" s="61">
        <v>0</v>
      </c>
      <c r="N69" s="61">
        <v>0</v>
      </c>
      <c r="O69" s="61">
        <v>0</v>
      </c>
      <c r="P69" s="61">
        <v>0</v>
      </c>
      <c r="Q69" s="61">
        <v>0</v>
      </c>
      <c r="R69" s="61">
        <v>0</v>
      </c>
      <c r="S69" s="61">
        <v>0</v>
      </c>
      <c r="T69" s="61">
        <v>0</v>
      </c>
      <c r="U69" s="61">
        <v>0</v>
      </c>
      <c r="V69" s="61">
        <v>0</v>
      </c>
      <c r="W69" s="61">
        <v>0</v>
      </c>
      <c r="X69" s="61">
        <v>0</v>
      </c>
      <c r="Y69" s="61">
        <v>0</v>
      </c>
      <c r="Z69" s="61">
        <v>0</v>
      </c>
      <c r="AA69" s="61">
        <v>0</v>
      </c>
      <c r="AB69" s="61">
        <v>0</v>
      </c>
      <c r="AC69" s="61">
        <v>0</v>
      </c>
      <c r="AD69" s="61">
        <v>0</v>
      </c>
      <c r="AE69" s="61">
        <v>0</v>
      </c>
      <c r="AF69" s="61">
        <v>0</v>
      </c>
      <c r="AG69" s="61">
        <v>0</v>
      </c>
      <c r="AH69" s="61">
        <v>0</v>
      </c>
      <c r="AI69" s="61">
        <v>0</v>
      </c>
      <c r="AJ69" s="61">
        <v>0</v>
      </c>
      <c r="AK69" s="61">
        <v>0</v>
      </c>
      <c r="AL69" s="61">
        <v>0</v>
      </c>
      <c r="AM69" s="61">
        <v>0</v>
      </c>
      <c r="AN69" s="61">
        <v>0</v>
      </c>
      <c r="AO69" s="61">
        <v>0</v>
      </c>
      <c r="AP69" s="61">
        <v>0</v>
      </c>
      <c r="AQ69" s="61">
        <v>0</v>
      </c>
      <c r="AR69" s="61">
        <v>0</v>
      </c>
      <c r="AS69" s="61">
        <v>0</v>
      </c>
      <c r="AT69" s="61">
        <v>0</v>
      </c>
      <c r="AU69" s="61">
        <v>0</v>
      </c>
      <c r="AV69" s="61">
        <v>0</v>
      </c>
      <c r="AW69" s="61">
        <v>0</v>
      </c>
      <c r="AX69" s="61">
        <v>0</v>
      </c>
      <c r="AY69" s="61">
        <v>0</v>
      </c>
      <c r="AZ69" s="61">
        <v>0</v>
      </c>
      <c r="BA69" s="61">
        <v>0</v>
      </c>
      <c r="BB69" s="61">
        <v>0</v>
      </c>
      <c r="BC69" s="61">
        <v>0</v>
      </c>
      <c r="BD69" s="61">
        <v>0</v>
      </c>
      <c r="BE69" s="61">
        <v>0</v>
      </c>
      <c r="BF69" s="61">
        <v>0</v>
      </c>
      <c r="BG69" s="61">
        <v>0</v>
      </c>
      <c r="BH69" s="61">
        <v>0</v>
      </c>
      <c r="BI69" s="61">
        <v>0</v>
      </c>
      <c r="BJ69" s="61">
        <v>0</v>
      </c>
      <c r="BK69" s="61">
        <v>0</v>
      </c>
      <c r="BL69" s="61">
        <v>0</v>
      </c>
      <c r="BM69" s="61">
        <v>0</v>
      </c>
      <c r="BN69" s="61">
        <v>0</v>
      </c>
      <c r="BO69" s="61">
        <v>0</v>
      </c>
      <c r="BP69" s="61">
        <v>0</v>
      </c>
      <c r="BQ69" s="61">
        <v>0</v>
      </c>
      <c r="BR69" s="61">
        <v>0</v>
      </c>
      <c r="BS69" s="61">
        <v>0</v>
      </c>
      <c r="BT69" s="61">
        <v>0</v>
      </c>
      <c r="BU69" s="61">
        <v>0</v>
      </c>
      <c r="BV69" s="61">
        <v>0</v>
      </c>
      <c r="BW69" s="61">
        <v>0</v>
      </c>
      <c r="BX69" s="61">
        <v>0</v>
      </c>
      <c r="BY69" s="61">
        <v>0</v>
      </c>
      <c r="BZ69" s="61">
        <v>0</v>
      </c>
      <c r="CA69" s="61">
        <v>0</v>
      </c>
      <c r="CB69" s="61">
        <v>0</v>
      </c>
      <c r="CC69" s="61">
        <v>0</v>
      </c>
      <c r="CD69" s="61">
        <v>0</v>
      </c>
      <c r="CE69" s="61">
        <v>0</v>
      </c>
      <c r="CF69" s="61">
        <v>0</v>
      </c>
      <c r="CG69" s="61">
        <v>0</v>
      </c>
      <c r="CH69" s="61">
        <v>0</v>
      </c>
      <c r="CI69" s="61">
        <v>0</v>
      </c>
      <c r="CJ69" s="61">
        <v>0</v>
      </c>
      <c r="CK69" s="61">
        <v>0</v>
      </c>
      <c r="CL69" s="61">
        <v>0</v>
      </c>
    </row>
    <row r="70" spans="1:90" ht="12.75" customHeight="1">
      <c r="A70" s="43" t="s">
        <v>121</v>
      </c>
      <c r="B70" s="59">
        <v>3012</v>
      </c>
      <c r="C70" s="60" t="s">
        <v>378</v>
      </c>
      <c r="D70" s="61">
        <v>0</v>
      </c>
      <c r="E70" s="61">
        <v>0</v>
      </c>
      <c r="F70" s="61">
        <v>0</v>
      </c>
      <c r="G70" s="61">
        <v>0</v>
      </c>
      <c r="H70" s="61">
        <v>0</v>
      </c>
      <c r="I70" s="61">
        <v>0</v>
      </c>
      <c r="J70" s="61">
        <v>0</v>
      </c>
      <c r="K70" s="61">
        <v>0</v>
      </c>
      <c r="L70" s="61">
        <v>0</v>
      </c>
      <c r="M70" s="61">
        <v>0</v>
      </c>
      <c r="N70" s="61">
        <v>0</v>
      </c>
      <c r="O70" s="61">
        <v>0</v>
      </c>
      <c r="P70" s="61">
        <v>0</v>
      </c>
      <c r="Q70" s="61">
        <v>0</v>
      </c>
      <c r="R70" s="61">
        <v>0</v>
      </c>
      <c r="S70" s="61">
        <v>0</v>
      </c>
      <c r="T70" s="61">
        <v>0</v>
      </c>
      <c r="U70" s="61">
        <v>0</v>
      </c>
      <c r="V70" s="61">
        <v>0</v>
      </c>
      <c r="W70" s="61">
        <v>0</v>
      </c>
      <c r="X70" s="61">
        <v>0</v>
      </c>
      <c r="Y70" s="61">
        <v>0</v>
      </c>
      <c r="Z70" s="61">
        <v>0</v>
      </c>
      <c r="AA70" s="61">
        <v>0</v>
      </c>
      <c r="AB70" s="61">
        <v>0</v>
      </c>
      <c r="AC70" s="61">
        <v>0</v>
      </c>
      <c r="AD70" s="61">
        <v>0</v>
      </c>
      <c r="AE70" s="61">
        <v>0</v>
      </c>
      <c r="AF70" s="61">
        <v>0</v>
      </c>
      <c r="AG70" s="61">
        <v>0</v>
      </c>
      <c r="AH70" s="61">
        <v>0</v>
      </c>
      <c r="AI70" s="61">
        <v>0</v>
      </c>
      <c r="AJ70" s="61">
        <v>0</v>
      </c>
      <c r="AK70" s="61">
        <v>0</v>
      </c>
      <c r="AL70" s="61">
        <v>0</v>
      </c>
      <c r="AM70" s="61">
        <v>0</v>
      </c>
      <c r="AN70" s="61">
        <v>0</v>
      </c>
      <c r="AO70" s="61">
        <v>0</v>
      </c>
      <c r="AP70" s="61">
        <v>0</v>
      </c>
      <c r="AQ70" s="61">
        <v>0</v>
      </c>
      <c r="AR70" s="61">
        <v>0</v>
      </c>
      <c r="AS70" s="61">
        <v>0</v>
      </c>
      <c r="AT70" s="61">
        <v>0</v>
      </c>
      <c r="AU70" s="61">
        <v>0</v>
      </c>
      <c r="AV70" s="61">
        <v>0</v>
      </c>
      <c r="AW70" s="61">
        <v>0</v>
      </c>
      <c r="AX70" s="61">
        <v>0</v>
      </c>
      <c r="AY70" s="61">
        <v>0</v>
      </c>
      <c r="AZ70" s="61">
        <v>0</v>
      </c>
      <c r="BA70" s="61">
        <v>0</v>
      </c>
      <c r="BB70" s="61">
        <v>0</v>
      </c>
      <c r="BC70" s="61">
        <v>0</v>
      </c>
      <c r="BD70" s="61">
        <v>0</v>
      </c>
      <c r="BE70" s="61">
        <v>0</v>
      </c>
      <c r="BF70" s="61">
        <v>0</v>
      </c>
      <c r="BG70" s="61">
        <v>0</v>
      </c>
      <c r="BH70" s="61">
        <v>0</v>
      </c>
      <c r="BI70" s="61">
        <v>0</v>
      </c>
      <c r="BJ70" s="61">
        <v>0</v>
      </c>
      <c r="BK70" s="61">
        <v>0</v>
      </c>
      <c r="BL70" s="61">
        <v>0</v>
      </c>
      <c r="BM70" s="61">
        <v>0</v>
      </c>
      <c r="BN70" s="61">
        <v>0</v>
      </c>
      <c r="BO70" s="61">
        <v>0</v>
      </c>
      <c r="BP70" s="61">
        <v>0</v>
      </c>
      <c r="BQ70" s="61">
        <v>0</v>
      </c>
      <c r="BR70" s="61">
        <v>0</v>
      </c>
      <c r="BS70" s="61">
        <v>0</v>
      </c>
      <c r="BT70" s="61">
        <v>0</v>
      </c>
      <c r="BU70" s="61">
        <v>0</v>
      </c>
      <c r="BV70" s="61">
        <v>0</v>
      </c>
      <c r="BW70" s="61">
        <v>0</v>
      </c>
      <c r="BX70" s="61">
        <v>0</v>
      </c>
      <c r="BY70" s="61">
        <v>0</v>
      </c>
      <c r="BZ70" s="61">
        <v>0</v>
      </c>
      <c r="CA70" s="61">
        <v>0</v>
      </c>
      <c r="CB70" s="61">
        <v>0</v>
      </c>
      <c r="CC70" s="61">
        <v>0</v>
      </c>
      <c r="CD70" s="61">
        <v>0</v>
      </c>
      <c r="CE70" s="61">
        <v>0</v>
      </c>
      <c r="CF70" s="61">
        <v>0</v>
      </c>
      <c r="CG70" s="61">
        <v>0</v>
      </c>
      <c r="CH70" s="61">
        <v>0</v>
      </c>
      <c r="CI70" s="61">
        <v>0</v>
      </c>
      <c r="CJ70" s="61">
        <v>0</v>
      </c>
      <c r="CK70" s="61">
        <v>0</v>
      </c>
      <c r="CL70" s="61">
        <v>0</v>
      </c>
    </row>
    <row r="71" spans="1:90" ht="12.75" customHeight="1">
      <c r="A71" s="43" t="s">
        <v>122</v>
      </c>
      <c r="B71" s="59">
        <v>3016</v>
      </c>
      <c r="C71" s="60" t="s">
        <v>378</v>
      </c>
      <c r="D71" s="61">
        <v>0</v>
      </c>
      <c r="E71" s="61">
        <v>0</v>
      </c>
      <c r="F71" s="61">
        <v>0</v>
      </c>
      <c r="G71" s="61">
        <v>0</v>
      </c>
      <c r="H71" s="61">
        <v>0</v>
      </c>
      <c r="I71" s="61">
        <v>0</v>
      </c>
      <c r="J71" s="61">
        <v>0</v>
      </c>
      <c r="K71" s="61">
        <v>0</v>
      </c>
      <c r="L71" s="61">
        <v>0</v>
      </c>
      <c r="M71" s="61">
        <v>0</v>
      </c>
      <c r="N71" s="61">
        <v>0</v>
      </c>
      <c r="O71" s="61">
        <v>0</v>
      </c>
      <c r="P71" s="61">
        <v>0</v>
      </c>
      <c r="Q71" s="61">
        <v>0</v>
      </c>
      <c r="R71" s="61">
        <v>0</v>
      </c>
      <c r="S71" s="61">
        <v>0</v>
      </c>
      <c r="T71" s="61">
        <v>0</v>
      </c>
      <c r="U71" s="61">
        <v>0</v>
      </c>
      <c r="V71" s="61">
        <v>0</v>
      </c>
      <c r="W71" s="61">
        <v>0</v>
      </c>
      <c r="X71" s="61">
        <v>0</v>
      </c>
      <c r="Y71" s="61">
        <v>0</v>
      </c>
      <c r="Z71" s="61">
        <v>0</v>
      </c>
      <c r="AA71" s="61">
        <v>0</v>
      </c>
      <c r="AB71" s="61">
        <v>0</v>
      </c>
      <c r="AC71" s="61">
        <v>0</v>
      </c>
      <c r="AD71" s="61">
        <v>0</v>
      </c>
      <c r="AE71" s="61">
        <v>0</v>
      </c>
      <c r="AF71" s="61">
        <v>0</v>
      </c>
      <c r="AG71" s="61">
        <v>0</v>
      </c>
      <c r="AH71" s="61">
        <v>0</v>
      </c>
      <c r="AI71" s="61">
        <v>0</v>
      </c>
      <c r="AJ71" s="61">
        <v>0</v>
      </c>
      <c r="AK71" s="61">
        <v>0</v>
      </c>
      <c r="AL71" s="61">
        <v>0</v>
      </c>
      <c r="AM71" s="61">
        <v>0</v>
      </c>
      <c r="AN71" s="61">
        <v>0</v>
      </c>
      <c r="AO71" s="61">
        <v>0</v>
      </c>
      <c r="AP71" s="61">
        <v>0</v>
      </c>
      <c r="AQ71" s="61">
        <v>0</v>
      </c>
      <c r="AR71" s="61">
        <v>0</v>
      </c>
      <c r="AS71" s="61">
        <v>0</v>
      </c>
      <c r="AT71" s="61">
        <v>0</v>
      </c>
      <c r="AU71" s="61">
        <v>0</v>
      </c>
      <c r="AV71" s="61">
        <v>0</v>
      </c>
      <c r="AW71" s="61">
        <v>0</v>
      </c>
      <c r="AX71" s="61">
        <v>0</v>
      </c>
      <c r="AY71" s="61">
        <v>0</v>
      </c>
      <c r="AZ71" s="61">
        <v>0</v>
      </c>
      <c r="BA71" s="61">
        <v>0</v>
      </c>
      <c r="BB71" s="61">
        <v>0</v>
      </c>
      <c r="BC71" s="61">
        <v>0</v>
      </c>
      <c r="BD71" s="61">
        <v>0</v>
      </c>
      <c r="BE71" s="61">
        <v>0</v>
      </c>
      <c r="BF71" s="61">
        <v>0</v>
      </c>
      <c r="BG71" s="61">
        <v>0</v>
      </c>
      <c r="BH71" s="61">
        <v>0</v>
      </c>
      <c r="BI71" s="61">
        <v>0</v>
      </c>
      <c r="BJ71" s="61">
        <v>0</v>
      </c>
      <c r="BK71" s="61">
        <v>0</v>
      </c>
      <c r="BL71" s="61">
        <v>0</v>
      </c>
      <c r="BM71" s="61">
        <v>0</v>
      </c>
      <c r="BN71" s="61">
        <v>0</v>
      </c>
      <c r="BO71" s="61">
        <v>0</v>
      </c>
      <c r="BP71" s="61">
        <v>0</v>
      </c>
      <c r="BQ71" s="61">
        <v>0</v>
      </c>
      <c r="BR71" s="61">
        <v>0</v>
      </c>
      <c r="BS71" s="61">
        <v>0</v>
      </c>
      <c r="BT71" s="61">
        <v>0</v>
      </c>
      <c r="BU71" s="61">
        <v>0</v>
      </c>
      <c r="BV71" s="61">
        <v>0</v>
      </c>
      <c r="BW71" s="61">
        <v>0</v>
      </c>
      <c r="BX71" s="61">
        <v>0</v>
      </c>
      <c r="BY71" s="61">
        <v>0</v>
      </c>
      <c r="BZ71" s="61">
        <v>0</v>
      </c>
      <c r="CA71" s="61">
        <v>0</v>
      </c>
      <c r="CB71" s="61">
        <v>0</v>
      </c>
      <c r="CC71" s="61">
        <v>0</v>
      </c>
      <c r="CD71" s="61">
        <v>0</v>
      </c>
      <c r="CE71" s="61">
        <v>0</v>
      </c>
      <c r="CF71" s="61">
        <v>0</v>
      </c>
      <c r="CG71" s="61">
        <v>0</v>
      </c>
      <c r="CH71" s="61">
        <v>0</v>
      </c>
      <c r="CI71" s="61">
        <v>0</v>
      </c>
      <c r="CJ71" s="61">
        <v>0</v>
      </c>
      <c r="CK71" s="61">
        <v>0</v>
      </c>
      <c r="CL71" s="61">
        <v>0</v>
      </c>
    </row>
    <row r="72" spans="1:90" ht="12.75" customHeight="1">
      <c r="A72" s="43" t="s">
        <v>123</v>
      </c>
      <c r="B72" s="59">
        <v>3017</v>
      </c>
      <c r="C72" s="60" t="s">
        <v>378</v>
      </c>
      <c r="D72" s="61">
        <v>0</v>
      </c>
      <c r="E72" s="61">
        <v>0</v>
      </c>
      <c r="F72" s="61">
        <v>0</v>
      </c>
      <c r="G72" s="61">
        <v>0</v>
      </c>
      <c r="H72" s="61">
        <v>0</v>
      </c>
      <c r="I72" s="61">
        <v>0</v>
      </c>
      <c r="J72" s="61">
        <v>0</v>
      </c>
      <c r="K72" s="61">
        <v>0</v>
      </c>
      <c r="L72" s="61">
        <v>0</v>
      </c>
      <c r="M72" s="61">
        <v>0</v>
      </c>
      <c r="N72" s="61">
        <v>0</v>
      </c>
      <c r="O72" s="61">
        <v>0</v>
      </c>
      <c r="P72" s="61">
        <v>0</v>
      </c>
      <c r="Q72" s="61">
        <v>0</v>
      </c>
      <c r="R72" s="61">
        <v>0</v>
      </c>
      <c r="S72" s="61">
        <v>0</v>
      </c>
      <c r="T72" s="61">
        <v>0</v>
      </c>
      <c r="U72" s="61">
        <v>0</v>
      </c>
      <c r="V72" s="61">
        <v>0</v>
      </c>
      <c r="W72" s="61">
        <v>0</v>
      </c>
      <c r="X72" s="61">
        <v>0</v>
      </c>
      <c r="Y72" s="61">
        <v>0</v>
      </c>
      <c r="Z72" s="61">
        <v>0</v>
      </c>
      <c r="AA72" s="61">
        <v>0</v>
      </c>
      <c r="AB72" s="61">
        <v>0</v>
      </c>
      <c r="AC72" s="61">
        <v>0</v>
      </c>
      <c r="AD72" s="61">
        <v>0</v>
      </c>
      <c r="AE72" s="61">
        <v>0</v>
      </c>
      <c r="AF72" s="61">
        <v>0</v>
      </c>
      <c r="AG72" s="61">
        <v>0</v>
      </c>
      <c r="AH72" s="61">
        <v>0</v>
      </c>
      <c r="AI72" s="61">
        <v>0</v>
      </c>
      <c r="AJ72" s="61">
        <v>0</v>
      </c>
      <c r="AK72" s="61">
        <v>0</v>
      </c>
      <c r="AL72" s="61">
        <v>0</v>
      </c>
      <c r="AM72" s="61">
        <v>0</v>
      </c>
      <c r="AN72" s="61">
        <v>0</v>
      </c>
      <c r="AO72" s="61">
        <v>0</v>
      </c>
      <c r="AP72" s="61">
        <v>0</v>
      </c>
      <c r="AQ72" s="61">
        <v>0</v>
      </c>
      <c r="AR72" s="61">
        <v>0</v>
      </c>
      <c r="AS72" s="61">
        <v>0</v>
      </c>
      <c r="AT72" s="61">
        <v>0</v>
      </c>
      <c r="AU72" s="61">
        <v>0</v>
      </c>
      <c r="AV72" s="61">
        <v>0</v>
      </c>
      <c r="AW72" s="61">
        <v>0</v>
      </c>
      <c r="AX72" s="61">
        <v>0</v>
      </c>
      <c r="AY72" s="61">
        <v>0</v>
      </c>
      <c r="AZ72" s="61">
        <v>0</v>
      </c>
      <c r="BA72" s="61">
        <v>0</v>
      </c>
      <c r="BB72" s="61">
        <v>0</v>
      </c>
      <c r="BC72" s="61">
        <v>0</v>
      </c>
      <c r="BD72" s="61">
        <v>0</v>
      </c>
      <c r="BE72" s="61">
        <v>0</v>
      </c>
      <c r="BF72" s="61">
        <v>0</v>
      </c>
      <c r="BG72" s="61">
        <v>0</v>
      </c>
      <c r="BH72" s="61">
        <v>0</v>
      </c>
      <c r="BI72" s="61">
        <v>0</v>
      </c>
      <c r="BJ72" s="61">
        <v>0</v>
      </c>
      <c r="BK72" s="61">
        <v>0</v>
      </c>
      <c r="BL72" s="61">
        <v>0</v>
      </c>
      <c r="BM72" s="61">
        <v>0</v>
      </c>
      <c r="BN72" s="61">
        <v>0</v>
      </c>
      <c r="BO72" s="61">
        <v>0</v>
      </c>
      <c r="BP72" s="61">
        <v>0</v>
      </c>
      <c r="BQ72" s="61">
        <v>0</v>
      </c>
      <c r="BR72" s="61">
        <v>0</v>
      </c>
      <c r="BS72" s="61">
        <v>0</v>
      </c>
      <c r="BT72" s="61">
        <v>0</v>
      </c>
      <c r="BU72" s="61">
        <v>0</v>
      </c>
      <c r="BV72" s="61">
        <v>0</v>
      </c>
      <c r="BW72" s="61">
        <v>0</v>
      </c>
      <c r="BX72" s="61">
        <v>0</v>
      </c>
      <c r="BY72" s="61">
        <v>0</v>
      </c>
      <c r="BZ72" s="61">
        <v>0</v>
      </c>
      <c r="CA72" s="61">
        <v>0</v>
      </c>
      <c r="CB72" s="61">
        <v>0</v>
      </c>
      <c r="CC72" s="61">
        <v>0</v>
      </c>
      <c r="CD72" s="61">
        <v>0</v>
      </c>
      <c r="CE72" s="61">
        <v>0</v>
      </c>
      <c r="CF72" s="61">
        <v>0</v>
      </c>
      <c r="CG72" s="61">
        <v>0</v>
      </c>
      <c r="CH72" s="61">
        <v>0</v>
      </c>
      <c r="CI72" s="61">
        <v>0</v>
      </c>
      <c r="CJ72" s="61">
        <v>0</v>
      </c>
      <c r="CK72" s="61">
        <v>0</v>
      </c>
      <c r="CL72" s="61">
        <v>0</v>
      </c>
    </row>
    <row r="73" spans="1:90" ht="12.75" customHeight="1">
      <c r="A73" s="43" t="s">
        <v>124</v>
      </c>
      <c r="B73" s="59">
        <v>3018</v>
      </c>
      <c r="C73" s="60" t="s">
        <v>378</v>
      </c>
      <c r="D73" s="61">
        <v>0</v>
      </c>
      <c r="E73" s="61">
        <v>0</v>
      </c>
      <c r="F73" s="61">
        <v>0</v>
      </c>
      <c r="G73" s="61">
        <v>0</v>
      </c>
      <c r="H73" s="61">
        <v>0</v>
      </c>
      <c r="I73" s="61">
        <v>0</v>
      </c>
      <c r="J73" s="61">
        <v>0</v>
      </c>
      <c r="K73" s="61">
        <v>0</v>
      </c>
      <c r="L73" s="61">
        <v>0</v>
      </c>
      <c r="M73" s="61">
        <v>0</v>
      </c>
      <c r="N73" s="61">
        <v>0</v>
      </c>
      <c r="O73" s="61">
        <v>0</v>
      </c>
      <c r="P73" s="61">
        <v>0</v>
      </c>
      <c r="Q73" s="61">
        <v>0</v>
      </c>
      <c r="R73" s="61">
        <v>0</v>
      </c>
      <c r="S73" s="61">
        <v>0</v>
      </c>
      <c r="T73" s="61">
        <v>0</v>
      </c>
      <c r="U73" s="61">
        <v>0</v>
      </c>
      <c r="V73" s="61">
        <v>0</v>
      </c>
      <c r="W73" s="61">
        <v>0</v>
      </c>
      <c r="X73" s="61">
        <v>0</v>
      </c>
      <c r="Y73" s="61">
        <v>0</v>
      </c>
      <c r="Z73" s="61">
        <v>0</v>
      </c>
      <c r="AA73" s="61">
        <v>0</v>
      </c>
      <c r="AB73" s="61">
        <v>0</v>
      </c>
      <c r="AC73" s="61">
        <v>0</v>
      </c>
      <c r="AD73" s="61">
        <v>0</v>
      </c>
      <c r="AE73" s="61">
        <v>0</v>
      </c>
      <c r="AF73" s="61">
        <v>0</v>
      </c>
      <c r="AG73" s="61">
        <v>0</v>
      </c>
      <c r="AH73" s="61">
        <v>0</v>
      </c>
      <c r="AI73" s="61">
        <v>0</v>
      </c>
      <c r="AJ73" s="61">
        <v>0</v>
      </c>
      <c r="AK73" s="61">
        <v>0</v>
      </c>
      <c r="AL73" s="61">
        <v>0</v>
      </c>
      <c r="AM73" s="61">
        <v>0</v>
      </c>
      <c r="AN73" s="61">
        <v>0</v>
      </c>
      <c r="AO73" s="61">
        <v>0</v>
      </c>
      <c r="AP73" s="61">
        <v>0</v>
      </c>
      <c r="AQ73" s="61">
        <v>0</v>
      </c>
      <c r="AR73" s="61">
        <v>0</v>
      </c>
      <c r="AS73" s="61">
        <v>0</v>
      </c>
      <c r="AT73" s="61">
        <v>0</v>
      </c>
      <c r="AU73" s="61">
        <v>0</v>
      </c>
      <c r="AV73" s="61">
        <v>0</v>
      </c>
      <c r="AW73" s="61">
        <v>0</v>
      </c>
      <c r="AX73" s="61">
        <v>0</v>
      </c>
      <c r="AY73" s="61">
        <v>0</v>
      </c>
      <c r="AZ73" s="61">
        <v>0</v>
      </c>
      <c r="BA73" s="61">
        <v>0</v>
      </c>
      <c r="BB73" s="61">
        <v>0</v>
      </c>
      <c r="BC73" s="61">
        <v>0</v>
      </c>
      <c r="BD73" s="61">
        <v>0</v>
      </c>
      <c r="BE73" s="61">
        <v>0</v>
      </c>
      <c r="BF73" s="61">
        <v>0</v>
      </c>
      <c r="BG73" s="61">
        <v>0</v>
      </c>
      <c r="BH73" s="61">
        <v>0</v>
      </c>
      <c r="BI73" s="61">
        <v>0</v>
      </c>
      <c r="BJ73" s="61">
        <v>0</v>
      </c>
      <c r="BK73" s="61">
        <v>0</v>
      </c>
      <c r="BL73" s="61">
        <v>0</v>
      </c>
      <c r="BM73" s="61">
        <v>0</v>
      </c>
      <c r="BN73" s="61">
        <v>0</v>
      </c>
      <c r="BO73" s="61">
        <v>0</v>
      </c>
      <c r="BP73" s="61">
        <v>0</v>
      </c>
      <c r="BQ73" s="61">
        <v>0</v>
      </c>
      <c r="BR73" s="61">
        <v>0</v>
      </c>
      <c r="BS73" s="61">
        <v>0</v>
      </c>
      <c r="BT73" s="61">
        <v>0</v>
      </c>
      <c r="BU73" s="61">
        <v>0</v>
      </c>
      <c r="BV73" s="61">
        <v>0</v>
      </c>
      <c r="BW73" s="61">
        <v>0</v>
      </c>
      <c r="BX73" s="61">
        <v>0</v>
      </c>
      <c r="BY73" s="61">
        <v>0</v>
      </c>
      <c r="BZ73" s="61">
        <v>0</v>
      </c>
      <c r="CA73" s="61">
        <v>0</v>
      </c>
      <c r="CB73" s="61">
        <v>0</v>
      </c>
      <c r="CC73" s="61">
        <v>0</v>
      </c>
      <c r="CD73" s="61">
        <v>0</v>
      </c>
      <c r="CE73" s="61">
        <v>0</v>
      </c>
      <c r="CF73" s="61">
        <v>0</v>
      </c>
      <c r="CG73" s="61">
        <v>0</v>
      </c>
      <c r="CH73" s="61">
        <v>0</v>
      </c>
      <c r="CI73" s="61">
        <v>0</v>
      </c>
      <c r="CJ73" s="61">
        <v>0</v>
      </c>
      <c r="CK73" s="61">
        <v>0</v>
      </c>
      <c r="CL73" s="61">
        <v>0</v>
      </c>
    </row>
    <row r="74" spans="1:90" ht="13.5" customHeight="1">
      <c r="A74" s="43" t="s">
        <v>125</v>
      </c>
      <c r="B74" s="59">
        <v>4002</v>
      </c>
      <c r="C74" s="60" t="s">
        <v>379</v>
      </c>
      <c r="D74" s="61">
        <v>0</v>
      </c>
      <c r="E74" s="61">
        <v>0</v>
      </c>
      <c r="F74" s="61">
        <v>0</v>
      </c>
      <c r="G74" s="61">
        <v>0</v>
      </c>
      <c r="H74" s="61">
        <v>0</v>
      </c>
      <c r="I74" s="61">
        <v>0</v>
      </c>
      <c r="J74" s="61">
        <v>0</v>
      </c>
      <c r="K74" s="61">
        <v>0</v>
      </c>
      <c r="L74" s="61">
        <v>0</v>
      </c>
      <c r="M74" s="61">
        <v>0</v>
      </c>
      <c r="N74" s="61">
        <v>0</v>
      </c>
      <c r="O74" s="61">
        <v>0</v>
      </c>
      <c r="P74" s="61">
        <v>0</v>
      </c>
      <c r="Q74" s="61">
        <v>0</v>
      </c>
      <c r="R74" s="61">
        <v>0</v>
      </c>
      <c r="S74" s="61">
        <v>0</v>
      </c>
      <c r="T74" s="61">
        <v>0</v>
      </c>
      <c r="U74" s="61">
        <v>0</v>
      </c>
      <c r="V74" s="61">
        <v>0</v>
      </c>
      <c r="W74" s="61">
        <v>0</v>
      </c>
      <c r="X74" s="61">
        <v>0</v>
      </c>
      <c r="Y74" s="61">
        <v>0</v>
      </c>
      <c r="Z74" s="61">
        <v>0</v>
      </c>
      <c r="AA74" s="61">
        <v>0</v>
      </c>
      <c r="AB74" s="61">
        <v>0</v>
      </c>
      <c r="AC74" s="61">
        <v>0</v>
      </c>
      <c r="AD74" s="61">
        <v>0</v>
      </c>
      <c r="AE74" s="61">
        <v>0</v>
      </c>
      <c r="AF74" s="61">
        <v>0</v>
      </c>
      <c r="AG74" s="61">
        <v>0</v>
      </c>
      <c r="AH74" s="61">
        <v>0</v>
      </c>
      <c r="AI74" s="61">
        <v>0</v>
      </c>
      <c r="AJ74" s="61">
        <v>0</v>
      </c>
      <c r="AK74" s="61">
        <v>0</v>
      </c>
      <c r="AL74" s="61">
        <v>0</v>
      </c>
      <c r="AM74" s="61">
        <v>0</v>
      </c>
      <c r="AN74" s="61">
        <v>0</v>
      </c>
      <c r="AO74" s="61">
        <v>0</v>
      </c>
      <c r="AP74" s="61">
        <v>0</v>
      </c>
      <c r="AQ74" s="61">
        <v>0</v>
      </c>
      <c r="AR74" s="61">
        <v>0</v>
      </c>
      <c r="AS74" s="61">
        <v>0</v>
      </c>
      <c r="AT74" s="61">
        <v>0</v>
      </c>
      <c r="AU74" s="61">
        <v>0</v>
      </c>
      <c r="AV74" s="61">
        <v>0</v>
      </c>
      <c r="AW74" s="61">
        <v>0</v>
      </c>
      <c r="AX74" s="61">
        <v>0</v>
      </c>
      <c r="AY74" s="61">
        <v>0</v>
      </c>
      <c r="AZ74" s="61">
        <v>0</v>
      </c>
      <c r="BA74" s="61">
        <v>0</v>
      </c>
      <c r="BB74" s="61">
        <v>0</v>
      </c>
      <c r="BC74" s="61">
        <v>0</v>
      </c>
      <c r="BD74" s="61">
        <v>0</v>
      </c>
      <c r="BE74" s="61">
        <v>0</v>
      </c>
      <c r="BF74" s="61">
        <v>0</v>
      </c>
      <c r="BG74" s="61">
        <v>0</v>
      </c>
      <c r="BH74" s="61">
        <v>0</v>
      </c>
      <c r="BI74" s="61">
        <v>0</v>
      </c>
      <c r="BJ74" s="61">
        <v>0</v>
      </c>
      <c r="BK74" s="61">
        <v>0</v>
      </c>
      <c r="BL74" s="61">
        <v>0</v>
      </c>
      <c r="BM74" s="61">
        <v>0</v>
      </c>
      <c r="BN74" s="61">
        <v>0</v>
      </c>
      <c r="BO74" s="61">
        <v>0</v>
      </c>
      <c r="BP74" s="61">
        <v>0</v>
      </c>
      <c r="BQ74" s="61">
        <v>0</v>
      </c>
      <c r="BR74" s="61">
        <v>0</v>
      </c>
      <c r="BS74" s="61">
        <v>0</v>
      </c>
      <c r="BT74" s="61">
        <v>0</v>
      </c>
      <c r="BU74" s="61">
        <v>0</v>
      </c>
      <c r="BV74" s="61">
        <v>0</v>
      </c>
      <c r="BW74" s="61">
        <v>0</v>
      </c>
      <c r="BX74" s="61">
        <v>0</v>
      </c>
      <c r="BY74" s="61">
        <v>0</v>
      </c>
      <c r="BZ74" s="61">
        <v>0</v>
      </c>
      <c r="CA74" s="61">
        <v>0</v>
      </c>
      <c r="CB74" s="61">
        <v>0</v>
      </c>
      <c r="CC74" s="61">
        <v>0</v>
      </c>
      <c r="CD74" s="61">
        <v>0</v>
      </c>
      <c r="CE74" s="61">
        <v>0</v>
      </c>
      <c r="CF74" s="61">
        <v>0</v>
      </c>
      <c r="CG74" s="61">
        <v>0</v>
      </c>
      <c r="CH74" s="61">
        <v>0</v>
      </c>
      <c r="CI74" s="61">
        <v>0</v>
      </c>
      <c r="CJ74" s="61">
        <v>0</v>
      </c>
      <c r="CK74" s="61">
        <v>0</v>
      </c>
      <c r="CL74" s="61">
        <v>0</v>
      </c>
    </row>
    <row r="75" spans="1:90" ht="13.5" customHeight="1">
      <c r="A75" s="45" t="s">
        <v>126</v>
      </c>
      <c r="B75" s="62">
        <v>4003</v>
      </c>
      <c r="C75" s="60" t="s">
        <v>379</v>
      </c>
      <c r="D75" s="61">
        <v>0</v>
      </c>
      <c r="E75" s="61">
        <v>0</v>
      </c>
      <c r="F75" s="61">
        <v>0</v>
      </c>
      <c r="G75" s="61">
        <v>0</v>
      </c>
      <c r="H75" s="61">
        <v>0</v>
      </c>
      <c r="I75" s="61">
        <v>0</v>
      </c>
      <c r="J75" s="61">
        <v>0</v>
      </c>
      <c r="K75" s="61">
        <v>0</v>
      </c>
      <c r="L75" s="61">
        <v>0</v>
      </c>
      <c r="M75" s="61">
        <v>0</v>
      </c>
      <c r="N75" s="61">
        <v>0</v>
      </c>
      <c r="O75" s="61">
        <v>0</v>
      </c>
      <c r="P75" s="61">
        <v>0</v>
      </c>
      <c r="Q75" s="61">
        <v>0</v>
      </c>
      <c r="R75" s="61">
        <v>0</v>
      </c>
      <c r="S75" s="61">
        <v>0</v>
      </c>
      <c r="T75" s="61">
        <v>0</v>
      </c>
      <c r="U75" s="61">
        <v>0</v>
      </c>
      <c r="V75" s="61">
        <v>0</v>
      </c>
      <c r="W75" s="61">
        <v>0</v>
      </c>
      <c r="X75" s="61">
        <v>0</v>
      </c>
      <c r="Y75" s="61">
        <v>0</v>
      </c>
      <c r="Z75" s="61">
        <v>0</v>
      </c>
      <c r="AA75" s="61">
        <v>0</v>
      </c>
      <c r="AB75" s="61">
        <v>0</v>
      </c>
      <c r="AC75" s="61">
        <v>0</v>
      </c>
      <c r="AD75" s="61">
        <v>0</v>
      </c>
      <c r="AE75" s="61">
        <v>0</v>
      </c>
      <c r="AF75" s="61">
        <v>0</v>
      </c>
      <c r="AG75" s="61">
        <v>0</v>
      </c>
      <c r="AH75" s="61">
        <v>0</v>
      </c>
      <c r="AI75" s="61">
        <v>0</v>
      </c>
      <c r="AJ75" s="61">
        <v>0</v>
      </c>
      <c r="AK75" s="61">
        <v>0</v>
      </c>
      <c r="AL75" s="61">
        <v>0</v>
      </c>
      <c r="AM75" s="61">
        <v>0</v>
      </c>
      <c r="AN75" s="61">
        <v>0</v>
      </c>
      <c r="AO75" s="61">
        <v>0</v>
      </c>
      <c r="AP75" s="61">
        <v>0</v>
      </c>
      <c r="AQ75" s="61">
        <v>0</v>
      </c>
      <c r="AR75" s="61">
        <v>0</v>
      </c>
      <c r="AS75" s="61">
        <v>0</v>
      </c>
      <c r="AT75" s="61">
        <v>0</v>
      </c>
      <c r="AU75" s="61">
        <v>0</v>
      </c>
      <c r="AV75" s="61">
        <v>0</v>
      </c>
      <c r="AW75" s="61">
        <v>0</v>
      </c>
      <c r="AX75" s="61">
        <v>0</v>
      </c>
      <c r="AY75" s="61">
        <v>0</v>
      </c>
      <c r="AZ75" s="61">
        <v>0</v>
      </c>
      <c r="BA75" s="61">
        <v>0</v>
      </c>
      <c r="BB75" s="61">
        <v>0</v>
      </c>
      <c r="BC75" s="61">
        <v>0</v>
      </c>
      <c r="BD75" s="61">
        <v>0</v>
      </c>
      <c r="BE75" s="61">
        <v>0</v>
      </c>
      <c r="BF75" s="61">
        <v>0</v>
      </c>
      <c r="BG75" s="61">
        <v>0</v>
      </c>
      <c r="BH75" s="61">
        <v>0</v>
      </c>
      <c r="BI75" s="61">
        <v>0</v>
      </c>
      <c r="BJ75" s="61">
        <v>0</v>
      </c>
      <c r="BK75" s="61">
        <v>0</v>
      </c>
      <c r="BL75" s="61">
        <v>0</v>
      </c>
      <c r="BM75" s="61">
        <v>0</v>
      </c>
      <c r="BN75" s="61">
        <v>0</v>
      </c>
      <c r="BO75" s="61">
        <v>0</v>
      </c>
      <c r="BP75" s="61">
        <v>0</v>
      </c>
      <c r="BQ75" s="61">
        <v>0</v>
      </c>
      <c r="BR75" s="61">
        <v>0</v>
      </c>
      <c r="BS75" s="61">
        <v>0</v>
      </c>
      <c r="BT75" s="61">
        <v>0</v>
      </c>
      <c r="BU75" s="61">
        <v>0</v>
      </c>
      <c r="BV75" s="61">
        <v>0</v>
      </c>
      <c r="BW75" s="61">
        <v>0</v>
      </c>
      <c r="BX75" s="61">
        <v>0</v>
      </c>
      <c r="BY75" s="61">
        <v>0</v>
      </c>
      <c r="BZ75" s="61">
        <v>0</v>
      </c>
      <c r="CA75" s="61">
        <v>0</v>
      </c>
      <c r="CB75" s="61">
        <v>0</v>
      </c>
      <c r="CC75" s="61">
        <v>0</v>
      </c>
      <c r="CD75" s="61">
        <v>0</v>
      </c>
      <c r="CE75" s="61">
        <v>0</v>
      </c>
      <c r="CF75" s="61">
        <v>0</v>
      </c>
      <c r="CG75" s="61">
        <v>0</v>
      </c>
      <c r="CH75" s="61">
        <v>0</v>
      </c>
      <c r="CI75" s="61">
        <v>0</v>
      </c>
      <c r="CJ75" s="61">
        <v>0</v>
      </c>
      <c r="CK75" s="61">
        <v>0</v>
      </c>
      <c r="CL75" s="61">
        <v>0</v>
      </c>
    </row>
    <row r="76" spans="1:90" ht="12.75" customHeight="1">
      <c r="A76" s="45" t="s">
        <v>127</v>
      </c>
      <c r="B76" s="62">
        <v>4004</v>
      </c>
      <c r="C76" s="60" t="s">
        <v>379</v>
      </c>
      <c r="D76" s="61">
        <v>0</v>
      </c>
      <c r="E76" s="61">
        <v>0</v>
      </c>
      <c r="F76" s="61">
        <v>0</v>
      </c>
      <c r="G76" s="61">
        <v>0</v>
      </c>
      <c r="H76" s="61">
        <v>0</v>
      </c>
      <c r="I76" s="61">
        <v>0</v>
      </c>
      <c r="J76" s="61">
        <v>0</v>
      </c>
      <c r="K76" s="61">
        <v>0</v>
      </c>
      <c r="L76" s="61">
        <v>0</v>
      </c>
      <c r="M76" s="61">
        <v>0</v>
      </c>
      <c r="N76" s="61">
        <v>0</v>
      </c>
      <c r="O76" s="61">
        <v>0</v>
      </c>
      <c r="P76" s="61">
        <v>0</v>
      </c>
      <c r="Q76" s="61">
        <v>0</v>
      </c>
      <c r="R76" s="61">
        <v>0</v>
      </c>
      <c r="S76" s="61">
        <v>0</v>
      </c>
      <c r="T76" s="61">
        <v>0</v>
      </c>
      <c r="U76" s="61">
        <v>0</v>
      </c>
      <c r="V76" s="61">
        <v>0</v>
      </c>
      <c r="W76" s="61">
        <v>0</v>
      </c>
      <c r="X76" s="61">
        <v>0</v>
      </c>
      <c r="Y76" s="61">
        <v>0</v>
      </c>
      <c r="Z76" s="61">
        <v>0</v>
      </c>
      <c r="AA76" s="61">
        <v>0</v>
      </c>
      <c r="AB76" s="61">
        <v>0</v>
      </c>
      <c r="AC76" s="61">
        <v>0</v>
      </c>
      <c r="AD76" s="61">
        <v>0</v>
      </c>
      <c r="AE76" s="61">
        <v>0</v>
      </c>
      <c r="AF76" s="61">
        <v>0</v>
      </c>
      <c r="AG76" s="61">
        <v>0</v>
      </c>
      <c r="AH76" s="61">
        <v>0</v>
      </c>
      <c r="AI76" s="61">
        <v>0</v>
      </c>
      <c r="AJ76" s="61">
        <v>0</v>
      </c>
      <c r="AK76" s="61">
        <v>0</v>
      </c>
      <c r="AL76" s="61">
        <v>0</v>
      </c>
      <c r="AM76" s="61">
        <v>0</v>
      </c>
      <c r="AN76" s="61">
        <v>0</v>
      </c>
      <c r="AO76" s="61">
        <v>0</v>
      </c>
      <c r="AP76" s="61">
        <v>0</v>
      </c>
      <c r="AQ76" s="61">
        <v>0</v>
      </c>
      <c r="AR76" s="61">
        <v>0</v>
      </c>
      <c r="AS76" s="61">
        <v>0</v>
      </c>
      <c r="AT76" s="61">
        <v>0</v>
      </c>
      <c r="AU76" s="61">
        <v>0</v>
      </c>
      <c r="AV76" s="61">
        <v>0</v>
      </c>
      <c r="AW76" s="61">
        <v>0</v>
      </c>
      <c r="AX76" s="61">
        <v>0</v>
      </c>
      <c r="AY76" s="61">
        <v>0</v>
      </c>
      <c r="AZ76" s="61">
        <v>0</v>
      </c>
      <c r="BA76" s="61">
        <v>0</v>
      </c>
      <c r="BB76" s="61">
        <v>0</v>
      </c>
      <c r="BC76" s="61">
        <v>0</v>
      </c>
      <c r="BD76" s="61">
        <v>0</v>
      </c>
      <c r="BE76" s="61">
        <v>0</v>
      </c>
      <c r="BF76" s="61">
        <v>0</v>
      </c>
      <c r="BG76" s="61">
        <v>0</v>
      </c>
      <c r="BH76" s="61">
        <v>0</v>
      </c>
      <c r="BI76" s="61">
        <v>0</v>
      </c>
      <c r="BJ76" s="61">
        <v>0</v>
      </c>
      <c r="BK76" s="61">
        <v>0</v>
      </c>
      <c r="BL76" s="61">
        <v>0</v>
      </c>
      <c r="BM76" s="61">
        <v>0</v>
      </c>
      <c r="BN76" s="61">
        <v>0</v>
      </c>
      <c r="BO76" s="61">
        <v>0</v>
      </c>
      <c r="BP76" s="61">
        <v>0</v>
      </c>
      <c r="BQ76" s="61">
        <v>0</v>
      </c>
      <c r="BR76" s="61">
        <v>0</v>
      </c>
      <c r="BS76" s="61">
        <v>0</v>
      </c>
      <c r="BT76" s="61">
        <v>0</v>
      </c>
      <c r="BU76" s="61">
        <v>0</v>
      </c>
      <c r="BV76" s="61">
        <v>0</v>
      </c>
      <c r="BW76" s="61">
        <v>0</v>
      </c>
      <c r="BX76" s="61">
        <v>0</v>
      </c>
      <c r="BY76" s="61">
        <v>0</v>
      </c>
      <c r="BZ76" s="61">
        <v>0</v>
      </c>
      <c r="CA76" s="61">
        <v>0</v>
      </c>
      <c r="CB76" s="61">
        <v>0</v>
      </c>
      <c r="CC76" s="61">
        <v>0</v>
      </c>
      <c r="CD76" s="61">
        <v>0</v>
      </c>
      <c r="CE76" s="61">
        <v>0</v>
      </c>
      <c r="CF76" s="61">
        <v>0</v>
      </c>
      <c r="CG76" s="61">
        <v>0</v>
      </c>
      <c r="CH76" s="61">
        <v>0</v>
      </c>
      <c r="CI76" s="61">
        <v>0</v>
      </c>
      <c r="CJ76" s="61">
        <v>0</v>
      </c>
      <c r="CK76" s="61">
        <v>0</v>
      </c>
      <c r="CL76" s="61">
        <v>0</v>
      </c>
    </row>
    <row r="77" spans="1:90" ht="12.75" customHeight="1">
      <c r="A77" s="45" t="s">
        <v>128</v>
      </c>
      <c r="B77" s="62">
        <v>4005</v>
      </c>
      <c r="C77" s="60" t="s">
        <v>379</v>
      </c>
      <c r="D77" s="61">
        <v>0</v>
      </c>
      <c r="E77" s="61">
        <v>0</v>
      </c>
      <c r="F77" s="61">
        <v>0</v>
      </c>
      <c r="G77" s="61">
        <v>0</v>
      </c>
      <c r="H77" s="61">
        <v>0</v>
      </c>
      <c r="I77" s="61">
        <v>0</v>
      </c>
      <c r="J77" s="61">
        <v>0</v>
      </c>
      <c r="K77" s="61">
        <v>0</v>
      </c>
      <c r="L77" s="61">
        <v>0</v>
      </c>
      <c r="M77" s="61">
        <v>0</v>
      </c>
      <c r="N77" s="61">
        <v>0</v>
      </c>
      <c r="O77" s="61">
        <v>0</v>
      </c>
      <c r="P77" s="61">
        <v>0</v>
      </c>
      <c r="Q77" s="61">
        <v>0</v>
      </c>
      <c r="R77" s="61">
        <v>0</v>
      </c>
      <c r="S77" s="61">
        <v>0</v>
      </c>
      <c r="T77" s="61">
        <v>0</v>
      </c>
      <c r="U77" s="61">
        <v>0</v>
      </c>
      <c r="V77" s="61">
        <v>0</v>
      </c>
      <c r="W77" s="61">
        <v>0</v>
      </c>
      <c r="X77" s="61">
        <v>0</v>
      </c>
      <c r="Y77" s="61">
        <v>0</v>
      </c>
      <c r="Z77" s="61">
        <v>0</v>
      </c>
      <c r="AA77" s="61">
        <v>0</v>
      </c>
      <c r="AB77" s="61">
        <v>0</v>
      </c>
      <c r="AC77" s="61">
        <v>0</v>
      </c>
      <c r="AD77" s="61">
        <v>0</v>
      </c>
      <c r="AE77" s="61">
        <v>0</v>
      </c>
      <c r="AF77" s="61">
        <v>0</v>
      </c>
      <c r="AG77" s="61">
        <v>0</v>
      </c>
      <c r="AH77" s="61">
        <v>0</v>
      </c>
      <c r="AI77" s="61">
        <v>0</v>
      </c>
      <c r="AJ77" s="61">
        <v>0</v>
      </c>
      <c r="AK77" s="61">
        <v>0</v>
      </c>
      <c r="AL77" s="61">
        <v>0</v>
      </c>
      <c r="AM77" s="61">
        <v>0</v>
      </c>
      <c r="AN77" s="61">
        <v>0</v>
      </c>
      <c r="AO77" s="61">
        <v>0</v>
      </c>
      <c r="AP77" s="61">
        <v>0</v>
      </c>
      <c r="AQ77" s="61">
        <v>0</v>
      </c>
      <c r="AR77" s="61">
        <v>0</v>
      </c>
      <c r="AS77" s="61">
        <v>0</v>
      </c>
      <c r="AT77" s="61">
        <v>0</v>
      </c>
      <c r="AU77" s="61">
        <v>0</v>
      </c>
      <c r="AV77" s="61">
        <v>0</v>
      </c>
      <c r="AW77" s="61">
        <v>0</v>
      </c>
      <c r="AX77" s="61">
        <v>0</v>
      </c>
      <c r="AY77" s="61">
        <v>0</v>
      </c>
      <c r="AZ77" s="61">
        <v>0</v>
      </c>
      <c r="BA77" s="61">
        <v>0</v>
      </c>
      <c r="BB77" s="61">
        <v>0</v>
      </c>
      <c r="BC77" s="61">
        <v>0</v>
      </c>
      <c r="BD77" s="61">
        <v>0</v>
      </c>
      <c r="BE77" s="61">
        <v>0</v>
      </c>
      <c r="BF77" s="61">
        <v>0</v>
      </c>
      <c r="BG77" s="61">
        <v>0</v>
      </c>
      <c r="BH77" s="61">
        <v>0</v>
      </c>
      <c r="BI77" s="61">
        <v>0</v>
      </c>
      <c r="BJ77" s="61">
        <v>0</v>
      </c>
      <c r="BK77" s="61">
        <v>0</v>
      </c>
      <c r="BL77" s="61">
        <v>0</v>
      </c>
      <c r="BM77" s="61">
        <v>0</v>
      </c>
      <c r="BN77" s="61">
        <v>0</v>
      </c>
      <c r="BO77" s="61">
        <v>0</v>
      </c>
      <c r="BP77" s="61">
        <v>0</v>
      </c>
      <c r="BQ77" s="61">
        <v>0</v>
      </c>
      <c r="BR77" s="61">
        <v>0</v>
      </c>
      <c r="BS77" s="61">
        <v>0</v>
      </c>
      <c r="BT77" s="61">
        <v>0</v>
      </c>
      <c r="BU77" s="61">
        <v>0</v>
      </c>
      <c r="BV77" s="61">
        <v>0</v>
      </c>
      <c r="BW77" s="61">
        <v>0</v>
      </c>
      <c r="BX77" s="61">
        <v>0</v>
      </c>
      <c r="BY77" s="61">
        <v>0</v>
      </c>
      <c r="BZ77" s="61">
        <v>0</v>
      </c>
      <c r="CA77" s="61">
        <v>0</v>
      </c>
      <c r="CB77" s="61">
        <v>0</v>
      </c>
      <c r="CC77" s="61">
        <v>0</v>
      </c>
      <c r="CD77" s="61">
        <v>0</v>
      </c>
      <c r="CE77" s="61">
        <v>0</v>
      </c>
      <c r="CF77" s="61">
        <v>0</v>
      </c>
      <c r="CG77" s="61">
        <v>0</v>
      </c>
      <c r="CH77" s="61">
        <v>0</v>
      </c>
      <c r="CI77" s="61">
        <v>0</v>
      </c>
      <c r="CJ77" s="61">
        <v>0</v>
      </c>
      <c r="CK77" s="61">
        <v>0</v>
      </c>
      <c r="CL77" s="61">
        <v>0</v>
      </c>
    </row>
    <row r="78" spans="1:90" ht="12.75" customHeight="1">
      <c r="A78" s="46" t="s">
        <v>129</v>
      </c>
      <c r="B78" s="63">
        <v>9000</v>
      </c>
      <c r="C78" s="60" t="s">
        <v>380</v>
      </c>
      <c r="D78" s="64">
        <v>13056102202.146551</v>
      </c>
      <c r="E78" s="64">
        <v>10846585503.829998</v>
      </c>
      <c r="F78" s="64">
        <v>51846802393.019997</v>
      </c>
      <c r="G78" s="64">
        <v>-41000216889.19001</v>
      </c>
      <c r="H78" s="64">
        <v>0</v>
      </c>
      <c r="I78" s="64">
        <v>-2168298897.2199893</v>
      </c>
      <c r="J78" s="64">
        <v>-7818752082.8399849</v>
      </c>
      <c r="K78" s="64">
        <v>-36021472571.339989</v>
      </c>
      <c r="L78" s="64">
        <v>28202720488.500011</v>
      </c>
      <c r="M78" s="64">
        <v>5650453185.6199961</v>
      </c>
      <c r="N78" s="64">
        <v>28937607007.079994</v>
      </c>
      <c r="O78" s="64">
        <v>-23287153821.460003</v>
      </c>
      <c r="P78" s="64">
        <v>0</v>
      </c>
      <c r="Q78" s="64">
        <v>0</v>
      </c>
      <c r="R78" s="64">
        <v>0</v>
      </c>
      <c r="S78" s="64">
        <v>-61639360.269999981</v>
      </c>
      <c r="T78" s="64">
        <v>-281548390.94</v>
      </c>
      <c r="U78" s="64">
        <v>-355019022.07999998</v>
      </c>
      <c r="V78" s="64">
        <v>73470631.140000001</v>
      </c>
      <c r="W78" s="64">
        <v>219909030.67000002</v>
      </c>
      <c r="X78" s="64">
        <v>219909030.67000002</v>
      </c>
      <c r="Y78" s="64">
        <v>0</v>
      </c>
      <c r="Z78" s="64">
        <v>4439454924.6765404</v>
      </c>
      <c r="AA78" s="64">
        <v>3290915431.5436244</v>
      </c>
      <c r="AB78" s="64">
        <v>73795652.32389988</v>
      </c>
      <c r="AC78" s="64">
        <v>696888134.24759853</v>
      </c>
      <c r="AD78" s="64">
        <v>287474015.84944272</v>
      </c>
      <c r="AE78" s="64">
        <v>66188681.398482382</v>
      </c>
      <c r="AF78" s="64">
        <v>40676.372006000005</v>
      </c>
      <c r="AG78" s="64">
        <v>25103010.620971613</v>
      </c>
      <c r="AH78" s="64">
        <v>-1083857.1000000001</v>
      </c>
      <c r="AI78" s="64">
        <v>133179.42051370212</v>
      </c>
      <c r="AJ78" s="64">
        <v>31.13</v>
      </c>
      <c r="AK78" s="64">
        <v>31.13</v>
      </c>
      <c r="AL78" s="64">
        <v>0</v>
      </c>
      <c r="AM78" s="64">
        <v>0</v>
      </c>
      <c r="AN78" s="64">
        <v>0</v>
      </c>
      <c r="AO78" s="64">
        <v>0</v>
      </c>
      <c r="AP78" s="64">
        <v>0</v>
      </c>
      <c r="AQ78" s="64">
        <v>0</v>
      </c>
      <c r="AR78" s="64">
        <v>0</v>
      </c>
      <c r="AS78" s="64">
        <v>-5415290369.6723976</v>
      </c>
      <c r="AT78" s="64">
        <v>-2013313060.7699997</v>
      </c>
      <c r="AU78" s="64">
        <v>-2013581158.2599998</v>
      </c>
      <c r="AV78" s="64">
        <v>268097.49</v>
      </c>
      <c r="AW78" s="64">
        <v>-1607342372.5700002</v>
      </c>
      <c r="AX78" s="64">
        <v>-1607052034.4100001</v>
      </c>
      <c r="AY78" s="64">
        <v>-2147118019.2900002</v>
      </c>
      <c r="AZ78" s="64">
        <v>-2204423051.1200004</v>
      </c>
      <c r="BA78" s="64">
        <v>-217655650.04000002</v>
      </c>
      <c r="BB78" s="64">
        <v>0</v>
      </c>
      <c r="BC78" s="64">
        <v>274960681.87</v>
      </c>
      <c r="BD78" s="64">
        <v>540065984.88000011</v>
      </c>
      <c r="BE78" s="64">
        <v>-290338.15999999992</v>
      </c>
      <c r="BF78" s="64">
        <v>767983.98</v>
      </c>
      <c r="BG78" s="64">
        <v>511184.75</v>
      </c>
      <c r="BH78" s="64">
        <v>304020.34000000003</v>
      </c>
      <c r="BI78" s="64">
        <v>0</v>
      </c>
      <c r="BJ78" s="64">
        <v>-47221.11</v>
      </c>
      <c r="BK78" s="64">
        <v>-1058322.1399999999</v>
      </c>
      <c r="BL78" s="64">
        <v>0</v>
      </c>
      <c r="BM78" s="64">
        <v>0</v>
      </c>
      <c r="BN78" s="64">
        <v>0</v>
      </c>
      <c r="BO78" s="64">
        <v>0</v>
      </c>
      <c r="BP78" s="64">
        <v>0</v>
      </c>
      <c r="BQ78" s="64">
        <v>0</v>
      </c>
      <c r="BR78" s="64">
        <v>0</v>
      </c>
      <c r="BS78" s="64">
        <v>-1772712142.8323982</v>
      </c>
      <c r="BT78" s="64">
        <v>-4869166212.1425056</v>
      </c>
      <c r="BU78" s="64">
        <v>-522288979.24294579</v>
      </c>
      <c r="BV78" s="64">
        <v>-72333453.723818198</v>
      </c>
      <c r="BW78" s="64">
        <v>-36853.979999999996</v>
      </c>
      <c r="BX78" s="64">
        <v>-56716032.797381654</v>
      </c>
      <c r="BY78" s="64">
        <v>-57200485.845720217</v>
      </c>
      <c r="BZ78" s="64">
        <v>3886318158.2599993</v>
      </c>
      <c r="CA78" s="64">
        <v>-81288283.360026479</v>
      </c>
      <c r="CB78" s="64">
        <v>0</v>
      </c>
      <c r="CC78" s="64">
        <v>0</v>
      </c>
      <c r="CD78" s="64">
        <v>0</v>
      </c>
      <c r="CE78" s="64">
        <v>0</v>
      </c>
      <c r="CF78" s="64">
        <v>0</v>
      </c>
      <c r="CG78" s="64">
        <v>0</v>
      </c>
      <c r="CH78" s="64">
        <v>0</v>
      </c>
      <c r="CI78" s="64">
        <v>-21922793.499999996</v>
      </c>
      <c r="CJ78" s="64">
        <v>-21922793.499999996</v>
      </c>
      <c r="CK78" s="64">
        <v>0</v>
      </c>
      <c r="CL78" s="64">
        <v>7640811832.4741526</v>
      </c>
    </row>
    <row r="79" spans="1:90" ht="12.75" customHeight="1">
      <c r="A79" s="46" t="s">
        <v>130</v>
      </c>
      <c r="B79" s="63">
        <v>9001</v>
      </c>
      <c r="C79" s="60" t="s">
        <v>381</v>
      </c>
      <c r="D79" s="64">
        <v>0</v>
      </c>
      <c r="E79" s="64">
        <v>0</v>
      </c>
      <c r="F79" s="64">
        <v>0</v>
      </c>
      <c r="G79" s="64">
        <v>0</v>
      </c>
      <c r="H79" s="64">
        <v>0</v>
      </c>
      <c r="I79" s="64">
        <v>0</v>
      </c>
      <c r="J79" s="64">
        <v>0</v>
      </c>
      <c r="K79" s="64">
        <v>0</v>
      </c>
      <c r="L79" s="64">
        <v>0</v>
      </c>
      <c r="M79" s="64">
        <v>0</v>
      </c>
      <c r="N79" s="64">
        <v>0</v>
      </c>
      <c r="O79" s="64">
        <v>0</v>
      </c>
      <c r="P79" s="64">
        <v>0</v>
      </c>
      <c r="Q79" s="64">
        <v>0</v>
      </c>
      <c r="R79" s="64">
        <v>0</v>
      </c>
      <c r="S79" s="64">
        <v>0</v>
      </c>
      <c r="T79" s="64">
        <v>0</v>
      </c>
      <c r="U79" s="64">
        <v>0</v>
      </c>
      <c r="V79" s="64">
        <v>0</v>
      </c>
      <c r="W79" s="64">
        <v>0</v>
      </c>
      <c r="X79" s="64">
        <v>0</v>
      </c>
      <c r="Y79" s="64">
        <v>0</v>
      </c>
      <c r="Z79" s="64">
        <v>0</v>
      </c>
      <c r="AA79" s="64">
        <v>0</v>
      </c>
      <c r="AB79" s="64">
        <v>0</v>
      </c>
      <c r="AC79" s="64">
        <v>0</v>
      </c>
      <c r="AD79" s="64">
        <v>0</v>
      </c>
      <c r="AE79" s="64">
        <v>0</v>
      </c>
      <c r="AF79" s="64">
        <v>0</v>
      </c>
      <c r="AG79" s="64">
        <v>0</v>
      </c>
      <c r="AH79" s="64">
        <v>0</v>
      </c>
      <c r="AI79" s="64">
        <v>0</v>
      </c>
      <c r="AJ79" s="64">
        <v>0</v>
      </c>
      <c r="AK79" s="64">
        <v>0</v>
      </c>
      <c r="AL79" s="64">
        <v>0</v>
      </c>
      <c r="AM79" s="64">
        <v>0</v>
      </c>
      <c r="AN79" s="64">
        <v>0</v>
      </c>
      <c r="AO79" s="64">
        <v>0</v>
      </c>
      <c r="AP79" s="64">
        <v>0</v>
      </c>
      <c r="AQ79" s="64">
        <v>0</v>
      </c>
      <c r="AR79" s="64">
        <v>0</v>
      </c>
      <c r="AS79" s="64">
        <v>0</v>
      </c>
      <c r="AT79" s="64">
        <v>0</v>
      </c>
      <c r="AU79" s="64">
        <v>0</v>
      </c>
      <c r="AV79" s="64">
        <v>0</v>
      </c>
      <c r="AW79" s="64">
        <v>0</v>
      </c>
      <c r="AX79" s="64">
        <v>0</v>
      </c>
      <c r="AY79" s="64">
        <v>0</v>
      </c>
      <c r="AZ79" s="64">
        <v>0</v>
      </c>
      <c r="BA79" s="64">
        <v>0</v>
      </c>
      <c r="BB79" s="64">
        <v>0</v>
      </c>
      <c r="BC79" s="64">
        <v>0</v>
      </c>
      <c r="BD79" s="64">
        <v>0</v>
      </c>
      <c r="BE79" s="64">
        <v>0</v>
      </c>
      <c r="BF79" s="64">
        <v>0</v>
      </c>
      <c r="BG79" s="64">
        <v>0</v>
      </c>
      <c r="BH79" s="64">
        <v>0</v>
      </c>
      <c r="BI79" s="64">
        <v>0</v>
      </c>
      <c r="BJ79" s="64">
        <v>0</v>
      </c>
      <c r="BK79" s="64">
        <v>0</v>
      </c>
      <c r="BL79" s="64">
        <v>0</v>
      </c>
      <c r="BM79" s="64">
        <v>0</v>
      </c>
      <c r="BN79" s="64">
        <v>0</v>
      </c>
      <c r="BO79" s="64">
        <v>0</v>
      </c>
      <c r="BP79" s="64">
        <v>0</v>
      </c>
      <c r="BQ79" s="64">
        <v>0</v>
      </c>
      <c r="BR79" s="64">
        <v>0</v>
      </c>
      <c r="BS79" s="64">
        <v>0</v>
      </c>
      <c r="BT79" s="64">
        <v>0</v>
      </c>
      <c r="BU79" s="64">
        <v>0</v>
      </c>
      <c r="BV79" s="64">
        <v>0</v>
      </c>
      <c r="BW79" s="64">
        <v>0</v>
      </c>
      <c r="BX79" s="64">
        <v>0</v>
      </c>
      <c r="BY79" s="64">
        <v>0</v>
      </c>
      <c r="BZ79" s="64">
        <v>0</v>
      </c>
      <c r="CA79" s="64">
        <v>0</v>
      </c>
      <c r="CB79" s="64">
        <v>0</v>
      </c>
      <c r="CC79" s="64">
        <v>0</v>
      </c>
      <c r="CD79" s="64">
        <v>0</v>
      </c>
      <c r="CE79" s="64">
        <v>0</v>
      </c>
      <c r="CF79" s="64">
        <v>0</v>
      </c>
      <c r="CG79" s="64">
        <v>0</v>
      </c>
      <c r="CH79" s="64">
        <v>0</v>
      </c>
      <c r="CI79" s="64">
        <v>0</v>
      </c>
      <c r="CJ79" s="64">
        <v>0</v>
      </c>
      <c r="CK79" s="64">
        <v>0</v>
      </c>
      <c r="CL79" s="64">
        <v>0</v>
      </c>
    </row>
    <row r="80" spans="1:90" ht="12.75" customHeight="1">
      <c r="A80" s="46" t="s">
        <v>132</v>
      </c>
      <c r="B80" s="63">
        <v>9002</v>
      </c>
      <c r="C80" s="60" t="s">
        <v>382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0</v>
      </c>
      <c r="AJ80" s="64">
        <v>0</v>
      </c>
      <c r="AK80" s="64">
        <v>0</v>
      </c>
      <c r="AL80" s="64">
        <v>0</v>
      </c>
      <c r="AM80" s="64">
        <v>0</v>
      </c>
      <c r="AN80" s="64">
        <v>0</v>
      </c>
      <c r="AO80" s="64">
        <v>0</v>
      </c>
      <c r="AP80" s="64">
        <v>0</v>
      </c>
      <c r="AQ80" s="64">
        <v>0</v>
      </c>
      <c r="AR80" s="64">
        <v>0</v>
      </c>
      <c r="AS80" s="64">
        <v>0</v>
      </c>
      <c r="AT80" s="64">
        <v>0</v>
      </c>
      <c r="AU80" s="64">
        <v>0</v>
      </c>
      <c r="AV80" s="64">
        <v>0</v>
      </c>
      <c r="AW80" s="64">
        <v>0</v>
      </c>
      <c r="AX80" s="64">
        <v>0</v>
      </c>
      <c r="AY80" s="64">
        <v>0</v>
      </c>
      <c r="AZ80" s="64">
        <v>0</v>
      </c>
      <c r="BA80" s="64">
        <v>0</v>
      </c>
      <c r="BB80" s="64">
        <v>0</v>
      </c>
      <c r="BC80" s="64">
        <v>0</v>
      </c>
      <c r="BD80" s="64">
        <v>0</v>
      </c>
      <c r="BE80" s="64">
        <v>0</v>
      </c>
      <c r="BF80" s="64">
        <v>0</v>
      </c>
      <c r="BG80" s="64">
        <v>0</v>
      </c>
      <c r="BH80" s="64">
        <v>0</v>
      </c>
      <c r="BI80" s="64">
        <v>0</v>
      </c>
      <c r="BJ80" s="64">
        <v>0</v>
      </c>
      <c r="BK80" s="64">
        <v>0</v>
      </c>
      <c r="BL80" s="64">
        <v>0</v>
      </c>
      <c r="BM80" s="64">
        <v>0</v>
      </c>
      <c r="BN80" s="64">
        <v>0</v>
      </c>
      <c r="BO80" s="64">
        <v>0</v>
      </c>
      <c r="BP80" s="64">
        <v>0</v>
      </c>
      <c r="BQ80" s="64">
        <v>0</v>
      </c>
      <c r="BR80" s="64">
        <v>0</v>
      </c>
      <c r="BS80" s="64">
        <v>0</v>
      </c>
      <c r="BT80" s="64">
        <v>0</v>
      </c>
      <c r="BU80" s="64">
        <v>0</v>
      </c>
      <c r="BV80" s="64">
        <v>0</v>
      </c>
      <c r="BW80" s="64">
        <v>0</v>
      </c>
      <c r="BX80" s="64">
        <v>0</v>
      </c>
      <c r="BY80" s="64">
        <v>0</v>
      </c>
      <c r="BZ80" s="64">
        <v>0</v>
      </c>
      <c r="CA80" s="64">
        <v>0</v>
      </c>
      <c r="CB80" s="64">
        <v>0</v>
      </c>
      <c r="CC80" s="64">
        <v>0</v>
      </c>
      <c r="CD80" s="64">
        <v>0</v>
      </c>
      <c r="CE80" s="64">
        <v>0</v>
      </c>
      <c r="CF80" s="64">
        <v>0</v>
      </c>
      <c r="CG80" s="64">
        <v>0</v>
      </c>
      <c r="CH80" s="64">
        <v>0</v>
      </c>
      <c r="CI80" s="64">
        <v>0</v>
      </c>
      <c r="CJ80" s="64">
        <v>0</v>
      </c>
      <c r="CK80" s="64">
        <v>0</v>
      </c>
      <c r="CL80" s="64">
        <v>0</v>
      </c>
    </row>
    <row r="81" spans="1:90">
      <c r="A81" s="46" t="s">
        <v>134</v>
      </c>
      <c r="B81" s="63">
        <v>9003</v>
      </c>
      <c r="C81" s="60" t="s">
        <v>383</v>
      </c>
      <c r="D81" s="64">
        <v>13056102202.146551</v>
      </c>
      <c r="E81" s="64">
        <v>10846585503.829998</v>
      </c>
      <c r="F81" s="64">
        <v>51846802393.019997</v>
      </c>
      <c r="G81" s="64">
        <v>-41000216889.19001</v>
      </c>
      <c r="H81" s="64">
        <v>0</v>
      </c>
      <c r="I81" s="64">
        <v>-2168298897.2199893</v>
      </c>
      <c r="J81" s="64">
        <v>-7818752082.8399849</v>
      </c>
      <c r="K81" s="64">
        <v>-36021472571.339989</v>
      </c>
      <c r="L81" s="64">
        <v>28202720488.500011</v>
      </c>
      <c r="M81" s="64">
        <v>5650453185.6199961</v>
      </c>
      <c r="N81" s="64">
        <v>28937607007.079994</v>
      </c>
      <c r="O81" s="64">
        <v>-23287153821.460003</v>
      </c>
      <c r="P81" s="64">
        <v>0</v>
      </c>
      <c r="Q81" s="64">
        <v>0</v>
      </c>
      <c r="R81" s="64">
        <v>0</v>
      </c>
      <c r="S81" s="64">
        <v>-61639360.269999981</v>
      </c>
      <c r="T81" s="64">
        <v>-281548390.94</v>
      </c>
      <c r="U81" s="64">
        <v>-355019022.07999998</v>
      </c>
      <c r="V81" s="64">
        <v>73470631.140000001</v>
      </c>
      <c r="W81" s="64">
        <v>219909030.67000002</v>
      </c>
      <c r="X81" s="64">
        <v>219909030.67000002</v>
      </c>
      <c r="Y81" s="64">
        <v>0</v>
      </c>
      <c r="Z81" s="64">
        <v>4439454924.6765404</v>
      </c>
      <c r="AA81" s="64">
        <v>3290915431.5436244</v>
      </c>
      <c r="AB81" s="64">
        <v>73795652.32389988</v>
      </c>
      <c r="AC81" s="64">
        <v>696888134.24759853</v>
      </c>
      <c r="AD81" s="64">
        <v>287474015.84944272</v>
      </c>
      <c r="AE81" s="64">
        <v>66188681.398482382</v>
      </c>
      <c r="AF81" s="64">
        <v>40676.372006000005</v>
      </c>
      <c r="AG81" s="64">
        <v>25103010.620971613</v>
      </c>
      <c r="AH81" s="64">
        <v>-1083857.1000000001</v>
      </c>
      <c r="AI81" s="64">
        <v>133179.42051370212</v>
      </c>
      <c r="AJ81" s="64">
        <v>31.13</v>
      </c>
      <c r="AK81" s="64">
        <v>31.13</v>
      </c>
      <c r="AL81" s="64">
        <v>0</v>
      </c>
      <c r="AM81" s="64">
        <v>0</v>
      </c>
      <c r="AN81" s="64">
        <v>0</v>
      </c>
      <c r="AO81" s="64">
        <v>0</v>
      </c>
      <c r="AP81" s="64">
        <v>0</v>
      </c>
      <c r="AQ81" s="64">
        <v>0</v>
      </c>
      <c r="AR81" s="64">
        <v>0</v>
      </c>
      <c r="AS81" s="64">
        <v>-5415290369.6723976</v>
      </c>
      <c r="AT81" s="64">
        <v>-2013313060.7699997</v>
      </c>
      <c r="AU81" s="64">
        <v>-2013581158.2599998</v>
      </c>
      <c r="AV81" s="64">
        <v>268097.49</v>
      </c>
      <c r="AW81" s="64">
        <v>-1607342372.5700002</v>
      </c>
      <c r="AX81" s="64">
        <v>-1607052034.4100001</v>
      </c>
      <c r="AY81" s="64">
        <v>-2147118019.2900002</v>
      </c>
      <c r="AZ81" s="64">
        <v>-2204423051.1200004</v>
      </c>
      <c r="BA81" s="64">
        <v>-217655650.04000002</v>
      </c>
      <c r="BB81" s="64">
        <v>0</v>
      </c>
      <c r="BC81" s="64">
        <v>274960681.87</v>
      </c>
      <c r="BD81" s="64">
        <v>540065984.88000011</v>
      </c>
      <c r="BE81" s="64">
        <v>-290338.15999999992</v>
      </c>
      <c r="BF81" s="64">
        <v>767983.98</v>
      </c>
      <c r="BG81" s="64">
        <v>511184.75</v>
      </c>
      <c r="BH81" s="64">
        <v>304020.34000000003</v>
      </c>
      <c r="BI81" s="64">
        <v>0</v>
      </c>
      <c r="BJ81" s="64">
        <v>-47221.11</v>
      </c>
      <c r="BK81" s="64">
        <v>-1058322.1399999999</v>
      </c>
      <c r="BL81" s="64">
        <v>0</v>
      </c>
      <c r="BM81" s="64">
        <v>0</v>
      </c>
      <c r="BN81" s="64">
        <v>0</v>
      </c>
      <c r="BO81" s="64">
        <v>0</v>
      </c>
      <c r="BP81" s="64">
        <v>0</v>
      </c>
      <c r="BQ81" s="64">
        <v>0</v>
      </c>
      <c r="BR81" s="64">
        <v>0</v>
      </c>
      <c r="BS81" s="64">
        <v>-1772712142.8323982</v>
      </c>
      <c r="BT81" s="64">
        <v>-4869166212.1425056</v>
      </c>
      <c r="BU81" s="64">
        <v>-522288979.24294579</v>
      </c>
      <c r="BV81" s="64">
        <v>-72333453.723818198</v>
      </c>
      <c r="BW81" s="64">
        <v>-36853.979999999996</v>
      </c>
      <c r="BX81" s="64">
        <v>-56716032.797381654</v>
      </c>
      <c r="BY81" s="64">
        <v>-57200485.845720217</v>
      </c>
      <c r="BZ81" s="64">
        <v>3886318158.2599993</v>
      </c>
      <c r="CA81" s="64">
        <v>-81288283.360026479</v>
      </c>
      <c r="CB81" s="64">
        <v>0</v>
      </c>
      <c r="CC81" s="64">
        <v>0</v>
      </c>
      <c r="CD81" s="64">
        <v>0</v>
      </c>
      <c r="CE81" s="64">
        <v>0</v>
      </c>
      <c r="CF81" s="64">
        <v>0</v>
      </c>
      <c r="CG81" s="64">
        <v>0</v>
      </c>
      <c r="CH81" s="64">
        <v>0</v>
      </c>
      <c r="CI81" s="64">
        <v>-21922793.499999996</v>
      </c>
      <c r="CJ81" s="64">
        <v>-21922793.499999996</v>
      </c>
      <c r="CK81" s="64">
        <v>0</v>
      </c>
      <c r="CL81" s="64">
        <v>7640811832.4741526</v>
      </c>
    </row>
    <row r="82" spans="1:90" ht="12.75" customHeight="1">
      <c r="A82" s="47" t="s">
        <v>136</v>
      </c>
      <c r="B82" s="65"/>
      <c r="C82" s="60" t="s">
        <v>384</v>
      </c>
      <c r="D82" s="64">
        <v>13056102202.146551</v>
      </c>
      <c r="E82" s="64">
        <v>10846585503.829998</v>
      </c>
      <c r="F82" s="64">
        <v>51846802393.019997</v>
      </c>
      <c r="G82" s="64">
        <v>-41000216889.19001</v>
      </c>
      <c r="H82" s="64">
        <v>0</v>
      </c>
      <c r="I82" s="64">
        <v>-2168298897.2199893</v>
      </c>
      <c r="J82" s="64">
        <v>-7818752082.8399849</v>
      </c>
      <c r="K82" s="64">
        <v>-36021472571.339989</v>
      </c>
      <c r="L82" s="64">
        <v>28202720488.500011</v>
      </c>
      <c r="M82" s="64">
        <v>5650453185.6199961</v>
      </c>
      <c r="N82" s="64">
        <v>28937607007.079994</v>
      </c>
      <c r="O82" s="64">
        <v>-23287153821.460003</v>
      </c>
      <c r="P82" s="64">
        <v>0</v>
      </c>
      <c r="Q82" s="64">
        <v>0</v>
      </c>
      <c r="R82" s="64">
        <v>0</v>
      </c>
      <c r="S82" s="64">
        <v>-61639360.269999981</v>
      </c>
      <c r="T82" s="64">
        <v>-281548390.94</v>
      </c>
      <c r="U82" s="64">
        <v>-355019022.07999998</v>
      </c>
      <c r="V82" s="64">
        <v>73470631.140000001</v>
      </c>
      <c r="W82" s="64">
        <v>219909030.67000002</v>
      </c>
      <c r="X82" s="64">
        <v>219909030.67000002</v>
      </c>
      <c r="Y82" s="64">
        <v>0</v>
      </c>
      <c r="Z82" s="64">
        <v>4439454924.6765404</v>
      </c>
      <c r="AA82" s="64">
        <v>3290915431.5436244</v>
      </c>
      <c r="AB82" s="64">
        <v>73795652.32389988</v>
      </c>
      <c r="AC82" s="64">
        <v>696888134.24759853</v>
      </c>
      <c r="AD82" s="64">
        <v>287474015.84944272</v>
      </c>
      <c r="AE82" s="64">
        <v>66188681.398482382</v>
      </c>
      <c r="AF82" s="64">
        <v>40676.372006000005</v>
      </c>
      <c r="AG82" s="64">
        <v>25103010.620971613</v>
      </c>
      <c r="AH82" s="64">
        <v>-1083857.1000000001</v>
      </c>
      <c r="AI82" s="64">
        <v>133179.42051370212</v>
      </c>
      <c r="AJ82" s="64">
        <v>31.13</v>
      </c>
      <c r="AK82" s="64">
        <v>31.13</v>
      </c>
      <c r="AL82" s="64">
        <v>0</v>
      </c>
      <c r="AM82" s="64">
        <v>0</v>
      </c>
      <c r="AN82" s="64">
        <v>0</v>
      </c>
      <c r="AO82" s="64">
        <v>0</v>
      </c>
      <c r="AP82" s="64">
        <v>0</v>
      </c>
      <c r="AQ82" s="64">
        <v>0</v>
      </c>
      <c r="AR82" s="64">
        <v>0</v>
      </c>
      <c r="AS82" s="64">
        <v>-5415290369.6723976</v>
      </c>
      <c r="AT82" s="64">
        <v>-2013313060.7699997</v>
      </c>
      <c r="AU82" s="64">
        <v>-2013581158.2599998</v>
      </c>
      <c r="AV82" s="64">
        <v>268097.49</v>
      </c>
      <c r="AW82" s="64">
        <v>-1607342372.5700002</v>
      </c>
      <c r="AX82" s="64">
        <v>-1607052034.4100001</v>
      </c>
      <c r="AY82" s="64">
        <v>-2147118019.2900002</v>
      </c>
      <c r="AZ82" s="64">
        <v>-2204423051.1200004</v>
      </c>
      <c r="BA82" s="64">
        <v>-217655650.04000002</v>
      </c>
      <c r="BB82" s="64">
        <v>0</v>
      </c>
      <c r="BC82" s="64">
        <v>274960681.87</v>
      </c>
      <c r="BD82" s="64">
        <v>540065984.88000011</v>
      </c>
      <c r="BE82" s="64">
        <v>-290338.15999999992</v>
      </c>
      <c r="BF82" s="64">
        <v>767983.98</v>
      </c>
      <c r="BG82" s="64">
        <v>511184.75</v>
      </c>
      <c r="BH82" s="64">
        <v>304020.34000000003</v>
      </c>
      <c r="BI82" s="64">
        <v>0</v>
      </c>
      <c r="BJ82" s="64">
        <v>-47221.11</v>
      </c>
      <c r="BK82" s="64">
        <v>-1058322.1399999999</v>
      </c>
      <c r="BL82" s="64">
        <v>0</v>
      </c>
      <c r="BM82" s="64">
        <v>0</v>
      </c>
      <c r="BN82" s="64">
        <v>0</v>
      </c>
      <c r="BO82" s="64">
        <v>0</v>
      </c>
      <c r="BP82" s="64">
        <v>0</v>
      </c>
      <c r="BQ82" s="64">
        <v>0</v>
      </c>
      <c r="BR82" s="64">
        <v>0</v>
      </c>
      <c r="BS82" s="64">
        <v>-1772712142.8323982</v>
      </c>
      <c r="BT82" s="64">
        <v>-4869166212.1425056</v>
      </c>
      <c r="BU82" s="64">
        <v>-522288979.24294579</v>
      </c>
      <c r="BV82" s="64">
        <v>-72333453.723818198</v>
      </c>
      <c r="BW82" s="64">
        <v>-36853.979999999996</v>
      </c>
      <c r="BX82" s="64">
        <v>-56716032.797381654</v>
      </c>
      <c r="BY82" s="64">
        <v>-57200485.845720217</v>
      </c>
      <c r="BZ82" s="64">
        <v>3886318158.2599993</v>
      </c>
      <c r="CA82" s="64">
        <v>-81288283.360026479</v>
      </c>
      <c r="CB82" s="64">
        <v>0</v>
      </c>
      <c r="CC82" s="64">
        <v>0</v>
      </c>
      <c r="CD82" s="64">
        <v>0</v>
      </c>
      <c r="CE82" s="64">
        <v>0</v>
      </c>
      <c r="CF82" s="64">
        <v>0</v>
      </c>
      <c r="CG82" s="64">
        <v>0</v>
      </c>
      <c r="CH82" s="64">
        <v>0</v>
      </c>
      <c r="CI82" s="64">
        <v>-21922793.499999996</v>
      </c>
      <c r="CJ82" s="64">
        <v>-21922793.499999996</v>
      </c>
      <c r="CK82" s="64">
        <v>0</v>
      </c>
      <c r="CL82" s="64">
        <v>7640811832.4741526</v>
      </c>
    </row>
    <row r="83" spans="1:90" ht="12.75" customHeight="1"/>
  </sheetData>
  <pageMargins left="0.75" right="0.75" top="1" bottom="1" header="0.5" footer="0.5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99A54-8B12-4FF1-800F-768E8A80EFC1}">
  <sheetPr>
    <tabColor theme="2" tint="-0.499984740745262"/>
  </sheetPr>
  <dimension ref="A1:HT82"/>
  <sheetViews>
    <sheetView showGridLines="0" zoomScale="80" zoomScaleNormal="80" workbookViewId="0">
      <pane xSplit="3" ySplit="6" topLeftCell="D7" activePane="bottomRight" state="frozen"/>
      <selection activeCell="B3" sqref="B3:C3"/>
      <selection pane="topRight" activeCell="B3" sqref="B3:C3"/>
      <selection pane="bottomLeft" activeCell="B3" sqref="B3:C3"/>
      <selection pane="bottomRight" activeCell="A2" sqref="A2"/>
    </sheetView>
  </sheetViews>
  <sheetFormatPr defaultColWidth="9.140625" defaultRowHeight="12.75"/>
  <cols>
    <col min="1" max="1" width="64.85546875" style="4" customWidth="1"/>
    <col min="2" max="3" width="15.7109375" style="4" customWidth="1"/>
    <col min="4" max="6" width="15.85546875" style="4" bestFit="1" customWidth="1"/>
    <col min="7" max="7" width="16.42578125" style="4" bestFit="1" customWidth="1"/>
    <col min="8" max="8" width="15.28515625" style="4" bestFit="1" customWidth="1"/>
    <col min="9" max="11" width="16.42578125" style="4" bestFit="1" customWidth="1"/>
    <col min="12" max="12" width="15.85546875" style="4" bestFit="1" customWidth="1"/>
    <col min="13" max="13" width="15.42578125" style="4" bestFit="1" customWidth="1"/>
    <col min="14" max="14" width="15.7109375" style="4" customWidth="1"/>
    <col min="15" max="16" width="16.42578125" style="4" bestFit="1" customWidth="1"/>
    <col min="17" max="17" width="14.85546875" style="4" bestFit="1" customWidth="1"/>
    <col min="18" max="18" width="15.28515625" style="4" bestFit="1" customWidth="1"/>
    <col min="19" max="20" width="15.5703125" style="4" bestFit="1" customWidth="1"/>
    <col min="21" max="21" width="15.28515625" style="4" bestFit="1" customWidth="1"/>
    <col min="22" max="22" width="15.7109375" style="4" customWidth="1"/>
    <col min="23" max="23" width="15.5703125" style="4" bestFit="1" customWidth="1"/>
    <col min="24" max="24" width="15.42578125" style="4" bestFit="1" customWidth="1"/>
    <col min="25" max="25" width="15.7109375" style="4" customWidth="1"/>
    <col min="26" max="26" width="15.28515625" style="4" bestFit="1" customWidth="1"/>
    <col min="27" max="27" width="15.42578125" style="4" bestFit="1" customWidth="1"/>
    <col min="28" max="28" width="15.7109375" style="4" customWidth="1"/>
    <col min="29" max="30" width="14.85546875" style="4" bestFit="1" customWidth="1"/>
    <col min="31" max="31" width="12" style="4" bestFit="1" customWidth="1"/>
    <col min="32" max="32" width="15.5703125" style="4" bestFit="1" customWidth="1"/>
    <col min="33" max="33" width="13.85546875" style="4" bestFit="1" customWidth="1"/>
    <col min="34" max="34" width="15" style="4" bestFit="1" customWidth="1"/>
    <col min="35" max="35" width="14.42578125" style="4" bestFit="1" customWidth="1"/>
    <col min="36" max="36" width="15" style="4" bestFit="1" customWidth="1"/>
    <col min="37" max="38" width="15.5703125" style="4" bestFit="1" customWidth="1"/>
    <col min="39" max="39" width="13.5703125" style="4" bestFit="1" customWidth="1"/>
    <col min="40" max="40" width="15.7109375" style="4" customWidth="1"/>
    <col min="41" max="41" width="14.5703125" style="4" bestFit="1" customWidth="1"/>
    <col min="42" max="42" width="15.5703125" style="4" bestFit="1" customWidth="1"/>
    <col min="43" max="43" width="14.5703125" style="4" bestFit="1" customWidth="1"/>
    <col min="44" max="44" width="15.7109375" style="4" customWidth="1"/>
    <col min="45" max="47" width="16.42578125" style="4" bestFit="1" customWidth="1"/>
    <col min="48" max="49" width="15.7109375" style="4" customWidth="1"/>
    <col min="50" max="53" width="16.42578125" style="4" bestFit="1" customWidth="1"/>
    <col min="54" max="54" width="15.7109375" style="4" customWidth="1"/>
    <col min="55" max="56" width="15.85546875" style="4" bestFit="1" customWidth="1"/>
    <col min="57" max="57" width="15.7109375" style="4" customWidth="1"/>
    <col min="58" max="60" width="15.85546875" style="4" bestFit="1" customWidth="1"/>
    <col min="61" max="61" width="15.7109375" style="4" customWidth="1"/>
    <col min="62" max="62" width="15.28515625" style="4" bestFit="1" customWidth="1"/>
    <col min="63" max="63" width="16.42578125" style="4" bestFit="1" customWidth="1"/>
    <col min="64" max="67" width="15.28515625" style="4" bestFit="1" customWidth="1"/>
    <col min="68" max="68" width="15.7109375" style="4" customWidth="1"/>
    <col min="69" max="70" width="15.28515625" style="4" bestFit="1" customWidth="1"/>
    <col min="71" max="71" width="16.42578125" style="4" bestFit="1" customWidth="1"/>
    <col min="72" max="72" width="15.5703125" style="4" bestFit="1" customWidth="1"/>
    <col min="73" max="73" width="15.28515625" style="4" bestFit="1" customWidth="1"/>
    <col min="74" max="74" width="15.140625" style="4" bestFit="1" customWidth="1"/>
    <col min="75" max="75" width="11.5703125" style="4" bestFit="1" customWidth="1"/>
    <col min="76" max="76" width="15.5703125" style="4" bestFit="1" customWidth="1"/>
    <col min="77" max="77" width="15.42578125" style="4" bestFit="1" customWidth="1"/>
    <col min="78" max="78" width="15.5703125" style="4" bestFit="1" customWidth="1"/>
    <col min="79" max="79" width="14.28515625" style="4" bestFit="1" customWidth="1"/>
    <col min="80" max="80" width="15.7109375" style="4" customWidth="1"/>
    <col min="81" max="81" width="15" style="4" bestFit="1" customWidth="1"/>
    <col min="82" max="82" width="12.42578125" style="4" bestFit="1" customWidth="1"/>
    <col min="83" max="83" width="15.5703125" style="4" bestFit="1" customWidth="1"/>
    <col min="84" max="84" width="15.7109375" style="4" customWidth="1"/>
    <col min="85" max="85" width="15.28515625" style="4" bestFit="1" customWidth="1"/>
    <col min="86" max="86" width="15" style="4" bestFit="1" customWidth="1"/>
    <col min="87" max="87" width="14.28515625" style="4" bestFit="1" customWidth="1"/>
    <col min="88" max="88" width="15.5703125" style="4" bestFit="1" customWidth="1"/>
    <col min="89" max="89" width="15.28515625" style="4" customWidth="1"/>
    <col min="90" max="90" width="14.85546875" style="4" bestFit="1" customWidth="1"/>
    <col min="91" max="219" width="9.140625" style="4"/>
    <col min="220" max="220" width="28.42578125" style="42" customWidth="1"/>
    <col min="221" max="223" width="9.140625" style="42"/>
    <col min="224" max="16384" width="9.140625" style="4"/>
  </cols>
  <sheetData>
    <row r="1" spans="1:228" ht="15" customHeight="1">
      <c r="A1" s="48" t="s">
        <v>286</v>
      </c>
      <c r="B1" s="49" t="s">
        <v>287</v>
      </c>
      <c r="C1" s="49"/>
      <c r="D1" s="49"/>
      <c r="E1" s="49"/>
      <c r="F1" s="49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  <c r="CA1" s="50"/>
      <c r="CB1" s="50"/>
      <c r="CC1" s="50"/>
      <c r="CD1" s="50"/>
      <c r="CE1" s="50"/>
      <c r="CF1" s="50"/>
      <c r="CG1" s="50"/>
      <c r="CH1" s="50"/>
      <c r="CI1" s="50"/>
      <c r="CJ1" s="50"/>
      <c r="CK1" s="50"/>
      <c r="CL1" s="50"/>
      <c r="HL1" s="42" t="s">
        <v>214</v>
      </c>
      <c r="HM1" s="42" t="s">
        <v>215</v>
      </c>
    </row>
    <row r="2" spans="1:228" ht="15" customHeight="1">
      <c r="A2" s="48" t="s">
        <v>214</v>
      </c>
      <c r="B2" s="49"/>
      <c r="C2" s="51" t="s">
        <v>288</v>
      </c>
      <c r="D2" s="49"/>
      <c r="E2" s="49"/>
      <c r="F2" s="49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42" t="s">
        <v>220</v>
      </c>
      <c r="HM2" s="42" t="s">
        <v>221</v>
      </c>
      <c r="HP2" s="5"/>
      <c r="HQ2" s="5"/>
      <c r="HR2" s="5"/>
      <c r="HS2" s="5"/>
      <c r="HT2" s="5"/>
    </row>
    <row r="3" spans="1:228" ht="15" customHeight="1">
      <c r="A3" s="48" t="s">
        <v>289</v>
      </c>
      <c r="B3" s="49"/>
      <c r="C3" s="49"/>
      <c r="D3" s="49"/>
      <c r="E3" s="49"/>
      <c r="F3" s="49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50"/>
      <c r="BO3" s="50"/>
      <c r="BP3" s="50"/>
      <c r="BQ3" s="50"/>
      <c r="BR3" s="50"/>
      <c r="BS3" s="50"/>
      <c r="BT3" s="50"/>
      <c r="BU3" s="50"/>
      <c r="BV3" s="50"/>
      <c r="BW3" s="50"/>
      <c r="BX3" s="50"/>
      <c r="BY3" s="50"/>
      <c r="BZ3" s="50"/>
      <c r="CA3" s="50"/>
      <c r="CB3" s="50"/>
      <c r="CC3" s="50"/>
      <c r="CD3" s="50"/>
      <c r="CE3" s="50"/>
      <c r="CF3" s="50"/>
      <c r="CG3" s="50"/>
      <c r="CH3" s="50"/>
      <c r="CI3" s="50"/>
      <c r="CJ3" s="50"/>
      <c r="CK3" s="50"/>
      <c r="CL3" s="50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42" t="s">
        <v>223</v>
      </c>
      <c r="HM3" s="42" t="s">
        <v>224</v>
      </c>
      <c r="HP3" s="5"/>
      <c r="HQ3" s="5"/>
      <c r="HR3" s="5"/>
      <c r="HS3" s="5"/>
      <c r="HT3" s="5"/>
    </row>
    <row r="4" spans="1:228" ht="15" customHeight="1"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42" t="s">
        <v>226</v>
      </c>
      <c r="HM4" s="42" t="s">
        <v>227</v>
      </c>
      <c r="HP4" s="5"/>
      <c r="HQ4" s="5"/>
      <c r="HR4" s="5"/>
      <c r="HS4" s="5"/>
      <c r="HT4" s="5"/>
    </row>
    <row r="5" spans="1:228" ht="22.5" customHeight="1">
      <c r="D5" s="52">
        <v>60</v>
      </c>
      <c r="E5" s="53">
        <v>600</v>
      </c>
      <c r="F5" s="54">
        <v>60001</v>
      </c>
      <c r="G5" s="54">
        <v>60002</v>
      </c>
      <c r="H5" s="54">
        <v>60003</v>
      </c>
      <c r="I5" s="53">
        <v>601</v>
      </c>
      <c r="J5" s="54">
        <v>60101</v>
      </c>
      <c r="K5" s="55">
        <v>601011</v>
      </c>
      <c r="L5" s="55">
        <v>601012</v>
      </c>
      <c r="M5" s="54">
        <v>60102</v>
      </c>
      <c r="N5" s="55">
        <v>601021</v>
      </c>
      <c r="O5" s="55">
        <v>601022</v>
      </c>
      <c r="P5" s="54">
        <v>60103</v>
      </c>
      <c r="Q5" s="55">
        <v>601031</v>
      </c>
      <c r="R5" s="55">
        <v>601032</v>
      </c>
      <c r="S5" s="53">
        <v>602</v>
      </c>
      <c r="T5" s="54">
        <v>60201</v>
      </c>
      <c r="U5" s="55">
        <v>602011</v>
      </c>
      <c r="V5" s="55">
        <v>602012</v>
      </c>
      <c r="W5" s="54">
        <v>60202</v>
      </c>
      <c r="X5" s="55">
        <v>602021</v>
      </c>
      <c r="Y5" s="55">
        <v>602022</v>
      </c>
      <c r="Z5" s="53">
        <v>603</v>
      </c>
      <c r="AA5" s="54">
        <v>60301</v>
      </c>
      <c r="AB5" s="54">
        <v>60302</v>
      </c>
      <c r="AC5" s="54">
        <v>60303</v>
      </c>
      <c r="AD5" s="54">
        <v>60304</v>
      </c>
      <c r="AE5" s="54">
        <v>60305</v>
      </c>
      <c r="AF5" s="54">
        <v>60306</v>
      </c>
      <c r="AG5" s="54">
        <v>60307</v>
      </c>
      <c r="AH5" s="54">
        <v>60308</v>
      </c>
      <c r="AI5" s="54">
        <v>60309</v>
      </c>
      <c r="AJ5" s="53">
        <v>604</v>
      </c>
      <c r="AK5" s="54">
        <v>60401</v>
      </c>
      <c r="AL5" s="54">
        <v>60402</v>
      </c>
      <c r="AM5" s="53">
        <v>605</v>
      </c>
      <c r="AN5" s="54">
        <v>60501</v>
      </c>
      <c r="AO5" s="54">
        <v>60502</v>
      </c>
      <c r="AP5" s="54">
        <v>60503</v>
      </c>
      <c r="AQ5" s="54">
        <v>60504</v>
      </c>
      <c r="AR5" s="54">
        <v>60505</v>
      </c>
      <c r="AS5" s="52">
        <v>61</v>
      </c>
      <c r="AT5" s="53">
        <v>610</v>
      </c>
      <c r="AU5" s="54">
        <v>61001</v>
      </c>
      <c r="AV5" s="54">
        <v>61002</v>
      </c>
      <c r="AW5" s="53">
        <v>611</v>
      </c>
      <c r="AX5" s="54">
        <v>61101</v>
      </c>
      <c r="AY5" s="55">
        <v>611011</v>
      </c>
      <c r="AZ5" s="56">
        <v>61101101</v>
      </c>
      <c r="BA5" s="56">
        <v>61101102</v>
      </c>
      <c r="BB5" s="56">
        <v>61101104</v>
      </c>
      <c r="BC5" s="56">
        <v>61101108</v>
      </c>
      <c r="BD5" s="55">
        <v>611012</v>
      </c>
      <c r="BE5" s="54">
        <v>61102</v>
      </c>
      <c r="BF5" s="55">
        <v>611021</v>
      </c>
      <c r="BG5" s="56">
        <v>61102101</v>
      </c>
      <c r="BH5" s="56">
        <v>61102102</v>
      </c>
      <c r="BI5" s="56">
        <v>61102104</v>
      </c>
      <c r="BJ5" s="56">
        <v>61102108</v>
      </c>
      <c r="BK5" s="55">
        <v>611022</v>
      </c>
      <c r="BL5" s="53">
        <v>612</v>
      </c>
      <c r="BM5" s="54">
        <v>61201</v>
      </c>
      <c r="BN5" s="54">
        <v>61202</v>
      </c>
      <c r="BO5" s="53">
        <v>613</v>
      </c>
      <c r="BP5" s="54">
        <v>61301</v>
      </c>
      <c r="BQ5" s="54">
        <v>61302</v>
      </c>
      <c r="BR5" s="54">
        <v>61399</v>
      </c>
      <c r="BS5" s="53">
        <v>614</v>
      </c>
      <c r="BT5" s="54">
        <v>61401</v>
      </c>
      <c r="BU5" s="54">
        <v>61402</v>
      </c>
      <c r="BV5" s="54">
        <v>61403</v>
      </c>
      <c r="BW5" s="54">
        <v>61404</v>
      </c>
      <c r="BX5" s="54">
        <v>61405</v>
      </c>
      <c r="BY5" s="54">
        <v>61406</v>
      </c>
      <c r="BZ5" s="54">
        <v>61407</v>
      </c>
      <c r="CA5" s="54">
        <v>61408</v>
      </c>
      <c r="CB5" s="53">
        <v>615</v>
      </c>
      <c r="CC5" s="54">
        <v>61501</v>
      </c>
      <c r="CD5" s="55">
        <v>615011</v>
      </c>
      <c r="CE5" s="55">
        <v>615012</v>
      </c>
      <c r="CF5" s="54">
        <v>61502</v>
      </c>
      <c r="CG5" s="55">
        <v>615021</v>
      </c>
      <c r="CH5" s="55">
        <v>615022</v>
      </c>
      <c r="CI5" s="53">
        <v>619</v>
      </c>
      <c r="CJ5" s="54">
        <v>61901</v>
      </c>
      <c r="CK5" s="54">
        <v>61902</v>
      </c>
      <c r="CL5" s="54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42" t="s">
        <v>229</v>
      </c>
      <c r="HM5" s="42" t="s">
        <v>230</v>
      </c>
      <c r="HP5" s="5"/>
      <c r="HQ5" s="5"/>
      <c r="HR5" s="5"/>
      <c r="HS5" s="5"/>
      <c r="HT5" s="5"/>
    </row>
    <row r="6" spans="1:228" ht="80.099999999999994" customHeight="1">
      <c r="A6" s="57" t="s">
        <v>290</v>
      </c>
      <c r="B6" s="57" t="s">
        <v>291</v>
      </c>
      <c r="C6" s="57" t="s">
        <v>292</v>
      </c>
      <c r="D6" s="52" t="s">
        <v>293</v>
      </c>
      <c r="E6" s="53" t="s">
        <v>294</v>
      </c>
      <c r="F6" s="54" t="s">
        <v>295</v>
      </c>
      <c r="G6" s="54" t="s">
        <v>296</v>
      </c>
      <c r="H6" s="54" t="s">
        <v>297</v>
      </c>
      <c r="I6" s="53" t="s">
        <v>298</v>
      </c>
      <c r="J6" s="54" t="s">
        <v>299</v>
      </c>
      <c r="K6" s="55" t="s">
        <v>300</v>
      </c>
      <c r="L6" s="55" t="s">
        <v>301</v>
      </c>
      <c r="M6" s="54" t="s">
        <v>302</v>
      </c>
      <c r="N6" s="55" t="s">
        <v>303</v>
      </c>
      <c r="O6" s="55" t="s">
        <v>304</v>
      </c>
      <c r="P6" s="54" t="s">
        <v>305</v>
      </c>
      <c r="Q6" s="55" t="s">
        <v>306</v>
      </c>
      <c r="R6" s="55" t="s">
        <v>307</v>
      </c>
      <c r="S6" s="53" t="s">
        <v>308</v>
      </c>
      <c r="T6" s="54" t="s">
        <v>309</v>
      </c>
      <c r="U6" s="55" t="s">
        <v>310</v>
      </c>
      <c r="V6" s="55" t="s">
        <v>311</v>
      </c>
      <c r="W6" s="54" t="s">
        <v>312</v>
      </c>
      <c r="X6" s="55" t="s">
        <v>313</v>
      </c>
      <c r="Y6" s="55" t="s">
        <v>314</v>
      </c>
      <c r="Z6" s="53" t="s">
        <v>315</v>
      </c>
      <c r="AA6" s="54" t="s">
        <v>316</v>
      </c>
      <c r="AB6" s="54" t="s">
        <v>317</v>
      </c>
      <c r="AC6" s="54" t="s">
        <v>318</v>
      </c>
      <c r="AD6" s="54" t="s">
        <v>319</v>
      </c>
      <c r="AE6" s="54" t="s">
        <v>320</v>
      </c>
      <c r="AF6" s="54" t="s">
        <v>321</v>
      </c>
      <c r="AG6" s="54" t="s">
        <v>322</v>
      </c>
      <c r="AH6" s="54" t="s">
        <v>323</v>
      </c>
      <c r="AI6" s="54" t="s">
        <v>324</v>
      </c>
      <c r="AJ6" s="53" t="s">
        <v>325</v>
      </c>
      <c r="AK6" s="54" t="s">
        <v>326</v>
      </c>
      <c r="AL6" s="54" t="s">
        <v>327</v>
      </c>
      <c r="AM6" s="53" t="s">
        <v>328</v>
      </c>
      <c r="AN6" s="54" t="s">
        <v>329</v>
      </c>
      <c r="AO6" s="54" t="s">
        <v>330</v>
      </c>
      <c r="AP6" s="54" t="s">
        <v>331</v>
      </c>
      <c r="AQ6" s="54" t="s">
        <v>332</v>
      </c>
      <c r="AR6" s="54" t="s">
        <v>333</v>
      </c>
      <c r="AS6" s="52" t="s">
        <v>334</v>
      </c>
      <c r="AT6" s="53" t="s">
        <v>335</v>
      </c>
      <c r="AU6" s="54" t="s">
        <v>336</v>
      </c>
      <c r="AV6" s="54" t="s">
        <v>337</v>
      </c>
      <c r="AW6" s="53" t="s">
        <v>338</v>
      </c>
      <c r="AX6" s="54" t="s">
        <v>339</v>
      </c>
      <c r="AY6" s="55" t="s">
        <v>340</v>
      </c>
      <c r="AZ6" s="56" t="s">
        <v>341</v>
      </c>
      <c r="BA6" s="56" t="s">
        <v>342</v>
      </c>
      <c r="BB6" s="56" t="s">
        <v>343</v>
      </c>
      <c r="BC6" s="56" t="s">
        <v>344</v>
      </c>
      <c r="BD6" s="55" t="s">
        <v>345</v>
      </c>
      <c r="BE6" s="54" t="s">
        <v>346</v>
      </c>
      <c r="BF6" s="55" t="s">
        <v>347</v>
      </c>
      <c r="BG6" s="56" t="s">
        <v>341</v>
      </c>
      <c r="BH6" s="56" t="s">
        <v>342</v>
      </c>
      <c r="BI6" s="56" t="s">
        <v>343</v>
      </c>
      <c r="BJ6" s="56" t="s">
        <v>348</v>
      </c>
      <c r="BK6" s="55" t="s">
        <v>349</v>
      </c>
      <c r="BL6" s="53" t="s">
        <v>350</v>
      </c>
      <c r="BM6" s="54" t="s">
        <v>351</v>
      </c>
      <c r="BN6" s="54" t="s">
        <v>352</v>
      </c>
      <c r="BO6" s="53" t="s">
        <v>353</v>
      </c>
      <c r="BP6" s="54" t="s">
        <v>354</v>
      </c>
      <c r="BQ6" s="54" t="s">
        <v>355</v>
      </c>
      <c r="BR6" s="54" t="s">
        <v>356</v>
      </c>
      <c r="BS6" s="53" t="s">
        <v>357</v>
      </c>
      <c r="BT6" s="54" t="s">
        <v>358</v>
      </c>
      <c r="BU6" s="54" t="s">
        <v>359</v>
      </c>
      <c r="BV6" s="54" t="s">
        <v>360</v>
      </c>
      <c r="BW6" s="54" t="s">
        <v>361</v>
      </c>
      <c r="BX6" s="54" t="s">
        <v>362</v>
      </c>
      <c r="BY6" s="54" t="s">
        <v>363</v>
      </c>
      <c r="BZ6" s="54" t="s">
        <v>364</v>
      </c>
      <c r="CA6" s="54" t="s">
        <v>365</v>
      </c>
      <c r="CB6" s="53" t="s">
        <v>366</v>
      </c>
      <c r="CC6" s="54" t="s">
        <v>367</v>
      </c>
      <c r="CD6" s="55" t="s">
        <v>368</v>
      </c>
      <c r="CE6" s="55" t="s">
        <v>369</v>
      </c>
      <c r="CF6" s="54" t="s">
        <v>370</v>
      </c>
      <c r="CG6" s="55" t="s">
        <v>371</v>
      </c>
      <c r="CH6" s="55" t="s">
        <v>372</v>
      </c>
      <c r="CI6" s="53" t="s">
        <v>373</v>
      </c>
      <c r="CJ6" s="54" t="s">
        <v>374</v>
      </c>
      <c r="CK6" s="54" t="s">
        <v>375</v>
      </c>
      <c r="CL6" s="58" t="s">
        <v>252</v>
      </c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42" t="s">
        <v>232</v>
      </c>
      <c r="HM6" s="42" t="s">
        <v>233</v>
      </c>
      <c r="HP6" s="5"/>
      <c r="HQ6" s="5"/>
      <c r="HR6" s="5"/>
      <c r="HS6" s="5"/>
      <c r="HT6" s="5"/>
    </row>
    <row r="7" spans="1:228" ht="13.5" customHeight="1">
      <c r="A7" s="43" t="s">
        <v>2</v>
      </c>
      <c r="B7" s="59">
        <v>1001</v>
      </c>
      <c r="C7" s="60" t="s">
        <v>376</v>
      </c>
      <c r="D7" s="61">
        <f t="shared" ref="D7:S22" ca="1" si="0">INDIRECT("'"&amp;VLOOKUP($A$2,$HL$1:$HM$80,2,0)&amp;"'!"&amp;ADDRESS(IFERROR(MATCH($B7,INDIRECT("'"&amp;VLOOKUP($A$2,$HL$1:$HM$80,2,0)&amp;"'!B:B"),0),MATCH($A$82,INDIRECT("'"&amp;VLOOKUP($A$2,$HL$1:$HM$80,2,0)&amp;"'!A:A"),0)),MATCH(D$5,INDIRECT("'"&amp;VLOOKUP($A$2,$HL$1:$HM$80,2,0)&amp;"'!5:5"),0)))</f>
        <v>520537560.70380753</v>
      </c>
      <c r="E7" s="61">
        <f t="shared" ca="1" si="0"/>
        <v>675513510.06000018</v>
      </c>
      <c r="F7" s="61">
        <f t="shared" ca="1" si="0"/>
        <v>1557004208.2000003</v>
      </c>
      <c r="G7" s="61">
        <f t="shared" ca="1" si="0"/>
        <v>-881490698.1400001</v>
      </c>
      <c r="H7" s="61">
        <f t="shared" ca="1" si="0"/>
        <v>0</v>
      </c>
      <c r="I7" s="61">
        <f t="shared" ca="1" si="0"/>
        <v>-189058599.94999993</v>
      </c>
      <c r="J7" s="61">
        <f t="shared" ca="1" si="0"/>
        <v>-334962326.60000002</v>
      </c>
      <c r="K7" s="61">
        <f t="shared" ca="1" si="0"/>
        <v>-1249691806.1899998</v>
      </c>
      <c r="L7" s="61">
        <f t="shared" ca="1" si="0"/>
        <v>914729479.58999979</v>
      </c>
      <c r="M7" s="61">
        <f t="shared" ca="1" si="0"/>
        <v>145903726.6500001</v>
      </c>
      <c r="N7" s="61">
        <f t="shared" ca="1" si="0"/>
        <v>516983210.03000009</v>
      </c>
      <c r="O7" s="61">
        <f t="shared" ca="1" si="0"/>
        <v>-371079483.38</v>
      </c>
      <c r="P7" s="61">
        <f t="shared" ca="1" si="0"/>
        <v>0</v>
      </c>
      <c r="Q7" s="61">
        <f t="shared" ca="1" si="0"/>
        <v>0</v>
      </c>
      <c r="R7" s="61">
        <f t="shared" ca="1" si="0"/>
        <v>0</v>
      </c>
      <c r="S7" s="61">
        <f t="shared" ca="1" si="0"/>
        <v>-59450804.24000001</v>
      </c>
      <c r="T7" s="61">
        <f t="shared" ref="T7:AI22" ca="1" si="1">INDIRECT("'"&amp;VLOOKUP($A$2,$HL$1:$HM$80,2,0)&amp;"'!"&amp;ADDRESS(IFERROR(MATCH($B7,INDIRECT("'"&amp;VLOOKUP($A$2,$HL$1:$HM$80,2,0)&amp;"'!B:B"),0),MATCH($A$82,INDIRECT("'"&amp;VLOOKUP($A$2,$HL$1:$HM$80,2,0)&amp;"'!A:A"),0)),MATCH(T$5,INDIRECT("'"&amp;VLOOKUP($A$2,$HL$1:$HM$80,2,0)&amp;"'!5:5"),0)))</f>
        <v>-83602530.290000007</v>
      </c>
      <c r="U7" s="61">
        <f t="shared" ca="1" si="1"/>
        <v>-86539182</v>
      </c>
      <c r="V7" s="61">
        <f t="shared" ca="1" si="1"/>
        <v>2936651.71</v>
      </c>
      <c r="W7" s="61">
        <f t="shared" ca="1" si="1"/>
        <v>24151726.050000001</v>
      </c>
      <c r="X7" s="61">
        <f t="shared" ca="1" si="1"/>
        <v>25381599.190000001</v>
      </c>
      <c r="Y7" s="61">
        <f t="shared" ca="1" si="1"/>
        <v>-1229873.1400000001</v>
      </c>
      <c r="Z7" s="61">
        <f t="shared" ca="1" si="1"/>
        <v>93533454.833807275</v>
      </c>
      <c r="AA7" s="61">
        <f t="shared" ca="1" si="1"/>
        <v>0</v>
      </c>
      <c r="AB7" s="61">
        <f t="shared" ca="1" si="1"/>
        <v>0</v>
      </c>
      <c r="AC7" s="61">
        <f t="shared" ca="1" si="1"/>
        <v>0</v>
      </c>
      <c r="AD7" s="61">
        <f t="shared" ca="1" si="1"/>
        <v>103028821.75566597</v>
      </c>
      <c r="AE7" s="61">
        <f t="shared" ca="1" si="1"/>
        <v>0</v>
      </c>
      <c r="AF7" s="61">
        <f t="shared" ca="1" si="1"/>
        <v>0</v>
      </c>
      <c r="AG7" s="61">
        <f t="shared" ca="1" si="1"/>
        <v>0</v>
      </c>
      <c r="AH7" s="61">
        <f t="shared" ca="1" si="1"/>
        <v>0</v>
      </c>
      <c r="AI7" s="61">
        <f t="shared" ca="1" si="1"/>
        <v>-9495366.9218586981</v>
      </c>
      <c r="AJ7" s="61">
        <f t="shared" ref="AJ7:AY22" ca="1" si="2">INDIRECT("'"&amp;VLOOKUP($A$2,$HL$1:$HM$80,2,0)&amp;"'!"&amp;ADDRESS(IFERROR(MATCH($B7,INDIRECT("'"&amp;VLOOKUP($A$2,$HL$1:$HM$80,2,0)&amp;"'!B:B"),0),MATCH($A$82,INDIRECT("'"&amp;VLOOKUP($A$2,$HL$1:$HM$80,2,0)&amp;"'!A:A"),0)),MATCH(AJ$5,INDIRECT("'"&amp;VLOOKUP($A$2,$HL$1:$HM$80,2,0)&amp;"'!5:5"),0)))</f>
        <v>0</v>
      </c>
      <c r="AK7" s="61">
        <f t="shared" ca="1" si="2"/>
        <v>0</v>
      </c>
      <c r="AL7" s="61">
        <f t="shared" ca="1" si="2"/>
        <v>0</v>
      </c>
      <c r="AM7" s="61">
        <f t="shared" ca="1" si="2"/>
        <v>0</v>
      </c>
      <c r="AN7" s="61">
        <f t="shared" ca="1" si="2"/>
        <v>215627519.85000002</v>
      </c>
      <c r="AO7" s="61">
        <f t="shared" ca="1" si="2"/>
        <v>-78923493.230000004</v>
      </c>
      <c r="AP7" s="61">
        <f t="shared" ca="1" si="2"/>
        <v>0</v>
      </c>
      <c r="AQ7" s="61">
        <f t="shared" ca="1" si="2"/>
        <v>0</v>
      </c>
      <c r="AR7" s="61">
        <f t="shared" ca="1" si="2"/>
        <v>-136704026.61999997</v>
      </c>
      <c r="AS7" s="61">
        <f t="shared" ca="1" si="2"/>
        <v>-605808119.64999986</v>
      </c>
      <c r="AT7" s="61">
        <f t="shared" ca="1" si="2"/>
        <v>-67802982.320000112</v>
      </c>
      <c r="AU7" s="61">
        <f t="shared" ca="1" si="2"/>
        <v>-555994029.69000006</v>
      </c>
      <c r="AV7" s="61">
        <f t="shared" ca="1" si="2"/>
        <v>488191047.36999995</v>
      </c>
      <c r="AW7" s="61">
        <f t="shared" ca="1" si="2"/>
        <v>-178874321.78999972</v>
      </c>
      <c r="AX7" s="61">
        <f t="shared" ca="1" si="2"/>
        <v>-303772695.23999929</v>
      </c>
      <c r="AY7" s="61">
        <f t="shared" ca="1" si="2"/>
        <v>-3205538408.3899994</v>
      </c>
      <c r="AZ7" s="61">
        <f t="shared" ref="AZ7:BO22" ca="1" si="3">INDIRECT("'"&amp;VLOOKUP($A$2,$HL$1:$HM$80,2,0)&amp;"'!"&amp;ADDRESS(IFERROR(MATCH($B7,INDIRECT("'"&amp;VLOOKUP($A$2,$HL$1:$HM$80,2,0)&amp;"'!B:B"),0),MATCH($A$82,INDIRECT("'"&amp;VLOOKUP($A$2,$HL$1:$HM$80,2,0)&amp;"'!A:A"),0)),MATCH(AZ$5,INDIRECT("'"&amp;VLOOKUP($A$2,$HL$1:$HM$80,2,0)&amp;"'!5:5"),0)))</f>
        <v>-2385102222.3099995</v>
      </c>
      <c r="BA7" s="61">
        <f t="shared" ca="1" si="3"/>
        <v>-1259374627.0499997</v>
      </c>
      <c r="BB7" s="61">
        <f t="shared" ca="1" si="3"/>
        <v>0</v>
      </c>
      <c r="BC7" s="61">
        <f t="shared" ca="1" si="3"/>
        <v>438938440.97000003</v>
      </c>
      <c r="BD7" s="61">
        <f t="shared" ca="1" si="3"/>
        <v>2901765713.1500001</v>
      </c>
      <c r="BE7" s="61">
        <f t="shared" ca="1" si="3"/>
        <v>124898373.44999957</v>
      </c>
      <c r="BF7" s="61">
        <f t="shared" ca="1" si="3"/>
        <v>2262699395.52</v>
      </c>
      <c r="BG7" s="61">
        <f t="shared" ca="1" si="3"/>
        <v>1771975385.97</v>
      </c>
      <c r="BH7" s="61">
        <f t="shared" ca="1" si="3"/>
        <v>675129027.39999998</v>
      </c>
      <c r="BI7" s="61">
        <f t="shared" ca="1" si="3"/>
        <v>0</v>
      </c>
      <c r="BJ7" s="61">
        <f t="shared" ca="1" si="3"/>
        <v>-184405017.84999996</v>
      </c>
      <c r="BK7" s="61">
        <f t="shared" ca="1" si="3"/>
        <v>-2137801022.0700004</v>
      </c>
      <c r="BL7" s="61">
        <f t="shared" ca="1" si="3"/>
        <v>0</v>
      </c>
      <c r="BM7" s="61">
        <f t="shared" ca="1" si="3"/>
        <v>0</v>
      </c>
      <c r="BN7" s="61">
        <f t="shared" ca="1" si="3"/>
        <v>0</v>
      </c>
      <c r="BO7" s="61">
        <f t="shared" ca="1" si="3"/>
        <v>-1791853.7900000003</v>
      </c>
      <c r="BP7" s="61">
        <f t="shared" ref="BP7:CE22" ca="1" si="4">INDIRECT("'"&amp;VLOOKUP($A$2,$HL$1:$HM$80,2,0)&amp;"'!"&amp;ADDRESS(IFERROR(MATCH($B7,INDIRECT("'"&amp;VLOOKUP($A$2,$HL$1:$HM$80,2,0)&amp;"'!B:B"),0),MATCH($A$82,INDIRECT("'"&amp;VLOOKUP($A$2,$HL$1:$HM$80,2,0)&amp;"'!A:A"),0)),MATCH(BP$5,INDIRECT("'"&amp;VLOOKUP($A$2,$HL$1:$HM$80,2,0)&amp;"'!5:5"),0)))</f>
        <v>-1791853.7900000003</v>
      </c>
      <c r="BQ7" s="61">
        <f t="shared" ca="1" si="4"/>
        <v>0</v>
      </c>
      <c r="BR7" s="61">
        <f t="shared" ca="1" si="4"/>
        <v>0</v>
      </c>
      <c r="BS7" s="61">
        <f t="shared" ca="1" si="4"/>
        <v>-357185961.75</v>
      </c>
      <c r="BT7" s="61">
        <f t="shared" ca="1" si="4"/>
        <v>-165671582.68000001</v>
      </c>
      <c r="BU7" s="61">
        <f t="shared" ca="1" si="4"/>
        <v>-133333664.32000002</v>
      </c>
      <c r="BV7" s="61">
        <f t="shared" ca="1" si="4"/>
        <v>-21518172.059999995</v>
      </c>
      <c r="BW7" s="61">
        <f t="shared" ca="1" si="4"/>
        <v>0</v>
      </c>
      <c r="BX7" s="61">
        <f t="shared" ca="1" si="4"/>
        <v>-3151407.02</v>
      </c>
      <c r="BY7" s="61">
        <f t="shared" ca="1" si="4"/>
        <v>-82440103.789999992</v>
      </c>
      <c r="BZ7" s="61">
        <f t="shared" ca="1" si="4"/>
        <v>48928968.119999997</v>
      </c>
      <c r="CA7" s="61">
        <f t="shared" ca="1" si="4"/>
        <v>0</v>
      </c>
      <c r="CB7" s="61">
        <f t="shared" ca="1" si="4"/>
        <v>0</v>
      </c>
      <c r="CC7" s="61">
        <f t="shared" ca="1" si="4"/>
        <v>0</v>
      </c>
      <c r="CD7" s="61">
        <f t="shared" ca="1" si="4"/>
        <v>0</v>
      </c>
      <c r="CE7" s="61">
        <f t="shared" ca="1" si="4"/>
        <v>0</v>
      </c>
      <c r="CF7" s="61">
        <f t="shared" ref="CF7:CK22" ca="1" si="5">INDIRECT("'"&amp;VLOOKUP($A$2,$HL$1:$HM$80,2,0)&amp;"'!"&amp;ADDRESS(IFERROR(MATCH($B7,INDIRECT("'"&amp;VLOOKUP($A$2,$HL$1:$HM$80,2,0)&amp;"'!B:B"),0),MATCH($A$82,INDIRECT("'"&amp;VLOOKUP($A$2,$HL$1:$HM$80,2,0)&amp;"'!A:A"),0)),MATCH(CF$5,INDIRECT("'"&amp;VLOOKUP($A$2,$HL$1:$HM$80,2,0)&amp;"'!5:5"),0)))</f>
        <v>0</v>
      </c>
      <c r="CG7" s="61">
        <f t="shared" ca="1" si="5"/>
        <v>0</v>
      </c>
      <c r="CH7" s="61">
        <f t="shared" ca="1" si="5"/>
        <v>0</v>
      </c>
      <c r="CI7" s="61">
        <f t="shared" ca="1" si="5"/>
        <v>-153000</v>
      </c>
      <c r="CJ7" s="61">
        <f t="shared" ca="1" si="5"/>
        <v>-153000</v>
      </c>
      <c r="CK7" s="61">
        <f t="shared" ca="1" si="5"/>
        <v>0</v>
      </c>
      <c r="CL7" s="61">
        <f t="shared" ref="CL7:CL70" ca="1" si="6">INDIRECT("'"&amp;VLOOKUP($A$2,$HL$1:$HM$80,2,0)&amp;"'!"&amp;ADDRESS(IFERROR(MATCH($B7,INDIRECT("'"&amp;VLOOKUP($A$2,$HL$1:$HM$80,2,0)&amp;"'!B:B"),0),MATCH($A$82,INDIRECT("'"&amp;VLOOKUP($A$2,$HL$1:$HM$80,2,0)&amp;"'!A:A"),0)),MATCH(CL$6,INDIRECT("'"&amp;VLOOKUP($A$2,$HL$1:$HM$80,2,0)&amp;"'!6:6"),0)))</f>
        <v>-85270558.946192324</v>
      </c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42" t="s">
        <v>235</v>
      </c>
      <c r="HM7" s="42" t="s">
        <v>236</v>
      </c>
      <c r="HP7" s="5"/>
      <c r="HQ7" s="5"/>
      <c r="HR7" s="5"/>
      <c r="HS7" s="5"/>
      <c r="HT7" s="5"/>
    </row>
    <row r="8" spans="1:228" ht="13.5" customHeight="1">
      <c r="A8" s="43" t="s">
        <v>4</v>
      </c>
      <c r="B8" s="59">
        <v>1003</v>
      </c>
      <c r="C8" s="60" t="s">
        <v>376</v>
      </c>
      <c r="D8" s="61">
        <f t="shared" ca="1" si="0"/>
        <v>10893379774.490009</v>
      </c>
      <c r="E8" s="61">
        <f t="shared" ca="1" si="0"/>
        <v>10014856801.110003</v>
      </c>
      <c r="F8" s="61">
        <f t="shared" ca="1" si="0"/>
        <v>22096932144.050003</v>
      </c>
      <c r="G8" s="61">
        <f t="shared" ca="1" si="0"/>
        <v>-11753298209.59</v>
      </c>
      <c r="H8" s="61">
        <f t="shared" ca="1" si="0"/>
        <v>-328777133.35000002</v>
      </c>
      <c r="I8" s="61">
        <f t="shared" ca="1" si="0"/>
        <v>-1910262018.3499947</v>
      </c>
      <c r="J8" s="61">
        <f t="shared" ca="1" si="0"/>
        <v>-3844874399.6799965</v>
      </c>
      <c r="K8" s="61">
        <f t="shared" ca="1" si="0"/>
        <v>-22715030662.799999</v>
      </c>
      <c r="L8" s="61">
        <f t="shared" ca="1" si="0"/>
        <v>18870156263.120003</v>
      </c>
      <c r="M8" s="61">
        <f t="shared" ca="1" si="0"/>
        <v>1389209593.7400017</v>
      </c>
      <c r="N8" s="61">
        <f t="shared" ca="1" si="0"/>
        <v>11604333040.98</v>
      </c>
      <c r="O8" s="61">
        <f t="shared" ca="1" si="0"/>
        <v>-10215123447.239998</v>
      </c>
      <c r="P8" s="61">
        <f t="shared" ca="1" si="0"/>
        <v>545402787.59000003</v>
      </c>
      <c r="Q8" s="61">
        <f t="shared" ca="1" si="0"/>
        <v>317002721.36000001</v>
      </c>
      <c r="R8" s="61">
        <f t="shared" ca="1" si="0"/>
        <v>228400066.22999999</v>
      </c>
      <c r="S8" s="61">
        <f t="shared" ca="1" si="0"/>
        <v>-419766277.31999999</v>
      </c>
      <c r="T8" s="61">
        <f t="shared" ca="1" si="1"/>
        <v>-260362432.75</v>
      </c>
      <c r="U8" s="61">
        <f t="shared" ca="1" si="1"/>
        <v>-1423263056.3099999</v>
      </c>
      <c r="V8" s="61">
        <f t="shared" ca="1" si="1"/>
        <v>1162900623.5599999</v>
      </c>
      <c r="W8" s="61">
        <f t="shared" ca="1" si="1"/>
        <v>-159403844.56999999</v>
      </c>
      <c r="X8" s="61">
        <f t="shared" ca="1" si="1"/>
        <v>28552785.899999999</v>
      </c>
      <c r="Y8" s="61">
        <f t="shared" ca="1" si="1"/>
        <v>-187956630.47</v>
      </c>
      <c r="Z8" s="61">
        <f t="shared" ca="1" si="1"/>
        <v>3151833580.21</v>
      </c>
      <c r="AA8" s="61">
        <f t="shared" ca="1" si="1"/>
        <v>1119101844.99</v>
      </c>
      <c r="AB8" s="61">
        <f t="shared" ca="1" si="1"/>
        <v>42420783.760000005</v>
      </c>
      <c r="AC8" s="61">
        <f t="shared" ca="1" si="1"/>
        <v>1763522198.01</v>
      </c>
      <c r="AD8" s="61">
        <f t="shared" ca="1" si="1"/>
        <v>226788753.45000002</v>
      </c>
      <c r="AE8" s="61">
        <f t="shared" ca="1" si="1"/>
        <v>0</v>
      </c>
      <c r="AF8" s="61">
        <f t="shared" ca="1" si="1"/>
        <v>0</v>
      </c>
      <c r="AG8" s="61">
        <f t="shared" ca="1" si="1"/>
        <v>0</v>
      </c>
      <c r="AH8" s="61">
        <f t="shared" ca="1" si="1"/>
        <v>0</v>
      </c>
      <c r="AI8" s="61">
        <f t="shared" ca="1" si="1"/>
        <v>0</v>
      </c>
      <c r="AJ8" s="61">
        <f t="shared" ca="1" si="2"/>
        <v>9002774.0299999993</v>
      </c>
      <c r="AK8" s="61">
        <f t="shared" ca="1" si="2"/>
        <v>9002774.0299999993</v>
      </c>
      <c r="AL8" s="61">
        <f t="shared" ca="1" si="2"/>
        <v>0</v>
      </c>
      <c r="AM8" s="61">
        <f t="shared" ca="1" si="2"/>
        <v>47714914.809999943</v>
      </c>
      <c r="AN8" s="61">
        <f t="shared" ca="1" si="2"/>
        <v>565248348.48000002</v>
      </c>
      <c r="AO8" s="61">
        <f t="shared" ca="1" si="2"/>
        <v>-408600189.15000004</v>
      </c>
      <c r="AP8" s="61">
        <f t="shared" ca="1" si="2"/>
        <v>0</v>
      </c>
      <c r="AQ8" s="61">
        <f t="shared" ca="1" si="2"/>
        <v>0</v>
      </c>
      <c r="AR8" s="61">
        <f t="shared" ca="1" si="2"/>
        <v>-108933244.52000004</v>
      </c>
      <c r="AS8" s="61">
        <f t="shared" ca="1" si="2"/>
        <v>-9769674698.4900036</v>
      </c>
      <c r="AT8" s="61">
        <f t="shared" ca="1" si="2"/>
        <v>-3645967186.0000019</v>
      </c>
      <c r="AU8" s="61">
        <f t="shared" ca="1" si="2"/>
        <v>-9134209168.0100021</v>
      </c>
      <c r="AV8" s="61">
        <f t="shared" ca="1" si="2"/>
        <v>5488241982.0100002</v>
      </c>
      <c r="AW8" s="61">
        <f t="shared" ca="1" si="2"/>
        <v>-1874789384.8600006</v>
      </c>
      <c r="AX8" s="61">
        <f t="shared" ca="1" si="2"/>
        <v>-2783914473.1499977</v>
      </c>
      <c r="AY8" s="61">
        <f t="shared" ca="1" si="2"/>
        <v>-20708872936.690002</v>
      </c>
      <c r="AZ8" s="61">
        <f t="shared" ca="1" si="3"/>
        <v>-18269969468.610012</v>
      </c>
      <c r="BA8" s="61">
        <f t="shared" ca="1" si="3"/>
        <v>-19312681123.290001</v>
      </c>
      <c r="BB8" s="61">
        <f t="shared" ca="1" si="3"/>
        <v>0</v>
      </c>
      <c r="BC8" s="61">
        <f t="shared" ca="1" si="3"/>
        <v>16873777655.210007</v>
      </c>
      <c r="BD8" s="61">
        <f t="shared" ca="1" si="3"/>
        <v>17924958463.540005</v>
      </c>
      <c r="BE8" s="61">
        <f t="shared" ca="1" si="3"/>
        <v>909125088.2899971</v>
      </c>
      <c r="BF8" s="61">
        <f t="shared" ca="1" si="3"/>
        <v>11820147088.259998</v>
      </c>
      <c r="BG8" s="61">
        <f t="shared" ca="1" si="3"/>
        <v>13446341411.999998</v>
      </c>
      <c r="BH8" s="61">
        <f t="shared" ca="1" si="3"/>
        <v>8356474168.9600019</v>
      </c>
      <c r="BI8" s="61">
        <f t="shared" ca="1" si="3"/>
        <v>0</v>
      </c>
      <c r="BJ8" s="61">
        <f t="shared" ca="1" si="3"/>
        <v>-9982668492.7000008</v>
      </c>
      <c r="BK8" s="61">
        <f t="shared" ca="1" si="3"/>
        <v>-10911021999.970001</v>
      </c>
      <c r="BL8" s="61">
        <f t="shared" ca="1" si="3"/>
        <v>-1646.2700000000004</v>
      </c>
      <c r="BM8" s="61">
        <f t="shared" ca="1" si="3"/>
        <v>-34198.07</v>
      </c>
      <c r="BN8" s="61">
        <f t="shared" ca="1" si="3"/>
        <v>32551.8</v>
      </c>
      <c r="BO8" s="61">
        <f t="shared" ca="1" si="3"/>
        <v>-105388723.26999994</v>
      </c>
      <c r="BP8" s="61">
        <f t="shared" ca="1" si="4"/>
        <v>-105388723.26999994</v>
      </c>
      <c r="BQ8" s="61">
        <f t="shared" ca="1" si="4"/>
        <v>0</v>
      </c>
      <c r="BR8" s="61">
        <f t="shared" ca="1" si="4"/>
        <v>0</v>
      </c>
      <c r="BS8" s="61">
        <f t="shared" ca="1" si="4"/>
        <v>-3278842439.0200014</v>
      </c>
      <c r="BT8" s="61">
        <f t="shared" ca="1" si="4"/>
        <v>-2487903138.9500008</v>
      </c>
      <c r="BU8" s="61">
        <f t="shared" ca="1" si="4"/>
        <v>-1650853275.8000004</v>
      </c>
      <c r="BV8" s="61">
        <f t="shared" ca="1" si="4"/>
        <v>-335135015.37</v>
      </c>
      <c r="BW8" s="61">
        <f t="shared" ca="1" si="4"/>
        <v>0</v>
      </c>
      <c r="BX8" s="61">
        <f t="shared" ca="1" si="4"/>
        <v>0</v>
      </c>
      <c r="BY8" s="61">
        <f t="shared" ca="1" si="4"/>
        <v>0</v>
      </c>
      <c r="BZ8" s="61">
        <f t="shared" ca="1" si="4"/>
        <v>1631122107.8999999</v>
      </c>
      <c r="CA8" s="61">
        <f t="shared" ca="1" si="4"/>
        <v>-436073116.79999995</v>
      </c>
      <c r="CB8" s="61">
        <f t="shared" ca="1" si="4"/>
        <v>0</v>
      </c>
      <c r="CC8" s="61">
        <f t="shared" ca="1" si="4"/>
        <v>0</v>
      </c>
      <c r="CD8" s="61">
        <f t="shared" ca="1" si="4"/>
        <v>0</v>
      </c>
      <c r="CE8" s="61">
        <f t="shared" ca="1" si="4"/>
        <v>0</v>
      </c>
      <c r="CF8" s="61">
        <f t="shared" ca="1" si="5"/>
        <v>0</v>
      </c>
      <c r="CG8" s="61">
        <f t="shared" ca="1" si="5"/>
        <v>0</v>
      </c>
      <c r="CH8" s="61">
        <f t="shared" ca="1" si="5"/>
        <v>0</v>
      </c>
      <c r="CI8" s="61">
        <f t="shared" ca="1" si="5"/>
        <v>-864685319.07000005</v>
      </c>
      <c r="CJ8" s="61">
        <f t="shared" ca="1" si="5"/>
        <v>-864685319.07000005</v>
      </c>
      <c r="CK8" s="61">
        <f t="shared" ca="1" si="5"/>
        <v>0</v>
      </c>
      <c r="CL8" s="61">
        <f t="shared" ca="1" si="6"/>
        <v>1123705076.0000057</v>
      </c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42" t="s">
        <v>238</v>
      </c>
      <c r="HM8" s="42" t="s">
        <v>239</v>
      </c>
      <c r="HP8" s="5"/>
      <c r="HQ8" s="5"/>
      <c r="HR8" s="5"/>
      <c r="HS8" s="5"/>
      <c r="HT8" s="5"/>
    </row>
    <row r="9" spans="1:228" ht="13.5" customHeight="1">
      <c r="A9" s="43" t="s">
        <v>5</v>
      </c>
      <c r="B9" s="59">
        <v>1004</v>
      </c>
      <c r="C9" s="60" t="s">
        <v>376</v>
      </c>
      <c r="D9" s="61">
        <f t="shared" ca="1" si="0"/>
        <v>69726528943.630035</v>
      </c>
      <c r="E9" s="61">
        <f t="shared" ca="1" si="0"/>
        <v>68250114248.130013</v>
      </c>
      <c r="F9" s="61">
        <f t="shared" ca="1" si="0"/>
        <v>76033218284.700012</v>
      </c>
      <c r="G9" s="61">
        <f t="shared" ca="1" si="0"/>
        <v>-6962644080.3000002</v>
      </c>
      <c r="H9" s="61">
        <f t="shared" ca="1" si="0"/>
        <v>-820459956.26999998</v>
      </c>
      <c r="I9" s="61">
        <f t="shared" ca="1" si="0"/>
        <v>-12029977002.899982</v>
      </c>
      <c r="J9" s="61">
        <f t="shared" ca="1" si="0"/>
        <v>-13669073491.709984</v>
      </c>
      <c r="K9" s="61">
        <f t="shared" ca="1" si="0"/>
        <v>-74864061920.439987</v>
      </c>
      <c r="L9" s="61">
        <f t="shared" ca="1" si="0"/>
        <v>61194988428.730003</v>
      </c>
      <c r="M9" s="61">
        <f t="shared" ca="1" si="0"/>
        <v>1459091786.3600006</v>
      </c>
      <c r="N9" s="61">
        <f t="shared" ca="1" si="0"/>
        <v>5962589085.4700003</v>
      </c>
      <c r="O9" s="61">
        <f t="shared" ca="1" si="0"/>
        <v>-4503497299.1099997</v>
      </c>
      <c r="P9" s="61">
        <f t="shared" ca="1" si="0"/>
        <v>180004702.45000005</v>
      </c>
      <c r="Q9" s="61">
        <f t="shared" ca="1" si="0"/>
        <v>848800786.62</v>
      </c>
      <c r="R9" s="61">
        <f t="shared" ca="1" si="0"/>
        <v>-668796084.16999996</v>
      </c>
      <c r="S9" s="61">
        <f t="shared" ca="1" si="0"/>
        <v>85639537.630000114</v>
      </c>
      <c r="T9" s="61">
        <f t="shared" ca="1" si="1"/>
        <v>-32477935.579999924</v>
      </c>
      <c r="U9" s="61">
        <f t="shared" ca="1" si="1"/>
        <v>-4740005884.4700003</v>
      </c>
      <c r="V9" s="61">
        <f t="shared" ca="1" si="1"/>
        <v>4707527948.8900003</v>
      </c>
      <c r="W9" s="61">
        <f t="shared" ca="1" si="1"/>
        <v>118117473.21000004</v>
      </c>
      <c r="X9" s="61">
        <f t="shared" ca="1" si="1"/>
        <v>663220760.78999996</v>
      </c>
      <c r="Y9" s="61">
        <f t="shared" ca="1" si="1"/>
        <v>-545103287.57999992</v>
      </c>
      <c r="Z9" s="61">
        <f t="shared" ca="1" si="1"/>
        <v>13103165787.349998</v>
      </c>
      <c r="AA9" s="61">
        <f t="shared" ca="1" si="1"/>
        <v>9991279518.1300011</v>
      </c>
      <c r="AB9" s="61">
        <f t="shared" ca="1" si="1"/>
        <v>0</v>
      </c>
      <c r="AC9" s="61">
        <f t="shared" ca="1" si="1"/>
        <v>1776297638.48</v>
      </c>
      <c r="AD9" s="61">
        <f t="shared" ca="1" si="1"/>
        <v>575067224.38999999</v>
      </c>
      <c r="AE9" s="61">
        <f t="shared" ca="1" si="1"/>
        <v>0</v>
      </c>
      <c r="AF9" s="61">
        <f t="shared" ca="1" si="1"/>
        <v>615921956.79999995</v>
      </c>
      <c r="AG9" s="61">
        <f t="shared" ca="1" si="1"/>
        <v>144599449.55000001</v>
      </c>
      <c r="AH9" s="61">
        <f t="shared" ca="1" si="1"/>
        <v>0</v>
      </c>
      <c r="AI9" s="61">
        <f t="shared" ca="1" si="1"/>
        <v>0</v>
      </c>
      <c r="AJ9" s="61">
        <f t="shared" ca="1" si="2"/>
        <v>80878129.850000009</v>
      </c>
      <c r="AK9" s="61">
        <f t="shared" ca="1" si="2"/>
        <v>80878129.850000009</v>
      </c>
      <c r="AL9" s="61">
        <f t="shared" ca="1" si="2"/>
        <v>0</v>
      </c>
      <c r="AM9" s="61">
        <f t="shared" ca="1" si="2"/>
        <v>236708243.57000008</v>
      </c>
      <c r="AN9" s="61">
        <f t="shared" ca="1" si="2"/>
        <v>158900678.46000007</v>
      </c>
      <c r="AO9" s="61">
        <f t="shared" ca="1" si="2"/>
        <v>65398362.340000011</v>
      </c>
      <c r="AP9" s="61">
        <f t="shared" ca="1" si="2"/>
        <v>0</v>
      </c>
      <c r="AQ9" s="61">
        <f t="shared" ca="1" si="2"/>
        <v>0</v>
      </c>
      <c r="AR9" s="61">
        <f t="shared" ca="1" si="2"/>
        <v>12409202.770000003</v>
      </c>
      <c r="AS9" s="61">
        <f t="shared" ca="1" si="2"/>
        <v>-58070203450.059998</v>
      </c>
      <c r="AT9" s="61">
        <f t="shared" ca="1" si="2"/>
        <v>-36999672856.360001</v>
      </c>
      <c r="AU9" s="61">
        <f t="shared" ca="1" si="2"/>
        <v>-38898729658.449997</v>
      </c>
      <c r="AV9" s="61">
        <f t="shared" ca="1" si="2"/>
        <v>1899056802.0899999</v>
      </c>
      <c r="AW9" s="61">
        <f t="shared" ca="1" si="2"/>
        <v>-8035752889.1899939</v>
      </c>
      <c r="AX9" s="61">
        <f t="shared" ca="1" si="2"/>
        <v>-8281485844.859993</v>
      </c>
      <c r="AY9" s="61">
        <f t="shared" ca="1" si="2"/>
        <v>-51175072838.939987</v>
      </c>
      <c r="AZ9" s="61">
        <f t="shared" ca="1" si="3"/>
        <v>-25579404036.359997</v>
      </c>
      <c r="BA9" s="61">
        <f t="shared" ca="1" si="3"/>
        <v>-57733174217.079994</v>
      </c>
      <c r="BB9" s="61">
        <f t="shared" ca="1" si="3"/>
        <v>0</v>
      </c>
      <c r="BC9" s="61">
        <f t="shared" ca="1" si="3"/>
        <v>32137505414.5</v>
      </c>
      <c r="BD9" s="61">
        <f t="shared" ca="1" si="3"/>
        <v>42893586994.079994</v>
      </c>
      <c r="BE9" s="61">
        <f t="shared" ca="1" si="3"/>
        <v>245732955.66999912</v>
      </c>
      <c r="BF9" s="61">
        <f t="shared" ca="1" si="3"/>
        <v>7737775853.7899971</v>
      </c>
      <c r="BG9" s="61">
        <f t="shared" ca="1" si="3"/>
        <v>4370904393.6500006</v>
      </c>
      <c r="BH9" s="61">
        <f t="shared" ca="1" si="3"/>
        <v>8473572831.4799986</v>
      </c>
      <c r="BI9" s="61">
        <f t="shared" ca="1" si="3"/>
        <v>0</v>
      </c>
      <c r="BJ9" s="61">
        <f t="shared" ca="1" si="3"/>
        <v>-5106701371.3400021</v>
      </c>
      <c r="BK9" s="61">
        <f t="shared" ca="1" si="3"/>
        <v>-7492042898.119998</v>
      </c>
      <c r="BL9" s="61">
        <f t="shared" ca="1" si="3"/>
        <v>17619452.950000286</v>
      </c>
      <c r="BM9" s="61">
        <f t="shared" ca="1" si="3"/>
        <v>17619452.950000286</v>
      </c>
      <c r="BN9" s="61">
        <f t="shared" ca="1" si="3"/>
        <v>0</v>
      </c>
      <c r="BO9" s="61">
        <f t="shared" ca="1" si="3"/>
        <v>-239145162.05999994</v>
      </c>
      <c r="BP9" s="61">
        <f t="shared" ca="1" si="4"/>
        <v>-239145162.05999994</v>
      </c>
      <c r="BQ9" s="61">
        <f t="shared" ca="1" si="4"/>
        <v>0</v>
      </c>
      <c r="BR9" s="61">
        <f t="shared" ca="1" si="4"/>
        <v>0</v>
      </c>
      <c r="BS9" s="61">
        <f t="shared" ca="1" si="4"/>
        <v>-12146911569.789999</v>
      </c>
      <c r="BT9" s="61">
        <f t="shared" ca="1" si="4"/>
        <v>-7577015924.1599998</v>
      </c>
      <c r="BU9" s="61">
        <f t="shared" ca="1" si="4"/>
        <v>-3014780020.5800004</v>
      </c>
      <c r="BV9" s="61">
        <f t="shared" ca="1" si="4"/>
        <v>-1096269209.7400002</v>
      </c>
      <c r="BW9" s="61">
        <f t="shared" ca="1" si="4"/>
        <v>0</v>
      </c>
      <c r="BX9" s="61">
        <f t="shared" ca="1" si="4"/>
        <v>-412511844</v>
      </c>
      <c r="BY9" s="61">
        <f t="shared" ca="1" si="4"/>
        <v>-229654507.89999998</v>
      </c>
      <c r="BZ9" s="61">
        <f t="shared" ca="1" si="4"/>
        <v>558180173.32000005</v>
      </c>
      <c r="CA9" s="61">
        <f t="shared" ca="1" si="4"/>
        <v>-374860236.73000008</v>
      </c>
      <c r="CB9" s="61">
        <f t="shared" ca="1" si="4"/>
        <v>0</v>
      </c>
      <c r="CC9" s="61">
        <f t="shared" ca="1" si="4"/>
        <v>0</v>
      </c>
      <c r="CD9" s="61">
        <f t="shared" ca="1" si="4"/>
        <v>0</v>
      </c>
      <c r="CE9" s="61">
        <f t="shared" ca="1" si="4"/>
        <v>0</v>
      </c>
      <c r="CF9" s="61">
        <f t="shared" ca="1" si="5"/>
        <v>0</v>
      </c>
      <c r="CG9" s="61">
        <f t="shared" ca="1" si="5"/>
        <v>0</v>
      </c>
      <c r="CH9" s="61">
        <f t="shared" ca="1" si="5"/>
        <v>0</v>
      </c>
      <c r="CI9" s="61">
        <f t="shared" ca="1" si="5"/>
        <v>-666340425.61000037</v>
      </c>
      <c r="CJ9" s="61">
        <f t="shared" ca="1" si="5"/>
        <v>-666340425.61000037</v>
      </c>
      <c r="CK9" s="61">
        <f t="shared" ca="1" si="5"/>
        <v>0</v>
      </c>
      <c r="CL9" s="61">
        <f t="shared" ca="1" si="6"/>
        <v>11656325493.570038</v>
      </c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42" t="s">
        <v>241</v>
      </c>
      <c r="HM9" s="42" t="s">
        <v>242</v>
      </c>
      <c r="HP9" s="5"/>
      <c r="HQ9" s="5"/>
      <c r="HR9" s="5"/>
      <c r="HS9" s="5"/>
      <c r="HT9" s="5"/>
    </row>
    <row r="10" spans="1:228" ht="13.5" customHeight="1">
      <c r="A10" s="43" t="s">
        <v>7</v>
      </c>
      <c r="B10" s="59">
        <v>1005</v>
      </c>
      <c r="C10" s="60" t="s">
        <v>376</v>
      </c>
      <c r="D10" s="61">
        <f t="shared" ca="1" si="0"/>
        <v>54903467315.319977</v>
      </c>
      <c r="E10" s="61">
        <f t="shared" ca="1" si="0"/>
        <v>41664137003.490013</v>
      </c>
      <c r="F10" s="61">
        <f t="shared" ca="1" si="0"/>
        <v>54189705323.420013</v>
      </c>
      <c r="G10" s="61">
        <f t="shared" ca="1" si="0"/>
        <v>-11996168963.179998</v>
      </c>
      <c r="H10" s="61">
        <f t="shared" ca="1" si="0"/>
        <v>-529399356.75</v>
      </c>
      <c r="I10" s="61">
        <f t="shared" ca="1" si="0"/>
        <v>-2202291060.6400342</v>
      </c>
      <c r="J10" s="61">
        <f t="shared" ca="1" si="0"/>
        <v>-2667657634.8100357</v>
      </c>
      <c r="K10" s="61">
        <f t="shared" ca="1" si="0"/>
        <v>-53598554725.860023</v>
      </c>
      <c r="L10" s="61">
        <f t="shared" ca="1" si="0"/>
        <v>50930897091.049988</v>
      </c>
      <c r="M10" s="61">
        <f t="shared" ca="1" si="0"/>
        <v>626830875.77000141</v>
      </c>
      <c r="N10" s="61">
        <f t="shared" ca="1" si="0"/>
        <v>7911850473.1000004</v>
      </c>
      <c r="O10" s="61">
        <f t="shared" ca="1" si="0"/>
        <v>-7285019597.329999</v>
      </c>
      <c r="P10" s="61">
        <f t="shared" ca="1" si="0"/>
        <v>-161464301.60000002</v>
      </c>
      <c r="Q10" s="61">
        <f t="shared" ca="1" si="0"/>
        <v>635248808.74000001</v>
      </c>
      <c r="R10" s="61">
        <f t="shared" ca="1" si="0"/>
        <v>-796713110.34000003</v>
      </c>
      <c r="S10" s="61">
        <f t="shared" ca="1" si="0"/>
        <v>612554340.03999996</v>
      </c>
      <c r="T10" s="61">
        <f t="shared" ca="1" si="1"/>
        <v>693274482.99000001</v>
      </c>
      <c r="U10" s="61">
        <f t="shared" ca="1" si="1"/>
        <v>-1217829857.47</v>
      </c>
      <c r="V10" s="61">
        <f t="shared" ca="1" si="1"/>
        <v>1911104340.46</v>
      </c>
      <c r="W10" s="61">
        <f t="shared" ca="1" si="1"/>
        <v>-80720142.950000003</v>
      </c>
      <c r="X10" s="61">
        <f t="shared" ca="1" si="1"/>
        <v>63711942.579999998</v>
      </c>
      <c r="Y10" s="61">
        <f t="shared" ca="1" si="1"/>
        <v>-144432085.53</v>
      </c>
      <c r="Z10" s="61">
        <f t="shared" ca="1" si="1"/>
        <v>14310767474.640001</v>
      </c>
      <c r="AA10" s="61">
        <f t="shared" ca="1" si="1"/>
        <v>5940812451.3200006</v>
      </c>
      <c r="AB10" s="61">
        <f t="shared" ca="1" si="1"/>
        <v>1158660864.7900002</v>
      </c>
      <c r="AC10" s="61">
        <f t="shared" ca="1" si="1"/>
        <v>5481427796.9799995</v>
      </c>
      <c r="AD10" s="61">
        <f t="shared" ca="1" si="1"/>
        <v>1085425347.3800004</v>
      </c>
      <c r="AE10" s="61">
        <f t="shared" ca="1" si="1"/>
        <v>700000000</v>
      </c>
      <c r="AF10" s="61">
        <f t="shared" ca="1" si="1"/>
        <v>0</v>
      </c>
      <c r="AG10" s="61">
        <f t="shared" ca="1" si="1"/>
        <v>0</v>
      </c>
      <c r="AH10" s="61">
        <f t="shared" ca="1" si="1"/>
        <v>-55558985.829999968</v>
      </c>
      <c r="AI10" s="61">
        <f t="shared" ca="1" si="1"/>
        <v>0</v>
      </c>
      <c r="AJ10" s="61">
        <f t="shared" ca="1" si="2"/>
        <v>40198022.11999999</v>
      </c>
      <c r="AK10" s="61">
        <f t="shared" ca="1" si="2"/>
        <v>40198022.11999999</v>
      </c>
      <c r="AL10" s="61">
        <f t="shared" ca="1" si="2"/>
        <v>0</v>
      </c>
      <c r="AM10" s="61">
        <f t="shared" ca="1" si="2"/>
        <v>478101535.67000008</v>
      </c>
      <c r="AN10" s="61">
        <f t="shared" ca="1" si="2"/>
        <v>790013553.58000016</v>
      </c>
      <c r="AO10" s="61">
        <f t="shared" ca="1" si="2"/>
        <v>-205241562.94999999</v>
      </c>
      <c r="AP10" s="61">
        <f t="shared" ca="1" si="2"/>
        <v>-33101770.449999999</v>
      </c>
      <c r="AQ10" s="61">
        <f t="shared" ca="1" si="2"/>
        <v>0</v>
      </c>
      <c r="AR10" s="61">
        <f t="shared" ca="1" si="2"/>
        <v>-73568684.510000005</v>
      </c>
      <c r="AS10" s="61">
        <f t="shared" ca="1" si="2"/>
        <v>-45602915466.910027</v>
      </c>
      <c r="AT10" s="61">
        <f t="shared" ca="1" si="2"/>
        <v>-24629421847.319992</v>
      </c>
      <c r="AU10" s="61">
        <f t="shared" ca="1" si="2"/>
        <v>-29269466479.509991</v>
      </c>
      <c r="AV10" s="61">
        <f t="shared" ca="1" si="2"/>
        <v>4640044632.1899986</v>
      </c>
      <c r="AW10" s="61">
        <f t="shared" ca="1" si="2"/>
        <v>-7099720079.3300362</v>
      </c>
      <c r="AX10" s="61">
        <f t="shared" ca="1" si="2"/>
        <v>-7781961400.9500351</v>
      </c>
      <c r="AY10" s="61">
        <f t="shared" ca="1" si="2"/>
        <v>-50384050021.900024</v>
      </c>
      <c r="AZ10" s="61">
        <f t="shared" ca="1" si="3"/>
        <v>-38189306325.010002</v>
      </c>
      <c r="BA10" s="61">
        <f t="shared" ca="1" si="3"/>
        <v>-45269434693.170021</v>
      </c>
      <c r="BB10" s="61">
        <f t="shared" ca="1" si="3"/>
        <v>0</v>
      </c>
      <c r="BC10" s="61">
        <f t="shared" ca="1" si="3"/>
        <v>33074690996.279995</v>
      </c>
      <c r="BD10" s="61">
        <f t="shared" ca="1" si="3"/>
        <v>42602088620.949989</v>
      </c>
      <c r="BE10" s="61">
        <f t="shared" ca="1" si="3"/>
        <v>682241321.61999893</v>
      </c>
      <c r="BF10" s="61">
        <f t="shared" ca="1" si="3"/>
        <v>14191977133.119999</v>
      </c>
      <c r="BG10" s="61">
        <f t="shared" ca="1" si="3"/>
        <v>14697849334.25</v>
      </c>
      <c r="BH10" s="61">
        <f t="shared" ca="1" si="3"/>
        <v>6232484097.0499992</v>
      </c>
      <c r="BI10" s="61">
        <f t="shared" ca="1" si="3"/>
        <v>0</v>
      </c>
      <c r="BJ10" s="61">
        <f t="shared" ca="1" si="3"/>
        <v>-6738356298.1800013</v>
      </c>
      <c r="BK10" s="61">
        <f t="shared" ca="1" si="3"/>
        <v>-13509735811.5</v>
      </c>
      <c r="BL10" s="61">
        <f t="shared" ca="1" si="3"/>
        <v>0</v>
      </c>
      <c r="BM10" s="61">
        <f t="shared" ca="1" si="3"/>
        <v>0</v>
      </c>
      <c r="BN10" s="61">
        <f t="shared" ca="1" si="3"/>
        <v>0</v>
      </c>
      <c r="BO10" s="61">
        <f t="shared" ca="1" si="3"/>
        <v>-466383344.91000009</v>
      </c>
      <c r="BP10" s="61">
        <f t="shared" ca="1" si="4"/>
        <v>-466383344.91000009</v>
      </c>
      <c r="BQ10" s="61">
        <f t="shared" ca="1" si="4"/>
        <v>0</v>
      </c>
      <c r="BR10" s="61">
        <f t="shared" ca="1" si="4"/>
        <v>0</v>
      </c>
      <c r="BS10" s="61">
        <f t="shared" ca="1" si="4"/>
        <v>-11991204011.670002</v>
      </c>
      <c r="BT10" s="61">
        <f t="shared" ca="1" si="4"/>
        <v>-6304648340.25</v>
      </c>
      <c r="BU10" s="61">
        <f t="shared" ca="1" si="4"/>
        <v>-3869216306.6300006</v>
      </c>
      <c r="BV10" s="61">
        <f t="shared" ca="1" si="4"/>
        <v>-1145202385.8800001</v>
      </c>
      <c r="BW10" s="61">
        <f t="shared" ca="1" si="4"/>
        <v>0</v>
      </c>
      <c r="BX10" s="61">
        <f t="shared" ca="1" si="4"/>
        <v>-296147459.25999999</v>
      </c>
      <c r="BY10" s="61">
        <f t="shared" ca="1" si="4"/>
        <v>-188119574.87999994</v>
      </c>
      <c r="BZ10" s="61">
        <f t="shared" ca="1" si="4"/>
        <v>-187869944.77000001</v>
      </c>
      <c r="CA10" s="61">
        <f t="shared" ca="1" si="4"/>
        <v>0</v>
      </c>
      <c r="CB10" s="61">
        <f t="shared" ca="1" si="4"/>
        <v>0</v>
      </c>
      <c r="CC10" s="61">
        <f t="shared" ca="1" si="4"/>
        <v>0</v>
      </c>
      <c r="CD10" s="61">
        <f t="shared" ca="1" si="4"/>
        <v>0</v>
      </c>
      <c r="CE10" s="61">
        <f t="shared" ca="1" si="4"/>
        <v>0</v>
      </c>
      <c r="CF10" s="61">
        <f t="shared" ca="1" si="5"/>
        <v>0</v>
      </c>
      <c r="CG10" s="61">
        <f t="shared" ca="1" si="5"/>
        <v>0</v>
      </c>
      <c r="CH10" s="61">
        <f t="shared" ca="1" si="5"/>
        <v>0</v>
      </c>
      <c r="CI10" s="61">
        <f t="shared" ca="1" si="5"/>
        <v>-1416186183.6799994</v>
      </c>
      <c r="CJ10" s="61">
        <f t="shared" ca="1" si="5"/>
        <v>-1424725059.2999992</v>
      </c>
      <c r="CK10" s="61">
        <f t="shared" ca="1" si="5"/>
        <v>8538875.6199999992</v>
      </c>
      <c r="CL10" s="61">
        <f t="shared" ca="1" si="6"/>
        <v>9300551848.4099503</v>
      </c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42" t="s">
        <v>244</v>
      </c>
      <c r="HM10" s="42" t="s">
        <v>245</v>
      </c>
      <c r="HP10" s="5"/>
      <c r="HQ10" s="5"/>
      <c r="HR10" s="5"/>
      <c r="HS10" s="5"/>
      <c r="HT10" s="5"/>
    </row>
    <row r="11" spans="1:228" ht="13.5" customHeight="1">
      <c r="A11" s="43" t="s">
        <v>9</v>
      </c>
      <c r="B11" s="59">
        <v>1006</v>
      </c>
      <c r="C11" s="60" t="s">
        <v>376</v>
      </c>
      <c r="D11" s="61">
        <f t="shared" ca="1" si="0"/>
        <v>9146874005.5999985</v>
      </c>
      <c r="E11" s="61">
        <f t="shared" ca="1" si="0"/>
        <v>8267541861.7300024</v>
      </c>
      <c r="F11" s="61">
        <f t="shared" ca="1" si="0"/>
        <v>10476225783.880003</v>
      </c>
      <c r="G11" s="61">
        <f t="shared" ca="1" si="0"/>
        <v>-1725687270.1799998</v>
      </c>
      <c r="H11" s="61">
        <f t="shared" ca="1" si="0"/>
        <v>-482996651.97000003</v>
      </c>
      <c r="I11" s="61">
        <f t="shared" ca="1" si="0"/>
        <v>-992676392.22000408</v>
      </c>
      <c r="J11" s="61">
        <f t="shared" ca="1" si="0"/>
        <v>-881780626.42000389</v>
      </c>
      <c r="K11" s="61">
        <f t="shared" ca="1" si="0"/>
        <v>-9707946173.0699978</v>
      </c>
      <c r="L11" s="61">
        <f t="shared" ca="1" si="0"/>
        <v>8826165546.6499939</v>
      </c>
      <c r="M11" s="61">
        <f t="shared" ca="1" si="0"/>
        <v>-161621328.0400002</v>
      </c>
      <c r="N11" s="61">
        <f t="shared" ca="1" si="0"/>
        <v>1085428357.1899998</v>
      </c>
      <c r="O11" s="61">
        <f t="shared" ca="1" si="0"/>
        <v>-1247049685.23</v>
      </c>
      <c r="P11" s="61">
        <f t="shared" ca="1" si="0"/>
        <v>50725562.24000001</v>
      </c>
      <c r="Q11" s="61">
        <f t="shared" ca="1" si="0"/>
        <v>471687457.04000002</v>
      </c>
      <c r="R11" s="61">
        <f t="shared" ca="1" si="0"/>
        <v>-420961894.80000001</v>
      </c>
      <c r="S11" s="61">
        <f t="shared" ca="1" si="0"/>
        <v>-244046740.05999959</v>
      </c>
      <c r="T11" s="61">
        <f t="shared" ca="1" si="1"/>
        <v>-867829419.43999982</v>
      </c>
      <c r="U11" s="61">
        <f t="shared" ca="1" si="1"/>
        <v>-2645680275.7499995</v>
      </c>
      <c r="V11" s="61">
        <f t="shared" ca="1" si="1"/>
        <v>1777850856.3099997</v>
      </c>
      <c r="W11" s="61">
        <f t="shared" ca="1" si="1"/>
        <v>623782679.38000023</v>
      </c>
      <c r="X11" s="61">
        <f t="shared" ca="1" si="1"/>
        <v>971274781.96000016</v>
      </c>
      <c r="Y11" s="61">
        <f t="shared" ca="1" si="1"/>
        <v>-347492102.57999992</v>
      </c>
      <c r="Z11" s="61">
        <f t="shared" ca="1" si="1"/>
        <v>1999634473.8399999</v>
      </c>
      <c r="AA11" s="61">
        <f t="shared" ca="1" si="1"/>
        <v>991232923.88999999</v>
      </c>
      <c r="AB11" s="61">
        <f t="shared" ca="1" si="1"/>
        <v>0</v>
      </c>
      <c r="AC11" s="61">
        <f t="shared" ca="1" si="1"/>
        <v>-284466608.41000003</v>
      </c>
      <c r="AD11" s="61">
        <f t="shared" ca="1" si="1"/>
        <v>1166075361.1999998</v>
      </c>
      <c r="AE11" s="61">
        <f t="shared" ca="1" si="1"/>
        <v>0</v>
      </c>
      <c r="AF11" s="61">
        <f t="shared" ca="1" si="1"/>
        <v>0</v>
      </c>
      <c r="AG11" s="61">
        <f t="shared" ca="1" si="1"/>
        <v>2946669.9299999997</v>
      </c>
      <c r="AH11" s="61">
        <f t="shared" ca="1" si="1"/>
        <v>123846127.22999999</v>
      </c>
      <c r="AI11" s="61">
        <f t="shared" ca="1" si="1"/>
        <v>0</v>
      </c>
      <c r="AJ11" s="61">
        <f t="shared" ca="1" si="2"/>
        <v>3250185.14</v>
      </c>
      <c r="AK11" s="61">
        <f t="shared" ca="1" si="2"/>
        <v>3250185.14</v>
      </c>
      <c r="AL11" s="61">
        <f t="shared" ca="1" si="2"/>
        <v>0</v>
      </c>
      <c r="AM11" s="61">
        <f t="shared" ca="1" si="2"/>
        <v>113170617.17000002</v>
      </c>
      <c r="AN11" s="61">
        <f t="shared" ca="1" si="2"/>
        <v>93143067.450000018</v>
      </c>
      <c r="AO11" s="61">
        <f t="shared" ca="1" si="2"/>
        <v>-1199678.24</v>
      </c>
      <c r="AP11" s="61">
        <f t="shared" ca="1" si="2"/>
        <v>0</v>
      </c>
      <c r="AQ11" s="61">
        <f t="shared" ca="1" si="2"/>
        <v>0</v>
      </c>
      <c r="AR11" s="61">
        <f t="shared" ca="1" si="2"/>
        <v>21227227.960000001</v>
      </c>
      <c r="AS11" s="61">
        <f t="shared" ca="1" si="2"/>
        <v>-7773427848.8599939</v>
      </c>
      <c r="AT11" s="61">
        <f t="shared" ca="1" si="2"/>
        <v>-4177845695.4799991</v>
      </c>
      <c r="AU11" s="61">
        <f t="shared" ca="1" si="2"/>
        <v>-4429211328.8399992</v>
      </c>
      <c r="AV11" s="61">
        <f t="shared" ca="1" si="2"/>
        <v>251365633.36000001</v>
      </c>
      <c r="AW11" s="61">
        <f t="shared" ca="1" si="2"/>
        <v>-1912810062.259994</v>
      </c>
      <c r="AX11" s="61">
        <f t="shared" ca="1" si="2"/>
        <v>-2157778947.4099941</v>
      </c>
      <c r="AY11" s="61">
        <f t="shared" ca="1" si="2"/>
        <v>-10596695830.099995</v>
      </c>
      <c r="AZ11" s="61">
        <f t="shared" ca="1" si="3"/>
        <v>-5882086968.4899998</v>
      </c>
      <c r="BA11" s="61">
        <f t="shared" ca="1" si="3"/>
        <v>-11197457095.649998</v>
      </c>
      <c r="BB11" s="61">
        <f t="shared" ca="1" si="3"/>
        <v>0</v>
      </c>
      <c r="BC11" s="61">
        <f t="shared" ca="1" si="3"/>
        <v>6482848234.0400019</v>
      </c>
      <c r="BD11" s="61">
        <f t="shared" ca="1" si="3"/>
        <v>8438916882.6900005</v>
      </c>
      <c r="BE11" s="61">
        <f t="shared" ca="1" si="3"/>
        <v>244968885.1500001</v>
      </c>
      <c r="BF11" s="61">
        <f t="shared" ca="1" si="3"/>
        <v>824920430.80000019</v>
      </c>
      <c r="BG11" s="61">
        <f t="shared" ca="1" si="3"/>
        <v>367627136.51000005</v>
      </c>
      <c r="BH11" s="61">
        <f t="shared" ca="1" si="3"/>
        <v>969411244.13</v>
      </c>
      <c r="BI11" s="61">
        <f t="shared" ca="1" si="3"/>
        <v>0</v>
      </c>
      <c r="BJ11" s="61">
        <f t="shared" ca="1" si="3"/>
        <v>-512117949.83999991</v>
      </c>
      <c r="BK11" s="61">
        <f t="shared" ca="1" si="3"/>
        <v>-579951545.6500001</v>
      </c>
      <c r="BL11" s="61">
        <f t="shared" ca="1" si="3"/>
        <v>0</v>
      </c>
      <c r="BM11" s="61">
        <f t="shared" ca="1" si="3"/>
        <v>0</v>
      </c>
      <c r="BN11" s="61">
        <f t="shared" ca="1" si="3"/>
        <v>0</v>
      </c>
      <c r="BO11" s="61">
        <f t="shared" ca="1" si="3"/>
        <v>-3616693.2699999996</v>
      </c>
      <c r="BP11" s="61">
        <f t="shared" ca="1" si="4"/>
        <v>-3616693.2699999996</v>
      </c>
      <c r="BQ11" s="61">
        <f t="shared" ca="1" si="4"/>
        <v>0</v>
      </c>
      <c r="BR11" s="61">
        <f t="shared" ca="1" si="4"/>
        <v>0</v>
      </c>
      <c r="BS11" s="61">
        <f t="shared" ca="1" si="4"/>
        <v>-1442399478.2899995</v>
      </c>
      <c r="BT11" s="61">
        <f t="shared" ca="1" si="4"/>
        <v>-1181964660.6499999</v>
      </c>
      <c r="BU11" s="61">
        <f t="shared" ca="1" si="4"/>
        <v>-276389562.60999995</v>
      </c>
      <c r="BV11" s="61">
        <f t="shared" ca="1" si="4"/>
        <v>-186262726.62999997</v>
      </c>
      <c r="BW11" s="61">
        <f t="shared" ca="1" si="4"/>
        <v>-1227323.9999999998</v>
      </c>
      <c r="BX11" s="61">
        <f t="shared" ca="1" si="4"/>
        <v>-10574097.419999998</v>
      </c>
      <c r="BY11" s="61">
        <f t="shared" ca="1" si="4"/>
        <v>-36299661.610000007</v>
      </c>
      <c r="BZ11" s="61">
        <f t="shared" ca="1" si="4"/>
        <v>250318554.63000003</v>
      </c>
      <c r="CA11" s="61">
        <f t="shared" ca="1" si="4"/>
        <v>0</v>
      </c>
      <c r="CB11" s="61">
        <f t="shared" ca="1" si="4"/>
        <v>0</v>
      </c>
      <c r="CC11" s="61">
        <f t="shared" ca="1" si="4"/>
        <v>0</v>
      </c>
      <c r="CD11" s="61">
        <f t="shared" ca="1" si="4"/>
        <v>0</v>
      </c>
      <c r="CE11" s="61">
        <f t="shared" ca="1" si="4"/>
        <v>0</v>
      </c>
      <c r="CF11" s="61">
        <f t="shared" ca="1" si="5"/>
        <v>0</v>
      </c>
      <c r="CG11" s="61">
        <f t="shared" ca="1" si="5"/>
        <v>0</v>
      </c>
      <c r="CH11" s="61">
        <f t="shared" ca="1" si="5"/>
        <v>0</v>
      </c>
      <c r="CI11" s="61">
        <f t="shared" ca="1" si="5"/>
        <v>-236755919.56000003</v>
      </c>
      <c r="CJ11" s="61">
        <f t="shared" ca="1" si="5"/>
        <v>-237979746.26000002</v>
      </c>
      <c r="CK11" s="61">
        <f t="shared" ca="1" si="5"/>
        <v>1223826.7</v>
      </c>
      <c r="CL11" s="61">
        <f t="shared" ca="1" si="6"/>
        <v>1373446156.7400045</v>
      </c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42" t="s">
        <v>247</v>
      </c>
      <c r="HM11" s="42" t="s">
        <v>248</v>
      </c>
      <c r="HP11" s="5"/>
      <c r="HQ11" s="5"/>
      <c r="HR11" s="5"/>
      <c r="HS11" s="5"/>
      <c r="HT11" s="5"/>
    </row>
    <row r="12" spans="1:228" ht="13.5" customHeight="1">
      <c r="A12" s="43" t="s">
        <v>11</v>
      </c>
      <c r="B12" s="59">
        <v>1007</v>
      </c>
      <c r="C12" s="60" t="s">
        <v>376</v>
      </c>
      <c r="D12" s="61">
        <f t="shared" ca="1" si="0"/>
        <v>240766620.20000002</v>
      </c>
      <c r="E12" s="61">
        <f t="shared" ca="1" si="0"/>
        <v>276202606.28000009</v>
      </c>
      <c r="F12" s="61">
        <f t="shared" ca="1" si="0"/>
        <v>458684519.95000005</v>
      </c>
      <c r="G12" s="61">
        <f t="shared" ca="1" si="0"/>
        <v>-182481913.66999993</v>
      </c>
      <c r="H12" s="61">
        <f t="shared" ca="1" si="0"/>
        <v>0</v>
      </c>
      <c r="I12" s="61">
        <f t="shared" ca="1" si="0"/>
        <v>-35435986.080000073</v>
      </c>
      <c r="J12" s="61">
        <f t="shared" ca="1" si="0"/>
        <v>-60081302.220000088</v>
      </c>
      <c r="K12" s="61">
        <f t="shared" ca="1" si="0"/>
        <v>-572068712.00000012</v>
      </c>
      <c r="L12" s="61">
        <f t="shared" ca="1" si="0"/>
        <v>511987409.78000003</v>
      </c>
      <c r="M12" s="61">
        <f t="shared" ca="1" si="0"/>
        <v>24645316.140000015</v>
      </c>
      <c r="N12" s="61">
        <f t="shared" ca="1" si="0"/>
        <v>217464464.54999998</v>
      </c>
      <c r="O12" s="61">
        <f t="shared" ca="1" si="0"/>
        <v>-192819148.40999997</v>
      </c>
      <c r="P12" s="61">
        <f t="shared" ca="1" si="0"/>
        <v>0</v>
      </c>
      <c r="Q12" s="61">
        <f t="shared" ca="1" si="0"/>
        <v>0</v>
      </c>
      <c r="R12" s="61">
        <f t="shared" ca="1" si="0"/>
        <v>0</v>
      </c>
      <c r="S12" s="61">
        <f t="shared" ca="1" si="0"/>
        <v>0</v>
      </c>
      <c r="T12" s="61">
        <f t="shared" ca="1" si="1"/>
        <v>0</v>
      </c>
      <c r="U12" s="61">
        <f t="shared" ca="1" si="1"/>
        <v>0</v>
      </c>
      <c r="V12" s="61">
        <f t="shared" ca="1" si="1"/>
        <v>0</v>
      </c>
      <c r="W12" s="61">
        <f t="shared" ca="1" si="1"/>
        <v>0</v>
      </c>
      <c r="X12" s="61">
        <f t="shared" ca="1" si="1"/>
        <v>0</v>
      </c>
      <c r="Y12" s="61">
        <f t="shared" ca="1" si="1"/>
        <v>0</v>
      </c>
      <c r="Z12" s="61">
        <f t="shared" ca="1" si="1"/>
        <v>0</v>
      </c>
      <c r="AA12" s="61">
        <f t="shared" ca="1" si="1"/>
        <v>0</v>
      </c>
      <c r="AB12" s="61">
        <f t="shared" ca="1" si="1"/>
        <v>0</v>
      </c>
      <c r="AC12" s="61">
        <f t="shared" ca="1" si="1"/>
        <v>0</v>
      </c>
      <c r="AD12" s="61">
        <f t="shared" ca="1" si="1"/>
        <v>0</v>
      </c>
      <c r="AE12" s="61">
        <f t="shared" ca="1" si="1"/>
        <v>0</v>
      </c>
      <c r="AF12" s="61">
        <f t="shared" ca="1" si="1"/>
        <v>0</v>
      </c>
      <c r="AG12" s="61">
        <f t="shared" ca="1" si="1"/>
        <v>0</v>
      </c>
      <c r="AH12" s="61">
        <f t="shared" ca="1" si="1"/>
        <v>0</v>
      </c>
      <c r="AI12" s="61">
        <f t="shared" ca="1" si="1"/>
        <v>0</v>
      </c>
      <c r="AJ12" s="61">
        <f t="shared" ca="1" si="2"/>
        <v>0</v>
      </c>
      <c r="AK12" s="61">
        <f t="shared" ca="1" si="2"/>
        <v>0</v>
      </c>
      <c r="AL12" s="61">
        <f t="shared" ca="1" si="2"/>
        <v>0</v>
      </c>
      <c r="AM12" s="61">
        <f t="shared" ca="1" si="2"/>
        <v>-5.4569682106375694E-12</v>
      </c>
      <c r="AN12" s="61">
        <f t="shared" ca="1" si="2"/>
        <v>0</v>
      </c>
      <c r="AO12" s="61">
        <f t="shared" ca="1" si="2"/>
        <v>-5.4569682106375694E-12</v>
      </c>
      <c r="AP12" s="61">
        <f t="shared" ca="1" si="2"/>
        <v>0</v>
      </c>
      <c r="AQ12" s="61">
        <f t="shared" ca="1" si="2"/>
        <v>0</v>
      </c>
      <c r="AR12" s="61">
        <f t="shared" ca="1" si="2"/>
        <v>0</v>
      </c>
      <c r="AS12" s="61">
        <f t="shared" ca="1" si="2"/>
        <v>-223725574.37000018</v>
      </c>
      <c r="AT12" s="61">
        <f t="shared" ca="1" si="2"/>
        <v>-39669833.029999979</v>
      </c>
      <c r="AU12" s="61">
        <f t="shared" ca="1" si="2"/>
        <v>-61757700.579999983</v>
      </c>
      <c r="AV12" s="61">
        <f t="shared" ca="1" si="2"/>
        <v>22087867.550000004</v>
      </c>
      <c r="AW12" s="61">
        <f t="shared" ca="1" si="2"/>
        <v>26053210.649999827</v>
      </c>
      <c r="AX12" s="61">
        <f t="shared" ca="1" si="2"/>
        <v>38891905.99000001</v>
      </c>
      <c r="AY12" s="61">
        <f t="shared" ca="1" si="2"/>
        <v>-323021351.88000011</v>
      </c>
      <c r="AZ12" s="61">
        <f t="shared" ca="1" si="3"/>
        <v>-84744738.88000001</v>
      </c>
      <c r="BA12" s="61">
        <f t="shared" ca="1" si="3"/>
        <v>-238276613.00000012</v>
      </c>
      <c r="BB12" s="61">
        <f t="shared" ca="1" si="3"/>
        <v>0</v>
      </c>
      <c r="BC12" s="61">
        <f t="shared" ca="1" si="3"/>
        <v>0</v>
      </c>
      <c r="BD12" s="61">
        <f t="shared" ca="1" si="3"/>
        <v>361913257.87000012</v>
      </c>
      <c r="BE12" s="61">
        <f t="shared" ca="1" si="3"/>
        <v>-12838695.340000182</v>
      </c>
      <c r="BF12" s="61">
        <f t="shared" ca="1" si="3"/>
        <v>114374630.10999992</v>
      </c>
      <c r="BG12" s="61">
        <f t="shared" ca="1" si="3"/>
        <v>30976306.860000003</v>
      </c>
      <c r="BH12" s="61">
        <f t="shared" ca="1" si="3"/>
        <v>83398323.249999925</v>
      </c>
      <c r="BI12" s="61">
        <f t="shared" ca="1" si="3"/>
        <v>0</v>
      </c>
      <c r="BJ12" s="61">
        <f t="shared" ca="1" si="3"/>
        <v>0</v>
      </c>
      <c r="BK12" s="61">
        <f t="shared" ca="1" si="3"/>
        <v>-127213325.45000011</v>
      </c>
      <c r="BL12" s="61">
        <f t="shared" ca="1" si="3"/>
        <v>-24703610.059999984</v>
      </c>
      <c r="BM12" s="61">
        <f t="shared" ca="1" si="3"/>
        <v>-31699286.00999999</v>
      </c>
      <c r="BN12" s="61">
        <f t="shared" ca="1" si="3"/>
        <v>6995675.9500000067</v>
      </c>
      <c r="BO12" s="61">
        <f t="shared" ca="1" si="3"/>
        <v>-33144312.75</v>
      </c>
      <c r="BP12" s="61">
        <f t="shared" ca="1" si="4"/>
        <v>-33144312.75</v>
      </c>
      <c r="BQ12" s="61">
        <f t="shared" ca="1" si="4"/>
        <v>0</v>
      </c>
      <c r="BR12" s="61">
        <f t="shared" ca="1" si="4"/>
        <v>0</v>
      </c>
      <c r="BS12" s="61">
        <f t="shared" ca="1" si="4"/>
        <v>-152261029.18000004</v>
      </c>
      <c r="BT12" s="61">
        <f t="shared" ca="1" si="4"/>
        <v>-54733447.560000047</v>
      </c>
      <c r="BU12" s="61">
        <f t="shared" ca="1" si="4"/>
        <v>-62637516.760000005</v>
      </c>
      <c r="BV12" s="61">
        <f t="shared" ca="1" si="4"/>
        <v>-8712767.6300000008</v>
      </c>
      <c r="BW12" s="61">
        <f t="shared" ca="1" si="4"/>
        <v>0</v>
      </c>
      <c r="BX12" s="61">
        <f t="shared" ca="1" si="4"/>
        <v>-2909813.03</v>
      </c>
      <c r="BY12" s="61">
        <f t="shared" ca="1" si="4"/>
        <v>-60226587.300000004</v>
      </c>
      <c r="BZ12" s="61">
        <f t="shared" ca="1" si="4"/>
        <v>71199414.620000035</v>
      </c>
      <c r="CA12" s="61">
        <f t="shared" ca="1" si="4"/>
        <v>-34240311.520000011</v>
      </c>
      <c r="CB12" s="61">
        <f t="shared" ca="1" si="4"/>
        <v>0</v>
      </c>
      <c r="CC12" s="61">
        <f t="shared" ca="1" si="4"/>
        <v>0</v>
      </c>
      <c r="CD12" s="61">
        <f t="shared" ca="1" si="4"/>
        <v>0</v>
      </c>
      <c r="CE12" s="61">
        <f t="shared" ca="1" si="4"/>
        <v>0</v>
      </c>
      <c r="CF12" s="61">
        <f t="shared" ca="1" si="5"/>
        <v>0</v>
      </c>
      <c r="CG12" s="61">
        <f t="shared" ca="1" si="5"/>
        <v>0</v>
      </c>
      <c r="CH12" s="61">
        <f t="shared" ca="1" si="5"/>
        <v>0</v>
      </c>
      <c r="CI12" s="61">
        <f t="shared" ca="1" si="5"/>
        <v>0</v>
      </c>
      <c r="CJ12" s="61">
        <f t="shared" ca="1" si="5"/>
        <v>0</v>
      </c>
      <c r="CK12" s="61">
        <f t="shared" ca="1" si="5"/>
        <v>0</v>
      </c>
      <c r="CL12" s="61">
        <f t="shared" ca="1" si="6"/>
        <v>17041045.829999834</v>
      </c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42" t="s">
        <v>250</v>
      </c>
      <c r="HM12" s="42" t="s">
        <v>251</v>
      </c>
      <c r="HP12" s="5"/>
      <c r="HQ12" s="5"/>
      <c r="HR12" s="5"/>
      <c r="HS12" s="5"/>
      <c r="HT12" s="5"/>
    </row>
    <row r="13" spans="1:228" ht="13.5" customHeight="1">
      <c r="A13" s="43" t="s">
        <v>13</v>
      </c>
      <c r="B13" s="59">
        <v>1008</v>
      </c>
      <c r="C13" s="60" t="s">
        <v>376</v>
      </c>
      <c r="D13" s="61">
        <f t="shared" ca="1" si="0"/>
        <v>14594195826.888826</v>
      </c>
      <c r="E13" s="61">
        <f t="shared" ca="1" si="0"/>
        <v>10292626726.289997</v>
      </c>
      <c r="F13" s="61">
        <f t="shared" ca="1" si="0"/>
        <v>12675088625.129997</v>
      </c>
      <c r="G13" s="61">
        <f t="shared" ca="1" si="0"/>
        <v>-1714128222.6299996</v>
      </c>
      <c r="H13" s="61">
        <f t="shared" ca="1" si="0"/>
        <v>-668333676.21000004</v>
      </c>
      <c r="I13" s="61">
        <f t="shared" ca="1" si="0"/>
        <v>-754328202.56000042</v>
      </c>
      <c r="J13" s="61">
        <f t="shared" ca="1" si="0"/>
        <v>-853877789.95000076</v>
      </c>
      <c r="K13" s="61">
        <f t="shared" ca="1" si="0"/>
        <v>-13617147072.250002</v>
      </c>
      <c r="L13" s="61">
        <f t="shared" ca="1" si="0"/>
        <v>12763269282.300001</v>
      </c>
      <c r="M13" s="61">
        <f t="shared" ca="1" si="0"/>
        <v>107919482.68000031</v>
      </c>
      <c r="N13" s="61">
        <f t="shared" ca="1" si="0"/>
        <v>1328933214.52</v>
      </c>
      <c r="O13" s="61">
        <f t="shared" ca="1" si="0"/>
        <v>-1221013731.8399997</v>
      </c>
      <c r="P13" s="61">
        <f t="shared" ca="1" si="0"/>
        <v>-8369895.2899999619</v>
      </c>
      <c r="Q13" s="61">
        <f t="shared" ca="1" si="0"/>
        <v>746234371.22000003</v>
      </c>
      <c r="R13" s="61">
        <f t="shared" ca="1" si="0"/>
        <v>-754604266.50999999</v>
      </c>
      <c r="S13" s="61">
        <f t="shared" ca="1" si="0"/>
        <v>220816178</v>
      </c>
      <c r="T13" s="61">
        <f t="shared" ca="1" si="1"/>
        <v>220816178</v>
      </c>
      <c r="U13" s="61">
        <f t="shared" ca="1" si="1"/>
        <v>0</v>
      </c>
      <c r="V13" s="61">
        <f t="shared" ca="1" si="1"/>
        <v>220816178</v>
      </c>
      <c r="W13" s="61">
        <f t="shared" ca="1" si="1"/>
        <v>0</v>
      </c>
      <c r="X13" s="61">
        <f t="shared" ca="1" si="1"/>
        <v>0</v>
      </c>
      <c r="Y13" s="61">
        <f t="shared" ca="1" si="1"/>
        <v>0</v>
      </c>
      <c r="Z13" s="61">
        <f t="shared" ca="1" si="1"/>
        <v>4559965602.758831</v>
      </c>
      <c r="AA13" s="61">
        <f t="shared" ca="1" si="1"/>
        <v>2702440416.7299995</v>
      </c>
      <c r="AB13" s="61">
        <f t="shared" ca="1" si="1"/>
        <v>150550341.27000001</v>
      </c>
      <c r="AC13" s="61">
        <f t="shared" ca="1" si="1"/>
        <v>893527848.36000013</v>
      </c>
      <c r="AD13" s="61">
        <f t="shared" ca="1" si="1"/>
        <v>50029524.409999967</v>
      </c>
      <c r="AE13" s="61">
        <f t="shared" ca="1" si="1"/>
        <v>0</v>
      </c>
      <c r="AF13" s="61">
        <f t="shared" ca="1" si="1"/>
        <v>6587168.5299999993</v>
      </c>
      <c r="AG13" s="61">
        <f t="shared" ca="1" si="1"/>
        <v>756830303.45883179</v>
      </c>
      <c r="AH13" s="61">
        <f t="shared" ca="1" si="1"/>
        <v>0</v>
      </c>
      <c r="AI13" s="61">
        <f t="shared" ca="1" si="1"/>
        <v>0</v>
      </c>
      <c r="AJ13" s="61">
        <f t="shared" ca="1" si="2"/>
        <v>11749932.690000001</v>
      </c>
      <c r="AK13" s="61">
        <f t="shared" ca="1" si="2"/>
        <v>11749932.690000001</v>
      </c>
      <c r="AL13" s="61">
        <f t="shared" ca="1" si="2"/>
        <v>0</v>
      </c>
      <c r="AM13" s="61">
        <f t="shared" ca="1" si="2"/>
        <v>263365589.70999992</v>
      </c>
      <c r="AN13" s="61">
        <f t="shared" ca="1" si="2"/>
        <v>258553835.30999991</v>
      </c>
      <c r="AO13" s="61">
        <f t="shared" ca="1" si="2"/>
        <v>22708.460000000057</v>
      </c>
      <c r="AP13" s="61">
        <f t="shared" ca="1" si="2"/>
        <v>-489890</v>
      </c>
      <c r="AQ13" s="61">
        <f t="shared" ca="1" si="2"/>
        <v>0</v>
      </c>
      <c r="AR13" s="61">
        <f t="shared" ca="1" si="2"/>
        <v>5278935.9400000004</v>
      </c>
      <c r="AS13" s="61">
        <f t="shared" ca="1" si="2"/>
        <v>-13223097886.780001</v>
      </c>
      <c r="AT13" s="61">
        <f t="shared" ca="1" si="2"/>
        <v>-6326261380.5700006</v>
      </c>
      <c r="AU13" s="61">
        <f t="shared" ca="1" si="2"/>
        <v>-7000622521.1200008</v>
      </c>
      <c r="AV13" s="61">
        <f t="shared" ca="1" si="2"/>
        <v>674361140.54999995</v>
      </c>
      <c r="AW13" s="61">
        <f t="shared" ca="1" si="2"/>
        <v>-3066282598.639998</v>
      </c>
      <c r="AX13" s="61">
        <f t="shared" ca="1" si="2"/>
        <v>-3342676408.3399982</v>
      </c>
      <c r="AY13" s="61">
        <f t="shared" ca="1" si="2"/>
        <v>-13265533624.250002</v>
      </c>
      <c r="AZ13" s="61">
        <f t="shared" ca="1" si="3"/>
        <v>-7250692819.2800016</v>
      </c>
      <c r="BA13" s="61">
        <f t="shared" ca="1" si="3"/>
        <v>-13308326333.41</v>
      </c>
      <c r="BB13" s="61">
        <f t="shared" ca="1" si="3"/>
        <v>0</v>
      </c>
      <c r="BC13" s="61">
        <f t="shared" ca="1" si="3"/>
        <v>7293485528.4400005</v>
      </c>
      <c r="BD13" s="61">
        <f t="shared" ca="1" si="3"/>
        <v>9922857215.9100037</v>
      </c>
      <c r="BE13" s="61">
        <f t="shared" ca="1" si="3"/>
        <v>276393809.70000017</v>
      </c>
      <c r="BF13" s="61">
        <f t="shared" ca="1" si="3"/>
        <v>1022042931.0600002</v>
      </c>
      <c r="BG13" s="61">
        <f t="shared" ca="1" si="3"/>
        <v>1040091523.3900002</v>
      </c>
      <c r="BH13" s="61">
        <f t="shared" ca="1" si="3"/>
        <v>50846403.160000019</v>
      </c>
      <c r="BI13" s="61">
        <f t="shared" ca="1" si="3"/>
        <v>0</v>
      </c>
      <c r="BJ13" s="61">
        <f t="shared" ca="1" si="3"/>
        <v>-68894995.49000001</v>
      </c>
      <c r="BK13" s="61">
        <f t="shared" ca="1" si="3"/>
        <v>-745649121.36000001</v>
      </c>
      <c r="BL13" s="61">
        <f t="shared" ca="1" si="3"/>
        <v>0</v>
      </c>
      <c r="BM13" s="61">
        <f t="shared" ca="1" si="3"/>
        <v>0</v>
      </c>
      <c r="BN13" s="61">
        <f t="shared" ca="1" si="3"/>
        <v>0</v>
      </c>
      <c r="BO13" s="61">
        <f t="shared" ca="1" si="3"/>
        <v>-52900505.650000006</v>
      </c>
      <c r="BP13" s="61">
        <f t="shared" ca="1" si="4"/>
        <v>-52903840.880000003</v>
      </c>
      <c r="BQ13" s="61">
        <f t="shared" ca="1" si="4"/>
        <v>0</v>
      </c>
      <c r="BR13" s="61">
        <f t="shared" ca="1" si="4"/>
        <v>3335.23</v>
      </c>
      <c r="BS13" s="61">
        <f t="shared" ca="1" si="4"/>
        <v>-3506242418.5300016</v>
      </c>
      <c r="BT13" s="61">
        <f t="shared" ca="1" si="4"/>
        <v>-1578653453.3700008</v>
      </c>
      <c r="BU13" s="61">
        <f t="shared" ca="1" si="4"/>
        <v>-744862225.43000007</v>
      </c>
      <c r="BV13" s="61">
        <f t="shared" ca="1" si="4"/>
        <v>-477669045.57000011</v>
      </c>
      <c r="BW13" s="61">
        <f t="shared" ca="1" si="4"/>
        <v>0</v>
      </c>
      <c r="BX13" s="61">
        <f t="shared" ca="1" si="4"/>
        <v>-72139178.370000035</v>
      </c>
      <c r="BY13" s="61">
        <f t="shared" ca="1" si="4"/>
        <v>-81042834.190000042</v>
      </c>
      <c r="BZ13" s="61">
        <f t="shared" ca="1" si="4"/>
        <v>187069262.25</v>
      </c>
      <c r="CA13" s="61">
        <f t="shared" ca="1" si="4"/>
        <v>-738944943.85000014</v>
      </c>
      <c r="CB13" s="61">
        <f t="shared" ca="1" si="4"/>
        <v>86648.310000000027</v>
      </c>
      <c r="CC13" s="61">
        <f t="shared" ca="1" si="4"/>
        <v>105236.40000000002</v>
      </c>
      <c r="CD13" s="61">
        <f t="shared" ca="1" si="4"/>
        <v>-396741.38</v>
      </c>
      <c r="CE13" s="61">
        <f t="shared" ca="1" si="4"/>
        <v>501977.78</v>
      </c>
      <c r="CF13" s="61">
        <f t="shared" ca="1" si="5"/>
        <v>-18588.089999999997</v>
      </c>
      <c r="CG13" s="61">
        <f t="shared" ca="1" si="5"/>
        <v>185209.35</v>
      </c>
      <c r="CH13" s="61">
        <f t="shared" ca="1" si="5"/>
        <v>-203797.44</v>
      </c>
      <c r="CI13" s="61">
        <f t="shared" ca="1" si="5"/>
        <v>-271497631.69999999</v>
      </c>
      <c r="CJ13" s="61">
        <f t="shared" ca="1" si="5"/>
        <v>-271497631.69999999</v>
      </c>
      <c r="CK13" s="61">
        <f t="shared" ca="1" si="5"/>
        <v>0</v>
      </c>
      <c r="CL13" s="61">
        <f t="shared" ca="1" si="6"/>
        <v>1371097940.1088257</v>
      </c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42" t="s">
        <v>254</v>
      </c>
      <c r="HM13" s="42" t="s">
        <v>255</v>
      </c>
      <c r="HP13" s="5"/>
      <c r="HQ13" s="5"/>
      <c r="HR13" s="5"/>
      <c r="HS13" s="5"/>
      <c r="HT13" s="5"/>
    </row>
    <row r="14" spans="1:228" ht="13.5" customHeight="1">
      <c r="A14" s="43" t="s">
        <v>15</v>
      </c>
      <c r="B14" s="59">
        <v>1009</v>
      </c>
      <c r="C14" s="60" t="s">
        <v>376</v>
      </c>
      <c r="D14" s="61">
        <f t="shared" ca="1" si="0"/>
        <v>49377833277.889107</v>
      </c>
      <c r="E14" s="61">
        <f t="shared" ca="1" si="0"/>
        <v>43426799046.12999</v>
      </c>
      <c r="F14" s="61">
        <f t="shared" ca="1" si="0"/>
        <v>54418278587.219994</v>
      </c>
      <c r="G14" s="61">
        <f t="shared" ca="1" si="0"/>
        <v>-9954134049.7299995</v>
      </c>
      <c r="H14" s="61">
        <f t="shared" ca="1" si="0"/>
        <v>-1037345491.3599999</v>
      </c>
      <c r="I14" s="61">
        <f t="shared" ca="1" si="0"/>
        <v>-3926070242.1197958</v>
      </c>
      <c r="J14" s="61">
        <f t="shared" ca="1" si="0"/>
        <v>-5709303599.2197952</v>
      </c>
      <c r="K14" s="61">
        <f t="shared" ca="1" si="0"/>
        <v>-56181105314.119781</v>
      </c>
      <c r="L14" s="61">
        <f t="shared" ca="1" si="0"/>
        <v>50471801714.899986</v>
      </c>
      <c r="M14" s="61">
        <f t="shared" ca="1" si="0"/>
        <v>1618571068.9899998</v>
      </c>
      <c r="N14" s="61">
        <f t="shared" ca="1" si="0"/>
        <v>6939009424.0799999</v>
      </c>
      <c r="O14" s="61">
        <f t="shared" ca="1" si="0"/>
        <v>-5320438355.0900002</v>
      </c>
      <c r="P14" s="61">
        <f t="shared" ca="1" si="0"/>
        <v>164662288.10999978</v>
      </c>
      <c r="Q14" s="61">
        <f t="shared" ca="1" si="0"/>
        <v>1120823656.2299998</v>
      </c>
      <c r="R14" s="61">
        <f t="shared" ca="1" si="0"/>
        <v>-956161368.12</v>
      </c>
      <c r="S14" s="61">
        <f t="shared" ca="1" si="0"/>
        <v>16247952.849999927</v>
      </c>
      <c r="T14" s="61">
        <f t="shared" ca="1" si="1"/>
        <v>14149717.319999933</v>
      </c>
      <c r="U14" s="61">
        <f t="shared" ca="1" si="1"/>
        <v>-1942027989.1200001</v>
      </c>
      <c r="V14" s="61">
        <f t="shared" ca="1" si="1"/>
        <v>1956177706.4400001</v>
      </c>
      <c r="W14" s="61">
        <f t="shared" ca="1" si="1"/>
        <v>2098235.5299999937</v>
      </c>
      <c r="X14" s="61">
        <f t="shared" ca="1" si="1"/>
        <v>56557065.399999999</v>
      </c>
      <c r="Y14" s="61">
        <f t="shared" ca="1" si="1"/>
        <v>-54458829.870000005</v>
      </c>
      <c r="Z14" s="61">
        <f t="shared" ca="1" si="1"/>
        <v>9389787240.3489132</v>
      </c>
      <c r="AA14" s="61">
        <f t="shared" ca="1" si="1"/>
        <v>5387300501.9131279</v>
      </c>
      <c r="AB14" s="61">
        <f t="shared" ca="1" si="1"/>
        <v>-33462578.198516008</v>
      </c>
      <c r="AC14" s="61">
        <f t="shared" ca="1" si="1"/>
        <v>2829475301.3399248</v>
      </c>
      <c r="AD14" s="61">
        <f t="shared" ca="1" si="1"/>
        <v>1189896671.9365323</v>
      </c>
      <c r="AE14" s="61">
        <f t="shared" ca="1" si="1"/>
        <v>951969.65760000004</v>
      </c>
      <c r="AF14" s="61">
        <f t="shared" ca="1" si="1"/>
        <v>5982873.8350519994</v>
      </c>
      <c r="AG14" s="61">
        <f t="shared" ca="1" si="1"/>
        <v>7772716.1426640023</v>
      </c>
      <c r="AH14" s="61">
        <f t="shared" ca="1" si="1"/>
        <v>0</v>
      </c>
      <c r="AI14" s="61">
        <f t="shared" ca="1" si="1"/>
        <v>1869783.7225259999</v>
      </c>
      <c r="AJ14" s="61">
        <f t="shared" ca="1" si="2"/>
        <v>36208196.18</v>
      </c>
      <c r="AK14" s="61">
        <f t="shared" ca="1" si="2"/>
        <v>36208196.18</v>
      </c>
      <c r="AL14" s="61">
        <f t="shared" ca="1" si="2"/>
        <v>0</v>
      </c>
      <c r="AM14" s="61">
        <f t="shared" ca="1" si="2"/>
        <v>434861084.50000012</v>
      </c>
      <c r="AN14" s="61">
        <f t="shared" ca="1" si="2"/>
        <v>496014080.98000014</v>
      </c>
      <c r="AO14" s="61">
        <f t="shared" ca="1" si="2"/>
        <v>-52051803.170000002</v>
      </c>
      <c r="AP14" s="61">
        <f t="shared" ca="1" si="2"/>
        <v>27034512</v>
      </c>
      <c r="AQ14" s="61">
        <f t="shared" ca="1" si="2"/>
        <v>0</v>
      </c>
      <c r="AR14" s="61">
        <f t="shared" ca="1" si="2"/>
        <v>-36135705.309999995</v>
      </c>
      <c r="AS14" s="61">
        <f t="shared" ca="1" si="2"/>
        <v>-41800185466.599991</v>
      </c>
      <c r="AT14" s="61">
        <f t="shared" ca="1" si="2"/>
        <v>-23012777613.07</v>
      </c>
      <c r="AU14" s="61">
        <f t="shared" ca="1" si="2"/>
        <v>-24105631969.73</v>
      </c>
      <c r="AV14" s="61">
        <f t="shared" ca="1" si="2"/>
        <v>1092854356.6600003</v>
      </c>
      <c r="AW14" s="61">
        <f t="shared" ca="1" si="2"/>
        <v>-5948300155.6899929</v>
      </c>
      <c r="AX14" s="61">
        <f t="shared" ca="1" si="2"/>
        <v>-7530862532.5399933</v>
      </c>
      <c r="AY14" s="61">
        <f t="shared" ca="1" si="2"/>
        <v>-41272126446.259995</v>
      </c>
      <c r="AZ14" s="61">
        <f t="shared" ca="1" si="3"/>
        <v>-28318258969.819981</v>
      </c>
      <c r="BA14" s="61">
        <f t="shared" ca="1" si="3"/>
        <v>-30476574180.690006</v>
      </c>
      <c r="BB14" s="61">
        <f t="shared" ca="1" si="3"/>
        <v>0</v>
      </c>
      <c r="BC14" s="61">
        <f t="shared" ca="1" si="3"/>
        <v>17522706704.249996</v>
      </c>
      <c r="BD14" s="61">
        <f t="shared" ca="1" si="3"/>
        <v>33741263913.720001</v>
      </c>
      <c r="BE14" s="61">
        <f t="shared" ca="1" si="3"/>
        <v>1582562376.8500004</v>
      </c>
      <c r="BF14" s="61">
        <f t="shared" ca="1" si="3"/>
        <v>6674774243.8599997</v>
      </c>
      <c r="BG14" s="61">
        <f t="shared" ca="1" si="3"/>
        <v>5620389487.210001</v>
      </c>
      <c r="BH14" s="61">
        <f t="shared" ca="1" si="3"/>
        <v>3509825091.3599997</v>
      </c>
      <c r="BI14" s="61">
        <f t="shared" ca="1" si="3"/>
        <v>0</v>
      </c>
      <c r="BJ14" s="61">
        <f t="shared" ca="1" si="3"/>
        <v>-2455440334.71</v>
      </c>
      <c r="BK14" s="61">
        <f t="shared" ca="1" si="3"/>
        <v>-5092211867.0099993</v>
      </c>
      <c r="BL14" s="61">
        <f t="shared" ca="1" si="3"/>
        <v>0</v>
      </c>
      <c r="BM14" s="61">
        <f t="shared" ca="1" si="3"/>
        <v>0</v>
      </c>
      <c r="BN14" s="61">
        <f t="shared" ca="1" si="3"/>
        <v>0</v>
      </c>
      <c r="BO14" s="61">
        <f t="shared" ca="1" si="3"/>
        <v>-737968248.01999986</v>
      </c>
      <c r="BP14" s="61">
        <f t="shared" ca="1" si="4"/>
        <v>-737968248.01999986</v>
      </c>
      <c r="BQ14" s="61">
        <f t="shared" ca="1" si="4"/>
        <v>0</v>
      </c>
      <c r="BR14" s="61">
        <f t="shared" ca="1" si="4"/>
        <v>0</v>
      </c>
      <c r="BS14" s="61">
        <f t="shared" ca="1" si="4"/>
        <v>-11037093323.870003</v>
      </c>
      <c r="BT14" s="61">
        <f t="shared" ca="1" si="4"/>
        <v>-8484445812.1000023</v>
      </c>
      <c r="BU14" s="61">
        <f t="shared" ca="1" si="4"/>
        <v>-2245313253.5799999</v>
      </c>
      <c r="BV14" s="61">
        <f t="shared" ca="1" si="4"/>
        <v>-770432737.11000013</v>
      </c>
      <c r="BW14" s="61">
        <f t="shared" ca="1" si="4"/>
        <v>0</v>
      </c>
      <c r="BX14" s="61">
        <f t="shared" ca="1" si="4"/>
        <v>-269805432.63999993</v>
      </c>
      <c r="BY14" s="61">
        <f t="shared" ca="1" si="4"/>
        <v>-1257691.1200000003</v>
      </c>
      <c r="BZ14" s="61">
        <f t="shared" ca="1" si="4"/>
        <v>860030674.50000012</v>
      </c>
      <c r="CA14" s="61">
        <f t="shared" ca="1" si="4"/>
        <v>-125869071.81999998</v>
      </c>
      <c r="CB14" s="61">
        <f t="shared" ca="1" si="4"/>
        <v>0</v>
      </c>
      <c r="CC14" s="61">
        <f t="shared" ca="1" si="4"/>
        <v>0</v>
      </c>
      <c r="CD14" s="61">
        <f t="shared" ca="1" si="4"/>
        <v>0</v>
      </c>
      <c r="CE14" s="61">
        <f t="shared" ca="1" si="4"/>
        <v>0</v>
      </c>
      <c r="CF14" s="61">
        <f t="shared" ca="1" si="5"/>
        <v>0</v>
      </c>
      <c r="CG14" s="61">
        <f t="shared" ca="1" si="5"/>
        <v>0</v>
      </c>
      <c r="CH14" s="61">
        <f t="shared" ca="1" si="5"/>
        <v>0</v>
      </c>
      <c r="CI14" s="61">
        <f t="shared" ca="1" si="5"/>
        <v>-1064046125.9499998</v>
      </c>
      <c r="CJ14" s="61">
        <f t="shared" ca="1" si="5"/>
        <v>-1064046125.9499998</v>
      </c>
      <c r="CK14" s="61">
        <f t="shared" ca="1" si="5"/>
        <v>0</v>
      </c>
      <c r="CL14" s="61">
        <f t="shared" ca="1" si="6"/>
        <v>7577647811.2891159</v>
      </c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42" t="s">
        <v>256</v>
      </c>
      <c r="HM14" s="42" t="s">
        <v>257</v>
      </c>
      <c r="HP14" s="5"/>
      <c r="HQ14" s="5"/>
      <c r="HR14" s="5"/>
      <c r="HS14" s="5"/>
      <c r="HT14" s="5"/>
    </row>
    <row r="15" spans="1:228" ht="13.5" customHeight="1">
      <c r="A15" s="43" t="s">
        <v>17</v>
      </c>
      <c r="B15" s="59">
        <v>1010</v>
      </c>
      <c r="C15" s="60" t="s">
        <v>376</v>
      </c>
      <c r="D15" s="61">
        <f t="shared" ca="1" si="0"/>
        <v>2865498528.8300023</v>
      </c>
      <c r="E15" s="61">
        <f t="shared" ca="1" si="0"/>
        <v>3656439441.7699995</v>
      </c>
      <c r="F15" s="61">
        <f t="shared" ca="1" si="0"/>
        <v>3667256421.8199997</v>
      </c>
      <c r="G15" s="61">
        <f t="shared" ca="1" si="0"/>
        <v>-10816980.050000001</v>
      </c>
      <c r="H15" s="61">
        <f t="shared" ca="1" si="0"/>
        <v>0</v>
      </c>
      <c r="I15" s="61">
        <f t="shared" ca="1" si="0"/>
        <v>-1645430205.2199974</v>
      </c>
      <c r="J15" s="61">
        <f t="shared" ca="1" si="0"/>
        <v>-1645430205.2199974</v>
      </c>
      <c r="K15" s="61">
        <f t="shared" ca="1" si="0"/>
        <v>-8999445800.7199974</v>
      </c>
      <c r="L15" s="61">
        <f t="shared" ca="1" si="0"/>
        <v>7354015595.5</v>
      </c>
      <c r="M15" s="61">
        <f t="shared" ca="1" si="0"/>
        <v>0</v>
      </c>
      <c r="N15" s="61">
        <f t="shared" ca="1" si="0"/>
        <v>0</v>
      </c>
      <c r="O15" s="61">
        <f t="shared" ca="1" si="0"/>
        <v>0</v>
      </c>
      <c r="P15" s="61">
        <f t="shared" ca="1" si="0"/>
        <v>0</v>
      </c>
      <c r="Q15" s="61">
        <f t="shared" ca="1" si="0"/>
        <v>0</v>
      </c>
      <c r="R15" s="61">
        <f t="shared" ca="1" si="0"/>
        <v>0</v>
      </c>
      <c r="S15" s="61">
        <f t="shared" ca="1" si="0"/>
        <v>-568839.02000000048</v>
      </c>
      <c r="T15" s="61">
        <f t="shared" ca="1" si="1"/>
        <v>-568839.02000000048</v>
      </c>
      <c r="U15" s="61">
        <f t="shared" ca="1" si="1"/>
        <v>-5460208.4100000001</v>
      </c>
      <c r="V15" s="61">
        <f t="shared" ca="1" si="1"/>
        <v>4891369.3899999997</v>
      </c>
      <c r="W15" s="61">
        <f t="shared" ca="1" si="1"/>
        <v>0</v>
      </c>
      <c r="X15" s="61">
        <f t="shared" ca="1" si="1"/>
        <v>0</v>
      </c>
      <c r="Y15" s="61">
        <f t="shared" ca="1" si="1"/>
        <v>0</v>
      </c>
      <c r="Z15" s="61">
        <f t="shared" ca="1" si="1"/>
        <v>853618797.96000004</v>
      </c>
      <c r="AA15" s="61">
        <f t="shared" ca="1" si="1"/>
        <v>254270278.58000004</v>
      </c>
      <c r="AB15" s="61">
        <f t="shared" ca="1" si="1"/>
        <v>182539136.84999999</v>
      </c>
      <c r="AC15" s="61">
        <f t="shared" ca="1" si="1"/>
        <v>415884504.76999998</v>
      </c>
      <c r="AD15" s="61">
        <f t="shared" ca="1" si="1"/>
        <v>924877.76000000024</v>
      </c>
      <c r="AE15" s="61">
        <f t="shared" ca="1" si="1"/>
        <v>0</v>
      </c>
      <c r="AF15" s="61">
        <f t="shared" ca="1" si="1"/>
        <v>0</v>
      </c>
      <c r="AG15" s="61">
        <f t="shared" ca="1" si="1"/>
        <v>0</v>
      </c>
      <c r="AH15" s="61">
        <f t="shared" ca="1" si="1"/>
        <v>0</v>
      </c>
      <c r="AI15" s="61">
        <f t="shared" ca="1" si="1"/>
        <v>0</v>
      </c>
      <c r="AJ15" s="61">
        <f t="shared" ca="1" si="2"/>
        <v>0</v>
      </c>
      <c r="AK15" s="61">
        <f t="shared" ca="1" si="2"/>
        <v>0</v>
      </c>
      <c r="AL15" s="61">
        <f t="shared" ca="1" si="2"/>
        <v>0</v>
      </c>
      <c r="AM15" s="61">
        <f t="shared" ca="1" si="2"/>
        <v>1439333.34</v>
      </c>
      <c r="AN15" s="61">
        <f t="shared" ca="1" si="2"/>
        <v>0</v>
      </c>
      <c r="AO15" s="61">
        <f t="shared" ca="1" si="2"/>
        <v>0</v>
      </c>
      <c r="AP15" s="61">
        <f t="shared" ca="1" si="2"/>
        <v>1439333.34</v>
      </c>
      <c r="AQ15" s="61">
        <f t="shared" ca="1" si="2"/>
        <v>0</v>
      </c>
      <c r="AR15" s="61">
        <f t="shared" ca="1" si="2"/>
        <v>0</v>
      </c>
      <c r="AS15" s="61">
        <f t="shared" ca="1" si="2"/>
        <v>-2048792354.3099997</v>
      </c>
      <c r="AT15" s="61">
        <f t="shared" ca="1" si="2"/>
        <v>-273382469.68999994</v>
      </c>
      <c r="AU15" s="61">
        <f t="shared" ca="1" si="2"/>
        <v>-277982469.68999994</v>
      </c>
      <c r="AV15" s="61">
        <f t="shared" ca="1" si="2"/>
        <v>4600000</v>
      </c>
      <c r="AW15" s="61">
        <f t="shared" ca="1" si="2"/>
        <v>-41673808.379999965</v>
      </c>
      <c r="AX15" s="61">
        <f t="shared" ca="1" si="2"/>
        <v>-37073808.379999965</v>
      </c>
      <c r="AY15" s="61">
        <f t="shared" ca="1" si="2"/>
        <v>-191028274.94999999</v>
      </c>
      <c r="AZ15" s="61">
        <f t="shared" ca="1" si="3"/>
        <v>-174677030.17000002</v>
      </c>
      <c r="BA15" s="61">
        <f t="shared" ca="1" si="3"/>
        <v>-27509666.609999992</v>
      </c>
      <c r="BB15" s="61">
        <f t="shared" ca="1" si="3"/>
        <v>0</v>
      </c>
      <c r="BC15" s="61">
        <f t="shared" ca="1" si="3"/>
        <v>11158421.830000002</v>
      </c>
      <c r="BD15" s="61">
        <f t="shared" ca="1" si="3"/>
        <v>153954466.57000002</v>
      </c>
      <c r="BE15" s="61">
        <f t="shared" ca="1" si="3"/>
        <v>-4600000</v>
      </c>
      <c r="BF15" s="61">
        <f t="shared" ca="1" si="3"/>
        <v>6400000</v>
      </c>
      <c r="BG15" s="61">
        <f t="shared" ca="1" si="3"/>
        <v>6400000</v>
      </c>
      <c r="BH15" s="61">
        <f t="shared" ca="1" si="3"/>
        <v>0</v>
      </c>
      <c r="BI15" s="61">
        <f t="shared" ca="1" si="3"/>
        <v>0</v>
      </c>
      <c r="BJ15" s="61">
        <f t="shared" ca="1" si="3"/>
        <v>0</v>
      </c>
      <c r="BK15" s="61">
        <f t="shared" ca="1" si="3"/>
        <v>-11000000</v>
      </c>
      <c r="BL15" s="61">
        <f t="shared" ca="1" si="3"/>
        <v>0</v>
      </c>
      <c r="BM15" s="61">
        <f t="shared" ca="1" si="3"/>
        <v>0</v>
      </c>
      <c r="BN15" s="61">
        <f t="shared" ca="1" si="3"/>
        <v>0</v>
      </c>
      <c r="BO15" s="61">
        <f t="shared" ca="1" si="3"/>
        <v>-122274.26999999989</v>
      </c>
      <c r="BP15" s="61">
        <f t="shared" ca="1" si="4"/>
        <v>-122274.26999999989</v>
      </c>
      <c r="BQ15" s="61">
        <f t="shared" ca="1" si="4"/>
        <v>0</v>
      </c>
      <c r="BR15" s="61">
        <f t="shared" ca="1" si="4"/>
        <v>0</v>
      </c>
      <c r="BS15" s="61">
        <f t="shared" ca="1" si="4"/>
        <v>-1735010528.9099998</v>
      </c>
      <c r="BT15" s="61">
        <f t="shared" ca="1" si="4"/>
        <v>-1499749563.5799997</v>
      </c>
      <c r="BU15" s="61">
        <f t="shared" ca="1" si="4"/>
        <v>-144049179.93000001</v>
      </c>
      <c r="BV15" s="61">
        <f t="shared" ca="1" si="4"/>
        <v>-29523449.910000004</v>
      </c>
      <c r="BW15" s="61">
        <f t="shared" ca="1" si="4"/>
        <v>0</v>
      </c>
      <c r="BX15" s="61">
        <f t="shared" ca="1" si="4"/>
        <v>-2733173.5300000007</v>
      </c>
      <c r="BY15" s="61">
        <f t="shared" ca="1" si="4"/>
        <v>-58825438.059999987</v>
      </c>
      <c r="BZ15" s="61">
        <f t="shared" ca="1" si="4"/>
        <v>0</v>
      </c>
      <c r="CA15" s="61">
        <f t="shared" ca="1" si="4"/>
        <v>-129723.90000000001</v>
      </c>
      <c r="CB15" s="61">
        <f t="shared" ca="1" si="4"/>
        <v>1396726.9400000032</v>
      </c>
      <c r="CC15" s="61">
        <f t="shared" ca="1" si="4"/>
        <v>1396726.9400000032</v>
      </c>
      <c r="CD15" s="61">
        <f t="shared" ca="1" si="4"/>
        <v>-8913260.8399999961</v>
      </c>
      <c r="CE15" s="61">
        <f t="shared" ca="1" si="4"/>
        <v>10309987.779999999</v>
      </c>
      <c r="CF15" s="61">
        <f t="shared" ca="1" si="5"/>
        <v>0</v>
      </c>
      <c r="CG15" s="61">
        <f t="shared" ca="1" si="5"/>
        <v>0</v>
      </c>
      <c r="CH15" s="61">
        <f t="shared" ca="1" si="5"/>
        <v>0</v>
      </c>
      <c r="CI15" s="61">
        <f t="shared" ca="1" si="5"/>
        <v>0</v>
      </c>
      <c r="CJ15" s="61">
        <f t="shared" ca="1" si="5"/>
        <v>0</v>
      </c>
      <c r="CK15" s="61">
        <f t="shared" ca="1" si="5"/>
        <v>0</v>
      </c>
      <c r="CL15" s="61">
        <f t="shared" ca="1" si="6"/>
        <v>816706174.5200026</v>
      </c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42" t="s">
        <v>258</v>
      </c>
      <c r="HM15" s="42" t="s">
        <v>259</v>
      </c>
      <c r="HP15" s="5"/>
      <c r="HQ15" s="5"/>
      <c r="HR15" s="5"/>
      <c r="HS15" s="5"/>
      <c r="HT15" s="5"/>
    </row>
    <row r="16" spans="1:228" ht="13.5" customHeight="1">
      <c r="A16" s="43" t="s">
        <v>19</v>
      </c>
      <c r="B16" s="59">
        <v>1011</v>
      </c>
      <c r="C16" s="60" t="s">
        <v>376</v>
      </c>
      <c r="D16" s="61">
        <f t="shared" ca="1" si="0"/>
        <v>359520156.21999979</v>
      </c>
      <c r="E16" s="61">
        <f t="shared" ca="1" si="0"/>
        <v>453139532.98999989</v>
      </c>
      <c r="F16" s="61">
        <f t="shared" ca="1" si="0"/>
        <v>911011610.74999988</v>
      </c>
      <c r="G16" s="61">
        <f t="shared" ca="1" si="0"/>
        <v>-457872077.75999999</v>
      </c>
      <c r="H16" s="61">
        <f t="shared" ca="1" si="0"/>
        <v>0</v>
      </c>
      <c r="I16" s="61">
        <f t="shared" ca="1" si="0"/>
        <v>-152446953.81</v>
      </c>
      <c r="J16" s="61">
        <f t="shared" ca="1" si="0"/>
        <v>-304893907.64999998</v>
      </c>
      <c r="K16" s="61">
        <f t="shared" ca="1" si="0"/>
        <v>-965162031.33000004</v>
      </c>
      <c r="L16" s="61">
        <f t="shared" ca="1" si="0"/>
        <v>660268123.68000007</v>
      </c>
      <c r="M16" s="61">
        <f t="shared" ca="1" si="0"/>
        <v>152446953.83999997</v>
      </c>
      <c r="N16" s="61">
        <f t="shared" ca="1" si="0"/>
        <v>482581015.69</v>
      </c>
      <c r="O16" s="61">
        <f t="shared" ca="1" si="0"/>
        <v>-330134061.85000002</v>
      </c>
      <c r="P16" s="61">
        <f t="shared" ca="1" si="0"/>
        <v>0</v>
      </c>
      <c r="Q16" s="61">
        <f t="shared" ca="1" si="0"/>
        <v>0</v>
      </c>
      <c r="R16" s="61">
        <f t="shared" ca="1" si="0"/>
        <v>0</v>
      </c>
      <c r="S16" s="61">
        <f t="shared" ca="1" si="0"/>
        <v>0</v>
      </c>
      <c r="T16" s="61">
        <f t="shared" ca="1" si="1"/>
        <v>0</v>
      </c>
      <c r="U16" s="61">
        <f t="shared" ca="1" si="1"/>
        <v>0</v>
      </c>
      <c r="V16" s="61">
        <f t="shared" ca="1" si="1"/>
        <v>0</v>
      </c>
      <c r="W16" s="61">
        <f t="shared" ca="1" si="1"/>
        <v>0</v>
      </c>
      <c r="X16" s="61">
        <f t="shared" ca="1" si="1"/>
        <v>0</v>
      </c>
      <c r="Y16" s="61">
        <f t="shared" ca="1" si="1"/>
        <v>0</v>
      </c>
      <c r="Z16" s="61">
        <f t="shared" ca="1" si="1"/>
        <v>7288275</v>
      </c>
      <c r="AA16" s="61">
        <f t="shared" ca="1" si="1"/>
        <v>7288275</v>
      </c>
      <c r="AB16" s="61">
        <f t="shared" ca="1" si="1"/>
        <v>0</v>
      </c>
      <c r="AC16" s="61">
        <f t="shared" ca="1" si="1"/>
        <v>0</v>
      </c>
      <c r="AD16" s="61">
        <f t="shared" ca="1" si="1"/>
        <v>0</v>
      </c>
      <c r="AE16" s="61">
        <f t="shared" ca="1" si="1"/>
        <v>0</v>
      </c>
      <c r="AF16" s="61">
        <f t="shared" ca="1" si="1"/>
        <v>0</v>
      </c>
      <c r="AG16" s="61">
        <f t="shared" ca="1" si="1"/>
        <v>0</v>
      </c>
      <c r="AH16" s="61">
        <f t="shared" ca="1" si="1"/>
        <v>0</v>
      </c>
      <c r="AI16" s="61">
        <f t="shared" ca="1" si="1"/>
        <v>0</v>
      </c>
      <c r="AJ16" s="61">
        <f t="shared" ca="1" si="2"/>
        <v>44919719.039999887</v>
      </c>
      <c r="AK16" s="61">
        <f t="shared" ca="1" si="2"/>
        <v>44919719.039999887</v>
      </c>
      <c r="AL16" s="61">
        <f t="shared" ca="1" si="2"/>
        <v>0</v>
      </c>
      <c r="AM16" s="61">
        <f t="shared" ca="1" si="2"/>
        <v>6619583</v>
      </c>
      <c r="AN16" s="61">
        <f t="shared" ca="1" si="2"/>
        <v>6619583</v>
      </c>
      <c r="AO16" s="61">
        <f t="shared" ca="1" si="2"/>
        <v>0</v>
      </c>
      <c r="AP16" s="61">
        <f t="shared" ca="1" si="2"/>
        <v>0</v>
      </c>
      <c r="AQ16" s="61">
        <f t="shared" ca="1" si="2"/>
        <v>0</v>
      </c>
      <c r="AR16" s="61">
        <f t="shared" ca="1" si="2"/>
        <v>0</v>
      </c>
      <c r="AS16" s="61">
        <f t="shared" ca="1" si="2"/>
        <v>-585115112.88999987</v>
      </c>
      <c r="AT16" s="61">
        <f t="shared" ca="1" si="2"/>
        <v>-86904508.939999998</v>
      </c>
      <c r="AU16" s="61">
        <f t="shared" ca="1" si="2"/>
        <v>-173820200.75999999</v>
      </c>
      <c r="AV16" s="61">
        <f t="shared" ca="1" si="2"/>
        <v>86915691.819999993</v>
      </c>
      <c r="AW16" s="61">
        <f t="shared" ca="1" si="2"/>
        <v>-58449811.870000005</v>
      </c>
      <c r="AX16" s="61">
        <f t="shared" ca="1" si="2"/>
        <v>-125579986.65999997</v>
      </c>
      <c r="AY16" s="61">
        <f t="shared" ca="1" si="2"/>
        <v>-724563393.87</v>
      </c>
      <c r="AZ16" s="61">
        <f t="shared" ca="1" si="3"/>
        <v>-827102472.85000002</v>
      </c>
      <c r="BA16" s="61">
        <f t="shared" ca="1" si="3"/>
        <v>-229840403</v>
      </c>
      <c r="BB16" s="61">
        <f t="shared" ca="1" si="3"/>
        <v>0</v>
      </c>
      <c r="BC16" s="61">
        <f t="shared" ca="1" si="3"/>
        <v>332379481.98000002</v>
      </c>
      <c r="BD16" s="61">
        <f t="shared" ca="1" si="3"/>
        <v>598983407.21000004</v>
      </c>
      <c r="BE16" s="61">
        <f t="shared" ca="1" si="3"/>
        <v>67130174.789999962</v>
      </c>
      <c r="BF16" s="61">
        <f t="shared" ca="1" si="3"/>
        <v>357863770.17999995</v>
      </c>
      <c r="BG16" s="61">
        <f t="shared" ca="1" si="3"/>
        <v>411191887.55999994</v>
      </c>
      <c r="BH16" s="61">
        <f t="shared" ca="1" si="3"/>
        <v>110834985</v>
      </c>
      <c r="BI16" s="61">
        <f t="shared" ca="1" si="3"/>
        <v>0</v>
      </c>
      <c r="BJ16" s="61">
        <f t="shared" ca="1" si="3"/>
        <v>-164163102.38</v>
      </c>
      <c r="BK16" s="61">
        <f t="shared" ca="1" si="3"/>
        <v>-290733595.38999999</v>
      </c>
      <c r="BL16" s="61">
        <f t="shared" ca="1" si="3"/>
        <v>0</v>
      </c>
      <c r="BM16" s="61">
        <f t="shared" ca="1" si="3"/>
        <v>0</v>
      </c>
      <c r="BN16" s="61">
        <f t="shared" ca="1" si="3"/>
        <v>0</v>
      </c>
      <c r="BO16" s="61">
        <f t="shared" ca="1" si="3"/>
        <v>-57914667.299999997</v>
      </c>
      <c r="BP16" s="61">
        <f t="shared" ca="1" si="4"/>
        <v>-57914667.299999997</v>
      </c>
      <c r="BQ16" s="61">
        <f t="shared" ca="1" si="4"/>
        <v>0</v>
      </c>
      <c r="BR16" s="61">
        <f t="shared" ca="1" si="4"/>
        <v>0</v>
      </c>
      <c r="BS16" s="61">
        <f t="shared" ca="1" si="4"/>
        <v>-362207597.5799998</v>
      </c>
      <c r="BT16" s="61">
        <f t="shared" ca="1" si="4"/>
        <v>-81290205.870000005</v>
      </c>
      <c r="BU16" s="61">
        <f t="shared" ca="1" si="4"/>
        <v>-83823040.789999694</v>
      </c>
      <c r="BV16" s="61">
        <f t="shared" ca="1" si="4"/>
        <v>-51435961.630000003</v>
      </c>
      <c r="BW16" s="61">
        <f t="shared" ca="1" si="4"/>
        <v>0</v>
      </c>
      <c r="BX16" s="61">
        <f t="shared" ca="1" si="4"/>
        <v>0</v>
      </c>
      <c r="BY16" s="61">
        <f t="shared" ca="1" si="4"/>
        <v>-151260843.95000002</v>
      </c>
      <c r="BZ16" s="61">
        <f t="shared" ca="1" si="4"/>
        <v>5602454.659999907</v>
      </c>
      <c r="CA16" s="61">
        <f t="shared" ca="1" si="4"/>
        <v>0</v>
      </c>
      <c r="CB16" s="61">
        <f t="shared" ca="1" si="4"/>
        <v>0</v>
      </c>
      <c r="CC16" s="61">
        <f t="shared" ca="1" si="4"/>
        <v>0</v>
      </c>
      <c r="CD16" s="61">
        <f t="shared" ca="1" si="4"/>
        <v>0</v>
      </c>
      <c r="CE16" s="61">
        <f t="shared" ca="1" si="4"/>
        <v>0</v>
      </c>
      <c r="CF16" s="61">
        <f t="shared" ca="1" si="5"/>
        <v>0</v>
      </c>
      <c r="CG16" s="61">
        <f t="shared" ca="1" si="5"/>
        <v>0</v>
      </c>
      <c r="CH16" s="61">
        <f t="shared" ca="1" si="5"/>
        <v>0</v>
      </c>
      <c r="CI16" s="61">
        <f t="shared" ca="1" si="5"/>
        <v>-19638527.199999999</v>
      </c>
      <c r="CJ16" s="61">
        <f t="shared" ca="1" si="5"/>
        <v>-19638527.199999999</v>
      </c>
      <c r="CK16" s="61">
        <f t="shared" ca="1" si="5"/>
        <v>0</v>
      </c>
      <c r="CL16" s="61">
        <f t="shared" ca="1" si="6"/>
        <v>-225594956.67000008</v>
      </c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42" t="s">
        <v>260</v>
      </c>
      <c r="HM16" s="42" t="s">
        <v>261</v>
      </c>
      <c r="HP16" s="5"/>
      <c r="HQ16" s="5"/>
      <c r="HR16" s="5"/>
      <c r="HS16" s="5"/>
      <c r="HT16" s="5"/>
    </row>
    <row r="17" spans="1:228" ht="13.5" customHeight="1">
      <c r="A17" s="43" t="s">
        <v>21</v>
      </c>
      <c r="B17" s="59">
        <v>1012</v>
      </c>
      <c r="C17" s="60" t="s">
        <v>376</v>
      </c>
      <c r="D17" s="61">
        <f t="shared" ca="1" si="0"/>
        <v>5412813799.050004</v>
      </c>
      <c r="E17" s="61">
        <f t="shared" ca="1" si="0"/>
        <v>3532989489.2700014</v>
      </c>
      <c r="F17" s="61">
        <f t="shared" ca="1" si="0"/>
        <v>4950569193.0500011</v>
      </c>
      <c r="G17" s="61">
        <f t="shared" ca="1" si="0"/>
        <v>-1153682355.4099998</v>
      </c>
      <c r="H17" s="61">
        <f t="shared" ca="1" si="0"/>
        <v>-263897348.37</v>
      </c>
      <c r="I17" s="61">
        <f t="shared" ca="1" si="0"/>
        <v>-194050420.93999782</v>
      </c>
      <c r="J17" s="61">
        <f t="shared" ca="1" si="0"/>
        <v>-401778738.43999767</v>
      </c>
      <c r="K17" s="61">
        <f t="shared" ca="1" si="0"/>
        <v>-5005997222.4399986</v>
      </c>
      <c r="L17" s="61">
        <f t="shared" ca="1" si="0"/>
        <v>4604218484.000001</v>
      </c>
      <c r="M17" s="61">
        <f t="shared" ca="1" si="0"/>
        <v>150776961.12999988</v>
      </c>
      <c r="N17" s="61">
        <f t="shared" ca="1" si="0"/>
        <v>679322417.18999994</v>
      </c>
      <c r="O17" s="61">
        <f t="shared" ca="1" si="0"/>
        <v>-528545456.06000006</v>
      </c>
      <c r="P17" s="61">
        <f t="shared" ca="1" si="0"/>
        <v>56951356.369999975</v>
      </c>
      <c r="Q17" s="61">
        <f t="shared" ca="1" si="0"/>
        <v>242042262.28999999</v>
      </c>
      <c r="R17" s="61">
        <f t="shared" ca="1" si="0"/>
        <v>-185090905.92000002</v>
      </c>
      <c r="S17" s="61">
        <f t="shared" ca="1" si="0"/>
        <v>-155236947.86000001</v>
      </c>
      <c r="T17" s="61">
        <f t="shared" ca="1" si="1"/>
        <v>-155236874.82000002</v>
      </c>
      <c r="U17" s="61">
        <f t="shared" ca="1" si="1"/>
        <v>-162668643.33000001</v>
      </c>
      <c r="V17" s="61">
        <f t="shared" ca="1" si="1"/>
        <v>7431768.5099999998</v>
      </c>
      <c r="W17" s="61">
        <f t="shared" ca="1" si="1"/>
        <v>-73.040000000000006</v>
      </c>
      <c r="X17" s="61">
        <f t="shared" ca="1" si="1"/>
        <v>0</v>
      </c>
      <c r="Y17" s="61">
        <f t="shared" ca="1" si="1"/>
        <v>-73.040000000000006</v>
      </c>
      <c r="Z17" s="61">
        <f t="shared" ca="1" si="1"/>
        <v>2156203286.9400001</v>
      </c>
      <c r="AA17" s="61">
        <f t="shared" ca="1" si="1"/>
        <v>1085268303.98</v>
      </c>
      <c r="AB17" s="61">
        <f t="shared" ca="1" si="1"/>
        <v>186196051.83999997</v>
      </c>
      <c r="AC17" s="61">
        <f t="shared" ca="1" si="1"/>
        <v>884738931.12</v>
      </c>
      <c r="AD17" s="61">
        <f t="shared" ca="1" si="1"/>
        <v>0</v>
      </c>
      <c r="AE17" s="61">
        <f t="shared" ca="1" si="1"/>
        <v>0</v>
      </c>
      <c r="AF17" s="61">
        <f t="shared" ca="1" si="1"/>
        <v>0</v>
      </c>
      <c r="AG17" s="61">
        <f t="shared" ca="1" si="1"/>
        <v>0</v>
      </c>
      <c r="AH17" s="61">
        <f t="shared" ca="1" si="1"/>
        <v>0</v>
      </c>
      <c r="AI17" s="61">
        <f t="shared" ca="1" si="1"/>
        <v>0</v>
      </c>
      <c r="AJ17" s="61">
        <f t="shared" ca="1" si="2"/>
        <v>15093660.629999999</v>
      </c>
      <c r="AK17" s="61">
        <f t="shared" ca="1" si="2"/>
        <v>15093660.629999999</v>
      </c>
      <c r="AL17" s="61">
        <f t="shared" ca="1" si="2"/>
        <v>0</v>
      </c>
      <c r="AM17" s="61">
        <f t="shared" ca="1" si="2"/>
        <v>57814731.009999976</v>
      </c>
      <c r="AN17" s="61">
        <f t="shared" ca="1" si="2"/>
        <v>194894341.56</v>
      </c>
      <c r="AO17" s="61">
        <f t="shared" ca="1" si="2"/>
        <v>-34955655.370000005</v>
      </c>
      <c r="AP17" s="61">
        <f t="shared" ca="1" si="2"/>
        <v>0</v>
      </c>
      <c r="AQ17" s="61">
        <f t="shared" ca="1" si="2"/>
        <v>0</v>
      </c>
      <c r="AR17" s="61">
        <f t="shared" ca="1" si="2"/>
        <v>-102123955.18000002</v>
      </c>
      <c r="AS17" s="61">
        <f t="shared" ca="1" si="2"/>
        <v>-4428348979.7214813</v>
      </c>
      <c r="AT17" s="61">
        <f t="shared" ca="1" si="2"/>
        <v>-1874318127.52</v>
      </c>
      <c r="AU17" s="61">
        <f t="shared" ca="1" si="2"/>
        <v>-2198980846.75</v>
      </c>
      <c r="AV17" s="61">
        <f t="shared" ca="1" si="2"/>
        <v>324662719.23000002</v>
      </c>
      <c r="AW17" s="61">
        <f t="shared" ca="1" si="2"/>
        <v>-1286413006.3000021</v>
      </c>
      <c r="AX17" s="61">
        <f t="shared" ca="1" si="2"/>
        <v>-1060134178.0800028</v>
      </c>
      <c r="AY17" s="61">
        <f t="shared" ca="1" si="2"/>
        <v>-9127943201.9600029</v>
      </c>
      <c r="AZ17" s="61">
        <f t="shared" ca="1" si="3"/>
        <v>-6113201220.2000017</v>
      </c>
      <c r="BA17" s="61">
        <f t="shared" ca="1" si="3"/>
        <v>-11141944408.390003</v>
      </c>
      <c r="BB17" s="61">
        <f t="shared" ca="1" si="3"/>
        <v>0</v>
      </c>
      <c r="BC17" s="61">
        <f t="shared" ca="1" si="3"/>
        <v>8127202426.6300011</v>
      </c>
      <c r="BD17" s="61">
        <f t="shared" ca="1" si="3"/>
        <v>8067809023.8800001</v>
      </c>
      <c r="BE17" s="61">
        <f t="shared" ca="1" si="3"/>
        <v>-226278828.21999931</v>
      </c>
      <c r="BF17" s="61">
        <f t="shared" ca="1" si="3"/>
        <v>1979341625.5600004</v>
      </c>
      <c r="BG17" s="61">
        <f t="shared" ca="1" si="3"/>
        <v>1961189150.6700003</v>
      </c>
      <c r="BH17" s="61">
        <f t="shared" ca="1" si="3"/>
        <v>1886754678.5500002</v>
      </c>
      <c r="BI17" s="61">
        <f t="shared" ca="1" si="3"/>
        <v>0</v>
      </c>
      <c r="BJ17" s="61">
        <f t="shared" ca="1" si="3"/>
        <v>-1868602203.6599998</v>
      </c>
      <c r="BK17" s="61">
        <f t="shared" ca="1" si="3"/>
        <v>-2205620453.7799997</v>
      </c>
      <c r="BL17" s="61">
        <f t="shared" ca="1" si="3"/>
        <v>0</v>
      </c>
      <c r="BM17" s="61">
        <f t="shared" ca="1" si="3"/>
        <v>0</v>
      </c>
      <c r="BN17" s="61">
        <f t="shared" ca="1" si="3"/>
        <v>0</v>
      </c>
      <c r="BO17" s="61">
        <f t="shared" ca="1" si="3"/>
        <v>-84287160.900000006</v>
      </c>
      <c r="BP17" s="61">
        <f t="shared" ca="1" si="4"/>
        <v>-84287160.900000006</v>
      </c>
      <c r="BQ17" s="61">
        <f t="shared" ca="1" si="4"/>
        <v>0</v>
      </c>
      <c r="BR17" s="61">
        <f t="shared" ca="1" si="4"/>
        <v>0</v>
      </c>
      <c r="BS17" s="61">
        <f t="shared" ca="1" si="4"/>
        <v>-1183330685.0014787</v>
      </c>
      <c r="BT17" s="61">
        <f t="shared" ca="1" si="4"/>
        <v>-665827851.05147874</v>
      </c>
      <c r="BU17" s="61">
        <f t="shared" ca="1" si="4"/>
        <v>-230447328.89999995</v>
      </c>
      <c r="BV17" s="61">
        <f t="shared" ca="1" si="4"/>
        <v>-268550700.33999991</v>
      </c>
      <c r="BW17" s="61">
        <f t="shared" ca="1" si="4"/>
        <v>0</v>
      </c>
      <c r="BX17" s="61">
        <f t="shared" ca="1" si="4"/>
        <v>-2906974.2099999995</v>
      </c>
      <c r="BY17" s="61">
        <f t="shared" ca="1" si="4"/>
        <v>-61515583.819999985</v>
      </c>
      <c r="BZ17" s="61">
        <f t="shared" ca="1" si="4"/>
        <v>109432244.05000001</v>
      </c>
      <c r="CA17" s="61">
        <f t="shared" ca="1" si="4"/>
        <v>-63514490.730000019</v>
      </c>
      <c r="CB17" s="61">
        <f t="shared" ca="1" si="4"/>
        <v>0</v>
      </c>
      <c r="CC17" s="61">
        <f t="shared" ca="1" si="4"/>
        <v>0</v>
      </c>
      <c r="CD17" s="61">
        <f t="shared" ca="1" si="4"/>
        <v>0</v>
      </c>
      <c r="CE17" s="61">
        <f t="shared" ca="1" si="4"/>
        <v>0</v>
      </c>
      <c r="CF17" s="61">
        <f t="shared" ca="1" si="5"/>
        <v>0</v>
      </c>
      <c r="CG17" s="61">
        <f t="shared" ca="1" si="5"/>
        <v>0</v>
      </c>
      <c r="CH17" s="61">
        <f t="shared" ca="1" si="5"/>
        <v>0</v>
      </c>
      <c r="CI17" s="61">
        <f t="shared" ca="1" si="5"/>
        <v>0</v>
      </c>
      <c r="CJ17" s="61">
        <f t="shared" ca="1" si="5"/>
        <v>0</v>
      </c>
      <c r="CK17" s="61">
        <f t="shared" ca="1" si="5"/>
        <v>0</v>
      </c>
      <c r="CL17" s="61">
        <f t="shared" ca="1" si="6"/>
        <v>984464819.32852268</v>
      </c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42" t="s">
        <v>262</v>
      </c>
      <c r="HM17" s="42" t="s">
        <v>263</v>
      </c>
      <c r="HP17" s="5"/>
      <c r="HQ17" s="5"/>
      <c r="HR17" s="5"/>
      <c r="HS17" s="5"/>
      <c r="HT17" s="5"/>
    </row>
    <row r="18" spans="1:228" ht="13.5" customHeight="1">
      <c r="A18" s="43" t="s">
        <v>23</v>
      </c>
      <c r="B18" s="59">
        <v>1013</v>
      </c>
      <c r="C18" s="60" t="s">
        <v>376</v>
      </c>
      <c r="D18" s="61">
        <f t="shared" ca="1" si="0"/>
        <v>413709846.65999979</v>
      </c>
      <c r="E18" s="61">
        <f t="shared" ca="1" si="0"/>
        <v>210770588.61999989</v>
      </c>
      <c r="F18" s="61">
        <f t="shared" ca="1" si="0"/>
        <v>1348555133.2499998</v>
      </c>
      <c r="G18" s="61">
        <f t="shared" ca="1" si="0"/>
        <v>-1137784544.6299999</v>
      </c>
      <c r="H18" s="61">
        <f t="shared" ca="1" si="0"/>
        <v>0</v>
      </c>
      <c r="I18" s="61">
        <f t="shared" ca="1" si="0"/>
        <v>102094266.98999989</v>
      </c>
      <c r="J18" s="61">
        <f t="shared" ca="1" si="0"/>
        <v>-43756166.309999943</v>
      </c>
      <c r="K18" s="61">
        <f t="shared" ca="1" si="0"/>
        <v>-1452069949.6300001</v>
      </c>
      <c r="L18" s="61">
        <f t="shared" ca="1" si="0"/>
        <v>1408313783.3200002</v>
      </c>
      <c r="M18" s="61">
        <f t="shared" ca="1" si="0"/>
        <v>145850433.29999983</v>
      </c>
      <c r="N18" s="61">
        <f t="shared" ca="1" si="0"/>
        <v>997760051.89999986</v>
      </c>
      <c r="O18" s="61">
        <f t="shared" ca="1" si="0"/>
        <v>-851909618.60000002</v>
      </c>
      <c r="P18" s="61">
        <f t="shared" ca="1" si="0"/>
        <v>0</v>
      </c>
      <c r="Q18" s="61">
        <f t="shared" ca="1" si="0"/>
        <v>0</v>
      </c>
      <c r="R18" s="61">
        <f t="shared" ca="1" si="0"/>
        <v>0</v>
      </c>
      <c r="S18" s="61">
        <f t="shared" ca="1" si="0"/>
        <v>-4682796.6400000006</v>
      </c>
      <c r="T18" s="61">
        <f t="shared" ca="1" si="1"/>
        <v>-11425764.509999998</v>
      </c>
      <c r="U18" s="61">
        <f t="shared" ca="1" si="1"/>
        <v>-38815464.43</v>
      </c>
      <c r="V18" s="61">
        <f t="shared" ca="1" si="1"/>
        <v>27389699.920000002</v>
      </c>
      <c r="W18" s="61">
        <f t="shared" ca="1" si="1"/>
        <v>6742967.8699999973</v>
      </c>
      <c r="X18" s="61">
        <f t="shared" ca="1" si="1"/>
        <v>27305055.739999998</v>
      </c>
      <c r="Y18" s="61">
        <f t="shared" ca="1" si="1"/>
        <v>-20562087.870000001</v>
      </c>
      <c r="Z18" s="61">
        <f t="shared" ca="1" si="1"/>
        <v>87276312.00999999</v>
      </c>
      <c r="AA18" s="61">
        <f t="shared" ca="1" si="1"/>
        <v>73011609.599999994</v>
      </c>
      <c r="AB18" s="61">
        <f t="shared" ca="1" si="1"/>
        <v>0</v>
      </c>
      <c r="AC18" s="61">
        <f t="shared" ca="1" si="1"/>
        <v>1352555.2400000002</v>
      </c>
      <c r="AD18" s="61">
        <f t="shared" ca="1" si="1"/>
        <v>12912147.169999998</v>
      </c>
      <c r="AE18" s="61">
        <f t="shared" ca="1" si="1"/>
        <v>0</v>
      </c>
      <c r="AF18" s="61">
        <f t="shared" ca="1" si="1"/>
        <v>0</v>
      </c>
      <c r="AG18" s="61">
        <f t="shared" ca="1" si="1"/>
        <v>0</v>
      </c>
      <c r="AH18" s="61">
        <f t="shared" ca="1" si="1"/>
        <v>0</v>
      </c>
      <c r="AI18" s="61">
        <f t="shared" ca="1" si="1"/>
        <v>0</v>
      </c>
      <c r="AJ18" s="61">
        <f t="shared" ca="1" si="2"/>
        <v>18028664.000000007</v>
      </c>
      <c r="AK18" s="61">
        <f t="shared" ca="1" si="2"/>
        <v>71290309.700000003</v>
      </c>
      <c r="AL18" s="61">
        <f t="shared" ca="1" si="2"/>
        <v>-53261645.699999996</v>
      </c>
      <c r="AM18" s="61">
        <f t="shared" ca="1" si="2"/>
        <v>222811.67999999947</v>
      </c>
      <c r="AN18" s="61">
        <f t="shared" ca="1" si="2"/>
        <v>-6439543.5899999999</v>
      </c>
      <c r="AO18" s="61">
        <f t="shared" ca="1" si="2"/>
        <v>5366188.5199999996</v>
      </c>
      <c r="AP18" s="61">
        <f t="shared" ca="1" si="2"/>
        <v>0</v>
      </c>
      <c r="AQ18" s="61">
        <f t="shared" ca="1" si="2"/>
        <v>0</v>
      </c>
      <c r="AR18" s="61">
        <f t="shared" ca="1" si="2"/>
        <v>1296166.7499999998</v>
      </c>
      <c r="AS18" s="61">
        <f t="shared" ca="1" si="2"/>
        <v>-551846888.3300004</v>
      </c>
      <c r="AT18" s="61">
        <f t="shared" ca="1" si="2"/>
        <v>-139943389.05999982</v>
      </c>
      <c r="AU18" s="61">
        <f t="shared" ca="1" si="2"/>
        <v>-570755946.55999982</v>
      </c>
      <c r="AV18" s="61">
        <f t="shared" ca="1" si="2"/>
        <v>430812557.5</v>
      </c>
      <c r="AW18" s="61">
        <f t="shared" ca="1" si="2"/>
        <v>-66735330.000000477</v>
      </c>
      <c r="AX18" s="61">
        <f t="shared" ca="1" si="2"/>
        <v>56553942.489999771</v>
      </c>
      <c r="AY18" s="61">
        <f t="shared" ca="1" si="2"/>
        <v>-2007103187.7299998</v>
      </c>
      <c r="AZ18" s="61">
        <f t="shared" ca="1" si="3"/>
        <v>-1556139974.1499999</v>
      </c>
      <c r="BA18" s="61">
        <f t="shared" ca="1" si="3"/>
        <v>-1473243186.05</v>
      </c>
      <c r="BB18" s="61">
        <f t="shared" ca="1" si="3"/>
        <v>0</v>
      </c>
      <c r="BC18" s="61">
        <f t="shared" ca="1" si="3"/>
        <v>1022279972.47</v>
      </c>
      <c r="BD18" s="61">
        <f t="shared" ca="1" si="3"/>
        <v>2063657130.2199996</v>
      </c>
      <c r="BE18" s="61">
        <f t="shared" ca="1" si="3"/>
        <v>-123289272.49000025</v>
      </c>
      <c r="BF18" s="61">
        <f t="shared" ca="1" si="3"/>
        <v>1506703439.6299996</v>
      </c>
      <c r="BG18" s="61">
        <f t="shared" ca="1" si="3"/>
        <v>1177834094.5899999</v>
      </c>
      <c r="BH18" s="61">
        <f t="shared" ca="1" si="3"/>
        <v>1125146721.8699996</v>
      </c>
      <c r="BI18" s="61">
        <f t="shared" ca="1" si="3"/>
        <v>0</v>
      </c>
      <c r="BJ18" s="61">
        <f t="shared" ca="1" si="3"/>
        <v>-796277376.82999992</v>
      </c>
      <c r="BK18" s="61">
        <f t="shared" ca="1" si="3"/>
        <v>-1629992712.1199999</v>
      </c>
      <c r="BL18" s="61">
        <f t="shared" ca="1" si="3"/>
        <v>0</v>
      </c>
      <c r="BM18" s="61">
        <f t="shared" ca="1" si="3"/>
        <v>0</v>
      </c>
      <c r="BN18" s="61">
        <f t="shared" ca="1" si="3"/>
        <v>0</v>
      </c>
      <c r="BO18" s="61">
        <f t="shared" ca="1" si="3"/>
        <v>-16734314.510000002</v>
      </c>
      <c r="BP18" s="61">
        <f t="shared" ca="1" si="4"/>
        <v>-16734314.510000002</v>
      </c>
      <c r="BQ18" s="61">
        <f t="shared" ca="1" si="4"/>
        <v>0</v>
      </c>
      <c r="BR18" s="61">
        <f t="shared" ca="1" si="4"/>
        <v>0</v>
      </c>
      <c r="BS18" s="61">
        <f t="shared" ca="1" si="4"/>
        <v>-328433854.76000005</v>
      </c>
      <c r="BT18" s="61">
        <f t="shared" ca="1" si="4"/>
        <v>-258064359.61000004</v>
      </c>
      <c r="BU18" s="61">
        <f t="shared" ca="1" si="4"/>
        <v>-150459866.49000004</v>
      </c>
      <c r="BV18" s="61">
        <f t="shared" ca="1" si="4"/>
        <v>-36242787.140000008</v>
      </c>
      <c r="BW18" s="61">
        <f t="shared" ca="1" si="4"/>
        <v>0</v>
      </c>
      <c r="BX18" s="61">
        <f t="shared" ca="1" si="4"/>
        <v>-4237139.03</v>
      </c>
      <c r="BY18" s="61">
        <f t="shared" ca="1" si="4"/>
        <v>-44658438.960000001</v>
      </c>
      <c r="BZ18" s="61">
        <f t="shared" ca="1" si="4"/>
        <v>187725567.21999997</v>
      </c>
      <c r="CA18" s="61">
        <f t="shared" ca="1" si="4"/>
        <v>-22496830.75</v>
      </c>
      <c r="CB18" s="61">
        <f t="shared" ca="1" si="4"/>
        <v>0</v>
      </c>
      <c r="CC18" s="61">
        <f t="shared" ca="1" si="4"/>
        <v>0</v>
      </c>
      <c r="CD18" s="61">
        <f t="shared" ca="1" si="4"/>
        <v>0</v>
      </c>
      <c r="CE18" s="61">
        <f t="shared" ca="1" si="4"/>
        <v>0</v>
      </c>
      <c r="CF18" s="61">
        <f t="shared" ca="1" si="5"/>
        <v>0</v>
      </c>
      <c r="CG18" s="61">
        <f t="shared" ca="1" si="5"/>
        <v>0</v>
      </c>
      <c r="CH18" s="61">
        <f t="shared" ca="1" si="5"/>
        <v>0</v>
      </c>
      <c r="CI18" s="61">
        <f t="shared" ca="1" si="5"/>
        <v>0</v>
      </c>
      <c r="CJ18" s="61">
        <f t="shared" ca="1" si="5"/>
        <v>0</v>
      </c>
      <c r="CK18" s="61">
        <f t="shared" ca="1" si="5"/>
        <v>0</v>
      </c>
      <c r="CL18" s="61">
        <f t="shared" ca="1" si="6"/>
        <v>-138137041.67000061</v>
      </c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42" t="s">
        <v>264</v>
      </c>
      <c r="HM18" s="42" t="s">
        <v>265</v>
      </c>
      <c r="HP18" s="5"/>
      <c r="HQ18" s="5"/>
      <c r="HR18" s="5"/>
      <c r="HS18" s="5"/>
      <c r="HT18" s="5"/>
    </row>
    <row r="19" spans="1:228" ht="13.5" customHeight="1">
      <c r="A19" s="43" t="s">
        <v>25</v>
      </c>
      <c r="B19" s="59">
        <v>1016</v>
      </c>
      <c r="C19" s="60" t="s">
        <v>376</v>
      </c>
      <c r="D19" s="61">
        <f t="shared" ca="1" si="0"/>
        <v>218654181.6599991</v>
      </c>
      <c r="E19" s="61">
        <f t="shared" ca="1" si="0"/>
        <v>76556709.879999161</v>
      </c>
      <c r="F19" s="61">
        <f t="shared" ca="1" si="0"/>
        <v>618339848.4399991</v>
      </c>
      <c r="G19" s="61">
        <f t="shared" ca="1" si="0"/>
        <v>-541783138.55999994</v>
      </c>
      <c r="H19" s="61">
        <f t="shared" ca="1" si="0"/>
        <v>0</v>
      </c>
      <c r="I19" s="61">
        <f t="shared" ca="1" si="0"/>
        <v>74754406.249999881</v>
      </c>
      <c r="J19" s="61">
        <f t="shared" ca="1" si="0"/>
        <v>-146941415.19000012</v>
      </c>
      <c r="K19" s="61">
        <f t="shared" ca="1" si="0"/>
        <v>-481099667.60000014</v>
      </c>
      <c r="L19" s="61">
        <f t="shared" ca="1" si="0"/>
        <v>334158252.41000003</v>
      </c>
      <c r="M19" s="61">
        <f t="shared" ca="1" si="0"/>
        <v>221695821.44</v>
      </c>
      <c r="N19" s="61">
        <f t="shared" ca="1" si="0"/>
        <v>267972481.32999998</v>
      </c>
      <c r="O19" s="61">
        <f t="shared" ca="1" si="0"/>
        <v>-46276659.890000001</v>
      </c>
      <c r="P19" s="61">
        <f t="shared" ca="1" si="0"/>
        <v>0</v>
      </c>
      <c r="Q19" s="61">
        <f t="shared" ca="1" si="0"/>
        <v>0</v>
      </c>
      <c r="R19" s="61">
        <f t="shared" ca="1" si="0"/>
        <v>0</v>
      </c>
      <c r="S19" s="61">
        <f t="shared" ca="1" si="0"/>
        <v>0</v>
      </c>
      <c r="T19" s="61">
        <f t="shared" ca="1" si="1"/>
        <v>0</v>
      </c>
      <c r="U19" s="61">
        <f t="shared" ca="1" si="1"/>
        <v>0</v>
      </c>
      <c r="V19" s="61">
        <f t="shared" ca="1" si="1"/>
        <v>0</v>
      </c>
      <c r="W19" s="61">
        <f t="shared" ca="1" si="1"/>
        <v>0</v>
      </c>
      <c r="X19" s="61">
        <f t="shared" ca="1" si="1"/>
        <v>0</v>
      </c>
      <c r="Y19" s="61">
        <f t="shared" ca="1" si="1"/>
        <v>0</v>
      </c>
      <c r="Z19" s="61">
        <f t="shared" ca="1" si="1"/>
        <v>67030832.930000074</v>
      </c>
      <c r="AA19" s="61">
        <f t="shared" ca="1" si="1"/>
        <v>67030832.930000074</v>
      </c>
      <c r="AB19" s="61">
        <f t="shared" ca="1" si="1"/>
        <v>0</v>
      </c>
      <c r="AC19" s="61">
        <f t="shared" ca="1" si="1"/>
        <v>0</v>
      </c>
      <c r="AD19" s="61">
        <f t="shared" ca="1" si="1"/>
        <v>0</v>
      </c>
      <c r="AE19" s="61">
        <f t="shared" ca="1" si="1"/>
        <v>0</v>
      </c>
      <c r="AF19" s="61">
        <f t="shared" ca="1" si="1"/>
        <v>0</v>
      </c>
      <c r="AG19" s="61">
        <f t="shared" ca="1" si="1"/>
        <v>0</v>
      </c>
      <c r="AH19" s="61">
        <f t="shared" ca="1" si="1"/>
        <v>0</v>
      </c>
      <c r="AI19" s="61">
        <f t="shared" ca="1" si="1"/>
        <v>0</v>
      </c>
      <c r="AJ19" s="61">
        <f t="shared" ca="1" si="2"/>
        <v>0</v>
      </c>
      <c r="AK19" s="61">
        <f t="shared" ca="1" si="2"/>
        <v>0</v>
      </c>
      <c r="AL19" s="61">
        <f t="shared" ca="1" si="2"/>
        <v>0</v>
      </c>
      <c r="AM19" s="61">
        <f t="shared" ca="1" si="2"/>
        <v>312232.59999999451</v>
      </c>
      <c r="AN19" s="61">
        <f t="shared" ca="1" si="2"/>
        <v>7808585.8499999931</v>
      </c>
      <c r="AO19" s="61">
        <f t="shared" ca="1" si="2"/>
        <v>-5718989.3699999992</v>
      </c>
      <c r="AP19" s="61">
        <f t="shared" ca="1" si="2"/>
        <v>0</v>
      </c>
      <c r="AQ19" s="61">
        <f t="shared" ca="1" si="2"/>
        <v>0</v>
      </c>
      <c r="AR19" s="61">
        <f t="shared" ca="1" si="2"/>
        <v>-1777363.8799999994</v>
      </c>
      <c r="AS19" s="61">
        <f t="shared" ca="1" si="2"/>
        <v>-156144347.19000012</v>
      </c>
      <c r="AT19" s="61">
        <f t="shared" ca="1" si="2"/>
        <v>-14138635.200000018</v>
      </c>
      <c r="AU19" s="61">
        <f t="shared" ca="1" si="2"/>
        <v>-61413874.270000018</v>
      </c>
      <c r="AV19" s="61">
        <f t="shared" ca="1" si="2"/>
        <v>47275239.07</v>
      </c>
      <c r="AW19" s="61">
        <f t="shared" ca="1" si="2"/>
        <v>-16050949.620000005</v>
      </c>
      <c r="AX19" s="61">
        <f t="shared" ca="1" si="2"/>
        <v>-79427459.590000033</v>
      </c>
      <c r="AY19" s="61">
        <f t="shared" ca="1" si="2"/>
        <v>-257683759.60999998</v>
      </c>
      <c r="AZ19" s="61">
        <f t="shared" ca="1" si="3"/>
        <v>-167374488.59999999</v>
      </c>
      <c r="BA19" s="61">
        <f t="shared" ca="1" si="3"/>
        <v>-228506461.44999999</v>
      </c>
      <c r="BB19" s="61">
        <f t="shared" ca="1" si="3"/>
        <v>0</v>
      </c>
      <c r="BC19" s="61">
        <f t="shared" ca="1" si="3"/>
        <v>138197190.43999997</v>
      </c>
      <c r="BD19" s="61">
        <f t="shared" ca="1" si="3"/>
        <v>178256300.01999995</v>
      </c>
      <c r="BE19" s="61">
        <f t="shared" ca="1" si="3"/>
        <v>63376509.970000029</v>
      </c>
      <c r="BF19" s="61">
        <f t="shared" ca="1" si="3"/>
        <v>204926444.95000002</v>
      </c>
      <c r="BG19" s="61">
        <f t="shared" ca="1" si="3"/>
        <v>127957002.94</v>
      </c>
      <c r="BH19" s="61">
        <f t="shared" ca="1" si="3"/>
        <v>189170656.96000001</v>
      </c>
      <c r="BI19" s="61">
        <f t="shared" ca="1" si="3"/>
        <v>0</v>
      </c>
      <c r="BJ19" s="61">
        <f t="shared" ca="1" si="3"/>
        <v>-112201214.94999996</v>
      </c>
      <c r="BK19" s="61">
        <f t="shared" ca="1" si="3"/>
        <v>-141549934.97999999</v>
      </c>
      <c r="BL19" s="61">
        <f t="shared" ca="1" si="3"/>
        <v>0</v>
      </c>
      <c r="BM19" s="61">
        <f t="shared" ca="1" si="3"/>
        <v>0</v>
      </c>
      <c r="BN19" s="61">
        <f t="shared" ca="1" si="3"/>
        <v>0</v>
      </c>
      <c r="BO19" s="61">
        <f t="shared" ca="1" si="3"/>
        <v>-9186805.9200000167</v>
      </c>
      <c r="BP19" s="61">
        <f t="shared" ca="1" si="4"/>
        <v>-9186805.9200000167</v>
      </c>
      <c r="BQ19" s="61">
        <f t="shared" ca="1" si="4"/>
        <v>0</v>
      </c>
      <c r="BR19" s="61">
        <f t="shared" ca="1" si="4"/>
        <v>0</v>
      </c>
      <c r="BS19" s="61">
        <f t="shared" ca="1" si="4"/>
        <v>-116767956.45000006</v>
      </c>
      <c r="BT19" s="61">
        <f t="shared" ca="1" si="4"/>
        <v>-59005727.690000087</v>
      </c>
      <c r="BU19" s="61">
        <f t="shared" ca="1" si="4"/>
        <v>-108908910.60999998</v>
      </c>
      <c r="BV19" s="61">
        <f t="shared" ca="1" si="4"/>
        <v>-93759585.189999938</v>
      </c>
      <c r="BW19" s="61">
        <f t="shared" ca="1" si="4"/>
        <v>0</v>
      </c>
      <c r="BX19" s="61">
        <f t="shared" ca="1" si="4"/>
        <v>-4126690.63</v>
      </c>
      <c r="BY19" s="61">
        <f t="shared" ca="1" si="4"/>
        <v>-322200</v>
      </c>
      <c r="BZ19" s="61">
        <f t="shared" ca="1" si="4"/>
        <v>152733964.81999996</v>
      </c>
      <c r="CA19" s="61">
        <f t="shared" ca="1" si="4"/>
        <v>-3378807.1500000199</v>
      </c>
      <c r="CB19" s="61">
        <f t="shared" ca="1" si="4"/>
        <v>0</v>
      </c>
      <c r="CC19" s="61">
        <f t="shared" ca="1" si="4"/>
        <v>0</v>
      </c>
      <c r="CD19" s="61">
        <f t="shared" ca="1" si="4"/>
        <v>0</v>
      </c>
      <c r="CE19" s="61">
        <f t="shared" ca="1" si="4"/>
        <v>0</v>
      </c>
      <c r="CF19" s="61">
        <f t="shared" ca="1" si="5"/>
        <v>0</v>
      </c>
      <c r="CG19" s="61">
        <f t="shared" ca="1" si="5"/>
        <v>0</v>
      </c>
      <c r="CH19" s="61">
        <f t="shared" ca="1" si="5"/>
        <v>0</v>
      </c>
      <c r="CI19" s="61">
        <f t="shared" ca="1" si="5"/>
        <v>0</v>
      </c>
      <c r="CJ19" s="61">
        <f t="shared" ca="1" si="5"/>
        <v>0</v>
      </c>
      <c r="CK19" s="61">
        <f t="shared" ca="1" si="5"/>
        <v>0</v>
      </c>
      <c r="CL19" s="61">
        <f t="shared" ca="1" si="6"/>
        <v>62509834.469998986</v>
      </c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42" t="s">
        <v>266</v>
      </c>
      <c r="HM19" s="42" t="s">
        <v>267</v>
      </c>
      <c r="HP19" s="5"/>
      <c r="HQ19" s="5"/>
      <c r="HR19" s="5"/>
      <c r="HS19" s="5"/>
      <c r="HT19" s="5"/>
    </row>
    <row r="20" spans="1:228" ht="13.5" customHeight="1">
      <c r="A20" s="43" t="s">
        <v>27</v>
      </c>
      <c r="B20" s="59">
        <v>1017</v>
      </c>
      <c r="C20" s="60" t="s">
        <v>376</v>
      </c>
      <c r="D20" s="61">
        <f t="shared" ca="1" si="0"/>
        <v>9320434944.0499992</v>
      </c>
      <c r="E20" s="61">
        <f t="shared" ca="1" si="0"/>
        <v>7509626628.4999981</v>
      </c>
      <c r="F20" s="61">
        <f t="shared" ca="1" si="0"/>
        <v>13885861202.959999</v>
      </c>
      <c r="G20" s="61">
        <f t="shared" ca="1" si="0"/>
        <v>-6249650408.2900009</v>
      </c>
      <c r="H20" s="61">
        <f t="shared" ca="1" si="0"/>
        <v>-126584166.17</v>
      </c>
      <c r="I20" s="61">
        <f t="shared" ca="1" si="0"/>
        <v>-358080403.3999989</v>
      </c>
      <c r="J20" s="61">
        <f t="shared" ca="1" si="0"/>
        <v>-544809372.1799984</v>
      </c>
      <c r="K20" s="61">
        <f t="shared" ca="1" si="0"/>
        <v>-14911144293.32</v>
      </c>
      <c r="L20" s="61">
        <f t="shared" ca="1" si="0"/>
        <v>14366334921.140001</v>
      </c>
      <c r="M20" s="61">
        <f t="shared" ca="1" si="0"/>
        <v>241878275.30999947</v>
      </c>
      <c r="N20" s="61">
        <f t="shared" ca="1" si="0"/>
        <v>6050105751.3599997</v>
      </c>
      <c r="O20" s="61">
        <f t="shared" ca="1" si="0"/>
        <v>-5808227476.0500002</v>
      </c>
      <c r="P20" s="61">
        <f t="shared" ca="1" si="0"/>
        <v>-55149306.530000001</v>
      </c>
      <c r="Q20" s="61">
        <f t="shared" ca="1" si="0"/>
        <v>182256900.37</v>
      </c>
      <c r="R20" s="61">
        <f t="shared" ca="1" si="0"/>
        <v>-237406206.90000001</v>
      </c>
      <c r="S20" s="61">
        <f t="shared" ca="1" si="0"/>
        <v>14175849</v>
      </c>
      <c r="T20" s="61">
        <f t="shared" ca="1" si="1"/>
        <v>19428101</v>
      </c>
      <c r="U20" s="61">
        <f t="shared" ca="1" si="1"/>
        <v>-346598006</v>
      </c>
      <c r="V20" s="61">
        <f t="shared" ca="1" si="1"/>
        <v>366026107</v>
      </c>
      <c r="W20" s="61">
        <f t="shared" ca="1" si="1"/>
        <v>-5252252</v>
      </c>
      <c r="X20" s="61">
        <f t="shared" ca="1" si="1"/>
        <v>66578663</v>
      </c>
      <c r="Y20" s="61">
        <f t="shared" ca="1" si="1"/>
        <v>-71830915</v>
      </c>
      <c r="Z20" s="61">
        <f t="shared" ca="1" si="1"/>
        <v>2081095433.4499998</v>
      </c>
      <c r="AA20" s="61">
        <f t="shared" ca="1" si="1"/>
        <v>1562656787.2599998</v>
      </c>
      <c r="AB20" s="61">
        <f t="shared" ca="1" si="1"/>
        <v>0</v>
      </c>
      <c r="AC20" s="61">
        <f t="shared" ca="1" si="1"/>
        <v>518438646.18999994</v>
      </c>
      <c r="AD20" s="61">
        <f t="shared" ca="1" si="1"/>
        <v>0</v>
      </c>
      <c r="AE20" s="61">
        <f t="shared" ca="1" si="1"/>
        <v>0</v>
      </c>
      <c r="AF20" s="61">
        <f t="shared" ca="1" si="1"/>
        <v>0</v>
      </c>
      <c r="AG20" s="61">
        <f t="shared" ca="1" si="1"/>
        <v>0</v>
      </c>
      <c r="AH20" s="61">
        <f t="shared" ca="1" si="1"/>
        <v>0</v>
      </c>
      <c r="AI20" s="61">
        <f t="shared" ca="1" si="1"/>
        <v>0</v>
      </c>
      <c r="AJ20" s="61">
        <f t="shared" ca="1" si="2"/>
        <v>13266593.500000002</v>
      </c>
      <c r="AK20" s="61">
        <f t="shared" ca="1" si="2"/>
        <v>13266593.500000002</v>
      </c>
      <c r="AL20" s="61">
        <f t="shared" ca="1" si="2"/>
        <v>0</v>
      </c>
      <c r="AM20" s="61">
        <f t="shared" ca="1" si="2"/>
        <v>60350843</v>
      </c>
      <c r="AN20" s="61">
        <f t="shared" ca="1" si="2"/>
        <v>80975311</v>
      </c>
      <c r="AO20" s="61">
        <f t="shared" ca="1" si="2"/>
        <v>7312029</v>
      </c>
      <c r="AP20" s="61">
        <f t="shared" ca="1" si="2"/>
        <v>0</v>
      </c>
      <c r="AQ20" s="61">
        <f t="shared" ca="1" si="2"/>
        <v>0</v>
      </c>
      <c r="AR20" s="61">
        <f t="shared" ca="1" si="2"/>
        <v>-27936497</v>
      </c>
      <c r="AS20" s="61">
        <f t="shared" ca="1" si="2"/>
        <v>-7645341028.2299957</v>
      </c>
      <c r="AT20" s="61">
        <f t="shared" ca="1" si="2"/>
        <v>-3173088527.0899992</v>
      </c>
      <c r="AU20" s="61">
        <f t="shared" ca="1" si="2"/>
        <v>-5481584372.9899988</v>
      </c>
      <c r="AV20" s="61">
        <f t="shared" ca="1" si="2"/>
        <v>2308495845.8999996</v>
      </c>
      <c r="AW20" s="61">
        <f t="shared" ca="1" si="2"/>
        <v>-938602879.00999641</v>
      </c>
      <c r="AX20" s="61">
        <f t="shared" ca="1" si="2"/>
        <v>-2617119637.6800022</v>
      </c>
      <c r="AY20" s="61">
        <f t="shared" ca="1" si="2"/>
        <v>-17951718349.440002</v>
      </c>
      <c r="AZ20" s="61">
        <f t="shared" ca="1" si="3"/>
        <v>-13675523848.180002</v>
      </c>
      <c r="BA20" s="61">
        <f t="shared" ca="1" si="3"/>
        <v>-9995345078.0200005</v>
      </c>
      <c r="BB20" s="61">
        <f t="shared" ca="1" si="3"/>
        <v>0</v>
      </c>
      <c r="BC20" s="61">
        <f t="shared" ca="1" si="3"/>
        <v>5719150576.7600012</v>
      </c>
      <c r="BD20" s="61">
        <f t="shared" ca="1" si="3"/>
        <v>15334598711.76</v>
      </c>
      <c r="BE20" s="61">
        <f t="shared" ca="1" si="3"/>
        <v>1678516758.6700058</v>
      </c>
      <c r="BF20" s="61">
        <f t="shared" ca="1" si="3"/>
        <v>11924889860.990002</v>
      </c>
      <c r="BG20" s="61">
        <f t="shared" ca="1" si="3"/>
        <v>10234898960.130001</v>
      </c>
      <c r="BH20" s="61">
        <f t="shared" ca="1" si="3"/>
        <v>3746364707.4799995</v>
      </c>
      <c r="BI20" s="61">
        <f t="shared" ca="1" si="3"/>
        <v>0</v>
      </c>
      <c r="BJ20" s="61">
        <f t="shared" ca="1" si="3"/>
        <v>-2056373806.6199999</v>
      </c>
      <c r="BK20" s="61">
        <f t="shared" ca="1" si="3"/>
        <v>-10246373102.319996</v>
      </c>
      <c r="BL20" s="61">
        <f t="shared" ca="1" si="3"/>
        <v>0</v>
      </c>
      <c r="BM20" s="61">
        <f t="shared" ca="1" si="3"/>
        <v>0</v>
      </c>
      <c r="BN20" s="61">
        <f t="shared" ca="1" si="3"/>
        <v>0</v>
      </c>
      <c r="BO20" s="61">
        <f t="shared" ca="1" si="3"/>
        <v>3315644.1100000003</v>
      </c>
      <c r="BP20" s="61">
        <f t="shared" ca="1" si="4"/>
        <v>3315644.1100000003</v>
      </c>
      <c r="BQ20" s="61">
        <f t="shared" ca="1" si="4"/>
        <v>0</v>
      </c>
      <c r="BR20" s="61">
        <f t="shared" ca="1" si="4"/>
        <v>0</v>
      </c>
      <c r="BS20" s="61">
        <f t="shared" ca="1" si="4"/>
        <v>-3281686265.0699997</v>
      </c>
      <c r="BT20" s="61">
        <f t="shared" ca="1" si="4"/>
        <v>-2102250133.1799998</v>
      </c>
      <c r="BU20" s="61">
        <f t="shared" ca="1" si="4"/>
        <v>-1307491133.0299997</v>
      </c>
      <c r="BV20" s="61">
        <f t="shared" ca="1" si="4"/>
        <v>-165187490.14999998</v>
      </c>
      <c r="BW20" s="61">
        <f t="shared" ca="1" si="4"/>
        <v>-1031363.4</v>
      </c>
      <c r="BX20" s="61">
        <f t="shared" ca="1" si="4"/>
        <v>-105482634.69999996</v>
      </c>
      <c r="BY20" s="61">
        <f t="shared" ca="1" si="4"/>
        <v>-332921704.57999998</v>
      </c>
      <c r="BZ20" s="61">
        <f t="shared" ca="1" si="4"/>
        <v>732477768.33999991</v>
      </c>
      <c r="CA20" s="61">
        <f t="shared" ca="1" si="4"/>
        <v>200425.63</v>
      </c>
      <c r="CB20" s="61">
        <f t="shared" ca="1" si="4"/>
        <v>0</v>
      </c>
      <c r="CC20" s="61">
        <f t="shared" ca="1" si="4"/>
        <v>0</v>
      </c>
      <c r="CD20" s="61">
        <f t="shared" ca="1" si="4"/>
        <v>0</v>
      </c>
      <c r="CE20" s="61">
        <f t="shared" ca="1" si="4"/>
        <v>0</v>
      </c>
      <c r="CF20" s="61">
        <f t="shared" ca="1" si="5"/>
        <v>0</v>
      </c>
      <c r="CG20" s="61">
        <f t="shared" ca="1" si="5"/>
        <v>0</v>
      </c>
      <c r="CH20" s="61">
        <f t="shared" ca="1" si="5"/>
        <v>0</v>
      </c>
      <c r="CI20" s="61">
        <f t="shared" ca="1" si="5"/>
        <v>-255279001.16999999</v>
      </c>
      <c r="CJ20" s="61">
        <f t="shared" ca="1" si="5"/>
        <v>-255279001.16999999</v>
      </c>
      <c r="CK20" s="61">
        <f t="shared" ca="1" si="5"/>
        <v>0</v>
      </c>
      <c r="CL20" s="61">
        <f t="shared" ca="1" si="6"/>
        <v>1675093915.8200035</v>
      </c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  <c r="HK20" s="5"/>
      <c r="HL20" s="42" t="s">
        <v>268</v>
      </c>
      <c r="HM20" s="42" t="s">
        <v>269</v>
      </c>
      <c r="HP20" s="5"/>
      <c r="HQ20" s="5"/>
      <c r="HR20" s="5"/>
      <c r="HS20" s="5"/>
      <c r="HT20" s="5"/>
    </row>
    <row r="21" spans="1:228" ht="13.5" customHeight="1">
      <c r="A21" s="43" t="s">
        <v>29</v>
      </c>
      <c r="B21" s="59">
        <v>1018</v>
      </c>
      <c r="C21" s="60" t="s">
        <v>376</v>
      </c>
      <c r="D21" s="61">
        <f t="shared" ca="1" si="0"/>
        <v>4238934098.7000017</v>
      </c>
      <c r="E21" s="61">
        <f t="shared" ca="1" si="0"/>
        <v>3442736728.1799994</v>
      </c>
      <c r="F21" s="61">
        <f t="shared" ca="1" si="0"/>
        <v>4221309004.6399994</v>
      </c>
      <c r="G21" s="61">
        <f t="shared" ca="1" si="0"/>
        <v>-453503396.32999998</v>
      </c>
      <c r="H21" s="61">
        <f t="shared" ca="1" si="0"/>
        <v>-325068880.13</v>
      </c>
      <c r="I21" s="61">
        <f t="shared" ca="1" si="0"/>
        <v>-395818771.15999818</v>
      </c>
      <c r="J21" s="61">
        <f t="shared" ca="1" si="0"/>
        <v>-626190963.62999821</v>
      </c>
      <c r="K21" s="61">
        <f t="shared" ca="1" si="0"/>
        <v>-4668959266.0199995</v>
      </c>
      <c r="L21" s="61">
        <f t="shared" ca="1" si="0"/>
        <v>4042768302.3900013</v>
      </c>
      <c r="M21" s="61">
        <f t="shared" ca="1" si="0"/>
        <v>155104185.38000005</v>
      </c>
      <c r="N21" s="61">
        <f t="shared" ca="1" si="0"/>
        <v>215364360.78000003</v>
      </c>
      <c r="O21" s="61">
        <f t="shared" ca="1" si="0"/>
        <v>-60260175.399999991</v>
      </c>
      <c r="P21" s="61">
        <f t="shared" ca="1" si="0"/>
        <v>75268007.089999974</v>
      </c>
      <c r="Q21" s="61">
        <f t="shared" ca="1" si="0"/>
        <v>364560083.63999999</v>
      </c>
      <c r="R21" s="61">
        <f t="shared" ca="1" si="0"/>
        <v>-289292076.55000001</v>
      </c>
      <c r="S21" s="61">
        <f t="shared" ca="1" si="0"/>
        <v>-23784754.789999999</v>
      </c>
      <c r="T21" s="61">
        <f t="shared" ca="1" si="1"/>
        <v>-43027080.689999998</v>
      </c>
      <c r="U21" s="61">
        <f t="shared" ca="1" si="1"/>
        <v>-68384027.25</v>
      </c>
      <c r="V21" s="61">
        <f t="shared" ca="1" si="1"/>
        <v>25356946.559999999</v>
      </c>
      <c r="W21" s="61">
        <f t="shared" ca="1" si="1"/>
        <v>19242325.899999999</v>
      </c>
      <c r="X21" s="61">
        <f t="shared" ca="1" si="1"/>
        <v>21524324.209999997</v>
      </c>
      <c r="Y21" s="61">
        <f t="shared" ca="1" si="1"/>
        <v>-2281998.31</v>
      </c>
      <c r="Z21" s="61">
        <f t="shared" ca="1" si="1"/>
        <v>1195491750.0100005</v>
      </c>
      <c r="AA21" s="61">
        <f t="shared" ca="1" si="1"/>
        <v>812767558.20000017</v>
      </c>
      <c r="AB21" s="61">
        <f t="shared" ca="1" si="1"/>
        <v>0</v>
      </c>
      <c r="AC21" s="61">
        <f t="shared" ca="1" si="1"/>
        <v>343940896.66000015</v>
      </c>
      <c r="AD21" s="61">
        <f t="shared" ca="1" si="1"/>
        <v>38783295.150000021</v>
      </c>
      <c r="AE21" s="61">
        <f t="shared" ca="1" si="1"/>
        <v>0</v>
      </c>
      <c r="AF21" s="61">
        <f t="shared" ca="1" si="1"/>
        <v>0</v>
      </c>
      <c r="AG21" s="61">
        <f t="shared" ca="1" si="1"/>
        <v>0</v>
      </c>
      <c r="AH21" s="61">
        <f t="shared" ca="1" si="1"/>
        <v>0</v>
      </c>
      <c r="AI21" s="61">
        <f t="shared" ca="1" si="1"/>
        <v>0</v>
      </c>
      <c r="AJ21" s="61">
        <f t="shared" ca="1" si="2"/>
        <v>64623.8</v>
      </c>
      <c r="AK21" s="61">
        <f t="shared" ca="1" si="2"/>
        <v>64623.8</v>
      </c>
      <c r="AL21" s="61">
        <f t="shared" ca="1" si="2"/>
        <v>0</v>
      </c>
      <c r="AM21" s="61">
        <f t="shared" ca="1" si="2"/>
        <v>20244522.659999996</v>
      </c>
      <c r="AN21" s="61">
        <f t="shared" ca="1" si="2"/>
        <v>26039982.789999999</v>
      </c>
      <c r="AO21" s="61">
        <f t="shared" ca="1" si="2"/>
        <v>-940977.12</v>
      </c>
      <c r="AP21" s="61">
        <f t="shared" ca="1" si="2"/>
        <v>0</v>
      </c>
      <c r="AQ21" s="61">
        <f t="shared" ca="1" si="2"/>
        <v>0</v>
      </c>
      <c r="AR21" s="61">
        <f t="shared" ca="1" si="2"/>
        <v>-4854483.01</v>
      </c>
      <c r="AS21" s="61">
        <f t="shared" ca="1" si="2"/>
        <v>-3574573646.2199993</v>
      </c>
      <c r="AT21" s="61">
        <f t="shared" ca="1" si="2"/>
        <v>-1283278841.9400001</v>
      </c>
      <c r="AU21" s="61">
        <f t="shared" ca="1" si="2"/>
        <v>-1297942132.55</v>
      </c>
      <c r="AV21" s="61">
        <f t="shared" ca="1" si="2"/>
        <v>14663290.610000001</v>
      </c>
      <c r="AW21" s="61">
        <f t="shared" ca="1" si="2"/>
        <v>-1654917500.1999991</v>
      </c>
      <c r="AX21" s="61">
        <f t="shared" ca="1" si="2"/>
        <v>-1680951650.9499991</v>
      </c>
      <c r="AY21" s="61">
        <f t="shared" ca="1" si="2"/>
        <v>-3170060045.6299996</v>
      </c>
      <c r="AZ21" s="61">
        <f t="shared" ca="1" si="3"/>
        <v>-1801779977.3599999</v>
      </c>
      <c r="BA21" s="61">
        <f t="shared" ca="1" si="3"/>
        <v>-3615007494.7199988</v>
      </c>
      <c r="BB21" s="61">
        <f t="shared" ca="1" si="3"/>
        <v>0</v>
      </c>
      <c r="BC21" s="61">
        <f t="shared" ca="1" si="3"/>
        <v>2246727426.4499993</v>
      </c>
      <c r="BD21" s="61">
        <f t="shared" ca="1" si="3"/>
        <v>1489108394.6800005</v>
      </c>
      <c r="BE21" s="61">
        <f t="shared" ca="1" si="3"/>
        <v>26034150.75</v>
      </c>
      <c r="BF21" s="61">
        <f t="shared" ca="1" si="3"/>
        <v>147559384.95999998</v>
      </c>
      <c r="BG21" s="61">
        <f t="shared" ca="1" si="3"/>
        <v>151977213.87999997</v>
      </c>
      <c r="BH21" s="61">
        <f t="shared" ca="1" si="3"/>
        <v>74391728.440000013</v>
      </c>
      <c r="BI21" s="61">
        <f t="shared" ca="1" si="3"/>
        <v>0</v>
      </c>
      <c r="BJ21" s="61">
        <f t="shared" ca="1" si="3"/>
        <v>-78809557.360000014</v>
      </c>
      <c r="BK21" s="61">
        <f t="shared" ca="1" si="3"/>
        <v>-121525234.20999998</v>
      </c>
      <c r="BL21" s="61">
        <f t="shared" ca="1" si="3"/>
        <v>0</v>
      </c>
      <c r="BM21" s="61">
        <f t="shared" ca="1" si="3"/>
        <v>0</v>
      </c>
      <c r="BN21" s="61">
        <f t="shared" ca="1" si="3"/>
        <v>0</v>
      </c>
      <c r="BO21" s="61">
        <f t="shared" ca="1" si="3"/>
        <v>-300286.27</v>
      </c>
      <c r="BP21" s="61">
        <f t="shared" ca="1" si="4"/>
        <v>-300286.27</v>
      </c>
      <c r="BQ21" s="61">
        <f t="shared" ca="1" si="4"/>
        <v>0</v>
      </c>
      <c r="BR21" s="61">
        <f t="shared" ca="1" si="4"/>
        <v>0</v>
      </c>
      <c r="BS21" s="61">
        <f t="shared" ca="1" si="4"/>
        <v>-563123892.11999989</v>
      </c>
      <c r="BT21" s="61">
        <f t="shared" ca="1" si="4"/>
        <v>-389604057.19999981</v>
      </c>
      <c r="BU21" s="61">
        <f t="shared" ca="1" si="4"/>
        <v>-146823532.79000005</v>
      </c>
      <c r="BV21" s="61">
        <f t="shared" ca="1" si="4"/>
        <v>-55227458.960000016</v>
      </c>
      <c r="BW21" s="61">
        <f t="shared" ca="1" si="4"/>
        <v>0</v>
      </c>
      <c r="BX21" s="61">
        <f t="shared" ca="1" si="4"/>
        <v>-1545528.4800000002</v>
      </c>
      <c r="BY21" s="61">
        <f t="shared" ca="1" si="4"/>
        <v>-3314540.31</v>
      </c>
      <c r="BZ21" s="61">
        <f t="shared" ca="1" si="4"/>
        <v>33501141.419999998</v>
      </c>
      <c r="CA21" s="61">
        <f t="shared" ca="1" si="4"/>
        <v>-109915.8</v>
      </c>
      <c r="CB21" s="61">
        <f t="shared" ca="1" si="4"/>
        <v>0</v>
      </c>
      <c r="CC21" s="61">
        <f t="shared" ca="1" si="4"/>
        <v>0</v>
      </c>
      <c r="CD21" s="61">
        <f t="shared" ca="1" si="4"/>
        <v>0</v>
      </c>
      <c r="CE21" s="61">
        <f t="shared" ca="1" si="4"/>
        <v>0</v>
      </c>
      <c r="CF21" s="61">
        <f t="shared" ca="1" si="5"/>
        <v>0</v>
      </c>
      <c r="CG21" s="61">
        <f t="shared" ca="1" si="5"/>
        <v>0</v>
      </c>
      <c r="CH21" s="61">
        <f t="shared" ca="1" si="5"/>
        <v>0</v>
      </c>
      <c r="CI21" s="61">
        <f t="shared" ca="1" si="5"/>
        <v>-72953125.689999998</v>
      </c>
      <c r="CJ21" s="61">
        <f t="shared" ca="1" si="5"/>
        <v>-72953125.689999998</v>
      </c>
      <c r="CK21" s="61">
        <f t="shared" ca="1" si="5"/>
        <v>0</v>
      </c>
      <c r="CL21" s="61">
        <f t="shared" ca="1" si="6"/>
        <v>664360452.4800024</v>
      </c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42" t="s">
        <v>270</v>
      </c>
      <c r="HM21" s="42" t="s">
        <v>271</v>
      </c>
      <c r="HP21" s="5"/>
      <c r="HQ21" s="5"/>
      <c r="HR21" s="5"/>
      <c r="HS21" s="5"/>
      <c r="HT21" s="5"/>
    </row>
    <row r="22" spans="1:228" ht="13.5" customHeight="1">
      <c r="A22" s="43" t="s">
        <v>31</v>
      </c>
      <c r="B22" s="59">
        <v>1020</v>
      </c>
      <c r="C22" s="60" t="s">
        <v>376</v>
      </c>
      <c r="D22" s="61">
        <f t="shared" ca="1" si="0"/>
        <v>51341941532.819946</v>
      </c>
      <c r="E22" s="61">
        <f t="shared" ca="1" si="0"/>
        <v>42885392905.509972</v>
      </c>
      <c r="F22" s="61">
        <f t="shared" ca="1" si="0"/>
        <v>94213289468.719971</v>
      </c>
      <c r="G22" s="61">
        <f t="shared" ca="1" si="0"/>
        <v>-50710268628.839996</v>
      </c>
      <c r="H22" s="61">
        <f t="shared" ca="1" si="0"/>
        <v>-617627934.37</v>
      </c>
      <c r="I22" s="61">
        <f t="shared" ca="1" si="0"/>
        <v>-4154870320.6700325</v>
      </c>
      <c r="J22" s="61">
        <f t="shared" ca="1" si="0"/>
        <v>-14398141858.740005</v>
      </c>
      <c r="K22" s="61">
        <f t="shared" ca="1" si="0"/>
        <v>-94023236809.76001</v>
      </c>
      <c r="L22" s="61">
        <f t="shared" ca="1" si="0"/>
        <v>79625094951.020004</v>
      </c>
      <c r="M22" s="61">
        <f t="shared" ca="1" si="0"/>
        <v>10281481438.909973</v>
      </c>
      <c r="N22" s="61">
        <f t="shared" ca="1" si="0"/>
        <v>48800398575.469986</v>
      </c>
      <c r="O22" s="61">
        <f t="shared" ca="1" si="0"/>
        <v>-38518917136.560013</v>
      </c>
      <c r="P22" s="61">
        <f t="shared" ca="1" si="0"/>
        <v>-38209900.840000033</v>
      </c>
      <c r="Q22" s="61">
        <f t="shared" ca="1" si="0"/>
        <v>721275881.57000005</v>
      </c>
      <c r="R22" s="61">
        <f t="shared" ca="1" si="0"/>
        <v>-759485782.41000009</v>
      </c>
      <c r="S22" s="61">
        <f t="shared" ref="N22:AC37" ca="1" si="7">INDIRECT("'"&amp;VLOOKUP($A$2,$HL$1:$HM$80,2,0)&amp;"'!"&amp;ADDRESS(IFERROR(MATCH($B22,INDIRECT("'"&amp;VLOOKUP($A$2,$HL$1:$HM$80,2,0)&amp;"'!B:B"),0),MATCH($A$82,INDIRECT("'"&amp;VLOOKUP($A$2,$HL$1:$HM$80,2,0)&amp;"'!A:A"),0)),MATCH(S$5,INDIRECT("'"&amp;VLOOKUP($A$2,$HL$1:$HM$80,2,0)&amp;"'!5:5"),0)))</f>
        <v>518368353.30000007</v>
      </c>
      <c r="T22" s="61">
        <f t="shared" ca="1" si="7"/>
        <v>160570809.67000008</v>
      </c>
      <c r="U22" s="61">
        <f t="shared" ca="1" si="7"/>
        <v>-1282849231.04</v>
      </c>
      <c r="V22" s="61">
        <f t="shared" ca="1" si="7"/>
        <v>1443420040.71</v>
      </c>
      <c r="W22" s="61">
        <f t="shared" ca="1" si="7"/>
        <v>357797543.63</v>
      </c>
      <c r="X22" s="61">
        <f t="shared" ca="1" si="1"/>
        <v>493048598.88</v>
      </c>
      <c r="Y22" s="61">
        <f t="shared" ca="1" si="1"/>
        <v>-135251055.25</v>
      </c>
      <c r="Z22" s="61">
        <f t="shared" ca="1" si="1"/>
        <v>11556755243.510002</v>
      </c>
      <c r="AA22" s="61">
        <f t="shared" ca="1" si="1"/>
        <v>10171249704.130001</v>
      </c>
      <c r="AB22" s="61">
        <f t="shared" ca="1" si="1"/>
        <v>0</v>
      </c>
      <c r="AC22" s="61">
        <f t="shared" ca="1" si="1"/>
        <v>846464648.26000023</v>
      </c>
      <c r="AD22" s="61">
        <f t="shared" ca="1" si="1"/>
        <v>393053493.01999998</v>
      </c>
      <c r="AE22" s="61">
        <f t="shared" ca="1" si="1"/>
        <v>142054170.83000004</v>
      </c>
      <c r="AF22" s="61">
        <f t="shared" ca="1" si="1"/>
        <v>0</v>
      </c>
      <c r="AG22" s="61">
        <f t="shared" ca="1" si="1"/>
        <v>3330017.82</v>
      </c>
      <c r="AH22" s="61">
        <f t="shared" ca="1" si="1"/>
        <v>0</v>
      </c>
      <c r="AI22" s="61">
        <f t="shared" ca="1" si="1"/>
        <v>603209.45000000019</v>
      </c>
      <c r="AJ22" s="61">
        <f t="shared" ca="1" si="2"/>
        <v>2866296.3</v>
      </c>
      <c r="AK22" s="61">
        <f t="shared" ca="1" si="2"/>
        <v>2866296.3</v>
      </c>
      <c r="AL22" s="61">
        <f t="shared" ca="1" si="2"/>
        <v>0</v>
      </c>
      <c r="AM22" s="61">
        <f t="shared" ca="1" si="2"/>
        <v>533429054.87</v>
      </c>
      <c r="AN22" s="61">
        <f t="shared" ca="1" si="2"/>
        <v>101574967</v>
      </c>
      <c r="AO22" s="61">
        <f t="shared" ca="1" si="2"/>
        <v>-195009906.62</v>
      </c>
      <c r="AP22" s="61">
        <f t="shared" ca="1" si="2"/>
        <v>0</v>
      </c>
      <c r="AQ22" s="61">
        <f t="shared" ca="1" si="2"/>
        <v>0</v>
      </c>
      <c r="AR22" s="61">
        <f t="shared" ca="1" si="2"/>
        <v>626863994.49000001</v>
      </c>
      <c r="AS22" s="61">
        <f t="shared" ca="1" si="2"/>
        <v>-34891296667.699974</v>
      </c>
      <c r="AT22" s="61">
        <f t="shared" ca="1" si="2"/>
        <v>-22633278620.380001</v>
      </c>
      <c r="AU22" s="61">
        <f t="shared" ca="1" si="2"/>
        <v>-28450323274.040001</v>
      </c>
      <c r="AV22" s="61">
        <f t="shared" ca="1" si="2"/>
        <v>5817044653.6599998</v>
      </c>
      <c r="AW22" s="61">
        <f t="shared" ca="1" si="2"/>
        <v>-3078983180.5299797</v>
      </c>
      <c r="AX22" s="61">
        <f t="shared" ca="1" si="2"/>
        <v>-7585284467.8499908</v>
      </c>
      <c r="AY22" s="61">
        <f t="shared" ref="AY22:BA22" ca="1" si="8">INDIRECT("'"&amp;VLOOKUP($A$2,$HL$1:$HM$80,2,0)&amp;"'!"&amp;ADDRESS(IFERROR(MATCH($B22,INDIRECT("'"&amp;VLOOKUP($A$2,$HL$1:$HM$80,2,0)&amp;"'!B:B"),0),MATCH($A$82,INDIRECT("'"&amp;VLOOKUP($A$2,$HL$1:$HM$80,2,0)&amp;"'!A:A"),0)),MATCH(AY$5,INDIRECT("'"&amp;VLOOKUP($A$2,$HL$1:$HM$80,2,0)&amp;"'!5:5"),0)))</f>
        <v>-49780757766.810005</v>
      </c>
      <c r="AZ22" s="61">
        <f t="shared" ca="1" si="8"/>
        <v>-32596029296.610004</v>
      </c>
      <c r="BA22" s="61">
        <f t="shared" ca="1" si="8"/>
        <v>-55588314406.909996</v>
      </c>
      <c r="BB22" s="61">
        <f t="shared" ca="1" si="3"/>
        <v>0</v>
      </c>
      <c r="BC22" s="61">
        <f t="shared" ca="1" si="3"/>
        <v>38403585936.709999</v>
      </c>
      <c r="BD22" s="61">
        <f t="shared" ca="1" si="3"/>
        <v>42195473298.960014</v>
      </c>
      <c r="BE22" s="61">
        <f t="shared" ca="1" si="3"/>
        <v>4506301287.3200111</v>
      </c>
      <c r="BF22" s="61">
        <f t="shared" ca="1" si="3"/>
        <v>21997820802.820015</v>
      </c>
      <c r="BG22" s="61">
        <f t="shared" ca="1" si="3"/>
        <v>16945040229.5</v>
      </c>
      <c r="BH22" s="61">
        <f t="shared" ca="1" si="3"/>
        <v>23030869408.53001</v>
      </c>
      <c r="BI22" s="61">
        <f t="shared" ca="1" si="3"/>
        <v>0</v>
      </c>
      <c r="BJ22" s="61">
        <f t="shared" ca="1" si="3"/>
        <v>-17978088835.209999</v>
      </c>
      <c r="BK22" s="61">
        <f t="shared" ca="1" si="3"/>
        <v>-17491519515.500004</v>
      </c>
      <c r="BL22" s="61">
        <f t="shared" ca="1" si="3"/>
        <v>0</v>
      </c>
      <c r="BM22" s="61">
        <f t="shared" ca="1" si="3"/>
        <v>0</v>
      </c>
      <c r="BN22" s="61">
        <f t="shared" ca="1" si="3"/>
        <v>0</v>
      </c>
      <c r="BO22" s="61">
        <f t="shared" ca="1" si="3"/>
        <v>-218731850.94</v>
      </c>
      <c r="BP22" s="61">
        <f t="shared" ca="1" si="4"/>
        <v>-218731850.94</v>
      </c>
      <c r="BQ22" s="61">
        <f t="shared" ca="1" si="4"/>
        <v>0</v>
      </c>
      <c r="BR22" s="61">
        <f t="shared" ca="1" si="4"/>
        <v>0</v>
      </c>
      <c r="BS22" s="61">
        <f t="shared" ca="1" si="4"/>
        <v>-8960303015.8499966</v>
      </c>
      <c r="BT22" s="61">
        <f t="shared" ca="1" si="4"/>
        <v>-10070480103.15</v>
      </c>
      <c r="BU22" s="61">
        <f t="shared" ca="1" si="4"/>
        <v>-2891920657.0899978</v>
      </c>
      <c r="BV22" s="61">
        <f t="shared" ca="1" si="4"/>
        <v>-113761438.04999997</v>
      </c>
      <c r="BW22" s="61">
        <f t="shared" ca="1" si="4"/>
        <v>0</v>
      </c>
      <c r="BX22" s="61">
        <f t="shared" ca="1" si="4"/>
        <v>-220040822.45999986</v>
      </c>
      <c r="BY22" s="61">
        <f t="shared" ca="1" si="4"/>
        <v>-232538167.43999988</v>
      </c>
      <c r="BZ22" s="61">
        <f t="shared" ca="1" si="4"/>
        <v>5659766630.4800005</v>
      </c>
      <c r="CA22" s="61">
        <f t="shared" ca="1" si="4"/>
        <v>-1091328458.1399996</v>
      </c>
      <c r="CB22" s="61">
        <f t="shared" ca="1" si="4"/>
        <v>0</v>
      </c>
      <c r="CC22" s="61">
        <f t="shared" ca="1" si="4"/>
        <v>0</v>
      </c>
      <c r="CD22" s="61">
        <f t="shared" ca="1" si="4"/>
        <v>0</v>
      </c>
      <c r="CE22" s="61">
        <f t="shared" ref="CE22" ca="1" si="9">INDIRECT("'"&amp;VLOOKUP($A$2,$HL$1:$HM$80,2,0)&amp;"'!"&amp;ADDRESS(IFERROR(MATCH($B22,INDIRECT("'"&amp;VLOOKUP($A$2,$HL$1:$HM$80,2,0)&amp;"'!B:B"),0),MATCH($A$82,INDIRECT("'"&amp;VLOOKUP($A$2,$HL$1:$HM$80,2,0)&amp;"'!A:A"),0)),MATCH(CE$5,INDIRECT("'"&amp;VLOOKUP($A$2,$HL$1:$HM$80,2,0)&amp;"'!5:5"),0)))</f>
        <v>0</v>
      </c>
      <c r="CF22" s="61">
        <f t="shared" ca="1" si="5"/>
        <v>0</v>
      </c>
      <c r="CG22" s="61">
        <f t="shared" ca="1" si="5"/>
        <v>0</v>
      </c>
      <c r="CH22" s="61">
        <f t="shared" ca="1" si="5"/>
        <v>0</v>
      </c>
      <c r="CI22" s="61">
        <f t="shared" ca="1" si="5"/>
        <v>0</v>
      </c>
      <c r="CJ22" s="61">
        <f t="shared" ca="1" si="5"/>
        <v>0</v>
      </c>
      <c r="CK22" s="61">
        <f t="shared" ca="1" si="5"/>
        <v>0</v>
      </c>
      <c r="CL22" s="61">
        <f t="shared" ca="1" si="6"/>
        <v>16450644865.119972</v>
      </c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42" t="s">
        <v>274</v>
      </c>
      <c r="HM22" s="42" t="s">
        <v>275</v>
      </c>
      <c r="HP22" s="5"/>
      <c r="HQ22" s="5"/>
      <c r="HR22" s="5"/>
      <c r="HS22" s="5"/>
      <c r="HT22" s="5"/>
    </row>
    <row r="23" spans="1:228" ht="13.5" customHeight="1">
      <c r="A23" s="43" t="s">
        <v>33</v>
      </c>
      <c r="B23" s="59">
        <v>1022</v>
      </c>
      <c r="C23" s="60" t="s">
        <v>376</v>
      </c>
      <c r="D23" s="61">
        <f t="shared" ref="D23:S38" ca="1" si="10">INDIRECT("'"&amp;VLOOKUP($A$2,$HL$1:$HM$80,2,0)&amp;"'!"&amp;ADDRESS(IFERROR(MATCH($B23,INDIRECT("'"&amp;VLOOKUP($A$2,$HL$1:$HM$80,2,0)&amp;"'!B:B"),0),MATCH($A$82,INDIRECT("'"&amp;VLOOKUP($A$2,$HL$1:$HM$80,2,0)&amp;"'!A:A"),0)),MATCH(D$5,INDIRECT("'"&amp;VLOOKUP($A$2,$HL$1:$HM$80,2,0)&amp;"'!5:5"),0)))</f>
        <v>23259837392.670006</v>
      </c>
      <c r="E23" s="61">
        <f t="shared" ca="1" si="10"/>
        <v>17169562450.340008</v>
      </c>
      <c r="F23" s="61">
        <f t="shared" ca="1" si="10"/>
        <v>27349935835.610008</v>
      </c>
      <c r="G23" s="61">
        <f t="shared" ca="1" si="10"/>
        <v>-9336806884.6800003</v>
      </c>
      <c r="H23" s="61">
        <f t="shared" ca="1" si="10"/>
        <v>-843566500.59000003</v>
      </c>
      <c r="I23" s="61">
        <f t="shared" ca="1" si="10"/>
        <v>-56472563.870002151</v>
      </c>
      <c r="J23" s="61">
        <f t="shared" ca="1" si="10"/>
        <v>-790292533.18000031</v>
      </c>
      <c r="K23" s="61">
        <f t="shared" ca="1" si="10"/>
        <v>-27269954377.900002</v>
      </c>
      <c r="L23" s="61">
        <f t="shared" ca="1" si="10"/>
        <v>26479661844.720001</v>
      </c>
      <c r="M23" s="61">
        <f t="shared" ca="1" si="10"/>
        <v>733386147.41999817</v>
      </c>
      <c r="N23" s="61">
        <f t="shared" ca="1" si="7"/>
        <v>6481864955.7299995</v>
      </c>
      <c r="O23" s="61">
        <f t="shared" ca="1" si="7"/>
        <v>-5748478808.3100014</v>
      </c>
      <c r="P23" s="61">
        <f t="shared" ca="1" si="7"/>
        <v>433821.88999998569</v>
      </c>
      <c r="Q23" s="61">
        <f t="shared" ca="1" si="7"/>
        <v>916592120.51999998</v>
      </c>
      <c r="R23" s="61">
        <f t="shared" ca="1" si="7"/>
        <v>-916158298.63</v>
      </c>
      <c r="S23" s="61">
        <f t="shared" ca="1" si="7"/>
        <v>215214966.38999999</v>
      </c>
      <c r="T23" s="61">
        <f t="shared" ca="1" si="7"/>
        <v>172788093.39999998</v>
      </c>
      <c r="U23" s="61">
        <f t="shared" ca="1" si="7"/>
        <v>-417906009.25</v>
      </c>
      <c r="V23" s="61">
        <f t="shared" ca="1" si="7"/>
        <v>590694102.64999998</v>
      </c>
      <c r="W23" s="61">
        <f t="shared" ca="1" si="7"/>
        <v>42426872.989999995</v>
      </c>
      <c r="X23" s="61">
        <f t="shared" ca="1" si="7"/>
        <v>168835617.02000001</v>
      </c>
      <c r="Y23" s="61">
        <f t="shared" ca="1" si="7"/>
        <v>-126408744.03000002</v>
      </c>
      <c r="Z23" s="61">
        <f t="shared" ca="1" si="7"/>
        <v>5471280372.210001</v>
      </c>
      <c r="AA23" s="61">
        <f t="shared" ca="1" si="7"/>
        <v>4318459228.3900013</v>
      </c>
      <c r="AB23" s="61">
        <f t="shared" ca="1" si="7"/>
        <v>439785402.21999997</v>
      </c>
      <c r="AC23" s="61">
        <f t="shared" ca="1" si="7"/>
        <v>184306775.79000002</v>
      </c>
      <c r="AD23" s="61">
        <f t="shared" ref="AD23:AS38" ca="1" si="11">INDIRECT("'"&amp;VLOOKUP($A$2,$HL$1:$HM$80,2,0)&amp;"'!"&amp;ADDRESS(IFERROR(MATCH($B23,INDIRECT("'"&amp;VLOOKUP($A$2,$HL$1:$HM$80,2,0)&amp;"'!B:B"),0),MATCH($A$82,INDIRECT("'"&amp;VLOOKUP($A$2,$HL$1:$HM$80,2,0)&amp;"'!A:A"),0)),MATCH(AD$5,INDIRECT("'"&amp;VLOOKUP($A$2,$HL$1:$HM$80,2,0)&amp;"'!5:5"),0)))</f>
        <v>320444590.83000004</v>
      </c>
      <c r="AE23" s="61">
        <f t="shared" ca="1" si="11"/>
        <v>3277390.839999998</v>
      </c>
      <c r="AF23" s="61">
        <f t="shared" ca="1" si="11"/>
        <v>194322240.03000006</v>
      </c>
      <c r="AG23" s="61">
        <f t="shared" ca="1" si="11"/>
        <v>10684744.109999999</v>
      </c>
      <c r="AH23" s="61">
        <f t="shared" ca="1" si="11"/>
        <v>0</v>
      </c>
      <c r="AI23" s="61">
        <f t="shared" ca="1" si="11"/>
        <v>0</v>
      </c>
      <c r="AJ23" s="61">
        <f t="shared" ca="1" si="11"/>
        <v>0</v>
      </c>
      <c r="AK23" s="61">
        <f t="shared" ca="1" si="11"/>
        <v>0</v>
      </c>
      <c r="AL23" s="61">
        <f t="shared" ca="1" si="11"/>
        <v>0</v>
      </c>
      <c r="AM23" s="61">
        <f t="shared" ca="1" si="11"/>
        <v>460252167.60000008</v>
      </c>
      <c r="AN23" s="61">
        <f t="shared" ca="1" si="11"/>
        <v>530834621.1400001</v>
      </c>
      <c r="AO23" s="61">
        <f t="shared" ca="1" si="11"/>
        <v>-60491597.36999999</v>
      </c>
      <c r="AP23" s="61">
        <f t="shared" ca="1" si="11"/>
        <v>0</v>
      </c>
      <c r="AQ23" s="61">
        <f t="shared" ca="1" si="11"/>
        <v>0</v>
      </c>
      <c r="AR23" s="61">
        <f t="shared" ca="1" si="11"/>
        <v>-10090856.17</v>
      </c>
      <c r="AS23" s="61">
        <f t="shared" ca="1" si="11"/>
        <v>-20580166371.769985</v>
      </c>
      <c r="AT23" s="61">
        <f t="shared" ref="AT23:BI38" ca="1" si="12">INDIRECT("'"&amp;VLOOKUP($A$2,$HL$1:$HM$80,2,0)&amp;"'!"&amp;ADDRESS(IFERROR(MATCH($B23,INDIRECT("'"&amp;VLOOKUP($A$2,$HL$1:$HM$80,2,0)&amp;"'!B:B"),0),MATCH($A$82,INDIRECT("'"&amp;VLOOKUP($A$2,$HL$1:$HM$80,2,0)&amp;"'!A:A"),0)),MATCH(AT$5,INDIRECT("'"&amp;VLOOKUP($A$2,$HL$1:$HM$80,2,0)&amp;"'!5:5"),0)))</f>
        <v>-9662146009.4999924</v>
      </c>
      <c r="AU23" s="61">
        <f t="shared" ca="1" si="12"/>
        <v>-12852796936.999996</v>
      </c>
      <c r="AV23" s="61">
        <f t="shared" ca="1" si="12"/>
        <v>3190650927.5000048</v>
      </c>
      <c r="AW23" s="61">
        <f t="shared" ca="1" si="12"/>
        <v>-5189691501.3499947</v>
      </c>
      <c r="AX23" s="61">
        <f t="shared" ca="1" si="12"/>
        <v>-7552756971.8899956</v>
      </c>
      <c r="AY23" s="61">
        <f t="shared" ca="1" si="12"/>
        <v>-36633388138.669998</v>
      </c>
      <c r="AZ23" s="61">
        <f t="shared" ca="1" si="12"/>
        <v>-14362797855.139997</v>
      </c>
      <c r="BA23" s="61">
        <f t="shared" ca="1" si="12"/>
        <v>-41202503223.5</v>
      </c>
      <c r="BB23" s="61">
        <f t="shared" ca="1" si="12"/>
        <v>0</v>
      </c>
      <c r="BC23" s="61">
        <f t="shared" ca="1" si="12"/>
        <v>18931912939.970001</v>
      </c>
      <c r="BD23" s="61">
        <f t="shared" ca="1" si="12"/>
        <v>29080631166.780003</v>
      </c>
      <c r="BE23" s="61">
        <f t="shared" ca="1" si="12"/>
        <v>2363065470.5400009</v>
      </c>
      <c r="BF23" s="61">
        <f t="shared" ca="1" si="12"/>
        <v>10390869478.91</v>
      </c>
      <c r="BG23" s="61">
        <f t="shared" ca="1" si="12"/>
        <v>5154599511.2199993</v>
      </c>
      <c r="BH23" s="61">
        <f t="shared" ca="1" si="12"/>
        <v>10475371619.690001</v>
      </c>
      <c r="BI23" s="61">
        <f t="shared" ca="1" si="12"/>
        <v>0</v>
      </c>
      <c r="BJ23" s="61">
        <f t="shared" ref="BJ23:BY38" ca="1" si="13">INDIRECT("'"&amp;VLOOKUP($A$2,$HL$1:$HM$80,2,0)&amp;"'!"&amp;ADDRESS(IFERROR(MATCH($B23,INDIRECT("'"&amp;VLOOKUP($A$2,$HL$1:$HM$80,2,0)&amp;"'!B:B"),0),MATCH($A$82,INDIRECT("'"&amp;VLOOKUP($A$2,$HL$1:$HM$80,2,0)&amp;"'!A:A"),0)),MATCH(BJ$5,INDIRECT("'"&amp;VLOOKUP($A$2,$HL$1:$HM$80,2,0)&amp;"'!5:5"),0)))</f>
        <v>-5239101651.999999</v>
      </c>
      <c r="BK23" s="61">
        <f t="shared" ca="1" si="13"/>
        <v>-8027804008.3699989</v>
      </c>
      <c r="BL23" s="61">
        <f t="shared" ca="1" si="13"/>
        <v>0</v>
      </c>
      <c r="BM23" s="61">
        <f t="shared" ca="1" si="13"/>
        <v>0</v>
      </c>
      <c r="BN23" s="61">
        <f t="shared" ca="1" si="13"/>
        <v>0</v>
      </c>
      <c r="BO23" s="61">
        <f t="shared" ca="1" si="13"/>
        <v>-202100074.94999999</v>
      </c>
      <c r="BP23" s="61">
        <f t="shared" ca="1" si="13"/>
        <v>-202100074.94999999</v>
      </c>
      <c r="BQ23" s="61">
        <f t="shared" ca="1" si="13"/>
        <v>0</v>
      </c>
      <c r="BR23" s="61">
        <f t="shared" ca="1" si="13"/>
        <v>0</v>
      </c>
      <c r="BS23" s="61">
        <f t="shared" ca="1" si="13"/>
        <v>-4896233211.1299992</v>
      </c>
      <c r="BT23" s="61">
        <f t="shared" ca="1" si="13"/>
        <v>-3896178364.7299995</v>
      </c>
      <c r="BU23" s="61">
        <f t="shared" ca="1" si="13"/>
        <v>-1559477285.95</v>
      </c>
      <c r="BV23" s="61">
        <f t="shared" ca="1" si="13"/>
        <v>-37963793.960000008</v>
      </c>
      <c r="BW23" s="61">
        <f t="shared" ca="1" si="13"/>
        <v>0</v>
      </c>
      <c r="BX23" s="61">
        <f t="shared" ca="1" si="13"/>
        <v>-166205483.94</v>
      </c>
      <c r="BY23" s="61">
        <f t="shared" ca="1" si="13"/>
        <v>-397086793.5399999</v>
      </c>
      <c r="BZ23" s="61">
        <f t="shared" ref="BV23:CK38" ca="1" si="14">INDIRECT("'"&amp;VLOOKUP($A$2,$HL$1:$HM$80,2,0)&amp;"'!"&amp;ADDRESS(IFERROR(MATCH($B23,INDIRECT("'"&amp;VLOOKUP($A$2,$HL$1:$HM$80,2,0)&amp;"'!B:B"),0),MATCH($A$82,INDIRECT("'"&amp;VLOOKUP($A$2,$HL$1:$HM$80,2,0)&amp;"'!A:A"),0)),MATCH(BZ$5,INDIRECT("'"&amp;VLOOKUP($A$2,$HL$1:$HM$80,2,0)&amp;"'!5:5"),0)))</f>
        <v>1195440640.48</v>
      </c>
      <c r="CA23" s="61">
        <f t="shared" ca="1" si="14"/>
        <v>-34762129.489999995</v>
      </c>
      <c r="CB23" s="61">
        <f t="shared" ca="1" si="14"/>
        <v>-10226</v>
      </c>
      <c r="CC23" s="61">
        <f t="shared" ca="1" si="14"/>
        <v>-10137</v>
      </c>
      <c r="CD23" s="61">
        <f t="shared" ca="1" si="14"/>
        <v>-129180</v>
      </c>
      <c r="CE23" s="61">
        <f t="shared" ca="1" si="14"/>
        <v>119043</v>
      </c>
      <c r="CF23" s="61">
        <f t="shared" ca="1" si="14"/>
        <v>-89</v>
      </c>
      <c r="CG23" s="61">
        <f t="shared" ca="1" si="14"/>
        <v>81</v>
      </c>
      <c r="CH23" s="61">
        <f t="shared" ca="1" si="14"/>
        <v>-170</v>
      </c>
      <c r="CI23" s="61">
        <f t="shared" ca="1" si="14"/>
        <v>-629985348.84000003</v>
      </c>
      <c r="CJ23" s="61">
        <f t="shared" ca="1" si="14"/>
        <v>-647197755.22000003</v>
      </c>
      <c r="CK23" s="61">
        <f t="shared" ca="1" si="14"/>
        <v>17212406.380000003</v>
      </c>
      <c r="CL23" s="61">
        <f t="shared" ca="1" si="6"/>
        <v>2679671020.9000206</v>
      </c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P23" s="5"/>
      <c r="HQ23" s="5"/>
      <c r="HR23" s="5"/>
      <c r="HS23" s="5"/>
      <c r="HT23" s="5"/>
    </row>
    <row r="24" spans="1:228" ht="13.5" customHeight="1">
      <c r="A24" s="43" t="s">
        <v>35</v>
      </c>
      <c r="B24" s="59">
        <v>1025</v>
      </c>
      <c r="C24" s="60" t="s">
        <v>376</v>
      </c>
      <c r="D24" s="61">
        <f t="shared" ca="1" si="10"/>
        <v>5305197091.8499975</v>
      </c>
      <c r="E24" s="61">
        <f t="shared" ca="1" si="10"/>
        <v>4905364699.1999979</v>
      </c>
      <c r="F24" s="61">
        <f t="shared" ca="1" si="10"/>
        <v>12978606895.909998</v>
      </c>
      <c r="G24" s="61">
        <f t="shared" ca="1" si="10"/>
        <v>-7833066241.5900002</v>
      </c>
      <c r="H24" s="61">
        <f t="shared" ca="1" si="10"/>
        <v>-240175955.12</v>
      </c>
      <c r="I24" s="61">
        <f t="shared" ca="1" si="10"/>
        <v>-534490430.35000062</v>
      </c>
      <c r="J24" s="61">
        <f t="shared" ca="1" si="10"/>
        <v>-671678574.54000092</v>
      </c>
      <c r="K24" s="61">
        <f t="shared" ca="1" si="10"/>
        <v>-10737708344.119999</v>
      </c>
      <c r="L24" s="61">
        <f t="shared" ca="1" si="10"/>
        <v>10066029769.579998</v>
      </c>
      <c r="M24" s="61">
        <f t="shared" ca="1" si="10"/>
        <v>118671121.68000031</v>
      </c>
      <c r="N24" s="61">
        <f t="shared" ca="1" si="7"/>
        <v>5778520765.1000013</v>
      </c>
      <c r="O24" s="61">
        <f t="shared" ca="1" si="7"/>
        <v>-5659849643.420001</v>
      </c>
      <c r="P24" s="61">
        <f t="shared" ca="1" si="7"/>
        <v>18517022.50999999</v>
      </c>
      <c r="Q24" s="61">
        <f t="shared" ca="1" si="7"/>
        <v>259624117.44999999</v>
      </c>
      <c r="R24" s="61">
        <f t="shared" ca="1" si="7"/>
        <v>-241107094.94</v>
      </c>
      <c r="S24" s="61">
        <f t="shared" ca="1" si="7"/>
        <v>-80410371.010000169</v>
      </c>
      <c r="T24" s="61">
        <f t="shared" ca="1" si="7"/>
        <v>-307725897.78000009</v>
      </c>
      <c r="U24" s="61">
        <f t="shared" ca="1" si="7"/>
        <v>-929255531.84000003</v>
      </c>
      <c r="V24" s="61">
        <f t="shared" ca="1" si="7"/>
        <v>621529634.05999994</v>
      </c>
      <c r="W24" s="61">
        <f t="shared" ca="1" si="7"/>
        <v>227315526.76999992</v>
      </c>
      <c r="X24" s="61">
        <f t="shared" ca="1" si="7"/>
        <v>457187212.32999992</v>
      </c>
      <c r="Y24" s="61">
        <f t="shared" ca="1" si="7"/>
        <v>-229871685.56</v>
      </c>
      <c r="Z24" s="61">
        <f t="shared" ca="1" si="7"/>
        <v>1019791661.5900002</v>
      </c>
      <c r="AA24" s="61">
        <f t="shared" ca="1" si="7"/>
        <v>791815137.72000015</v>
      </c>
      <c r="AB24" s="61">
        <f t="shared" ca="1" si="7"/>
        <v>0</v>
      </c>
      <c r="AC24" s="61">
        <f t="shared" ca="1" si="7"/>
        <v>227976523.86999995</v>
      </c>
      <c r="AD24" s="61">
        <f t="shared" ca="1" si="11"/>
        <v>0</v>
      </c>
      <c r="AE24" s="61">
        <f t="shared" ca="1" si="11"/>
        <v>0</v>
      </c>
      <c r="AF24" s="61">
        <f t="shared" ca="1" si="11"/>
        <v>0</v>
      </c>
      <c r="AG24" s="61">
        <f t="shared" ca="1" si="11"/>
        <v>0</v>
      </c>
      <c r="AH24" s="61">
        <f t="shared" ca="1" si="11"/>
        <v>0</v>
      </c>
      <c r="AI24" s="61">
        <f t="shared" ca="1" si="11"/>
        <v>0</v>
      </c>
      <c r="AJ24" s="61">
        <f t="shared" ca="1" si="11"/>
        <v>0</v>
      </c>
      <c r="AK24" s="61">
        <f t="shared" ca="1" si="11"/>
        <v>0</v>
      </c>
      <c r="AL24" s="61">
        <f t="shared" ca="1" si="11"/>
        <v>0</v>
      </c>
      <c r="AM24" s="61">
        <f t="shared" ca="1" si="11"/>
        <v>-5058467.5799999982</v>
      </c>
      <c r="AN24" s="61">
        <f t="shared" ca="1" si="11"/>
        <v>54013017.600000001</v>
      </c>
      <c r="AO24" s="61">
        <f t="shared" ca="1" si="11"/>
        <v>-20873464.509999998</v>
      </c>
      <c r="AP24" s="61">
        <f t="shared" ca="1" si="11"/>
        <v>0</v>
      </c>
      <c r="AQ24" s="61">
        <f t="shared" ca="1" si="11"/>
        <v>0</v>
      </c>
      <c r="AR24" s="61">
        <f t="shared" ca="1" si="11"/>
        <v>-38198020.670000002</v>
      </c>
      <c r="AS24" s="61">
        <f t="shared" ca="1" si="11"/>
        <v>-4694136241.3399992</v>
      </c>
      <c r="AT24" s="61">
        <f t="shared" ca="1" si="12"/>
        <v>-2090937326.1400003</v>
      </c>
      <c r="AU24" s="61">
        <f t="shared" ca="1" si="12"/>
        <v>-3648454654.3499994</v>
      </c>
      <c r="AV24" s="61">
        <f t="shared" ca="1" si="12"/>
        <v>1557517328.2099991</v>
      </c>
      <c r="AW24" s="61">
        <f t="shared" ca="1" si="12"/>
        <v>-1134211148.3699989</v>
      </c>
      <c r="AX24" s="61">
        <f t="shared" ca="1" si="12"/>
        <v>-1838514513.8000021</v>
      </c>
      <c r="AY24" s="61">
        <f t="shared" ca="1" si="12"/>
        <v>-7118172855.2900019</v>
      </c>
      <c r="AZ24" s="61">
        <f t="shared" ca="1" si="12"/>
        <v>-3763021050.3499999</v>
      </c>
      <c r="BA24" s="61">
        <f t="shared" ca="1" si="12"/>
        <v>-8411322785.8200016</v>
      </c>
      <c r="BB24" s="61">
        <f t="shared" ca="1" si="12"/>
        <v>0</v>
      </c>
      <c r="BC24" s="61">
        <f t="shared" ca="1" si="12"/>
        <v>5056170980.8800001</v>
      </c>
      <c r="BD24" s="61">
        <f t="shared" ca="1" si="12"/>
        <v>5279658341.4899998</v>
      </c>
      <c r="BE24" s="61">
        <f t="shared" ca="1" si="12"/>
        <v>704303365.43000317</v>
      </c>
      <c r="BF24" s="61">
        <f t="shared" ca="1" si="12"/>
        <v>2894454359.6500025</v>
      </c>
      <c r="BG24" s="61">
        <f t="shared" ca="1" si="12"/>
        <v>1684291972.6700008</v>
      </c>
      <c r="BH24" s="61">
        <f t="shared" ca="1" si="12"/>
        <v>3096139735.9900012</v>
      </c>
      <c r="BI24" s="61">
        <f t="shared" ca="1" si="12"/>
        <v>0</v>
      </c>
      <c r="BJ24" s="61">
        <f t="shared" ca="1" si="13"/>
        <v>-1885977349.0099995</v>
      </c>
      <c r="BK24" s="61">
        <f t="shared" ca="1" si="13"/>
        <v>-2190150994.2199993</v>
      </c>
      <c r="BL24" s="61">
        <f t="shared" ca="1" si="13"/>
        <v>0</v>
      </c>
      <c r="BM24" s="61">
        <f t="shared" ca="1" si="13"/>
        <v>0</v>
      </c>
      <c r="BN24" s="61">
        <f t="shared" ca="1" si="13"/>
        <v>0</v>
      </c>
      <c r="BO24" s="61">
        <f t="shared" ca="1" si="13"/>
        <v>-45246180.489999995</v>
      </c>
      <c r="BP24" s="61">
        <f t="shared" ca="1" si="13"/>
        <v>-45246180.489999995</v>
      </c>
      <c r="BQ24" s="61">
        <f t="shared" ca="1" si="13"/>
        <v>0</v>
      </c>
      <c r="BR24" s="61">
        <f t="shared" ca="1" si="13"/>
        <v>0</v>
      </c>
      <c r="BS24" s="61">
        <f t="shared" ca="1" si="13"/>
        <v>-1423793648.6399999</v>
      </c>
      <c r="BT24" s="61">
        <f t="shared" ca="1" si="13"/>
        <v>-1777766603.1299999</v>
      </c>
      <c r="BU24" s="61">
        <f t="shared" ca="1" si="13"/>
        <v>-321781319.81999999</v>
      </c>
      <c r="BV24" s="61">
        <f t="shared" ca="1" si="14"/>
        <v>-46319549.770000011</v>
      </c>
      <c r="BW24" s="61">
        <f t="shared" ca="1" si="14"/>
        <v>0</v>
      </c>
      <c r="BX24" s="61">
        <f t="shared" ca="1" si="14"/>
        <v>-35450348.940000005</v>
      </c>
      <c r="BY24" s="61">
        <f t="shared" ca="1" si="14"/>
        <v>-71826886.820000008</v>
      </c>
      <c r="BZ24" s="61">
        <f t="shared" ca="1" si="14"/>
        <v>1107798025.7800002</v>
      </c>
      <c r="CA24" s="61">
        <f t="shared" ca="1" si="14"/>
        <v>-278446965.94</v>
      </c>
      <c r="CB24" s="61">
        <f t="shared" ca="1" si="14"/>
        <v>52062.299999999996</v>
      </c>
      <c r="CC24" s="61">
        <f t="shared" ca="1" si="14"/>
        <v>52062.299999999996</v>
      </c>
      <c r="CD24" s="61">
        <f t="shared" ca="1" si="14"/>
        <v>-61459.4</v>
      </c>
      <c r="CE24" s="61">
        <f t="shared" ca="1" si="14"/>
        <v>113521.7</v>
      </c>
      <c r="CF24" s="61">
        <f t="shared" ca="1" si="14"/>
        <v>0</v>
      </c>
      <c r="CG24" s="61">
        <f t="shared" ca="1" si="14"/>
        <v>0</v>
      </c>
      <c r="CH24" s="61">
        <f t="shared" ca="1" si="14"/>
        <v>0</v>
      </c>
      <c r="CI24" s="61">
        <f t="shared" ca="1" si="14"/>
        <v>0</v>
      </c>
      <c r="CJ24" s="61">
        <f t="shared" ca="1" si="14"/>
        <v>0</v>
      </c>
      <c r="CK24" s="61">
        <f t="shared" ca="1" si="14"/>
        <v>0</v>
      </c>
      <c r="CL24" s="61">
        <f t="shared" ca="1" si="6"/>
        <v>611060850.50999832</v>
      </c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P24" s="5"/>
      <c r="HQ24" s="5"/>
      <c r="HR24" s="5"/>
      <c r="HS24" s="5"/>
      <c r="HT24" s="5"/>
    </row>
    <row r="25" spans="1:228" ht="13.5" customHeight="1">
      <c r="A25" s="43" t="s">
        <v>37</v>
      </c>
      <c r="B25" s="59">
        <v>1027</v>
      </c>
      <c r="C25" s="60" t="s">
        <v>376</v>
      </c>
      <c r="D25" s="61">
        <f t="shared" ca="1" si="10"/>
        <v>3102801947.9100008</v>
      </c>
      <c r="E25" s="61">
        <f t="shared" ca="1" si="10"/>
        <v>430964915.86000025</v>
      </c>
      <c r="F25" s="61">
        <f t="shared" ca="1" si="10"/>
        <v>1289600653.7600002</v>
      </c>
      <c r="G25" s="61">
        <f t="shared" ca="1" si="10"/>
        <v>-835515256.26999998</v>
      </c>
      <c r="H25" s="61">
        <f t="shared" ca="1" si="10"/>
        <v>-23120481.629999999</v>
      </c>
      <c r="I25" s="61">
        <f t="shared" ca="1" si="10"/>
        <v>2026052766.9600005</v>
      </c>
      <c r="J25" s="61">
        <f t="shared" ca="1" si="10"/>
        <v>2177536035.8900003</v>
      </c>
      <c r="K25" s="61">
        <f t="shared" ca="1" si="10"/>
        <v>-1704214562.6899998</v>
      </c>
      <c r="L25" s="61">
        <f t="shared" ca="1" si="10"/>
        <v>3881750598.5799999</v>
      </c>
      <c r="M25" s="61">
        <f t="shared" ca="1" si="10"/>
        <v>-73216446.359999955</v>
      </c>
      <c r="N25" s="61">
        <f t="shared" ca="1" si="7"/>
        <v>478902757.18000001</v>
      </c>
      <c r="O25" s="61">
        <f t="shared" ca="1" si="7"/>
        <v>-552119203.53999996</v>
      </c>
      <c r="P25" s="61">
        <f t="shared" ca="1" si="7"/>
        <v>-78266822.570000023</v>
      </c>
      <c r="Q25" s="61">
        <f t="shared" ca="1" si="7"/>
        <v>52981814.529999971</v>
      </c>
      <c r="R25" s="61">
        <f t="shared" ca="1" si="7"/>
        <v>-131248637.09999999</v>
      </c>
      <c r="S25" s="61">
        <f t="shared" ca="1" si="7"/>
        <v>-3142412.7600000002</v>
      </c>
      <c r="T25" s="61">
        <f t="shared" ca="1" si="7"/>
        <v>-5610110.3300000001</v>
      </c>
      <c r="U25" s="61">
        <f t="shared" ca="1" si="7"/>
        <v>-5610110.3300000001</v>
      </c>
      <c r="V25" s="61">
        <f t="shared" ca="1" si="7"/>
        <v>0</v>
      </c>
      <c r="W25" s="61">
        <f t="shared" ca="1" si="7"/>
        <v>2467697.5699999998</v>
      </c>
      <c r="X25" s="61">
        <f t="shared" ca="1" si="7"/>
        <v>2467697.5699999998</v>
      </c>
      <c r="Y25" s="61">
        <f t="shared" ca="1" si="7"/>
        <v>0</v>
      </c>
      <c r="Z25" s="61">
        <f t="shared" ca="1" si="7"/>
        <v>675947929.97000015</v>
      </c>
      <c r="AA25" s="61">
        <f t="shared" ca="1" si="7"/>
        <v>614248029.98000014</v>
      </c>
      <c r="AB25" s="61">
        <f t="shared" ca="1" si="7"/>
        <v>0</v>
      </c>
      <c r="AC25" s="61">
        <f t="shared" ca="1" si="7"/>
        <v>57045.950000001256</v>
      </c>
      <c r="AD25" s="61">
        <f t="shared" ca="1" si="11"/>
        <v>54747797.400000021</v>
      </c>
      <c r="AE25" s="61">
        <f t="shared" ca="1" si="11"/>
        <v>0</v>
      </c>
      <c r="AF25" s="61">
        <f t="shared" ca="1" si="11"/>
        <v>6895056.6400000034</v>
      </c>
      <c r="AG25" s="61">
        <f t="shared" ca="1" si="11"/>
        <v>0</v>
      </c>
      <c r="AH25" s="61">
        <f t="shared" ca="1" si="11"/>
        <v>0</v>
      </c>
      <c r="AI25" s="61">
        <f t="shared" ca="1" si="11"/>
        <v>0</v>
      </c>
      <c r="AJ25" s="61">
        <f t="shared" ca="1" si="11"/>
        <v>0</v>
      </c>
      <c r="AK25" s="61">
        <f t="shared" ca="1" si="11"/>
        <v>0</v>
      </c>
      <c r="AL25" s="61">
        <f t="shared" ca="1" si="11"/>
        <v>0</v>
      </c>
      <c r="AM25" s="61">
        <f t="shared" ca="1" si="11"/>
        <v>-27021252.119999997</v>
      </c>
      <c r="AN25" s="61">
        <f t="shared" ca="1" si="11"/>
        <v>36557754.319999993</v>
      </c>
      <c r="AO25" s="61">
        <f t="shared" ca="1" si="11"/>
        <v>-896835.02000000095</v>
      </c>
      <c r="AP25" s="61">
        <f t="shared" ca="1" si="11"/>
        <v>0</v>
      </c>
      <c r="AQ25" s="61">
        <f t="shared" ca="1" si="11"/>
        <v>0</v>
      </c>
      <c r="AR25" s="61">
        <f t="shared" ca="1" si="11"/>
        <v>-62682171.419999987</v>
      </c>
      <c r="AS25" s="61">
        <f t="shared" ca="1" si="11"/>
        <v>-3294987284.5533309</v>
      </c>
      <c r="AT25" s="61">
        <f t="shared" ca="1" si="12"/>
        <v>-1916271239.48347</v>
      </c>
      <c r="AU25" s="61">
        <f t="shared" ca="1" si="12"/>
        <v>-2181560719.5200181</v>
      </c>
      <c r="AV25" s="61">
        <f t="shared" ca="1" si="12"/>
        <v>265289480.03654808</v>
      </c>
      <c r="AW25" s="61">
        <f t="shared" ca="1" si="12"/>
        <v>-89429947.9998613</v>
      </c>
      <c r="AX25" s="61">
        <f t="shared" ca="1" si="12"/>
        <v>-138899895.68288326</v>
      </c>
      <c r="AY25" s="61">
        <f t="shared" ca="1" si="12"/>
        <v>-2771318398.5828843</v>
      </c>
      <c r="AZ25" s="61">
        <f t="shared" ca="1" si="12"/>
        <v>-1723280271.6428845</v>
      </c>
      <c r="BA25" s="61">
        <f t="shared" ca="1" si="12"/>
        <v>-2490525452.5399995</v>
      </c>
      <c r="BB25" s="61">
        <f t="shared" ca="1" si="12"/>
        <v>0</v>
      </c>
      <c r="BC25" s="61">
        <f t="shared" ca="1" si="12"/>
        <v>1442487325.5999999</v>
      </c>
      <c r="BD25" s="61">
        <f t="shared" ca="1" si="12"/>
        <v>2632418502.900001</v>
      </c>
      <c r="BE25" s="61">
        <f t="shared" ca="1" si="12"/>
        <v>49469947.683021963</v>
      </c>
      <c r="BF25" s="61">
        <f t="shared" ca="1" si="12"/>
        <v>410828971.75302196</v>
      </c>
      <c r="BG25" s="61">
        <f t="shared" ca="1" si="12"/>
        <v>342169600.38302195</v>
      </c>
      <c r="BH25" s="61">
        <f t="shared" ca="1" si="12"/>
        <v>217875640.39000002</v>
      </c>
      <c r="BI25" s="61">
        <f t="shared" ca="1" si="12"/>
        <v>0</v>
      </c>
      <c r="BJ25" s="61">
        <f t="shared" ca="1" si="13"/>
        <v>-149216269.02000001</v>
      </c>
      <c r="BK25" s="61">
        <f t="shared" ca="1" si="13"/>
        <v>-361359024.06999999</v>
      </c>
      <c r="BL25" s="61">
        <f t="shared" ca="1" si="13"/>
        <v>0</v>
      </c>
      <c r="BM25" s="61">
        <f t="shared" ca="1" si="13"/>
        <v>0</v>
      </c>
      <c r="BN25" s="61">
        <f t="shared" ca="1" si="13"/>
        <v>0</v>
      </c>
      <c r="BO25" s="61">
        <f t="shared" ca="1" si="13"/>
        <v>-4359891.33</v>
      </c>
      <c r="BP25" s="61">
        <f t="shared" ca="1" si="13"/>
        <v>-4359891.33</v>
      </c>
      <c r="BQ25" s="61">
        <f t="shared" ca="1" si="13"/>
        <v>0</v>
      </c>
      <c r="BR25" s="61">
        <f t="shared" ca="1" si="13"/>
        <v>0</v>
      </c>
      <c r="BS25" s="61">
        <f t="shared" ca="1" si="13"/>
        <v>-1158125807.2199998</v>
      </c>
      <c r="BT25" s="61">
        <f t="shared" ca="1" si="13"/>
        <v>-496174551.73999989</v>
      </c>
      <c r="BU25" s="61">
        <f t="shared" ca="1" si="13"/>
        <v>-369800704.94999999</v>
      </c>
      <c r="BV25" s="61">
        <f t="shared" ca="1" si="14"/>
        <v>-122435296.41</v>
      </c>
      <c r="BW25" s="61">
        <f t="shared" ca="1" si="14"/>
        <v>0</v>
      </c>
      <c r="BX25" s="61">
        <f t="shared" ca="1" si="14"/>
        <v>-253581183.25</v>
      </c>
      <c r="BY25" s="61">
        <f t="shared" ca="1" si="14"/>
        <v>-28072635.180000003</v>
      </c>
      <c r="BZ25" s="61">
        <f t="shared" ca="1" si="14"/>
        <v>120865039.37</v>
      </c>
      <c r="CA25" s="61">
        <f t="shared" ca="1" si="14"/>
        <v>-8926475.0600000005</v>
      </c>
      <c r="CB25" s="61">
        <f t="shared" ca="1" si="14"/>
        <v>0</v>
      </c>
      <c r="CC25" s="61">
        <f t="shared" ca="1" si="14"/>
        <v>0</v>
      </c>
      <c r="CD25" s="61">
        <f t="shared" ca="1" si="14"/>
        <v>0</v>
      </c>
      <c r="CE25" s="61">
        <f t="shared" ca="1" si="14"/>
        <v>0</v>
      </c>
      <c r="CF25" s="61">
        <f t="shared" ca="1" si="14"/>
        <v>0</v>
      </c>
      <c r="CG25" s="61">
        <f t="shared" ca="1" si="14"/>
        <v>0</v>
      </c>
      <c r="CH25" s="61">
        <f t="shared" ca="1" si="14"/>
        <v>0</v>
      </c>
      <c r="CI25" s="61">
        <f t="shared" ca="1" si="14"/>
        <v>-126800398.52000001</v>
      </c>
      <c r="CJ25" s="61">
        <f t="shared" ca="1" si="14"/>
        <v>-126800398.52000001</v>
      </c>
      <c r="CK25" s="61">
        <f t="shared" ca="1" si="14"/>
        <v>0</v>
      </c>
      <c r="CL25" s="61">
        <f t="shared" ca="1" si="6"/>
        <v>-192185336.6433301</v>
      </c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P25" s="5"/>
      <c r="HQ25" s="5"/>
      <c r="HR25" s="5"/>
      <c r="HS25" s="5"/>
      <c r="HT25" s="5"/>
    </row>
    <row r="26" spans="1:228" ht="13.5" customHeight="1">
      <c r="A26" s="43" t="s">
        <v>39</v>
      </c>
      <c r="B26" s="59">
        <v>1028</v>
      </c>
      <c r="C26" s="60" t="s">
        <v>376</v>
      </c>
      <c r="D26" s="61">
        <f t="shared" ca="1" si="10"/>
        <v>12189564012.250006</v>
      </c>
      <c r="E26" s="61">
        <f t="shared" ca="1" si="10"/>
        <v>11520694578.119997</v>
      </c>
      <c r="F26" s="61">
        <f t="shared" ca="1" si="10"/>
        <v>15129231063.669998</v>
      </c>
      <c r="G26" s="61">
        <f t="shared" ca="1" si="10"/>
        <v>-3312004641.6700015</v>
      </c>
      <c r="H26" s="61">
        <f t="shared" ca="1" si="10"/>
        <v>-296531843.88</v>
      </c>
      <c r="I26" s="61">
        <f t="shared" ca="1" si="10"/>
        <v>-1303566297.3399925</v>
      </c>
      <c r="J26" s="61">
        <f t="shared" ca="1" si="10"/>
        <v>-1463112989.6199932</v>
      </c>
      <c r="K26" s="61">
        <f t="shared" ca="1" si="10"/>
        <v>-15180233414.159996</v>
      </c>
      <c r="L26" s="61">
        <f t="shared" ca="1" si="10"/>
        <v>13717120424.540003</v>
      </c>
      <c r="M26" s="61">
        <f t="shared" ca="1" si="10"/>
        <v>98678413.010000706</v>
      </c>
      <c r="N26" s="61">
        <f t="shared" ca="1" si="7"/>
        <v>3302784653.2400007</v>
      </c>
      <c r="O26" s="61">
        <f t="shared" ca="1" si="7"/>
        <v>-3204106240.23</v>
      </c>
      <c r="P26" s="61">
        <f t="shared" ca="1" si="7"/>
        <v>60868279.269999981</v>
      </c>
      <c r="Q26" s="61">
        <f t="shared" ca="1" si="7"/>
        <v>305104917.82999998</v>
      </c>
      <c r="R26" s="61">
        <f t="shared" ca="1" si="7"/>
        <v>-244236638.56</v>
      </c>
      <c r="S26" s="61">
        <f t="shared" ca="1" si="7"/>
        <v>-27896692.209999997</v>
      </c>
      <c r="T26" s="61">
        <f t="shared" ca="1" si="7"/>
        <v>-28435535.549999997</v>
      </c>
      <c r="U26" s="61">
        <f t="shared" ca="1" si="7"/>
        <v>-85347491</v>
      </c>
      <c r="V26" s="61">
        <f t="shared" ca="1" si="7"/>
        <v>56911955.450000003</v>
      </c>
      <c r="W26" s="61">
        <f t="shared" ca="1" si="7"/>
        <v>538843.33999999985</v>
      </c>
      <c r="X26" s="61">
        <f t="shared" ca="1" si="7"/>
        <v>8927927</v>
      </c>
      <c r="Y26" s="61">
        <f t="shared" ca="1" si="7"/>
        <v>-8389083.6600000001</v>
      </c>
      <c r="Z26" s="61">
        <f t="shared" ca="1" si="7"/>
        <v>1895034114.7499998</v>
      </c>
      <c r="AA26" s="61">
        <f t="shared" ca="1" si="7"/>
        <v>1901971566.8599999</v>
      </c>
      <c r="AB26" s="61">
        <f t="shared" ca="1" si="7"/>
        <v>0</v>
      </c>
      <c r="AC26" s="61">
        <f t="shared" ca="1" si="7"/>
        <v>-17053631.98</v>
      </c>
      <c r="AD26" s="61">
        <f t="shared" ca="1" si="11"/>
        <v>0</v>
      </c>
      <c r="AE26" s="61">
        <f t="shared" ca="1" si="11"/>
        <v>0</v>
      </c>
      <c r="AF26" s="61">
        <f t="shared" ca="1" si="11"/>
        <v>0</v>
      </c>
      <c r="AG26" s="61">
        <f t="shared" ca="1" si="11"/>
        <v>10116179.869999999</v>
      </c>
      <c r="AH26" s="61">
        <f t="shared" ca="1" si="11"/>
        <v>0</v>
      </c>
      <c r="AI26" s="61">
        <f t="shared" ca="1" si="11"/>
        <v>0</v>
      </c>
      <c r="AJ26" s="61">
        <f t="shared" ca="1" si="11"/>
        <v>393514.03</v>
      </c>
      <c r="AK26" s="61">
        <f t="shared" ca="1" si="11"/>
        <v>393514.03</v>
      </c>
      <c r="AL26" s="61">
        <f t="shared" ca="1" si="11"/>
        <v>0</v>
      </c>
      <c r="AM26" s="61">
        <f t="shared" ca="1" si="11"/>
        <v>104904794.90000002</v>
      </c>
      <c r="AN26" s="61">
        <f t="shared" ca="1" si="11"/>
        <v>168161375.58000004</v>
      </c>
      <c r="AO26" s="61">
        <f t="shared" ca="1" si="11"/>
        <v>-78019953.650000021</v>
      </c>
      <c r="AP26" s="61">
        <f t="shared" ca="1" si="11"/>
        <v>-253559</v>
      </c>
      <c r="AQ26" s="61">
        <f t="shared" ca="1" si="11"/>
        <v>0</v>
      </c>
      <c r="AR26" s="61">
        <f t="shared" ca="1" si="11"/>
        <v>15016931.970000001</v>
      </c>
      <c r="AS26" s="61">
        <f t="shared" ca="1" si="11"/>
        <v>-11265700006.289995</v>
      </c>
      <c r="AT26" s="61">
        <f t="shared" ca="1" si="12"/>
        <v>-7912564610.3699989</v>
      </c>
      <c r="AU26" s="61">
        <f t="shared" ca="1" si="12"/>
        <v>-9132863310.2999992</v>
      </c>
      <c r="AV26" s="61">
        <f t="shared" ca="1" si="12"/>
        <v>1220298699.9300001</v>
      </c>
      <c r="AW26" s="61">
        <f t="shared" ca="1" si="12"/>
        <v>-352374319.73999643</v>
      </c>
      <c r="AX26" s="61">
        <f t="shared" ca="1" si="12"/>
        <v>-633490283.37999725</v>
      </c>
      <c r="AY26" s="61">
        <f t="shared" ca="1" si="12"/>
        <v>-10245346463.999998</v>
      </c>
      <c r="AZ26" s="61">
        <f t="shared" ca="1" si="12"/>
        <v>-8491030363.7499962</v>
      </c>
      <c r="BA26" s="61">
        <f t="shared" ca="1" si="12"/>
        <v>-5866751816.9100018</v>
      </c>
      <c r="BB26" s="61">
        <f t="shared" ca="1" si="12"/>
        <v>0</v>
      </c>
      <c r="BC26" s="61">
        <f t="shared" ca="1" si="12"/>
        <v>4112435716.6600003</v>
      </c>
      <c r="BD26" s="61">
        <f t="shared" ca="1" si="12"/>
        <v>9611856180.6200008</v>
      </c>
      <c r="BE26" s="61">
        <f t="shared" ca="1" si="12"/>
        <v>281115963.64000082</v>
      </c>
      <c r="BF26" s="61">
        <f t="shared" ca="1" si="12"/>
        <v>3178078032.0100007</v>
      </c>
      <c r="BG26" s="61">
        <f t="shared" ca="1" si="12"/>
        <v>3466530477.1700006</v>
      </c>
      <c r="BH26" s="61">
        <f t="shared" ca="1" si="12"/>
        <v>481825440.61000001</v>
      </c>
      <c r="BI26" s="61">
        <f t="shared" ca="1" si="12"/>
        <v>0</v>
      </c>
      <c r="BJ26" s="61">
        <f t="shared" ca="1" si="13"/>
        <v>-770277885.76999986</v>
      </c>
      <c r="BK26" s="61">
        <f t="shared" ca="1" si="13"/>
        <v>-2896962068.3699999</v>
      </c>
      <c r="BL26" s="61">
        <f t="shared" ca="1" si="13"/>
        <v>-5875340.4199999999</v>
      </c>
      <c r="BM26" s="61">
        <f t="shared" ca="1" si="13"/>
        <v>-5875340.4199999999</v>
      </c>
      <c r="BN26" s="61">
        <f t="shared" ca="1" si="13"/>
        <v>0</v>
      </c>
      <c r="BO26" s="61">
        <f t="shared" ca="1" si="13"/>
        <v>-79160379.600000083</v>
      </c>
      <c r="BP26" s="61">
        <f t="shared" ca="1" si="13"/>
        <v>-79160379.600000083</v>
      </c>
      <c r="BQ26" s="61">
        <f t="shared" ca="1" si="13"/>
        <v>0</v>
      </c>
      <c r="BR26" s="61">
        <f t="shared" ca="1" si="13"/>
        <v>0</v>
      </c>
      <c r="BS26" s="61">
        <f t="shared" ca="1" si="13"/>
        <v>-2773032619.5000005</v>
      </c>
      <c r="BT26" s="61">
        <f t="shared" ca="1" si="13"/>
        <v>-1854498296.8200002</v>
      </c>
      <c r="BU26" s="61">
        <f t="shared" ca="1" si="13"/>
        <v>-971374232.28999996</v>
      </c>
      <c r="BV26" s="61">
        <f t="shared" ca="1" si="14"/>
        <v>-180758024.13</v>
      </c>
      <c r="BW26" s="61">
        <f t="shared" ca="1" si="14"/>
        <v>0</v>
      </c>
      <c r="BX26" s="61">
        <f t="shared" ca="1" si="14"/>
        <v>-76656169.810000017</v>
      </c>
      <c r="BY26" s="61">
        <f t="shared" ca="1" si="14"/>
        <v>-155753043.91000003</v>
      </c>
      <c r="BZ26" s="61">
        <f t="shared" ca="1" si="14"/>
        <v>524937098.48999995</v>
      </c>
      <c r="CA26" s="61">
        <f t="shared" ca="1" si="14"/>
        <v>-58929951.029999986</v>
      </c>
      <c r="CB26" s="61">
        <f t="shared" ca="1" si="14"/>
        <v>0</v>
      </c>
      <c r="CC26" s="61">
        <f t="shared" ca="1" si="14"/>
        <v>0</v>
      </c>
      <c r="CD26" s="61">
        <f t="shared" ca="1" si="14"/>
        <v>0</v>
      </c>
      <c r="CE26" s="61">
        <f t="shared" ca="1" si="14"/>
        <v>0</v>
      </c>
      <c r="CF26" s="61">
        <f t="shared" ca="1" si="14"/>
        <v>0</v>
      </c>
      <c r="CG26" s="61">
        <f t="shared" ca="1" si="14"/>
        <v>0</v>
      </c>
      <c r="CH26" s="61">
        <f t="shared" ca="1" si="14"/>
        <v>0</v>
      </c>
      <c r="CI26" s="61">
        <f t="shared" ca="1" si="14"/>
        <v>-142692736.66</v>
      </c>
      <c r="CJ26" s="61">
        <f t="shared" ca="1" si="14"/>
        <v>-142692736.66</v>
      </c>
      <c r="CK26" s="61">
        <f t="shared" ca="1" si="14"/>
        <v>0</v>
      </c>
      <c r="CL26" s="61">
        <f t="shared" ca="1" si="6"/>
        <v>923864005.96001053</v>
      </c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  <c r="HK26" s="5"/>
      <c r="HP26" s="5"/>
      <c r="HQ26" s="5"/>
      <c r="HR26" s="5"/>
      <c r="HS26" s="5"/>
      <c r="HT26" s="5"/>
    </row>
    <row r="27" spans="1:228" ht="13.5" customHeight="1">
      <c r="A27" s="43" t="s">
        <v>41</v>
      </c>
      <c r="B27" s="59">
        <v>1030</v>
      </c>
      <c r="C27" s="60" t="s">
        <v>376</v>
      </c>
      <c r="D27" s="61">
        <f t="shared" ca="1" si="10"/>
        <v>18312722231.209999</v>
      </c>
      <c r="E27" s="61">
        <f t="shared" ca="1" si="10"/>
        <v>14110162956.439999</v>
      </c>
      <c r="F27" s="61">
        <f t="shared" ca="1" si="10"/>
        <v>19880758961.689999</v>
      </c>
      <c r="G27" s="61">
        <f t="shared" ca="1" si="10"/>
        <v>-5069253771.8900003</v>
      </c>
      <c r="H27" s="61">
        <f t="shared" ca="1" si="10"/>
        <v>-701342233.36000001</v>
      </c>
      <c r="I27" s="61">
        <f t="shared" ca="1" si="10"/>
        <v>-1031434701.0400031</v>
      </c>
      <c r="J27" s="61">
        <f t="shared" ca="1" si="10"/>
        <v>-3006498046.8700027</v>
      </c>
      <c r="K27" s="61">
        <f t="shared" ca="1" si="10"/>
        <v>-20134384225.509998</v>
      </c>
      <c r="L27" s="61">
        <f t="shared" ca="1" si="10"/>
        <v>17127886178.639996</v>
      </c>
      <c r="M27" s="61">
        <f t="shared" ca="1" si="10"/>
        <v>1874083624.8399997</v>
      </c>
      <c r="N27" s="61">
        <f t="shared" ca="1" si="7"/>
        <v>3425588688.6899996</v>
      </c>
      <c r="O27" s="61">
        <f t="shared" ca="1" si="7"/>
        <v>-1551505063.8499999</v>
      </c>
      <c r="P27" s="61">
        <f t="shared" ca="1" si="7"/>
        <v>100979720.99000001</v>
      </c>
      <c r="Q27" s="61">
        <f t="shared" ca="1" si="7"/>
        <v>744166798.52999997</v>
      </c>
      <c r="R27" s="61">
        <f t="shared" ca="1" si="7"/>
        <v>-643187077.53999996</v>
      </c>
      <c r="S27" s="61">
        <f t="shared" ca="1" si="7"/>
        <v>-96684811.480000004</v>
      </c>
      <c r="T27" s="61">
        <f t="shared" ca="1" si="7"/>
        <v>-192681290.87</v>
      </c>
      <c r="U27" s="61">
        <f t="shared" ca="1" si="7"/>
        <v>-746826466.21000004</v>
      </c>
      <c r="V27" s="61">
        <f t="shared" ca="1" si="7"/>
        <v>554145175.34000003</v>
      </c>
      <c r="W27" s="61">
        <f t="shared" ca="1" si="7"/>
        <v>95996479.390000001</v>
      </c>
      <c r="X27" s="61">
        <f t="shared" ca="1" si="7"/>
        <v>114525227.2</v>
      </c>
      <c r="Y27" s="61">
        <f t="shared" ca="1" si="7"/>
        <v>-18528747.809999999</v>
      </c>
      <c r="Z27" s="61">
        <f t="shared" ca="1" si="7"/>
        <v>5213585824.7400007</v>
      </c>
      <c r="AA27" s="61">
        <f t="shared" ca="1" si="7"/>
        <v>1471606735.5300004</v>
      </c>
      <c r="AB27" s="61">
        <f t="shared" ca="1" si="7"/>
        <v>207015301.79999992</v>
      </c>
      <c r="AC27" s="61">
        <f t="shared" ca="1" si="7"/>
        <v>3534963787.4100003</v>
      </c>
      <c r="AD27" s="61">
        <f t="shared" ca="1" si="11"/>
        <v>0</v>
      </c>
      <c r="AE27" s="61">
        <f t="shared" ca="1" si="11"/>
        <v>0</v>
      </c>
      <c r="AF27" s="61">
        <f t="shared" ca="1" si="11"/>
        <v>0</v>
      </c>
      <c r="AG27" s="61">
        <f t="shared" ca="1" si="11"/>
        <v>0</v>
      </c>
      <c r="AH27" s="61">
        <f t="shared" ca="1" si="11"/>
        <v>0</v>
      </c>
      <c r="AI27" s="61">
        <f t="shared" ca="1" si="11"/>
        <v>0</v>
      </c>
      <c r="AJ27" s="61">
        <f t="shared" ca="1" si="11"/>
        <v>34327875.989999995</v>
      </c>
      <c r="AK27" s="61">
        <f t="shared" ca="1" si="11"/>
        <v>34327875.989999995</v>
      </c>
      <c r="AL27" s="61">
        <f t="shared" ca="1" si="11"/>
        <v>0</v>
      </c>
      <c r="AM27" s="61">
        <f t="shared" ca="1" si="11"/>
        <v>82765086.559999943</v>
      </c>
      <c r="AN27" s="61">
        <f t="shared" ca="1" si="11"/>
        <v>148617225.63999996</v>
      </c>
      <c r="AO27" s="61">
        <f t="shared" ca="1" si="11"/>
        <v>-13258187.079999998</v>
      </c>
      <c r="AP27" s="61">
        <f t="shared" ca="1" si="11"/>
        <v>0</v>
      </c>
      <c r="AQ27" s="61">
        <f t="shared" ca="1" si="11"/>
        <v>0</v>
      </c>
      <c r="AR27" s="61">
        <f t="shared" ca="1" si="11"/>
        <v>-52593952</v>
      </c>
      <c r="AS27" s="61">
        <f t="shared" ca="1" si="11"/>
        <v>-16474696352.540003</v>
      </c>
      <c r="AT27" s="61">
        <f t="shared" ca="1" si="12"/>
        <v>-7172783801.1699991</v>
      </c>
      <c r="AU27" s="61">
        <f t="shared" ca="1" si="12"/>
        <v>-7763198809.0099993</v>
      </c>
      <c r="AV27" s="61">
        <f t="shared" ca="1" si="12"/>
        <v>590415007.83999991</v>
      </c>
      <c r="AW27" s="61">
        <f t="shared" ca="1" si="12"/>
        <v>-5177234537.7300014</v>
      </c>
      <c r="AX27" s="61">
        <f t="shared" ca="1" si="12"/>
        <v>-5562856380.7900009</v>
      </c>
      <c r="AY27" s="61">
        <f t="shared" ca="1" si="12"/>
        <v>-26006889134.990005</v>
      </c>
      <c r="AZ27" s="61">
        <f t="shared" ca="1" si="12"/>
        <v>-10257706778.360001</v>
      </c>
      <c r="BA27" s="61">
        <f t="shared" ca="1" si="12"/>
        <v>-32064477220.52</v>
      </c>
      <c r="BB27" s="61">
        <f t="shared" ca="1" si="12"/>
        <v>0</v>
      </c>
      <c r="BC27" s="61">
        <f t="shared" ca="1" si="12"/>
        <v>16315294863.889999</v>
      </c>
      <c r="BD27" s="61">
        <f t="shared" ca="1" si="12"/>
        <v>20444032754.200005</v>
      </c>
      <c r="BE27" s="61">
        <f t="shared" ca="1" si="12"/>
        <v>385621843.05999994</v>
      </c>
      <c r="BF27" s="61">
        <f t="shared" ca="1" si="12"/>
        <v>2062912250.96</v>
      </c>
      <c r="BG27" s="61">
        <f t="shared" ca="1" si="12"/>
        <v>1654451822.4999998</v>
      </c>
      <c r="BH27" s="61">
        <f t="shared" ca="1" si="12"/>
        <v>1394526995.1300001</v>
      </c>
      <c r="BI27" s="61">
        <f t="shared" ca="1" si="12"/>
        <v>0</v>
      </c>
      <c r="BJ27" s="61">
        <f t="shared" ca="1" si="13"/>
        <v>-986066566.67000008</v>
      </c>
      <c r="BK27" s="61">
        <f t="shared" ca="1" si="13"/>
        <v>-1677290407.9000001</v>
      </c>
      <c r="BL27" s="61">
        <f t="shared" ca="1" si="13"/>
        <v>1828135.6600000001</v>
      </c>
      <c r="BM27" s="61">
        <f t="shared" ca="1" si="13"/>
        <v>1828135.6600000001</v>
      </c>
      <c r="BN27" s="61">
        <f t="shared" ca="1" si="13"/>
        <v>0</v>
      </c>
      <c r="BO27" s="61">
        <f t="shared" ca="1" si="13"/>
        <v>-116860167.86</v>
      </c>
      <c r="BP27" s="61">
        <f t="shared" ca="1" si="13"/>
        <v>-116860167.86</v>
      </c>
      <c r="BQ27" s="61">
        <f t="shared" ca="1" si="13"/>
        <v>0</v>
      </c>
      <c r="BR27" s="61">
        <f t="shared" ca="1" si="13"/>
        <v>0</v>
      </c>
      <c r="BS27" s="61">
        <f t="shared" ca="1" si="13"/>
        <v>-3637925581.1600003</v>
      </c>
      <c r="BT27" s="61">
        <f t="shared" ca="1" si="13"/>
        <v>-2495628658.79</v>
      </c>
      <c r="BU27" s="61">
        <f t="shared" ca="1" si="13"/>
        <v>-983504580.18000031</v>
      </c>
      <c r="BV27" s="61">
        <f t="shared" ca="1" si="14"/>
        <v>-184934605.83999991</v>
      </c>
      <c r="BW27" s="61">
        <f t="shared" ca="1" si="14"/>
        <v>0</v>
      </c>
      <c r="BX27" s="61">
        <f t="shared" ca="1" si="14"/>
        <v>-174705941.45999995</v>
      </c>
      <c r="BY27" s="61">
        <f t="shared" ca="1" si="14"/>
        <v>-108165758.25999995</v>
      </c>
      <c r="BZ27" s="61">
        <f t="shared" ca="1" si="14"/>
        <v>309013963.37</v>
      </c>
      <c r="CA27" s="61">
        <f t="shared" ca="1" si="14"/>
        <v>0</v>
      </c>
      <c r="CB27" s="61">
        <f t="shared" ca="1" si="14"/>
        <v>93</v>
      </c>
      <c r="CC27" s="61">
        <f t="shared" ca="1" si="14"/>
        <v>93</v>
      </c>
      <c r="CD27" s="61">
        <f t="shared" ca="1" si="14"/>
        <v>-142</v>
      </c>
      <c r="CE27" s="61">
        <f t="shared" ca="1" si="14"/>
        <v>235</v>
      </c>
      <c r="CF27" s="61">
        <f t="shared" ca="1" si="14"/>
        <v>0</v>
      </c>
      <c r="CG27" s="61">
        <f t="shared" ca="1" si="14"/>
        <v>0</v>
      </c>
      <c r="CH27" s="61">
        <f t="shared" ca="1" si="14"/>
        <v>0</v>
      </c>
      <c r="CI27" s="61">
        <f t="shared" ca="1" si="14"/>
        <v>-371720493.28000003</v>
      </c>
      <c r="CJ27" s="61">
        <f t="shared" ca="1" si="14"/>
        <v>-371720493.28000003</v>
      </c>
      <c r="CK27" s="61">
        <f t="shared" ca="1" si="14"/>
        <v>0</v>
      </c>
      <c r="CL27" s="61">
        <f t="shared" ca="1" si="6"/>
        <v>1838025878.6699963</v>
      </c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  <c r="HG27" s="5"/>
      <c r="HH27" s="5"/>
      <c r="HI27" s="5"/>
      <c r="HJ27" s="5"/>
      <c r="HK27" s="5"/>
      <c r="HP27" s="5"/>
      <c r="HQ27" s="5"/>
      <c r="HR27" s="5"/>
      <c r="HS27" s="5"/>
      <c r="HT27" s="5"/>
    </row>
    <row r="28" spans="1:228" ht="13.5" customHeight="1">
      <c r="A28" s="43" t="s">
        <v>43</v>
      </c>
      <c r="B28" s="59">
        <v>1031</v>
      </c>
      <c r="C28" s="60" t="s">
        <v>376</v>
      </c>
      <c r="D28" s="61">
        <f t="shared" ca="1" si="10"/>
        <v>634255871.60999978</v>
      </c>
      <c r="E28" s="61">
        <f t="shared" ca="1" si="10"/>
        <v>537408822.48999989</v>
      </c>
      <c r="F28" s="61">
        <f t="shared" ca="1" si="10"/>
        <v>891525606.50999999</v>
      </c>
      <c r="G28" s="61">
        <f t="shared" ca="1" si="10"/>
        <v>-354116784.0200001</v>
      </c>
      <c r="H28" s="61">
        <f t="shared" ca="1" si="10"/>
        <v>0</v>
      </c>
      <c r="I28" s="61">
        <f t="shared" ca="1" si="10"/>
        <v>-101604663.75999999</v>
      </c>
      <c r="J28" s="61">
        <f t="shared" ca="1" si="10"/>
        <v>-145828391.45000005</v>
      </c>
      <c r="K28" s="61">
        <f t="shared" ca="1" si="10"/>
        <v>-766050324.08000004</v>
      </c>
      <c r="L28" s="61">
        <f t="shared" ca="1" si="10"/>
        <v>620221932.63</v>
      </c>
      <c r="M28" s="61">
        <f t="shared" ca="1" si="10"/>
        <v>44223727.690000057</v>
      </c>
      <c r="N28" s="61">
        <f t="shared" ca="1" si="7"/>
        <v>222115627.46000004</v>
      </c>
      <c r="O28" s="61">
        <f t="shared" ca="1" si="7"/>
        <v>-177891899.76999998</v>
      </c>
      <c r="P28" s="61">
        <f t="shared" ca="1" si="7"/>
        <v>0</v>
      </c>
      <c r="Q28" s="61">
        <f t="shared" ca="1" si="7"/>
        <v>0</v>
      </c>
      <c r="R28" s="61">
        <f t="shared" ca="1" si="7"/>
        <v>0</v>
      </c>
      <c r="S28" s="61">
        <f t="shared" ca="1" si="7"/>
        <v>-1061416.4399999976</v>
      </c>
      <c r="T28" s="61">
        <f t="shared" ca="1" si="7"/>
        <v>33811467.650000013</v>
      </c>
      <c r="U28" s="61">
        <f t="shared" ca="1" si="7"/>
        <v>-51386427.710000001</v>
      </c>
      <c r="V28" s="61">
        <f t="shared" ca="1" si="7"/>
        <v>85197895.360000014</v>
      </c>
      <c r="W28" s="61">
        <f t="shared" ca="1" si="7"/>
        <v>-34872884.090000011</v>
      </c>
      <c r="X28" s="61">
        <f t="shared" ca="1" si="7"/>
        <v>49782492.669999994</v>
      </c>
      <c r="Y28" s="61">
        <f t="shared" ca="1" si="7"/>
        <v>-84655376.760000005</v>
      </c>
      <c r="Z28" s="61">
        <f t="shared" ca="1" si="7"/>
        <v>192141299.61999995</v>
      </c>
      <c r="AA28" s="61">
        <f t="shared" ca="1" si="7"/>
        <v>88264123.159999967</v>
      </c>
      <c r="AB28" s="61">
        <f t="shared" ca="1" si="7"/>
        <v>0</v>
      </c>
      <c r="AC28" s="61">
        <f t="shared" ca="1" si="7"/>
        <v>0</v>
      </c>
      <c r="AD28" s="61">
        <f t="shared" ca="1" si="11"/>
        <v>103877176.45999999</v>
      </c>
      <c r="AE28" s="61">
        <f t="shared" ca="1" si="11"/>
        <v>0</v>
      </c>
      <c r="AF28" s="61">
        <f t="shared" ca="1" si="11"/>
        <v>0</v>
      </c>
      <c r="AG28" s="61">
        <f t="shared" ca="1" si="11"/>
        <v>0</v>
      </c>
      <c r="AH28" s="61">
        <f t="shared" ca="1" si="11"/>
        <v>0</v>
      </c>
      <c r="AI28" s="61">
        <f t="shared" ca="1" si="11"/>
        <v>0</v>
      </c>
      <c r="AJ28" s="61">
        <f t="shared" ca="1" si="11"/>
        <v>0</v>
      </c>
      <c r="AK28" s="61">
        <f t="shared" ca="1" si="11"/>
        <v>0</v>
      </c>
      <c r="AL28" s="61">
        <f t="shared" ca="1" si="11"/>
        <v>0</v>
      </c>
      <c r="AM28" s="61">
        <f t="shared" ca="1" si="11"/>
        <v>7371829.6999999797</v>
      </c>
      <c r="AN28" s="61">
        <f t="shared" ca="1" si="11"/>
        <v>14378679.799999984</v>
      </c>
      <c r="AO28" s="61">
        <f t="shared" ca="1" si="11"/>
        <v>-563698.02000000095</v>
      </c>
      <c r="AP28" s="61">
        <f t="shared" ca="1" si="11"/>
        <v>0</v>
      </c>
      <c r="AQ28" s="61">
        <f t="shared" ca="1" si="11"/>
        <v>0</v>
      </c>
      <c r="AR28" s="61">
        <f t="shared" ca="1" si="11"/>
        <v>-6443152.0800000029</v>
      </c>
      <c r="AS28" s="61">
        <f t="shared" ca="1" si="11"/>
        <v>-621919750.97999978</v>
      </c>
      <c r="AT28" s="61">
        <f t="shared" ca="1" si="12"/>
        <v>-328429594.69999987</v>
      </c>
      <c r="AU28" s="61">
        <f t="shared" ca="1" si="12"/>
        <v>-455222872.18999988</v>
      </c>
      <c r="AV28" s="61">
        <f t="shared" ca="1" si="12"/>
        <v>126793277.49000001</v>
      </c>
      <c r="AW28" s="61">
        <f t="shared" ca="1" si="12"/>
        <v>-40369649.620000005</v>
      </c>
      <c r="AX28" s="61">
        <f t="shared" ca="1" si="12"/>
        <v>103845175.19999993</v>
      </c>
      <c r="AY28" s="61">
        <f t="shared" ca="1" si="12"/>
        <v>-791401812.99000001</v>
      </c>
      <c r="AZ28" s="61">
        <f t="shared" ca="1" si="12"/>
        <v>-695302875.69999981</v>
      </c>
      <c r="BA28" s="61">
        <f t="shared" ca="1" si="12"/>
        <v>-471825876.96999997</v>
      </c>
      <c r="BB28" s="61">
        <f t="shared" ca="1" si="12"/>
        <v>0</v>
      </c>
      <c r="BC28" s="61">
        <f t="shared" ca="1" si="12"/>
        <v>375726939.67999989</v>
      </c>
      <c r="BD28" s="61">
        <f t="shared" ca="1" si="12"/>
        <v>895246988.18999994</v>
      </c>
      <c r="BE28" s="61">
        <f t="shared" ca="1" si="12"/>
        <v>-144214824.81999993</v>
      </c>
      <c r="BF28" s="61">
        <f t="shared" ca="1" si="12"/>
        <v>434646967.84000003</v>
      </c>
      <c r="BG28" s="61">
        <f t="shared" ca="1" si="12"/>
        <v>350668938.42000002</v>
      </c>
      <c r="BH28" s="61">
        <f t="shared" ca="1" si="12"/>
        <v>324549222.06999999</v>
      </c>
      <c r="BI28" s="61">
        <f t="shared" ca="1" si="12"/>
        <v>0</v>
      </c>
      <c r="BJ28" s="61">
        <f t="shared" ca="1" si="13"/>
        <v>-240571192.65000001</v>
      </c>
      <c r="BK28" s="61">
        <f t="shared" ca="1" si="13"/>
        <v>-578861792.65999997</v>
      </c>
      <c r="BL28" s="61">
        <f t="shared" ca="1" si="13"/>
        <v>0</v>
      </c>
      <c r="BM28" s="61">
        <f t="shared" ca="1" si="13"/>
        <v>0</v>
      </c>
      <c r="BN28" s="61">
        <f t="shared" ca="1" si="13"/>
        <v>0</v>
      </c>
      <c r="BO28" s="61">
        <f t="shared" ca="1" si="13"/>
        <v>-7340607.2499999981</v>
      </c>
      <c r="BP28" s="61">
        <f t="shared" ca="1" si="13"/>
        <v>-7340607.2499999981</v>
      </c>
      <c r="BQ28" s="61">
        <f t="shared" ca="1" si="13"/>
        <v>0</v>
      </c>
      <c r="BR28" s="61">
        <f t="shared" ca="1" si="13"/>
        <v>0</v>
      </c>
      <c r="BS28" s="61">
        <f t="shared" ca="1" si="13"/>
        <v>-206264917.63999999</v>
      </c>
      <c r="BT28" s="61">
        <f t="shared" ca="1" si="13"/>
        <v>-137680517.28999996</v>
      </c>
      <c r="BU28" s="61">
        <f t="shared" ca="1" si="13"/>
        <v>-73634595.5</v>
      </c>
      <c r="BV28" s="61">
        <f t="shared" ca="1" si="14"/>
        <v>-22284703.359999999</v>
      </c>
      <c r="BW28" s="61">
        <f t="shared" ca="1" si="14"/>
        <v>0</v>
      </c>
      <c r="BX28" s="61">
        <f t="shared" ca="1" si="14"/>
        <v>-361944.26000000007</v>
      </c>
      <c r="BY28" s="61">
        <f t="shared" ca="1" si="14"/>
        <v>-13993882.860000001</v>
      </c>
      <c r="BZ28" s="61">
        <f t="shared" ca="1" si="14"/>
        <v>41690725.630000003</v>
      </c>
      <c r="CA28" s="61">
        <f t="shared" ca="1" si="14"/>
        <v>0</v>
      </c>
      <c r="CB28" s="61">
        <f t="shared" ca="1" si="14"/>
        <v>0</v>
      </c>
      <c r="CC28" s="61">
        <f t="shared" ca="1" si="14"/>
        <v>0</v>
      </c>
      <c r="CD28" s="61">
        <f t="shared" ca="1" si="14"/>
        <v>0</v>
      </c>
      <c r="CE28" s="61">
        <f t="shared" ca="1" si="14"/>
        <v>0</v>
      </c>
      <c r="CF28" s="61">
        <f t="shared" ca="1" si="14"/>
        <v>0</v>
      </c>
      <c r="CG28" s="61">
        <f t="shared" ca="1" si="14"/>
        <v>0</v>
      </c>
      <c r="CH28" s="61">
        <f t="shared" ca="1" si="14"/>
        <v>0</v>
      </c>
      <c r="CI28" s="61">
        <f t="shared" ca="1" si="14"/>
        <v>-39514981.770000003</v>
      </c>
      <c r="CJ28" s="61">
        <f t="shared" ca="1" si="14"/>
        <v>-39514981.770000003</v>
      </c>
      <c r="CK28" s="61">
        <f t="shared" ca="1" si="14"/>
        <v>0</v>
      </c>
      <c r="CL28" s="61">
        <f t="shared" ca="1" si="6"/>
        <v>12336120.629999995</v>
      </c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P28" s="5"/>
      <c r="HQ28" s="5"/>
      <c r="HR28" s="5"/>
      <c r="HS28" s="5"/>
      <c r="HT28" s="5"/>
    </row>
    <row r="29" spans="1:228" ht="13.5" customHeight="1">
      <c r="A29" s="43" t="s">
        <v>45</v>
      </c>
      <c r="B29" s="59">
        <v>1032</v>
      </c>
      <c r="C29" s="60" t="s">
        <v>376</v>
      </c>
      <c r="D29" s="61">
        <f t="shared" ca="1" si="10"/>
        <v>16720433100.112936</v>
      </c>
      <c r="E29" s="61">
        <f t="shared" ca="1" si="10"/>
        <v>10871636568.959997</v>
      </c>
      <c r="F29" s="61">
        <f t="shared" ca="1" si="10"/>
        <v>21025675178.289997</v>
      </c>
      <c r="G29" s="61">
        <f t="shared" ca="1" si="10"/>
        <v>-9668124650.3099995</v>
      </c>
      <c r="H29" s="61">
        <f t="shared" ca="1" si="10"/>
        <v>-485913959.02000004</v>
      </c>
      <c r="I29" s="61">
        <f t="shared" ca="1" si="10"/>
        <v>2165152877.2100053</v>
      </c>
      <c r="J29" s="61">
        <f t="shared" ca="1" si="10"/>
        <v>1239384569.0000038</v>
      </c>
      <c r="K29" s="61">
        <f t="shared" ca="1" si="10"/>
        <v>-22405172581.040001</v>
      </c>
      <c r="L29" s="61">
        <f t="shared" ca="1" si="10"/>
        <v>23644557150.040005</v>
      </c>
      <c r="M29" s="61">
        <f t="shared" ca="1" si="10"/>
        <v>979454686.74000168</v>
      </c>
      <c r="N29" s="61">
        <f t="shared" ca="1" si="7"/>
        <v>8885106047.8200016</v>
      </c>
      <c r="O29" s="61">
        <f t="shared" ca="1" si="7"/>
        <v>-7905651361.0799999</v>
      </c>
      <c r="P29" s="61">
        <f t="shared" ca="1" si="7"/>
        <v>-53686378.530000389</v>
      </c>
      <c r="Q29" s="61">
        <f t="shared" ca="1" si="7"/>
        <v>519413298.36999971</v>
      </c>
      <c r="R29" s="61">
        <f t="shared" ca="1" si="7"/>
        <v>-573099676.9000001</v>
      </c>
      <c r="S29" s="61">
        <f t="shared" ca="1" si="7"/>
        <v>14185971.159999996</v>
      </c>
      <c r="T29" s="61">
        <f t="shared" ca="1" si="7"/>
        <v>74295167.299999997</v>
      </c>
      <c r="U29" s="61">
        <f t="shared" ca="1" si="7"/>
        <v>0</v>
      </c>
      <c r="V29" s="61">
        <f t="shared" ca="1" si="7"/>
        <v>74295167.299999997</v>
      </c>
      <c r="W29" s="61">
        <f t="shared" ca="1" si="7"/>
        <v>-60109196.140000001</v>
      </c>
      <c r="X29" s="61">
        <f t="shared" ca="1" si="7"/>
        <v>0</v>
      </c>
      <c r="Y29" s="61">
        <f t="shared" ca="1" si="7"/>
        <v>-60109196.140000001</v>
      </c>
      <c r="Z29" s="61">
        <f t="shared" ca="1" si="7"/>
        <v>3298588457.8329349</v>
      </c>
      <c r="AA29" s="61">
        <f t="shared" ca="1" si="7"/>
        <v>3298588457.8329349</v>
      </c>
      <c r="AB29" s="61">
        <f t="shared" ca="1" si="7"/>
        <v>0</v>
      </c>
      <c r="AC29" s="61">
        <f t="shared" ca="1" si="7"/>
        <v>0</v>
      </c>
      <c r="AD29" s="61">
        <f t="shared" ca="1" si="11"/>
        <v>0</v>
      </c>
      <c r="AE29" s="61">
        <f t="shared" ca="1" si="11"/>
        <v>0</v>
      </c>
      <c r="AF29" s="61">
        <f t="shared" ca="1" si="11"/>
        <v>0</v>
      </c>
      <c r="AG29" s="61">
        <f t="shared" ca="1" si="11"/>
        <v>0</v>
      </c>
      <c r="AH29" s="61">
        <f t="shared" ca="1" si="11"/>
        <v>0</v>
      </c>
      <c r="AI29" s="61">
        <f t="shared" ca="1" si="11"/>
        <v>0</v>
      </c>
      <c r="AJ29" s="61">
        <f t="shared" ca="1" si="11"/>
        <v>101128754.70999999</v>
      </c>
      <c r="AK29" s="61">
        <f t="shared" ca="1" si="11"/>
        <v>101128754.70999999</v>
      </c>
      <c r="AL29" s="61">
        <f t="shared" ca="1" si="11"/>
        <v>0</v>
      </c>
      <c r="AM29" s="61">
        <f t="shared" ca="1" si="11"/>
        <v>269740470.24000019</v>
      </c>
      <c r="AN29" s="61">
        <f t="shared" ca="1" si="11"/>
        <v>370059636.31000012</v>
      </c>
      <c r="AO29" s="61">
        <f t="shared" ca="1" si="11"/>
        <v>-92318459.149999961</v>
      </c>
      <c r="AP29" s="61">
        <f t="shared" ca="1" si="11"/>
        <v>1421175.1299999994</v>
      </c>
      <c r="AQ29" s="61">
        <f t="shared" ca="1" si="11"/>
        <v>-598975.34000000008</v>
      </c>
      <c r="AR29" s="61">
        <f t="shared" ca="1" si="11"/>
        <v>-8822906.7099999972</v>
      </c>
      <c r="AS29" s="61">
        <f t="shared" ca="1" si="11"/>
        <v>-14478234207.000008</v>
      </c>
      <c r="AT29" s="61">
        <f t="shared" ca="1" si="12"/>
        <v>-8205614422.8700056</v>
      </c>
      <c r="AU29" s="61">
        <f t="shared" ca="1" si="12"/>
        <v>-10628864150.740005</v>
      </c>
      <c r="AV29" s="61">
        <f t="shared" ca="1" si="12"/>
        <v>2423249727.8699999</v>
      </c>
      <c r="AW29" s="61">
        <f t="shared" ca="1" si="12"/>
        <v>-1901274626.7000027</v>
      </c>
      <c r="AX29" s="61">
        <f t="shared" ca="1" si="12"/>
        <v>-3100698219.2900047</v>
      </c>
      <c r="AY29" s="61">
        <f t="shared" ca="1" si="12"/>
        <v>-19183340609.450005</v>
      </c>
      <c r="AZ29" s="61">
        <f t="shared" ca="1" si="12"/>
        <v>-13499492372.319998</v>
      </c>
      <c r="BA29" s="61">
        <f t="shared" ca="1" si="12"/>
        <v>-19507690798.830002</v>
      </c>
      <c r="BB29" s="61">
        <f t="shared" ca="1" si="12"/>
        <v>0</v>
      </c>
      <c r="BC29" s="61">
        <f t="shared" ca="1" si="12"/>
        <v>13823842561.699995</v>
      </c>
      <c r="BD29" s="61">
        <f t="shared" ca="1" si="12"/>
        <v>16082642390.16</v>
      </c>
      <c r="BE29" s="61">
        <f t="shared" ca="1" si="12"/>
        <v>1199423592.5900021</v>
      </c>
      <c r="BF29" s="61">
        <f t="shared" ca="1" si="12"/>
        <v>7524531027.9100027</v>
      </c>
      <c r="BG29" s="61">
        <f t="shared" ca="1" si="12"/>
        <v>6481733354.0600023</v>
      </c>
      <c r="BH29" s="61">
        <f t="shared" ca="1" si="12"/>
        <v>6694920314.8999996</v>
      </c>
      <c r="BI29" s="61">
        <f t="shared" ca="1" si="12"/>
        <v>0</v>
      </c>
      <c r="BJ29" s="61">
        <f t="shared" ca="1" si="13"/>
        <v>-5652122641.0500002</v>
      </c>
      <c r="BK29" s="61">
        <f t="shared" ca="1" si="13"/>
        <v>-6325107435.3200006</v>
      </c>
      <c r="BL29" s="61">
        <f t="shared" ca="1" si="13"/>
        <v>0</v>
      </c>
      <c r="BM29" s="61">
        <f t="shared" ca="1" si="13"/>
        <v>0</v>
      </c>
      <c r="BN29" s="61">
        <f t="shared" ca="1" si="13"/>
        <v>0</v>
      </c>
      <c r="BO29" s="61">
        <f t="shared" ca="1" si="13"/>
        <v>-196115207.63999999</v>
      </c>
      <c r="BP29" s="61">
        <f t="shared" ca="1" si="13"/>
        <v>-196115207.63999999</v>
      </c>
      <c r="BQ29" s="61">
        <f t="shared" ca="1" si="13"/>
        <v>0</v>
      </c>
      <c r="BR29" s="61">
        <f t="shared" ca="1" si="13"/>
        <v>0</v>
      </c>
      <c r="BS29" s="61">
        <f t="shared" ca="1" si="13"/>
        <v>-3655516433.8400011</v>
      </c>
      <c r="BT29" s="61">
        <f t="shared" ca="1" si="13"/>
        <v>-2930002529.5800018</v>
      </c>
      <c r="BU29" s="61">
        <f t="shared" ca="1" si="13"/>
        <v>-1022348337.3499999</v>
      </c>
      <c r="BV29" s="61">
        <f t="shared" ca="1" si="14"/>
        <v>-125668048.16999999</v>
      </c>
      <c r="BW29" s="61">
        <f t="shared" ca="1" si="14"/>
        <v>0</v>
      </c>
      <c r="BX29" s="61">
        <f t="shared" ca="1" si="14"/>
        <v>-276190360.63</v>
      </c>
      <c r="BY29" s="61">
        <f t="shared" ca="1" si="14"/>
        <v>-282407169.73999989</v>
      </c>
      <c r="BZ29" s="61">
        <f t="shared" ca="1" si="14"/>
        <v>972560975.4799999</v>
      </c>
      <c r="CA29" s="61">
        <f t="shared" ca="1" si="14"/>
        <v>8539036.1500000004</v>
      </c>
      <c r="CB29" s="61">
        <f t="shared" ca="1" si="14"/>
        <v>0</v>
      </c>
      <c r="CC29" s="61">
        <f t="shared" ca="1" si="14"/>
        <v>0</v>
      </c>
      <c r="CD29" s="61">
        <f t="shared" ca="1" si="14"/>
        <v>0</v>
      </c>
      <c r="CE29" s="61">
        <f t="shared" ca="1" si="14"/>
        <v>0</v>
      </c>
      <c r="CF29" s="61">
        <f t="shared" ca="1" si="14"/>
        <v>0</v>
      </c>
      <c r="CG29" s="61">
        <f t="shared" ca="1" si="14"/>
        <v>0</v>
      </c>
      <c r="CH29" s="61">
        <f t="shared" ca="1" si="14"/>
        <v>0</v>
      </c>
      <c r="CI29" s="61">
        <f t="shared" ca="1" si="14"/>
        <v>-519713515.95000011</v>
      </c>
      <c r="CJ29" s="61">
        <f t="shared" ca="1" si="14"/>
        <v>-519713515.95000011</v>
      </c>
      <c r="CK29" s="61">
        <f t="shared" ca="1" si="14"/>
        <v>0</v>
      </c>
      <c r="CL29" s="61">
        <f t="shared" ca="1" si="6"/>
        <v>2242198893.1129284</v>
      </c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P29" s="5"/>
      <c r="HQ29" s="5"/>
      <c r="HR29" s="5"/>
      <c r="HS29" s="5"/>
      <c r="HT29" s="5"/>
    </row>
    <row r="30" spans="1:228" ht="13.5" customHeight="1">
      <c r="A30" s="43" t="s">
        <v>47</v>
      </c>
      <c r="B30" s="59">
        <v>1034</v>
      </c>
      <c r="C30" s="60" t="s">
        <v>376</v>
      </c>
      <c r="D30" s="61">
        <f t="shared" ca="1" si="10"/>
        <v>2426343896.9299994</v>
      </c>
      <c r="E30" s="61">
        <f t="shared" ca="1" si="10"/>
        <v>1788648422.97</v>
      </c>
      <c r="F30" s="61">
        <f t="shared" ca="1" si="10"/>
        <v>2480157408.77</v>
      </c>
      <c r="G30" s="61">
        <f t="shared" ca="1" si="10"/>
        <v>-540788792.51999998</v>
      </c>
      <c r="H30" s="61">
        <f t="shared" ca="1" si="10"/>
        <v>-150720193.28</v>
      </c>
      <c r="I30" s="61">
        <f t="shared" ca="1" si="10"/>
        <v>-189247327.38000065</v>
      </c>
      <c r="J30" s="61">
        <f t="shared" ca="1" si="10"/>
        <v>-317785941.61000061</v>
      </c>
      <c r="K30" s="61">
        <f t="shared" ca="1" si="10"/>
        <v>-2394981120.9000006</v>
      </c>
      <c r="L30" s="61">
        <f t="shared" ca="1" si="10"/>
        <v>2077195179.29</v>
      </c>
      <c r="M30" s="61">
        <f t="shared" ca="1" si="10"/>
        <v>89813649.469999939</v>
      </c>
      <c r="N30" s="61">
        <f t="shared" ca="1" si="7"/>
        <v>336164340.81999993</v>
      </c>
      <c r="O30" s="61">
        <f t="shared" ca="1" si="7"/>
        <v>-246350691.34999999</v>
      </c>
      <c r="P30" s="61">
        <f t="shared" ca="1" si="7"/>
        <v>38724964.760000005</v>
      </c>
      <c r="Q30" s="61">
        <f t="shared" ca="1" si="7"/>
        <v>151581559.78</v>
      </c>
      <c r="R30" s="61">
        <f t="shared" ca="1" si="7"/>
        <v>-112856595.02</v>
      </c>
      <c r="S30" s="61">
        <f t="shared" ca="1" si="7"/>
        <v>0</v>
      </c>
      <c r="T30" s="61">
        <f t="shared" ca="1" si="7"/>
        <v>0</v>
      </c>
      <c r="U30" s="61">
        <f t="shared" ca="1" si="7"/>
        <v>0</v>
      </c>
      <c r="V30" s="61">
        <f t="shared" ca="1" si="7"/>
        <v>0</v>
      </c>
      <c r="W30" s="61">
        <f t="shared" ca="1" si="7"/>
        <v>0</v>
      </c>
      <c r="X30" s="61">
        <f t="shared" ca="1" si="7"/>
        <v>0</v>
      </c>
      <c r="Y30" s="61">
        <f t="shared" ca="1" si="7"/>
        <v>0</v>
      </c>
      <c r="Z30" s="61">
        <f t="shared" ca="1" si="7"/>
        <v>820433859.85999978</v>
      </c>
      <c r="AA30" s="61">
        <f t="shared" ca="1" si="7"/>
        <v>449312659.75999981</v>
      </c>
      <c r="AB30" s="61">
        <f t="shared" ca="1" si="7"/>
        <v>371121200.09999996</v>
      </c>
      <c r="AC30" s="61">
        <f t="shared" ca="1" si="7"/>
        <v>0</v>
      </c>
      <c r="AD30" s="61">
        <f t="shared" ca="1" si="11"/>
        <v>0</v>
      </c>
      <c r="AE30" s="61">
        <f t="shared" ca="1" si="11"/>
        <v>0</v>
      </c>
      <c r="AF30" s="61">
        <f t="shared" ca="1" si="11"/>
        <v>0</v>
      </c>
      <c r="AG30" s="61">
        <f t="shared" ca="1" si="11"/>
        <v>0</v>
      </c>
      <c r="AH30" s="61">
        <f t="shared" ca="1" si="11"/>
        <v>0</v>
      </c>
      <c r="AI30" s="61">
        <f t="shared" ca="1" si="11"/>
        <v>0</v>
      </c>
      <c r="AJ30" s="61">
        <f t="shared" ca="1" si="11"/>
        <v>12822474.949999999</v>
      </c>
      <c r="AK30" s="61">
        <f t="shared" ca="1" si="11"/>
        <v>12822474.949999999</v>
      </c>
      <c r="AL30" s="61">
        <f t="shared" ca="1" si="11"/>
        <v>0</v>
      </c>
      <c r="AM30" s="61">
        <f t="shared" ca="1" si="11"/>
        <v>-6313533.4699999997</v>
      </c>
      <c r="AN30" s="61">
        <f t="shared" ca="1" si="11"/>
        <v>-6313533.4699999997</v>
      </c>
      <c r="AO30" s="61">
        <f t="shared" ca="1" si="11"/>
        <v>0</v>
      </c>
      <c r="AP30" s="61">
        <f t="shared" ca="1" si="11"/>
        <v>0</v>
      </c>
      <c r="AQ30" s="61">
        <f t="shared" ca="1" si="11"/>
        <v>0</v>
      </c>
      <c r="AR30" s="61">
        <f t="shared" ca="1" si="11"/>
        <v>0</v>
      </c>
      <c r="AS30" s="61">
        <f t="shared" ca="1" si="11"/>
        <v>-2102803322.7600002</v>
      </c>
      <c r="AT30" s="61">
        <f t="shared" ca="1" si="12"/>
        <v>-1035298709.7700002</v>
      </c>
      <c r="AU30" s="61">
        <f t="shared" ca="1" si="12"/>
        <v>-1237344470.7700002</v>
      </c>
      <c r="AV30" s="61">
        <f t="shared" ca="1" si="12"/>
        <v>202045761</v>
      </c>
      <c r="AW30" s="61">
        <f t="shared" ca="1" si="12"/>
        <v>-625572149.99999988</v>
      </c>
      <c r="AX30" s="61">
        <f t="shared" ca="1" si="12"/>
        <v>-640099565.61999989</v>
      </c>
      <c r="AY30" s="61">
        <f t="shared" ca="1" si="12"/>
        <v>-3639106085.5499997</v>
      </c>
      <c r="AZ30" s="61">
        <f t="shared" ca="1" si="12"/>
        <v>-1667340492.3399999</v>
      </c>
      <c r="BA30" s="61">
        <f t="shared" ca="1" si="12"/>
        <v>-4019999598.9299994</v>
      </c>
      <c r="BB30" s="61">
        <f t="shared" ca="1" si="12"/>
        <v>0</v>
      </c>
      <c r="BC30" s="61">
        <f t="shared" ca="1" si="12"/>
        <v>2048234005.7199998</v>
      </c>
      <c r="BD30" s="61">
        <f t="shared" ca="1" si="12"/>
        <v>2999006519.9299998</v>
      </c>
      <c r="BE30" s="61">
        <f t="shared" ca="1" si="12"/>
        <v>14527415.620000005</v>
      </c>
      <c r="BF30" s="61">
        <f t="shared" ca="1" si="12"/>
        <v>317992462.70000005</v>
      </c>
      <c r="BG30" s="61">
        <f t="shared" ca="1" si="12"/>
        <v>337945101.22000003</v>
      </c>
      <c r="BH30" s="61">
        <f t="shared" ca="1" si="12"/>
        <v>94099173.950000018</v>
      </c>
      <c r="BI30" s="61">
        <f t="shared" ca="1" si="12"/>
        <v>0</v>
      </c>
      <c r="BJ30" s="61">
        <f t="shared" ca="1" si="13"/>
        <v>-114051812.47</v>
      </c>
      <c r="BK30" s="61">
        <f t="shared" ca="1" si="13"/>
        <v>-303465047.08000004</v>
      </c>
      <c r="BL30" s="61">
        <f t="shared" ca="1" si="13"/>
        <v>0</v>
      </c>
      <c r="BM30" s="61">
        <f t="shared" ca="1" si="13"/>
        <v>0</v>
      </c>
      <c r="BN30" s="61">
        <f t="shared" ca="1" si="13"/>
        <v>0</v>
      </c>
      <c r="BO30" s="61">
        <f t="shared" ca="1" si="13"/>
        <v>-2746348.2199999997</v>
      </c>
      <c r="BP30" s="61">
        <f t="shared" ca="1" si="13"/>
        <v>-2746348.2199999997</v>
      </c>
      <c r="BQ30" s="61">
        <f t="shared" ca="1" si="13"/>
        <v>0</v>
      </c>
      <c r="BR30" s="61">
        <f t="shared" ca="1" si="13"/>
        <v>0</v>
      </c>
      <c r="BS30" s="61">
        <f t="shared" ca="1" si="13"/>
        <v>-435891690.50000012</v>
      </c>
      <c r="BT30" s="61">
        <f t="shared" ca="1" si="13"/>
        <v>-287098656.37000006</v>
      </c>
      <c r="BU30" s="61">
        <f t="shared" ca="1" si="13"/>
        <v>-114229623.51000001</v>
      </c>
      <c r="BV30" s="61">
        <f t="shared" ca="1" si="14"/>
        <v>-45006041.359999999</v>
      </c>
      <c r="BW30" s="61">
        <f t="shared" ca="1" si="14"/>
        <v>0</v>
      </c>
      <c r="BX30" s="61">
        <f t="shared" ca="1" si="14"/>
        <v>-6586575.6100000003</v>
      </c>
      <c r="BY30" s="61">
        <f t="shared" ca="1" si="14"/>
        <v>-7085962.6800000006</v>
      </c>
      <c r="BZ30" s="61">
        <f t="shared" ca="1" si="14"/>
        <v>58453301.70000001</v>
      </c>
      <c r="CA30" s="61">
        <f t="shared" ca="1" si="14"/>
        <v>-34338132.670000009</v>
      </c>
      <c r="CB30" s="61">
        <f t="shared" ca="1" si="14"/>
        <v>-3294424.2699999996</v>
      </c>
      <c r="CC30" s="61">
        <f t="shared" ca="1" si="14"/>
        <v>-3294424.2699999996</v>
      </c>
      <c r="CD30" s="61">
        <f t="shared" ca="1" si="14"/>
        <v>-21472706.07</v>
      </c>
      <c r="CE30" s="61">
        <f t="shared" ca="1" si="14"/>
        <v>18178281.800000001</v>
      </c>
      <c r="CF30" s="61">
        <f t="shared" ca="1" si="14"/>
        <v>0</v>
      </c>
      <c r="CG30" s="61">
        <f t="shared" ca="1" si="14"/>
        <v>0</v>
      </c>
      <c r="CH30" s="61">
        <f t="shared" ca="1" si="14"/>
        <v>0</v>
      </c>
      <c r="CI30" s="61">
        <f t="shared" ca="1" si="14"/>
        <v>0</v>
      </c>
      <c r="CJ30" s="61">
        <f t="shared" ca="1" si="14"/>
        <v>0</v>
      </c>
      <c r="CK30" s="61">
        <f t="shared" ca="1" si="14"/>
        <v>0</v>
      </c>
      <c r="CL30" s="61">
        <f t="shared" ca="1" si="6"/>
        <v>323540574.16999912</v>
      </c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5"/>
      <c r="GJ30" s="5"/>
      <c r="GK30" s="5"/>
      <c r="GL30" s="5"/>
      <c r="GM30" s="5"/>
      <c r="GN30" s="5"/>
      <c r="GO30" s="5"/>
      <c r="GP30" s="5"/>
      <c r="GQ30" s="5"/>
      <c r="GR30" s="5"/>
      <c r="GS30" s="5"/>
      <c r="GT30" s="5"/>
      <c r="GU30" s="5"/>
      <c r="GV30" s="5"/>
      <c r="GW30" s="5"/>
      <c r="GX30" s="5"/>
      <c r="GY30" s="5"/>
      <c r="GZ30" s="5"/>
      <c r="HA30" s="5"/>
      <c r="HB30" s="5"/>
      <c r="HC30" s="5"/>
      <c r="HD30" s="5"/>
      <c r="HE30" s="5"/>
      <c r="HF30" s="5"/>
      <c r="HG30" s="5"/>
      <c r="HH30" s="5"/>
      <c r="HI30" s="5"/>
      <c r="HJ30" s="5"/>
      <c r="HK30" s="5"/>
      <c r="HP30" s="5"/>
      <c r="HQ30" s="5"/>
      <c r="HR30" s="5"/>
      <c r="HS30" s="5"/>
      <c r="HT30" s="5"/>
    </row>
    <row r="31" spans="1:228" ht="13.5" customHeight="1">
      <c r="A31" s="43" t="s">
        <v>49</v>
      </c>
      <c r="B31" s="59">
        <v>1035</v>
      </c>
      <c r="C31" s="60" t="s">
        <v>376</v>
      </c>
      <c r="D31" s="61">
        <f t="shared" ca="1" si="10"/>
        <v>29032725427.287983</v>
      </c>
      <c r="E31" s="61">
        <f t="shared" ca="1" si="10"/>
        <v>23300526244.588955</v>
      </c>
      <c r="F31" s="61">
        <f t="shared" ca="1" si="10"/>
        <v>28991555745.028954</v>
      </c>
      <c r="G31" s="61">
        <f t="shared" ca="1" si="10"/>
        <v>-4608352351.6499987</v>
      </c>
      <c r="H31" s="61">
        <f t="shared" ca="1" si="10"/>
        <v>-1082677148.79</v>
      </c>
      <c r="I31" s="61">
        <f t="shared" ca="1" si="10"/>
        <v>-2286566099.180007</v>
      </c>
      <c r="J31" s="61">
        <f t="shared" ca="1" si="10"/>
        <v>-2438227303.1200066</v>
      </c>
      <c r="K31" s="61">
        <f t="shared" ca="1" si="10"/>
        <v>-30230463978.810009</v>
      </c>
      <c r="L31" s="61">
        <f t="shared" ca="1" si="10"/>
        <v>27792236675.690002</v>
      </c>
      <c r="M31" s="61">
        <f t="shared" ca="1" si="10"/>
        <v>51706822.879999638</v>
      </c>
      <c r="N31" s="61">
        <f t="shared" ca="1" si="7"/>
        <v>4311893106.2399998</v>
      </c>
      <c r="O31" s="61">
        <f t="shared" ca="1" si="7"/>
        <v>-4260186283.3600001</v>
      </c>
      <c r="P31" s="61">
        <f t="shared" ca="1" si="7"/>
        <v>99954381.060000062</v>
      </c>
      <c r="Q31" s="61">
        <f t="shared" ca="1" si="7"/>
        <v>1106265270.1900001</v>
      </c>
      <c r="R31" s="61">
        <f t="shared" ca="1" si="7"/>
        <v>-1006310889.13</v>
      </c>
      <c r="S31" s="61">
        <f t="shared" ca="1" si="7"/>
        <v>-31261082.859999999</v>
      </c>
      <c r="T31" s="61">
        <f t="shared" ca="1" si="7"/>
        <v>-60211737.870000005</v>
      </c>
      <c r="U31" s="61">
        <f t="shared" ca="1" si="7"/>
        <v>-613017477.20000005</v>
      </c>
      <c r="V31" s="61">
        <f t="shared" ca="1" si="7"/>
        <v>552805739.33000004</v>
      </c>
      <c r="W31" s="61">
        <f t="shared" ca="1" si="7"/>
        <v>28950655.010000005</v>
      </c>
      <c r="X31" s="61">
        <f t="shared" ca="1" si="7"/>
        <v>131274866.99000001</v>
      </c>
      <c r="Y31" s="61">
        <f t="shared" ca="1" si="7"/>
        <v>-102324211.98</v>
      </c>
      <c r="Z31" s="61">
        <f t="shared" ca="1" si="7"/>
        <v>7919283109.9090357</v>
      </c>
      <c r="AA31" s="61">
        <f t="shared" ca="1" si="7"/>
        <v>7919283109.9090357</v>
      </c>
      <c r="AB31" s="61">
        <f t="shared" ca="1" si="7"/>
        <v>0</v>
      </c>
      <c r="AC31" s="61">
        <f t="shared" ca="1" si="7"/>
        <v>0</v>
      </c>
      <c r="AD31" s="61">
        <f t="shared" ca="1" si="11"/>
        <v>0</v>
      </c>
      <c r="AE31" s="61">
        <f t="shared" ca="1" si="11"/>
        <v>0</v>
      </c>
      <c r="AF31" s="61">
        <f t="shared" ca="1" si="11"/>
        <v>0</v>
      </c>
      <c r="AG31" s="61">
        <f t="shared" ca="1" si="11"/>
        <v>0</v>
      </c>
      <c r="AH31" s="61">
        <f t="shared" ca="1" si="11"/>
        <v>0</v>
      </c>
      <c r="AI31" s="61">
        <f t="shared" ca="1" si="11"/>
        <v>0</v>
      </c>
      <c r="AJ31" s="61">
        <f t="shared" ca="1" si="11"/>
        <v>0</v>
      </c>
      <c r="AK31" s="61">
        <f t="shared" ca="1" si="11"/>
        <v>0</v>
      </c>
      <c r="AL31" s="61">
        <f t="shared" ca="1" si="11"/>
        <v>0</v>
      </c>
      <c r="AM31" s="61">
        <f t="shared" ca="1" si="11"/>
        <v>130743254.83000001</v>
      </c>
      <c r="AN31" s="61">
        <f t="shared" ca="1" si="11"/>
        <v>277140872.44</v>
      </c>
      <c r="AO31" s="61">
        <f t="shared" ca="1" si="11"/>
        <v>-32798078.139999997</v>
      </c>
      <c r="AP31" s="61">
        <f t="shared" ca="1" si="11"/>
        <v>-92512774.11999999</v>
      </c>
      <c r="AQ31" s="61">
        <f t="shared" ca="1" si="11"/>
        <v>-72926.81</v>
      </c>
      <c r="AR31" s="61">
        <f t="shared" ca="1" si="11"/>
        <v>-21013838.539999999</v>
      </c>
      <c r="AS31" s="61">
        <f t="shared" ca="1" si="11"/>
        <v>-24847704789.959976</v>
      </c>
      <c r="AT31" s="61">
        <f t="shared" ca="1" si="12"/>
        <v>-11916168698.330002</v>
      </c>
      <c r="AU31" s="61">
        <f t="shared" ca="1" si="12"/>
        <v>-13763792670.320002</v>
      </c>
      <c r="AV31" s="61">
        <f t="shared" ca="1" si="12"/>
        <v>1847623971.9899995</v>
      </c>
      <c r="AW31" s="61">
        <f t="shared" ca="1" si="12"/>
        <v>-6808797511.5799789</v>
      </c>
      <c r="AX31" s="61">
        <f t="shared" ca="1" si="12"/>
        <v>-7867013736.8199806</v>
      </c>
      <c r="AY31" s="61">
        <f t="shared" ca="1" si="12"/>
        <v>-37575941543.769989</v>
      </c>
      <c r="AZ31" s="61">
        <f t="shared" ca="1" si="12"/>
        <v>-15510560290.1</v>
      </c>
      <c r="BA31" s="61">
        <f t="shared" ca="1" si="12"/>
        <v>-39568319376.029991</v>
      </c>
      <c r="BB31" s="61">
        <f t="shared" ca="1" si="12"/>
        <v>0</v>
      </c>
      <c r="BC31" s="61">
        <f t="shared" ca="1" si="12"/>
        <v>17502938122.360001</v>
      </c>
      <c r="BD31" s="61">
        <f t="shared" ca="1" si="12"/>
        <v>29708927806.950008</v>
      </c>
      <c r="BE31" s="61">
        <f t="shared" ca="1" si="12"/>
        <v>1058216225.2400017</v>
      </c>
      <c r="BF31" s="61">
        <f t="shared" ca="1" si="12"/>
        <v>6215862101.2300005</v>
      </c>
      <c r="BG31" s="61">
        <f t="shared" ca="1" si="12"/>
        <v>5637326773.2300005</v>
      </c>
      <c r="BH31" s="61">
        <f t="shared" ca="1" si="12"/>
        <v>2250119129.1000004</v>
      </c>
      <c r="BI31" s="61">
        <f t="shared" ca="1" si="12"/>
        <v>0</v>
      </c>
      <c r="BJ31" s="61">
        <f t="shared" ca="1" si="13"/>
        <v>-1671583801.1000001</v>
      </c>
      <c r="BK31" s="61">
        <f t="shared" ca="1" si="13"/>
        <v>-5157645875.9899988</v>
      </c>
      <c r="BL31" s="61">
        <f t="shared" ca="1" si="13"/>
        <v>-25259778.100000001</v>
      </c>
      <c r="BM31" s="61">
        <f t="shared" ca="1" si="13"/>
        <v>-25259778.100000001</v>
      </c>
      <c r="BN31" s="61">
        <f t="shared" ca="1" si="13"/>
        <v>0</v>
      </c>
      <c r="BO31" s="61">
        <f t="shared" ca="1" si="13"/>
        <v>-141043167.39000002</v>
      </c>
      <c r="BP31" s="61">
        <f t="shared" ca="1" si="13"/>
        <v>-141043167.39000002</v>
      </c>
      <c r="BQ31" s="61">
        <f t="shared" ca="1" si="13"/>
        <v>0</v>
      </c>
      <c r="BR31" s="61">
        <f t="shared" ca="1" si="13"/>
        <v>0</v>
      </c>
      <c r="BS31" s="61">
        <f t="shared" ca="1" si="13"/>
        <v>-5267708415.8899994</v>
      </c>
      <c r="BT31" s="61">
        <f t="shared" ca="1" si="13"/>
        <v>-3801273845.8400002</v>
      </c>
      <c r="BU31" s="61">
        <f t="shared" ca="1" si="13"/>
        <v>-1381962402.6599996</v>
      </c>
      <c r="BV31" s="61">
        <f t="shared" ca="1" si="14"/>
        <v>-598337879.27999985</v>
      </c>
      <c r="BW31" s="61">
        <f t="shared" ca="1" si="14"/>
        <v>0</v>
      </c>
      <c r="BX31" s="61">
        <f t="shared" ca="1" si="14"/>
        <v>-166369952.75999993</v>
      </c>
      <c r="BY31" s="61">
        <f t="shared" ca="1" si="14"/>
        <v>0</v>
      </c>
      <c r="BZ31" s="61">
        <f t="shared" ca="1" si="14"/>
        <v>785109411.81000006</v>
      </c>
      <c r="CA31" s="61">
        <f t="shared" ca="1" si="14"/>
        <v>-104873747.16</v>
      </c>
      <c r="CB31" s="61">
        <f t="shared" ca="1" si="14"/>
        <v>0</v>
      </c>
      <c r="CC31" s="61">
        <f t="shared" ca="1" si="14"/>
        <v>0</v>
      </c>
      <c r="CD31" s="61">
        <f t="shared" ca="1" si="14"/>
        <v>0</v>
      </c>
      <c r="CE31" s="61">
        <f t="shared" ca="1" si="14"/>
        <v>0</v>
      </c>
      <c r="CF31" s="61">
        <f t="shared" ca="1" si="14"/>
        <v>0</v>
      </c>
      <c r="CG31" s="61">
        <f t="shared" ca="1" si="14"/>
        <v>0</v>
      </c>
      <c r="CH31" s="61">
        <f t="shared" ca="1" si="14"/>
        <v>0</v>
      </c>
      <c r="CI31" s="61">
        <f t="shared" ca="1" si="14"/>
        <v>-688727218.66999996</v>
      </c>
      <c r="CJ31" s="61">
        <f t="shared" ca="1" si="14"/>
        <v>-688727218.66999996</v>
      </c>
      <c r="CK31" s="61">
        <f t="shared" ca="1" si="14"/>
        <v>0</v>
      </c>
      <c r="CL31" s="61">
        <f t="shared" ca="1" si="6"/>
        <v>4185020637.3280067</v>
      </c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5"/>
      <c r="GS31" s="5"/>
      <c r="GT31" s="5"/>
      <c r="GU31" s="5"/>
      <c r="GV31" s="5"/>
      <c r="GW31" s="5"/>
      <c r="GX31" s="5"/>
      <c r="GY31" s="5"/>
      <c r="GZ31" s="5"/>
      <c r="HA31" s="5"/>
      <c r="HB31" s="5"/>
      <c r="HC31" s="5"/>
      <c r="HD31" s="5"/>
      <c r="HE31" s="5"/>
      <c r="HF31" s="5"/>
      <c r="HG31" s="5"/>
      <c r="HH31" s="5"/>
      <c r="HI31" s="5"/>
      <c r="HJ31" s="5"/>
      <c r="HK31" s="5"/>
      <c r="HP31" s="5"/>
      <c r="HQ31" s="5"/>
      <c r="HR31" s="5"/>
      <c r="HS31" s="5"/>
      <c r="HT31" s="5"/>
    </row>
    <row r="32" spans="1:228" ht="13.5" customHeight="1">
      <c r="A32" s="43" t="s">
        <v>51</v>
      </c>
      <c r="B32" s="59">
        <v>1036</v>
      </c>
      <c r="C32" s="60" t="s">
        <v>376</v>
      </c>
      <c r="D32" s="61">
        <f t="shared" ca="1" si="10"/>
        <v>12381415471.972223</v>
      </c>
      <c r="E32" s="61">
        <f t="shared" ca="1" si="10"/>
        <v>10616393446.589996</v>
      </c>
      <c r="F32" s="61">
        <f t="shared" ca="1" si="10"/>
        <v>17766375044.659996</v>
      </c>
      <c r="G32" s="61">
        <f t="shared" ca="1" si="10"/>
        <v>-6307449447.3900003</v>
      </c>
      <c r="H32" s="61">
        <f t="shared" ca="1" si="10"/>
        <v>-842532150.68000007</v>
      </c>
      <c r="I32" s="61">
        <f t="shared" ca="1" si="10"/>
        <v>-1204110195.4499979</v>
      </c>
      <c r="J32" s="61">
        <f t="shared" ca="1" si="10"/>
        <v>-2243706143.7499962</v>
      </c>
      <c r="K32" s="61">
        <f t="shared" ca="1" si="10"/>
        <v>-17089419687.089998</v>
      </c>
      <c r="L32" s="61">
        <f t="shared" ca="1" si="10"/>
        <v>14845713543.340002</v>
      </c>
      <c r="M32" s="61">
        <f t="shared" ca="1" si="10"/>
        <v>806428311.40999842</v>
      </c>
      <c r="N32" s="61">
        <f t="shared" ca="1" si="7"/>
        <v>5060015803.6499987</v>
      </c>
      <c r="O32" s="61">
        <f t="shared" ca="1" si="7"/>
        <v>-4253587492.2400002</v>
      </c>
      <c r="P32" s="61">
        <f t="shared" ca="1" si="7"/>
        <v>233167636.88999999</v>
      </c>
      <c r="Q32" s="61">
        <f t="shared" ca="1" si="7"/>
        <v>826089593.88</v>
      </c>
      <c r="R32" s="61">
        <f t="shared" ca="1" si="7"/>
        <v>-592921956.99000001</v>
      </c>
      <c r="S32" s="61">
        <f t="shared" ca="1" si="7"/>
        <v>-534724653.14999992</v>
      </c>
      <c r="T32" s="61">
        <f t="shared" ca="1" si="7"/>
        <v>-558493970.69999993</v>
      </c>
      <c r="U32" s="61">
        <f t="shared" ca="1" si="7"/>
        <v>-824837257.69999993</v>
      </c>
      <c r="V32" s="61">
        <f t="shared" ca="1" si="7"/>
        <v>266343287</v>
      </c>
      <c r="W32" s="61">
        <f t="shared" ca="1" si="7"/>
        <v>23769317.550000012</v>
      </c>
      <c r="X32" s="61">
        <f t="shared" ca="1" si="7"/>
        <v>188335829.55000001</v>
      </c>
      <c r="Y32" s="61">
        <f t="shared" ca="1" si="7"/>
        <v>-164566512</v>
      </c>
      <c r="Z32" s="61">
        <f t="shared" ca="1" si="7"/>
        <v>3311119021.7422247</v>
      </c>
      <c r="AA32" s="61">
        <f t="shared" ca="1" si="7"/>
        <v>1551185358.3371768</v>
      </c>
      <c r="AB32" s="61">
        <f t="shared" ca="1" si="7"/>
        <v>0</v>
      </c>
      <c r="AC32" s="61">
        <f t="shared" ca="1" si="7"/>
        <v>59138109.180168644</v>
      </c>
      <c r="AD32" s="61">
        <f t="shared" ca="1" si="11"/>
        <v>1419249479.179635</v>
      </c>
      <c r="AE32" s="61">
        <f t="shared" ca="1" si="11"/>
        <v>6201531.2587413061</v>
      </c>
      <c r="AF32" s="61">
        <f t="shared" ca="1" si="11"/>
        <v>0</v>
      </c>
      <c r="AG32" s="61">
        <f t="shared" ca="1" si="11"/>
        <v>275344543.7865026</v>
      </c>
      <c r="AH32" s="61">
        <f t="shared" ca="1" si="11"/>
        <v>0</v>
      </c>
      <c r="AI32" s="61">
        <f t="shared" ca="1" si="11"/>
        <v>0</v>
      </c>
      <c r="AJ32" s="61">
        <f t="shared" ca="1" si="11"/>
        <v>26845261.549999997</v>
      </c>
      <c r="AK32" s="61">
        <f t="shared" ca="1" si="11"/>
        <v>26845261.549999997</v>
      </c>
      <c r="AL32" s="61">
        <f t="shared" ca="1" si="11"/>
        <v>0</v>
      </c>
      <c r="AM32" s="61">
        <f t="shared" ca="1" si="11"/>
        <v>165892590.68999997</v>
      </c>
      <c r="AN32" s="61">
        <f t="shared" ca="1" si="11"/>
        <v>194692939.09999996</v>
      </c>
      <c r="AO32" s="61">
        <f t="shared" ca="1" si="11"/>
        <v>-33683770.880000003</v>
      </c>
      <c r="AP32" s="61">
        <f t="shared" ca="1" si="11"/>
        <v>0</v>
      </c>
      <c r="AQ32" s="61">
        <f t="shared" ca="1" si="11"/>
        <v>0</v>
      </c>
      <c r="AR32" s="61">
        <f t="shared" ca="1" si="11"/>
        <v>4883422.4699999988</v>
      </c>
      <c r="AS32" s="61">
        <f t="shared" ca="1" si="11"/>
        <v>-11916076741.600002</v>
      </c>
      <c r="AT32" s="61">
        <f t="shared" ca="1" si="12"/>
        <v>-6704269330.5299997</v>
      </c>
      <c r="AU32" s="61">
        <f t="shared" ca="1" si="12"/>
        <v>-8742829762.3999996</v>
      </c>
      <c r="AV32" s="61">
        <f t="shared" ca="1" si="12"/>
        <v>2038560431.8700001</v>
      </c>
      <c r="AW32" s="61">
        <f t="shared" ca="1" si="12"/>
        <v>-2359176845.0099974</v>
      </c>
      <c r="AX32" s="61">
        <f t="shared" ca="1" si="12"/>
        <v>-4254629700.8499985</v>
      </c>
      <c r="AY32" s="61">
        <f t="shared" ca="1" si="12"/>
        <v>-15143628007.819996</v>
      </c>
      <c r="AZ32" s="61">
        <f t="shared" ca="1" si="12"/>
        <v>-9024072902.1399975</v>
      </c>
      <c r="BA32" s="61">
        <f t="shared" ca="1" si="12"/>
        <v>-15441420736.099998</v>
      </c>
      <c r="BB32" s="61">
        <f t="shared" ca="1" si="12"/>
        <v>0</v>
      </c>
      <c r="BC32" s="61">
        <f t="shared" ca="1" si="12"/>
        <v>9321865630.420002</v>
      </c>
      <c r="BD32" s="61">
        <f t="shared" ca="1" si="12"/>
        <v>10888998306.969997</v>
      </c>
      <c r="BE32" s="61">
        <f t="shared" ca="1" si="12"/>
        <v>1895452855.8400011</v>
      </c>
      <c r="BF32" s="61">
        <f t="shared" ca="1" si="12"/>
        <v>6319126341.1400013</v>
      </c>
      <c r="BG32" s="61">
        <f t="shared" ca="1" si="12"/>
        <v>3565396470.3499999</v>
      </c>
      <c r="BH32" s="61">
        <f t="shared" ca="1" si="12"/>
        <v>6585554033.2800007</v>
      </c>
      <c r="BI32" s="61">
        <f t="shared" ca="1" si="12"/>
        <v>0</v>
      </c>
      <c r="BJ32" s="61">
        <f t="shared" ca="1" si="13"/>
        <v>-3831824162.4900002</v>
      </c>
      <c r="BK32" s="61">
        <f t="shared" ca="1" si="13"/>
        <v>-4423673485.3000002</v>
      </c>
      <c r="BL32" s="61">
        <f t="shared" ca="1" si="13"/>
        <v>0</v>
      </c>
      <c r="BM32" s="61">
        <f t="shared" ca="1" si="13"/>
        <v>0</v>
      </c>
      <c r="BN32" s="61">
        <f t="shared" ca="1" si="13"/>
        <v>0</v>
      </c>
      <c r="BO32" s="61">
        <f t="shared" ca="1" si="13"/>
        <v>-71564564.929999992</v>
      </c>
      <c r="BP32" s="61">
        <f t="shared" ca="1" si="13"/>
        <v>-71564564.929999992</v>
      </c>
      <c r="BQ32" s="61">
        <f t="shared" ca="1" si="13"/>
        <v>0</v>
      </c>
      <c r="BR32" s="61">
        <f t="shared" ca="1" si="13"/>
        <v>0</v>
      </c>
      <c r="BS32" s="61">
        <f t="shared" ca="1" si="13"/>
        <v>-2450123572.2399993</v>
      </c>
      <c r="BT32" s="61">
        <f t="shared" ca="1" si="13"/>
        <v>-2103031770.8400002</v>
      </c>
      <c r="BU32" s="61">
        <f t="shared" ca="1" si="13"/>
        <v>-551802586.83000004</v>
      </c>
      <c r="BV32" s="61">
        <f t="shared" ca="1" si="14"/>
        <v>-479557051.58999974</v>
      </c>
      <c r="BW32" s="61">
        <f t="shared" ca="1" si="14"/>
        <v>0</v>
      </c>
      <c r="BX32" s="61">
        <f t="shared" ca="1" si="14"/>
        <v>-58154579.369999997</v>
      </c>
      <c r="BY32" s="61">
        <f t="shared" ca="1" si="14"/>
        <v>-91024432.989999995</v>
      </c>
      <c r="BZ32" s="61">
        <f t="shared" ca="1" si="14"/>
        <v>973637307.52000022</v>
      </c>
      <c r="CA32" s="61">
        <f t="shared" ca="1" si="14"/>
        <v>-140190458.13999999</v>
      </c>
      <c r="CB32" s="61">
        <f t="shared" ca="1" si="14"/>
        <v>0</v>
      </c>
      <c r="CC32" s="61">
        <f t="shared" ca="1" si="14"/>
        <v>0</v>
      </c>
      <c r="CD32" s="61">
        <f t="shared" ca="1" si="14"/>
        <v>0</v>
      </c>
      <c r="CE32" s="61">
        <f t="shared" ca="1" si="14"/>
        <v>0</v>
      </c>
      <c r="CF32" s="61">
        <f t="shared" ca="1" si="14"/>
        <v>0</v>
      </c>
      <c r="CG32" s="61">
        <f t="shared" ca="1" si="14"/>
        <v>0</v>
      </c>
      <c r="CH32" s="61">
        <f t="shared" ca="1" si="14"/>
        <v>0</v>
      </c>
      <c r="CI32" s="61">
        <f t="shared" ca="1" si="14"/>
        <v>-330942428.89000422</v>
      </c>
      <c r="CJ32" s="61">
        <f t="shared" ca="1" si="14"/>
        <v>-330942428.89000422</v>
      </c>
      <c r="CK32" s="61">
        <f t="shared" ca="1" si="14"/>
        <v>0</v>
      </c>
      <c r="CL32" s="61">
        <f t="shared" ca="1" si="6"/>
        <v>465338730.37222099</v>
      </c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5"/>
      <c r="GE32" s="5"/>
      <c r="GF32" s="5"/>
      <c r="GG32" s="5"/>
      <c r="GH32" s="5"/>
      <c r="GI32" s="5"/>
      <c r="GJ32" s="5"/>
      <c r="GK32" s="5"/>
      <c r="GL32" s="5"/>
      <c r="GM32" s="5"/>
      <c r="GN32" s="5"/>
      <c r="GO32" s="5"/>
      <c r="GP32" s="5"/>
      <c r="GQ32" s="5"/>
      <c r="GR32" s="5"/>
      <c r="GS32" s="5"/>
      <c r="GT32" s="5"/>
      <c r="GU32" s="5"/>
      <c r="GV32" s="5"/>
      <c r="GW32" s="5"/>
      <c r="GX32" s="5"/>
      <c r="GY32" s="5"/>
      <c r="GZ32" s="5"/>
      <c r="HA32" s="5"/>
      <c r="HB32" s="5"/>
      <c r="HC32" s="5"/>
      <c r="HD32" s="5"/>
      <c r="HE32" s="5"/>
      <c r="HF32" s="5"/>
      <c r="HG32" s="5"/>
      <c r="HH32" s="5"/>
      <c r="HI32" s="5"/>
      <c r="HJ32" s="5"/>
      <c r="HK32" s="5"/>
      <c r="HP32" s="5"/>
      <c r="HQ32" s="5"/>
      <c r="HR32" s="5"/>
      <c r="HS32" s="5"/>
      <c r="HT32" s="5"/>
    </row>
    <row r="33" spans="1:228" ht="13.5" customHeight="1">
      <c r="A33" s="43" t="s">
        <v>53</v>
      </c>
      <c r="B33" s="59">
        <v>1037</v>
      </c>
      <c r="C33" s="60" t="s">
        <v>376</v>
      </c>
      <c r="D33" s="61">
        <f t="shared" ca="1" si="10"/>
        <v>3064441164.6700001</v>
      </c>
      <c r="E33" s="61">
        <f t="shared" ca="1" si="10"/>
        <v>2530317525.1900001</v>
      </c>
      <c r="F33" s="61">
        <f t="shared" ca="1" si="10"/>
        <v>3813692876.2200003</v>
      </c>
      <c r="G33" s="61">
        <f t="shared" ca="1" si="10"/>
        <v>-1068730328.05</v>
      </c>
      <c r="H33" s="61">
        <f t="shared" ca="1" si="10"/>
        <v>-214645022.97999999</v>
      </c>
      <c r="I33" s="61">
        <f t="shared" ca="1" si="10"/>
        <v>-583778570.19000018</v>
      </c>
      <c r="J33" s="61">
        <f t="shared" ca="1" si="10"/>
        <v>-1159123825.3800001</v>
      </c>
      <c r="K33" s="61">
        <f t="shared" ca="1" si="10"/>
        <v>-3489764075.5900011</v>
      </c>
      <c r="L33" s="61">
        <f t="shared" ca="1" si="10"/>
        <v>2330640250.210001</v>
      </c>
      <c r="M33" s="61">
        <f t="shared" ca="1" si="10"/>
        <v>495700562.06999993</v>
      </c>
      <c r="N33" s="61">
        <f t="shared" ca="1" si="7"/>
        <v>810127153.66999984</v>
      </c>
      <c r="O33" s="61">
        <f t="shared" ca="1" si="7"/>
        <v>-314426591.5999999</v>
      </c>
      <c r="P33" s="61">
        <f t="shared" ca="1" si="7"/>
        <v>79644693.11999999</v>
      </c>
      <c r="Q33" s="61">
        <f t="shared" ca="1" si="7"/>
        <v>199883560.13999999</v>
      </c>
      <c r="R33" s="61">
        <f t="shared" ca="1" si="7"/>
        <v>-120238867.02</v>
      </c>
      <c r="S33" s="61">
        <f t="shared" ca="1" si="7"/>
        <v>-25504737.280000001</v>
      </c>
      <c r="T33" s="61">
        <f t="shared" ca="1" si="7"/>
        <v>-25504737.280000001</v>
      </c>
      <c r="U33" s="61">
        <f t="shared" ca="1" si="7"/>
        <v>-35971781.280000001</v>
      </c>
      <c r="V33" s="61">
        <f t="shared" ca="1" si="7"/>
        <v>10467044</v>
      </c>
      <c r="W33" s="61">
        <f t="shared" ca="1" si="7"/>
        <v>0</v>
      </c>
      <c r="X33" s="61">
        <f t="shared" ca="1" si="7"/>
        <v>0</v>
      </c>
      <c r="Y33" s="61">
        <f t="shared" ca="1" si="7"/>
        <v>0</v>
      </c>
      <c r="Z33" s="61">
        <f t="shared" ca="1" si="7"/>
        <v>898647335.28999984</v>
      </c>
      <c r="AA33" s="61">
        <f t="shared" ca="1" si="7"/>
        <v>898647335.28999984</v>
      </c>
      <c r="AB33" s="61">
        <f t="shared" ca="1" si="7"/>
        <v>0</v>
      </c>
      <c r="AC33" s="61">
        <f t="shared" ca="1" si="7"/>
        <v>0</v>
      </c>
      <c r="AD33" s="61">
        <f t="shared" ca="1" si="11"/>
        <v>0</v>
      </c>
      <c r="AE33" s="61">
        <f t="shared" ca="1" si="11"/>
        <v>0</v>
      </c>
      <c r="AF33" s="61">
        <f t="shared" ca="1" si="11"/>
        <v>0</v>
      </c>
      <c r="AG33" s="61">
        <f t="shared" ca="1" si="11"/>
        <v>0</v>
      </c>
      <c r="AH33" s="61">
        <f t="shared" ca="1" si="11"/>
        <v>0</v>
      </c>
      <c r="AI33" s="61">
        <f t="shared" ca="1" si="11"/>
        <v>0</v>
      </c>
      <c r="AJ33" s="61">
        <f t="shared" ca="1" si="11"/>
        <v>2118799.09</v>
      </c>
      <c r="AK33" s="61">
        <f t="shared" ca="1" si="11"/>
        <v>2158110.98</v>
      </c>
      <c r="AL33" s="61">
        <f t="shared" ca="1" si="11"/>
        <v>-39311.89</v>
      </c>
      <c r="AM33" s="61">
        <f t="shared" ca="1" si="11"/>
        <v>242640812.57000002</v>
      </c>
      <c r="AN33" s="61">
        <f t="shared" ca="1" si="11"/>
        <v>239250694.15000001</v>
      </c>
      <c r="AO33" s="61">
        <f t="shared" ca="1" si="11"/>
        <v>1110294.4300000002</v>
      </c>
      <c r="AP33" s="61">
        <f t="shared" ca="1" si="11"/>
        <v>0</v>
      </c>
      <c r="AQ33" s="61">
        <f t="shared" ca="1" si="11"/>
        <v>0</v>
      </c>
      <c r="AR33" s="61">
        <f t="shared" ca="1" si="11"/>
        <v>2279823.9900000002</v>
      </c>
      <c r="AS33" s="61">
        <f t="shared" ca="1" si="11"/>
        <v>-2685619156.3099985</v>
      </c>
      <c r="AT33" s="61">
        <f t="shared" ca="1" si="12"/>
        <v>-1592442977.6400003</v>
      </c>
      <c r="AU33" s="61">
        <f t="shared" ca="1" si="12"/>
        <v>-1648563117.5400004</v>
      </c>
      <c r="AV33" s="61">
        <f t="shared" ca="1" si="12"/>
        <v>56120139.899999991</v>
      </c>
      <c r="AW33" s="61">
        <f t="shared" ca="1" si="12"/>
        <v>-309302291.91999817</v>
      </c>
      <c r="AX33" s="61">
        <f t="shared" ca="1" si="12"/>
        <v>-583829278.30999804</v>
      </c>
      <c r="AY33" s="61">
        <f t="shared" ca="1" si="12"/>
        <v>-3067882457.8199978</v>
      </c>
      <c r="AZ33" s="61">
        <f t="shared" ca="1" si="12"/>
        <v>-1749407670.75</v>
      </c>
      <c r="BA33" s="61">
        <f t="shared" ca="1" si="12"/>
        <v>-3842822395.8099999</v>
      </c>
      <c r="BB33" s="61">
        <f t="shared" ca="1" si="12"/>
        <v>0</v>
      </c>
      <c r="BC33" s="61">
        <f t="shared" ca="1" si="12"/>
        <v>2524347608.7400017</v>
      </c>
      <c r="BD33" s="61">
        <f t="shared" ca="1" si="12"/>
        <v>2484053179.5099998</v>
      </c>
      <c r="BE33" s="61">
        <f t="shared" ca="1" si="12"/>
        <v>274526986.38999987</v>
      </c>
      <c r="BF33" s="61">
        <f t="shared" ca="1" si="12"/>
        <v>460944839.86999983</v>
      </c>
      <c r="BG33" s="61">
        <f t="shared" ca="1" si="12"/>
        <v>193818788.93999994</v>
      </c>
      <c r="BH33" s="61">
        <f t="shared" ca="1" si="12"/>
        <v>523385796.6099999</v>
      </c>
      <c r="BI33" s="61">
        <f t="shared" ca="1" si="12"/>
        <v>0</v>
      </c>
      <c r="BJ33" s="61">
        <f t="shared" ca="1" si="13"/>
        <v>-256259745.68000001</v>
      </c>
      <c r="BK33" s="61">
        <f t="shared" ca="1" si="13"/>
        <v>-186417853.47999996</v>
      </c>
      <c r="BL33" s="61">
        <f t="shared" ca="1" si="13"/>
        <v>0</v>
      </c>
      <c r="BM33" s="61">
        <f t="shared" ca="1" si="13"/>
        <v>0</v>
      </c>
      <c r="BN33" s="61">
        <f t="shared" ca="1" si="13"/>
        <v>0</v>
      </c>
      <c r="BO33" s="61">
        <f t="shared" ca="1" si="13"/>
        <v>-1529896.0699999998</v>
      </c>
      <c r="BP33" s="61">
        <f t="shared" ca="1" si="13"/>
        <v>-1529896.0699999998</v>
      </c>
      <c r="BQ33" s="61">
        <f t="shared" ca="1" si="13"/>
        <v>0</v>
      </c>
      <c r="BR33" s="61">
        <f t="shared" ca="1" si="13"/>
        <v>0</v>
      </c>
      <c r="BS33" s="61">
        <f t="shared" ca="1" si="13"/>
        <v>-688658833.9200002</v>
      </c>
      <c r="BT33" s="61">
        <f t="shared" ca="1" si="13"/>
        <v>-334964896.7700001</v>
      </c>
      <c r="BU33" s="61">
        <f t="shared" ca="1" si="13"/>
        <v>-266260872.26000011</v>
      </c>
      <c r="BV33" s="61">
        <f t="shared" ca="1" si="14"/>
        <v>-146569455.97999999</v>
      </c>
      <c r="BW33" s="61">
        <f t="shared" ca="1" si="14"/>
        <v>0</v>
      </c>
      <c r="BX33" s="61">
        <f t="shared" ca="1" si="14"/>
        <v>-7510899.8900000006</v>
      </c>
      <c r="BY33" s="61">
        <f t="shared" ca="1" si="14"/>
        <v>-18565737.849999994</v>
      </c>
      <c r="BZ33" s="61">
        <f t="shared" ca="1" si="14"/>
        <v>85213028.830000028</v>
      </c>
      <c r="CA33" s="61">
        <f t="shared" ca="1" si="14"/>
        <v>0</v>
      </c>
      <c r="CB33" s="61">
        <f t="shared" ca="1" si="14"/>
        <v>0</v>
      </c>
      <c r="CC33" s="61">
        <f t="shared" ca="1" si="14"/>
        <v>0</v>
      </c>
      <c r="CD33" s="61">
        <f t="shared" ca="1" si="14"/>
        <v>0</v>
      </c>
      <c r="CE33" s="61">
        <f t="shared" ca="1" si="14"/>
        <v>0</v>
      </c>
      <c r="CF33" s="61">
        <f t="shared" ca="1" si="14"/>
        <v>0</v>
      </c>
      <c r="CG33" s="61">
        <f t="shared" ca="1" si="14"/>
        <v>0</v>
      </c>
      <c r="CH33" s="61">
        <f t="shared" ca="1" si="14"/>
        <v>0</v>
      </c>
      <c r="CI33" s="61">
        <f t="shared" ca="1" si="14"/>
        <v>-93685156.759999976</v>
      </c>
      <c r="CJ33" s="61">
        <f t="shared" ca="1" si="14"/>
        <v>-93685156.759999976</v>
      </c>
      <c r="CK33" s="61">
        <f t="shared" ca="1" si="14"/>
        <v>0</v>
      </c>
      <c r="CL33" s="61">
        <f t="shared" ca="1" si="6"/>
        <v>378822008.36000156</v>
      </c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  <c r="GU33" s="5"/>
      <c r="GV33" s="5"/>
      <c r="GW33" s="5"/>
      <c r="GX33" s="5"/>
      <c r="GY33" s="5"/>
      <c r="GZ33" s="5"/>
      <c r="HA33" s="5"/>
      <c r="HB33" s="5"/>
      <c r="HC33" s="5"/>
      <c r="HD33" s="5"/>
      <c r="HE33" s="5"/>
      <c r="HF33" s="5"/>
      <c r="HG33" s="5"/>
      <c r="HH33" s="5"/>
      <c r="HI33" s="5"/>
      <c r="HJ33" s="5"/>
      <c r="HK33" s="5"/>
      <c r="HP33" s="5"/>
      <c r="HQ33" s="5"/>
      <c r="HR33" s="5"/>
      <c r="HS33" s="5"/>
      <c r="HT33" s="5"/>
    </row>
    <row r="34" spans="1:228" ht="13.5" customHeight="1">
      <c r="A34" s="43" t="s">
        <v>55</v>
      </c>
      <c r="B34" s="59">
        <v>1038</v>
      </c>
      <c r="C34" s="60" t="s">
        <v>376</v>
      </c>
      <c r="D34" s="61">
        <f t="shared" ca="1" si="10"/>
        <v>3313744442.5439329</v>
      </c>
      <c r="E34" s="61">
        <f t="shared" ca="1" si="10"/>
        <v>3131477015.4500027</v>
      </c>
      <c r="F34" s="61">
        <f t="shared" ca="1" si="10"/>
        <v>4274546716.0100021</v>
      </c>
      <c r="G34" s="61">
        <f t="shared" ca="1" si="10"/>
        <v>-1143069700.5599997</v>
      </c>
      <c r="H34" s="61">
        <f t="shared" ca="1" si="10"/>
        <v>0</v>
      </c>
      <c r="I34" s="61">
        <f t="shared" ca="1" si="10"/>
        <v>-441817287.55999964</v>
      </c>
      <c r="J34" s="61">
        <f t="shared" ca="1" si="10"/>
        <v>-579331380.94999981</v>
      </c>
      <c r="K34" s="61">
        <f t="shared" ca="1" si="10"/>
        <v>-7145665302.3999996</v>
      </c>
      <c r="L34" s="61">
        <f t="shared" ca="1" si="10"/>
        <v>6566333921.4499998</v>
      </c>
      <c r="M34" s="61">
        <f t="shared" ca="1" si="10"/>
        <v>137514093.39000016</v>
      </c>
      <c r="N34" s="61">
        <f t="shared" ca="1" si="7"/>
        <v>630858579.45000005</v>
      </c>
      <c r="O34" s="61">
        <f t="shared" ca="1" si="7"/>
        <v>-493344486.05999988</v>
      </c>
      <c r="P34" s="61">
        <f t="shared" ca="1" si="7"/>
        <v>0</v>
      </c>
      <c r="Q34" s="61">
        <f t="shared" ca="1" si="7"/>
        <v>0</v>
      </c>
      <c r="R34" s="61">
        <f t="shared" ca="1" si="7"/>
        <v>0</v>
      </c>
      <c r="S34" s="61">
        <f t="shared" ca="1" si="7"/>
        <v>926573.92999999993</v>
      </c>
      <c r="T34" s="61">
        <f t="shared" ca="1" si="7"/>
        <v>932645.99</v>
      </c>
      <c r="U34" s="61">
        <f t="shared" ca="1" si="7"/>
        <v>0</v>
      </c>
      <c r="V34" s="61">
        <f t="shared" ca="1" si="7"/>
        <v>932645.99</v>
      </c>
      <c r="W34" s="61">
        <f t="shared" ca="1" si="7"/>
        <v>-6072.06</v>
      </c>
      <c r="X34" s="61">
        <f t="shared" ca="1" si="7"/>
        <v>0</v>
      </c>
      <c r="Y34" s="61">
        <f t="shared" ca="1" si="7"/>
        <v>-6072.06</v>
      </c>
      <c r="Z34" s="61">
        <f t="shared" ca="1" si="7"/>
        <v>586129554.00999999</v>
      </c>
      <c r="AA34" s="61">
        <f t="shared" ca="1" si="7"/>
        <v>330107722.14000005</v>
      </c>
      <c r="AB34" s="61">
        <f t="shared" ca="1" si="7"/>
        <v>0</v>
      </c>
      <c r="AC34" s="61">
        <f t="shared" ca="1" si="7"/>
        <v>256021831.86999992</v>
      </c>
      <c r="AD34" s="61">
        <f t="shared" ca="1" si="11"/>
        <v>0</v>
      </c>
      <c r="AE34" s="61">
        <f t="shared" ca="1" si="11"/>
        <v>0</v>
      </c>
      <c r="AF34" s="61">
        <f t="shared" ca="1" si="11"/>
        <v>0</v>
      </c>
      <c r="AG34" s="61">
        <f t="shared" ca="1" si="11"/>
        <v>0</v>
      </c>
      <c r="AH34" s="61">
        <f t="shared" ca="1" si="11"/>
        <v>0</v>
      </c>
      <c r="AI34" s="61">
        <f t="shared" ca="1" si="11"/>
        <v>0</v>
      </c>
      <c r="AJ34" s="61">
        <f t="shared" ca="1" si="11"/>
        <v>0</v>
      </c>
      <c r="AK34" s="61">
        <f t="shared" ca="1" si="11"/>
        <v>0</v>
      </c>
      <c r="AL34" s="61">
        <f t="shared" ca="1" si="11"/>
        <v>0</v>
      </c>
      <c r="AM34" s="61">
        <f t="shared" ca="1" si="11"/>
        <v>37028586.713929996</v>
      </c>
      <c r="AN34" s="61">
        <f t="shared" ca="1" si="11"/>
        <v>36988972.493930005</v>
      </c>
      <c r="AO34" s="61">
        <f t="shared" ca="1" si="11"/>
        <v>39614.219999994697</v>
      </c>
      <c r="AP34" s="61">
        <f t="shared" ca="1" si="11"/>
        <v>0</v>
      </c>
      <c r="AQ34" s="61">
        <f t="shared" ca="1" si="11"/>
        <v>0</v>
      </c>
      <c r="AR34" s="61">
        <f t="shared" ca="1" si="11"/>
        <v>0</v>
      </c>
      <c r="AS34" s="61">
        <f t="shared" ca="1" si="11"/>
        <v>-2668681415.4399991</v>
      </c>
      <c r="AT34" s="61">
        <f t="shared" ca="1" si="12"/>
        <v>-411099757.74000001</v>
      </c>
      <c r="AU34" s="61">
        <f t="shared" ca="1" si="12"/>
        <v>-560141480.13999999</v>
      </c>
      <c r="AV34" s="61">
        <f t="shared" ca="1" si="12"/>
        <v>149041722.40000001</v>
      </c>
      <c r="AW34" s="61">
        <f t="shared" ca="1" si="12"/>
        <v>-101736493.9799993</v>
      </c>
      <c r="AX34" s="61">
        <f t="shared" ca="1" si="12"/>
        <v>-46849547.960000038</v>
      </c>
      <c r="AY34" s="61">
        <f t="shared" ca="1" si="12"/>
        <v>-2007573836.3799999</v>
      </c>
      <c r="AZ34" s="61">
        <f t="shared" ca="1" si="12"/>
        <v>-2131939385.4730268</v>
      </c>
      <c r="BA34" s="61">
        <f t="shared" ca="1" si="12"/>
        <v>-1007093462.4402558</v>
      </c>
      <c r="BB34" s="61">
        <f t="shared" ca="1" si="12"/>
        <v>0</v>
      </c>
      <c r="BC34" s="61">
        <f t="shared" ca="1" si="12"/>
        <v>1131459011.5332825</v>
      </c>
      <c r="BD34" s="61">
        <f t="shared" ca="1" si="12"/>
        <v>1960724288.4199998</v>
      </c>
      <c r="BE34" s="61">
        <f t="shared" ca="1" si="12"/>
        <v>-54886946.019999266</v>
      </c>
      <c r="BF34" s="61">
        <f t="shared" ca="1" si="12"/>
        <v>1069186222.7900007</v>
      </c>
      <c r="BG34" s="61">
        <f t="shared" ca="1" si="12"/>
        <v>1415702488.2897563</v>
      </c>
      <c r="BH34" s="61">
        <f t="shared" ca="1" si="12"/>
        <v>187995307.74263147</v>
      </c>
      <c r="BI34" s="61">
        <f t="shared" ca="1" si="12"/>
        <v>0</v>
      </c>
      <c r="BJ34" s="61">
        <f t="shared" ca="1" si="13"/>
        <v>-534511573.242387</v>
      </c>
      <c r="BK34" s="61">
        <f t="shared" ca="1" si="13"/>
        <v>-1124073168.8099999</v>
      </c>
      <c r="BL34" s="61">
        <f t="shared" ca="1" si="13"/>
        <v>0</v>
      </c>
      <c r="BM34" s="61">
        <f t="shared" ca="1" si="13"/>
        <v>0</v>
      </c>
      <c r="BN34" s="61">
        <f t="shared" ca="1" si="13"/>
        <v>0</v>
      </c>
      <c r="BO34" s="61">
        <f t="shared" ca="1" si="13"/>
        <v>-53115351.999999985</v>
      </c>
      <c r="BP34" s="61">
        <f t="shared" ca="1" si="13"/>
        <v>-53115351.999999985</v>
      </c>
      <c r="BQ34" s="61">
        <f t="shared" ca="1" si="13"/>
        <v>0</v>
      </c>
      <c r="BR34" s="61">
        <f t="shared" ca="1" si="13"/>
        <v>0</v>
      </c>
      <c r="BS34" s="61">
        <f t="shared" ca="1" si="13"/>
        <v>-2077276983.0999999</v>
      </c>
      <c r="BT34" s="61">
        <f t="shared" ca="1" si="13"/>
        <v>-431379622.94000012</v>
      </c>
      <c r="BU34" s="61">
        <f t="shared" ca="1" si="13"/>
        <v>-576486559.48000002</v>
      </c>
      <c r="BV34" s="61">
        <f t="shared" ca="1" si="14"/>
        <v>-88939913.709999979</v>
      </c>
      <c r="BW34" s="61">
        <f t="shared" ca="1" si="14"/>
        <v>0</v>
      </c>
      <c r="BX34" s="61">
        <f t="shared" ca="1" si="14"/>
        <v>-14363341.780000005</v>
      </c>
      <c r="BY34" s="61">
        <f t="shared" ca="1" si="14"/>
        <v>-1043977977.3</v>
      </c>
      <c r="BZ34" s="61">
        <f t="shared" ca="1" si="14"/>
        <v>79301779.420000017</v>
      </c>
      <c r="CA34" s="61">
        <f t="shared" ca="1" si="14"/>
        <v>-1431347.3099999998</v>
      </c>
      <c r="CB34" s="61">
        <f t="shared" ca="1" si="14"/>
        <v>0</v>
      </c>
      <c r="CC34" s="61">
        <f t="shared" ca="1" si="14"/>
        <v>0</v>
      </c>
      <c r="CD34" s="61">
        <f t="shared" ca="1" si="14"/>
        <v>0</v>
      </c>
      <c r="CE34" s="61">
        <f t="shared" ca="1" si="14"/>
        <v>0</v>
      </c>
      <c r="CF34" s="61">
        <f t="shared" ca="1" si="14"/>
        <v>0</v>
      </c>
      <c r="CG34" s="61">
        <f t="shared" ca="1" si="14"/>
        <v>0</v>
      </c>
      <c r="CH34" s="61">
        <f t="shared" ca="1" si="14"/>
        <v>0</v>
      </c>
      <c r="CI34" s="61">
        <f t="shared" ca="1" si="14"/>
        <v>-25452828.620000001</v>
      </c>
      <c r="CJ34" s="61">
        <f t="shared" ca="1" si="14"/>
        <v>-25452828.620000001</v>
      </c>
      <c r="CK34" s="61">
        <f t="shared" ca="1" si="14"/>
        <v>0</v>
      </c>
      <c r="CL34" s="61">
        <f t="shared" ca="1" si="6"/>
        <v>645063027.10393381</v>
      </c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5"/>
      <c r="GT34" s="5"/>
      <c r="GU34" s="5"/>
      <c r="GV34" s="5"/>
      <c r="GW34" s="5"/>
      <c r="GX34" s="5"/>
      <c r="GY34" s="5"/>
      <c r="GZ34" s="5"/>
      <c r="HA34" s="5"/>
      <c r="HB34" s="5"/>
      <c r="HC34" s="5"/>
      <c r="HD34" s="5"/>
      <c r="HE34" s="5"/>
      <c r="HF34" s="5"/>
      <c r="HG34" s="5"/>
      <c r="HH34" s="5"/>
      <c r="HI34" s="5"/>
      <c r="HJ34" s="5"/>
      <c r="HK34" s="5"/>
      <c r="HP34" s="5"/>
      <c r="HQ34" s="5"/>
      <c r="HR34" s="5"/>
      <c r="HS34" s="5"/>
      <c r="HT34" s="5"/>
    </row>
    <row r="35" spans="1:228" ht="13.5" customHeight="1">
      <c r="A35" s="43" t="s">
        <v>57</v>
      </c>
      <c r="B35" s="59">
        <v>1039</v>
      </c>
      <c r="C35" s="60" t="s">
        <v>376</v>
      </c>
      <c r="D35" s="61">
        <f t="shared" ca="1" si="10"/>
        <v>2087806661.6800005</v>
      </c>
      <c r="E35" s="61">
        <f t="shared" ca="1" si="10"/>
        <v>1519300250.95</v>
      </c>
      <c r="F35" s="61">
        <f t="shared" ca="1" si="10"/>
        <v>1940075761.9100001</v>
      </c>
      <c r="G35" s="61">
        <f t="shared" ca="1" si="10"/>
        <v>-351780284.28000003</v>
      </c>
      <c r="H35" s="61">
        <f t="shared" ca="1" si="10"/>
        <v>-68995226.679999992</v>
      </c>
      <c r="I35" s="61">
        <f t="shared" ca="1" si="10"/>
        <v>180811067.42000049</v>
      </c>
      <c r="J35" s="61">
        <f t="shared" ca="1" si="10"/>
        <v>151413025.44000053</v>
      </c>
      <c r="K35" s="61">
        <f t="shared" ca="1" si="10"/>
        <v>-1702783672.9599996</v>
      </c>
      <c r="L35" s="61">
        <f t="shared" ca="1" si="10"/>
        <v>1854196698.4000001</v>
      </c>
      <c r="M35" s="61">
        <f t="shared" ca="1" si="10"/>
        <v>31681329.639999956</v>
      </c>
      <c r="N35" s="61">
        <f t="shared" ca="1" si="7"/>
        <v>259278001.43000001</v>
      </c>
      <c r="O35" s="61">
        <f t="shared" ca="1" si="7"/>
        <v>-227596671.79000005</v>
      </c>
      <c r="P35" s="61">
        <f t="shared" ca="1" si="7"/>
        <v>-2283287.6600000039</v>
      </c>
      <c r="Q35" s="61">
        <f t="shared" ca="1" si="7"/>
        <v>44795795.68</v>
      </c>
      <c r="R35" s="61">
        <f t="shared" ca="1" si="7"/>
        <v>-47079083.340000004</v>
      </c>
      <c r="S35" s="61">
        <f t="shared" ca="1" si="7"/>
        <v>-1201550.83</v>
      </c>
      <c r="T35" s="61">
        <f t="shared" ca="1" si="7"/>
        <v>-1201550.83</v>
      </c>
      <c r="U35" s="61">
        <f t="shared" ca="1" si="7"/>
        <v>-3202369</v>
      </c>
      <c r="V35" s="61">
        <f t="shared" ca="1" si="7"/>
        <v>2000818.17</v>
      </c>
      <c r="W35" s="61">
        <f t="shared" ca="1" si="7"/>
        <v>0</v>
      </c>
      <c r="X35" s="61">
        <f t="shared" ca="1" si="7"/>
        <v>0</v>
      </c>
      <c r="Y35" s="61">
        <f t="shared" ca="1" si="7"/>
        <v>0</v>
      </c>
      <c r="Z35" s="61">
        <f t="shared" ca="1" si="7"/>
        <v>387927396.36999995</v>
      </c>
      <c r="AA35" s="61">
        <f t="shared" ca="1" si="7"/>
        <v>387927396.36999995</v>
      </c>
      <c r="AB35" s="61">
        <f t="shared" ca="1" si="7"/>
        <v>0</v>
      </c>
      <c r="AC35" s="61">
        <f t="shared" ca="1" si="7"/>
        <v>0</v>
      </c>
      <c r="AD35" s="61">
        <f t="shared" ca="1" si="11"/>
        <v>0</v>
      </c>
      <c r="AE35" s="61">
        <f t="shared" ca="1" si="11"/>
        <v>0</v>
      </c>
      <c r="AF35" s="61">
        <f t="shared" ca="1" si="11"/>
        <v>0</v>
      </c>
      <c r="AG35" s="61">
        <f t="shared" ca="1" si="11"/>
        <v>0</v>
      </c>
      <c r="AH35" s="61">
        <f t="shared" ca="1" si="11"/>
        <v>0</v>
      </c>
      <c r="AI35" s="61">
        <f t="shared" ca="1" si="11"/>
        <v>0</v>
      </c>
      <c r="AJ35" s="61">
        <f t="shared" ca="1" si="11"/>
        <v>0</v>
      </c>
      <c r="AK35" s="61">
        <f t="shared" ca="1" si="11"/>
        <v>0</v>
      </c>
      <c r="AL35" s="61">
        <f t="shared" ca="1" si="11"/>
        <v>0</v>
      </c>
      <c r="AM35" s="61">
        <f t="shared" ca="1" si="11"/>
        <v>969497.76999999955</v>
      </c>
      <c r="AN35" s="61">
        <f t="shared" ca="1" si="11"/>
        <v>7269432.7499999991</v>
      </c>
      <c r="AO35" s="61">
        <f t="shared" ca="1" si="11"/>
        <v>-4277138.1499999994</v>
      </c>
      <c r="AP35" s="61">
        <f t="shared" ca="1" si="11"/>
        <v>0</v>
      </c>
      <c r="AQ35" s="61">
        <f t="shared" ca="1" si="11"/>
        <v>0</v>
      </c>
      <c r="AR35" s="61">
        <f t="shared" ca="1" si="11"/>
        <v>-2022796.83</v>
      </c>
      <c r="AS35" s="61">
        <f t="shared" ca="1" si="11"/>
        <v>-2230366612.1299996</v>
      </c>
      <c r="AT35" s="61">
        <f t="shared" ca="1" si="12"/>
        <v>-1391089882.7100008</v>
      </c>
      <c r="AU35" s="61">
        <f t="shared" ca="1" si="12"/>
        <v>-1637632470.5100007</v>
      </c>
      <c r="AV35" s="61">
        <f t="shared" ca="1" si="12"/>
        <v>246542587.80000004</v>
      </c>
      <c r="AW35" s="61">
        <f t="shared" ca="1" si="12"/>
        <v>-23385702.899998963</v>
      </c>
      <c r="AX35" s="61">
        <f t="shared" ca="1" si="12"/>
        <v>-88503318.83999896</v>
      </c>
      <c r="AY35" s="61">
        <f t="shared" ca="1" si="12"/>
        <v>-2120909713.539999</v>
      </c>
      <c r="AZ35" s="61">
        <f t="shared" ca="1" si="12"/>
        <v>-2047948876.5399992</v>
      </c>
      <c r="BA35" s="61">
        <f t="shared" ca="1" si="12"/>
        <v>-1708255031</v>
      </c>
      <c r="BB35" s="61">
        <f t="shared" ca="1" si="12"/>
        <v>0</v>
      </c>
      <c r="BC35" s="61">
        <f t="shared" ca="1" si="12"/>
        <v>1635294194</v>
      </c>
      <c r="BD35" s="61">
        <f t="shared" ca="1" si="12"/>
        <v>2032406394.7</v>
      </c>
      <c r="BE35" s="61">
        <f t="shared" ca="1" si="12"/>
        <v>65117615.939999998</v>
      </c>
      <c r="BF35" s="61">
        <f t="shared" ca="1" si="12"/>
        <v>390072922.03999996</v>
      </c>
      <c r="BG35" s="61">
        <f t="shared" ca="1" si="12"/>
        <v>480824046.04000002</v>
      </c>
      <c r="BH35" s="61">
        <f t="shared" ca="1" si="12"/>
        <v>275222413</v>
      </c>
      <c r="BI35" s="61">
        <f t="shared" ca="1" si="12"/>
        <v>0</v>
      </c>
      <c r="BJ35" s="61">
        <f t="shared" ca="1" si="13"/>
        <v>-365973537</v>
      </c>
      <c r="BK35" s="61">
        <f t="shared" ca="1" si="13"/>
        <v>-324955306.09999996</v>
      </c>
      <c r="BL35" s="61">
        <f t="shared" ca="1" si="13"/>
        <v>0</v>
      </c>
      <c r="BM35" s="61">
        <f t="shared" ca="1" si="13"/>
        <v>0</v>
      </c>
      <c r="BN35" s="61">
        <f t="shared" ca="1" si="13"/>
        <v>0</v>
      </c>
      <c r="BO35" s="61">
        <f t="shared" ca="1" si="13"/>
        <v>-2296293.38</v>
      </c>
      <c r="BP35" s="61">
        <f t="shared" ca="1" si="13"/>
        <v>-2296293.38</v>
      </c>
      <c r="BQ35" s="61">
        <f t="shared" ca="1" si="13"/>
        <v>0</v>
      </c>
      <c r="BR35" s="61">
        <f t="shared" ca="1" si="13"/>
        <v>0</v>
      </c>
      <c r="BS35" s="61">
        <f t="shared" ca="1" si="13"/>
        <v>-724523892.33999979</v>
      </c>
      <c r="BT35" s="61">
        <f t="shared" ca="1" si="13"/>
        <v>-422501508.02999985</v>
      </c>
      <c r="BU35" s="61">
        <f t="shared" ca="1" si="13"/>
        <v>-211413245.79999998</v>
      </c>
      <c r="BV35" s="61">
        <f t="shared" ca="1" si="14"/>
        <v>-120442529.67000002</v>
      </c>
      <c r="BW35" s="61">
        <f t="shared" ca="1" si="14"/>
        <v>0</v>
      </c>
      <c r="BX35" s="61">
        <f t="shared" ca="1" si="14"/>
        <v>-19664376.109999999</v>
      </c>
      <c r="BY35" s="61">
        <f t="shared" ca="1" si="14"/>
        <v>0</v>
      </c>
      <c r="BZ35" s="61">
        <f t="shared" ca="1" si="14"/>
        <v>49497767.270000003</v>
      </c>
      <c r="CA35" s="61">
        <f t="shared" ca="1" si="14"/>
        <v>0</v>
      </c>
      <c r="CB35" s="61">
        <f t="shared" ca="1" si="14"/>
        <v>0</v>
      </c>
      <c r="CC35" s="61">
        <f t="shared" ca="1" si="14"/>
        <v>0</v>
      </c>
      <c r="CD35" s="61">
        <f t="shared" ca="1" si="14"/>
        <v>0</v>
      </c>
      <c r="CE35" s="61">
        <f t="shared" ca="1" si="14"/>
        <v>0</v>
      </c>
      <c r="CF35" s="61">
        <f t="shared" ca="1" si="14"/>
        <v>0</v>
      </c>
      <c r="CG35" s="61">
        <f t="shared" ca="1" si="14"/>
        <v>0</v>
      </c>
      <c r="CH35" s="61">
        <f t="shared" ca="1" si="14"/>
        <v>0</v>
      </c>
      <c r="CI35" s="61">
        <f t="shared" ca="1" si="14"/>
        <v>-89070840.800000012</v>
      </c>
      <c r="CJ35" s="61">
        <f t="shared" ca="1" si="14"/>
        <v>-89070840.800000012</v>
      </c>
      <c r="CK35" s="61">
        <f t="shared" ca="1" si="14"/>
        <v>0</v>
      </c>
      <c r="CL35" s="61">
        <f t="shared" ca="1" si="6"/>
        <v>-142559950.44999909</v>
      </c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5"/>
      <c r="GE35" s="5"/>
      <c r="GF35" s="5"/>
      <c r="GG35" s="5"/>
      <c r="GH35" s="5"/>
      <c r="GI35" s="5"/>
      <c r="GJ35" s="5"/>
      <c r="GK35" s="5"/>
      <c r="GL35" s="5"/>
      <c r="GM35" s="5"/>
      <c r="GN35" s="5"/>
      <c r="GO35" s="5"/>
      <c r="GP35" s="5"/>
      <c r="GQ35" s="5"/>
      <c r="GR35" s="5"/>
      <c r="GS35" s="5"/>
      <c r="GT35" s="5"/>
      <c r="GU35" s="5"/>
      <c r="GV35" s="5"/>
      <c r="GW35" s="5"/>
      <c r="GX35" s="5"/>
      <c r="GY35" s="5"/>
      <c r="GZ35" s="5"/>
      <c r="HA35" s="5"/>
      <c r="HB35" s="5"/>
      <c r="HC35" s="5"/>
      <c r="HD35" s="5"/>
      <c r="HE35" s="5"/>
      <c r="HF35" s="5"/>
      <c r="HG35" s="5"/>
      <c r="HH35" s="5"/>
      <c r="HI35" s="5"/>
      <c r="HJ35" s="5"/>
      <c r="HK35" s="5"/>
      <c r="HP35" s="5"/>
      <c r="HQ35" s="5"/>
      <c r="HR35" s="5"/>
      <c r="HS35" s="5"/>
      <c r="HT35" s="5"/>
    </row>
    <row r="36" spans="1:228" ht="13.5" customHeight="1">
      <c r="A36" s="43" t="s">
        <v>59</v>
      </c>
      <c r="B36" s="59">
        <v>1040</v>
      </c>
      <c r="C36" s="60" t="s">
        <v>376</v>
      </c>
      <c r="D36" s="61">
        <f t="shared" ca="1" si="10"/>
        <v>1672836885</v>
      </c>
      <c r="E36" s="61">
        <f t="shared" ca="1" si="10"/>
        <v>1628081384</v>
      </c>
      <c r="F36" s="61">
        <f t="shared" ca="1" si="10"/>
        <v>2016948297</v>
      </c>
      <c r="G36" s="61">
        <f t="shared" ca="1" si="10"/>
        <v>-388866913</v>
      </c>
      <c r="H36" s="61">
        <f t="shared" ca="1" si="10"/>
        <v>0</v>
      </c>
      <c r="I36" s="61">
        <f t="shared" ca="1" si="10"/>
        <v>-369473173</v>
      </c>
      <c r="J36" s="61">
        <f t="shared" ca="1" si="10"/>
        <v>-472808528</v>
      </c>
      <c r="K36" s="61">
        <f t="shared" ca="1" si="10"/>
        <v>-1863706674</v>
      </c>
      <c r="L36" s="61">
        <f t="shared" ca="1" si="10"/>
        <v>1390898146</v>
      </c>
      <c r="M36" s="61">
        <f t="shared" ca="1" si="10"/>
        <v>103335355</v>
      </c>
      <c r="N36" s="61">
        <f t="shared" ca="1" si="7"/>
        <v>248364943</v>
      </c>
      <c r="O36" s="61">
        <f t="shared" ca="1" si="7"/>
        <v>-145029588</v>
      </c>
      <c r="P36" s="61">
        <f t="shared" ca="1" si="7"/>
        <v>0</v>
      </c>
      <c r="Q36" s="61">
        <f t="shared" ca="1" si="7"/>
        <v>0</v>
      </c>
      <c r="R36" s="61">
        <f t="shared" ca="1" si="7"/>
        <v>0</v>
      </c>
      <c r="S36" s="61">
        <f t="shared" ca="1" si="7"/>
        <v>-2401776</v>
      </c>
      <c r="T36" s="61">
        <f t="shared" ca="1" si="7"/>
        <v>-2401776</v>
      </c>
      <c r="U36" s="61">
        <f t="shared" ca="1" si="7"/>
        <v>-2401776</v>
      </c>
      <c r="V36" s="61">
        <f t="shared" ca="1" si="7"/>
        <v>0</v>
      </c>
      <c r="W36" s="61">
        <f t="shared" ca="1" si="7"/>
        <v>0</v>
      </c>
      <c r="X36" s="61">
        <f t="shared" ca="1" si="7"/>
        <v>0</v>
      </c>
      <c r="Y36" s="61">
        <f t="shared" ca="1" si="7"/>
        <v>0</v>
      </c>
      <c r="Z36" s="61">
        <f t="shared" ca="1" si="7"/>
        <v>423403940</v>
      </c>
      <c r="AA36" s="61">
        <f t="shared" ca="1" si="7"/>
        <v>281194675</v>
      </c>
      <c r="AB36" s="61">
        <f t="shared" ca="1" si="7"/>
        <v>0</v>
      </c>
      <c r="AC36" s="61">
        <f t="shared" ca="1" si="7"/>
        <v>32743884</v>
      </c>
      <c r="AD36" s="61">
        <f t="shared" ca="1" si="11"/>
        <v>109465381</v>
      </c>
      <c r="AE36" s="61">
        <f t="shared" ca="1" si="11"/>
        <v>0</v>
      </c>
      <c r="AF36" s="61">
        <f t="shared" ca="1" si="11"/>
        <v>0</v>
      </c>
      <c r="AG36" s="61">
        <f t="shared" ca="1" si="11"/>
        <v>0</v>
      </c>
      <c r="AH36" s="61">
        <f t="shared" ca="1" si="11"/>
        <v>0</v>
      </c>
      <c r="AI36" s="61">
        <f t="shared" ca="1" si="11"/>
        <v>0</v>
      </c>
      <c r="AJ36" s="61">
        <f t="shared" ca="1" si="11"/>
        <v>0</v>
      </c>
      <c r="AK36" s="61">
        <f t="shared" ca="1" si="11"/>
        <v>0</v>
      </c>
      <c r="AL36" s="61">
        <f t="shared" ca="1" si="11"/>
        <v>0</v>
      </c>
      <c r="AM36" s="61">
        <f t="shared" ca="1" si="11"/>
        <v>-6773490</v>
      </c>
      <c r="AN36" s="61">
        <f t="shared" ca="1" si="11"/>
        <v>0</v>
      </c>
      <c r="AO36" s="61">
        <f t="shared" ca="1" si="11"/>
        <v>0</v>
      </c>
      <c r="AP36" s="61">
        <f t="shared" ca="1" si="11"/>
        <v>0</v>
      </c>
      <c r="AQ36" s="61">
        <f t="shared" ca="1" si="11"/>
        <v>0</v>
      </c>
      <c r="AR36" s="61">
        <f t="shared" ca="1" si="11"/>
        <v>-6773490</v>
      </c>
      <c r="AS36" s="61">
        <f t="shared" ca="1" si="11"/>
        <v>-1495011589</v>
      </c>
      <c r="AT36" s="61">
        <f t="shared" ca="1" si="12"/>
        <v>-972057191</v>
      </c>
      <c r="AU36" s="61">
        <f t="shared" ca="1" si="12"/>
        <v>-1137240182</v>
      </c>
      <c r="AV36" s="61">
        <f t="shared" ca="1" si="12"/>
        <v>165182991</v>
      </c>
      <c r="AW36" s="61">
        <f t="shared" ca="1" si="12"/>
        <v>-130188820</v>
      </c>
      <c r="AX36" s="61">
        <f t="shared" ca="1" si="12"/>
        <v>-128649931</v>
      </c>
      <c r="AY36" s="61">
        <f t="shared" ca="1" si="12"/>
        <v>-1742893081</v>
      </c>
      <c r="AZ36" s="61">
        <f t="shared" ca="1" si="12"/>
        <v>-1801656102</v>
      </c>
      <c r="BA36" s="61">
        <f t="shared" ca="1" si="12"/>
        <v>-339529928</v>
      </c>
      <c r="BB36" s="61">
        <f t="shared" ca="1" si="12"/>
        <v>0</v>
      </c>
      <c r="BC36" s="61">
        <f t="shared" ca="1" si="12"/>
        <v>398292949</v>
      </c>
      <c r="BD36" s="61">
        <f t="shared" ca="1" si="12"/>
        <v>1614243150</v>
      </c>
      <c r="BE36" s="61">
        <f t="shared" ca="1" si="12"/>
        <v>-1538889</v>
      </c>
      <c r="BF36" s="61">
        <f t="shared" ca="1" si="12"/>
        <v>339141388</v>
      </c>
      <c r="BG36" s="61">
        <f t="shared" ca="1" si="12"/>
        <v>394005703</v>
      </c>
      <c r="BH36" s="61">
        <f t="shared" ca="1" si="12"/>
        <v>20199888</v>
      </c>
      <c r="BI36" s="61">
        <f t="shared" ca="1" si="12"/>
        <v>0</v>
      </c>
      <c r="BJ36" s="61">
        <f t="shared" ca="1" si="13"/>
        <v>-75064203</v>
      </c>
      <c r="BK36" s="61">
        <f t="shared" ca="1" si="13"/>
        <v>-340680277</v>
      </c>
      <c r="BL36" s="61">
        <f t="shared" ca="1" si="13"/>
        <v>0</v>
      </c>
      <c r="BM36" s="61">
        <f t="shared" ca="1" si="13"/>
        <v>0</v>
      </c>
      <c r="BN36" s="61">
        <f t="shared" ca="1" si="13"/>
        <v>0</v>
      </c>
      <c r="BO36" s="61">
        <f t="shared" ca="1" si="13"/>
        <v>0</v>
      </c>
      <c r="BP36" s="61">
        <f t="shared" ca="1" si="13"/>
        <v>0</v>
      </c>
      <c r="BQ36" s="61">
        <f t="shared" ca="1" si="13"/>
        <v>0</v>
      </c>
      <c r="BR36" s="61">
        <f t="shared" ca="1" si="13"/>
        <v>0</v>
      </c>
      <c r="BS36" s="61">
        <f t="shared" ca="1" si="13"/>
        <v>-392765578</v>
      </c>
      <c r="BT36" s="61">
        <f t="shared" ca="1" si="13"/>
        <v>-222781769</v>
      </c>
      <c r="BU36" s="61">
        <f t="shared" ca="1" si="13"/>
        <v>-136528859</v>
      </c>
      <c r="BV36" s="61">
        <f t="shared" ca="1" si="14"/>
        <v>-16311449</v>
      </c>
      <c r="BW36" s="61">
        <f t="shared" ca="1" si="14"/>
        <v>0</v>
      </c>
      <c r="BX36" s="61">
        <f t="shared" ca="1" si="14"/>
        <v>-5164375</v>
      </c>
      <c r="BY36" s="61">
        <f t="shared" ca="1" si="14"/>
        <v>-4575514</v>
      </c>
      <c r="BZ36" s="61">
        <f t="shared" ca="1" si="14"/>
        <v>647850</v>
      </c>
      <c r="CA36" s="61">
        <f t="shared" ca="1" si="14"/>
        <v>-8051462</v>
      </c>
      <c r="CB36" s="61">
        <f t="shared" ca="1" si="14"/>
        <v>0</v>
      </c>
      <c r="CC36" s="61">
        <f t="shared" ca="1" si="14"/>
        <v>0</v>
      </c>
      <c r="CD36" s="61">
        <f t="shared" ca="1" si="14"/>
        <v>0</v>
      </c>
      <c r="CE36" s="61">
        <f t="shared" ca="1" si="14"/>
        <v>0</v>
      </c>
      <c r="CF36" s="61">
        <f t="shared" ca="1" si="14"/>
        <v>0</v>
      </c>
      <c r="CG36" s="61">
        <f t="shared" ca="1" si="14"/>
        <v>0</v>
      </c>
      <c r="CH36" s="61">
        <f t="shared" ca="1" si="14"/>
        <v>0</v>
      </c>
      <c r="CI36" s="61">
        <f t="shared" ca="1" si="14"/>
        <v>0</v>
      </c>
      <c r="CJ36" s="61">
        <f t="shared" ca="1" si="14"/>
        <v>0</v>
      </c>
      <c r="CK36" s="61">
        <f t="shared" ca="1" si="14"/>
        <v>0</v>
      </c>
      <c r="CL36" s="61">
        <f t="shared" ca="1" si="6"/>
        <v>177825296</v>
      </c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  <c r="FW36" s="5"/>
      <c r="FX36" s="5"/>
      <c r="FY36" s="5"/>
      <c r="FZ36" s="5"/>
      <c r="GA36" s="5"/>
      <c r="GB36" s="5"/>
      <c r="GC36" s="5"/>
      <c r="GD36" s="5"/>
      <c r="GE36" s="5"/>
      <c r="GF36" s="5"/>
      <c r="GG36" s="5"/>
      <c r="GH36" s="5"/>
      <c r="GI36" s="5"/>
      <c r="GJ36" s="5"/>
      <c r="GK36" s="5"/>
      <c r="GL36" s="5"/>
      <c r="GM36" s="5"/>
      <c r="GN36" s="5"/>
      <c r="GO36" s="5"/>
      <c r="GP36" s="5"/>
      <c r="GQ36" s="5"/>
      <c r="GR36" s="5"/>
      <c r="GS36" s="5"/>
      <c r="GT36" s="5"/>
      <c r="GU36" s="5"/>
      <c r="GV36" s="5"/>
      <c r="GW36" s="5"/>
      <c r="GX36" s="5"/>
      <c r="GY36" s="5"/>
      <c r="GZ36" s="5"/>
      <c r="HA36" s="5"/>
      <c r="HB36" s="5"/>
      <c r="HC36" s="5"/>
      <c r="HD36" s="5"/>
      <c r="HE36" s="5"/>
      <c r="HF36" s="5"/>
      <c r="HG36" s="5"/>
      <c r="HH36" s="5"/>
      <c r="HI36" s="5"/>
      <c r="HJ36" s="5"/>
      <c r="HK36" s="5"/>
      <c r="HP36" s="5"/>
      <c r="HQ36" s="5"/>
      <c r="HR36" s="5"/>
      <c r="HS36" s="5"/>
      <c r="HT36" s="5"/>
    </row>
    <row r="37" spans="1:228" ht="13.5" customHeight="1">
      <c r="A37" s="43" t="s">
        <v>61</v>
      </c>
      <c r="B37" s="59">
        <v>1043</v>
      </c>
      <c r="C37" s="60" t="s">
        <v>376</v>
      </c>
      <c r="D37" s="61">
        <f t="shared" ca="1" si="10"/>
        <v>8825498723.5615063</v>
      </c>
      <c r="E37" s="61">
        <f t="shared" ca="1" si="10"/>
        <v>11729334920.229998</v>
      </c>
      <c r="F37" s="61">
        <f t="shared" ca="1" si="10"/>
        <v>14999015589.679998</v>
      </c>
      <c r="G37" s="61">
        <f t="shared" ca="1" si="10"/>
        <v>-2608176578.9800005</v>
      </c>
      <c r="H37" s="61">
        <f t="shared" ca="1" si="10"/>
        <v>-661504090.47000003</v>
      </c>
      <c r="I37" s="61">
        <f t="shared" ca="1" si="10"/>
        <v>-4047314633.3600006</v>
      </c>
      <c r="J37" s="61">
        <f t="shared" ca="1" si="10"/>
        <v>-4850580502.9700012</v>
      </c>
      <c r="K37" s="61">
        <f t="shared" ca="1" si="10"/>
        <v>-14674325849.889999</v>
      </c>
      <c r="L37" s="61">
        <f t="shared" ca="1" si="10"/>
        <v>9823745346.9199982</v>
      </c>
      <c r="M37" s="61">
        <f t="shared" ca="1" si="10"/>
        <v>458244689.24000049</v>
      </c>
      <c r="N37" s="61">
        <f t="shared" ca="1" si="7"/>
        <v>1594148412.6400006</v>
      </c>
      <c r="O37" s="61">
        <f t="shared" ca="1" si="7"/>
        <v>-1135903723.4000001</v>
      </c>
      <c r="P37" s="61">
        <f t="shared" ca="1" si="7"/>
        <v>345021180.37</v>
      </c>
      <c r="Q37" s="61">
        <f t="shared" ca="1" si="7"/>
        <v>637803862.14999998</v>
      </c>
      <c r="R37" s="61">
        <f t="shared" ca="1" si="7"/>
        <v>-292782681.77999997</v>
      </c>
      <c r="S37" s="61">
        <f t="shared" ca="1" si="7"/>
        <v>9429771.9499999993</v>
      </c>
      <c r="T37" s="61">
        <f t="shared" ca="1" si="7"/>
        <v>9746098.7899999991</v>
      </c>
      <c r="U37" s="61">
        <f t="shared" ca="1" si="7"/>
        <v>0</v>
      </c>
      <c r="V37" s="61">
        <f t="shared" ca="1" si="7"/>
        <v>9746098.7899999991</v>
      </c>
      <c r="W37" s="61">
        <f t="shared" ca="1" si="7"/>
        <v>-316326.84000000003</v>
      </c>
      <c r="X37" s="61">
        <f t="shared" ca="1" si="7"/>
        <v>0</v>
      </c>
      <c r="Y37" s="61">
        <f t="shared" ca="1" si="7"/>
        <v>-316326.84000000003</v>
      </c>
      <c r="Z37" s="61">
        <f t="shared" ca="1" si="7"/>
        <v>1074675258.4915102</v>
      </c>
      <c r="AA37" s="61">
        <f t="shared" ca="1" si="7"/>
        <v>1074675258.4915102</v>
      </c>
      <c r="AB37" s="61">
        <f t="shared" ca="1" si="7"/>
        <v>0</v>
      </c>
      <c r="AC37" s="61">
        <f t="shared" ca="1" si="7"/>
        <v>0</v>
      </c>
      <c r="AD37" s="61">
        <f t="shared" ca="1" si="11"/>
        <v>0</v>
      </c>
      <c r="AE37" s="61">
        <f t="shared" ca="1" si="11"/>
        <v>0</v>
      </c>
      <c r="AF37" s="61">
        <f t="shared" ca="1" si="11"/>
        <v>0</v>
      </c>
      <c r="AG37" s="61">
        <f t="shared" ca="1" si="11"/>
        <v>0</v>
      </c>
      <c r="AH37" s="61">
        <f t="shared" ca="1" si="11"/>
        <v>0</v>
      </c>
      <c r="AI37" s="61">
        <f t="shared" ca="1" si="11"/>
        <v>0</v>
      </c>
      <c r="AJ37" s="61">
        <f t="shared" ca="1" si="11"/>
        <v>14437966.5</v>
      </c>
      <c r="AK37" s="61">
        <f t="shared" ca="1" si="11"/>
        <v>14437966.5</v>
      </c>
      <c r="AL37" s="61">
        <f t="shared" ca="1" si="11"/>
        <v>0</v>
      </c>
      <c r="AM37" s="61">
        <f t="shared" ca="1" si="11"/>
        <v>44935439.75000003</v>
      </c>
      <c r="AN37" s="61">
        <f t="shared" ca="1" si="11"/>
        <v>126475634.89000002</v>
      </c>
      <c r="AO37" s="61">
        <f t="shared" ca="1" si="11"/>
        <v>2051048.4000000004</v>
      </c>
      <c r="AP37" s="61">
        <f t="shared" ca="1" si="11"/>
        <v>0</v>
      </c>
      <c r="AQ37" s="61">
        <f t="shared" ca="1" si="11"/>
        <v>0</v>
      </c>
      <c r="AR37" s="61">
        <f t="shared" ca="1" si="11"/>
        <v>-83591243.539999992</v>
      </c>
      <c r="AS37" s="61">
        <f t="shared" ca="1" si="11"/>
        <v>-9108332328.0300007</v>
      </c>
      <c r="AT37" s="61">
        <f t="shared" ca="1" si="12"/>
        <v>-5088256627.7600012</v>
      </c>
      <c r="AU37" s="61">
        <f t="shared" ca="1" si="12"/>
        <v>-5736933059.6300011</v>
      </c>
      <c r="AV37" s="61">
        <f t="shared" ca="1" si="12"/>
        <v>648676431.87</v>
      </c>
      <c r="AW37" s="61">
        <f t="shared" ca="1" si="12"/>
        <v>-1000008295.5199999</v>
      </c>
      <c r="AX37" s="61">
        <f t="shared" ca="1" si="12"/>
        <v>-1115879703.1599998</v>
      </c>
      <c r="AY37" s="61">
        <f t="shared" ca="1" si="12"/>
        <v>-6003273850.75</v>
      </c>
      <c r="AZ37" s="61">
        <f t="shared" ca="1" si="12"/>
        <v>-6254347789.2199984</v>
      </c>
      <c r="BA37" s="61">
        <f t="shared" ca="1" si="12"/>
        <v>-3982014831.8200011</v>
      </c>
      <c r="BB37" s="61">
        <f t="shared" ca="1" si="12"/>
        <v>0</v>
      </c>
      <c r="BC37" s="61">
        <f t="shared" ca="1" si="12"/>
        <v>4233088770.289999</v>
      </c>
      <c r="BD37" s="61">
        <f t="shared" ca="1" si="12"/>
        <v>4887394147.5900002</v>
      </c>
      <c r="BE37" s="61">
        <f t="shared" ca="1" si="12"/>
        <v>115871407.63999999</v>
      </c>
      <c r="BF37" s="61">
        <f t="shared" ca="1" si="12"/>
        <v>860133634.16000009</v>
      </c>
      <c r="BG37" s="61">
        <f t="shared" ca="1" si="12"/>
        <v>974368046.29999995</v>
      </c>
      <c r="BH37" s="61">
        <f t="shared" ca="1" si="12"/>
        <v>340896736.23999995</v>
      </c>
      <c r="BI37" s="61">
        <f t="shared" ca="1" si="12"/>
        <v>0</v>
      </c>
      <c r="BJ37" s="61">
        <f t="shared" ca="1" si="13"/>
        <v>-455131148.37999994</v>
      </c>
      <c r="BK37" s="61">
        <f t="shared" ca="1" si="13"/>
        <v>-744262226.5200001</v>
      </c>
      <c r="BL37" s="61">
        <f t="shared" ca="1" si="13"/>
        <v>2265061.7999999998</v>
      </c>
      <c r="BM37" s="61">
        <f t="shared" ca="1" si="13"/>
        <v>2265061.7999999998</v>
      </c>
      <c r="BN37" s="61">
        <f t="shared" ca="1" si="13"/>
        <v>0</v>
      </c>
      <c r="BO37" s="61">
        <f t="shared" ca="1" si="13"/>
        <v>-112836445.29000001</v>
      </c>
      <c r="BP37" s="61">
        <f t="shared" ca="1" si="13"/>
        <v>-112836445.29000001</v>
      </c>
      <c r="BQ37" s="61">
        <f t="shared" ca="1" si="13"/>
        <v>0</v>
      </c>
      <c r="BR37" s="61">
        <f t="shared" ca="1" si="13"/>
        <v>0</v>
      </c>
      <c r="BS37" s="61">
        <f t="shared" ca="1" si="13"/>
        <v>-2892744048.6500001</v>
      </c>
      <c r="BT37" s="61">
        <f t="shared" ca="1" si="13"/>
        <v>-1346606544.6200004</v>
      </c>
      <c r="BU37" s="61">
        <f t="shared" ca="1" si="13"/>
        <v>-985791448.03999984</v>
      </c>
      <c r="BV37" s="61">
        <f t="shared" ca="1" si="14"/>
        <v>-40872720.120000005</v>
      </c>
      <c r="BW37" s="61">
        <f t="shared" ca="1" si="14"/>
        <v>0</v>
      </c>
      <c r="BX37" s="61">
        <f t="shared" ca="1" si="14"/>
        <v>-111288146.92</v>
      </c>
      <c r="BY37" s="61">
        <f t="shared" ca="1" si="14"/>
        <v>-297669834.12</v>
      </c>
      <c r="BZ37" s="61">
        <f t="shared" ca="1" si="14"/>
        <v>160642307.36000001</v>
      </c>
      <c r="CA37" s="61">
        <f t="shared" ca="1" si="14"/>
        <v>-271157662.19</v>
      </c>
      <c r="CB37" s="61">
        <f t="shared" ca="1" si="14"/>
        <v>-16751972.609999999</v>
      </c>
      <c r="CC37" s="61">
        <f t="shared" ca="1" si="14"/>
        <v>-16751972.609999999</v>
      </c>
      <c r="CD37" s="61">
        <f t="shared" ca="1" si="14"/>
        <v>-20597075.809999999</v>
      </c>
      <c r="CE37" s="61">
        <f t="shared" ca="1" si="14"/>
        <v>3845103.2</v>
      </c>
      <c r="CF37" s="61">
        <f t="shared" ca="1" si="14"/>
        <v>0</v>
      </c>
      <c r="CG37" s="61">
        <f t="shared" ca="1" si="14"/>
        <v>0</v>
      </c>
      <c r="CH37" s="61">
        <f t="shared" ca="1" si="14"/>
        <v>0</v>
      </c>
      <c r="CI37" s="61">
        <f t="shared" ca="1" si="14"/>
        <v>0</v>
      </c>
      <c r="CJ37" s="61">
        <f t="shared" ca="1" si="14"/>
        <v>0</v>
      </c>
      <c r="CK37" s="61">
        <f t="shared" ca="1" si="14"/>
        <v>0</v>
      </c>
      <c r="CL37" s="61">
        <f t="shared" ca="1" si="6"/>
        <v>-282833604.46849442</v>
      </c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  <c r="GE37" s="5"/>
      <c r="GF37" s="5"/>
      <c r="GG37" s="5"/>
      <c r="GH37" s="5"/>
      <c r="GI37" s="5"/>
      <c r="GJ37" s="5"/>
      <c r="GK37" s="5"/>
      <c r="GL37" s="5"/>
      <c r="GM37" s="5"/>
      <c r="GN37" s="5"/>
      <c r="GO37" s="5"/>
      <c r="GP37" s="5"/>
      <c r="GQ37" s="5"/>
      <c r="GR37" s="5"/>
      <c r="GS37" s="5"/>
      <c r="GT37" s="5"/>
      <c r="GU37" s="5"/>
      <c r="GV37" s="5"/>
      <c r="GW37" s="5"/>
      <c r="GX37" s="5"/>
      <c r="GY37" s="5"/>
      <c r="GZ37" s="5"/>
      <c r="HA37" s="5"/>
      <c r="HB37" s="5"/>
      <c r="HC37" s="5"/>
      <c r="HD37" s="5"/>
      <c r="HE37" s="5"/>
      <c r="HF37" s="5"/>
      <c r="HG37" s="5"/>
      <c r="HH37" s="5"/>
      <c r="HI37" s="5"/>
      <c r="HJ37" s="5"/>
      <c r="HK37" s="5"/>
      <c r="HP37" s="5"/>
      <c r="HQ37" s="5"/>
      <c r="HR37" s="5"/>
      <c r="HS37" s="5"/>
      <c r="HT37" s="5"/>
    </row>
    <row r="38" spans="1:228" ht="13.5" customHeight="1">
      <c r="A38" s="43" t="s">
        <v>63</v>
      </c>
      <c r="B38" s="59">
        <v>1044</v>
      </c>
      <c r="C38" s="60" t="s">
        <v>376</v>
      </c>
      <c r="D38" s="61">
        <f t="shared" ca="1" si="10"/>
        <v>9350514998.1900005</v>
      </c>
      <c r="E38" s="61">
        <f t="shared" ca="1" si="10"/>
        <v>8012384276.2200022</v>
      </c>
      <c r="F38" s="61">
        <f t="shared" ca="1" si="10"/>
        <v>9071936936.6600018</v>
      </c>
      <c r="G38" s="61">
        <f t="shared" ca="1" si="10"/>
        <v>-444206179.89999998</v>
      </c>
      <c r="H38" s="61">
        <f t="shared" ca="1" si="10"/>
        <v>-615346480.53999996</v>
      </c>
      <c r="I38" s="61">
        <f t="shared" ca="1" si="10"/>
        <v>-1005634217.0800014</v>
      </c>
      <c r="J38" s="61">
        <f t="shared" ca="1" si="10"/>
        <v>-1136721498.6400013</v>
      </c>
      <c r="K38" s="61">
        <f t="shared" ca="1" si="10"/>
        <v>-9438233195.3900013</v>
      </c>
      <c r="L38" s="61">
        <f t="shared" ca="1" si="10"/>
        <v>8301511696.75</v>
      </c>
      <c r="M38" s="61">
        <f t="shared" ca="1" si="10"/>
        <v>23391257.550000012</v>
      </c>
      <c r="N38" s="61">
        <f t="shared" ca="1" si="10"/>
        <v>371277970.10000002</v>
      </c>
      <c r="O38" s="61">
        <f t="shared" ca="1" si="10"/>
        <v>-347886712.55000001</v>
      </c>
      <c r="P38" s="61">
        <f t="shared" ca="1" si="10"/>
        <v>107696024.00999993</v>
      </c>
      <c r="Q38" s="61">
        <f t="shared" ca="1" si="10"/>
        <v>641984789.30999994</v>
      </c>
      <c r="R38" s="61">
        <f t="shared" ca="1" si="10"/>
        <v>-534288765.30000001</v>
      </c>
      <c r="S38" s="61">
        <f t="shared" ca="1" si="10"/>
        <v>-29819927.300000004</v>
      </c>
      <c r="T38" s="61">
        <f t="shared" ref="T38:AI53" ca="1" si="15">INDIRECT("'"&amp;VLOOKUP($A$2,$HL$1:$HM$80,2,0)&amp;"'!"&amp;ADDRESS(IFERROR(MATCH($B38,INDIRECT("'"&amp;VLOOKUP($A$2,$HL$1:$HM$80,2,0)&amp;"'!B:B"),0),MATCH($A$82,INDIRECT("'"&amp;VLOOKUP($A$2,$HL$1:$HM$80,2,0)&amp;"'!A:A"),0)),MATCH(T$5,INDIRECT("'"&amp;VLOOKUP($A$2,$HL$1:$HM$80,2,0)&amp;"'!5:5"),0)))</f>
        <v>-29819927.300000004</v>
      </c>
      <c r="U38" s="61">
        <f t="shared" ca="1" si="15"/>
        <v>-54921365.700000003</v>
      </c>
      <c r="V38" s="61">
        <f t="shared" ca="1" si="15"/>
        <v>25101438.399999999</v>
      </c>
      <c r="W38" s="61">
        <f t="shared" ca="1" si="15"/>
        <v>0</v>
      </c>
      <c r="X38" s="61">
        <f t="shared" ca="1" si="15"/>
        <v>0</v>
      </c>
      <c r="Y38" s="61">
        <f t="shared" ca="1" si="15"/>
        <v>0</v>
      </c>
      <c r="Z38" s="61">
        <f t="shared" ca="1" si="15"/>
        <v>2266487489.8199997</v>
      </c>
      <c r="AA38" s="61">
        <f t="shared" ca="1" si="15"/>
        <v>2064515004.5099995</v>
      </c>
      <c r="AB38" s="61">
        <f t="shared" ca="1" si="15"/>
        <v>92130172.75999999</v>
      </c>
      <c r="AC38" s="61">
        <f t="shared" ca="1" si="15"/>
        <v>126176773.50999999</v>
      </c>
      <c r="AD38" s="61">
        <f t="shared" ca="1" si="15"/>
        <v>-16334460.960000001</v>
      </c>
      <c r="AE38" s="61">
        <f t="shared" ca="1" si="15"/>
        <v>0</v>
      </c>
      <c r="AF38" s="61">
        <f t="shared" ca="1" si="15"/>
        <v>0</v>
      </c>
      <c r="AG38" s="61">
        <f t="shared" ca="1" si="15"/>
        <v>0</v>
      </c>
      <c r="AH38" s="61">
        <f t="shared" ca="1" si="11"/>
        <v>0</v>
      </c>
      <c r="AI38" s="61">
        <f t="shared" ca="1" si="11"/>
        <v>0</v>
      </c>
      <c r="AJ38" s="61">
        <f t="shared" ca="1" si="11"/>
        <v>5455176.4500000002</v>
      </c>
      <c r="AK38" s="61">
        <f t="shared" ca="1" si="11"/>
        <v>5455176.4500000002</v>
      </c>
      <c r="AL38" s="61">
        <f t="shared" ca="1" si="11"/>
        <v>0</v>
      </c>
      <c r="AM38" s="61">
        <f t="shared" ca="1" si="11"/>
        <v>101642200.08000001</v>
      </c>
      <c r="AN38" s="61">
        <f t="shared" ca="1" si="11"/>
        <v>107087702.2</v>
      </c>
      <c r="AO38" s="61">
        <f t="shared" ca="1" si="11"/>
        <v>6371746.54</v>
      </c>
      <c r="AP38" s="61">
        <f t="shared" ca="1" si="11"/>
        <v>0</v>
      </c>
      <c r="AQ38" s="61">
        <f t="shared" ca="1" si="11"/>
        <v>0</v>
      </c>
      <c r="AR38" s="61">
        <f t="shared" ca="1" si="11"/>
        <v>-11817248.659999993</v>
      </c>
      <c r="AS38" s="61">
        <f t="shared" ca="1" si="11"/>
        <v>-8531043504.7200022</v>
      </c>
      <c r="AT38" s="61">
        <f t="shared" ca="1" si="12"/>
        <v>-4915428819.4699993</v>
      </c>
      <c r="AU38" s="61">
        <f t="shared" ca="1" si="12"/>
        <v>-5008811865.6099997</v>
      </c>
      <c r="AV38" s="61">
        <f t="shared" ca="1" si="12"/>
        <v>93383046.140000001</v>
      </c>
      <c r="AW38" s="61">
        <f t="shared" ca="1" si="12"/>
        <v>-1984719907.3200026</v>
      </c>
      <c r="AX38" s="61">
        <f t="shared" ca="1" si="12"/>
        <v>-1997934073.5200024</v>
      </c>
      <c r="AY38" s="61">
        <f t="shared" ca="1" si="12"/>
        <v>-8948146631.3300018</v>
      </c>
      <c r="AZ38" s="61">
        <f t="shared" ca="1" si="12"/>
        <v>-3681261920.5400004</v>
      </c>
      <c r="BA38" s="61">
        <f t="shared" ca="1" si="12"/>
        <v>-11184821302.610003</v>
      </c>
      <c r="BB38" s="61">
        <f t="shared" ca="1" si="12"/>
        <v>0</v>
      </c>
      <c r="BC38" s="61">
        <f t="shared" ca="1" si="12"/>
        <v>5917936591.8200006</v>
      </c>
      <c r="BD38" s="61">
        <f t="shared" ca="1" si="12"/>
        <v>6950212557.8099995</v>
      </c>
      <c r="BE38" s="61">
        <f t="shared" ca="1" si="12"/>
        <v>13214166.19999969</v>
      </c>
      <c r="BF38" s="61">
        <f t="shared" ca="1" si="12"/>
        <v>463027342.26999968</v>
      </c>
      <c r="BG38" s="61">
        <f t="shared" ca="1" si="12"/>
        <v>226986423.44</v>
      </c>
      <c r="BH38" s="61">
        <f t="shared" ca="1" si="12"/>
        <v>549719142.7299999</v>
      </c>
      <c r="BI38" s="61">
        <f t="shared" ref="BI38:BK38" ca="1" si="16">INDIRECT("'"&amp;VLOOKUP($A$2,$HL$1:$HM$80,2,0)&amp;"'!"&amp;ADDRESS(IFERROR(MATCH($B38,INDIRECT("'"&amp;VLOOKUP($A$2,$HL$1:$HM$80,2,0)&amp;"'!B:B"),0),MATCH($A$82,INDIRECT("'"&amp;VLOOKUP($A$2,$HL$1:$HM$80,2,0)&amp;"'!A:A"),0)),MATCH(BI$5,INDIRECT("'"&amp;VLOOKUP($A$2,$HL$1:$HM$80,2,0)&amp;"'!5:5"),0)))</f>
        <v>0</v>
      </c>
      <c r="BJ38" s="61">
        <f t="shared" ca="1" si="16"/>
        <v>-313678223.90000015</v>
      </c>
      <c r="BK38" s="61">
        <f t="shared" ca="1" si="16"/>
        <v>-449813176.06999999</v>
      </c>
      <c r="BL38" s="61">
        <f t="shared" ca="1" si="13"/>
        <v>0</v>
      </c>
      <c r="BM38" s="61">
        <f t="shared" ca="1" si="13"/>
        <v>0</v>
      </c>
      <c r="BN38" s="61">
        <f t="shared" ca="1" si="13"/>
        <v>0</v>
      </c>
      <c r="BO38" s="61">
        <f t="shared" ca="1" si="13"/>
        <v>-47060080</v>
      </c>
      <c r="BP38" s="61">
        <f t="shared" ca="1" si="13"/>
        <v>-47060080</v>
      </c>
      <c r="BQ38" s="61">
        <f t="shared" ca="1" si="13"/>
        <v>0</v>
      </c>
      <c r="BR38" s="61">
        <f t="shared" ca="1" si="13"/>
        <v>0</v>
      </c>
      <c r="BS38" s="61">
        <f t="shared" ca="1" si="13"/>
        <v>-1378588641.0500002</v>
      </c>
      <c r="BT38" s="61">
        <f t="shared" ca="1" si="13"/>
        <v>-962895876.87999988</v>
      </c>
      <c r="BU38" s="61">
        <f t="shared" ca="1" si="13"/>
        <v>-238032213.03</v>
      </c>
      <c r="BV38" s="61">
        <f t="shared" ca="1" si="14"/>
        <v>-48990931.209999986</v>
      </c>
      <c r="BW38" s="61">
        <f t="shared" ca="1" si="14"/>
        <v>0</v>
      </c>
      <c r="BX38" s="61">
        <f t="shared" ca="1" si="14"/>
        <v>-10881507.160000004</v>
      </c>
      <c r="BY38" s="61">
        <f t="shared" ca="1" si="14"/>
        <v>-16952036.689999998</v>
      </c>
      <c r="BZ38" s="61">
        <f t="shared" ca="1" si="14"/>
        <v>61319659.31999997</v>
      </c>
      <c r="CA38" s="61">
        <f t="shared" ca="1" si="14"/>
        <v>-162155735.39999998</v>
      </c>
      <c r="CB38" s="61">
        <f t="shared" ca="1" si="14"/>
        <v>0</v>
      </c>
      <c r="CC38" s="61">
        <f t="shared" ca="1" si="14"/>
        <v>0</v>
      </c>
      <c r="CD38" s="61">
        <f t="shared" ca="1" si="14"/>
        <v>0</v>
      </c>
      <c r="CE38" s="61">
        <f t="shared" ca="1" si="14"/>
        <v>0</v>
      </c>
      <c r="CF38" s="61">
        <f t="shared" ca="1" si="14"/>
        <v>0</v>
      </c>
      <c r="CG38" s="61">
        <f t="shared" ca="1" si="14"/>
        <v>0</v>
      </c>
      <c r="CH38" s="61">
        <f t="shared" ca="1" si="14"/>
        <v>0</v>
      </c>
      <c r="CI38" s="61">
        <f t="shared" ca="1" si="14"/>
        <v>-205246056.87999997</v>
      </c>
      <c r="CJ38" s="61">
        <f t="shared" ca="1" si="14"/>
        <v>-205250213.58999997</v>
      </c>
      <c r="CK38" s="61">
        <f t="shared" ca="1" si="14"/>
        <v>4156.71</v>
      </c>
      <c r="CL38" s="61">
        <f t="shared" ca="1" si="6"/>
        <v>819471493.46999836</v>
      </c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  <c r="FW38" s="5"/>
      <c r="FX38" s="5"/>
      <c r="FY38" s="5"/>
      <c r="FZ38" s="5"/>
      <c r="GA38" s="5"/>
      <c r="GB38" s="5"/>
      <c r="GC38" s="5"/>
      <c r="GD38" s="5"/>
      <c r="GE38" s="5"/>
      <c r="GF38" s="5"/>
      <c r="GG38" s="5"/>
      <c r="GH38" s="5"/>
      <c r="GI38" s="5"/>
      <c r="GJ38" s="5"/>
      <c r="GK38" s="5"/>
      <c r="GL38" s="5"/>
      <c r="GM38" s="5"/>
      <c r="GN38" s="5"/>
      <c r="GO38" s="5"/>
      <c r="GP38" s="5"/>
      <c r="GQ38" s="5"/>
      <c r="GR38" s="5"/>
      <c r="GS38" s="5"/>
      <c r="GT38" s="5"/>
      <c r="GU38" s="5"/>
      <c r="GV38" s="5"/>
      <c r="GW38" s="5"/>
      <c r="GX38" s="5"/>
      <c r="GY38" s="5"/>
      <c r="GZ38" s="5"/>
      <c r="HA38" s="5"/>
      <c r="HB38" s="5"/>
      <c r="HC38" s="5"/>
      <c r="HD38" s="5"/>
      <c r="HE38" s="5"/>
      <c r="HF38" s="5"/>
      <c r="HG38" s="5"/>
      <c r="HH38" s="5"/>
      <c r="HI38" s="5"/>
      <c r="HJ38" s="5"/>
      <c r="HK38" s="5"/>
      <c r="HP38" s="5"/>
      <c r="HQ38" s="5"/>
      <c r="HR38" s="5"/>
      <c r="HS38" s="5"/>
      <c r="HT38" s="5"/>
    </row>
    <row r="39" spans="1:228" ht="13.5" customHeight="1">
      <c r="A39" s="43" t="s">
        <v>65</v>
      </c>
      <c r="B39" s="59">
        <v>1045</v>
      </c>
      <c r="C39" s="60" t="s">
        <v>376</v>
      </c>
      <c r="D39" s="61">
        <f t="shared" ref="D39:S54" ca="1" si="17">INDIRECT("'"&amp;VLOOKUP($A$2,$HL$1:$HM$80,2,0)&amp;"'!"&amp;ADDRESS(IFERROR(MATCH($B39,INDIRECT("'"&amp;VLOOKUP($A$2,$HL$1:$HM$80,2,0)&amp;"'!B:B"),0),MATCH($A$82,INDIRECT("'"&amp;VLOOKUP($A$2,$HL$1:$HM$80,2,0)&amp;"'!A:A"),0)),MATCH(D$5,INDIRECT("'"&amp;VLOOKUP($A$2,$HL$1:$HM$80,2,0)&amp;"'!5:5"),0)))</f>
        <v>24089116745.609993</v>
      </c>
      <c r="E39" s="61">
        <f t="shared" ca="1" si="17"/>
        <v>12976317899.309998</v>
      </c>
      <c r="F39" s="61">
        <f t="shared" ca="1" si="17"/>
        <v>15880322824.039997</v>
      </c>
      <c r="G39" s="61">
        <f t="shared" ca="1" si="17"/>
        <v>-1781167508.5600002</v>
      </c>
      <c r="H39" s="61">
        <f t="shared" ca="1" si="17"/>
        <v>-1122837416.1700001</v>
      </c>
      <c r="I39" s="61">
        <f t="shared" ca="1" si="17"/>
        <v>3946225779.6899986</v>
      </c>
      <c r="J39" s="61">
        <f t="shared" ca="1" si="17"/>
        <v>4455980257.2599983</v>
      </c>
      <c r="K39" s="61">
        <f t="shared" ca="1" si="17"/>
        <v>-18652797544.130005</v>
      </c>
      <c r="L39" s="61">
        <f t="shared" ca="1" si="17"/>
        <v>23108777801.390003</v>
      </c>
      <c r="M39" s="61">
        <f t="shared" ca="1" si="17"/>
        <v>-273303109.38000011</v>
      </c>
      <c r="N39" s="61">
        <f t="shared" ca="1" si="17"/>
        <v>1961542300.5499997</v>
      </c>
      <c r="O39" s="61">
        <f t="shared" ca="1" si="17"/>
        <v>-2234845409.9299998</v>
      </c>
      <c r="P39" s="61">
        <f t="shared" ca="1" si="17"/>
        <v>-236451368.18999982</v>
      </c>
      <c r="Q39" s="61">
        <f t="shared" ca="1" si="17"/>
        <v>1313565320.4300001</v>
      </c>
      <c r="R39" s="61">
        <f t="shared" ca="1" si="17"/>
        <v>-1550016688.6199999</v>
      </c>
      <c r="S39" s="61">
        <f t="shared" ca="1" si="17"/>
        <v>-2573363079.3500004</v>
      </c>
      <c r="T39" s="61">
        <f t="shared" ca="1" si="15"/>
        <v>-2602033268.2000003</v>
      </c>
      <c r="U39" s="61">
        <f t="shared" ca="1" si="15"/>
        <v>-3072885762.2000003</v>
      </c>
      <c r="V39" s="61">
        <f t="shared" ca="1" si="15"/>
        <v>470852494</v>
      </c>
      <c r="W39" s="61">
        <f t="shared" ca="1" si="15"/>
        <v>28670188.850000009</v>
      </c>
      <c r="X39" s="61">
        <f t="shared" ca="1" si="15"/>
        <v>61403043.340000004</v>
      </c>
      <c r="Y39" s="61">
        <f t="shared" ca="1" si="15"/>
        <v>-32732854.489999995</v>
      </c>
      <c r="Z39" s="61">
        <f t="shared" ca="1" si="15"/>
        <v>9288434205.619997</v>
      </c>
      <c r="AA39" s="61">
        <f t="shared" ca="1" si="15"/>
        <v>10274495618.459999</v>
      </c>
      <c r="AB39" s="61">
        <f t="shared" ca="1" si="15"/>
        <v>923749215.42999995</v>
      </c>
      <c r="AC39" s="61">
        <f t="shared" ca="1" si="15"/>
        <v>-2033856715.2900004</v>
      </c>
      <c r="AD39" s="61">
        <f t="shared" ca="1" si="15"/>
        <v>69155303.049999997</v>
      </c>
      <c r="AE39" s="61">
        <f t="shared" ca="1" si="15"/>
        <v>0</v>
      </c>
      <c r="AF39" s="61">
        <f t="shared" ca="1" si="15"/>
        <v>54890783.969999991</v>
      </c>
      <c r="AG39" s="61">
        <f t="shared" ca="1" si="15"/>
        <v>0</v>
      </c>
      <c r="AH39" s="61">
        <f t="shared" ca="1" si="15"/>
        <v>0</v>
      </c>
      <c r="AI39" s="61">
        <f t="shared" ca="1" si="15"/>
        <v>0</v>
      </c>
      <c r="AJ39" s="61">
        <f t="shared" ref="AJ39:AY54" ca="1" si="18">INDIRECT("'"&amp;VLOOKUP($A$2,$HL$1:$HM$80,2,0)&amp;"'!"&amp;ADDRESS(IFERROR(MATCH($B39,INDIRECT("'"&amp;VLOOKUP($A$2,$HL$1:$HM$80,2,0)&amp;"'!B:B"),0),MATCH($A$82,INDIRECT("'"&amp;VLOOKUP($A$2,$HL$1:$HM$80,2,0)&amp;"'!A:A"),0)),MATCH(AJ$5,INDIRECT("'"&amp;VLOOKUP($A$2,$HL$1:$HM$80,2,0)&amp;"'!5:5"),0)))</f>
        <v>0</v>
      </c>
      <c r="AK39" s="61">
        <f t="shared" ca="1" si="18"/>
        <v>0</v>
      </c>
      <c r="AL39" s="61">
        <f t="shared" ca="1" si="18"/>
        <v>0</v>
      </c>
      <c r="AM39" s="61">
        <f t="shared" ca="1" si="18"/>
        <v>451501940.34000015</v>
      </c>
      <c r="AN39" s="61">
        <f t="shared" ca="1" si="18"/>
        <v>1208381943.4000001</v>
      </c>
      <c r="AO39" s="61">
        <f t="shared" ca="1" si="18"/>
        <v>-45054640.100000001</v>
      </c>
      <c r="AP39" s="61">
        <f t="shared" ca="1" si="18"/>
        <v>0</v>
      </c>
      <c r="AQ39" s="61">
        <f t="shared" ca="1" si="18"/>
        <v>0</v>
      </c>
      <c r="AR39" s="61">
        <f t="shared" ca="1" si="18"/>
        <v>-711825362.96000004</v>
      </c>
      <c r="AS39" s="61">
        <f t="shared" ca="1" si="18"/>
        <v>-22229941926.170017</v>
      </c>
      <c r="AT39" s="61">
        <f t="shared" ca="1" si="18"/>
        <v>-13390774865.219997</v>
      </c>
      <c r="AU39" s="61">
        <f t="shared" ca="1" si="18"/>
        <v>-14619823828.339998</v>
      </c>
      <c r="AV39" s="61">
        <f t="shared" ca="1" si="18"/>
        <v>1229048963.1199999</v>
      </c>
      <c r="AW39" s="61">
        <f t="shared" ca="1" si="18"/>
        <v>-4946985237.2600174</v>
      </c>
      <c r="AX39" s="61">
        <f t="shared" ca="1" si="18"/>
        <v>-4837489968.4200211</v>
      </c>
      <c r="AY39" s="61">
        <f t="shared" ca="1" si="18"/>
        <v>-43126202369.780022</v>
      </c>
      <c r="AZ39" s="61">
        <f t="shared" ref="AZ39:BO54" ca="1" si="19">INDIRECT("'"&amp;VLOOKUP($A$2,$HL$1:$HM$80,2,0)&amp;"'!"&amp;ADDRESS(IFERROR(MATCH($B39,INDIRECT("'"&amp;VLOOKUP($A$2,$HL$1:$HM$80,2,0)&amp;"'!B:B"),0),MATCH($A$82,INDIRECT("'"&amp;VLOOKUP($A$2,$HL$1:$HM$80,2,0)&amp;"'!A:A"),0)),MATCH(AZ$5,INDIRECT("'"&amp;VLOOKUP($A$2,$HL$1:$HM$80,2,0)&amp;"'!5:5"),0)))</f>
        <v>-20918507889.509995</v>
      </c>
      <c r="BA39" s="61">
        <f t="shared" ca="1" si="19"/>
        <v>-66417093499.209999</v>
      </c>
      <c r="BB39" s="61">
        <f t="shared" ca="1" si="19"/>
        <v>0</v>
      </c>
      <c r="BC39" s="61">
        <f t="shared" ca="1" si="19"/>
        <v>44209399018.93998</v>
      </c>
      <c r="BD39" s="61">
        <f t="shared" ca="1" si="19"/>
        <v>38288712401.360001</v>
      </c>
      <c r="BE39" s="61">
        <f t="shared" ca="1" si="19"/>
        <v>-109495268.83999634</v>
      </c>
      <c r="BF39" s="61">
        <f t="shared" ca="1" si="19"/>
        <v>5703640511.1200018</v>
      </c>
      <c r="BG39" s="61">
        <f t="shared" ca="1" si="19"/>
        <v>3496033944.5299997</v>
      </c>
      <c r="BH39" s="61">
        <f t="shared" ca="1" si="19"/>
        <v>7876700949.3099995</v>
      </c>
      <c r="BI39" s="61">
        <f t="shared" ca="1" si="19"/>
        <v>0</v>
      </c>
      <c r="BJ39" s="61">
        <f t="shared" ca="1" si="19"/>
        <v>-5669094382.7199984</v>
      </c>
      <c r="BK39" s="61">
        <f t="shared" ca="1" si="19"/>
        <v>-5813135779.9599981</v>
      </c>
      <c r="BL39" s="61">
        <f t="shared" ca="1" si="19"/>
        <v>0</v>
      </c>
      <c r="BM39" s="61">
        <f t="shared" ca="1" si="19"/>
        <v>0</v>
      </c>
      <c r="BN39" s="61">
        <f t="shared" ca="1" si="19"/>
        <v>0</v>
      </c>
      <c r="BO39" s="61">
        <f t="shared" ca="1" si="19"/>
        <v>-9171442.3200000003</v>
      </c>
      <c r="BP39" s="61">
        <f t="shared" ref="BP39:CE54" ca="1" si="20">INDIRECT("'"&amp;VLOOKUP($A$2,$HL$1:$HM$80,2,0)&amp;"'!"&amp;ADDRESS(IFERROR(MATCH($B39,INDIRECT("'"&amp;VLOOKUP($A$2,$HL$1:$HM$80,2,0)&amp;"'!B:B"),0),MATCH($A$82,INDIRECT("'"&amp;VLOOKUP($A$2,$HL$1:$HM$80,2,0)&amp;"'!A:A"),0)),MATCH(BP$5,INDIRECT("'"&amp;VLOOKUP($A$2,$HL$1:$HM$80,2,0)&amp;"'!5:5"),0)))</f>
        <v>-9171442.3200000003</v>
      </c>
      <c r="BQ39" s="61">
        <f t="shared" ca="1" si="20"/>
        <v>0</v>
      </c>
      <c r="BR39" s="61">
        <f t="shared" ca="1" si="20"/>
        <v>0</v>
      </c>
      <c r="BS39" s="61">
        <f t="shared" ca="1" si="20"/>
        <v>-3456754871.5400004</v>
      </c>
      <c r="BT39" s="61">
        <f t="shared" ca="1" si="20"/>
        <v>-2233210563.2900004</v>
      </c>
      <c r="BU39" s="61">
        <f t="shared" ca="1" si="20"/>
        <v>-472964107.82999998</v>
      </c>
      <c r="BV39" s="61">
        <f t="shared" ca="1" si="20"/>
        <v>-696562976.54999995</v>
      </c>
      <c r="BW39" s="61">
        <f t="shared" ca="1" si="20"/>
        <v>0</v>
      </c>
      <c r="BX39" s="61">
        <f t="shared" ca="1" si="20"/>
        <v>-68159915.600000024</v>
      </c>
      <c r="BY39" s="61">
        <f t="shared" ca="1" si="20"/>
        <v>-398498207.93999994</v>
      </c>
      <c r="BZ39" s="61">
        <f t="shared" ca="1" si="20"/>
        <v>412679993.06999987</v>
      </c>
      <c r="CA39" s="61">
        <f t="shared" ca="1" si="20"/>
        <v>-39093.4</v>
      </c>
      <c r="CB39" s="61">
        <f t="shared" ca="1" si="20"/>
        <v>0</v>
      </c>
      <c r="CC39" s="61">
        <f t="shared" ca="1" si="20"/>
        <v>0</v>
      </c>
      <c r="CD39" s="61">
        <f t="shared" ca="1" si="20"/>
        <v>0</v>
      </c>
      <c r="CE39" s="61">
        <f t="shared" ca="1" si="20"/>
        <v>0</v>
      </c>
      <c r="CF39" s="61">
        <f t="shared" ref="CF39:CK54" ca="1" si="21">INDIRECT("'"&amp;VLOOKUP($A$2,$HL$1:$HM$80,2,0)&amp;"'!"&amp;ADDRESS(IFERROR(MATCH($B39,INDIRECT("'"&amp;VLOOKUP($A$2,$HL$1:$HM$80,2,0)&amp;"'!B:B"),0),MATCH($A$82,INDIRECT("'"&amp;VLOOKUP($A$2,$HL$1:$HM$80,2,0)&amp;"'!A:A"),0)),MATCH(CF$5,INDIRECT("'"&amp;VLOOKUP($A$2,$HL$1:$HM$80,2,0)&amp;"'!5:5"),0)))</f>
        <v>0</v>
      </c>
      <c r="CG39" s="61">
        <f t="shared" ca="1" si="21"/>
        <v>0</v>
      </c>
      <c r="CH39" s="61">
        <f t="shared" ca="1" si="21"/>
        <v>0</v>
      </c>
      <c r="CI39" s="61">
        <f t="shared" ca="1" si="21"/>
        <v>-426255509.82999998</v>
      </c>
      <c r="CJ39" s="61">
        <f t="shared" ca="1" si="21"/>
        <v>-426255509.82999998</v>
      </c>
      <c r="CK39" s="61">
        <f t="shared" ca="1" si="21"/>
        <v>0</v>
      </c>
      <c r="CL39" s="61">
        <f t="shared" ca="1" si="6"/>
        <v>1859174819.4399757</v>
      </c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  <c r="FV39" s="5"/>
      <c r="FW39" s="5"/>
      <c r="FX39" s="5"/>
      <c r="FY39" s="5"/>
      <c r="FZ39" s="5"/>
      <c r="GA39" s="5"/>
      <c r="GB39" s="5"/>
      <c r="GC39" s="5"/>
      <c r="GD39" s="5"/>
      <c r="GE39" s="5"/>
      <c r="GF39" s="5"/>
      <c r="GG39" s="5"/>
      <c r="GH39" s="5"/>
      <c r="GI39" s="5"/>
      <c r="GJ39" s="5"/>
      <c r="GK39" s="5"/>
      <c r="GL39" s="5"/>
      <c r="GM39" s="5"/>
      <c r="GN39" s="5"/>
      <c r="GO39" s="5"/>
      <c r="GP39" s="5"/>
      <c r="GQ39" s="5"/>
      <c r="GR39" s="5"/>
      <c r="GS39" s="5"/>
      <c r="GT39" s="5"/>
      <c r="GU39" s="5"/>
      <c r="GV39" s="5"/>
      <c r="GW39" s="5"/>
      <c r="GX39" s="5"/>
      <c r="GY39" s="5"/>
      <c r="GZ39" s="5"/>
      <c r="HA39" s="5"/>
      <c r="HB39" s="5"/>
      <c r="HC39" s="5"/>
      <c r="HD39" s="5"/>
      <c r="HE39" s="5"/>
      <c r="HF39" s="5"/>
      <c r="HG39" s="5"/>
      <c r="HH39" s="5"/>
      <c r="HI39" s="5"/>
      <c r="HJ39" s="5"/>
      <c r="HK39" s="5"/>
      <c r="HP39" s="5"/>
      <c r="HQ39" s="5"/>
      <c r="HR39" s="5"/>
      <c r="HS39" s="5"/>
      <c r="HT39" s="5"/>
    </row>
    <row r="40" spans="1:228" ht="13.5" customHeight="1">
      <c r="A40" s="43" t="s">
        <v>67</v>
      </c>
      <c r="B40" s="59">
        <v>1046</v>
      </c>
      <c r="C40" s="60" t="s">
        <v>376</v>
      </c>
      <c r="D40" s="61">
        <f t="shared" ca="1" si="17"/>
        <v>585912928.4799999</v>
      </c>
      <c r="E40" s="61">
        <f t="shared" ca="1" si="17"/>
        <v>630229736.90999997</v>
      </c>
      <c r="F40" s="61">
        <f t="shared" ca="1" si="17"/>
        <v>778138740.64999998</v>
      </c>
      <c r="G40" s="61">
        <f t="shared" ca="1" si="17"/>
        <v>-144285242.39999998</v>
      </c>
      <c r="H40" s="61">
        <f t="shared" ca="1" si="17"/>
        <v>-3623761.34</v>
      </c>
      <c r="I40" s="61">
        <f t="shared" ca="1" si="17"/>
        <v>-162683674.36000001</v>
      </c>
      <c r="J40" s="61">
        <f t="shared" ca="1" si="17"/>
        <v>-164726199.84000003</v>
      </c>
      <c r="K40" s="61">
        <f t="shared" ca="1" si="17"/>
        <v>-746846410.5999999</v>
      </c>
      <c r="L40" s="61">
        <f t="shared" ca="1" si="17"/>
        <v>582120210.75999987</v>
      </c>
      <c r="M40" s="61">
        <f t="shared" ca="1" si="17"/>
        <v>1882314.1400000155</v>
      </c>
      <c r="N40" s="61">
        <f t="shared" ca="1" si="17"/>
        <v>109883915.15000002</v>
      </c>
      <c r="O40" s="61">
        <f t="shared" ca="1" si="17"/>
        <v>-108001601.01000001</v>
      </c>
      <c r="P40" s="61">
        <f t="shared" ca="1" si="17"/>
        <v>160211.33999999985</v>
      </c>
      <c r="Q40" s="61">
        <f t="shared" ca="1" si="17"/>
        <v>3756991.28</v>
      </c>
      <c r="R40" s="61">
        <f t="shared" ca="1" si="17"/>
        <v>-3596779.94</v>
      </c>
      <c r="S40" s="61">
        <f t="shared" ca="1" si="17"/>
        <v>-366779.90999999922</v>
      </c>
      <c r="T40" s="61">
        <f t="shared" ca="1" si="15"/>
        <v>-2583695.4099999997</v>
      </c>
      <c r="U40" s="61">
        <f t="shared" ca="1" si="15"/>
        <v>-4968122.0699999994</v>
      </c>
      <c r="V40" s="61">
        <f t="shared" ca="1" si="15"/>
        <v>2384426.6599999997</v>
      </c>
      <c r="W40" s="61">
        <f t="shared" ca="1" si="15"/>
        <v>2216915.5000000005</v>
      </c>
      <c r="X40" s="61">
        <f t="shared" ca="1" si="15"/>
        <v>2526619.3400000003</v>
      </c>
      <c r="Y40" s="61">
        <f t="shared" ca="1" si="15"/>
        <v>-309703.83999999997</v>
      </c>
      <c r="Z40" s="61">
        <f t="shared" ca="1" si="15"/>
        <v>121644002.81999999</v>
      </c>
      <c r="AA40" s="61">
        <f t="shared" ca="1" si="15"/>
        <v>81647321.73999998</v>
      </c>
      <c r="AB40" s="61">
        <f t="shared" ca="1" si="15"/>
        <v>5838133.3799999999</v>
      </c>
      <c r="AC40" s="61">
        <f t="shared" ca="1" si="15"/>
        <v>34158547.70000001</v>
      </c>
      <c r="AD40" s="61">
        <f t="shared" ca="1" si="15"/>
        <v>0</v>
      </c>
      <c r="AE40" s="61">
        <f t="shared" ca="1" si="15"/>
        <v>0</v>
      </c>
      <c r="AF40" s="61">
        <f t="shared" ca="1" si="15"/>
        <v>0</v>
      </c>
      <c r="AG40" s="61">
        <f t="shared" ca="1" si="15"/>
        <v>0</v>
      </c>
      <c r="AH40" s="61">
        <f t="shared" ca="1" si="15"/>
        <v>0</v>
      </c>
      <c r="AI40" s="61">
        <f t="shared" ca="1" si="15"/>
        <v>0</v>
      </c>
      <c r="AJ40" s="61">
        <f t="shared" ca="1" si="18"/>
        <v>0</v>
      </c>
      <c r="AK40" s="61">
        <f t="shared" ca="1" si="18"/>
        <v>0</v>
      </c>
      <c r="AL40" s="61">
        <f t="shared" ca="1" si="18"/>
        <v>0</v>
      </c>
      <c r="AM40" s="61">
        <f t="shared" ca="1" si="18"/>
        <v>-2910356.9800000004</v>
      </c>
      <c r="AN40" s="61">
        <f t="shared" ca="1" si="18"/>
        <v>120581.86999999968</v>
      </c>
      <c r="AO40" s="61">
        <f t="shared" ca="1" si="18"/>
        <v>-3030938.85</v>
      </c>
      <c r="AP40" s="61">
        <f t="shared" ca="1" si="18"/>
        <v>0</v>
      </c>
      <c r="AQ40" s="61">
        <f t="shared" ca="1" si="18"/>
        <v>0</v>
      </c>
      <c r="AR40" s="61">
        <f t="shared" ca="1" si="18"/>
        <v>0</v>
      </c>
      <c r="AS40" s="61">
        <f t="shared" ca="1" si="18"/>
        <v>-578410708.7299999</v>
      </c>
      <c r="AT40" s="61">
        <f t="shared" ca="1" si="18"/>
        <v>-246586570.51999998</v>
      </c>
      <c r="AU40" s="61">
        <f t="shared" ca="1" si="18"/>
        <v>-274999576.50999999</v>
      </c>
      <c r="AV40" s="61">
        <f t="shared" ca="1" si="18"/>
        <v>28413005.990000002</v>
      </c>
      <c r="AW40" s="61">
        <f t="shared" ca="1" si="18"/>
        <v>-35434126.53999991</v>
      </c>
      <c r="AX40" s="61">
        <f t="shared" ca="1" si="18"/>
        <v>-34520707.159999907</v>
      </c>
      <c r="AY40" s="61">
        <f t="shared" ca="1" si="18"/>
        <v>-336820986.55999994</v>
      </c>
      <c r="AZ40" s="61">
        <f t="shared" ca="1" si="19"/>
        <v>-210058787.83000001</v>
      </c>
      <c r="BA40" s="61">
        <f t="shared" ca="1" si="19"/>
        <v>-264042275.55999991</v>
      </c>
      <c r="BB40" s="61">
        <f t="shared" ca="1" si="19"/>
        <v>0</v>
      </c>
      <c r="BC40" s="61">
        <f t="shared" ca="1" si="19"/>
        <v>137280076.82999995</v>
      </c>
      <c r="BD40" s="61">
        <f t="shared" ca="1" si="19"/>
        <v>302300279.40000004</v>
      </c>
      <c r="BE40" s="61">
        <f t="shared" ca="1" si="19"/>
        <v>-913419.38000000268</v>
      </c>
      <c r="BF40" s="61">
        <f t="shared" ca="1" si="19"/>
        <v>22485373.270000003</v>
      </c>
      <c r="BG40" s="61">
        <f t="shared" ca="1" si="19"/>
        <v>27900886.430000003</v>
      </c>
      <c r="BH40" s="61">
        <f t="shared" ca="1" si="19"/>
        <v>1197384.2499999995</v>
      </c>
      <c r="BI40" s="61">
        <f t="shared" ca="1" si="19"/>
        <v>0</v>
      </c>
      <c r="BJ40" s="61">
        <f t="shared" ca="1" si="19"/>
        <v>-6612897.4099999992</v>
      </c>
      <c r="BK40" s="61">
        <f t="shared" ca="1" si="19"/>
        <v>-23398792.650000006</v>
      </c>
      <c r="BL40" s="61">
        <f t="shared" ca="1" si="19"/>
        <v>0</v>
      </c>
      <c r="BM40" s="61">
        <f t="shared" ca="1" si="19"/>
        <v>0</v>
      </c>
      <c r="BN40" s="61">
        <f t="shared" ca="1" si="19"/>
        <v>0</v>
      </c>
      <c r="BO40" s="61">
        <f t="shared" ca="1" si="19"/>
        <v>-5182281.59</v>
      </c>
      <c r="BP40" s="61">
        <f t="shared" ca="1" si="20"/>
        <v>-5182281.59</v>
      </c>
      <c r="BQ40" s="61">
        <f t="shared" ca="1" si="20"/>
        <v>0</v>
      </c>
      <c r="BR40" s="61">
        <f t="shared" ca="1" si="20"/>
        <v>0</v>
      </c>
      <c r="BS40" s="61">
        <f t="shared" ca="1" si="20"/>
        <v>-274125870.11000001</v>
      </c>
      <c r="BT40" s="61">
        <f t="shared" ca="1" si="20"/>
        <v>-107274674.48999999</v>
      </c>
      <c r="BU40" s="61">
        <f t="shared" ca="1" si="20"/>
        <v>-97135415.130000025</v>
      </c>
      <c r="BV40" s="61">
        <f t="shared" ca="1" si="20"/>
        <v>-68169983.800000012</v>
      </c>
      <c r="BW40" s="61">
        <f t="shared" ca="1" si="20"/>
        <v>0</v>
      </c>
      <c r="BX40" s="61">
        <f t="shared" ca="1" si="20"/>
        <v>-18670168.550000001</v>
      </c>
      <c r="BY40" s="61">
        <f t="shared" ca="1" si="20"/>
        <v>-7624111.0699999984</v>
      </c>
      <c r="BZ40" s="61">
        <f t="shared" ca="1" si="20"/>
        <v>27064769.450000007</v>
      </c>
      <c r="CA40" s="61">
        <f t="shared" ca="1" si="20"/>
        <v>-2316286.52</v>
      </c>
      <c r="CB40" s="61">
        <f t="shared" ca="1" si="20"/>
        <v>0</v>
      </c>
      <c r="CC40" s="61">
        <f t="shared" ca="1" si="20"/>
        <v>0</v>
      </c>
      <c r="CD40" s="61">
        <f t="shared" ca="1" si="20"/>
        <v>0</v>
      </c>
      <c r="CE40" s="61">
        <f t="shared" ca="1" si="20"/>
        <v>0</v>
      </c>
      <c r="CF40" s="61">
        <f t="shared" ca="1" si="21"/>
        <v>0</v>
      </c>
      <c r="CG40" s="61">
        <f t="shared" ca="1" si="21"/>
        <v>0</v>
      </c>
      <c r="CH40" s="61">
        <f t="shared" ca="1" si="21"/>
        <v>0</v>
      </c>
      <c r="CI40" s="61">
        <f t="shared" ca="1" si="21"/>
        <v>-17081859.970000003</v>
      </c>
      <c r="CJ40" s="61">
        <f t="shared" ca="1" si="21"/>
        <v>-17081859.970000003</v>
      </c>
      <c r="CK40" s="61">
        <f t="shared" ca="1" si="21"/>
        <v>0</v>
      </c>
      <c r="CL40" s="61">
        <f t="shared" ca="1" si="6"/>
        <v>7502219.75</v>
      </c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5"/>
      <c r="GE40" s="5"/>
      <c r="GF40" s="5"/>
      <c r="GG40" s="5"/>
      <c r="GH40" s="5"/>
      <c r="GI40" s="5"/>
      <c r="GJ40" s="5"/>
      <c r="GK40" s="5"/>
      <c r="GL40" s="5"/>
      <c r="GM40" s="5"/>
      <c r="GN40" s="5"/>
      <c r="GO40" s="5"/>
      <c r="GP40" s="5"/>
      <c r="GQ40" s="5"/>
      <c r="GR40" s="5"/>
      <c r="GS40" s="5"/>
      <c r="GT40" s="5"/>
      <c r="GU40" s="5"/>
      <c r="GV40" s="5"/>
      <c r="GW40" s="5"/>
      <c r="GX40" s="5"/>
      <c r="GY40" s="5"/>
      <c r="GZ40" s="5"/>
      <c r="HA40" s="5"/>
      <c r="HB40" s="5"/>
      <c r="HC40" s="5"/>
      <c r="HD40" s="5"/>
      <c r="HE40" s="5"/>
      <c r="HF40" s="5"/>
      <c r="HG40" s="5"/>
      <c r="HH40" s="5"/>
      <c r="HI40" s="5"/>
      <c r="HJ40" s="5"/>
      <c r="HK40" s="5"/>
      <c r="HP40" s="5"/>
      <c r="HQ40" s="5"/>
      <c r="HR40" s="5"/>
      <c r="HS40" s="5"/>
      <c r="HT40" s="5"/>
    </row>
    <row r="41" spans="1:228" ht="13.5" customHeight="1">
      <c r="A41" s="43" t="s">
        <v>69</v>
      </c>
      <c r="B41" s="59">
        <v>1048</v>
      </c>
      <c r="C41" s="60" t="s">
        <v>376</v>
      </c>
      <c r="D41" s="61">
        <f t="shared" ca="1" si="17"/>
        <v>5797386062.1540051</v>
      </c>
      <c r="E41" s="61">
        <f t="shared" ca="1" si="17"/>
        <v>8100970964.1499014</v>
      </c>
      <c r="F41" s="61">
        <f t="shared" ca="1" si="17"/>
        <v>10930171966.089901</v>
      </c>
      <c r="G41" s="61">
        <f t="shared" ca="1" si="17"/>
        <v>-2524626353.1199999</v>
      </c>
      <c r="H41" s="61">
        <f t="shared" ca="1" si="17"/>
        <v>-304574648.81999999</v>
      </c>
      <c r="I41" s="61">
        <f t="shared" ca="1" si="17"/>
        <v>-2951467695.7100005</v>
      </c>
      <c r="J41" s="61">
        <f t="shared" ca="1" si="17"/>
        <v>-2855104932.4500008</v>
      </c>
      <c r="K41" s="61">
        <f t="shared" ca="1" si="17"/>
        <v>-9981129634.8299999</v>
      </c>
      <c r="L41" s="61">
        <f t="shared" ca="1" si="17"/>
        <v>7126024702.3799992</v>
      </c>
      <c r="M41" s="61">
        <f t="shared" ca="1" si="17"/>
        <v>-199678351.15999985</v>
      </c>
      <c r="N41" s="61">
        <f t="shared" ca="1" si="17"/>
        <v>2285705515.0400004</v>
      </c>
      <c r="O41" s="61">
        <f t="shared" ca="1" si="17"/>
        <v>-2485383866.2000003</v>
      </c>
      <c r="P41" s="61">
        <f t="shared" ca="1" si="17"/>
        <v>103315587.90000004</v>
      </c>
      <c r="Q41" s="61">
        <f t="shared" ca="1" si="17"/>
        <v>280766215.22000003</v>
      </c>
      <c r="R41" s="61">
        <f t="shared" ca="1" si="17"/>
        <v>-177450627.31999999</v>
      </c>
      <c r="S41" s="61">
        <f t="shared" ca="1" si="17"/>
        <v>-270408119.21999991</v>
      </c>
      <c r="T41" s="61">
        <f t="shared" ca="1" si="15"/>
        <v>-151605050.32999998</v>
      </c>
      <c r="U41" s="61">
        <f t="shared" ca="1" si="15"/>
        <v>-625325985.63999999</v>
      </c>
      <c r="V41" s="61">
        <f t="shared" ca="1" si="15"/>
        <v>473720935.31</v>
      </c>
      <c r="W41" s="61">
        <f t="shared" ca="1" si="15"/>
        <v>-118803068.88999993</v>
      </c>
      <c r="X41" s="61">
        <f t="shared" ca="1" si="15"/>
        <v>174147298.44</v>
      </c>
      <c r="Y41" s="61">
        <f t="shared" ca="1" si="15"/>
        <v>-292950367.32999992</v>
      </c>
      <c r="Z41" s="61">
        <f t="shared" ca="1" si="15"/>
        <v>752280441.12410426</v>
      </c>
      <c r="AA41" s="61">
        <f t="shared" ca="1" si="15"/>
        <v>752280441.12410426</v>
      </c>
      <c r="AB41" s="61">
        <f t="shared" ca="1" si="15"/>
        <v>0</v>
      </c>
      <c r="AC41" s="61">
        <f t="shared" ca="1" si="15"/>
        <v>0</v>
      </c>
      <c r="AD41" s="61">
        <f t="shared" ca="1" si="15"/>
        <v>0</v>
      </c>
      <c r="AE41" s="61">
        <f t="shared" ca="1" si="15"/>
        <v>0</v>
      </c>
      <c r="AF41" s="61">
        <f t="shared" ca="1" si="15"/>
        <v>0</v>
      </c>
      <c r="AG41" s="61">
        <f t="shared" ca="1" si="15"/>
        <v>0</v>
      </c>
      <c r="AH41" s="61">
        <f t="shared" ca="1" si="15"/>
        <v>0</v>
      </c>
      <c r="AI41" s="61">
        <f t="shared" ca="1" si="15"/>
        <v>0</v>
      </c>
      <c r="AJ41" s="61">
        <f t="shared" ca="1" si="18"/>
        <v>46599018.119999997</v>
      </c>
      <c r="AK41" s="61">
        <f t="shared" ca="1" si="18"/>
        <v>46599018.119999997</v>
      </c>
      <c r="AL41" s="61">
        <f t="shared" ca="1" si="18"/>
        <v>0</v>
      </c>
      <c r="AM41" s="61">
        <f t="shared" ca="1" si="18"/>
        <v>119411453.69</v>
      </c>
      <c r="AN41" s="61">
        <f t="shared" ca="1" si="18"/>
        <v>130285280.28</v>
      </c>
      <c r="AO41" s="61">
        <f t="shared" ca="1" si="18"/>
        <v>-59463033.670000002</v>
      </c>
      <c r="AP41" s="61">
        <f t="shared" ca="1" si="18"/>
        <v>218900.61</v>
      </c>
      <c r="AQ41" s="61">
        <f t="shared" ca="1" si="18"/>
        <v>0</v>
      </c>
      <c r="AR41" s="61">
        <f t="shared" ca="1" si="18"/>
        <v>48370306.469999991</v>
      </c>
      <c r="AS41" s="61">
        <f t="shared" ca="1" si="18"/>
        <v>-5678489606.4800034</v>
      </c>
      <c r="AT41" s="61">
        <f t="shared" ca="1" si="18"/>
        <v>-1687084854.5700006</v>
      </c>
      <c r="AU41" s="61">
        <f t="shared" ca="1" si="18"/>
        <v>-2742063339.8200006</v>
      </c>
      <c r="AV41" s="61">
        <f t="shared" ca="1" si="18"/>
        <v>1054978485.2499999</v>
      </c>
      <c r="AW41" s="61">
        <f t="shared" ca="1" si="18"/>
        <v>-1346494974.3100021</v>
      </c>
      <c r="AX41" s="61">
        <f t="shared" ca="1" si="18"/>
        <v>-1839470032.940002</v>
      </c>
      <c r="AY41" s="61">
        <f t="shared" ca="1" si="18"/>
        <v>-4268381066.6000018</v>
      </c>
      <c r="AZ41" s="61">
        <f t="shared" ca="1" si="19"/>
        <v>-2049632679.660001</v>
      </c>
      <c r="BA41" s="61">
        <f t="shared" ca="1" si="19"/>
        <v>-4617227944.4100027</v>
      </c>
      <c r="BB41" s="61">
        <f t="shared" ca="1" si="19"/>
        <v>0</v>
      </c>
      <c r="BC41" s="61">
        <f t="shared" ca="1" si="19"/>
        <v>2398479557.4700017</v>
      </c>
      <c r="BD41" s="61">
        <f t="shared" ca="1" si="19"/>
        <v>2428911033.6599998</v>
      </c>
      <c r="BE41" s="61">
        <f t="shared" ca="1" si="19"/>
        <v>492975058.62999988</v>
      </c>
      <c r="BF41" s="61">
        <f t="shared" ca="1" si="19"/>
        <v>1487472544.46</v>
      </c>
      <c r="BG41" s="61">
        <f t="shared" ca="1" si="19"/>
        <v>653562247.24000001</v>
      </c>
      <c r="BH41" s="61">
        <f t="shared" ca="1" si="19"/>
        <v>1787939252.7</v>
      </c>
      <c r="BI41" s="61">
        <f t="shared" ca="1" si="19"/>
        <v>0</v>
      </c>
      <c r="BJ41" s="61">
        <f t="shared" ca="1" si="19"/>
        <v>-954028955.48000014</v>
      </c>
      <c r="BK41" s="61">
        <f t="shared" ca="1" si="19"/>
        <v>-994497485.83000016</v>
      </c>
      <c r="BL41" s="61">
        <f t="shared" ca="1" si="19"/>
        <v>0</v>
      </c>
      <c r="BM41" s="61">
        <f t="shared" ca="1" si="19"/>
        <v>0</v>
      </c>
      <c r="BN41" s="61">
        <f t="shared" ca="1" si="19"/>
        <v>0</v>
      </c>
      <c r="BO41" s="61">
        <f t="shared" ca="1" si="19"/>
        <v>-42850878.039999992</v>
      </c>
      <c r="BP41" s="61">
        <f t="shared" ca="1" si="20"/>
        <v>-42850878.039999992</v>
      </c>
      <c r="BQ41" s="61">
        <f t="shared" ca="1" si="20"/>
        <v>0</v>
      </c>
      <c r="BR41" s="61">
        <f t="shared" ca="1" si="20"/>
        <v>0</v>
      </c>
      <c r="BS41" s="61">
        <f t="shared" ca="1" si="20"/>
        <v>-2602058899.5600004</v>
      </c>
      <c r="BT41" s="61">
        <f t="shared" ca="1" si="20"/>
        <v>-1850141207.1400003</v>
      </c>
      <c r="BU41" s="61">
        <f t="shared" ca="1" si="20"/>
        <v>-584508402.3900001</v>
      </c>
      <c r="BV41" s="61">
        <f t="shared" ca="1" si="20"/>
        <v>-190509941.02000004</v>
      </c>
      <c r="BW41" s="61">
        <f t="shared" ca="1" si="20"/>
        <v>0</v>
      </c>
      <c r="BX41" s="61">
        <f t="shared" ca="1" si="20"/>
        <v>-160964763.44999996</v>
      </c>
      <c r="BY41" s="61">
        <f t="shared" ca="1" si="20"/>
        <v>-96434113.359999999</v>
      </c>
      <c r="BZ41" s="61">
        <f t="shared" ca="1" si="20"/>
        <v>443222451.22000003</v>
      </c>
      <c r="CA41" s="61">
        <f t="shared" ca="1" si="20"/>
        <v>-162722923.42000002</v>
      </c>
      <c r="CB41" s="61">
        <f t="shared" ca="1" si="20"/>
        <v>0</v>
      </c>
      <c r="CC41" s="61">
        <f t="shared" ca="1" si="20"/>
        <v>0</v>
      </c>
      <c r="CD41" s="61">
        <f t="shared" ca="1" si="20"/>
        <v>0</v>
      </c>
      <c r="CE41" s="61">
        <f t="shared" ca="1" si="20"/>
        <v>0</v>
      </c>
      <c r="CF41" s="61">
        <f t="shared" ca="1" si="21"/>
        <v>0</v>
      </c>
      <c r="CG41" s="61">
        <f t="shared" ca="1" si="21"/>
        <v>0</v>
      </c>
      <c r="CH41" s="61">
        <f t="shared" ca="1" si="21"/>
        <v>0</v>
      </c>
      <c r="CI41" s="61">
        <f t="shared" ca="1" si="21"/>
        <v>0</v>
      </c>
      <c r="CJ41" s="61">
        <f t="shared" ca="1" si="21"/>
        <v>0</v>
      </c>
      <c r="CK41" s="61">
        <f t="shared" ca="1" si="21"/>
        <v>0</v>
      </c>
      <c r="CL41" s="61">
        <f t="shared" ca="1" si="6"/>
        <v>118896455.67400169</v>
      </c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  <c r="FV41" s="5"/>
      <c r="FW41" s="5"/>
      <c r="FX41" s="5"/>
      <c r="FY41" s="5"/>
      <c r="FZ41" s="5"/>
      <c r="GA41" s="5"/>
      <c r="GB41" s="5"/>
      <c r="GC41" s="5"/>
      <c r="GD41" s="5"/>
      <c r="GE41" s="5"/>
      <c r="GF41" s="5"/>
      <c r="GG41" s="5"/>
      <c r="GH41" s="5"/>
      <c r="GI41" s="5"/>
      <c r="GJ41" s="5"/>
      <c r="GK41" s="5"/>
      <c r="GL41" s="5"/>
      <c r="GM41" s="5"/>
      <c r="GN41" s="5"/>
      <c r="GO41" s="5"/>
      <c r="GP41" s="5"/>
      <c r="GQ41" s="5"/>
      <c r="GR41" s="5"/>
      <c r="GS41" s="5"/>
      <c r="GT41" s="5"/>
      <c r="GU41" s="5"/>
      <c r="GV41" s="5"/>
      <c r="GW41" s="5"/>
      <c r="GX41" s="5"/>
      <c r="GY41" s="5"/>
      <c r="GZ41" s="5"/>
      <c r="HA41" s="5"/>
      <c r="HB41" s="5"/>
      <c r="HC41" s="5"/>
      <c r="HD41" s="5"/>
      <c r="HE41" s="5"/>
      <c r="HF41" s="5"/>
      <c r="HG41" s="5"/>
      <c r="HH41" s="5"/>
      <c r="HI41" s="5"/>
      <c r="HJ41" s="5"/>
      <c r="HK41" s="5"/>
      <c r="HP41" s="5"/>
      <c r="HQ41" s="5"/>
      <c r="HR41" s="5"/>
      <c r="HS41" s="5"/>
      <c r="HT41" s="5"/>
    </row>
    <row r="42" spans="1:228" ht="13.5" customHeight="1">
      <c r="A42" s="43" t="s">
        <v>71</v>
      </c>
      <c r="B42" s="59">
        <v>1049</v>
      </c>
      <c r="C42" s="60" t="s">
        <v>376</v>
      </c>
      <c r="D42" s="61">
        <f t="shared" ca="1" si="17"/>
        <v>3805977826.4900012</v>
      </c>
      <c r="E42" s="61">
        <f t="shared" ca="1" si="17"/>
        <v>2524434031.2000003</v>
      </c>
      <c r="F42" s="61">
        <f t="shared" ca="1" si="17"/>
        <v>3006378081.5600004</v>
      </c>
      <c r="G42" s="61">
        <f t="shared" ca="1" si="17"/>
        <v>-362220824.79999995</v>
      </c>
      <c r="H42" s="61">
        <f t="shared" ca="1" si="17"/>
        <v>-119723225.56</v>
      </c>
      <c r="I42" s="61">
        <f t="shared" ca="1" si="17"/>
        <v>581104958.76000118</v>
      </c>
      <c r="J42" s="61">
        <f t="shared" ca="1" si="17"/>
        <v>554490531.01000118</v>
      </c>
      <c r="K42" s="61">
        <f t="shared" ca="1" si="17"/>
        <v>-3157424246.4999995</v>
      </c>
      <c r="L42" s="61">
        <f t="shared" ca="1" si="17"/>
        <v>3711914777.5100007</v>
      </c>
      <c r="M42" s="61">
        <f t="shared" ca="1" si="17"/>
        <v>67505682.179999992</v>
      </c>
      <c r="N42" s="61">
        <f t="shared" ca="1" si="17"/>
        <v>171416659.25999999</v>
      </c>
      <c r="O42" s="61">
        <f t="shared" ca="1" si="17"/>
        <v>-103910977.08</v>
      </c>
      <c r="P42" s="61">
        <f t="shared" ca="1" si="17"/>
        <v>-40891254.429999948</v>
      </c>
      <c r="Q42" s="61">
        <f t="shared" ca="1" si="17"/>
        <v>115117522.20000005</v>
      </c>
      <c r="R42" s="61">
        <f t="shared" ca="1" si="17"/>
        <v>-156008776.63</v>
      </c>
      <c r="S42" s="61">
        <f t="shared" ca="1" si="17"/>
        <v>-3809656.8600000027</v>
      </c>
      <c r="T42" s="61">
        <f t="shared" ca="1" si="15"/>
        <v>-3395694.0400000028</v>
      </c>
      <c r="U42" s="61">
        <f t="shared" ca="1" si="15"/>
        <v>-23980863.000000004</v>
      </c>
      <c r="V42" s="61">
        <f t="shared" ca="1" si="15"/>
        <v>20585168.960000001</v>
      </c>
      <c r="W42" s="61">
        <f t="shared" ca="1" si="15"/>
        <v>-413962.82</v>
      </c>
      <c r="X42" s="61">
        <f t="shared" ca="1" si="15"/>
        <v>0</v>
      </c>
      <c r="Y42" s="61">
        <f t="shared" ca="1" si="15"/>
        <v>-413962.82</v>
      </c>
      <c r="Z42" s="61">
        <f t="shared" ca="1" si="15"/>
        <v>733425199.11000001</v>
      </c>
      <c r="AA42" s="61">
        <f t="shared" ca="1" si="15"/>
        <v>437187236.31999999</v>
      </c>
      <c r="AB42" s="61">
        <f t="shared" ca="1" si="15"/>
        <v>279653546.10000002</v>
      </c>
      <c r="AC42" s="61">
        <f t="shared" ca="1" si="15"/>
        <v>15259980.409999967</v>
      </c>
      <c r="AD42" s="61">
        <f t="shared" ca="1" si="15"/>
        <v>1324436.2800000005</v>
      </c>
      <c r="AE42" s="61">
        <f t="shared" ca="1" si="15"/>
        <v>0</v>
      </c>
      <c r="AF42" s="61">
        <f t="shared" ca="1" si="15"/>
        <v>0</v>
      </c>
      <c r="AG42" s="61">
        <f t="shared" ca="1" si="15"/>
        <v>0</v>
      </c>
      <c r="AH42" s="61">
        <f t="shared" ca="1" si="15"/>
        <v>0</v>
      </c>
      <c r="AI42" s="61">
        <f t="shared" ca="1" si="15"/>
        <v>0</v>
      </c>
      <c r="AJ42" s="61">
        <f t="shared" ca="1" si="18"/>
        <v>2302421.1800000002</v>
      </c>
      <c r="AK42" s="61">
        <f t="shared" ca="1" si="18"/>
        <v>2302421.1800000002</v>
      </c>
      <c r="AL42" s="61">
        <f t="shared" ca="1" si="18"/>
        <v>0</v>
      </c>
      <c r="AM42" s="61">
        <f t="shared" ca="1" si="18"/>
        <v>-31479126.900000028</v>
      </c>
      <c r="AN42" s="61">
        <f t="shared" ca="1" si="18"/>
        <v>-5840322.6300000716</v>
      </c>
      <c r="AO42" s="61">
        <f t="shared" ca="1" si="18"/>
        <v>0</v>
      </c>
      <c r="AP42" s="61">
        <f t="shared" ca="1" si="18"/>
        <v>0</v>
      </c>
      <c r="AQ42" s="61">
        <f t="shared" ca="1" si="18"/>
        <v>0</v>
      </c>
      <c r="AR42" s="61">
        <f t="shared" ca="1" si="18"/>
        <v>-25638804.269999955</v>
      </c>
      <c r="AS42" s="61">
        <f t="shared" ca="1" si="18"/>
        <v>-3749882156.4399996</v>
      </c>
      <c r="AT42" s="61">
        <f t="shared" ca="1" si="18"/>
        <v>-1968494445.8200002</v>
      </c>
      <c r="AU42" s="61">
        <f t="shared" ca="1" si="18"/>
        <v>-1986776347.2100003</v>
      </c>
      <c r="AV42" s="61">
        <f t="shared" ca="1" si="18"/>
        <v>18281901.390000001</v>
      </c>
      <c r="AW42" s="61">
        <f t="shared" ca="1" si="18"/>
        <v>-679425320.39999938</v>
      </c>
      <c r="AX42" s="61">
        <f t="shared" ca="1" si="18"/>
        <v>-678536404.20999932</v>
      </c>
      <c r="AY42" s="61">
        <f t="shared" ca="1" si="18"/>
        <v>-2804069621.1799994</v>
      </c>
      <c r="AZ42" s="61">
        <f t="shared" ca="1" si="19"/>
        <v>-1581724061.4500003</v>
      </c>
      <c r="BA42" s="61">
        <f t="shared" ca="1" si="19"/>
        <v>-2616316595.5499992</v>
      </c>
      <c r="BB42" s="61">
        <f t="shared" ca="1" si="19"/>
        <v>0</v>
      </c>
      <c r="BC42" s="61">
        <f t="shared" ca="1" si="19"/>
        <v>1393971035.8200002</v>
      </c>
      <c r="BD42" s="61">
        <f t="shared" ca="1" si="19"/>
        <v>2125533216.97</v>
      </c>
      <c r="BE42" s="61">
        <f t="shared" ca="1" si="19"/>
        <v>-888916.19000001252</v>
      </c>
      <c r="BF42" s="61">
        <f t="shared" ca="1" si="19"/>
        <v>85228993.439999998</v>
      </c>
      <c r="BG42" s="61">
        <f t="shared" ca="1" si="19"/>
        <v>31644701.759999994</v>
      </c>
      <c r="BH42" s="61">
        <f t="shared" ca="1" si="19"/>
        <v>103121690.15000001</v>
      </c>
      <c r="BI42" s="61">
        <f t="shared" ca="1" si="19"/>
        <v>0</v>
      </c>
      <c r="BJ42" s="61">
        <f t="shared" ca="1" si="19"/>
        <v>-49537398.469999991</v>
      </c>
      <c r="BK42" s="61">
        <f t="shared" ca="1" si="19"/>
        <v>-86117909.63000001</v>
      </c>
      <c r="BL42" s="61">
        <f t="shared" ca="1" si="19"/>
        <v>0</v>
      </c>
      <c r="BM42" s="61">
        <f t="shared" ca="1" si="19"/>
        <v>0</v>
      </c>
      <c r="BN42" s="61">
        <f t="shared" ca="1" si="19"/>
        <v>0</v>
      </c>
      <c r="BO42" s="61">
        <f t="shared" ca="1" si="19"/>
        <v>-1195685.1499999987</v>
      </c>
      <c r="BP42" s="61">
        <f t="shared" ca="1" si="20"/>
        <v>-1195685.1499999987</v>
      </c>
      <c r="BQ42" s="61">
        <f t="shared" ca="1" si="20"/>
        <v>0</v>
      </c>
      <c r="BR42" s="61">
        <f t="shared" ca="1" si="20"/>
        <v>0</v>
      </c>
      <c r="BS42" s="61">
        <f t="shared" ca="1" si="20"/>
        <v>-907782387.39000034</v>
      </c>
      <c r="BT42" s="61">
        <f t="shared" ca="1" si="20"/>
        <v>-632147540.75000036</v>
      </c>
      <c r="BU42" s="61">
        <f t="shared" ca="1" si="20"/>
        <v>-165638520.87</v>
      </c>
      <c r="BV42" s="61">
        <f t="shared" ca="1" si="20"/>
        <v>-115534405.51999998</v>
      </c>
      <c r="BW42" s="61">
        <f t="shared" ca="1" si="20"/>
        <v>0</v>
      </c>
      <c r="BX42" s="61">
        <f t="shared" ca="1" si="20"/>
        <v>-13148296.389999999</v>
      </c>
      <c r="BY42" s="61">
        <f t="shared" ca="1" si="20"/>
        <v>-10219262.119999997</v>
      </c>
      <c r="BZ42" s="61">
        <f t="shared" ca="1" si="20"/>
        <v>28905638.259999994</v>
      </c>
      <c r="CA42" s="61">
        <f t="shared" ca="1" si="20"/>
        <v>0</v>
      </c>
      <c r="CB42" s="61">
        <f t="shared" ca="1" si="20"/>
        <v>0</v>
      </c>
      <c r="CC42" s="61">
        <f t="shared" ca="1" si="20"/>
        <v>0</v>
      </c>
      <c r="CD42" s="61">
        <f t="shared" ca="1" si="20"/>
        <v>0</v>
      </c>
      <c r="CE42" s="61">
        <f t="shared" ca="1" si="20"/>
        <v>0</v>
      </c>
      <c r="CF42" s="61">
        <f t="shared" ca="1" si="21"/>
        <v>0</v>
      </c>
      <c r="CG42" s="61">
        <f t="shared" ca="1" si="21"/>
        <v>0</v>
      </c>
      <c r="CH42" s="61">
        <f t="shared" ca="1" si="21"/>
        <v>0</v>
      </c>
      <c r="CI42" s="61">
        <f t="shared" ca="1" si="21"/>
        <v>-192984317.68000001</v>
      </c>
      <c r="CJ42" s="61">
        <f t="shared" ca="1" si="21"/>
        <v>-192984317.68000001</v>
      </c>
      <c r="CK42" s="61">
        <f t="shared" ca="1" si="21"/>
        <v>0</v>
      </c>
      <c r="CL42" s="61">
        <f t="shared" ca="1" si="6"/>
        <v>56095670.050001621</v>
      </c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  <c r="FV42" s="5"/>
      <c r="FW42" s="5"/>
      <c r="FX42" s="5"/>
      <c r="FY42" s="5"/>
      <c r="FZ42" s="5"/>
      <c r="GA42" s="5"/>
      <c r="GB42" s="5"/>
      <c r="GC42" s="5"/>
      <c r="GD42" s="5"/>
      <c r="GE42" s="5"/>
      <c r="GF42" s="5"/>
      <c r="GG42" s="5"/>
      <c r="GH42" s="5"/>
      <c r="GI42" s="5"/>
      <c r="GJ42" s="5"/>
      <c r="GK42" s="5"/>
      <c r="GL42" s="5"/>
      <c r="GM42" s="5"/>
      <c r="GN42" s="5"/>
      <c r="GO42" s="5"/>
      <c r="GP42" s="5"/>
      <c r="GQ42" s="5"/>
      <c r="GR42" s="5"/>
      <c r="GS42" s="5"/>
      <c r="GT42" s="5"/>
      <c r="GU42" s="5"/>
      <c r="GV42" s="5"/>
      <c r="GW42" s="5"/>
      <c r="GX42" s="5"/>
      <c r="GY42" s="5"/>
      <c r="GZ42" s="5"/>
      <c r="HA42" s="5"/>
      <c r="HB42" s="5"/>
      <c r="HC42" s="5"/>
      <c r="HD42" s="5"/>
      <c r="HE42" s="5"/>
      <c r="HF42" s="5"/>
      <c r="HG42" s="5"/>
      <c r="HH42" s="5"/>
      <c r="HI42" s="5"/>
      <c r="HJ42" s="5"/>
      <c r="HK42" s="5"/>
      <c r="HP42" s="5"/>
      <c r="HQ42" s="5"/>
      <c r="HR42" s="5"/>
      <c r="HS42" s="5"/>
      <c r="HT42" s="5"/>
    </row>
    <row r="43" spans="1:228" ht="13.5" customHeight="1">
      <c r="A43" s="43" t="s">
        <v>73</v>
      </c>
      <c r="B43" s="59">
        <v>1051</v>
      </c>
      <c r="C43" s="60" t="s">
        <v>376</v>
      </c>
      <c r="D43" s="61">
        <f t="shared" ca="1" si="17"/>
        <v>35740328.960000008</v>
      </c>
      <c r="E43" s="61">
        <f t="shared" ca="1" si="17"/>
        <v>-9678030.0400000047</v>
      </c>
      <c r="F43" s="61">
        <f t="shared" ca="1" si="17"/>
        <v>-9800705.1000000034</v>
      </c>
      <c r="G43" s="61">
        <f t="shared" ca="1" si="17"/>
        <v>122504.11</v>
      </c>
      <c r="H43" s="61">
        <f t="shared" ca="1" si="17"/>
        <v>170.95</v>
      </c>
      <c r="I43" s="61">
        <f t="shared" ca="1" si="17"/>
        <v>47014267.400000021</v>
      </c>
      <c r="J43" s="61">
        <f t="shared" ca="1" si="17"/>
        <v>68736631.630000025</v>
      </c>
      <c r="K43" s="61">
        <f t="shared" ca="1" si="17"/>
        <v>-31330233.139999997</v>
      </c>
      <c r="L43" s="61">
        <f t="shared" ca="1" si="17"/>
        <v>100066864.77000003</v>
      </c>
      <c r="M43" s="61">
        <f t="shared" ca="1" si="17"/>
        <v>-21722364.230000004</v>
      </c>
      <c r="N43" s="61">
        <f t="shared" ca="1" si="17"/>
        <v>8991387.9199999999</v>
      </c>
      <c r="O43" s="61">
        <f t="shared" ca="1" si="17"/>
        <v>-30713752.150000006</v>
      </c>
      <c r="P43" s="61">
        <f t="shared" ca="1" si="17"/>
        <v>0</v>
      </c>
      <c r="Q43" s="61">
        <f t="shared" ca="1" si="17"/>
        <v>0</v>
      </c>
      <c r="R43" s="61">
        <f t="shared" ca="1" si="17"/>
        <v>0</v>
      </c>
      <c r="S43" s="61">
        <f t="shared" ca="1" si="17"/>
        <v>89068.94</v>
      </c>
      <c r="T43" s="61">
        <f t="shared" ca="1" si="15"/>
        <v>89068.94</v>
      </c>
      <c r="U43" s="61">
        <f t="shared" ca="1" si="15"/>
        <v>0</v>
      </c>
      <c r="V43" s="61">
        <f t="shared" ca="1" si="15"/>
        <v>89068.94</v>
      </c>
      <c r="W43" s="61">
        <f t="shared" ca="1" si="15"/>
        <v>0</v>
      </c>
      <c r="X43" s="61">
        <f t="shared" ca="1" si="15"/>
        <v>0</v>
      </c>
      <c r="Y43" s="61">
        <f t="shared" ca="1" si="15"/>
        <v>0</v>
      </c>
      <c r="Z43" s="61">
        <f t="shared" ca="1" si="15"/>
        <v>0</v>
      </c>
      <c r="AA43" s="61">
        <f t="shared" ca="1" si="15"/>
        <v>0</v>
      </c>
      <c r="AB43" s="61">
        <f t="shared" ca="1" si="15"/>
        <v>0</v>
      </c>
      <c r="AC43" s="61">
        <f t="shared" ca="1" si="15"/>
        <v>0</v>
      </c>
      <c r="AD43" s="61">
        <f t="shared" ca="1" si="15"/>
        <v>0</v>
      </c>
      <c r="AE43" s="61">
        <f t="shared" ca="1" si="15"/>
        <v>0</v>
      </c>
      <c r="AF43" s="61">
        <f t="shared" ca="1" si="15"/>
        <v>0</v>
      </c>
      <c r="AG43" s="61">
        <f t="shared" ca="1" si="15"/>
        <v>0</v>
      </c>
      <c r="AH43" s="61">
        <f t="shared" ca="1" si="15"/>
        <v>0</v>
      </c>
      <c r="AI43" s="61">
        <f t="shared" ca="1" si="15"/>
        <v>0</v>
      </c>
      <c r="AJ43" s="61">
        <f t="shared" ca="1" si="18"/>
        <v>58604.22</v>
      </c>
      <c r="AK43" s="61">
        <f t="shared" ca="1" si="18"/>
        <v>58604.22</v>
      </c>
      <c r="AL43" s="61">
        <f t="shared" ca="1" si="18"/>
        <v>0</v>
      </c>
      <c r="AM43" s="61">
        <f t="shared" ca="1" si="18"/>
        <v>-1743581.5600000003</v>
      </c>
      <c r="AN43" s="61">
        <f t="shared" ca="1" si="18"/>
        <v>885519.77</v>
      </c>
      <c r="AO43" s="61">
        <f t="shared" ca="1" si="18"/>
        <v>-182489.18</v>
      </c>
      <c r="AP43" s="61">
        <f t="shared" ca="1" si="18"/>
        <v>0</v>
      </c>
      <c r="AQ43" s="61">
        <f t="shared" ca="1" si="18"/>
        <v>0</v>
      </c>
      <c r="AR43" s="61">
        <f t="shared" ca="1" si="18"/>
        <v>-2446612.1500000004</v>
      </c>
      <c r="AS43" s="61">
        <f t="shared" ca="1" si="18"/>
        <v>-127734587.95000011</v>
      </c>
      <c r="AT43" s="61">
        <f t="shared" ca="1" si="18"/>
        <v>-43366640.090000004</v>
      </c>
      <c r="AU43" s="61">
        <f t="shared" ca="1" si="18"/>
        <v>-50620141.310000002</v>
      </c>
      <c r="AV43" s="61">
        <f t="shared" ca="1" si="18"/>
        <v>7253501.2199999997</v>
      </c>
      <c r="AW43" s="61">
        <f t="shared" ca="1" si="18"/>
        <v>-12578400.670000106</v>
      </c>
      <c r="AX43" s="61">
        <f t="shared" ca="1" si="18"/>
        <v>10888853.239999831</v>
      </c>
      <c r="AY43" s="61">
        <f t="shared" ca="1" si="18"/>
        <v>-375696637.85000002</v>
      </c>
      <c r="AZ43" s="61">
        <f t="shared" ca="1" si="19"/>
        <v>-375696637.85000002</v>
      </c>
      <c r="BA43" s="61">
        <f t="shared" ca="1" si="19"/>
        <v>0</v>
      </c>
      <c r="BB43" s="61">
        <f t="shared" ca="1" si="19"/>
        <v>0</v>
      </c>
      <c r="BC43" s="61">
        <f t="shared" ca="1" si="19"/>
        <v>0</v>
      </c>
      <c r="BD43" s="61">
        <f t="shared" ca="1" si="19"/>
        <v>386585491.08999985</v>
      </c>
      <c r="BE43" s="61">
        <f t="shared" ca="1" si="19"/>
        <v>-23467253.909999937</v>
      </c>
      <c r="BF43" s="61">
        <f t="shared" ca="1" si="19"/>
        <v>161979395.74000001</v>
      </c>
      <c r="BG43" s="61">
        <f t="shared" ca="1" si="19"/>
        <v>161979395.74000001</v>
      </c>
      <c r="BH43" s="61">
        <f t="shared" ca="1" si="19"/>
        <v>0</v>
      </c>
      <c r="BI43" s="61">
        <f t="shared" ca="1" si="19"/>
        <v>0</v>
      </c>
      <c r="BJ43" s="61">
        <f t="shared" ca="1" si="19"/>
        <v>0</v>
      </c>
      <c r="BK43" s="61">
        <f t="shared" ca="1" si="19"/>
        <v>-185446649.64999995</v>
      </c>
      <c r="BL43" s="61">
        <f t="shared" ca="1" si="19"/>
        <v>0</v>
      </c>
      <c r="BM43" s="61">
        <f t="shared" ca="1" si="19"/>
        <v>0</v>
      </c>
      <c r="BN43" s="61">
        <f t="shared" ca="1" si="19"/>
        <v>0</v>
      </c>
      <c r="BO43" s="61">
        <f t="shared" ca="1" si="19"/>
        <v>120753.21</v>
      </c>
      <c r="BP43" s="61">
        <f t="shared" ca="1" si="20"/>
        <v>120753.21</v>
      </c>
      <c r="BQ43" s="61">
        <f t="shared" ca="1" si="20"/>
        <v>0</v>
      </c>
      <c r="BR43" s="61">
        <f t="shared" ca="1" si="20"/>
        <v>0</v>
      </c>
      <c r="BS43" s="61">
        <f t="shared" ca="1" si="20"/>
        <v>-71017661.149999991</v>
      </c>
      <c r="BT43" s="61">
        <f t="shared" ca="1" si="20"/>
        <v>-12073241.470000001</v>
      </c>
      <c r="BU43" s="61">
        <f t="shared" ca="1" si="20"/>
        <v>-44795465.419999994</v>
      </c>
      <c r="BV43" s="61">
        <f t="shared" ca="1" si="20"/>
        <v>-17835394.890000004</v>
      </c>
      <c r="BW43" s="61">
        <f t="shared" ca="1" si="20"/>
        <v>0</v>
      </c>
      <c r="BX43" s="61">
        <f t="shared" ca="1" si="20"/>
        <v>-150505.35</v>
      </c>
      <c r="BY43" s="61">
        <f t="shared" ca="1" si="20"/>
        <v>-930178</v>
      </c>
      <c r="BZ43" s="61">
        <f t="shared" ca="1" si="20"/>
        <v>4767123.9799999995</v>
      </c>
      <c r="CA43" s="61">
        <f t="shared" ca="1" si="20"/>
        <v>0</v>
      </c>
      <c r="CB43" s="61">
        <f t="shared" ca="1" si="20"/>
        <v>0</v>
      </c>
      <c r="CC43" s="61">
        <f t="shared" ca="1" si="20"/>
        <v>0</v>
      </c>
      <c r="CD43" s="61">
        <f t="shared" ca="1" si="20"/>
        <v>0</v>
      </c>
      <c r="CE43" s="61">
        <f t="shared" ca="1" si="20"/>
        <v>0</v>
      </c>
      <c r="CF43" s="61">
        <f t="shared" ca="1" si="21"/>
        <v>0</v>
      </c>
      <c r="CG43" s="61">
        <f t="shared" ca="1" si="21"/>
        <v>0</v>
      </c>
      <c r="CH43" s="61">
        <f t="shared" ca="1" si="21"/>
        <v>0</v>
      </c>
      <c r="CI43" s="61">
        <f t="shared" ca="1" si="21"/>
        <v>-892639.25000000012</v>
      </c>
      <c r="CJ43" s="61">
        <f t="shared" ca="1" si="21"/>
        <v>-892639.25000000012</v>
      </c>
      <c r="CK43" s="61">
        <f t="shared" ca="1" si="21"/>
        <v>0</v>
      </c>
      <c r="CL43" s="61">
        <f t="shared" ca="1" si="6"/>
        <v>-91994258.990000099</v>
      </c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  <c r="FV43" s="5"/>
      <c r="FW43" s="5"/>
      <c r="FX43" s="5"/>
      <c r="FY43" s="5"/>
      <c r="FZ43" s="5"/>
      <c r="GA43" s="5"/>
      <c r="GB43" s="5"/>
      <c r="GC43" s="5"/>
      <c r="GD43" s="5"/>
      <c r="GE43" s="5"/>
      <c r="GF43" s="5"/>
      <c r="GG43" s="5"/>
      <c r="GH43" s="5"/>
      <c r="GI43" s="5"/>
      <c r="GJ43" s="5"/>
      <c r="GK43" s="5"/>
      <c r="GL43" s="5"/>
      <c r="GM43" s="5"/>
      <c r="GN43" s="5"/>
      <c r="GO43" s="5"/>
      <c r="GP43" s="5"/>
      <c r="GQ43" s="5"/>
      <c r="GR43" s="5"/>
      <c r="GS43" s="5"/>
      <c r="GT43" s="5"/>
      <c r="GU43" s="5"/>
      <c r="GV43" s="5"/>
      <c r="GW43" s="5"/>
      <c r="GX43" s="5"/>
      <c r="GY43" s="5"/>
      <c r="GZ43" s="5"/>
      <c r="HA43" s="5"/>
      <c r="HB43" s="5"/>
      <c r="HC43" s="5"/>
      <c r="HD43" s="5"/>
      <c r="HE43" s="5"/>
      <c r="HF43" s="5"/>
      <c r="HG43" s="5"/>
      <c r="HH43" s="5"/>
      <c r="HI43" s="5"/>
      <c r="HJ43" s="5"/>
      <c r="HK43" s="5"/>
      <c r="HP43" s="5"/>
      <c r="HQ43" s="5"/>
      <c r="HR43" s="5"/>
      <c r="HS43" s="5"/>
      <c r="HT43" s="5"/>
    </row>
    <row r="44" spans="1:228" ht="13.5" customHeight="1">
      <c r="A44" s="43" t="s">
        <v>75</v>
      </c>
      <c r="B44" s="59">
        <v>1052</v>
      </c>
      <c r="C44" s="60" t="s">
        <v>376</v>
      </c>
      <c r="D44" s="61">
        <f t="shared" ca="1" si="17"/>
        <v>97954480.716349766</v>
      </c>
      <c r="E44" s="61">
        <f t="shared" ca="1" si="17"/>
        <v>12468034.93999999</v>
      </c>
      <c r="F44" s="61">
        <f t="shared" ca="1" si="17"/>
        <v>72994422.00999999</v>
      </c>
      <c r="G44" s="61">
        <f t="shared" ca="1" si="17"/>
        <v>-60526387.07</v>
      </c>
      <c r="H44" s="61">
        <f t="shared" ca="1" si="17"/>
        <v>0</v>
      </c>
      <c r="I44" s="61">
        <f t="shared" ca="1" si="17"/>
        <v>-8011428.7800000124</v>
      </c>
      <c r="J44" s="61">
        <f t="shared" ca="1" si="17"/>
        <v>985787.69999998808</v>
      </c>
      <c r="K44" s="61">
        <f t="shared" ca="1" si="17"/>
        <v>-61949806.069999993</v>
      </c>
      <c r="L44" s="61">
        <f t="shared" ca="1" si="17"/>
        <v>62935593.769999981</v>
      </c>
      <c r="M44" s="61">
        <f t="shared" ca="1" si="17"/>
        <v>-8997216.4800000004</v>
      </c>
      <c r="N44" s="61">
        <f t="shared" ca="1" si="17"/>
        <v>23023955.419999994</v>
      </c>
      <c r="O44" s="61">
        <f t="shared" ca="1" si="17"/>
        <v>-32021171.899999995</v>
      </c>
      <c r="P44" s="61">
        <f t="shared" ca="1" si="17"/>
        <v>0</v>
      </c>
      <c r="Q44" s="61">
        <f t="shared" ca="1" si="17"/>
        <v>0</v>
      </c>
      <c r="R44" s="61">
        <f t="shared" ca="1" si="17"/>
        <v>0</v>
      </c>
      <c r="S44" s="61">
        <f t="shared" ca="1" si="17"/>
        <v>-1494144</v>
      </c>
      <c r="T44" s="61">
        <f t="shared" ca="1" si="15"/>
        <v>-519200</v>
      </c>
      <c r="U44" s="61">
        <f t="shared" ca="1" si="15"/>
        <v>-12363726</v>
      </c>
      <c r="V44" s="61">
        <f t="shared" ca="1" si="15"/>
        <v>11844526</v>
      </c>
      <c r="W44" s="61">
        <f t="shared" ca="1" si="15"/>
        <v>-974944</v>
      </c>
      <c r="X44" s="61">
        <f t="shared" ca="1" si="15"/>
        <v>1015861</v>
      </c>
      <c r="Y44" s="61">
        <f t="shared" ca="1" si="15"/>
        <v>-1990805</v>
      </c>
      <c r="Z44" s="61">
        <f t="shared" ca="1" si="15"/>
        <v>99171592.366349787</v>
      </c>
      <c r="AA44" s="61">
        <f t="shared" ca="1" si="15"/>
        <v>76870809.407387778</v>
      </c>
      <c r="AB44" s="61">
        <f t="shared" ca="1" si="15"/>
        <v>0</v>
      </c>
      <c r="AC44" s="61">
        <f t="shared" ca="1" si="15"/>
        <v>0</v>
      </c>
      <c r="AD44" s="61">
        <f t="shared" ca="1" si="15"/>
        <v>1164463.8413597969</v>
      </c>
      <c r="AE44" s="61">
        <f t="shared" ca="1" si="15"/>
        <v>0</v>
      </c>
      <c r="AF44" s="61">
        <f t="shared" ca="1" si="15"/>
        <v>0</v>
      </c>
      <c r="AG44" s="61">
        <f t="shared" ca="1" si="15"/>
        <v>0</v>
      </c>
      <c r="AH44" s="61">
        <f t="shared" ca="1" si="15"/>
        <v>0</v>
      </c>
      <c r="AI44" s="61">
        <f t="shared" ca="1" si="15"/>
        <v>21136319.117602218</v>
      </c>
      <c r="AJ44" s="61">
        <f t="shared" ca="1" si="18"/>
        <v>113840</v>
      </c>
      <c r="AK44" s="61">
        <f t="shared" ca="1" si="18"/>
        <v>113840</v>
      </c>
      <c r="AL44" s="61">
        <f t="shared" ca="1" si="18"/>
        <v>0</v>
      </c>
      <c r="AM44" s="61">
        <f t="shared" ca="1" si="18"/>
        <v>-4293413.8100000005</v>
      </c>
      <c r="AN44" s="61">
        <f t="shared" ca="1" si="18"/>
        <v>-4293413.8100000005</v>
      </c>
      <c r="AO44" s="61">
        <f t="shared" ca="1" si="18"/>
        <v>0</v>
      </c>
      <c r="AP44" s="61">
        <f t="shared" ca="1" si="18"/>
        <v>0</v>
      </c>
      <c r="AQ44" s="61">
        <f t="shared" ca="1" si="18"/>
        <v>0</v>
      </c>
      <c r="AR44" s="61">
        <f t="shared" ca="1" si="18"/>
        <v>0</v>
      </c>
      <c r="AS44" s="61">
        <f t="shared" ca="1" si="18"/>
        <v>-170750921.15000001</v>
      </c>
      <c r="AT44" s="61">
        <f t="shared" ca="1" si="18"/>
        <v>-32606710.821999997</v>
      </c>
      <c r="AU44" s="61">
        <f t="shared" ca="1" si="18"/>
        <v>-33337489.041999996</v>
      </c>
      <c r="AV44" s="61">
        <f t="shared" ca="1" si="18"/>
        <v>730778.22000000009</v>
      </c>
      <c r="AW44" s="61">
        <f t="shared" ca="1" si="18"/>
        <v>3348846.0019999929</v>
      </c>
      <c r="AX44" s="61">
        <f t="shared" ca="1" si="18"/>
        <v>-2390056.4780000001</v>
      </c>
      <c r="AY44" s="61">
        <f t="shared" ca="1" si="18"/>
        <v>-79457299.918000013</v>
      </c>
      <c r="AZ44" s="61">
        <f t="shared" ca="1" si="19"/>
        <v>-58067899.918000005</v>
      </c>
      <c r="BA44" s="61">
        <f t="shared" ca="1" si="19"/>
        <v>-64639920</v>
      </c>
      <c r="BB44" s="61">
        <f t="shared" ca="1" si="19"/>
        <v>0</v>
      </c>
      <c r="BC44" s="61">
        <f t="shared" ca="1" si="19"/>
        <v>43250520</v>
      </c>
      <c r="BD44" s="61">
        <f t="shared" ca="1" si="19"/>
        <v>77067243.440000013</v>
      </c>
      <c r="BE44" s="61">
        <f t="shared" ca="1" si="19"/>
        <v>5738902.479999993</v>
      </c>
      <c r="BF44" s="61">
        <f t="shared" ca="1" si="19"/>
        <v>24267152.649999999</v>
      </c>
      <c r="BG44" s="61">
        <f t="shared" ca="1" si="19"/>
        <v>8027032.6500000013</v>
      </c>
      <c r="BH44" s="61">
        <f t="shared" ca="1" si="19"/>
        <v>33447073</v>
      </c>
      <c r="BI44" s="61">
        <f t="shared" ca="1" si="19"/>
        <v>0</v>
      </c>
      <c r="BJ44" s="61">
        <f t="shared" ca="1" si="19"/>
        <v>-17206953</v>
      </c>
      <c r="BK44" s="61">
        <f t="shared" ca="1" si="19"/>
        <v>-18528250.170000006</v>
      </c>
      <c r="BL44" s="61">
        <f t="shared" ca="1" si="19"/>
        <v>0</v>
      </c>
      <c r="BM44" s="61">
        <f t="shared" ca="1" si="19"/>
        <v>0</v>
      </c>
      <c r="BN44" s="61">
        <f t="shared" ca="1" si="19"/>
        <v>0</v>
      </c>
      <c r="BO44" s="61">
        <f t="shared" ca="1" si="19"/>
        <v>0</v>
      </c>
      <c r="BP44" s="61">
        <f t="shared" ca="1" si="20"/>
        <v>0</v>
      </c>
      <c r="BQ44" s="61">
        <f t="shared" ca="1" si="20"/>
        <v>0</v>
      </c>
      <c r="BR44" s="61">
        <f t="shared" ca="1" si="20"/>
        <v>0</v>
      </c>
      <c r="BS44" s="61">
        <f t="shared" ca="1" si="20"/>
        <v>-137135411.75</v>
      </c>
      <c r="BT44" s="61">
        <f t="shared" ca="1" si="20"/>
        <v>-8711818.9800000004</v>
      </c>
      <c r="BU44" s="61">
        <f t="shared" ca="1" si="20"/>
        <v>-69261583.889999986</v>
      </c>
      <c r="BV44" s="61">
        <f t="shared" ca="1" si="20"/>
        <v>-53029416.050000004</v>
      </c>
      <c r="BW44" s="61">
        <f t="shared" ca="1" si="20"/>
        <v>0</v>
      </c>
      <c r="BX44" s="61">
        <f t="shared" ca="1" si="20"/>
        <v>-415299.48000000004</v>
      </c>
      <c r="BY44" s="61">
        <f t="shared" ca="1" si="20"/>
        <v>-7879031.7999999998</v>
      </c>
      <c r="BZ44" s="61">
        <f t="shared" ca="1" si="20"/>
        <v>2161738.4499999997</v>
      </c>
      <c r="CA44" s="61">
        <f t="shared" ca="1" si="20"/>
        <v>0</v>
      </c>
      <c r="CB44" s="61">
        <f t="shared" ca="1" si="20"/>
        <v>0</v>
      </c>
      <c r="CC44" s="61">
        <f t="shared" ca="1" si="20"/>
        <v>0</v>
      </c>
      <c r="CD44" s="61">
        <f t="shared" ca="1" si="20"/>
        <v>0</v>
      </c>
      <c r="CE44" s="61">
        <f t="shared" ca="1" si="20"/>
        <v>0</v>
      </c>
      <c r="CF44" s="61">
        <f t="shared" ca="1" si="21"/>
        <v>0</v>
      </c>
      <c r="CG44" s="61">
        <f t="shared" ca="1" si="21"/>
        <v>0</v>
      </c>
      <c r="CH44" s="61">
        <f t="shared" ca="1" si="21"/>
        <v>0</v>
      </c>
      <c r="CI44" s="61">
        <f t="shared" ca="1" si="21"/>
        <v>-4357644.58</v>
      </c>
      <c r="CJ44" s="61">
        <f t="shared" ca="1" si="21"/>
        <v>-4357644.58</v>
      </c>
      <c r="CK44" s="61">
        <f t="shared" ca="1" si="21"/>
        <v>0</v>
      </c>
      <c r="CL44" s="61">
        <f t="shared" ca="1" si="6"/>
        <v>-72796440.43365024</v>
      </c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/>
      <c r="FN44" s="5"/>
      <c r="FO44" s="5"/>
      <c r="FP44" s="5"/>
      <c r="FQ44" s="5"/>
      <c r="FR44" s="5"/>
      <c r="FS44" s="5"/>
      <c r="FT44" s="5"/>
      <c r="FU44" s="5"/>
      <c r="FV44" s="5"/>
      <c r="FW44" s="5"/>
      <c r="FX44" s="5"/>
      <c r="FY44" s="5"/>
      <c r="FZ44" s="5"/>
      <c r="GA44" s="5"/>
      <c r="GB44" s="5"/>
      <c r="GC44" s="5"/>
      <c r="GD44" s="5"/>
      <c r="GE44" s="5"/>
      <c r="GF44" s="5"/>
      <c r="GG44" s="5"/>
      <c r="GH44" s="5"/>
      <c r="GI44" s="5"/>
      <c r="GJ44" s="5"/>
      <c r="GK44" s="5"/>
      <c r="GL44" s="5"/>
      <c r="GM44" s="5"/>
      <c r="GN44" s="5"/>
      <c r="GO44" s="5"/>
      <c r="GP44" s="5"/>
      <c r="GQ44" s="5"/>
      <c r="GR44" s="5"/>
      <c r="GS44" s="5"/>
      <c r="GT44" s="5"/>
      <c r="GU44" s="5"/>
      <c r="GV44" s="5"/>
      <c r="GW44" s="5"/>
      <c r="GX44" s="5"/>
      <c r="GY44" s="5"/>
      <c r="GZ44" s="5"/>
      <c r="HA44" s="5"/>
      <c r="HB44" s="5"/>
      <c r="HC44" s="5"/>
      <c r="HD44" s="5"/>
      <c r="HE44" s="5"/>
      <c r="HF44" s="5"/>
      <c r="HG44" s="5"/>
      <c r="HH44" s="5"/>
      <c r="HI44" s="5"/>
      <c r="HJ44" s="5"/>
      <c r="HK44" s="5"/>
      <c r="HP44" s="5"/>
      <c r="HQ44" s="5"/>
      <c r="HR44" s="5"/>
      <c r="HS44" s="5"/>
      <c r="HT44" s="5"/>
    </row>
    <row r="45" spans="1:228" ht="13.5" customHeight="1">
      <c r="A45" s="43" t="s">
        <v>77</v>
      </c>
      <c r="B45" s="59">
        <v>1053</v>
      </c>
      <c r="C45" s="60" t="s">
        <v>376</v>
      </c>
      <c r="D45" s="61">
        <f t="shared" ca="1" si="17"/>
        <v>17182281203.029999</v>
      </c>
      <c r="E45" s="61">
        <f t="shared" ca="1" si="17"/>
        <v>13755940275.280001</v>
      </c>
      <c r="F45" s="61">
        <f t="shared" ca="1" si="17"/>
        <v>15812769896.43</v>
      </c>
      <c r="G45" s="61">
        <f t="shared" ca="1" si="17"/>
        <v>-1096481612.3900001</v>
      </c>
      <c r="H45" s="61">
        <f t="shared" ca="1" si="17"/>
        <v>-960348008.75999999</v>
      </c>
      <c r="I45" s="61">
        <f t="shared" ca="1" si="17"/>
        <v>-1271817586.9000039</v>
      </c>
      <c r="J45" s="61">
        <f t="shared" ca="1" si="17"/>
        <v>-2041631109.8300037</v>
      </c>
      <c r="K45" s="61">
        <f t="shared" ca="1" si="17"/>
        <v>-16310756367.310007</v>
      </c>
      <c r="L45" s="61">
        <f t="shared" ca="1" si="17"/>
        <v>14269125257.480003</v>
      </c>
      <c r="M45" s="61">
        <f t="shared" ca="1" si="17"/>
        <v>539954043.40999985</v>
      </c>
      <c r="N45" s="61">
        <f t="shared" ca="1" si="17"/>
        <v>938576015.26999998</v>
      </c>
      <c r="O45" s="61">
        <f t="shared" ca="1" si="17"/>
        <v>-398621971.86000007</v>
      </c>
      <c r="P45" s="61">
        <f t="shared" ca="1" si="17"/>
        <v>229859479.51999998</v>
      </c>
      <c r="Q45" s="61">
        <f t="shared" ca="1" si="17"/>
        <v>954116250.88999999</v>
      </c>
      <c r="R45" s="61">
        <f t="shared" ca="1" si="17"/>
        <v>-724256771.37</v>
      </c>
      <c r="S45" s="61">
        <f t="shared" ca="1" si="17"/>
        <v>234903807.06999999</v>
      </c>
      <c r="T45" s="61">
        <f t="shared" ca="1" si="15"/>
        <v>238111885.16999999</v>
      </c>
      <c r="U45" s="61">
        <f t="shared" ca="1" si="15"/>
        <v>0</v>
      </c>
      <c r="V45" s="61">
        <f t="shared" ca="1" si="15"/>
        <v>238111885.16999999</v>
      </c>
      <c r="W45" s="61">
        <f t="shared" ca="1" si="15"/>
        <v>-3208078.1</v>
      </c>
      <c r="X45" s="61">
        <f t="shared" ca="1" si="15"/>
        <v>0</v>
      </c>
      <c r="Y45" s="61">
        <f t="shared" ca="1" si="15"/>
        <v>-3208078.1</v>
      </c>
      <c r="Z45" s="61">
        <f t="shared" ca="1" si="15"/>
        <v>4502721942.8700008</v>
      </c>
      <c r="AA45" s="61">
        <f t="shared" ca="1" si="15"/>
        <v>396029227.64999986</v>
      </c>
      <c r="AB45" s="61">
        <f t="shared" ca="1" si="15"/>
        <v>0</v>
      </c>
      <c r="AC45" s="61">
        <f t="shared" ca="1" si="15"/>
        <v>3773324342.3200002</v>
      </c>
      <c r="AD45" s="61">
        <f t="shared" ca="1" si="15"/>
        <v>331944460.54999989</v>
      </c>
      <c r="AE45" s="61">
        <f t="shared" ca="1" si="15"/>
        <v>0</v>
      </c>
      <c r="AF45" s="61">
        <f t="shared" ca="1" si="15"/>
        <v>0</v>
      </c>
      <c r="AG45" s="61">
        <f t="shared" ca="1" si="15"/>
        <v>0</v>
      </c>
      <c r="AH45" s="61">
        <f t="shared" ca="1" si="15"/>
        <v>1423912.3499999994</v>
      </c>
      <c r="AI45" s="61">
        <f t="shared" ca="1" si="15"/>
        <v>0</v>
      </c>
      <c r="AJ45" s="61">
        <f t="shared" ca="1" si="18"/>
        <v>9450000</v>
      </c>
      <c r="AK45" s="61">
        <f t="shared" ca="1" si="18"/>
        <v>9450000</v>
      </c>
      <c r="AL45" s="61">
        <f t="shared" ca="1" si="18"/>
        <v>0</v>
      </c>
      <c r="AM45" s="61">
        <f t="shared" ca="1" si="18"/>
        <v>-48917235.290000021</v>
      </c>
      <c r="AN45" s="61">
        <f t="shared" ca="1" si="18"/>
        <v>614331255.84000003</v>
      </c>
      <c r="AO45" s="61">
        <f t="shared" ca="1" si="18"/>
        <v>-145420613.34</v>
      </c>
      <c r="AP45" s="61">
        <f t="shared" ca="1" si="18"/>
        <v>-3611609.93</v>
      </c>
      <c r="AQ45" s="61">
        <f t="shared" ca="1" si="18"/>
        <v>0</v>
      </c>
      <c r="AR45" s="61">
        <f t="shared" ca="1" si="18"/>
        <v>-514216267.86000001</v>
      </c>
      <c r="AS45" s="61">
        <f t="shared" ca="1" si="18"/>
        <v>-12528088973.310005</v>
      </c>
      <c r="AT45" s="61">
        <f t="shared" ca="1" si="18"/>
        <v>-6643046607.6599989</v>
      </c>
      <c r="AU45" s="61">
        <f t="shared" ca="1" si="18"/>
        <v>-7198667781.829999</v>
      </c>
      <c r="AV45" s="61">
        <f t="shared" ca="1" si="18"/>
        <v>555621174.16999996</v>
      </c>
      <c r="AW45" s="61">
        <f t="shared" ca="1" si="18"/>
        <v>-3091275915.510006</v>
      </c>
      <c r="AX45" s="61">
        <f t="shared" ca="1" si="18"/>
        <v>-3037600042.7800064</v>
      </c>
      <c r="AY45" s="61">
        <f t="shared" ca="1" si="18"/>
        <v>-17396287895.920002</v>
      </c>
      <c r="AZ45" s="61">
        <f t="shared" ca="1" si="19"/>
        <v>-5198857474.79</v>
      </c>
      <c r="BA45" s="61">
        <f t="shared" ca="1" si="19"/>
        <v>-25068642430.900005</v>
      </c>
      <c r="BB45" s="61">
        <f t="shared" ca="1" si="19"/>
        <v>0</v>
      </c>
      <c r="BC45" s="61">
        <f t="shared" ca="1" si="19"/>
        <v>12871212009.770004</v>
      </c>
      <c r="BD45" s="61">
        <f t="shared" ca="1" si="19"/>
        <v>14358687853.139996</v>
      </c>
      <c r="BE45" s="61">
        <f t="shared" ca="1" si="19"/>
        <v>-53675872.729999781</v>
      </c>
      <c r="BF45" s="61">
        <f t="shared" ca="1" si="19"/>
        <v>2109359132.1900003</v>
      </c>
      <c r="BG45" s="61">
        <f t="shared" ca="1" si="19"/>
        <v>705898885.17000008</v>
      </c>
      <c r="BH45" s="61">
        <f t="shared" ca="1" si="19"/>
        <v>3034284764.5900002</v>
      </c>
      <c r="BI45" s="61">
        <f t="shared" ca="1" si="19"/>
        <v>0</v>
      </c>
      <c r="BJ45" s="61">
        <f t="shared" ca="1" si="19"/>
        <v>-1630824517.5699999</v>
      </c>
      <c r="BK45" s="61">
        <f t="shared" ca="1" si="19"/>
        <v>-2163035004.9200001</v>
      </c>
      <c r="BL45" s="61">
        <f t="shared" ca="1" si="19"/>
        <v>0</v>
      </c>
      <c r="BM45" s="61">
        <f t="shared" ca="1" si="19"/>
        <v>0</v>
      </c>
      <c r="BN45" s="61">
        <f t="shared" ca="1" si="19"/>
        <v>0</v>
      </c>
      <c r="BO45" s="61">
        <f t="shared" ca="1" si="19"/>
        <v>-25365743.240000002</v>
      </c>
      <c r="BP45" s="61">
        <f t="shared" ca="1" si="20"/>
        <v>-25365743.240000002</v>
      </c>
      <c r="BQ45" s="61">
        <f t="shared" ca="1" si="20"/>
        <v>0</v>
      </c>
      <c r="BR45" s="61">
        <f t="shared" ca="1" si="20"/>
        <v>0</v>
      </c>
      <c r="BS45" s="61">
        <f t="shared" ca="1" si="20"/>
        <v>-2506079699.3499994</v>
      </c>
      <c r="BT45" s="61">
        <f t="shared" ca="1" si="20"/>
        <v>-1582296478.2099998</v>
      </c>
      <c r="BU45" s="61">
        <f t="shared" ca="1" si="20"/>
        <v>-423866142.87999988</v>
      </c>
      <c r="BV45" s="61">
        <f t="shared" ca="1" si="20"/>
        <v>-36848515.31000001</v>
      </c>
      <c r="BW45" s="61">
        <f t="shared" ca="1" si="20"/>
        <v>0</v>
      </c>
      <c r="BX45" s="61">
        <f t="shared" ca="1" si="20"/>
        <v>-174629935.43999997</v>
      </c>
      <c r="BY45" s="61">
        <f t="shared" ca="1" si="20"/>
        <v>-267918909.34999999</v>
      </c>
      <c r="BZ45" s="61">
        <f t="shared" ca="1" si="20"/>
        <v>83009152.579999998</v>
      </c>
      <c r="CA45" s="61">
        <f t="shared" ca="1" si="20"/>
        <v>-103528870.74000001</v>
      </c>
      <c r="CB45" s="61">
        <f t="shared" ca="1" si="20"/>
        <v>0</v>
      </c>
      <c r="CC45" s="61">
        <f t="shared" ca="1" si="20"/>
        <v>0</v>
      </c>
      <c r="CD45" s="61">
        <f t="shared" ca="1" si="20"/>
        <v>0</v>
      </c>
      <c r="CE45" s="61">
        <f t="shared" ca="1" si="20"/>
        <v>0</v>
      </c>
      <c r="CF45" s="61">
        <f t="shared" ca="1" si="21"/>
        <v>0</v>
      </c>
      <c r="CG45" s="61">
        <f t="shared" ca="1" si="21"/>
        <v>0</v>
      </c>
      <c r="CH45" s="61">
        <f t="shared" ca="1" si="21"/>
        <v>0</v>
      </c>
      <c r="CI45" s="61">
        <f t="shared" ca="1" si="21"/>
        <v>-262321007.55000001</v>
      </c>
      <c r="CJ45" s="61">
        <f t="shared" ca="1" si="21"/>
        <v>-262321007.55000001</v>
      </c>
      <c r="CK45" s="61">
        <f t="shared" ca="1" si="21"/>
        <v>0</v>
      </c>
      <c r="CL45" s="61">
        <f t="shared" ca="1" si="6"/>
        <v>4654192229.7199936</v>
      </c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  <c r="FV45" s="5"/>
      <c r="FW45" s="5"/>
      <c r="FX45" s="5"/>
      <c r="FY45" s="5"/>
      <c r="FZ45" s="5"/>
      <c r="GA45" s="5"/>
      <c r="GB45" s="5"/>
      <c r="GC45" s="5"/>
      <c r="GD45" s="5"/>
      <c r="GE45" s="5"/>
      <c r="GF45" s="5"/>
      <c r="GG45" s="5"/>
      <c r="GH45" s="5"/>
      <c r="GI45" s="5"/>
      <c r="GJ45" s="5"/>
      <c r="GK45" s="5"/>
      <c r="GL45" s="5"/>
      <c r="GM45" s="5"/>
      <c r="GN45" s="5"/>
      <c r="GO45" s="5"/>
      <c r="GP45" s="5"/>
      <c r="GQ45" s="5"/>
      <c r="GR45" s="5"/>
      <c r="GS45" s="5"/>
      <c r="GT45" s="5"/>
      <c r="GU45" s="5"/>
      <c r="GV45" s="5"/>
      <c r="GW45" s="5"/>
      <c r="GX45" s="5"/>
      <c r="GY45" s="5"/>
      <c r="GZ45" s="5"/>
      <c r="HA45" s="5"/>
      <c r="HB45" s="5"/>
      <c r="HC45" s="5"/>
      <c r="HD45" s="5"/>
      <c r="HE45" s="5"/>
      <c r="HF45" s="5"/>
      <c r="HG45" s="5"/>
      <c r="HH45" s="5"/>
      <c r="HI45" s="5"/>
      <c r="HJ45" s="5"/>
      <c r="HK45" s="5"/>
      <c r="HP45" s="5"/>
      <c r="HQ45" s="5"/>
      <c r="HR45" s="5"/>
      <c r="HS45" s="5"/>
      <c r="HT45" s="5"/>
    </row>
    <row r="46" spans="1:228" ht="13.5" customHeight="1">
      <c r="A46" s="43" t="s">
        <v>79</v>
      </c>
      <c r="B46" s="59">
        <v>1054</v>
      </c>
      <c r="C46" s="60" t="s">
        <v>376</v>
      </c>
      <c r="D46" s="61">
        <f t="shared" ca="1" si="17"/>
        <v>0</v>
      </c>
      <c r="E46" s="61">
        <f t="shared" ca="1" si="17"/>
        <v>0</v>
      </c>
      <c r="F46" s="61">
        <f t="shared" ca="1" si="17"/>
        <v>0</v>
      </c>
      <c r="G46" s="61">
        <f t="shared" ca="1" si="17"/>
        <v>0</v>
      </c>
      <c r="H46" s="61">
        <f t="shared" ca="1" si="17"/>
        <v>0</v>
      </c>
      <c r="I46" s="61">
        <f t="shared" ca="1" si="17"/>
        <v>0</v>
      </c>
      <c r="J46" s="61">
        <f t="shared" ca="1" si="17"/>
        <v>0</v>
      </c>
      <c r="K46" s="61">
        <f t="shared" ca="1" si="17"/>
        <v>0</v>
      </c>
      <c r="L46" s="61">
        <f t="shared" ca="1" si="17"/>
        <v>0</v>
      </c>
      <c r="M46" s="61">
        <f t="shared" ca="1" si="17"/>
        <v>0</v>
      </c>
      <c r="N46" s="61">
        <f t="shared" ca="1" si="17"/>
        <v>0</v>
      </c>
      <c r="O46" s="61">
        <f t="shared" ca="1" si="17"/>
        <v>0</v>
      </c>
      <c r="P46" s="61">
        <f t="shared" ca="1" si="17"/>
        <v>0</v>
      </c>
      <c r="Q46" s="61">
        <f t="shared" ca="1" si="17"/>
        <v>0</v>
      </c>
      <c r="R46" s="61">
        <f t="shared" ca="1" si="17"/>
        <v>0</v>
      </c>
      <c r="S46" s="61">
        <f t="shared" ca="1" si="17"/>
        <v>0</v>
      </c>
      <c r="T46" s="61">
        <f t="shared" ca="1" si="15"/>
        <v>0</v>
      </c>
      <c r="U46" s="61">
        <f t="shared" ca="1" si="15"/>
        <v>0</v>
      </c>
      <c r="V46" s="61">
        <f t="shared" ca="1" si="15"/>
        <v>0</v>
      </c>
      <c r="W46" s="61">
        <f t="shared" ca="1" si="15"/>
        <v>0</v>
      </c>
      <c r="X46" s="61">
        <f t="shared" ca="1" si="15"/>
        <v>0</v>
      </c>
      <c r="Y46" s="61">
        <f t="shared" ca="1" si="15"/>
        <v>0</v>
      </c>
      <c r="Z46" s="61">
        <f t="shared" ca="1" si="15"/>
        <v>0</v>
      </c>
      <c r="AA46" s="61">
        <f t="shared" ca="1" si="15"/>
        <v>0</v>
      </c>
      <c r="AB46" s="61">
        <f t="shared" ca="1" si="15"/>
        <v>0</v>
      </c>
      <c r="AC46" s="61">
        <f t="shared" ca="1" si="15"/>
        <v>0</v>
      </c>
      <c r="AD46" s="61">
        <f t="shared" ca="1" si="15"/>
        <v>0</v>
      </c>
      <c r="AE46" s="61">
        <f t="shared" ca="1" si="15"/>
        <v>0</v>
      </c>
      <c r="AF46" s="61">
        <f t="shared" ca="1" si="15"/>
        <v>0</v>
      </c>
      <c r="AG46" s="61">
        <f t="shared" ca="1" si="15"/>
        <v>0</v>
      </c>
      <c r="AH46" s="61">
        <f t="shared" ca="1" si="15"/>
        <v>0</v>
      </c>
      <c r="AI46" s="61">
        <f t="shared" ca="1" si="15"/>
        <v>0</v>
      </c>
      <c r="AJ46" s="61">
        <f t="shared" ca="1" si="18"/>
        <v>0</v>
      </c>
      <c r="AK46" s="61">
        <f t="shared" ca="1" si="18"/>
        <v>0</v>
      </c>
      <c r="AL46" s="61">
        <f t="shared" ca="1" si="18"/>
        <v>0</v>
      </c>
      <c r="AM46" s="61">
        <f t="shared" ca="1" si="18"/>
        <v>0</v>
      </c>
      <c r="AN46" s="61">
        <f t="shared" ca="1" si="18"/>
        <v>0</v>
      </c>
      <c r="AO46" s="61">
        <f t="shared" ca="1" si="18"/>
        <v>0</v>
      </c>
      <c r="AP46" s="61">
        <f t="shared" ca="1" si="18"/>
        <v>0</v>
      </c>
      <c r="AQ46" s="61">
        <f t="shared" ca="1" si="18"/>
        <v>0</v>
      </c>
      <c r="AR46" s="61">
        <f t="shared" ca="1" si="18"/>
        <v>0</v>
      </c>
      <c r="AS46" s="61">
        <f t="shared" ca="1" si="18"/>
        <v>0</v>
      </c>
      <c r="AT46" s="61">
        <f t="shared" ca="1" si="18"/>
        <v>0</v>
      </c>
      <c r="AU46" s="61">
        <f t="shared" ca="1" si="18"/>
        <v>0</v>
      </c>
      <c r="AV46" s="61">
        <f t="shared" ca="1" si="18"/>
        <v>0</v>
      </c>
      <c r="AW46" s="61">
        <f t="shared" ca="1" si="18"/>
        <v>0</v>
      </c>
      <c r="AX46" s="61">
        <f t="shared" ca="1" si="18"/>
        <v>0</v>
      </c>
      <c r="AY46" s="61">
        <f t="shared" ca="1" si="18"/>
        <v>0</v>
      </c>
      <c r="AZ46" s="61">
        <f t="shared" ca="1" si="19"/>
        <v>0</v>
      </c>
      <c r="BA46" s="61">
        <f t="shared" ca="1" si="19"/>
        <v>0</v>
      </c>
      <c r="BB46" s="61">
        <f t="shared" ca="1" si="19"/>
        <v>0</v>
      </c>
      <c r="BC46" s="61">
        <f t="shared" ca="1" si="19"/>
        <v>0</v>
      </c>
      <c r="BD46" s="61">
        <f t="shared" ca="1" si="19"/>
        <v>0</v>
      </c>
      <c r="BE46" s="61">
        <f t="shared" ca="1" si="19"/>
        <v>0</v>
      </c>
      <c r="BF46" s="61">
        <f t="shared" ca="1" si="19"/>
        <v>0</v>
      </c>
      <c r="BG46" s="61">
        <f t="shared" ca="1" si="19"/>
        <v>0</v>
      </c>
      <c r="BH46" s="61">
        <f t="shared" ca="1" si="19"/>
        <v>0</v>
      </c>
      <c r="BI46" s="61">
        <f t="shared" ca="1" si="19"/>
        <v>0</v>
      </c>
      <c r="BJ46" s="61">
        <f t="shared" ca="1" si="19"/>
        <v>0</v>
      </c>
      <c r="BK46" s="61">
        <f t="shared" ca="1" si="19"/>
        <v>0</v>
      </c>
      <c r="BL46" s="61">
        <f t="shared" ca="1" si="19"/>
        <v>0</v>
      </c>
      <c r="BM46" s="61">
        <f t="shared" ca="1" si="19"/>
        <v>0</v>
      </c>
      <c r="BN46" s="61">
        <f t="shared" ca="1" si="19"/>
        <v>0</v>
      </c>
      <c r="BO46" s="61">
        <f t="shared" ca="1" si="19"/>
        <v>0</v>
      </c>
      <c r="BP46" s="61">
        <f t="shared" ca="1" si="20"/>
        <v>0</v>
      </c>
      <c r="BQ46" s="61">
        <f t="shared" ca="1" si="20"/>
        <v>0</v>
      </c>
      <c r="BR46" s="61">
        <f t="shared" ca="1" si="20"/>
        <v>0</v>
      </c>
      <c r="BS46" s="61">
        <f t="shared" ca="1" si="20"/>
        <v>0</v>
      </c>
      <c r="BT46" s="61">
        <f t="shared" ca="1" si="20"/>
        <v>0</v>
      </c>
      <c r="BU46" s="61">
        <f t="shared" ca="1" si="20"/>
        <v>0</v>
      </c>
      <c r="BV46" s="61">
        <f t="shared" ca="1" si="20"/>
        <v>0</v>
      </c>
      <c r="BW46" s="61">
        <f t="shared" ca="1" si="20"/>
        <v>0</v>
      </c>
      <c r="BX46" s="61">
        <f t="shared" ca="1" si="20"/>
        <v>0</v>
      </c>
      <c r="BY46" s="61">
        <f t="shared" ca="1" si="20"/>
        <v>0</v>
      </c>
      <c r="BZ46" s="61">
        <f t="shared" ca="1" si="20"/>
        <v>0</v>
      </c>
      <c r="CA46" s="61">
        <f t="shared" ca="1" si="20"/>
        <v>0</v>
      </c>
      <c r="CB46" s="61">
        <f t="shared" ca="1" si="20"/>
        <v>0</v>
      </c>
      <c r="CC46" s="61">
        <f t="shared" ca="1" si="20"/>
        <v>0</v>
      </c>
      <c r="CD46" s="61">
        <f t="shared" ca="1" si="20"/>
        <v>0</v>
      </c>
      <c r="CE46" s="61">
        <f t="shared" ca="1" si="20"/>
        <v>0</v>
      </c>
      <c r="CF46" s="61">
        <f t="shared" ca="1" si="21"/>
        <v>0</v>
      </c>
      <c r="CG46" s="61">
        <f t="shared" ca="1" si="21"/>
        <v>0</v>
      </c>
      <c r="CH46" s="61">
        <f t="shared" ca="1" si="21"/>
        <v>0</v>
      </c>
      <c r="CI46" s="61">
        <f t="shared" ca="1" si="21"/>
        <v>0</v>
      </c>
      <c r="CJ46" s="61">
        <f t="shared" ca="1" si="21"/>
        <v>0</v>
      </c>
      <c r="CK46" s="61">
        <f t="shared" ca="1" si="21"/>
        <v>0</v>
      </c>
      <c r="CL46" s="61">
        <f t="shared" ca="1" si="6"/>
        <v>0</v>
      </c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5"/>
      <c r="FN46" s="5"/>
      <c r="FO46" s="5"/>
      <c r="FP46" s="5"/>
      <c r="FQ46" s="5"/>
      <c r="FR46" s="5"/>
      <c r="FS46" s="5"/>
      <c r="FT46" s="5"/>
      <c r="FU46" s="5"/>
      <c r="FV46" s="5"/>
      <c r="FW46" s="5"/>
      <c r="FX46" s="5"/>
      <c r="FY46" s="5"/>
      <c r="FZ46" s="5"/>
      <c r="GA46" s="5"/>
      <c r="GB46" s="5"/>
      <c r="GC46" s="5"/>
      <c r="GD46" s="5"/>
      <c r="GE46" s="5"/>
      <c r="GF46" s="5"/>
      <c r="GG46" s="5"/>
      <c r="GH46" s="5"/>
      <c r="GI46" s="5"/>
      <c r="GJ46" s="5"/>
      <c r="GK46" s="5"/>
      <c r="GL46" s="5"/>
      <c r="GM46" s="5"/>
      <c r="GN46" s="5"/>
      <c r="GO46" s="5"/>
      <c r="GP46" s="5"/>
      <c r="GQ46" s="5"/>
      <c r="GR46" s="5"/>
      <c r="GS46" s="5"/>
      <c r="GT46" s="5"/>
      <c r="GU46" s="5"/>
      <c r="GV46" s="5"/>
      <c r="GW46" s="5"/>
      <c r="GX46" s="5"/>
      <c r="GY46" s="5"/>
      <c r="GZ46" s="5"/>
      <c r="HA46" s="5"/>
      <c r="HB46" s="5"/>
      <c r="HC46" s="5"/>
      <c r="HD46" s="5"/>
      <c r="HE46" s="5"/>
      <c r="HF46" s="5"/>
      <c r="HG46" s="5"/>
      <c r="HH46" s="5"/>
      <c r="HI46" s="5"/>
      <c r="HJ46" s="5"/>
      <c r="HK46" s="5"/>
      <c r="HP46" s="5"/>
      <c r="HQ46" s="5"/>
      <c r="HR46" s="5"/>
      <c r="HS46" s="5"/>
      <c r="HT46" s="5"/>
    </row>
    <row r="47" spans="1:228" ht="13.5" customHeight="1">
      <c r="A47" s="43" t="s">
        <v>81</v>
      </c>
      <c r="B47" s="59">
        <v>1055</v>
      </c>
      <c r="C47" s="60" t="s">
        <v>376</v>
      </c>
      <c r="D47" s="61">
        <f t="shared" ca="1" si="17"/>
        <v>0</v>
      </c>
      <c r="E47" s="61">
        <f t="shared" ca="1" si="17"/>
        <v>0</v>
      </c>
      <c r="F47" s="61">
        <f t="shared" ca="1" si="17"/>
        <v>0</v>
      </c>
      <c r="G47" s="61">
        <f t="shared" ca="1" si="17"/>
        <v>0</v>
      </c>
      <c r="H47" s="61">
        <f t="shared" ca="1" si="17"/>
        <v>0</v>
      </c>
      <c r="I47" s="61">
        <f t="shared" ca="1" si="17"/>
        <v>0</v>
      </c>
      <c r="J47" s="61">
        <f t="shared" ca="1" si="17"/>
        <v>0</v>
      </c>
      <c r="K47" s="61">
        <f t="shared" ca="1" si="17"/>
        <v>0</v>
      </c>
      <c r="L47" s="61">
        <f t="shared" ca="1" si="17"/>
        <v>0</v>
      </c>
      <c r="M47" s="61">
        <f t="shared" ca="1" si="17"/>
        <v>0</v>
      </c>
      <c r="N47" s="61">
        <f t="shared" ca="1" si="17"/>
        <v>0</v>
      </c>
      <c r="O47" s="61">
        <f t="shared" ca="1" si="17"/>
        <v>0</v>
      </c>
      <c r="P47" s="61">
        <f t="shared" ca="1" si="17"/>
        <v>0</v>
      </c>
      <c r="Q47" s="61">
        <f t="shared" ca="1" si="17"/>
        <v>0</v>
      </c>
      <c r="R47" s="61">
        <f t="shared" ca="1" si="17"/>
        <v>0</v>
      </c>
      <c r="S47" s="61">
        <f t="shared" ca="1" si="17"/>
        <v>0</v>
      </c>
      <c r="T47" s="61">
        <f t="shared" ca="1" si="15"/>
        <v>0</v>
      </c>
      <c r="U47" s="61">
        <f t="shared" ca="1" si="15"/>
        <v>0</v>
      </c>
      <c r="V47" s="61">
        <f t="shared" ca="1" si="15"/>
        <v>0</v>
      </c>
      <c r="W47" s="61">
        <f t="shared" ca="1" si="15"/>
        <v>0</v>
      </c>
      <c r="X47" s="61">
        <f t="shared" ca="1" si="15"/>
        <v>0</v>
      </c>
      <c r="Y47" s="61">
        <f t="shared" ca="1" si="15"/>
        <v>0</v>
      </c>
      <c r="Z47" s="61">
        <f t="shared" ca="1" si="15"/>
        <v>0</v>
      </c>
      <c r="AA47" s="61">
        <f t="shared" ca="1" si="15"/>
        <v>0</v>
      </c>
      <c r="AB47" s="61">
        <f t="shared" ca="1" si="15"/>
        <v>0</v>
      </c>
      <c r="AC47" s="61">
        <f t="shared" ca="1" si="15"/>
        <v>0</v>
      </c>
      <c r="AD47" s="61">
        <f t="shared" ca="1" si="15"/>
        <v>0</v>
      </c>
      <c r="AE47" s="61">
        <f t="shared" ca="1" si="15"/>
        <v>0</v>
      </c>
      <c r="AF47" s="61">
        <f t="shared" ca="1" si="15"/>
        <v>0</v>
      </c>
      <c r="AG47" s="61">
        <f t="shared" ca="1" si="15"/>
        <v>0</v>
      </c>
      <c r="AH47" s="61">
        <f t="shared" ca="1" si="15"/>
        <v>0</v>
      </c>
      <c r="AI47" s="61">
        <f t="shared" ca="1" si="15"/>
        <v>0</v>
      </c>
      <c r="AJ47" s="61">
        <f t="shared" ca="1" si="18"/>
        <v>0</v>
      </c>
      <c r="AK47" s="61">
        <f t="shared" ca="1" si="18"/>
        <v>0</v>
      </c>
      <c r="AL47" s="61">
        <f t="shared" ca="1" si="18"/>
        <v>0</v>
      </c>
      <c r="AM47" s="61">
        <f t="shared" ca="1" si="18"/>
        <v>0</v>
      </c>
      <c r="AN47" s="61">
        <f t="shared" ca="1" si="18"/>
        <v>0</v>
      </c>
      <c r="AO47" s="61">
        <f t="shared" ca="1" si="18"/>
        <v>0</v>
      </c>
      <c r="AP47" s="61">
        <f t="shared" ca="1" si="18"/>
        <v>0</v>
      </c>
      <c r="AQ47" s="61">
        <f t="shared" ca="1" si="18"/>
        <v>0</v>
      </c>
      <c r="AR47" s="61">
        <f t="shared" ca="1" si="18"/>
        <v>0</v>
      </c>
      <c r="AS47" s="61">
        <f t="shared" ca="1" si="18"/>
        <v>0</v>
      </c>
      <c r="AT47" s="61">
        <f t="shared" ca="1" si="18"/>
        <v>0</v>
      </c>
      <c r="AU47" s="61">
        <f t="shared" ca="1" si="18"/>
        <v>0</v>
      </c>
      <c r="AV47" s="61">
        <f t="shared" ca="1" si="18"/>
        <v>0</v>
      </c>
      <c r="AW47" s="61">
        <f t="shared" ca="1" si="18"/>
        <v>0</v>
      </c>
      <c r="AX47" s="61">
        <f t="shared" ca="1" si="18"/>
        <v>0</v>
      </c>
      <c r="AY47" s="61">
        <f t="shared" ca="1" si="18"/>
        <v>0</v>
      </c>
      <c r="AZ47" s="61">
        <f t="shared" ca="1" si="19"/>
        <v>0</v>
      </c>
      <c r="BA47" s="61">
        <f t="shared" ca="1" si="19"/>
        <v>0</v>
      </c>
      <c r="BB47" s="61">
        <f t="shared" ca="1" si="19"/>
        <v>0</v>
      </c>
      <c r="BC47" s="61">
        <f t="shared" ca="1" si="19"/>
        <v>0</v>
      </c>
      <c r="BD47" s="61">
        <f t="shared" ca="1" si="19"/>
        <v>0</v>
      </c>
      <c r="BE47" s="61">
        <f t="shared" ca="1" si="19"/>
        <v>0</v>
      </c>
      <c r="BF47" s="61">
        <f t="shared" ca="1" si="19"/>
        <v>0</v>
      </c>
      <c r="BG47" s="61">
        <f t="shared" ca="1" si="19"/>
        <v>0</v>
      </c>
      <c r="BH47" s="61">
        <f t="shared" ca="1" si="19"/>
        <v>0</v>
      </c>
      <c r="BI47" s="61">
        <f t="shared" ca="1" si="19"/>
        <v>0</v>
      </c>
      <c r="BJ47" s="61">
        <f t="shared" ca="1" si="19"/>
        <v>0</v>
      </c>
      <c r="BK47" s="61">
        <f t="shared" ca="1" si="19"/>
        <v>0</v>
      </c>
      <c r="BL47" s="61">
        <f t="shared" ca="1" si="19"/>
        <v>0</v>
      </c>
      <c r="BM47" s="61">
        <f t="shared" ca="1" si="19"/>
        <v>0</v>
      </c>
      <c r="BN47" s="61">
        <f t="shared" ca="1" si="19"/>
        <v>0</v>
      </c>
      <c r="BO47" s="61">
        <f t="shared" ca="1" si="19"/>
        <v>0</v>
      </c>
      <c r="BP47" s="61">
        <f t="shared" ca="1" si="20"/>
        <v>0</v>
      </c>
      <c r="BQ47" s="61">
        <f t="shared" ca="1" si="20"/>
        <v>0</v>
      </c>
      <c r="BR47" s="61">
        <f t="shared" ca="1" si="20"/>
        <v>0</v>
      </c>
      <c r="BS47" s="61">
        <f t="shared" ca="1" si="20"/>
        <v>0</v>
      </c>
      <c r="BT47" s="61">
        <f t="shared" ca="1" si="20"/>
        <v>0</v>
      </c>
      <c r="BU47" s="61">
        <f t="shared" ca="1" si="20"/>
        <v>0</v>
      </c>
      <c r="BV47" s="61">
        <f t="shared" ca="1" si="20"/>
        <v>0</v>
      </c>
      <c r="BW47" s="61">
        <f t="shared" ca="1" si="20"/>
        <v>0</v>
      </c>
      <c r="BX47" s="61">
        <f t="shared" ca="1" si="20"/>
        <v>0</v>
      </c>
      <c r="BY47" s="61">
        <f t="shared" ca="1" si="20"/>
        <v>0</v>
      </c>
      <c r="BZ47" s="61">
        <f t="shared" ca="1" si="20"/>
        <v>0</v>
      </c>
      <c r="CA47" s="61">
        <f t="shared" ca="1" si="20"/>
        <v>0</v>
      </c>
      <c r="CB47" s="61">
        <f t="shared" ca="1" si="20"/>
        <v>0</v>
      </c>
      <c r="CC47" s="61">
        <f t="shared" ca="1" si="20"/>
        <v>0</v>
      </c>
      <c r="CD47" s="61">
        <f t="shared" ca="1" si="20"/>
        <v>0</v>
      </c>
      <c r="CE47" s="61">
        <f t="shared" ca="1" si="20"/>
        <v>0</v>
      </c>
      <c r="CF47" s="61">
        <f t="shared" ca="1" si="21"/>
        <v>0</v>
      </c>
      <c r="CG47" s="61">
        <f t="shared" ca="1" si="21"/>
        <v>0</v>
      </c>
      <c r="CH47" s="61">
        <f t="shared" ca="1" si="21"/>
        <v>0</v>
      </c>
      <c r="CI47" s="61">
        <f t="shared" ca="1" si="21"/>
        <v>0</v>
      </c>
      <c r="CJ47" s="61">
        <f t="shared" ca="1" si="21"/>
        <v>0</v>
      </c>
      <c r="CK47" s="61">
        <f t="shared" ca="1" si="21"/>
        <v>0</v>
      </c>
      <c r="CL47" s="61">
        <f t="shared" ca="1" si="6"/>
        <v>0</v>
      </c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  <c r="FU47" s="5"/>
      <c r="FV47" s="5"/>
      <c r="FW47" s="5"/>
      <c r="FX47" s="5"/>
      <c r="FY47" s="5"/>
      <c r="FZ47" s="5"/>
      <c r="GA47" s="5"/>
      <c r="GB47" s="5"/>
      <c r="GC47" s="5"/>
      <c r="GD47" s="5"/>
      <c r="GE47" s="5"/>
      <c r="GF47" s="5"/>
      <c r="GG47" s="5"/>
      <c r="GH47" s="5"/>
      <c r="GI47" s="5"/>
      <c r="GJ47" s="5"/>
      <c r="GK47" s="5"/>
      <c r="GL47" s="5"/>
      <c r="GM47" s="5"/>
      <c r="GN47" s="5"/>
      <c r="GO47" s="5"/>
      <c r="GP47" s="5"/>
      <c r="GQ47" s="5"/>
      <c r="GR47" s="5"/>
      <c r="GS47" s="5"/>
      <c r="GT47" s="5"/>
      <c r="GU47" s="5"/>
      <c r="GV47" s="5"/>
      <c r="GW47" s="5"/>
      <c r="GX47" s="5"/>
      <c r="GY47" s="5"/>
      <c r="GZ47" s="5"/>
      <c r="HA47" s="5"/>
      <c r="HB47" s="5"/>
      <c r="HC47" s="5"/>
      <c r="HD47" s="5"/>
      <c r="HE47" s="5"/>
      <c r="HF47" s="5"/>
      <c r="HG47" s="5"/>
      <c r="HH47" s="5"/>
      <c r="HI47" s="5"/>
      <c r="HJ47" s="5"/>
      <c r="HK47" s="5"/>
      <c r="HP47" s="5"/>
      <c r="HQ47" s="5"/>
      <c r="HR47" s="5"/>
      <c r="HS47" s="5"/>
      <c r="HT47" s="5"/>
    </row>
    <row r="48" spans="1:228" ht="13.5" customHeight="1">
      <c r="A48" s="43" t="s">
        <v>83</v>
      </c>
      <c r="B48" s="59">
        <v>1056</v>
      </c>
      <c r="C48" s="60" t="s">
        <v>376</v>
      </c>
      <c r="D48" s="61">
        <f t="shared" ca="1" si="17"/>
        <v>2342818780.5500002</v>
      </c>
      <c r="E48" s="61">
        <f t="shared" ca="1" si="17"/>
        <v>2472422687.3000002</v>
      </c>
      <c r="F48" s="61">
        <f t="shared" ca="1" si="17"/>
        <v>2813771236.8800001</v>
      </c>
      <c r="G48" s="61">
        <f t="shared" ca="1" si="17"/>
        <v>-89128043.840000018</v>
      </c>
      <c r="H48" s="61">
        <f t="shared" ca="1" si="17"/>
        <v>-252220505.74000001</v>
      </c>
      <c r="I48" s="61">
        <f t="shared" ca="1" si="17"/>
        <v>-805654645.25</v>
      </c>
      <c r="J48" s="61">
        <f t="shared" ca="1" si="17"/>
        <v>-959645131.25</v>
      </c>
      <c r="K48" s="61">
        <f t="shared" ca="1" si="17"/>
        <v>-2671220558.0899997</v>
      </c>
      <c r="L48" s="61">
        <f t="shared" ca="1" si="17"/>
        <v>1711575426.8399997</v>
      </c>
      <c r="M48" s="61">
        <f t="shared" ca="1" si="17"/>
        <v>153990486</v>
      </c>
      <c r="N48" s="61">
        <f t="shared" ca="1" si="17"/>
        <v>324931574</v>
      </c>
      <c r="O48" s="61">
        <f t="shared" ca="1" si="17"/>
        <v>-170941088</v>
      </c>
      <c r="P48" s="61">
        <f t="shared" ca="1" si="17"/>
        <v>0</v>
      </c>
      <c r="Q48" s="61">
        <f t="shared" ca="1" si="17"/>
        <v>0</v>
      </c>
      <c r="R48" s="61">
        <f t="shared" ca="1" si="17"/>
        <v>0</v>
      </c>
      <c r="S48" s="61">
        <f t="shared" ca="1" si="17"/>
        <v>-247890285.98999998</v>
      </c>
      <c r="T48" s="61">
        <f t="shared" ca="1" si="15"/>
        <v>-247890285.98999998</v>
      </c>
      <c r="U48" s="61">
        <f t="shared" ca="1" si="15"/>
        <v>-454766357.20999998</v>
      </c>
      <c r="V48" s="61">
        <f t="shared" ca="1" si="15"/>
        <v>206876071.22</v>
      </c>
      <c r="W48" s="61">
        <f t="shared" ca="1" si="15"/>
        <v>0</v>
      </c>
      <c r="X48" s="61">
        <f t="shared" ca="1" si="15"/>
        <v>0</v>
      </c>
      <c r="Y48" s="61">
        <f t="shared" ca="1" si="15"/>
        <v>0</v>
      </c>
      <c r="Z48" s="61">
        <f t="shared" ca="1" si="15"/>
        <v>888646640.58999991</v>
      </c>
      <c r="AA48" s="61">
        <f t="shared" ca="1" si="15"/>
        <v>379288465.6699999</v>
      </c>
      <c r="AB48" s="61">
        <f t="shared" ca="1" si="15"/>
        <v>0</v>
      </c>
      <c r="AC48" s="61">
        <f t="shared" ca="1" si="15"/>
        <v>452270202.94</v>
      </c>
      <c r="AD48" s="61">
        <f t="shared" ca="1" si="15"/>
        <v>57087971.980000004</v>
      </c>
      <c r="AE48" s="61">
        <f t="shared" ca="1" si="15"/>
        <v>0</v>
      </c>
      <c r="AF48" s="61">
        <f t="shared" ca="1" si="15"/>
        <v>0</v>
      </c>
      <c r="AG48" s="61">
        <f t="shared" ca="1" si="15"/>
        <v>0</v>
      </c>
      <c r="AH48" s="61">
        <f t="shared" ca="1" si="15"/>
        <v>0</v>
      </c>
      <c r="AI48" s="61">
        <f t="shared" ca="1" si="15"/>
        <v>0</v>
      </c>
      <c r="AJ48" s="61">
        <f t="shared" ca="1" si="18"/>
        <v>0</v>
      </c>
      <c r="AK48" s="61">
        <f t="shared" ca="1" si="18"/>
        <v>0</v>
      </c>
      <c r="AL48" s="61">
        <f t="shared" ca="1" si="18"/>
        <v>0</v>
      </c>
      <c r="AM48" s="61">
        <f t="shared" ca="1" si="18"/>
        <v>35294383.899999999</v>
      </c>
      <c r="AN48" s="61">
        <f t="shared" ca="1" si="18"/>
        <v>35294383.899999999</v>
      </c>
      <c r="AO48" s="61">
        <f t="shared" ca="1" si="18"/>
        <v>0</v>
      </c>
      <c r="AP48" s="61">
        <f t="shared" ca="1" si="18"/>
        <v>0</v>
      </c>
      <c r="AQ48" s="61">
        <f t="shared" ca="1" si="18"/>
        <v>0</v>
      </c>
      <c r="AR48" s="61">
        <f t="shared" ca="1" si="18"/>
        <v>0</v>
      </c>
      <c r="AS48" s="61">
        <f t="shared" ca="1" si="18"/>
        <v>-2135578706.1299992</v>
      </c>
      <c r="AT48" s="61">
        <f t="shared" ca="1" si="18"/>
        <v>-950709658.13999987</v>
      </c>
      <c r="AU48" s="61">
        <f t="shared" ca="1" si="18"/>
        <v>-1015799078.9099998</v>
      </c>
      <c r="AV48" s="61">
        <f t="shared" ca="1" si="18"/>
        <v>65089420.770000003</v>
      </c>
      <c r="AW48" s="61">
        <f t="shared" ca="1" si="18"/>
        <v>-611407356.0699991</v>
      </c>
      <c r="AX48" s="61">
        <f t="shared" ca="1" si="18"/>
        <v>-621974733.1899991</v>
      </c>
      <c r="AY48" s="61">
        <f t="shared" ca="1" si="18"/>
        <v>-3544483078.0999999</v>
      </c>
      <c r="AZ48" s="61">
        <f t="shared" ca="1" si="19"/>
        <v>-1535530497.6199999</v>
      </c>
      <c r="BA48" s="61">
        <f t="shared" ca="1" si="19"/>
        <v>-4466721438</v>
      </c>
      <c r="BB48" s="61">
        <f t="shared" ca="1" si="19"/>
        <v>0</v>
      </c>
      <c r="BC48" s="61">
        <f t="shared" ca="1" si="19"/>
        <v>2457768857.52</v>
      </c>
      <c r="BD48" s="61">
        <f t="shared" ca="1" si="19"/>
        <v>2922508344.9100008</v>
      </c>
      <c r="BE48" s="61">
        <f t="shared" ca="1" si="19"/>
        <v>10567377.119999975</v>
      </c>
      <c r="BF48" s="61">
        <f t="shared" ca="1" si="19"/>
        <v>203531035.89999998</v>
      </c>
      <c r="BG48" s="61">
        <f t="shared" ca="1" si="19"/>
        <v>133318535.5</v>
      </c>
      <c r="BH48" s="61">
        <f t="shared" ca="1" si="19"/>
        <v>210675167.78999999</v>
      </c>
      <c r="BI48" s="61">
        <f t="shared" ca="1" si="19"/>
        <v>0</v>
      </c>
      <c r="BJ48" s="61">
        <f t="shared" ca="1" si="19"/>
        <v>-140462667.38999999</v>
      </c>
      <c r="BK48" s="61">
        <f t="shared" ca="1" si="19"/>
        <v>-192963658.78</v>
      </c>
      <c r="BL48" s="61">
        <f t="shared" ca="1" si="19"/>
        <v>0</v>
      </c>
      <c r="BM48" s="61">
        <f t="shared" ca="1" si="19"/>
        <v>0</v>
      </c>
      <c r="BN48" s="61">
        <f t="shared" ca="1" si="19"/>
        <v>0</v>
      </c>
      <c r="BO48" s="61">
        <f t="shared" ca="1" si="19"/>
        <v>-30509</v>
      </c>
      <c r="BP48" s="61">
        <f t="shared" ca="1" si="20"/>
        <v>-30509</v>
      </c>
      <c r="BQ48" s="61">
        <f t="shared" ca="1" si="20"/>
        <v>0</v>
      </c>
      <c r="BR48" s="61">
        <f t="shared" ca="1" si="20"/>
        <v>0</v>
      </c>
      <c r="BS48" s="61">
        <f t="shared" ca="1" si="20"/>
        <v>-550893286.13000011</v>
      </c>
      <c r="BT48" s="61">
        <f t="shared" ca="1" si="20"/>
        <v>-233970726.72000003</v>
      </c>
      <c r="BU48" s="61">
        <f t="shared" ca="1" si="20"/>
        <v>-94471194.940000013</v>
      </c>
      <c r="BV48" s="61">
        <f t="shared" ca="1" si="20"/>
        <v>-162072370.26000002</v>
      </c>
      <c r="BW48" s="61">
        <f t="shared" ca="1" si="20"/>
        <v>0</v>
      </c>
      <c r="BX48" s="61">
        <f t="shared" ca="1" si="20"/>
        <v>-2292709.33</v>
      </c>
      <c r="BY48" s="61">
        <f t="shared" ca="1" si="20"/>
        <v>-36527490.939999998</v>
      </c>
      <c r="BZ48" s="61">
        <f t="shared" ca="1" si="20"/>
        <v>-188352.74</v>
      </c>
      <c r="CA48" s="61">
        <f t="shared" ca="1" si="20"/>
        <v>-21370441.200000003</v>
      </c>
      <c r="CB48" s="61">
        <f t="shared" ca="1" si="20"/>
        <v>2719358</v>
      </c>
      <c r="CC48" s="61">
        <f t="shared" ca="1" si="20"/>
        <v>2719358</v>
      </c>
      <c r="CD48" s="61">
        <f t="shared" ca="1" si="20"/>
        <v>-3931009</v>
      </c>
      <c r="CE48" s="61">
        <f t="shared" ca="1" si="20"/>
        <v>6650367</v>
      </c>
      <c r="CF48" s="61">
        <f t="shared" ca="1" si="21"/>
        <v>0</v>
      </c>
      <c r="CG48" s="61">
        <f t="shared" ca="1" si="21"/>
        <v>0</v>
      </c>
      <c r="CH48" s="61">
        <f t="shared" ca="1" si="21"/>
        <v>0</v>
      </c>
      <c r="CI48" s="61">
        <f t="shared" ca="1" si="21"/>
        <v>-25257254.789999999</v>
      </c>
      <c r="CJ48" s="61">
        <f t="shared" ca="1" si="21"/>
        <v>-25257254.789999999</v>
      </c>
      <c r="CK48" s="61">
        <f t="shared" ca="1" si="21"/>
        <v>0</v>
      </c>
      <c r="CL48" s="61">
        <f t="shared" ca="1" si="6"/>
        <v>207240074.42000103</v>
      </c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/>
      <c r="FN48" s="5"/>
      <c r="FO48" s="5"/>
      <c r="FP48" s="5"/>
      <c r="FQ48" s="5"/>
      <c r="FR48" s="5"/>
      <c r="FS48" s="5"/>
      <c r="FT48" s="5"/>
      <c r="FU48" s="5"/>
      <c r="FV48" s="5"/>
      <c r="FW48" s="5"/>
      <c r="FX48" s="5"/>
      <c r="FY48" s="5"/>
      <c r="FZ48" s="5"/>
      <c r="GA48" s="5"/>
      <c r="GB48" s="5"/>
      <c r="GC48" s="5"/>
      <c r="GD48" s="5"/>
      <c r="GE48" s="5"/>
      <c r="GF48" s="5"/>
      <c r="GG48" s="5"/>
      <c r="GH48" s="5"/>
      <c r="GI48" s="5"/>
      <c r="GJ48" s="5"/>
      <c r="GK48" s="5"/>
      <c r="GL48" s="5"/>
      <c r="GM48" s="5"/>
      <c r="GN48" s="5"/>
      <c r="GO48" s="5"/>
      <c r="GP48" s="5"/>
      <c r="GQ48" s="5"/>
      <c r="GR48" s="5"/>
      <c r="GS48" s="5"/>
      <c r="GT48" s="5"/>
      <c r="GU48" s="5"/>
      <c r="GV48" s="5"/>
      <c r="GW48" s="5"/>
      <c r="GX48" s="5"/>
      <c r="GY48" s="5"/>
      <c r="GZ48" s="5"/>
      <c r="HA48" s="5"/>
      <c r="HB48" s="5"/>
      <c r="HC48" s="5"/>
      <c r="HD48" s="5"/>
      <c r="HE48" s="5"/>
      <c r="HF48" s="5"/>
      <c r="HG48" s="5"/>
      <c r="HH48" s="5"/>
      <c r="HI48" s="5"/>
      <c r="HJ48" s="5"/>
      <c r="HK48" s="5"/>
      <c r="HP48" s="5"/>
      <c r="HQ48" s="5"/>
      <c r="HR48" s="5"/>
      <c r="HS48" s="5"/>
      <c r="HT48" s="5"/>
    </row>
    <row r="49" spans="1:228" ht="13.5" customHeight="1">
      <c r="A49" s="43" t="s">
        <v>85</v>
      </c>
      <c r="B49" s="59">
        <v>1057</v>
      </c>
      <c r="C49" s="60" t="s">
        <v>376</v>
      </c>
      <c r="D49" s="61">
        <f t="shared" ca="1" si="17"/>
        <v>699332930.6099999</v>
      </c>
      <c r="E49" s="61">
        <f t="shared" ca="1" si="17"/>
        <v>424333022.05999988</v>
      </c>
      <c r="F49" s="61">
        <f t="shared" ca="1" si="17"/>
        <v>519576627.36999989</v>
      </c>
      <c r="G49" s="61">
        <f t="shared" ca="1" si="17"/>
        <v>-95243605.309999987</v>
      </c>
      <c r="H49" s="61">
        <f t="shared" ca="1" si="17"/>
        <v>0</v>
      </c>
      <c r="I49" s="61">
        <f t="shared" ca="1" si="17"/>
        <v>125169386.01999989</v>
      </c>
      <c r="J49" s="61">
        <f t="shared" ca="1" si="17"/>
        <v>121605826.1099999</v>
      </c>
      <c r="K49" s="61">
        <f t="shared" ca="1" si="17"/>
        <v>-638446314.86000001</v>
      </c>
      <c r="L49" s="61">
        <f t="shared" ca="1" si="17"/>
        <v>760052140.96999991</v>
      </c>
      <c r="M49" s="61">
        <f t="shared" ca="1" si="17"/>
        <v>3563559.91</v>
      </c>
      <c r="N49" s="61">
        <f t="shared" ca="1" si="17"/>
        <v>31628147.43</v>
      </c>
      <c r="O49" s="61">
        <f t="shared" ca="1" si="17"/>
        <v>-28064587.52</v>
      </c>
      <c r="P49" s="61">
        <f t="shared" ca="1" si="17"/>
        <v>0</v>
      </c>
      <c r="Q49" s="61">
        <f t="shared" ca="1" si="17"/>
        <v>0</v>
      </c>
      <c r="R49" s="61">
        <f t="shared" ca="1" si="17"/>
        <v>0</v>
      </c>
      <c r="S49" s="61">
        <f t="shared" ca="1" si="17"/>
        <v>-5776547.9299999997</v>
      </c>
      <c r="T49" s="61">
        <f t="shared" ca="1" si="15"/>
        <v>-5776547.9299999997</v>
      </c>
      <c r="U49" s="61">
        <f t="shared" ca="1" si="15"/>
        <v>-12512829.91</v>
      </c>
      <c r="V49" s="61">
        <f t="shared" ca="1" si="15"/>
        <v>6736281.9800000004</v>
      </c>
      <c r="W49" s="61">
        <f t="shared" ca="1" si="15"/>
        <v>0</v>
      </c>
      <c r="X49" s="61">
        <f t="shared" ca="1" si="15"/>
        <v>0</v>
      </c>
      <c r="Y49" s="61">
        <f t="shared" ca="1" si="15"/>
        <v>0</v>
      </c>
      <c r="Z49" s="61">
        <f t="shared" ca="1" si="15"/>
        <v>149371129.26000002</v>
      </c>
      <c r="AA49" s="61">
        <f t="shared" ca="1" si="15"/>
        <v>144459153.58000001</v>
      </c>
      <c r="AB49" s="61">
        <f t="shared" ca="1" si="15"/>
        <v>0</v>
      </c>
      <c r="AC49" s="61">
        <f t="shared" ca="1" si="15"/>
        <v>0</v>
      </c>
      <c r="AD49" s="61">
        <f t="shared" ca="1" si="15"/>
        <v>4911975.68</v>
      </c>
      <c r="AE49" s="61">
        <f t="shared" ca="1" si="15"/>
        <v>0</v>
      </c>
      <c r="AF49" s="61">
        <f t="shared" ca="1" si="15"/>
        <v>0</v>
      </c>
      <c r="AG49" s="61">
        <f t="shared" ca="1" si="15"/>
        <v>0</v>
      </c>
      <c r="AH49" s="61">
        <f t="shared" ca="1" si="15"/>
        <v>0</v>
      </c>
      <c r="AI49" s="61">
        <f t="shared" ca="1" si="15"/>
        <v>0</v>
      </c>
      <c r="AJ49" s="61">
        <f t="shared" ca="1" si="18"/>
        <v>142500</v>
      </c>
      <c r="AK49" s="61">
        <f t="shared" ca="1" si="18"/>
        <v>142500</v>
      </c>
      <c r="AL49" s="61">
        <f t="shared" ca="1" si="18"/>
        <v>0</v>
      </c>
      <c r="AM49" s="61">
        <f t="shared" ca="1" si="18"/>
        <v>6093441.2000000002</v>
      </c>
      <c r="AN49" s="61">
        <f t="shared" ca="1" si="18"/>
        <v>6610963.3300000001</v>
      </c>
      <c r="AO49" s="61">
        <f t="shared" ca="1" si="18"/>
        <v>-428960.26</v>
      </c>
      <c r="AP49" s="61">
        <f t="shared" ca="1" si="18"/>
        <v>0</v>
      </c>
      <c r="AQ49" s="61">
        <f t="shared" ca="1" si="18"/>
        <v>0</v>
      </c>
      <c r="AR49" s="61">
        <f t="shared" ca="1" si="18"/>
        <v>-88561.87</v>
      </c>
      <c r="AS49" s="61">
        <f t="shared" ca="1" si="18"/>
        <v>-600369544.19000006</v>
      </c>
      <c r="AT49" s="61">
        <f t="shared" ca="1" si="18"/>
        <v>-82015031.890000015</v>
      </c>
      <c r="AU49" s="61">
        <f t="shared" ca="1" si="18"/>
        <v>-82036978.000000015</v>
      </c>
      <c r="AV49" s="61">
        <f t="shared" ca="1" si="18"/>
        <v>21946.11</v>
      </c>
      <c r="AW49" s="61">
        <f t="shared" ca="1" si="18"/>
        <v>-24508687.189999994</v>
      </c>
      <c r="AX49" s="61">
        <f t="shared" ca="1" si="18"/>
        <v>-22822216.349999994</v>
      </c>
      <c r="AY49" s="61">
        <f t="shared" ca="1" si="18"/>
        <v>-259932208.77000001</v>
      </c>
      <c r="AZ49" s="61">
        <f t="shared" ca="1" si="19"/>
        <v>-125718871.77</v>
      </c>
      <c r="BA49" s="61">
        <f t="shared" ca="1" si="19"/>
        <v>-206485208.10000002</v>
      </c>
      <c r="BB49" s="61">
        <f t="shared" ca="1" si="19"/>
        <v>0</v>
      </c>
      <c r="BC49" s="61">
        <f t="shared" ca="1" si="19"/>
        <v>72271871.099999994</v>
      </c>
      <c r="BD49" s="61">
        <f t="shared" ca="1" si="19"/>
        <v>237109992.42000002</v>
      </c>
      <c r="BE49" s="61">
        <f t="shared" ca="1" si="19"/>
        <v>-1686470.8400000003</v>
      </c>
      <c r="BF49" s="61">
        <f t="shared" ca="1" si="19"/>
        <v>551370.92000000004</v>
      </c>
      <c r="BG49" s="61">
        <f t="shared" ca="1" si="19"/>
        <v>202122.42</v>
      </c>
      <c r="BH49" s="61">
        <f t="shared" ca="1" si="19"/>
        <v>359573.67000000004</v>
      </c>
      <c r="BI49" s="61">
        <f t="shared" ca="1" si="19"/>
        <v>0</v>
      </c>
      <c r="BJ49" s="61">
        <f t="shared" ca="1" si="19"/>
        <v>-10325.17</v>
      </c>
      <c r="BK49" s="61">
        <f t="shared" ca="1" si="19"/>
        <v>-2237841.7600000002</v>
      </c>
      <c r="BL49" s="61">
        <f t="shared" ca="1" si="19"/>
        <v>0</v>
      </c>
      <c r="BM49" s="61">
        <f t="shared" ca="1" si="19"/>
        <v>0</v>
      </c>
      <c r="BN49" s="61">
        <f t="shared" ca="1" si="19"/>
        <v>0</v>
      </c>
      <c r="BO49" s="61">
        <f t="shared" ca="1" si="19"/>
        <v>-12244666.710000001</v>
      </c>
      <c r="BP49" s="61">
        <f t="shared" ca="1" si="20"/>
        <v>-12244666.710000001</v>
      </c>
      <c r="BQ49" s="61">
        <f t="shared" ca="1" si="20"/>
        <v>0</v>
      </c>
      <c r="BR49" s="61">
        <f t="shared" ca="1" si="20"/>
        <v>0</v>
      </c>
      <c r="BS49" s="61">
        <f t="shared" ca="1" si="20"/>
        <v>-468170250.91000003</v>
      </c>
      <c r="BT49" s="61">
        <f t="shared" ca="1" si="20"/>
        <v>-352927044.60000002</v>
      </c>
      <c r="BU49" s="61">
        <f t="shared" ca="1" si="20"/>
        <v>-94818166.250000015</v>
      </c>
      <c r="BV49" s="61">
        <f t="shared" ca="1" si="20"/>
        <v>-1165793.9400000002</v>
      </c>
      <c r="BW49" s="61">
        <f t="shared" ca="1" si="20"/>
        <v>0</v>
      </c>
      <c r="BX49" s="61">
        <f t="shared" ca="1" si="20"/>
        <v>-137843.10999999999</v>
      </c>
      <c r="BY49" s="61">
        <f t="shared" ca="1" si="20"/>
        <v>-20345128.310000002</v>
      </c>
      <c r="BZ49" s="61">
        <f t="shared" ca="1" si="20"/>
        <v>5003306.45</v>
      </c>
      <c r="CA49" s="61">
        <f t="shared" ca="1" si="20"/>
        <v>-3779581.1499999994</v>
      </c>
      <c r="CB49" s="61">
        <f t="shared" ca="1" si="20"/>
        <v>0</v>
      </c>
      <c r="CC49" s="61">
        <f t="shared" ca="1" si="20"/>
        <v>0</v>
      </c>
      <c r="CD49" s="61">
        <f t="shared" ca="1" si="20"/>
        <v>0</v>
      </c>
      <c r="CE49" s="61">
        <f t="shared" ca="1" si="20"/>
        <v>0</v>
      </c>
      <c r="CF49" s="61">
        <f t="shared" ca="1" si="21"/>
        <v>0</v>
      </c>
      <c r="CG49" s="61">
        <f t="shared" ca="1" si="21"/>
        <v>0</v>
      </c>
      <c r="CH49" s="61">
        <f t="shared" ca="1" si="21"/>
        <v>0</v>
      </c>
      <c r="CI49" s="61">
        <f t="shared" ca="1" si="21"/>
        <v>-13430907.49</v>
      </c>
      <c r="CJ49" s="61">
        <f t="shared" ca="1" si="21"/>
        <v>-13430907.49</v>
      </c>
      <c r="CK49" s="61">
        <f t="shared" ca="1" si="21"/>
        <v>0</v>
      </c>
      <c r="CL49" s="61">
        <f t="shared" ca="1" si="6"/>
        <v>98963386.419999838</v>
      </c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  <c r="FR49" s="5"/>
      <c r="FS49" s="5"/>
      <c r="FT49" s="5"/>
      <c r="FU49" s="5"/>
      <c r="FV49" s="5"/>
      <c r="FW49" s="5"/>
      <c r="FX49" s="5"/>
      <c r="FY49" s="5"/>
      <c r="FZ49" s="5"/>
      <c r="GA49" s="5"/>
      <c r="GB49" s="5"/>
      <c r="GC49" s="5"/>
      <c r="GD49" s="5"/>
      <c r="GE49" s="5"/>
      <c r="GF49" s="5"/>
      <c r="GG49" s="5"/>
      <c r="GH49" s="5"/>
      <c r="GI49" s="5"/>
      <c r="GJ49" s="5"/>
      <c r="GK49" s="5"/>
      <c r="GL49" s="5"/>
      <c r="GM49" s="5"/>
      <c r="GN49" s="5"/>
      <c r="GO49" s="5"/>
      <c r="GP49" s="5"/>
      <c r="GQ49" s="5"/>
      <c r="GR49" s="5"/>
      <c r="GS49" s="5"/>
      <c r="GT49" s="5"/>
      <c r="GU49" s="5"/>
      <c r="GV49" s="5"/>
      <c r="GW49" s="5"/>
      <c r="GX49" s="5"/>
      <c r="GY49" s="5"/>
      <c r="GZ49" s="5"/>
      <c r="HA49" s="5"/>
      <c r="HB49" s="5"/>
      <c r="HC49" s="5"/>
      <c r="HD49" s="5"/>
      <c r="HE49" s="5"/>
      <c r="HF49" s="5"/>
      <c r="HG49" s="5"/>
      <c r="HH49" s="5"/>
      <c r="HI49" s="5"/>
      <c r="HJ49" s="5"/>
      <c r="HK49" s="5"/>
      <c r="HP49" s="5"/>
      <c r="HQ49" s="5"/>
      <c r="HR49" s="5"/>
      <c r="HS49" s="5"/>
      <c r="HT49" s="5"/>
    </row>
    <row r="50" spans="1:228" ht="13.5" customHeight="1">
      <c r="A50" s="43" t="s">
        <v>87</v>
      </c>
      <c r="B50" s="59">
        <v>1058</v>
      </c>
      <c r="C50" s="60" t="s">
        <v>376</v>
      </c>
      <c r="D50" s="61">
        <f t="shared" ca="1" si="17"/>
        <v>1079713446.0600002</v>
      </c>
      <c r="E50" s="61">
        <f t="shared" ca="1" si="17"/>
        <v>1126374885.7200003</v>
      </c>
      <c r="F50" s="61">
        <f t="shared" ca="1" si="17"/>
        <v>1329718743.2200003</v>
      </c>
      <c r="G50" s="61">
        <f t="shared" ca="1" si="17"/>
        <v>-203343857.50000003</v>
      </c>
      <c r="H50" s="61">
        <f t="shared" ca="1" si="17"/>
        <v>0</v>
      </c>
      <c r="I50" s="61">
        <f t="shared" ca="1" si="17"/>
        <v>-254547362.01000005</v>
      </c>
      <c r="J50" s="61">
        <f t="shared" ca="1" si="17"/>
        <v>-202388702.11000001</v>
      </c>
      <c r="K50" s="61">
        <f t="shared" ca="1" si="17"/>
        <v>-1211611275.6199999</v>
      </c>
      <c r="L50" s="61">
        <f t="shared" ca="1" si="17"/>
        <v>1009222573.5099999</v>
      </c>
      <c r="M50" s="61">
        <f t="shared" ca="1" si="17"/>
        <v>-52158659.900000036</v>
      </c>
      <c r="N50" s="61">
        <f t="shared" ca="1" si="17"/>
        <v>233766809.58999997</v>
      </c>
      <c r="O50" s="61">
        <f t="shared" ca="1" si="17"/>
        <v>-285925469.49000001</v>
      </c>
      <c r="P50" s="61">
        <f t="shared" ca="1" si="17"/>
        <v>0</v>
      </c>
      <c r="Q50" s="61">
        <f t="shared" ca="1" si="17"/>
        <v>0</v>
      </c>
      <c r="R50" s="61">
        <f t="shared" ca="1" si="17"/>
        <v>0</v>
      </c>
      <c r="S50" s="61">
        <f t="shared" ca="1" si="17"/>
        <v>-10723635.470000003</v>
      </c>
      <c r="T50" s="61">
        <f t="shared" ca="1" si="15"/>
        <v>-3487729.7100000009</v>
      </c>
      <c r="U50" s="61">
        <f t="shared" ca="1" si="15"/>
        <v>-30351130.670000002</v>
      </c>
      <c r="V50" s="61">
        <f t="shared" ca="1" si="15"/>
        <v>26863400.960000001</v>
      </c>
      <c r="W50" s="61">
        <f t="shared" ca="1" si="15"/>
        <v>-7235905.7600000016</v>
      </c>
      <c r="X50" s="61">
        <f t="shared" ca="1" si="15"/>
        <v>17570997.629999999</v>
      </c>
      <c r="Y50" s="61">
        <f t="shared" ca="1" si="15"/>
        <v>-24806903.390000001</v>
      </c>
      <c r="Z50" s="61">
        <f t="shared" ca="1" si="15"/>
        <v>206326267.03000003</v>
      </c>
      <c r="AA50" s="61">
        <f t="shared" ca="1" si="15"/>
        <v>162457610.79000002</v>
      </c>
      <c r="AB50" s="61">
        <f t="shared" ca="1" si="15"/>
        <v>0</v>
      </c>
      <c r="AC50" s="61">
        <f t="shared" ca="1" si="15"/>
        <v>0</v>
      </c>
      <c r="AD50" s="61">
        <f t="shared" ca="1" si="15"/>
        <v>43868656.239999995</v>
      </c>
      <c r="AE50" s="61">
        <f t="shared" ca="1" si="15"/>
        <v>0</v>
      </c>
      <c r="AF50" s="61">
        <f t="shared" ca="1" si="15"/>
        <v>0</v>
      </c>
      <c r="AG50" s="61">
        <f t="shared" ca="1" si="15"/>
        <v>0</v>
      </c>
      <c r="AH50" s="61">
        <f t="shared" ca="1" si="15"/>
        <v>0</v>
      </c>
      <c r="AI50" s="61">
        <f t="shared" ca="1" si="15"/>
        <v>0</v>
      </c>
      <c r="AJ50" s="61">
        <f t="shared" ca="1" si="18"/>
        <v>0</v>
      </c>
      <c r="AK50" s="61">
        <f t="shared" ca="1" si="18"/>
        <v>0</v>
      </c>
      <c r="AL50" s="61">
        <f t="shared" ca="1" si="18"/>
        <v>0</v>
      </c>
      <c r="AM50" s="61">
        <f t="shared" ca="1" si="18"/>
        <v>12283290.790000001</v>
      </c>
      <c r="AN50" s="61">
        <f t="shared" ca="1" si="18"/>
        <v>12283290.790000001</v>
      </c>
      <c r="AO50" s="61">
        <f t="shared" ca="1" si="18"/>
        <v>0</v>
      </c>
      <c r="AP50" s="61">
        <f t="shared" ca="1" si="18"/>
        <v>0</v>
      </c>
      <c r="AQ50" s="61">
        <f t="shared" ca="1" si="18"/>
        <v>0</v>
      </c>
      <c r="AR50" s="61">
        <f t="shared" ca="1" si="18"/>
        <v>0</v>
      </c>
      <c r="AS50" s="61">
        <f t="shared" ca="1" si="18"/>
        <v>-907321083.84000003</v>
      </c>
      <c r="AT50" s="61">
        <f t="shared" ca="1" si="18"/>
        <v>-65511075.68000003</v>
      </c>
      <c r="AU50" s="61">
        <f t="shared" ca="1" si="18"/>
        <v>-124709191.69000003</v>
      </c>
      <c r="AV50" s="61">
        <f t="shared" ca="1" si="18"/>
        <v>59198116.009999998</v>
      </c>
      <c r="AW50" s="61">
        <f t="shared" ca="1" si="18"/>
        <v>-26204229.899999976</v>
      </c>
      <c r="AX50" s="61">
        <f t="shared" ca="1" si="18"/>
        <v>-94075796.629999876</v>
      </c>
      <c r="AY50" s="61">
        <f t="shared" ca="1" si="18"/>
        <v>-413810411.67999983</v>
      </c>
      <c r="AZ50" s="61">
        <f t="shared" ca="1" si="19"/>
        <v>-115293709.42999999</v>
      </c>
      <c r="BA50" s="61">
        <f t="shared" ca="1" si="19"/>
        <v>-464896502.20999992</v>
      </c>
      <c r="BB50" s="61">
        <f t="shared" ca="1" si="19"/>
        <v>0</v>
      </c>
      <c r="BC50" s="61">
        <f t="shared" ca="1" si="19"/>
        <v>166379799.96000001</v>
      </c>
      <c r="BD50" s="61">
        <f t="shared" ca="1" si="19"/>
        <v>319734615.04999995</v>
      </c>
      <c r="BE50" s="61">
        <f t="shared" ca="1" si="19"/>
        <v>67871566.7299999</v>
      </c>
      <c r="BF50" s="61">
        <f t="shared" ca="1" si="19"/>
        <v>294608367.56999993</v>
      </c>
      <c r="BG50" s="61">
        <f t="shared" ca="1" si="19"/>
        <v>55319171</v>
      </c>
      <c r="BH50" s="61">
        <f t="shared" ca="1" si="19"/>
        <v>380340716.09999996</v>
      </c>
      <c r="BI50" s="61">
        <f t="shared" ca="1" si="19"/>
        <v>0</v>
      </c>
      <c r="BJ50" s="61">
        <f t="shared" ca="1" si="19"/>
        <v>-141051519.53</v>
      </c>
      <c r="BK50" s="61">
        <f t="shared" ca="1" si="19"/>
        <v>-226736800.84000003</v>
      </c>
      <c r="BL50" s="61">
        <f t="shared" ca="1" si="19"/>
        <v>0</v>
      </c>
      <c r="BM50" s="61">
        <f t="shared" ca="1" si="19"/>
        <v>0</v>
      </c>
      <c r="BN50" s="61">
        <f t="shared" ca="1" si="19"/>
        <v>0</v>
      </c>
      <c r="BO50" s="61">
        <f t="shared" ca="1" si="19"/>
        <v>-6268357.7399999993</v>
      </c>
      <c r="BP50" s="61">
        <f t="shared" ca="1" si="20"/>
        <v>-6268357.7399999993</v>
      </c>
      <c r="BQ50" s="61">
        <f t="shared" ca="1" si="20"/>
        <v>0</v>
      </c>
      <c r="BR50" s="61">
        <f t="shared" ca="1" si="20"/>
        <v>0</v>
      </c>
      <c r="BS50" s="61">
        <f t="shared" ca="1" si="20"/>
        <v>-790120285.55999994</v>
      </c>
      <c r="BT50" s="61">
        <f t="shared" ca="1" si="20"/>
        <v>-407305935.68000001</v>
      </c>
      <c r="BU50" s="61">
        <f t="shared" ca="1" si="20"/>
        <v>-134370457.07999998</v>
      </c>
      <c r="BV50" s="61">
        <f t="shared" ca="1" si="20"/>
        <v>-93382535.969999984</v>
      </c>
      <c r="BW50" s="61">
        <f t="shared" ca="1" si="20"/>
        <v>0</v>
      </c>
      <c r="BX50" s="61">
        <f t="shared" ca="1" si="20"/>
        <v>-206919845.85999998</v>
      </c>
      <c r="BY50" s="61">
        <f t="shared" ca="1" si="20"/>
        <v>-9415809.6799999997</v>
      </c>
      <c r="BZ50" s="61">
        <f t="shared" ca="1" si="20"/>
        <v>61274298.710000001</v>
      </c>
      <c r="CA50" s="61">
        <f t="shared" ca="1" si="20"/>
        <v>0</v>
      </c>
      <c r="CB50" s="61">
        <f t="shared" ca="1" si="20"/>
        <v>0</v>
      </c>
      <c r="CC50" s="61">
        <f t="shared" ca="1" si="20"/>
        <v>0</v>
      </c>
      <c r="CD50" s="61">
        <f t="shared" ca="1" si="20"/>
        <v>0</v>
      </c>
      <c r="CE50" s="61">
        <f t="shared" ca="1" si="20"/>
        <v>0</v>
      </c>
      <c r="CF50" s="61">
        <f t="shared" ca="1" si="21"/>
        <v>0</v>
      </c>
      <c r="CG50" s="61">
        <f t="shared" ca="1" si="21"/>
        <v>0</v>
      </c>
      <c r="CH50" s="61">
        <f t="shared" ca="1" si="21"/>
        <v>0</v>
      </c>
      <c r="CI50" s="61">
        <f t="shared" ca="1" si="21"/>
        <v>-19217134.960000001</v>
      </c>
      <c r="CJ50" s="61">
        <f t="shared" ca="1" si="21"/>
        <v>-19217134.960000001</v>
      </c>
      <c r="CK50" s="61">
        <f t="shared" ca="1" si="21"/>
        <v>0</v>
      </c>
      <c r="CL50" s="61">
        <f t="shared" ca="1" si="6"/>
        <v>172392362.22000015</v>
      </c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  <c r="FK50" s="5"/>
      <c r="FL50" s="5"/>
      <c r="FM50" s="5"/>
      <c r="FN50" s="5"/>
      <c r="FO50" s="5"/>
      <c r="FP50" s="5"/>
      <c r="FQ50" s="5"/>
      <c r="FR50" s="5"/>
      <c r="FS50" s="5"/>
      <c r="FT50" s="5"/>
      <c r="FU50" s="5"/>
      <c r="FV50" s="5"/>
      <c r="FW50" s="5"/>
      <c r="FX50" s="5"/>
      <c r="FY50" s="5"/>
      <c r="FZ50" s="5"/>
      <c r="GA50" s="5"/>
      <c r="GB50" s="5"/>
      <c r="GC50" s="5"/>
      <c r="GD50" s="5"/>
      <c r="GE50" s="5"/>
      <c r="GF50" s="5"/>
      <c r="GG50" s="5"/>
      <c r="GH50" s="5"/>
      <c r="GI50" s="5"/>
      <c r="GJ50" s="5"/>
      <c r="GK50" s="5"/>
      <c r="GL50" s="5"/>
      <c r="GM50" s="5"/>
      <c r="GN50" s="5"/>
      <c r="GO50" s="5"/>
      <c r="GP50" s="5"/>
      <c r="GQ50" s="5"/>
      <c r="GR50" s="5"/>
      <c r="GS50" s="5"/>
      <c r="GT50" s="5"/>
      <c r="GU50" s="5"/>
      <c r="GV50" s="5"/>
      <c r="GW50" s="5"/>
      <c r="GX50" s="5"/>
      <c r="GY50" s="5"/>
      <c r="GZ50" s="5"/>
      <c r="HA50" s="5"/>
      <c r="HB50" s="5"/>
      <c r="HC50" s="5"/>
      <c r="HD50" s="5"/>
      <c r="HE50" s="5"/>
      <c r="HF50" s="5"/>
      <c r="HG50" s="5"/>
      <c r="HH50" s="5"/>
      <c r="HI50" s="5"/>
      <c r="HJ50" s="5"/>
      <c r="HK50" s="5"/>
      <c r="HP50" s="5"/>
      <c r="HQ50" s="5"/>
      <c r="HR50" s="5"/>
      <c r="HS50" s="5"/>
      <c r="HT50" s="5"/>
    </row>
    <row r="51" spans="1:228" ht="13.5" customHeight="1">
      <c r="A51" s="43" t="s">
        <v>89</v>
      </c>
      <c r="B51" s="59">
        <v>1059</v>
      </c>
      <c r="C51" s="60" t="s">
        <v>376</v>
      </c>
      <c r="D51" s="61">
        <f t="shared" ca="1" si="17"/>
        <v>692059007.5200001</v>
      </c>
      <c r="E51" s="61">
        <f t="shared" ca="1" si="17"/>
        <v>679608752.7700001</v>
      </c>
      <c r="F51" s="61">
        <f t="shared" ca="1" si="17"/>
        <v>686256917.30000007</v>
      </c>
      <c r="G51" s="61">
        <f t="shared" ca="1" si="17"/>
        <v>-6648164.5300000003</v>
      </c>
      <c r="H51" s="61">
        <f t="shared" ca="1" si="17"/>
        <v>0</v>
      </c>
      <c r="I51" s="61">
        <f t="shared" ca="1" si="17"/>
        <v>-114834485.72999999</v>
      </c>
      <c r="J51" s="61">
        <f t="shared" ca="1" si="17"/>
        <v>-105679289.26999998</v>
      </c>
      <c r="K51" s="61">
        <f t="shared" ca="1" si="17"/>
        <v>-882057318.70000005</v>
      </c>
      <c r="L51" s="61">
        <f t="shared" ca="1" si="17"/>
        <v>776378029.43000007</v>
      </c>
      <c r="M51" s="61">
        <f t="shared" ca="1" si="17"/>
        <v>-9155196.4600000009</v>
      </c>
      <c r="N51" s="61">
        <f t="shared" ca="1" si="17"/>
        <v>5570599.9799999995</v>
      </c>
      <c r="O51" s="61">
        <f t="shared" ca="1" si="17"/>
        <v>-14725796.440000001</v>
      </c>
      <c r="P51" s="61">
        <f t="shared" ca="1" si="17"/>
        <v>0</v>
      </c>
      <c r="Q51" s="61">
        <f t="shared" ca="1" si="17"/>
        <v>0</v>
      </c>
      <c r="R51" s="61">
        <f t="shared" ca="1" si="17"/>
        <v>0</v>
      </c>
      <c r="S51" s="61">
        <f t="shared" ca="1" si="17"/>
        <v>-2683065.08</v>
      </c>
      <c r="T51" s="61">
        <f t="shared" ca="1" si="15"/>
        <v>-2683065.08</v>
      </c>
      <c r="U51" s="61">
        <f t="shared" ca="1" si="15"/>
        <v>-2782445</v>
      </c>
      <c r="V51" s="61">
        <f t="shared" ca="1" si="15"/>
        <v>99379.92</v>
      </c>
      <c r="W51" s="61">
        <f t="shared" ca="1" si="15"/>
        <v>0</v>
      </c>
      <c r="X51" s="61">
        <f t="shared" ca="1" si="15"/>
        <v>0</v>
      </c>
      <c r="Y51" s="61">
        <f t="shared" ca="1" si="15"/>
        <v>0</v>
      </c>
      <c r="Z51" s="61">
        <f t="shared" ca="1" si="15"/>
        <v>129966374.95000002</v>
      </c>
      <c r="AA51" s="61">
        <f t="shared" ca="1" si="15"/>
        <v>129943628.91000001</v>
      </c>
      <c r="AB51" s="61">
        <f t="shared" ca="1" si="15"/>
        <v>0</v>
      </c>
      <c r="AC51" s="61">
        <f t="shared" ca="1" si="15"/>
        <v>0</v>
      </c>
      <c r="AD51" s="61">
        <f t="shared" ca="1" si="15"/>
        <v>22746.04</v>
      </c>
      <c r="AE51" s="61">
        <f t="shared" ca="1" si="15"/>
        <v>0</v>
      </c>
      <c r="AF51" s="61">
        <f t="shared" ca="1" si="15"/>
        <v>0</v>
      </c>
      <c r="AG51" s="61">
        <f t="shared" ca="1" si="15"/>
        <v>0</v>
      </c>
      <c r="AH51" s="61">
        <f t="shared" ca="1" si="15"/>
        <v>0</v>
      </c>
      <c r="AI51" s="61">
        <f t="shared" ca="1" si="15"/>
        <v>0</v>
      </c>
      <c r="AJ51" s="61">
        <f t="shared" ca="1" si="18"/>
        <v>0</v>
      </c>
      <c r="AK51" s="61">
        <f t="shared" ca="1" si="18"/>
        <v>0</v>
      </c>
      <c r="AL51" s="61">
        <f t="shared" ca="1" si="18"/>
        <v>0</v>
      </c>
      <c r="AM51" s="61">
        <f t="shared" ca="1" si="18"/>
        <v>1430.61</v>
      </c>
      <c r="AN51" s="61">
        <f t="shared" ca="1" si="18"/>
        <v>0</v>
      </c>
      <c r="AO51" s="61">
        <f t="shared" ca="1" si="18"/>
        <v>0</v>
      </c>
      <c r="AP51" s="61">
        <f t="shared" ca="1" si="18"/>
        <v>1430.61</v>
      </c>
      <c r="AQ51" s="61">
        <f t="shared" ca="1" si="18"/>
        <v>0</v>
      </c>
      <c r="AR51" s="61">
        <f t="shared" ca="1" si="18"/>
        <v>0</v>
      </c>
      <c r="AS51" s="61">
        <f t="shared" ca="1" si="18"/>
        <v>-473388955.88</v>
      </c>
      <c r="AT51" s="61">
        <f t="shared" ca="1" si="18"/>
        <v>-22319155.309999999</v>
      </c>
      <c r="AU51" s="61">
        <f t="shared" ca="1" si="18"/>
        <v>-22319155.309999999</v>
      </c>
      <c r="AV51" s="61">
        <f t="shared" ca="1" si="18"/>
        <v>0</v>
      </c>
      <c r="AW51" s="61">
        <f t="shared" ca="1" si="18"/>
        <v>-5623758.4800000042</v>
      </c>
      <c r="AX51" s="61">
        <f t="shared" ca="1" si="18"/>
        <v>-12146681.480000004</v>
      </c>
      <c r="AY51" s="61">
        <f t="shared" ca="1" si="18"/>
        <v>-101213917.2</v>
      </c>
      <c r="AZ51" s="61">
        <f t="shared" ca="1" si="19"/>
        <v>-34587610.200000003</v>
      </c>
      <c r="BA51" s="61">
        <f t="shared" ca="1" si="19"/>
        <v>-93422241</v>
      </c>
      <c r="BB51" s="61">
        <f t="shared" ca="1" si="19"/>
        <v>0</v>
      </c>
      <c r="BC51" s="61">
        <f t="shared" ca="1" si="19"/>
        <v>26795934</v>
      </c>
      <c r="BD51" s="61">
        <f t="shared" ca="1" si="19"/>
        <v>89067235.719999999</v>
      </c>
      <c r="BE51" s="61">
        <f t="shared" ca="1" si="19"/>
        <v>6522923</v>
      </c>
      <c r="BF51" s="61">
        <f t="shared" ca="1" si="19"/>
        <v>23982143</v>
      </c>
      <c r="BG51" s="61">
        <f t="shared" ca="1" si="19"/>
        <v>436739.32</v>
      </c>
      <c r="BH51" s="61">
        <f t="shared" ca="1" si="19"/>
        <v>33785450.68</v>
      </c>
      <c r="BI51" s="61">
        <f t="shared" ca="1" si="19"/>
        <v>0</v>
      </c>
      <c r="BJ51" s="61">
        <f t="shared" ca="1" si="19"/>
        <v>-10240047</v>
      </c>
      <c r="BK51" s="61">
        <f t="shared" ca="1" si="19"/>
        <v>-17459220</v>
      </c>
      <c r="BL51" s="61">
        <f t="shared" ca="1" si="19"/>
        <v>0</v>
      </c>
      <c r="BM51" s="61">
        <f t="shared" ca="1" si="19"/>
        <v>0</v>
      </c>
      <c r="BN51" s="61">
        <f t="shared" ca="1" si="19"/>
        <v>0</v>
      </c>
      <c r="BO51" s="61">
        <f t="shared" ca="1" si="19"/>
        <v>-1332326</v>
      </c>
      <c r="BP51" s="61">
        <f t="shared" ca="1" si="20"/>
        <v>-1332326</v>
      </c>
      <c r="BQ51" s="61">
        <f t="shared" ca="1" si="20"/>
        <v>0</v>
      </c>
      <c r="BR51" s="61">
        <f t="shared" ca="1" si="20"/>
        <v>0</v>
      </c>
      <c r="BS51" s="61">
        <f t="shared" ca="1" si="20"/>
        <v>-441257620.91999996</v>
      </c>
      <c r="BT51" s="61">
        <f t="shared" ca="1" si="20"/>
        <v>-225400690.91977692</v>
      </c>
      <c r="BU51" s="61">
        <f t="shared" ca="1" si="20"/>
        <v>-122576285.62</v>
      </c>
      <c r="BV51" s="61">
        <f t="shared" ca="1" si="20"/>
        <v>-20582940.600000001</v>
      </c>
      <c r="BW51" s="61">
        <f t="shared" ca="1" si="20"/>
        <v>0</v>
      </c>
      <c r="BX51" s="61">
        <f t="shared" ca="1" si="20"/>
        <v>-54349664.980223082</v>
      </c>
      <c r="BY51" s="61">
        <f t="shared" ca="1" si="20"/>
        <v>-7915652.6499999994</v>
      </c>
      <c r="BZ51" s="61">
        <f t="shared" ca="1" si="20"/>
        <v>1262810.1000000001</v>
      </c>
      <c r="CA51" s="61">
        <f t="shared" ca="1" si="20"/>
        <v>-11695196.249999998</v>
      </c>
      <c r="CB51" s="61">
        <f t="shared" ca="1" si="20"/>
        <v>-2856095.1700000018</v>
      </c>
      <c r="CC51" s="61">
        <f t="shared" ca="1" si="20"/>
        <v>-2856095.1700000018</v>
      </c>
      <c r="CD51" s="61">
        <f t="shared" ca="1" si="20"/>
        <v>-28888710.590000004</v>
      </c>
      <c r="CE51" s="61">
        <f t="shared" ca="1" si="20"/>
        <v>26032615.420000002</v>
      </c>
      <c r="CF51" s="61">
        <f t="shared" ca="1" si="21"/>
        <v>0</v>
      </c>
      <c r="CG51" s="61">
        <f t="shared" ca="1" si="21"/>
        <v>0</v>
      </c>
      <c r="CH51" s="61">
        <f t="shared" ca="1" si="21"/>
        <v>0</v>
      </c>
      <c r="CI51" s="61">
        <f t="shared" ca="1" si="21"/>
        <v>0</v>
      </c>
      <c r="CJ51" s="61">
        <f t="shared" ca="1" si="21"/>
        <v>0</v>
      </c>
      <c r="CK51" s="61">
        <f t="shared" ca="1" si="21"/>
        <v>0</v>
      </c>
      <c r="CL51" s="61">
        <f t="shared" ca="1" si="6"/>
        <v>218670051.6400001</v>
      </c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  <c r="FF51" s="5"/>
      <c r="FG51" s="5"/>
      <c r="FH51" s="5"/>
      <c r="FI51" s="5"/>
      <c r="FJ51" s="5"/>
      <c r="FK51" s="5"/>
      <c r="FL51" s="5"/>
      <c r="FM51" s="5"/>
      <c r="FN51" s="5"/>
      <c r="FO51" s="5"/>
      <c r="FP51" s="5"/>
      <c r="FQ51" s="5"/>
      <c r="FR51" s="5"/>
      <c r="FS51" s="5"/>
      <c r="FT51" s="5"/>
      <c r="FU51" s="5"/>
      <c r="FV51" s="5"/>
      <c r="FW51" s="5"/>
      <c r="FX51" s="5"/>
      <c r="FY51" s="5"/>
      <c r="FZ51" s="5"/>
      <c r="GA51" s="5"/>
      <c r="GB51" s="5"/>
      <c r="GC51" s="5"/>
      <c r="GD51" s="5"/>
      <c r="GE51" s="5"/>
      <c r="GF51" s="5"/>
      <c r="GG51" s="5"/>
      <c r="GH51" s="5"/>
      <c r="GI51" s="5"/>
      <c r="GJ51" s="5"/>
      <c r="GK51" s="5"/>
      <c r="GL51" s="5"/>
      <c r="GM51" s="5"/>
      <c r="GN51" s="5"/>
      <c r="GO51" s="5"/>
      <c r="GP51" s="5"/>
      <c r="GQ51" s="5"/>
      <c r="GR51" s="5"/>
      <c r="GS51" s="5"/>
      <c r="GT51" s="5"/>
      <c r="GU51" s="5"/>
      <c r="GV51" s="5"/>
      <c r="GW51" s="5"/>
      <c r="GX51" s="5"/>
      <c r="GY51" s="5"/>
      <c r="GZ51" s="5"/>
      <c r="HA51" s="5"/>
      <c r="HB51" s="5"/>
      <c r="HC51" s="5"/>
      <c r="HD51" s="5"/>
      <c r="HE51" s="5"/>
      <c r="HF51" s="5"/>
      <c r="HG51" s="5"/>
      <c r="HH51" s="5"/>
      <c r="HI51" s="5"/>
      <c r="HJ51" s="5"/>
      <c r="HK51" s="5"/>
      <c r="HP51" s="5"/>
      <c r="HQ51" s="5"/>
      <c r="HR51" s="5"/>
      <c r="HS51" s="5"/>
      <c r="HT51" s="5"/>
    </row>
    <row r="52" spans="1:228" ht="13.5" customHeight="1">
      <c r="A52" s="43" t="s">
        <v>91</v>
      </c>
      <c r="B52" s="59">
        <v>1060</v>
      </c>
      <c r="C52" s="60" t="s">
        <v>376</v>
      </c>
      <c r="D52" s="61">
        <f t="shared" ca="1" si="17"/>
        <v>2435222.4700000002</v>
      </c>
      <c r="E52" s="61">
        <f t="shared" ca="1" si="17"/>
        <v>0</v>
      </c>
      <c r="F52" s="61">
        <f t="shared" ca="1" si="17"/>
        <v>0</v>
      </c>
      <c r="G52" s="61">
        <f t="shared" ca="1" si="17"/>
        <v>0</v>
      </c>
      <c r="H52" s="61">
        <f t="shared" ca="1" si="17"/>
        <v>0</v>
      </c>
      <c r="I52" s="61">
        <f t="shared" ca="1" si="17"/>
        <v>566800.80000000028</v>
      </c>
      <c r="J52" s="61">
        <f t="shared" ca="1" si="17"/>
        <v>566800.80000000028</v>
      </c>
      <c r="K52" s="61">
        <f t="shared" ca="1" si="17"/>
        <v>-2319948.84</v>
      </c>
      <c r="L52" s="61">
        <f t="shared" ca="1" si="17"/>
        <v>2886749.64</v>
      </c>
      <c r="M52" s="61">
        <f t="shared" ca="1" si="17"/>
        <v>0</v>
      </c>
      <c r="N52" s="61">
        <f t="shared" ca="1" si="17"/>
        <v>0</v>
      </c>
      <c r="O52" s="61">
        <f t="shared" ca="1" si="17"/>
        <v>0</v>
      </c>
      <c r="P52" s="61">
        <f t="shared" ca="1" si="17"/>
        <v>0</v>
      </c>
      <c r="Q52" s="61">
        <f t="shared" ca="1" si="17"/>
        <v>0</v>
      </c>
      <c r="R52" s="61">
        <f t="shared" ca="1" si="17"/>
        <v>0</v>
      </c>
      <c r="S52" s="61">
        <f t="shared" ca="1" si="17"/>
        <v>0</v>
      </c>
      <c r="T52" s="61">
        <f t="shared" ca="1" si="15"/>
        <v>0</v>
      </c>
      <c r="U52" s="61">
        <f t="shared" ca="1" si="15"/>
        <v>0</v>
      </c>
      <c r="V52" s="61">
        <f t="shared" ca="1" si="15"/>
        <v>0</v>
      </c>
      <c r="W52" s="61">
        <f t="shared" ca="1" si="15"/>
        <v>0</v>
      </c>
      <c r="X52" s="61">
        <f t="shared" ca="1" si="15"/>
        <v>0</v>
      </c>
      <c r="Y52" s="61">
        <f t="shared" ca="1" si="15"/>
        <v>0</v>
      </c>
      <c r="Z52" s="61">
        <f t="shared" ca="1" si="15"/>
        <v>0</v>
      </c>
      <c r="AA52" s="61">
        <f t="shared" ca="1" si="15"/>
        <v>0</v>
      </c>
      <c r="AB52" s="61">
        <f t="shared" ca="1" si="15"/>
        <v>0</v>
      </c>
      <c r="AC52" s="61">
        <f t="shared" ca="1" si="15"/>
        <v>0</v>
      </c>
      <c r="AD52" s="61">
        <f t="shared" ca="1" si="15"/>
        <v>0</v>
      </c>
      <c r="AE52" s="61">
        <f t="shared" ca="1" si="15"/>
        <v>0</v>
      </c>
      <c r="AF52" s="61">
        <f t="shared" ca="1" si="15"/>
        <v>0</v>
      </c>
      <c r="AG52" s="61">
        <f t="shared" ca="1" si="15"/>
        <v>0</v>
      </c>
      <c r="AH52" s="61">
        <f t="shared" ca="1" si="15"/>
        <v>0</v>
      </c>
      <c r="AI52" s="61">
        <f t="shared" ca="1" si="15"/>
        <v>0</v>
      </c>
      <c r="AJ52" s="61">
        <f t="shared" ca="1" si="18"/>
        <v>1868421.67</v>
      </c>
      <c r="AK52" s="61">
        <f t="shared" ca="1" si="18"/>
        <v>1868421.67</v>
      </c>
      <c r="AL52" s="61">
        <f t="shared" ca="1" si="18"/>
        <v>0</v>
      </c>
      <c r="AM52" s="61">
        <f t="shared" ca="1" si="18"/>
        <v>0</v>
      </c>
      <c r="AN52" s="61">
        <f t="shared" ca="1" si="18"/>
        <v>0</v>
      </c>
      <c r="AO52" s="61">
        <f t="shared" ca="1" si="18"/>
        <v>0</v>
      </c>
      <c r="AP52" s="61">
        <f t="shared" ca="1" si="18"/>
        <v>0</v>
      </c>
      <c r="AQ52" s="61">
        <f t="shared" ca="1" si="18"/>
        <v>0</v>
      </c>
      <c r="AR52" s="61">
        <f t="shared" ca="1" si="18"/>
        <v>0</v>
      </c>
      <c r="AS52" s="61">
        <f t="shared" ca="1" si="18"/>
        <v>-36172924.200000003</v>
      </c>
      <c r="AT52" s="61">
        <f t="shared" ca="1" si="18"/>
        <v>0</v>
      </c>
      <c r="AU52" s="61">
        <f t="shared" ca="1" si="18"/>
        <v>0</v>
      </c>
      <c r="AV52" s="61">
        <f t="shared" ca="1" si="18"/>
        <v>0</v>
      </c>
      <c r="AW52" s="61">
        <f t="shared" ca="1" si="18"/>
        <v>0</v>
      </c>
      <c r="AX52" s="61">
        <f t="shared" ca="1" si="18"/>
        <v>0</v>
      </c>
      <c r="AY52" s="61">
        <f t="shared" ca="1" si="18"/>
        <v>0</v>
      </c>
      <c r="AZ52" s="61">
        <f t="shared" ca="1" si="19"/>
        <v>0</v>
      </c>
      <c r="BA52" s="61">
        <f t="shared" ca="1" si="19"/>
        <v>0</v>
      </c>
      <c r="BB52" s="61">
        <f t="shared" ca="1" si="19"/>
        <v>0</v>
      </c>
      <c r="BC52" s="61">
        <f t="shared" ca="1" si="19"/>
        <v>0</v>
      </c>
      <c r="BD52" s="61">
        <f t="shared" ca="1" si="19"/>
        <v>0</v>
      </c>
      <c r="BE52" s="61">
        <f t="shared" ca="1" si="19"/>
        <v>0</v>
      </c>
      <c r="BF52" s="61">
        <f t="shared" ca="1" si="19"/>
        <v>0</v>
      </c>
      <c r="BG52" s="61">
        <f t="shared" ca="1" si="19"/>
        <v>0</v>
      </c>
      <c r="BH52" s="61">
        <f t="shared" ca="1" si="19"/>
        <v>0</v>
      </c>
      <c r="BI52" s="61">
        <f t="shared" ca="1" si="19"/>
        <v>0</v>
      </c>
      <c r="BJ52" s="61">
        <f t="shared" ca="1" si="19"/>
        <v>0</v>
      </c>
      <c r="BK52" s="61">
        <f t="shared" ca="1" si="19"/>
        <v>0</v>
      </c>
      <c r="BL52" s="61">
        <f t="shared" ca="1" si="19"/>
        <v>0</v>
      </c>
      <c r="BM52" s="61">
        <f t="shared" ca="1" si="19"/>
        <v>0</v>
      </c>
      <c r="BN52" s="61">
        <f t="shared" ca="1" si="19"/>
        <v>0</v>
      </c>
      <c r="BO52" s="61">
        <f t="shared" ca="1" si="19"/>
        <v>-877425</v>
      </c>
      <c r="BP52" s="61">
        <f t="shared" ca="1" si="20"/>
        <v>-877425</v>
      </c>
      <c r="BQ52" s="61">
        <f t="shared" ca="1" si="20"/>
        <v>0</v>
      </c>
      <c r="BR52" s="61">
        <f t="shared" ca="1" si="20"/>
        <v>0</v>
      </c>
      <c r="BS52" s="61">
        <f t="shared" ca="1" si="20"/>
        <v>-35295499.200000003</v>
      </c>
      <c r="BT52" s="61">
        <f t="shared" ca="1" si="20"/>
        <v>0</v>
      </c>
      <c r="BU52" s="61">
        <f t="shared" ca="1" si="20"/>
        <v>-20653220.210000001</v>
      </c>
      <c r="BV52" s="61">
        <f t="shared" ca="1" si="20"/>
        <v>-8311039.6100000003</v>
      </c>
      <c r="BW52" s="61">
        <f t="shared" ca="1" si="20"/>
        <v>0</v>
      </c>
      <c r="BX52" s="61">
        <f t="shared" ca="1" si="20"/>
        <v>0</v>
      </c>
      <c r="BY52" s="61">
        <f t="shared" ca="1" si="20"/>
        <v>-6331239.3799999999</v>
      </c>
      <c r="BZ52" s="61">
        <f t="shared" ca="1" si="20"/>
        <v>0</v>
      </c>
      <c r="CA52" s="61">
        <f t="shared" ca="1" si="20"/>
        <v>0</v>
      </c>
      <c r="CB52" s="61">
        <f t="shared" ca="1" si="20"/>
        <v>0</v>
      </c>
      <c r="CC52" s="61">
        <f t="shared" ca="1" si="20"/>
        <v>0</v>
      </c>
      <c r="CD52" s="61">
        <f t="shared" ca="1" si="20"/>
        <v>0</v>
      </c>
      <c r="CE52" s="61">
        <f t="shared" ca="1" si="20"/>
        <v>0</v>
      </c>
      <c r="CF52" s="61">
        <f t="shared" ca="1" si="21"/>
        <v>0</v>
      </c>
      <c r="CG52" s="61">
        <f t="shared" ca="1" si="21"/>
        <v>0</v>
      </c>
      <c r="CH52" s="61">
        <f t="shared" ca="1" si="21"/>
        <v>0</v>
      </c>
      <c r="CI52" s="61">
        <f t="shared" ca="1" si="21"/>
        <v>0</v>
      </c>
      <c r="CJ52" s="61">
        <f t="shared" ca="1" si="21"/>
        <v>0</v>
      </c>
      <c r="CK52" s="61">
        <f t="shared" ca="1" si="21"/>
        <v>0</v>
      </c>
      <c r="CL52" s="61">
        <f t="shared" ca="1" si="6"/>
        <v>-33737701.730000004</v>
      </c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5"/>
      <c r="HG52" s="5"/>
      <c r="HH52" s="5"/>
      <c r="HI52" s="5"/>
      <c r="HJ52" s="5"/>
      <c r="HK52" s="5"/>
      <c r="HP52" s="5"/>
      <c r="HQ52" s="5"/>
      <c r="HR52" s="5"/>
      <c r="HS52" s="5"/>
      <c r="HT52" s="5"/>
    </row>
    <row r="53" spans="1:228" ht="13.5" customHeight="1">
      <c r="A53" s="43" t="s">
        <v>93</v>
      </c>
      <c r="B53" s="59">
        <v>1061</v>
      </c>
      <c r="C53" s="60" t="s">
        <v>376</v>
      </c>
      <c r="D53" s="61">
        <f t="shared" ca="1" si="17"/>
        <v>3834002223.3800015</v>
      </c>
      <c r="E53" s="61">
        <f t="shared" ca="1" si="17"/>
        <v>4259158451.9100003</v>
      </c>
      <c r="F53" s="61">
        <f t="shared" ca="1" si="17"/>
        <v>4260433451.5500002</v>
      </c>
      <c r="G53" s="61">
        <f t="shared" ca="1" si="17"/>
        <v>-1274999.6399999999</v>
      </c>
      <c r="H53" s="61">
        <f t="shared" ca="1" si="17"/>
        <v>0</v>
      </c>
      <c r="I53" s="61">
        <f t="shared" ca="1" si="17"/>
        <v>-1122663347.0699987</v>
      </c>
      <c r="J53" s="61">
        <f t="shared" ca="1" si="17"/>
        <v>-1122663347.0699987</v>
      </c>
      <c r="K53" s="61">
        <f t="shared" ca="1" si="17"/>
        <v>-3662804827.6399989</v>
      </c>
      <c r="L53" s="61">
        <f t="shared" ca="1" si="17"/>
        <v>2540141480.5700002</v>
      </c>
      <c r="M53" s="61">
        <f t="shared" ca="1" si="17"/>
        <v>0</v>
      </c>
      <c r="N53" s="61">
        <f t="shared" ca="1" si="17"/>
        <v>0</v>
      </c>
      <c r="O53" s="61">
        <f t="shared" ca="1" si="17"/>
        <v>0</v>
      </c>
      <c r="P53" s="61">
        <f t="shared" ca="1" si="17"/>
        <v>0</v>
      </c>
      <c r="Q53" s="61">
        <f t="shared" ca="1" si="17"/>
        <v>0</v>
      </c>
      <c r="R53" s="61">
        <f t="shared" ca="1" si="17"/>
        <v>0</v>
      </c>
      <c r="S53" s="61">
        <f t="shared" ca="1" si="17"/>
        <v>0</v>
      </c>
      <c r="T53" s="61">
        <f t="shared" ca="1" si="15"/>
        <v>0</v>
      </c>
      <c r="U53" s="61">
        <f t="shared" ca="1" si="15"/>
        <v>0</v>
      </c>
      <c r="V53" s="61">
        <f t="shared" ca="1" si="15"/>
        <v>0</v>
      </c>
      <c r="W53" s="61">
        <f t="shared" ca="1" si="15"/>
        <v>0</v>
      </c>
      <c r="X53" s="61">
        <f t="shared" ca="1" si="15"/>
        <v>0</v>
      </c>
      <c r="Y53" s="61">
        <f t="shared" ca="1" si="15"/>
        <v>0</v>
      </c>
      <c r="Z53" s="61">
        <f t="shared" ca="1" si="15"/>
        <v>635205090.51999998</v>
      </c>
      <c r="AA53" s="61">
        <f t="shared" ca="1" si="15"/>
        <v>573096354.46000004</v>
      </c>
      <c r="AB53" s="61">
        <f t="shared" ca="1" si="15"/>
        <v>59670493.68</v>
      </c>
      <c r="AC53" s="61">
        <f t="shared" ca="1" si="15"/>
        <v>3030544.81</v>
      </c>
      <c r="AD53" s="61">
        <f t="shared" ca="1" si="15"/>
        <v>-592302.42999999982</v>
      </c>
      <c r="AE53" s="61">
        <f t="shared" ca="1" si="15"/>
        <v>0</v>
      </c>
      <c r="AF53" s="61">
        <f t="shared" ca="1" si="15"/>
        <v>0</v>
      </c>
      <c r="AG53" s="61">
        <f t="shared" ca="1" si="15"/>
        <v>0</v>
      </c>
      <c r="AH53" s="61">
        <f t="shared" ca="1" si="15"/>
        <v>0</v>
      </c>
      <c r="AI53" s="61">
        <f t="shared" ca="1" si="15"/>
        <v>0</v>
      </c>
      <c r="AJ53" s="61">
        <f t="shared" ca="1" si="18"/>
        <v>62302028.020000003</v>
      </c>
      <c r="AK53" s="61">
        <f t="shared" ca="1" si="18"/>
        <v>62302028.020000003</v>
      </c>
      <c r="AL53" s="61">
        <f t="shared" ca="1" si="18"/>
        <v>0</v>
      </c>
      <c r="AM53" s="61">
        <f t="shared" ca="1" si="18"/>
        <v>0</v>
      </c>
      <c r="AN53" s="61">
        <f t="shared" ca="1" si="18"/>
        <v>0</v>
      </c>
      <c r="AO53" s="61">
        <f t="shared" ca="1" si="18"/>
        <v>0</v>
      </c>
      <c r="AP53" s="61">
        <f t="shared" ca="1" si="18"/>
        <v>0</v>
      </c>
      <c r="AQ53" s="61">
        <f t="shared" ca="1" si="18"/>
        <v>0</v>
      </c>
      <c r="AR53" s="61">
        <f t="shared" ca="1" si="18"/>
        <v>0</v>
      </c>
      <c r="AS53" s="61">
        <f t="shared" ca="1" si="18"/>
        <v>-3597668630.9700003</v>
      </c>
      <c r="AT53" s="61">
        <f t="shared" ca="1" si="18"/>
        <v>-2603877520.0799999</v>
      </c>
      <c r="AU53" s="61">
        <f t="shared" ca="1" si="18"/>
        <v>-2603877520.0799999</v>
      </c>
      <c r="AV53" s="61">
        <f t="shared" ca="1" si="18"/>
        <v>0</v>
      </c>
      <c r="AW53" s="61">
        <f t="shared" ca="1" si="18"/>
        <v>33390524.390000105</v>
      </c>
      <c r="AX53" s="61">
        <f t="shared" ca="1" si="18"/>
        <v>33390524.390000105</v>
      </c>
      <c r="AY53" s="61">
        <f t="shared" ca="1" si="18"/>
        <v>-316625313.13999987</v>
      </c>
      <c r="AZ53" s="61">
        <f t="shared" ca="1" si="19"/>
        <v>-264347831.2599999</v>
      </c>
      <c r="BA53" s="61">
        <f t="shared" ca="1" si="19"/>
        <v>-66596857.490000002</v>
      </c>
      <c r="BB53" s="61">
        <f t="shared" ca="1" si="19"/>
        <v>0</v>
      </c>
      <c r="BC53" s="61">
        <f t="shared" ca="1" si="19"/>
        <v>14319375.609999999</v>
      </c>
      <c r="BD53" s="61">
        <f t="shared" ca="1" si="19"/>
        <v>350015837.52999997</v>
      </c>
      <c r="BE53" s="61">
        <f t="shared" ca="1" si="19"/>
        <v>0</v>
      </c>
      <c r="BF53" s="61">
        <f t="shared" ca="1" si="19"/>
        <v>0</v>
      </c>
      <c r="BG53" s="61">
        <f t="shared" ca="1" si="19"/>
        <v>0</v>
      </c>
      <c r="BH53" s="61">
        <f t="shared" ca="1" si="19"/>
        <v>0</v>
      </c>
      <c r="BI53" s="61">
        <f t="shared" ca="1" si="19"/>
        <v>0</v>
      </c>
      <c r="BJ53" s="61">
        <f t="shared" ca="1" si="19"/>
        <v>0</v>
      </c>
      <c r="BK53" s="61">
        <f t="shared" ca="1" si="19"/>
        <v>0</v>
      </c>
      <c r="BL53" s="61">
        <f t="shared" ca="1" si="19"/>
        <v>0</v>
      </c>
      <c r="BM53" s="61">
        <f t="shared" ca="1" si="19"/>
        <v>0</v>
      </c>
      <c r="BN53" s="61">
        <f t="shared" ca="1" si="19"/>
        <v>0</v>
      </c>
      <c r="BO53" s="61">
        <f t="shared" ca="1" si="19"/>
        <v>0</v>
      </c>
      <c r="BP53" s="61">
        <f t="shared" ca="1" si="20"/>
        <v>0</v>
      </c>
      <c r="BQ53" s="61">
        <f t="shared" ca="1" si="20"/>
        <v>0</v>
      </c>
      <c r="BR53" s="61">
        <f t="shared" ca="1" si="20"/>
        <v>0</v>
      </c>
      <c r="BS53" s="61">
        <f t="shared" ca="1" si="20"/>
        <v>-1027181635.2800006</v>
      </c>
      <c r="BT53" s="61">
        <f t="shared" ca="1" si="20"/>
        <v>-64925442.450000003</v>
      </c>
      <c r="BU53" s="61">
        <f t="shared" ca="1" si="20"/>
        <v>-245551347.13999999</v>
      </c>
      <c r="BV53" s="61">
        <f t="shared" ca="1" si="20"/>
        <v>-95314292.059999973</v>
      </c>
      <c r="BW53" s="61">
        <f t="shared" ca="1" si="20"/>
        <v>0</v>
      </c>
      <c r="BX53" s="61">
        <f t="shared" ca="1" si="20"/>
        <v>-86975579.609999999</v>
      </c>
      <c r="BY53" s="61">
        <f t="shared" ca="1" si="20"/>
        <v>-17555910.670000002</v>
      </c>
      <c r="BZ53" s="61">
        <f t="shared" ca="1" si="20"/>
        <v>-516859063.35000056</v>
      </c>
      <c r="CA53" s="61">
        <f t="shared" ca="1" si="20"/>
        <v>0</v>
      </c>
      <c r="CB53" s="61">
        <f t="shared" ca="1" si="20"/>
        <v>0</v>
      </c>
      <c r="CC53" s="61">
        <f t="shared" ca="1" si="20"/>
        <v>0</v>
      </c>
      <c r="CD53" s="61">
        <f t="shared" ca="1" si="20"/>
        <v>0</v>
      </c>
      <c r="CE53" s="61">
        <f t="shared" ca="1" si="20"/>
        <v>0</v>
      </c>
      <c r="CF53" s="61">
        <f t="shared" ca="1" si="21"/>
        <v>0</v>
      </c>
      <c r="CG53" s="61">
        <f t="shared" ca="1" si="21"/>
        <v>0</v>
      </c>
      <c r="CH53" s="61">
        <f t="shared" ca="1" si="21"/>
        <v>0</v>
      </c>
      <c r="CI53" s="61">
        <f t="shared" ca="1" si="21"/>
        <v>0</v>
      </c>
      <c r="CJ53" s="61">
        <f t="shared" ca="1" si="21"/>
        <v>0</v>
      </c>
      <c r="CK53" s="61">
        <f t="shared" ca="1" si="21"/>
        <v>0</v>
      </c>
      <c r="CL53" s="61">
        <f t="shared" ca="1" si="6"/>
        <v>236333592.41000128</v>
      </c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  <c r="GL53" s="5"/>
      <c r="GM53" s="5"/>
      <c r="GN53" s="5"/>
      <c r="GO53" s="5"/>
      <c r="GP53" s="5"/>
      <c r="GQ53" s="5"/>
      <c r="GR53" s="5"/>
      <c r="GS53" s="5"/>
      <c r="GT53" s="5"/>
      <c r="GU53" s="5"/>
      <c r="GV53" s="5"/>
      <c r="GW53" s="5"/>
      <c r="GX53" s="5"/>
      <c r="GY53" s="5"/>
      <c r="GZ53" s="5"/>
      <c r="HA53" s="5"/>
      <c r="HB53" s="5"/>
      <c r="HC53" s="5"/>
      <c r="HD53" s="5"/>
      <c r="HE53" s="5"/>
      <c r="HF53" s="5"/>
      <c r="HG53" s="5"/>
      <c r="HH53" s="5"/>
      <c r="HI53" s="5"/>
      <c r="HJ53" s="5"/>
      <c r="HK53" s="5"/>
      <c r="HP53" s="5"/>
      <c r="HQ53" s="5"/>
      <c r="HR53" s="5"/>
      <c r="HS53" s="5"/>
      <c r="HT53" s="5"/>
    </row>
    <row r="54" spans="1:228" ht="13.5" customHeight="1">
      <c r="A54" s="43" t="s">
        <v>95</v>
      </c>
      <c r="B54" s="59">
        <v>2001</v>
      </c>
      <c r="C54" s="60" t="s">
        <v>376</v>
      </c>
      <c r="D54" s="61">
        <f t="shared" ca="1" si="17"/>
        <v>19591240132.299992</v>
      </c>
      <c r="E54" s="61">
        <f t="shared" ca="1" si="17"/>
        <v>25530839430.459999</v>
      </c>
      <c r="F54" s="61">
        <f t="shared" ca="1" si="17"/>
        <v>26348293066.09</v>
      </c>
      <c r="G54" s="61">
        <f t="shared" ca="1" si="17"/>
        <v>-817453635.63</v>
      </c>
      <c r="H54" s="61">
        <f t="shared" ca="1" si="17"/>
        <v>0</v>
      </c>
      <c r="I54" s="61">
        <f t="shared" ca="1" si="17"/>
        <v>-8887747917.8800068</v>
      </c>
      <c r="J54" s="61">
        <f t="shared" ca="1" si="17"/>
        <v>-9315975072.4000072</v>
      </c>
      <c r="K54" s="61">
        <f t="shared" ca="1" si="17"/>
        <v>-21623905239.450008</v>
      </c>
      <c r="L54" s="61">
        <f t="shared" ca="1" si="17"/>
        <v>12307930167.050001</v>
      </c>
      <c r="M54" s="61">
        <f t="shared" ca="1" si="17"/>
        <v>428227154.51999998</v>
      </c>
      <c r="N54" s="61">
        <f t="shared" ca="1" si="17"/>
        <v>627680549.30999994</v>
      </c>
      <c r="O54" s="61">
        <f t="shared" ca="1" si="17"/>
        <v>-199453394.78999999</v>
      </c>
      <c r="P54" s="61">
        <f t="shared" ca="1" si="17"/>
        <v>0</v>
      </c>
      <c r="Q54" s="61">
        <f t="shared" ca="1" si="17"/>
        <v>0</v>
      </c>
      <c r="R54" s="61">
        <f t="shared" ca="1" si="17"/>
        <v>0</v>
      </c>
      <c r="S54" s="61">
        <f t="shared" ref="S54:AH69" ca="1" si="22">INDIRECT("'"&amp;VLOOKUP($A$2,$HL$1:$HM$80,2,0)&amp;"'!"&amp;ADDRESS(IFERROR(MATCH($B54,INDIRECT("'"&amp;VLOOKUP($A$2,$HL$1:$HM$80,2,0)&amp;"'!B:B"),0),MATCH($A$82,INDIRECT("'"&amp;VLOOKUP($A$2,$HL$1:$HM$80,2,0)&amp;"'!A:A"),0)),MATCH(S$5,INDIRECT("'"&amp;VLOOKUP($A$2,$HL$1:$HM$80,2,0)&amp;"'!5:5"),0)))</f>
        <v>0</v>
      </c>
      <c r="T54" s="61">
        <f t="shared" ca="1" si="22"/>
        <v>0</v>
      </c>
      <c r="U54" s="61">
        <f t="shared" ca="1" si="22"/>
        <v>0</v>
      </c>
      <c r="V54" s="61">
        <f t="shared" ca="1" si="22"/>
        <v>0</v>
      </c>
      <c r="W54" s="61">
        <f t="shared" ca="1" si="22"/>
        <v>0</v>
      </c>
      <c r="X54" s="61">
        <f t="shared" ca="1" si="22"/>
        <v>0</v>
      </c>
      <c r="Y54" s="61">
        <f t="shared" ca="1" si="22"/>
        <v>0</v>
      </c>
      <c r="Z54" s="61">
        <f t="shared" ca="1" si="22"/>
        <v>2909244024.1599989</v>
      </c>
      <c r="AA54" s="61">
        <f t="shared" ca="1" si="22"/>
        <v>599156314.75</v>
      </c>
      <c r="AB54" s="61">
        <f t="shared" ca="1" si="22"/>
        <v>0</v>
      </c>
      <c r="AC54" s="61">
        <f t="shared" ca="1" si="22"/>
        <v>1955307735.9999995</v>
      </c>
      <c r="AD54" s="61">
        <f t="shared" ca="1" si="22"/>
        <v>5656770.1799999997</v>
      </c>
      <c r="AE54" s="61">
        <f t="shared" ca="1" si="22"/>
        <v>0</v>
      </c>
      <c r="AF54" s="61">
        <f t="shared" ca="1" si="22"/>
        <v>0</v>
      </c>
      <c r="AG54" s="61">
        <f t="shared" ca="1" si="22"/>
        <v>137878.20000000001</v>
      </c>
      <c r="AH54" s="61">
        <f t="shared" ca="1" si="22"/>
        <v>348985325.02999997</v>
      </c>
      <c r="AI54" s="61">
        <f t="shared" ref="AH54:AW69" ca="1" si="23">INDIRECT("'"&amp;VLOOKUP($A$2,$HL$1:$HM$80,2,0)&amp;"'!"&amp;ADDRESS(IFERROR(MATCH($B54,INDIRECT("'"&amp;VLOOKUP($A$2,$HL$1:$HM$80,2,0)&amp;"'!B:B"),0),MATCH($A$82,INDIRECT("'"&amp;VLOOKUP($A$2,$HL$1:$HM$80,2,0)&amp;"'!A:A"),0)),MATCH(AI$5,INDIRECT("'"&amp;VLOOKUP($A$2,$HL$1:$HM$80,2,0)&amp;"'!5:5"),0)))</f>
        <v>0</v>
      </c>
      <c r="AJ54" s="61">
        <f t="shared" ca="1" si="23"/>
        <v>38904595.560000017</v>
      </c>
      <c r="AK54" s="61">
        <f t="shared" ca="1" si="23"/>
        <v>38904595.560000017</v>
      </c>
      <c r="AL54" s="61">
        <f t="shared" ca="1" si="23"/>
        <v>0</v>
      </c>
      <c r="AM54" s="61">
        <f t="shared" ca="1" si="23"/>
        <v>0</v>
      </c>
      <c r="AN54" s="61">
        <f t="shared" ca="1" si="23"/>
        <v>0</v>
      </c>
      <c r="AO54" s="61">
        <f t="shared" ca="1" si="23"/>
        <v>0</v>
      </c>
      <c r="AP54" s="61">
        <f t="shared" ca="1" si="23"/>
        <v>0</v>
      </c>
      <c r="AQ54" s="61">
        <f t="shared" ca="1" si="23"/>
        <v>0</v>
      </c>
      <c r="AR54" s="61">
        <f t="shared" ca="1" si="18"/>
        <v>0</v>
      </c>
      <c r="AS54" s="61">
        <f t="shared" ca="1" si="18"/>
        <v>-18576719872.350014</v>
      </c>
      <c r="AT54" s="61">
        <f t="shared" ca="1" si="18"/>
        <v>-14525667964.120014</v>
      </c>
      <c r="AU54" s="61">
        <f t="shared" ca="1" si="18"/>
        <v>-14918928456.640015</v>
      </c>
      <c r="AV54" s="61">
        <f t="shared" ca="1" si="18"/>
        <v>393260492.52000022</v>
      </c>
      <c r="AW54" s="61">
        <f t="shared" ca="1" si="18"/>
        <v>-769801239.21000016</v>
      </c>
      <c r="AX54" s="61">
        <f t="shared" ca="1" si="18"/>
        <v>-791122808.63000011</v>
      </c>
      <c r="AY54" s="61">
        <f t="shared" ca="1" si="18"/>
        <v>-3718539995.3100004</v>
      </c>
      <c r="AZ54" s="61">
        <f t="shared" ca="1" si="19"/>
        <v>-2692661194.3100004</v>
      </c>
      <c r="BA54" s="61">
        <f t="shared" ca="1" si="19"/>
        <v>-1245519143</v>
      </c>
      <c r="BB54" s="61">
        <f t="shared" ca="1" si="19"/>
        <v>0</v>
      </c>
      <c r="BC54" s="61">
        <f t="shared" ca="1" si="19"/>
        <v>219640342</v>
      </c>
      <c r="BD54" s="61">
        <f t="shared" ca="1" si="19"/>
        <v>2927417186.6800003</v>
      </c>
      <c r="BE54" s="61">
        <f t="shared" ca="1" si="19"/>
        <v>21321569.419999994</v>
      </c>
      <c r="BF54" s="61">
        <f t="shared" ca="1" si="19"/>
        <v>68085836.379999995</v>
      </c>
      <c r="BG54" s="61">
        <f t="shared" ca="1" si="19"/>
        <v>50171308.379999995</v>
      </c>
      <c r="BH54" s="61">
        <f t="shared" ca="1" si="19"/>
        <v>17914528</v>
      </c>
      <c r="BI54" s="61">
        <f t="shared" ca="1" si="19"/>
        <v>0</v>
      </c>
      <c r="BJ54" s="61">
        <f t="shared" ca="1" si="19"/>
        <v>0</v>
      </c>
      <c r="BK54" s="61">
        <f t="shared" ca="1" si="19"/>
        <v>-46764266.960000001</v>
      </c>
      <c r="BL54" s="61">
        <f t="shared" ca="1" si="19"/>
        <v>0</v>
      </c>
      <c r="BM54" s="61">
        <f t="shared" ca="1" si="19"/>
        <v>0</v>
      </c>
      <c r="BN54" s="61">
        <f t="shared" ca="1" si="19"/>
        <v>0</v>
      </c>
      <c r="BO54" s="61">
        <f t="shared" ref="BL54:CA69" ca="1" si="24">INDIRECT("'"&amp;VLOOKUP($A$2,$HL$1:$HM$80,2,0)&amp;"'!"&amp;ADDRESS(IFERROR(MATCH($B54,INDIRECT("'"&amp;VLOOKUP($A$2,$HL$1:$HM$80,2,0)&amp;"'!B:B"),0),MATCH($A$82,INDIRECT("'"&amp;VLOOKUP($A$2,$HL$1:$HM$80,2,0)&amp;"'!A:A"),0)),MATCH(BO$5,INDIRECT("'"&amp;VLOOKUP($A$2,$HL$1:$HM$80,2,0)&amp;"'!5:5"),0)))</f>
        <v>-2261832</v>
      </c>
      <c r="BP54" s="61">
        <f t="shared" ca="1" si="24"/>
        <v>-2261832</v>
      </c>
      <c r="BQ54" s="61">
        <f t="shared" ca="1" si="24"/>
        <v>0</v>
      </c>
      <c r="BR54" s="61">
        <f t="shared" ca="1" si="24"/>
        <v>0</v>
      </c>
      <c r="BS54" s="61">
        <f t="shared" ca="1" si="24"/>
        <v>-3280209726.5399985</v>
      </c>
      <c r="BT54" s="61">
        <f t="shared" ca="1" si="24"/>
        <v>-1559059998.9199982</v>
      </c>
      <c r="BU54" s="61">
        <f t="shared" ca="1" si="24"/>
        <v>-876651591.12999988</v>
      </c>
      <c r="BV54" s="61">
        <f t="shared" ca="1" si="20"/>
        <v>-241364591.70000029</v>
      </c>
      <c r="BW54" s="61">
        <f t="shared" ca="1" si="20"/>
        <v>2.9999986290931702E-2</v>
      </c>
      <c r="BX54" s="61">
        <f t="shared" ca="1" si="20"/>
        <v>-42325517.650000021</v>
      </c>
      <c r="BY54" s="61">
        <f t="shared" ca="1" si="20"/>
        <v>-134641543.80000004</v>
      </c>
      <c r="BZ54" s="61">
        <f t="shared" ca="1" si="20"/>
        <v>-391495993.92000008</v>
      </c>
      <c r="CA54" s="61">
        <f t="shared" ca="1" si="20"/>
        <v>-34670489.449999973</v>
      </c>
      <c r="CB54" s="61">
        <f t="shared" ca="1" si="20"/>
        <v>0</v>
      </c>
      <c r="CC54" s="61">
        <f t="shared" ca="1" si="20"/>
        <v>0</v>
      </c>
      <c r="CD54" s="61">
        <f t="shared" ca="1" si="20"/>
        <v>0</v>
      </c>
      <c r="CE54" s="61">
        <f t="shared" ca="1" si="20"/>
        <v>0</v>
      </c>
      <c r="CF54" s="61">
        <f t="shared" ca="1" si="21"/>
        <v>0</v>
      </c>
      <c r="CG54" s="61">
        <f t="shared" ca="1" si="21"/>
        <v>0</v>
      </c>
      <c r="CH54" s="61">
        <f t="shared" ca="1" si="21"/>
        <v>0</v>
      </c>
      <c r="CI54" s="61">
        <f t="shared" ca="1" si="21"/>
        <v>1220889.5199999809</v>
      </c>
      <c r="CJ54" s="61">
        <f t="shared" ca="1" si="21"/>
        <v>1220889.5199999809</v>
      </c>
      <c r="CK54" s="61">
        <f t="shared" ca="1" si="21"/>
        <v>0</v>
      </c>
      <c r="CL54" s="61">
        <f t="shared" ca="1" si="6"/>
        <v>1014520259.9499779</v>
      </c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  <c r="GI54" s="5"/>
      <c r="GJ54" s="5"/>
      <c r="GK54" s="5"/>
      <c r="GL54" s="5"/>
      <c r="GM54" s="5"/>
      <c r="GN54" s="5"/>
      <c r="GO54" s="5"/>
      <c r="GP54" s="5"/>
      <c r="GQ54" s="5"/>
      <c r="GR54" s="5"/>
      <c r="GS54" s="5"/>
      <c r="GT54" s="5"/>
      <c r="GU54" s="5"/>
      <c r="GV54" s="5"/>
      <c r="GW54" s="5"/>
      <c r="GX54" s="5"/>
      <c r="GY54" s="5"/>
      <c r="GZ54" s="5"/>
      <c r="HA54" s="5"/>
      <c r="HB54" s="5"/>
      <c r="HC54" s="5"/>
      <c r="HD54" s="5"/>
      <c r="HE54" s="5"/>
      <c r="HF54" s="5"/>
      <c r="HG54" s="5"/>
      <c r="HH54" s="5"/>
      <c r="HI54" s="5"/>
      <c r="HJ54" s="5"/>
      <c r="HK54" s="5"/>
      <c r="HP54" s="5"/>
      <c r="HQ54" s="5"/>
      <c r="HR54" s="5"/>
      <c r="HS54" s="5"/>
      <c r="HT54" s="5"/>
    </row>
    <row r="55" spans="1:228" ht="13.5" customHeight="1">
      <c r="A55" s="43" t="s">
        <v>97</v>
      </c>
      <c r="B55" s="59">
        <v>2002</v>
      </c>
      <c r="C55" s="60" t="s">
        <v>377</v>
      </c>
      <c r="D55" s="61">
        <f t="shared" ref="D55:S70" ca="1" si="25">INDIRECT("'"&amp;VLOOKUP($A$2,$HL$1:$HM$80,2,0)&amp;"'!"&amp;ADDRESS(IFERROR(MATCH($B55,INDIRECT("'"&amp;VLOOKUP($A$2,$HL$1:$HM$80,2,0)&amp;"'!B:B"),0),MATCH($A$82,INDIRECT("'"&amp;VLOOKUP($A$2,$HL$1:$HM$80,2,0)&amp;"'!A:A"),0)),MATCH(D$5,INDIRECT("'"&amp;VLOOKUP($A$2,$HL$1:$HM$80,2,0)&amp;"'!5:5"),0)))</f>
        <v>2438851.3100000005</v>
      </c>
      <c r="E55" s="61">
        <f t="shared" ca="1" si="25"/>
        <v>2600002.5200000005</v>
      </c>
      <c r="F55" s="61">
        <f t="shared" ca="1" si="25"/>
        <v>2600002.5200000005</v>
      </c>
      <c r="G55" s="61">
        <f t="shared" ca="1" si="25"/>
        <v>0</v>
      </c>
      <c r="H55" s="61">
        <f t="shared" ca="1" si="25"/>
        <v>0</v>
      </c>
      <c r="I55" s="61">
        <f t="shared" ca="1" si="25"/>
        <v>-161151.20999999996</v>
      </c>
      <c r="J55" s="61">
        <f t="shared" ca="1" si="25"/>
        <v>-161151.20999999996</v>
      </c>
      <c r="K55" s="61">
        <f t="shared" ca="1" si="25"/>
        <v>-2463697.58</v>
      </c>
      <c r="L55" s="61">
        <f t="shared" ca="1" si="25"/>
        <v>2302546.37</v>
      </c>
      <c r="M55" s="61">
        <f t="shared" ca="1" si="25"/>
        <v>0</v>
      </c>
      <c r="N55" s="61">
        <f t="shared" ca="1" si="25"/>
        <v>0</v>
      </c>
      <c r="O55" s="61">
        <f t="shared" ca="1" si="25"/>
        <v>0</v>
      </c>
      <c r="P55" s="61">
        <f t="shared" ca="1" si="25"/>
        <v>0</v>
      </c>
      <c r="Q55" s="61">
        <f t="shared" ca="1" si="25"/>
        <v>0</v>
      </c>
      <c r="R55" s="61">
        <f t="shared" ca="1" si="25"/>
        <v>0</v>
      </c>
      <c r="S55" s="61">
        <f t="shared" ca="1" si="25"/>
        <v>0</v>
      </c>
      <c r="T55" s="61">
        <f t="shared" ca="1" si="22"/>
        <v>0</v>
      </c>
      <c r="U55" s="61">
        <f t="shared" ca="1" si="22"/>
        <v>0</v>
      </c>
      <c r="V55" s="61">
        <f t="shared" ca="1" si="22"/>
        <v>0</v>
      </c>
      <c r="W55" s="61">
        <f t="shared" ca="1" si="22"/>
        <v>0</v>
      </c>
      <c r="X55" s="61">
        <f t="shared" ca="1" si="22"/>
        <v>0</v>
      </c>
      <c r="Y55" s="61">
        <f t="shared" ca="1" si="22"/>
        <v>0</v>
      </c>
      <c r="Z55" s="61">
        <f t="shared" ca="1" si="22"/>
        <v>0</v>
      </c>
      <c r="AA55" s="61">
        <f t="shared" ca="1" si="22"/>
        <v>0</v>
      </c>
      <c r="AB55" s="61">
        <f t="shared" ca="1" si="22"/>
        <v>0</v>
      </c>
      <c r="AC55" s="61">
        <f t="shared" ca="1" si="22"/>
        <v>0</v>
      </c>
      <c r="AD55" s="61">
        <f t="shared" ca="1" si="22"/>
        <v>0</v>
      </c>
      <c r="AE55" s="61">
        <f t="shared" ca="1" si="22"/>
        <v>0</v>
      </c>
      <c r="AF55" s="61">
        <f t="shared" ca="1" si="22"/>
        <v>0</v>
      </c>
      <c r="AG55" s="61">
        <f t="shared" ca="1" si="22"/>
        <v>0</v>
      </c>
      <c r="AH55" s="61">
        <f t="shared" ca="1" si="23"/>
        <v>0</v>
      </c>
      <c r="AI55" s="61">
        <f t="shared" ca="1" si="23"/>
        <v>0</v>
      </c>
      <c r="AJ55" s="61">
        <f t="shared" ca="1" si="23"/>
        <v>0</v>
      </c>
      <c r="AK55" s="61">
        <f t="shared" ca="1" si="23"/>
        <v>0</v>
      </c>
      <c r="AL55" s="61">
        <f t="shared" ca="1" si="23"/>
        <v>0</v>
      </c>
      <c r="AM55" s="61">
        <f t="shared" ca="1" si="23"/>
        <v>0</v>
      </c>
      <c r="AN55" s="61">
        <f t="shared" ca="1" si="23"/>
        <v>0</v>
      </c>
      <c r="AO55" s="61">
        <f t="shared" ca="1" si="23"/>
        <v>0</v>
      </c>
      <c r="AP55" s="61">
        <f t="shared" ca="1" si="23"/>
        <v>0</v>
      </c>
      <c r="AQ55" s="61">
        <f t="shared" ca="1" si="23"/>
        <v>0</v>
      </c>
      <c r="AR55" s="61">
        <f t="shared" ca="1" si="23"/>
        <v>0</v>
      </c>
      <c r="AS55" s="61">
        <f t="shared" ca="1" si="23"/>
        <v>-2372178.3516039457</v>
      </c>
      <c r="AT55" s="61">
        <f t="shared" ca="1" si="23"/>
        <v>-13150</v>
      </c>
      <c r="AU55" s="61">
        <f t="shared" ca="1" si="23"/>
        <v>-13150</v>
      </c>
      <c r="AV55" s="61">
        <f t="shared" ca="1" si="23"/>
        <v>0</v>
      </c>
      <c r="AW55" s="61">
        <f t="shared" ca="1" si="23"/>
        <v>-10443.221603945596</v>
      </c>
      <c r="AX55" s="61">
        <f t="shared" ref="AX55:BM70" ca="1" si="26">INDIRECT("'"&amp;VLOOKUP($A$2,$HL$1:$HM$80,2,0)&amp;"'!"&amp;ADDRESS(IFERROR(MATCH($B55,INDIRECT("'"&amp;VLOOKUP($A$2,$HL$1:$HM$80,2,0)&amp;"'!B:B"),0),MATCH($A$82,INDIRECT("'"&amp;VLOOKUP($A$2,$HL$1:$HM$80,2,0)&amp;"'!A:A"),0)),MATCH(AX$5,INDIRECT("'"&amp;VLOOKUP($A$2,$HL$1:$HM$80,2,0)&amp;"'!5:5"),0)))</f>
        <v>-10443.221603945596</v>
      </c>
      <c r="AY55" s="61">
        <f t="shared" ca="1" si="26"/>
        <v>-54362.771603945599</v>
      </c>
      <c r="AZ55" s="61">
        <f t="shared" ca="1" si="26"/>
        <v>-68200</v>
      </c>
      <c r="BA55" s="61">
        <f t="shared" ca="1" si="26"/>
        <v>13837.228396054399</v>
      </c>
      <c r="BB55" s="61">
        <f t="shared" ca="1" si="26"/>
        <v>0</v>
      </c>
      <c r="BC55" s="61">
        <f t="shared" ca="1" si="26"/>
        <v>0</v>
      </c>
      <c r="BD55" s="61">
        <f t="shared" ca="1" si="26"/>
        <v>43919.55</v>
      </c>
      <c r="BE55" s="61">
        <f t="shared" ca="1" si="26"/>
        <v>0</v>
      </c>
      <c r="BF55" s="61">
        <f t="shared" ca="1" si="26"/>
        <v>0</v>
      </c>
      <c r="BG55" s="61">
        <f t="shared" ca="1" si="26"/>
        <v>0</v>
      </c>
      <c r="BH55" s="61">
        <f t="shared" ca="1" si="26"/>
        <v>0</v>
      </c>
      <c r="BI55" s="61">
        <f t="shared" ca="1" si="26"/>
        <v>0</v>
      </c>
      <c r="BJ55" s="61">
        <f t="shared" ca="1" si="26"/>
        <v>0</v>
      </c>
      <c r="BK55" s="61">
        <f t="shared" ca="1" si="26"/>
        <v>0</v>
      </c>
      <c r="BL55" s="61">
        <f t="shared" ca="1" si="24"/>
        <v>0</v>
      </c>
      <c r="BM55" s="61">
        <f t="shared" ca="1" si="24"/>
        <v>0</v>
      </c>
      <c r="BN55" s="61">
        <f t="shared" ca="1" si="24"/>
        <v>0</v>
      </c>
      <c r="BO55" s="61">
        <f t="shared" ca="1" si="24"/>
        <v>0</v>
      </c>
      <c r="BP55" s="61">
        <f t="shared" ca="1" si="24"/>
        <v>0</v>
      </c>
      <c r="BQ55" s="61">
        <f t="shared" ca="1" si="24"/>
        <v>0</v>
      </c>
      <c r="BR55" s="61">
        <f t="shared" ca="1" si="24"/>
        <v>0</v>
      </c>
      <c r="BS55" s="61">
        <f t="shared" ca="1" si="24"/>
        <v>-2348585.13</v>
      </c>
      <c r="BT55" s="61">
        <f t="shared" ca="1" si="24"/>
        <v>-938681.61000000034</v>
      </c>
      <c r="BU55" s="61">
        <f t="shared" ca="1" si="24"/>
        <v>-933193.81999999983</v>
      </c>
      <c r="BV55" s="61">
        <f t="shared" ca="1" si="24"/>
        <v>-161020.75999999995</v>
      </c>
      <c r="BW55" s="61">
        <f t="shared" ca="1" si="24"/>
        <v>0</v>
      </c>
      <c r="BX55" s="61">
        <f t="shared" ca="1" si="24"/>
        <v>-15711.150000000001</v>
      </c>
      <c r="BY55" s="61">
        <f t="shared" ca="1" si="24"/>
        <v>-299977.79000000004</v>
      </c>
      <c r="BZ55" s="61">
        <f t="shared" ca="1" si="24"/>
        <v>0</v>
      </c>
      <c r="CA55" s="61">
        <f t="shared" ca="1" si="24"/>
        <v>0</v>
      </c>
      <c r="CB55" s="61">
        <f t="shared" ref="BV55:CK70" ca="1" si="27">INDIRECT("'"&amp;VLOOKUP($A$2,$HL$1:$HM$80,2,0)&amp;"'!"&amp;ADDRESS(IFERROR(MATCH($B55,INDIRECT("'"&amp;VLOOKUP($A$2,$HL$1:$HM$80,2,0)&amp;"'!B:B"),0),MATCH($A$82,INDIRECT("'"&amp;VLOOKUP($A$2,$HL$1:$HM$80,2,0)&amp;"'!A:A"),0)),MATCH(CB$5,INDIRECT("'"&amp;VLOOKUP($A$2,$HL$1:$HM$80,2,0)&amp;"'!5:5"),0)))</f>
        <v>0</v>
      </c>
      <c r="CC55" s="61">
        <f t="shared" ca="1" si="27"/>
        <v>0</v>
      </c>
      <c r="CD55" s="61">
        <f t="shared" ca="1" si="27"/>
        <v>0</v>
      </c>
      <c r="CE55" s="61">
        <f t="shared" ca="1" si="27"/>
        <v>0</v>
      </c>
      <c r="CF55" s="61">
        <f t="shared" ca="1" si="27"/>
        <v>0</v>
      </c>
      <c r="CG55" s="61">
        <f t="shared" ca="1" si="27"/>
        <v>0</v>
      </c>
      <c r="CH55" s="61">
        <f t="shared" ca="1" si="27"/>
        <v>0</v>
      </c>
      <c r="CI55" s="61">
        <f t="shared" ca="1" si="27"/>
        <v>0</v>
      </c>
      <c r="CJ55" s="61">
        <f t="shared" ca="1" si="27"/>
        <v>0</v>
      </c>
      <c r="CK55" s="61">
        <f t="shared" ca="1" si="27"/>
        <v>0</v>
      </c>
      <c r="CL55" s="61">
        <f t="shared" ca="1" si="6"/>
        <v>66672.958396054804</v>
      </c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5"/>
      <c r="FC55" s="5"/>
      <c r="FD55" s="5"/>
      <c r="FE55" s="5"/>
      <c r="FF55" s="5"/>
      <c r="FG55" s="5"/>
      <c r="FH55" s="5"/>
      <c r="FI55" s="5"/>
      <c r="FJ55" s="5"/>
      <c r="FK55" s="5"/>
      <c r="FL55" s="5"/>
      <c r="FM55" s="5"/>
      <c r="FN55" s="5"/>
      <c r="FO55" s="5"/>
      <c r="FP55" s="5"/>
      <c r="FQ55" s="5"/>
      <c r="FR55" s="5"/>
      <c r="FS55" s="5"/>
      <c r="FT55" s="5"/>
      <c r="FU55" s="5"/>
      <c r="FV55" s="5"/>
      <c r="FW55" s="5"/>
      <c r="FX55" s="5"/>
      <c r="FY55" s="5"/>
      <c r="FZ55" s="5"/>
      <c r="GA55" s="5"/>
      <c r="GB55" s="5"/>
      <c r="GC55" s="5"/>
      <c r="GD55" s="5"/>
      <c r="GE55" s="5"/>
      <c r="GF55" s="5"/>
      <c r="GG55" s="5"/>
      <c r="GH55" s="5"/>
      <c r="GI55" s="5"/>
      <c r="GJ55" s="5"/>
      <c r="GK55" s="5"/>
      <c r="GL55" s="5"/>
      <c r="GM55" s="5"/>
      <c r="GN55" s="5"/>
      <c r="GO55" s="5"/>
      <c r="GP55" s="5"/>
      <c r="GQ55" s="5"/>
      <c r="GR55" s="5"/>
      <c r="GS55" s="5"/>
      <c r="GT55" s="5"/>
      <c r="GU55" s="5"/>
      <c r="GV55" s="5"/>
      <c r="GW55" s="5"/>
      <c r="GX55" s="5"/>
      <c r="GY55" s="5"/>
      <c r="GZ55" s="5"/>
      <c r="HA55" s="5"/>
      <c r="HB55" s="5"/>
      <c r="HC55" s="5"/>
      <c r="HD55" s="5"/>
      <c r="HE55" s="5"/>
      <c r="HF55" s="5"/>
      <c r="HG55" s="5"/>
      <c r="HH55" s="5"/>
      <c r="HI55" s="5"/>
      <c r="HJ55" s="5"/>
      <c r="HK55" s="5"/>
      <c r="HP55" s="5"/>
      <c r="HQ55" s="5"/>
      <c r="HR55" s="5"/>
      <c r="HS55" s="5"/>
      <c r="HT55" s="5"/>
    </row>
    <row r="56" spans="1:228" ht="13.5" customHeight="1">
      <c r="A56" s="43" t="s">
        <v>99</v>
      </c>
      <c r="B56" s="59">
        <v>2005</v>
      </c>
      <c r="C56" s="60" t="s">
        <v>377</v>
      </c>
      <c r="D56" s="61">
        <f t="shared" ca="1" si="25"/>
        <v>924481007.08000016</v>
      </c>
      <c r="E56" s="61">
        <f t="shared" ca="1" si="25"/>
        <v>1166383949.52</v>
      </c>
      <c r="F56" s="61">
        <f t="shared" ca="1" si="25"/>
        <v>1166675201.72</v>
      </c>
      <c r="G56" s="61">
        <f t="shared" ca="1" si="25"/>
        <v>-291252.2</v>
      </c>
      <c r="H56" s="61">
        <f t="shared" ca="1" si="25"/>
        <v>0</v>
      </c>
      <c r="I56" s="61">
        <f t="shared" ca="1" si="25"/>
        <v>-366040819.90999979</v>
      </c>
      <c r="J56" s="61">
        <f t="shared" ca="1" si="25"/>
        <v>-365430987.74999976</v>
      </c>
      <c r="K56" s="61">
        <f t="shared" ca="1" si="25"/>
        <v>-1189368540.1599998</v>
      </c>
      <c r="L56" s="61">
        <f t="shared" ca="1" si="25"/>
        <v>823937552.41000009</v>
      </c>
      <c r="M56" s="61">
        <f t="shared" ca="1" si="25"/>
        <v>-609832.15999999992</v>
      </c>
      <c r="N56" s="61">
        <f t="shared" ca="1" si="25"/>
        <v>843021.56</v>
      </c>
      <c r="O56" s="61">
        <f t="shared" ca="1" si="25"/>
        <v>-1452853.72</v>
      </c>
      <c r="P56" s="61">
        <f t="shared" ca="1" si="25"/>
        <v>0</v>
      </c>
      <c r="Q56" s="61">
        <f t="shared" ca="1" si="25"/>
        <v>0</v>
      </c>
      <c r="R56" s="61">
        <f t="shared" ca="1" si="25"/>
        <v>0</v>
      </c>
      <c r="S56" s="61">
        <f t="shared" ca="1" si="25"/>
        <v>0</v>
      </c>
      <c r="T56" s="61">
        <f t="shared" ca="1" si="22"/>
        <v>0</v>
      </c>
      <c r="U56" s="61">
        <f t="shared" ca="1" si="22"/>
        <v>0</v>
      </c>
      <c r="V56" s="61">
        <f t="shared" ca="1" si="22"/>
        <v>0</v>
      </c>
      <c r="W56" s="61">
        <f t="shared" ca="1" si="22"/>
        <v>0</v>
      </c>
      <c r="X56" s="61">
        <f t="shared" ca="1" si="22"/>
        <v>0</v>
      </c>
      <c r="Y56" s="61">
        <f t="shared" ca="1" si="22"/>
        <v>0</v>
      </c>
      <c r="Z56" s="61">
        <f t="shared" ca="1" si="22"/>
        <v>124137877.47</v>
      </c>
      <c r="AA56" s="61">
        <f t="shared" ca="1" si="22"/>
        <v>124137877.47</v>
      </c>
      <c r="AB56" s="61">
        <f t="shared" ca="1" si="22"/>
        <v>0</v>
      </c>
      <c r="AC56" s="61">
        <f t="shared" ca="1" si="22"/>
        <v>0</v>
      </c>
      <c r="AD56" s="61">
        <f t="shared" ca="1" si="22"/>
        <v>0</v>
      </c>
      <c r="AE56" s="61">
        <f t="shared" ca="1" si="22"/>
        <v>0</v>
      </c>
      <c r="AF56" s="61">
        <f t="shared" ca="1" si="22"/>
        <v>0</v>
      </c>
      <c r="AG56" s="61">
        <f t="shared" ca="1" si="22"/>
        <v>0</v>
      </c>
      <c r="AH56" s="61">
        <f t="shared" ca="1" si="23"/>
        <v>0</v>
      </c>
      <c r="AI56" s="61">
        <f t="shared" ca="1" si="23"/>
        <v>0</v>
      </c>
      <c r="AJ56" s="61">
        <f t="shared" ca="1" si="23"/>
        <v>0</v>
      </c>
      <c r="AK56" s="61">
        <f t="shared" ca="1" si="23"/>
        <v>0</v>
      </c>
      <c r="AL56" s="61">
        <f t="shared" ca="1" si="23"/>
        <v>0</v>
      </c>
      <c r="AM56" s="61">
        <f t="shared" ca="1" si="23"/>
        <v>0</v>
      </c>
      <c r="AN56" s="61">
        <f t="shared" ca="1" si="23"/>
        <v>0</v>
      </c>
      <c r="AO56" s="61">
        <f t="shared" ca="1" si="23"/>
        <v>0</v>
      </c>
      <c r="AP56" s="61">
        <f t="shared" ca="1" si="23"/>
        <v>0</v>
      </c>
      <c r="AQ56" s="61">
        <f t="shared" ca="1" si="23"/>
        <v>0</v>
      </c>
      <c r="AR56" s="61">
        <f t="shared" ca="1" si="23"/>
        <v>0</v>
      </c>
      <c r="AS56" s="61">
        <f t="shared" ca="1" si="23"/>
        <v>-787219794.99000001</v>
      </c>
      <c r="AT56" s="61">
        <f t="shared" ca="1" si="23"/>
        <v>-412977027.28000003</v>
      </c>
      <c r="AU56" s="61">
        <f t="shared" ca="1" si="23"/>
        <v>-413158277.28000003</v>
      </c>
      <c r="AV56" s="61">
        <f t="shared" ca="1" si="23"/>
        <v>181250</v>
      </c>
      <c r="AW56" s="61">
        <f t="shared" ca="1" si="23"/>
        <v>-4998742.9799999986</v>
      </c>
      <c r="AX56" s="61">
        <f t="shared" ca="1" si="26"/>
        <v>-4998742.9799999986</v>
      </c>
      <c r="AY56" s="61">
        <f t="shared" ca="1" si="26"/>
        <v>-18565692.149999999</v>
      </c>
      <c r="AZ56" s="61">
        <f t="shared" ca="1" si="26"/>
        <v>-17903387.25</v>
      </c>
      <c r="BA56" s="61">
        <f t="shared" ca="1" si="26"/>
        <v>-662304.9</v>
      </c>
      <c r="BB56" s="61">
        <f t="shared" ca="1" si="26"/>
        <v>0</v>
      </c>
      <c r="BC56" s="61">
        <f t="shared" ca="1" si="26"/>
        <v>0</v>
      </c>
      <c r="BD56" s="61">
        <f t="shared" ca="1" si="26"/>
        <v>13566949.17</v>
      </c>
      <c r="BE56" s="61">
        <f t="shared" ca="1" si="26"/>
        <v>0</v>
      </c>
      <c r="BF56" s="61">
        <f t="shared" ca="1" si="26"/>
        <v>0</v>
      </c>
      <c r="BG56" s="61">
        <f t="shared" ca="1" si="26"/>
        <v>0</v>
      </c>
      <c r="BH56" s="61">
        <f t="shared" ca="1" si="26"/>
        <v>0</v>
      </c>
      <c r="BI56" s="61">
        <f t="shared" ca="1" si="26"/>
        <v>0</v>
      </c>
      <c r="BJ56" s="61">
        <f t="shared" ca="1" si="26"/>
        <v>0</v>
      </c>
      <c r="BK56" s="61">
        <f t="shared" ca="1" si="26"/>
        <v>0</v>
      </c>
      <c r="BL56" s="61">
        <f t="shared" ca="1" si="24"/>
        <v>0</v>
      </c>
      <c r="BM56" s="61">
        <f t="shared" ca="1" si="24"/>
        <v>0</v>
      </c>
      <c r="BN56" s="61">
        <f t="shared" ca="1" si="24"/>
        <v>0</v>
      </c>
      <c r="BO56" s="61">
        <f t="shared" ca="1" si="24"/>
        <v>-227105.45</v>
      </c>
      <c r="BP56" s="61">
        <f t="shared" ca="1" si="24"/>
        <v>-227105.45</v>
      </c>
      <c r="BQ56" s="61">
        <f t="shared" ca="1" si="24"/>
        <v>0</v>
      </c>
      <c r="BR56" s="61">
        <f t="shared" ca="1" si="24"/>
        <v>0</v>
      </c>
      <c r="BS56" s="61">
        <f t="shared" ca="1" si="24"/>
        <v>-369006064.32999992</v>
      </c>
      <c r="BT56" s="61">
        <f t="shared" ca="1" si="24"/>
        <v>-181407926.72999999</v>
      </c>
      <c r="BU56" s="61">
        <f t="shared" ca="1" si="24"/>
        <v>-145681430.93000001</v>
      </c>
      <c r="BV56" s="61">
        <f t="shared" ca="1" si="27"/>
        <v>-15690177.300000001</v>
      </c>
      <c r="BW56" s="61">
        <f t="shared" ca="1" si="27"/>
        <v>0</v>
      </c>
      <c r="BX56" s="61">
        <f t="shared" ca="1" si="27"/>
        <v>-8594401.9000000004</v>
      </c>
      <c r="BY56" s="61">
        <f t="shared" ca="1" si="27"/>
        <v>-17211821.640000001</v>
      </c>
      <c r="BZ56" s="61">
        <f t="shared" ca="1" si="27"/>
        <v>0</v>
      </c>
      <c r="CA56" s="61">
        <f t="shared" ca="1" si="27"/>
        <v>-420305.82999999996</v>
      </c>
      <c r="CB56" s="61">
        <f t="shared" ca="1" si="27"/>
        <v>0</v>
      </c>
      <c r="CC56" s="61">
        <f t="shared" ca="1" si="27"/>
        <v>0</v>
      </c>
      <c r="CD56" s="61">
        <f t="shared" ca="1" si="27"/>
        <v>0</v>
      </c>
      <c r="CE56" s="61">
        <f t="shared" ca="1" si="27"/>
        <v>0</v>
      </c>
      <c r="CF56" s="61">
        <f t="shared" ca="1" si="27"/>
        <v>0</v>
      </c>
      <c r="CG56" s="61">
        <f t="shared" ca="1" si="27"/>
        <v>0</v>
      </c>
      <c r="CH56" s="61">
        <f t="shared" ca="1" si="27"/>
        <v>0</v>
      </c>
      <c r="CI56" s="61">
        <f t="shared" ca="1" si="27"/>
        <v>-10854.95</v>
      </c>
      <c r="CJ56" s="61">
        <f t="shared" ca="1" si="27"/>
        <v>-10854.95</v>
      </c>
      <c r="CK56" s="61">
        <f t="shared" ca="1" si="27"/>
        <v>0</v>
      </c>
      <c r="CL56" s="61">
        <f t="shared" ca="1" si="6"/>
        <v>137261212.09000015</v>
      </c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  <c r="FB56" s="5"/>
      <c r="FC56" s="5"/>
      <c r="FD56" s="5"/>
      <c r="FE56" s="5"/>
      <c r="FF56" s="5"/>
      <c r="FG56" s="5"/>
      <c r="FH56" s="5"/>
      <c r="FI56" s="5"/>
      <c r="FJ56" s="5"/>
      <c r="FK56" s="5"/>
      <c r="FL56" s="5"/>
      <c r="FM56" s="5"/>
      <c r="FN56" s="5"/>
      <c r="FO56" s="5"/>
      <c r="FP56" s="5"/>
      <c r="FQ56" s="5"/>
      <c r="FR56" s="5"/>
      <c r="FS56" s="5"/>
      <c r="FT56" s="5"/>
      <c r="FU56" s="5"/>
      <c r="FV56" s="5"/>
      <c r="FW56" s="5"/>
      <c r="FX56" s="5"/>
      <c r="FY56" s="5"/>
      <c r="FZ56" s="5"/>
      <c r="GA56" s="5"/>
      <c r="GB56" s="5"/>
      <c r="GC56" s="5"/>
      <c r="GD56" s="5"/>
      <c r="GE56" s="5"/>
      <c r="GF56" s="5"/>
      <c r="GG56" s="5"/>
      <c r="GH56" s="5"/>
      <c r="GI56" s="5"/>
      <c r="GJ56" s="5"/>
      <c r="GK56" s="5"/>
      <c r="GL56" s="5"/>
      <c r="GM56" s="5"/>
      <c r="GN56" s="5"/>
      <c r="GO56" s="5"/>
      <c r="GP56" s="5"/>
      <c r="GQ56" s="5"/>
      <c r="GR56" s="5"/>
      <c r="GS56" s="5"/>
      <c r="GT56" s="5"/>
      <c r="GU56" s="5"/>
      <c r="GV56" s="5"/>
      <c r="GW56" s="5"/>
      <c r="GX56" s="5"/>
      <c r="GY56" s="5"/>
      <c r="GZ56" s="5"/>
      <c r="HA56" s="5"/>
      <c r="HB56" s="5"/>
      <c r="HC56" s="5"/>
      <c r="HD56" s="5"/>
      <c r="HE56" s="5"/>
      <c r="HF56" s="5"/>
      <c r="HG56" s="5"/>
      <c r="HH56" s="5"/>
      <c r="HI56" s="5"/>
      <c r="HJ56" s="5"/>
      <c r="HK56" s="5"/>
      <c r="HP56" s="5"/>
      <c r="HQ56" s="5"/>
      <c r="HR56" s="5"/>
      <c r="HS56" s="5"/>
      <c r="HT56" s="5"/>
    </row>
    <row r="57" spans="1:228" ht="13.5" customHeight="1">
      <c r="A57" s="43" t="s">
        <v>101</v>
      </c>
      <c r="B57" s="59">
        <v>2006</v>
      </c>
      <c r="C57" s="60" t="s">
        <v>378</v>
      </c>
      <c r="D57" s="61">
        <f t="shared" ca="1" si="25"/>
        <v>182730270.98999998</v>
      </c>
      <c r="E57" s="61">
        <f t="shared" ca="1" si="25"/>
        <v>25655461.910000004</v>
      </c>
      <c r="F57" s="61">
        <f t="shared" ca="1" si="25"/>
        <v>55633659.630000003</v>
      </c>
      <c r="G57" s="61">
        <f t="shared" ca="1" si="25"/>
        <v>-29978197.719999999</v>
      </c>
      <c r="H57" s="61">
        <f t="shared" ca="1" si="25"/>
        <v>0</v>
      </c>
      <c r="I57" s="61">
        <f t="shared" ca="1" si="25"/>
        <v>10432111.379999992</v>
      </c>
      <c r="J57" s="61">
        <f t="shared" ca="1" si="25"/>
        <v>22939354.229999989</v>
      </c>
      <c r="K57" s="61">
        <f t="shared" ca="1" si="25"/>
        <v>-67177213.25</v>
      </c>
      <c r="L57" s="61">
        <f t="shared" ca="1" si="25"/>
        <v>90116567.479999989</v>
      </c>
      <c r="M57" s="61">
        <f t="shared" ca="1" si="25"/>
        <v>-12507242.849999998</v>
      </c>
      <c r="N57" s="61">
        <f t="shared" ca="1" si="25"/>
        <v>9320550.620000001</v>
      </c>
      <c r="O57" s="61">
        <f t="shared" ca="1" si="25"/>
        <v>-21827793.469999999</v>
      </c>
      <c r="P57" s="61">
        <f t="shared" ca="1" si="25"/>
        <v>0</v>
      </c>
      <c r="Q57" s="61">
        <f t="shared" ca="1" si="25"/>
        <v>0</v>
      </c>
      <c r="R57" s="61">
        <f t="shared" ca="1" si="25"/>
        <v>0</v>
      </c>
      <c r="S57" s="61">
        <f t="shared" ca="1" si="25"/>
        <v>0</v>
      </c>
      <c r="T57" s="61">
        <f t="shared" ca="1" si="22"/>
        <v>0</v>
      </c>
      <c r="U57" s="61">
        <f t="shared" ca="1" si="22"/>
        <v>0</v>
      </c>
      <c r="V57" s="61">
        <f t="shared" ca="1" si="22"/>
        <v>0</v>
      </c>
      <c r="W57" s="61">
        <f t="shared" ca="1" si="22"/>
        <v>0</v>
      </c>
      <c r="X57" s="61">
        <f t="shared" ca="1" si="22"/>
        <v>0</v>
      </c>
      <c r="Y57" s="61">
        <f t="shared" ca="1" si="22"/>
        <v>0</v>
      </c>
      <c r="Z57" s="61">
        <f t="shared" ca="1" si="22"/>
        <v>146642697.69999999</v>
      </c>
      <c r="AA57" s="61">
        <f t="shared" ca="1" si="22"/>
        <v>146642697.69999999</v>
      </c>
      <c r="AB57" s="61">
        <f t="shared" ca="1" si="22"/>
        <v>0</v>
      </c>
      <c r="AC57" s="61">
        <f t="shared" ca="1" si="22"/>
        <v>0</v>
      </c>
      <c r="AD57" s="61">
        <f t="shared" ca="1" si="22"/>
        <v>0</v>
      </c>
      <c r="AE57" s="61">
        <f t="shared" ca="1" si="22"/>
        <v>0</v>
      </c>
      <c r="AF57" s="61">
        <f t="shared" ca="1" si="22"/>
        <v>0</v>
      </c>
      <c r="AG57" s="61">
        <f t="shared" ca="1" si="22"/>
        <v>0</v>
      </c>
      <c r="AH57" s="61">
        <f t="shared" ca="1" si="23"/>
        <v>0</v>
      </c>
      <c r="AI57" s="61">
        <f t="shared" ca="1" si="23"/>
        <v>0</v>
      </c>
      <c r="AJ57" s="61">
        <f t="shared" ca="1" si="23"/>
        <v>0</v>
      </c>
      <c r="AK57" s="61">
        <f t="shared" ca="1" si="23"/>
        <v>0</v>
      </c>
      <c r="AL57" s="61">
        <f t="shared" ca="1" si="23"/>
        <v>0</v>
      </c>
      <c r="AM57" s="61">
        <f t="shared" ca="1" si="23"/>
        <v>0</v>
      </c>
      <c r="AN57" s="61">
        <f t="shared" ca="1" si="23"/>
        <v>0</v>
      </c>
      <c r="AO57" s="61">
        <f t="shared" ca="1" si="23"/>
        <v>0</v>
      </c>
      <c r="AP57" s="61">
        <f t="shared" ca="1" si="23"/>
        <v>0</v>
      </c>
      <c r="AQ57" s="61">
        <f t="shared" ca="1" si="23"/>
        <v>0</v>
      </c>
      <c r="AR57" s="61">
        <f t="shared" ca="1" si="23"/>
        <v>0</v>
      </c>
      <c r="AS57" s="61">
        <f t="shared" ca="1" si="23"/>
        <v>-156869068.37999997</v>
      </c>
      <c r="AT57" s="61">
        <f t="shared" ca="1" si="23"/>
        <v>-44146656.409999996</v>
      </c>
      <c r="AU57" s="61">
        <f t="shared" ca="1" si="23"/>
        <v>-57733054.739999995</v>
      </c>
      <c r="AV57" s="61">
        <f t="shared" ca="1" si="23"/>
        <v>13586398.33</v>
      </c>
      <c r="AW57" s="61">
        <f t="shared" ca="1" si="23"/>
        <v>22902819.699999999</v>
      </c>
      <c r="AX57" s="61">
        <f t="shared" ca="1" si="26"/>
        <v>12879999.16</v>
      </c>
      <c r="AY57" s="61">
        <f t="shared" ca="1" si="26"/>
        <v>-16860136.59</v>
      </c>
      <c r="AZ57" s="61">
        <f t="shared" ca="1" si="26"/>
        <v>-16425138.59</v>
      </c>
      <c r="BA57" s="61">
        <f t="shared" ca="1" si="26"/>
        <v>-434998</v>
      </c>
      <c r="BB57" s="61">
        <f t="shared" ca="1" si="26"/>
        <v>0</v>
      </c>
      <c r="BC57" s="61">
        <f t="shared" ca="1" si="26"/>
        <v>0</v>
      </c>
      <c r="BD57" s="61">
        <f t="shared" ca="1" si="26"/>
        <v>29740135.75</v>
      </c>
      <c r="BE57" s="61">
        <f t="shared" ca="1" si="26"/>
        <v>10022820.539999999</v>
      </c>
      <c r="BF57" s="61">
        <f t="shared" ca="1" si="26"/>
        <v>12677912.439999999</v>
      </c>
      <c r="BG57" s="61">
        <f t="shared" ca="1" si="26"/>
        <v>12677912.439999999</v>
      </c>
      <c r="BH57" s="61">
        <f t="shared" ca="1" si="26"/>
        <v>0</v>
      </c>
      <c r="BI57" s="61">
        <f t="shared" ca="1" si="26"/>
        <v>0</v>
      </c>
      <c r="BJ57" s="61">
        <f t="shared" ca="1" si="26"/>
        <v>0</v>
      </c>
      <c r="BK57" s="61">
        <f t="shared" ca="1" si="26"/>
        <v>-2655091.9</v>
      </c>
      <c r="BL57" s="61">
        <f t="shared" ca="1" si="24"/>
        <v>0</v>
      </c>
      <c r="BM57" s="61">
        <f t="shared" ca="1" si="24"/>
        <v>0</v>
      </c>
      <c r="BN57" s="61">
        <f t="shared" ca="1" si="24"/>
        <v>0</v>
      </c>
      <c r="BO57" s="61">
        <f t="shared" ca="1" si="24"/>
        <v>-19941.180000000866</v>
      </c>
      <c r="BP57" s="61">
        <f t="shared" ca="1" si="24"/>
        <v>-19941.180000000866</v>
      </c>
      <c r="BQ57" s="61">
        <f t="shared" ca="1" si="24"/>
        <v>0</v>
      </c>
      <c r="BR57" s="61">
        <f t="shared" ca="1" si="24"/>
        <v>0</v>
      </c>
      <c r="BS57" s="61">
        <f t="shared" ca="1" si="24"/>
        <v>-135592408.41999999</v>
      </c>
      <c r="BT57" s="61">
        <f t="shared" ca="1" si="24"/>
        <v>-17214732.129999999</v>
      </c>
      <c r="BU57" s="61">
        <f t="shared" ca="1" si="24"/>
        <v>-80927904.299999997</v>
      </c>
      <c r="BV57" s="61">
        <f t="shared" ca="1" si="27"/>
        <v>-4048835.53</v>
      </c>
      <c r="BW57" s="61">
        <f t="shared" ca="1" si="27"/>
        <v>0</v>
      </c>
      <c r="BX57" s="61">
        <f t="shared" ca="1" si="27"/>
        <v>-1931244.22</v>
      </c>
      <c r="BY57" s="61">
        <f t="shared" ca="1" si="27"/>
        <v>-43331454.25</v>
      </c>
      <c r="BZ57" s="61">
        <f t="shared" ca="1" si="27"/>
        <v>12003006.049999999</v>
      </c>
      <c r="CA57" s="61">
        <f t="shared" ca="1" si="27"/>
        <v>-141244.04</v>
      </c>
      <c r="CB57" s="61">
        <f t="shared" ca="1" si="27"/>
        <v>-12882.069999999992</v>
      </c>
      <c r="CC57" s="61">
        <f t="shared" ca="1" si="27"/>
        <v>-12882.069999999992</v>
      </c>
      <c r="CD57" s="61">
        <f t="shared" ca="1" si="27"/>
        <v>-92020.65</v>
      </c>
      <c r="CE57" s="61">
        <f t="shared" ca="1" si="27"/>
        <v>79138.58</v>
      </c>
      <c r="CF57" s="61">
        <f t="shared" ca="1" si="27"/>
        <v>0</v>
      </c>
      <c r="CG57" s="61">
        <f t="shared" ca="1" si="27"/>
        <v>0</v>
      </c>
      <c r="CH57" s="61">
        <f t="shared" ca="1" si="27"/>
        <v>0</v>
      </c>
      <c r="CI57" s="61">
        <f t="shared" ca="1" si="27"/>
        <v>0</v>
      </c>
      <c r="CJ57" s="61">
        <f t="shared" ca="1" si="27"/>
        <v>0</v>
      </c>
      <c r="CK57" s="61">
        <f t="shared" ca="1" si="27"/>
        <v>0</v>
      </c>
      <c r="CL57" s="61">
        <f t="shared" ca="1" si="6"/>
        <v>25861202.610000014</v>
      </c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  <c r="EL57" s="5"/>
      <c r="EM57" s="5"/>
      <c r="EN57" s="5"/>
      <c r="EO57" s="5"/>
      <c r="EP57" s="5"/>
      <c r="EQ57" s="5"/>
      <c r="ER57" s="5"/>
      <c r="ES57" s="5"/>
      <c r="ET57" s="5"/>
      <c r="EU57" s="5"/>
      <c r="EV57" s="5"/>
      <c r="EW57" s="5"/>
      <c r="EX57" s="5"/>
      <c r="EY57" s="5"/>
      <c r="EZ57" s="5"/>
      <c r="FA57" s="5"/>
      <c r="FB57" s="5"/>
      <c r="FC57" s="5"/>
      <c r="FD57" s="5"/>
      <c r="FE57" s="5"/>
      <c r="FF57" s="5"/>
      <c r="FG57" s="5"/>
      <c r="FH57" s="5"/>
      <c r="FI57" s="5"/>
      <c r="FJ57" s="5"/>
      <c r="FK57" s="5"/>
      <c r="FL57" s="5"/>
      <c r="FM57" s="5"/>
      <c r="FN57" s="5"/>
      <c r="FO57" s="5"/>
      <c r="FP57" s="5"/>
      <c r="FQ57" s="5"/>
      <c r="FR57" s="5"/>
      <c r="FS57" s="5"/>
      <c r="FT57" s="5"/>
      <c r="FU57" s="5"/>
      <c r="FV57" s="5"/>
      <c r="FW57" s="5"/>
      <c r="FX57" s="5"/>
      <c r="FY57" s="5"/>
      <c r="FZ57" s="5"/>
      <c r="GA57" s="5"/>
      <c r="GB57" s="5"/>
      <c r="GC57" s="5"/>
      <c r="GD57" s="5"/>
      <c r="GE57" s="5"/>
      <c r="GF57" s="5"/>
      <c r="GG57" s="5"/>
      <c r="GH57" s="5"/>
      <c r="GI57" s="5"/>
      <c r="GJ57" s="5"/>
      <c r="GK57" s="5"/>
      <c r="GL57" s="5"/>
      <c r="GM57" s="5"/>
      <c r="GN57" s="5"/>
      <c r="GO57" s="5"/>
      <c r="GP57" s="5"/>
      <c r="GQ57" s="5"/>
      <c r="GR57" s="5"/>
      <c r="GS57" s="5"/>
      <c r="GT57" s="5"/>
      <c r="GU57" s="5"/>
      <c r="GV57" s="5"/>
      <c r="GW57" s="5"/>
      <c r="GX57" s="5"/>
      <c r="GY57" s="5"/>
      <c r="GZ57" s="5"/>
      <c r="HA57" s="5"/>
      <c r="HB57" s="5"/>
      <c r="HC57" s="5"/>
      <c r="HD57" s="5"/>
      <c r="HE57" s="5"/>
      <c r="HF57" s="5"/>
      <c r="HG57" s="5"/>
      <c r="HH57" s="5"/>
      <c r="HI57" s="5"/>
      <c r="HJ57" s="5"/>
      <c r="HK57" s="5"/>
      <c r="HP57" s="5"/>
      <c r="HQ57" s="5"/>
      <c r="HR57" s="5"/>
      <c r="HS57" s="5"/>
      <c r="HT57" s="5"/>
    </row>
    <row r="58" spans="1:228" ht="13.5" customHeight="1">
      <c r="A58" s="43" t="s">
        <v>103</v>
      </c>
      <c r="B58" s="59">
        <v>2007</v>
      </c>
      <c r="C58" s="60" t="s">
        <v>377</v>
      </c>
      <c r="D58" s="61">
        <f t="shared" ca="1" si="25"/>
        <v>1731761.87</v>
      </c>
      <c r="E58" s="61">
        <f t="shared" ca="1" si="25"/>
        <v>1373923</v>
      </c>
      <c r="F58" s="61">
        <f t="shared" ca="1" si="25"/>
        <v>1373923</v>
      </c>
      <c r="G58" s="61">
        <f t="shared" ca="1" si="25"/>
        <v>0</v>
      </c>
      <c r="H58" s="61">
        <f t="shared" ca="1" si="25"/>
        <v>0</v>
      </c>
      <c r="I58" s="61">
        <f t="shared" ca="1" si="25"/>
        <v>-220879.99</v>
      </c>
      <c r="J58" s="61">
        <f t="shared" ca="1" si="25"/>
        <v>-220879.99</v>
      </c>
      <c r="K58" s="61">
        <f t="shared" ca="1" si="25"/>
        <v>-983017.05</v>
      </c>
      <c r="L58" s="61">
        <f t="shared" ca="1" si="25"/>
        <v>762137.06</v>
      </c>
      <c r="M58" s="61">
        <f t="shared" ca="1" si="25"/>
        <v>0</v>
      </c>
      <c r="N58" s="61">
        <f t="shared" ca="1" si="25"/>
        <v>0</v>
      </c>
      <c r="O58" s="61">
        <f t="shared" ca="1" si="25"/>
        <v>0</v>
      </c>
      <c r="P58" s="61">
        <f t="shared" ca="1" si="25"/>
        <v>0</v>
      </c>
      <c r="Q58" s="61">
        <f t="shared" ca="1" si="25"/>
        <v>0</v>
      </c>
      <c r="R58" s="61">
        <f t="shared" ca="1" si="25"/>
        <v>0</v>
      </c>
      <c r="S58" s="61">
        <f t="shared" ca="1" si="25"/>
        <v>0</v>
      </c>
      <c r="T58" s="61">
        <f t="shared" ca="1" si="22"/>
        <v>0</v>
      </c>
      <c r="U58" s="61">
        <f t="shared" ca="1" si="22"/>
        <v>0</v>
      </c>
      <c r="V58" s="61">
        <f t="shared" ca="1" si="22"/>
        <v>0</v>
      </c>
      <c r="W58" s="61">
        <f t="shared" ca="1" si="22"/>
        <v>0</v>
      </c>
      <c r="X58" s="61">
        <f t="shared" ca="1" si="22"/>
        <v>0</v>
      </c>
      <c r="Y58" s="61">
        <f t="shared" ca="1" si="22"/>
        <v>0</v>
      </c>
      <c r="Z58" s="61">
        <f t="shared" ca="1" si="22"/>
        <v>578718.86</v>
      </c>
      <c r="AA58" s="61">
        <f t="shared" ca="1" si="22"/>
        <v>578718.86</v>
      </c>
      <c r="AB58" s="61">
        <f t="shared" ca="1" si="22"/>
        <v>0</v>
      </c>
      <c r="AC58" s="61">
        <f t="shared" ca="1" si="22"/>
        <v>0</v>
      </c>
      <c r="AD58" s="61">
        <f t="shared" ca="1" si="22"/>
        <v>0</v>
      </c>
      <c r="AE58" s="61">
        <f t="shared" ca="1" si="22"/>
        <v>0</v>
      </c>
      <c r="AF58" s="61">
        <f t="shared" ca="1" si="22"/>
        <v>0</v>
      </c>
      <c r="AG58" s="61">
        <f t="shared" ca="1" si="22"/>
        <v>0</v>
      </c>
      <c r="AH58" s="61">
        <f t="shared" ca="1" si="23"/>
        <v>0</v>
      </c>
      <c r="AI58" s="61">
        <f t="shared" ca="1" si="23"/>
        <v>0</v>
      </c>
      <c r="AJ58" s="61">
        <f t="shared" ca="1" si="23"/>
        <v>0</v>
      </c>
      <c r="AK58" s="61">
        <f t="shared" ca="1" si="23"/>
        <v>0</v>
      </c>
      <c r="AL58" s="61">
        <f t="shared" ca="1" si="23"/>
        <v>0</v>
      </c>
      <c r="AM58" s="61">
        <f t="shared" ca="1" si="23"/>
        <v>0</v>
      </c>
      <c r="AN58" s="61">
        <f t="shared" ca="1" si="23"/>
        <v>0</v>
      </c>
      <c r="AO58" s="61">
        <f t="shared" ca="1" si="23"/>
        <v>0</v>
      </c>
      <c r="AP58" s="61">
        <f t="shared" ca="1" si="23"/>
        <v>0</v>
      </c>
      <c r="AQ58" s="61">
        <f t="shared" ca="1" si="23"/>
        <v>0</v>
      </c>
      <c r="AR58" s="61">
        <f t="shared" ca="1" si="23"/>
        <v>0</v>
      </c>
      <c r="AS58" s="61">
        <f t="shared" ca="1" si="23"/>
        <v>-7854046.4500000011</v>
      </c>
      <c r="AT58" s="61">
        <f t="shared" ca="1" si="23"/>
        <v>-10364.849999999999</v>
      </c>
      <c r="AU58" s="61">
        <f t="shared" ca="1" si="23"/>
        <v>-10364.849999999999</v>
      </c>
      <c r="AV58" s="61">
        <f t="shared" ca="1" si="23"/>
        <v>0</v>
      </c>
      <c r="AW58" s="61">
        <f t="shared" ca="1" si="23"/>
        <v>-17971.340000000026</v>
      </c>
      <c r="AX58" s="61">
        <f t="shared" ca="1" si="26"/>
        <v>-17971.340000000026</v>
      </c>
      <c r="AY58" s="61">
        <f t="shared" ca="1" si="26"/>
        <v>-441254.97000000003</v>
      </c>
      <c r="AZ58" s="61">
        <f t="shared" ca="1" si="26"/>
        <v>-391863.09</v>
      </c>
      <c r="BA58" s="61">
        <f t="shared" ca="1" si="26"/>
        <v>-49391.88</v>
      </c>
      <c r="BB58" s="61">
        <f t="shared" ca="1" si="26"/>
        <v>0</v>
      </c>
      <c r="BC58" s="61">
        <f t="shared" ca="1" si="26"/>
        <v>0</v>
      </c>
      <c r="BD58" s="61">
        <f t="shared" ca="1" si="26"/>
        <v>423283.63</v>
      </c>
      <c r="BE58" s="61">
        <f t="shared" ca="1" si="26"/>
        <v>0</v>
      </c>
      <c r="BF58" s="61">
        <f t="shared" ca="1" si="26"/>
        <v>0</v>
      </c>
      <c r="BG58" s="61">
        <f t="shared" ca="1" si="26"/>
        <v>0</v>
      </c>
      <c r="BH58" s="61">
        <f t="shared" ca="1" si="26"/>
        <v>0</v>
      </c>
      <c r="BI58" s="61">
        <f t="shared" ca="1" si="26"/>
        <v>0</v>
      </c>
      <c r="BJ58" s="61">
        <f t="shared" ca="1" si="26"/>
        <v>0</v>
      </c>
      <c r="BK58" s="61">
        <f t="shared" ca="1" si="26"/>
        <v>0</v>
      </c>
      <c r="BL58" s="61">
        <f t="shared" ca="1" si="24"/>
        <v>0</v>
      </c>
      <c r="BM58" s="61">
        <f t="shared" ca="1" si="24"/>
        <v>0</v>
      </c>
      <c r="BN58" s="61">
        <f t="shared" ca="1" si="24"/>
        <v>0</v>
      </c>
      <c r="BO58" s="61">
        <f t="shared" ca="1" si="24"/>
        <v>0</v>
      </c>
      <c r="BP58" s="61">
        <f t="shared" ca="1" si="24"/>
        <v>0</v>
      </c>
      <c r="BQ58" s="61">
        <f t="shared" ca="1" si="24"/>
        <v>0</v>
      </c>
      <c r="BR58" s="61">
        <f t="shared" ca="1" si="24"/>
        <v>0</v>
      </c>
      <c r="BS58" s="61">
        <f t="shared" ca="1" si="24"/>
        <v>-7918812.9799999995</v>
      </c>
      <c r="BT58" s="61">
        <f t="shared" ca="1" si="24"/>
        <v>-393826.58999999997</v>
      </c>
      <c r="BU58" s="61">
        <f t="shared" ca="1" si="24"/>
        <v>-5142531.97</v>
      </c>
      <c r="BV58" s="61">
        <f t="shared" ca="1" si="27"/>
        <v>-2091463.4</v>
      </c>
      <c r="BW58" s="61">
        <f t="shared" ca="1" si="27"/>
        <v>0</v>
      </c>
      <c r="BX58" s="61">
        <f t="shared" ca="1" si="27"/>
        <v>4816982.05</v>
      </c>
      <c r="BY58" s="61">
        <f t="shared" ca="1" si="27"/>
        <v>-5295685.5</v>
      </c>
      <c r="BZ58" s="61">
        <f t="shared" ca="1" si="27"/>
        <v>0</v>
      </c>
      <c r="CA58" s="61">
        <f t="shared" ca="1" si="27"/>
        <v>187712.42999999996</v>
      </c>
      <c r="CB58" s="61">
        <f t="shared" ca="1" si="27"/>
        <v>92171.799999998999</v>
      </c>
      <c r="CC58" s="61">
        <f t="shared" ca="1" si="27"/>
        <v>92171.799999998999</v>
      </c>
      <c r="CD58" s="61">
        <f t="shared" ca="1" si="27"/>
        <v>-909687.47000000102</v>
      </c>
      <c r="CE58" s="61">
        <f t="shared" ca="1" si="27"/>
        <v>1001859.27</v>
      </c>
      <c r="CF58" s="61">
        <f t="shared" ca="1" si="27"/>
        <v>0</v>
      </c>
      <c r="CG58" s="61">
        <f t="shared" ca="1" si="27"/>
        <v>0</v>
      </c>
      <c r="CH58" s="61">
        <f t="shared" ca="1" si="27"/>
        <v>0</v>
      </c>
      <c r="CI58" s="61">
        <f t="shared" ca="1" si="27"/>
        <v>930.92</v>
      </c>
      <c r="CJ58" s="61">
        <f t="shared" ca="1" si="27"/>
        <v>930.92</v>
      </c>
      <c r="CK58" s="61">
        <f t="shared" ca="1" si="27"/>
        <v>0</v>
      </c>
      <c r="CL58" s="61">
        <f t="shared" ca="1" si="6"/>
        <v>-6122284.580000001</v>
      </c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5"/>
      <c r="FM58" s="5"/>
      <c r="FN58" s="5"/>
      <c r="FO58" s="5"/>
      <c r="FP58" s="5"/>
      <c r="FQ58" s="5"/>
      <c r="FR58" s="5"/>
      <c r="FS58" s="5"/>
      <c r="FT58" s="5"/>
      <c r="FU58" s="5"/>
      <c r="FV58" s="5"/>
      <c r="FW58" s="5"/>
      <c r="FX58" s="5"/>
      <c r="FY58" s="5"/>
      <c r="FZ58" s="5"/>
      <c r="GA58" s="5"/>
      <c r="GB58" s="5"/>
      <c r="GC58" s="5"/>
      <c r="GD58" s="5"/>
      <c r="GE58" s="5"/>
      <c r="GF58" s="5"/>
      <c r="GG58" s="5"/>
      <c r="GH58" s="5"/>
      <c r="GI58" s="5"/>
      <c r="GJ58" s="5"/>
      <c r="GK58" s="5"/>
      <c r="GL58" s="5"/>
      <c r="GM58" s="5"/>
      <c r="GN58" s="5"/>
      <c r="GO58" s="5"/>
      <c r="GP58" s="5"/>
      <c r="GQ58" s="5"/>
      <c r="GR58" s="5"/>
      <c r="GS58" s="5"/>
      <c r="GT58" s="5"/>
      <c r="GU58" s="5"/>
      <c r="GV58" s="5"/>
      <c r="GW58" s="5"/>
      <c r="GX58" s="5"/>
      <c r="GY58" s="5"/>
      <c r="GZ58" s="5"/>
      <c r="HA58" s="5"/>
      <c r="HB58" s="5"/>
      <c r="HC58" s="5"/>
      <c r="HD58" s="5"/>
      <c r="HE58" s="5"/>
      <c r="HF58" s="5"/>
      <c r="HG58" s="5"/>
      <c r="HH58" s="5"/>
      <c r="HI58" s="5"/>
      <c r="HJ58" s="5"/>
      <c r="HK58" s="5"/>
      <c r="HP58" s="5"/>
      <c r="HQ58" s="5"/>
      <c r="HR58" s="5"/>
      <c r="HS58" s="5"/>
      <c r="HT58" s="5"/>
    </row>
    <row r="59" spans="1:228" ht="13.5" customHeight="1">
      <c r="A59" s="43" t="s">
        <v>105</v>
      </c>
      <c r="B59" s="59">
        <v>2008</v>
      </c>
      <c r="C59" s="60" t="s">
        <v>377</v>
      </c>
      <c r="D59" s="61">
        <f t="shared" ca="1" si="25"/>
        <v>582.74</v>
      </c>
      <c r="E59" s="61">
        <f t="shared" ca="1" si="25"/>
        <v>0</v>
      </c>
      <c r="F59" s="61">
        <f t="shared" ca="1" si="25"/>
        <v>0</v>
      </c>
      <c r="G59" s="61">
        <f t="shared" ca="1" si="25"/>
        <v>0</v>
      </c>
      <c r="H59" s="61">
        <f t="shared" ca="1" si="25"/>
        <v>0</v>
      </c>
      <c r="I59" s="61">
        <f t="shared" ca="1" si="25"/>
        <v>582.74</v>
      </c>
      <c r="J59" s="61">
        <f t="shared" ca="1" si="25"/>
        <v>582.74</v>
      </c>
      <c r="K59" s="61">
        <f t="shared" ca="1" si="25"/>
        <v>0</v>
      </c>
      <c r="L59" s="61">
        <f t="shared" ca="1" si="25"/>
        <v>582.74</v>
      </c>
      <c r="M59" s="61">
        <f t="shared" ca="1" si="25"/>
        <v>0</v>
      </c>
      <c r="N59" s="61">
        <f t="shared" ca="1" si="25"/>
        <v>0</v>
      </c>
      <c r="O59" s="61">
        <f t="shared" ca="1" si="25"/>
        <v>0</v>
      </c>
      <c r="P59" s="61">
        <f t="shared" ca="1" si="25"/>
        <v>0</v>
      </c>
      <c r="Q59" s="61">
        <f t="shared" ca="1" si="25"/>
        <v>0</v>
      </c>
      <c r="R59" s="61">
        <f t="shared" ca="1" si="25"/>
        <v>0</v>
      </c>
      <c r="S59" s="61">
        <f t="shared" ca="1" si="25"/>
        <v>0</v>
      </c>
      <c r="T59" s="61">
        <f t="shared" ca="1" si="22"/>
        <v>0</v>
      </c>
      <c r="U59" s="61">
        <f t="shared" ca="1" si="22"/>
        <v>0</v>
      </c>
      <c r="V59" s="61">
        <f t="shared" ca="1" si="22"/>
        <v>0</v>
      </c>
      <c r="W59" s="61">
        <f t="shared" ca="1" si="22"/>
        <v>0</v>
      </c>
      <c r="X59" s="61">
        <f t="shared" ca="1" si="22"/>
        <v>0</v>
      </c>
      <c r="Y59" s="61">
        <f t="shared" ca="1" si="22"/>
        <v>0</v>
      </c>
      <c r="Z59" s="61">
        <f t="shared" ca="1" si="22"/>
        <v>0</v>
      </c>
      <c r="AA59" s="61">
        <f t="shared" ca="1" si="22"/>
        <v>0</v>
      </c>
      <c r="AB59" s="61">
        <f t="shared" ca="1" si="22"/>
        <v>0</v>
      </c>
      <c r="AC59" s="61">
        <f t="shared" ca="1" si="22"/>
        <v>0</v>
      </c>
      <c r="AD59" s="61">
        <f t="shared" ca="1" si="22"/>
        <v>0</v>
      </c>
      <c r="AE59" s="61">
        <f t="shared" ca="1" si="22"/>
        <v>0</v>
      </c>
      <c r="AF59" s="61">
        <f t="shared" ca="1" si="22"/>
        <v>0</v>
      </c>
      <c r="AG59" s="61">
        <f t="shared" ca="1" si="22"/>
        <v>0</v>
      </c>
      <c r="AH59" s="61">
        <f t="shared" ca="1" si="23"/>
        <v>0</v>
      </c>
      <c r="AI59" s="61">
        <f t="shared" ca="1" si="23"/>
        <v>0</v>
      </c>
      <c r="AJ59" s="61">
        <f t="shared" ca="1" si="23"/>
        <v>0</v>
      </c>
      <c r="AK59" s="61">
        <f t="shared" ca="1" si="23"/>
        <v>0</v>
      </c>
      <c r="AL59" s="61">
        <f t="shared" ca="1" si="23"/>
        <v>0</v>
      </c>
      <c r="AM59" s="61">
        <f t="shared" ca="1" si="23"/>
        <v>0</v>
      </c>
      <c r="AN59" s="61">
        <f t="shared" ca="1" si="23"/>
        <v>0</v>
      </c>
      <c r="AO59" s="61">
        <f t="shared" ca="1" si="23"/>
        <v>0</v>
      </c>
      <c r="AP59" s="61">
        <f t="shared" ca="1" si="23"/>
        <v>0</v>
      </c>
      <c r="AQ59" s="61">
        <f t="shared" ca="1" si="23"/>
        <v>0</v>
      </c>
      <c r="AR59" s="61">
        <f t="shared" ca="1" si="23"/>
        <v>0</v>
      </c>
      <c r="AS59" s="61">
        <f t="shared" ca="1" si="23"/>
        <v>-26242.864880000001</v>
      </c>
      <c r="AT59" s="61">
        <f t="shared" ca="1" si="23"/>
        <v>0</v>
      </c>
      <c r="AU59" s="61">
        <f t="shared" ca="1" si="23"/>
        <v>0</v>
      </c>
      <c r="AV59" s="61">
        <f t="shared" ca="1" si="23"/>
        <v>0</v>
      </c>
      <c r="AW59" s="61">
        <f t="shared" ca="1" si="23"/>
        <v>524.04999999999995</v>
      </c>
      <c r="AX59" s="61">
        <f t="shared" ca="1" si="26"/>
        <v>524.04999999999995</v>
      </c>
      <c r="AY59" s="61">
        <f t="shared" ca="1" si="26"/>
        <v>0</v>
      </c>
      <c r="AZ59" s="61">
        <f t="shared" ca="1" si="26"/>
        <v>0</v>
      </c>
      <c r="BA59" s="61">
        <f t="shared" ca="1" si="26"/>
        <v>0</v>
      </c>
      <c r="BB59" s="61">
        <f t="shared" ca="1" si="26"/>
        <v>0</v>
      </c>
      <c r="BC59" s="61">
        <f t="shared" ca="1" si="26"/>
        <v>0</v>
      </c>
      <c r="BD59" s="61">
        <f t="shared" ca="1" si="26"/>
        <v>524.04999999999995</v>
      </c>
      <c r="BE59" s="61">
        <f t="shared" ca="1" si="26"/>
        <v>0</v>
      </c>
      <c r="BF59" s="61">
        <f t="shared" ca="1" si="26"/>
        <v>0</v>
      </c>
      <c r="BG59" s="61">
        <f t="shared" ca="1" si="26"/>
        <v>0</v>
      </c>
      <c r="BH59" s="61">
        <f t="shared" ca="1" si="26"/>
        <v>0</v>
      </c>
      <c r="BI59" s="61">
        <f t="shared" ca="1" si="26"/>
        <v>0</v>
      </c>
      <c r="BJ59" s="61">
        <f t="shared" ca="1" si="26"/>
        <v>0</v>
      </c>
      <c r="BK59" s="61">
        <f t="shared" ca="1" si="26"/>
        <v>0</v>
      </c>
      <c r="BL59" s="61">
        <f t="shared" ca="1" si="24"/>
        <v>0</v>
      </c>
      <c r="BM59" s="61">
        <f t="shared" ca="1" si="24"/>
        <v>0</v>
      </c>
      <c r="BN59" s="61">
        <f t="shared" ca="1" si="24"/>
        <v>0</v>
      </c>
      <c r="BO59" s="61">
        <f t="shared" ca="1" si="24"/>
        <v>19.8</v>
      </c>
      <c r="BP59" s="61">
        <f t="shared" ca="1" si="24"/>
        <v>19.8</v>
      </c>
      <c r="BQ59" s="61">
        <f t="shared" ca="1" si="24"/>
        <v>0</v>
      </c>
      <c r="BR59" s="61">
        <f t="shared" ca="1" si="24"/>
        <v>0</v>
      </c>
      <c r="BS59" s="61">
        <f t="shared" ca="1" si="24"/>
        <v>-26786.71488</v>
      </c>
      <c r="BT59" s="61">
        <f t="shared" ca="1" si="24"/>
        <v>-233.1</v>
      </c>
      <c r="BU59" s="61">
        <f t="shared" ca="1" si="24"/>
        <v>-7926.5361579999999</v>
      </c>
      <c r="BV59" s="61">
        <f t="shared" ca="1" si="27"/>
        <v>-2197.221712</v>
      </c>
      <c r="BW59" s="61">
        <f t="shared" ca="1" si="27"/>
        <v>0</v>
      </c>
      <c r="BX59" s="61">
        <f t="shared" ca="1" si="27"/>
        <v>0</v>
      </c>
      <c r="BY59" s="61">
        <f t="shared" ca="1" si="27"/>
        <v>-16429.85701</v>
      </c>
      <c r="BZ59" s="61">
        <f t="shared" ca="1" si="27"/>
        <v>0</v>
      </c>
      <c r="CA59" s="61">
        <f t="shared" ca="1" si="27"/>
        <v>0</v>
      </c>
      <c r="CB59" s="61">
        <f t="shared" ca="1" si="27"/>
        <v>0</v>
      </c>
      <c r="CC59" s="61">
        <f t="shared" ca="1" si="27"/>
        <v>0</v>
      </c>
      <c r="CD59" s="61">
        <f t="shared" ca="1" si="27"/>
        <v>0</v>
      </c>
      <c r="CE59" s="61">
        <f t="shared" ca="1" si="27"/>
        <v>0</v>
      </c>
      <c r="CF59" s="61">
        <f t="shared" ca="1" si="27"/>
        <v>0</v>
      </c>
      <c r="CG59" s="61">
        <f t="shared" ca="1" si="27"/>
        <v>0</v>
      </c>
      <c r="CH59" s="61">
        <f t="shared" ca="1" si="27"/>
        <v>0</v>
      </c>
      <c r="CI59" s="61">
        <f t="shared" ca="1" si="27"/>
        <v>0</v>
      </c>
      <c r="CJ59" s="61">
        <f t="shared" ca="1" si="27"/>
        <v>0</v>
      </c>
      <c r="CK59" s="61">
        <f t="shared" ca="1" si="27"/>
        <v>0</v>
      </c>
      <c r="CL59" s="61">
        <f t="shared" ca="1" si="6"/>
        <v>-25660.124879999999</v>
      </c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  <c r="EJ59" s="5"/>
      <c r="EK59" s="5"/>
      <c r="EL59" s="5"/>
      <c r="EM59" s="5"/>
      <c r="EN59" s="5"/>
      <c r="EO59" s="5"/>
      <c r="EP59" s="5"/>
      <c r="EQ59" s="5"/>
      <c r="ER59" s="5"/>
      <c r="ES59" s="5"/>
      <c r="ET59" s="5"/>
      <c r="EU59" s="5"/>
      <c r="EV59" s="5"/>
      <c r="EW59" s="5"/>
      <c r="EX59" s="5"/>
      <c r="EY59" s="5"/>
      <c r="EZ59" s="5"/>
      <c r="FA59" s="5"/>
      <c r="FB59" s="5"/>
      <c r="FC59" s="5"/>
      <c r="FD59" s="5"/>
      <c r="FE59" s="5"/>
      <c r="FF59" s="5"/>
      <c r="FG59" s="5"/>
      <c r="FH59" s="5"/>
      <c r="FI59" s="5"/>
      <c r="FJ59" s="5"/>
      <c r="FK59" s="5"/>
      <c r="FL59" s="5"/>
      <c r="FM59" s="5"/>
      <c r="FN59" s="5"/>
      <c r="FO59" s="5"/>
      <c r="FP59" s="5"/>
      <c r="FQ59" s="5"/>
      <c r="FR59" s="5"/>
      <c r="FS59" s="5"/>
      <c r="FT59" s="5"/>
      <c r="FU59" s="5"/>
      <c r="FV59" s="5"/>
      <c r="FW59" s="5"/>
      <c r="FX59" s="5"/>
      <c r="FY59" s="5"/>
      <c r="FZ59" s="5"/>
      <c r="GA59" s="5"/>
      <c r="GB59" s="5"/>
      <c r="GC59" s="5"/>
      <c r="GD59" s="5"/>
      <c r="GE59" s="5"/>
      <c r="GF59" s="5"/>
      <c r="GG59" s="5"/>
      <c r="GH59" s="5"/>
      <c r="GI59" s="5"/>
      <c r="GJ59" s="5"/>
      <c r="GK59" s="5"/>
      <c r="GL59" s="5"/>
      <c r="GM59" s="5"/>
      <c r="GN59" s="5"/>
      <c r="GO59" s="5"/>
      <c r="GP59" s="5"/>
      <c r="GQ59" s="5"/>
      <c r="GR59" s="5"/>
      <c r="GS59" s="5"/>
      <c r="GT59" s="5"/>
      <c r="GU59" s="5"/>
      <c r="GV59" s="5"/>
      <c r="GW59" s="5"/>
      <c r="GX59" s="5"/>
      <c r="GY59" s="5"/>
      <c r="GZ59" s="5"/>
      <c r="HA59" s="5"/>
      <c r="HB59" s="5"/>
      <c r="HC59" s="5"/>
      <c r="HD59" s="5"/>
      <c r="HE59" s="5"/>
      <c r="HF59" s="5"/>
      <c r="HG59" s="5"/>
      <c r="HH59" s="5"/>
      <c r="HI59" s="5"/>
      <c r="HJ59" s="5"/>
      <c r="HK59" s="5"/>
      <c r="HP59" s="5"/>
      <c r="HQ59" s="5"/>
      <c r="HR59" s="5"/>
      <c r="HS59" s="5"/>
      <c r="HT59" s="5"/>
    </row>
    <row r="60" spans="1:228" ht="13.5" customHeight="1">
      <c r="A60" s="43" t="s">
        <v>107</v>
      </c>
      <c r="B60" s="59">
        <v>3001</v>
      </c>
      <c r="C60" s="60" t="s">
        <v>378</v>
      </c>
      <c r="D60" s="61">
        <f t="shared" ca="1" si="25"/>
        <v>34109631.659999982</v>
      </c>
      <c r="E60" s="61">
        <f t="shared" ca="1" si="25"/>
        <v>34906113.079999983</v>
      </c>
      <c r="F60" s="61">
        <f t="shared" ca="1" si="25"/>
        <v>174529472.28999999</v>
      </c>
      <c r="G60" s="61">
        <f t="shared" ca="1" si="25"/>
        <v>-139623359.21000001</v>
      </c>
      <c r="H60" s="61">
        <f t="shared" ca="1" si="25"/>
        <v>0</v>
      </c>
      <c r="I60" s="61">
        <f t="shared" ca="1" si="25"/>
        <v>-19425721.560000002</v>
      </c>
      <c r="J60" s="61">
        <f t="shared" ca="1" si="25"/>
        <v>-97688659.870000005</v>
      </c>
      <c r="K60" s="61">
        <f t="shared" ca="1" si="25"/>
        <v>-115255127.64</v>
      </c>
      <c r="L60" s="61">
        <f t="shared" ca="1" si="25"/>
        <v>17566467.77</v>
      </c>
      <c r="M60" s="61">
        <f t="shared" ca="1" si="25"/>
        <v>78262938.310000002</v>
      </c>
      <c r="N60" s="61">
        <f t="shared" ca="1" si="25"/>
        <v>92098609.159999996</v>
      </c>
      <c r="O60" s="61">
        <f t="shared" ca="1" si="25"/>
        <v>-13835670.85</v>
      </c>
      <c r="P60" s="61">
        <f t="shared" ca="1" si="25"/>
        <v>0</v>
      </c>
      <c r="Q60" s="61">
        <f t="shared" ca="1" si="25"/>
        <v>0</v>
      </c>
      <c r="R60" s="61">
        <f t="shared" ca="1" si="25"/>
        <v>0</v>
      </c>
      <c r="S60" s="61">
        <f t="shared" ca="1" si="25"/>
        <v>0</v>
      </c>
      <c r="T60" s="61">
        <f t="shared" ca="1" si="22"/>
        <v>0</v>
      </c>
      <c r="U60" s="61">
        <f t="shared" ca="1" si="22"/>
        <v>0</v>
      </c>
      <c r="V60" s="61">
        <f t="shared" ca="1" si="22"/>
        <v>0</v>
      </c>
      <c r="W60" s="61">
        <f t="shared" ca="1" si="22"/>
        <v>0</v>
      </c>
      <c r="X60" s="61">
        <f t="shared" ca="1" si="22"/>
        <v>0</v>
      </c>
      <c r="Y60" s="61">
        <f t="shared" ca="1" si="22"/>
        <v>0</v>
      </c>
      <c r="Z60" s="61">
        <f t="shared" ca="1" si="22"/>
        <v>18629240.140000001</v>
      </c>
      <c r="AA60" s="61">
        <f t="shared" ca="1" si="22"/>
        <v>19841492</v>
      </c>
      <c r="AB60" s="61">
        <f t="shared" ca="1" si="22"/>
        <v>0</v>
      </c>
      <c r="AC60" s="61">
        <f t="shared" ca="1" si="22"/>
        <v>-1212251.8600000001</v>
      </c>
      <c r="AD60" s="61">
        <f t="shared" ca="1" si="22"/>
        <v>0</v>
      </c>
      <c r="AE60" s="61">
        <f t="shared" ca="1" si="22"/>
        <v>0</v>
      </c>
      <c r="AF60" s="61">
        <f t="shared" ca="1" si="22"/>
        <v>0</v>
      </c>
      <c r="AG60" s="61">
        <f t="shared" ca="1" si="22"/>
        <v>0</v>
      </c>
      <c r="AH60" s="61">
        <f t="shared" ca="1" si="23"/>
        <v>0</v>
      </c>
      <c r="AI60" s="61">
        <f t="shared" ca="1" si="23"/>
        <v>0</v>
      </c>
      <c r="AJ60" s="61">
        <f t="shared" ca="1" si="23"/>
        <v>0</v>
      </c>
      <c r="AK60" s="61">
        <f t="shared" ca="1" si="23"/>
        <v>0</v>
      </c>
      <c r="AL60" s="61">
        <f t="shared" ca="1" si="23"/>
        <v>0</v>
      </c>
      <c r="AM60" s="61">
        <f t="shared" ca="1" si="23"/>
        <v>0</v>
      </c>
      <c r="AN60" s="61">
        <f t="shared" ca="1" si="23"/>
        <v>0</v>
      </c>
      <c r="AO60" s="61">
        <f t="shared" ca="1" si="23"/>
        <v>0</v>
      </c>
      <c r="AP60" s="61">
        <f t="shared" ca="1" si="23"/>
        <v>0</v>
      </c>
      <c r="AQ60" s="61">
        <f t="shared" ca="1" si="23"/>
        <v>0</v>
      </c>
      <c r="AR60" s="61">
        <f t="shared" ca="1" si="23"/>
        <v>0</v>
      </c>
      <c r="AS60" s="61">
        <f t="shared" ca="1" si="23"/>
        <v>-34077265.199999996</v>
      </c>
      <c r="AT60" s="61">
        <f t="shared" ca="1" si="23"/>
        <v>0</v>
      </c>
      <c r="AU60" s="61">
        <f t="shared" ca="1" si="23"/>
        <v>-61158577.369999997</v>
      </c>
      <c r="AV60" s="61">
        <f t="shared" ca="1" si="23"/>
        <v>61158577.369999997</v>
      </c>
      <c r="AW60" s="61">
        <f t="shared" ca="1" si="23"/>
        <v>-34611.860000000335</v>
      </c>
      <c r="AX60" s="61">
        <f t="shared" ca="1" si="26"/>
        <v>853733.00999999885</v>
      </c>
      <c r="AY60" s="61">
        <f t="shared" ca="1" si="26"/>
        <v>-8152986.6100000003</v>
      </c>
      <c r="AZ60" s="61">
        <f t="shared" ca="1" si="26"/>
        <v>-8152986.6100000003</v>
      </c>
      <c r="BA60" s="61">
        <f t="shared" ca="1" si="26"/>
        <v>0</v>
      </c>
      <c r="BB60" s="61">
        <f t="shared" ca="1" si="26"/>
        <v>0</v>
      </c>
      <c r="BC60" s="61">
        <f t="shared" ca="1" si="26"/>
        <v>0</v>
      </c>
      <c r="BD60" s="61">
        <f t="shared" ca="1" si="26"/>
        <v>9006719.6199999992</v>
      </c>
      <c r="BE60" s="61">
        <f t="shared" ca="1" si="26"/>
        <v>-888344.86999999918</v>
      </c>
      <c r="BF60" s="61">
        <f t="shared" ca="1" si="26"/>
        <v>8118374.75</v>
      </c>
      <c r="BG60" s="61">
        <f t="shared" ca="1" si="26"/>
        <v>8118374.75</v>
      </c>
      <c r="BH60" s="61">
        <f t="shared" ca="1" si="26"/>
        <v>0</v>
      </c>
      <c r="BI60" s="61">
        <f t="shared" ca="1" si="26"/>
        <v>0</v>
      </c>
      <c r="BJ60" s="61">
        <f t="shared" ca="1" si="26"/>
        <v>0</v>
      </c>
      <c r="BK60" s="61">
        <f t="shared" ca="1" si="26"/>
        <v>-9006719.6199999992</v>
      </c>
      <c r="BL60" s="61">
        <f t="shared" ca="1" si="24"/>
        <v>0</v>
      </c>
      <c r="BM60" s="61">
        <f t="shared" ca="1" si="24"/>
        <v>0</v>
      </c>
      <c r="BN60" s="61">
        <f t="shared" ca="1" si="24"/>
        <v>0</v>
      </c>
      <c r="BO60" s="61">
        <f t="shared" ca="1" si="24"/>
        <v>0</v>
      </c>
      <c r="BP60" s="61">
        <f t="shared" ca="1" si="24"/>
        <v>0</v>
      </c>
      <c r="BQ60" s="61">
        <f t="shared" ca="1" si="24"/>
        <v>0</v>
      </c>
      <c r="BR60" s="61">
        <f t="shared" ca="1" si="24"/>
        <v>0</v>
      </c>
      <c r="BS60" s="61">
        <f t="shared" ca="1" si="24"/>
        <v>-34042653.339999996</v>
      </c>
      <c r="BT60" s="61">
        <f t="shared" ca="1" si="24"/>
        <v>-92573.59</v>
      </c>
      <c r="BU60" s="61">
        <f t="shared" ca="1" si="24"/>
        <v>-2124975.62</v>
      </c>
      <c r="BV60" s="61">
        <f t="shared" ca="1" si="27"/>
        <v>-3658289.6599999997</v>
      </c>
      <c r="BW60" s="61">
        <f t="shared" ca="1" si="27"/>
        <v>0</v>
      </c>
      <c r="BX60" s="61">
        <f t="shared" ca="1" si="27"/>
        <v>0</v>
      </c>
      <c r="BY60" s="61">
        <f t="shared" ca="1" si="27"/>
        <v>-58265.15</v>
      </c>
      <c r="BZ60" s="61">
        <f t="shared" ca="1" si="27"/>
        <v>-27177086.949999999</v>
      </c>
      <c r="CA60" s="61">
        <f t="shared" ca="1" si="27"/>
        <v>-931462.37</v>
      </c>
      <c r="CB60" s="61">
        <f t="shared" ca="1" si="27"/>
        <v>0</v>
      </c>
      <c r="CC60" s="61">
        <f t="shared" ca="1" si="27"/>
        <v>0</v>
      </c>
      <c r="CD60" s="61">
        <f t="shared" ca="1" si="27"/>
        <v>0</v>
      </c>
      <c r="CE60" s="61">
        <f t="shared" ca="1" si="27"/>
        <v>0</v>
      </c>
      <c r="CF60" s="61">
        <f t="shared" ca="1" si="27"/>
        <v>0</v>
      </c>
      <c r="CG60" s="61">
        <f t="shared" ca="1" si="27"/>
        <v>0</v>
      </c>
      <c r="CH60" s="61">
        <f t="shared" ca="1" si="27"/>
        <v>0</v>
      </c>
      <c r="CI60" s="61">
        <f t="shared" ca="1" si="27"/>
        <v>0</v>
      </c>
      <c r="CJ60" s="61">
        <f t="shared" ca="1" si="27"/>
        <v>0</v>
      </c>
      <c r="CK60" s="61">
        <f t="shared" ca="1" si="27"/>
        <v>0</v>
      </c>
      <c r="CL60" s="61">
        <f t="shared" ca="1" si="6"/>
        <v>32366.459999985993</v>
      </c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s="5"/>
      <c r="EO60" s="5"/>
      <c r="EP60" s="5"/>
      <c r="EQ60" s="5"/>
      <c r="ER60" s="5"/>
      <c r="ES60" s="5"/>
      <c r="ET60" s="5"/>
      <c r="EU60" s="5"/>
      <c r="EV60" s="5"/>
      <c r="EW60" s="5"/>
      <c r="EX60" s="5"/>
      <c r="EY60" s="5"/>
      <c r="EZ60" s="5"/>
      <c r="FA60" s="5"/>
      <c r="FB60" s="5"/>
      <c r="FC60" s="5"/>
      <c r="FD60" s="5"/>
      <c r="FE60" s="5"/>
      <c r="FF60" s="5"/>
      <c r="FG60" s="5"/>
      <c r="FH60" s="5"/>
      <c r="FI60" s="5"/>
      <c r="FJ60" s="5"/>
      <c r="FK60" s="5"/>
      <c r="FL60" s="5"/>
      <c r="FM60" s="5"/>
      <c r="FN60" s="5"/>
      <c r="FO60" s="5"/>
      <c r="FP60" s="5"/>
      <c r="FQ60" s="5"/>
      <c r="FR60" s="5"/>
      <c r="FS60" s="5"/>
      <c r="FT60" s="5"/>
      <c r="FU60" s="5"/>
      <c r="FV60" s="5"/>
      <c r="FW60" s="5"/>
      <c r="FX60" s="5"/>
      <c r="FY60" s="5"/>
      <c r="FZ60" s="5"/>
      <c r="GA60" s="5"/>
      <c r="GB60" s="5"/>
      <c r="GC60" s="5"/>
      <c r="GD60" s="5"/>
      <c r="GE60" s="5"/>
      <c r="GF60" s="5"/>
      <c r="GG60" s="5"/>
      <c r="GH60" s="5"/>
      <c r="GI60" s="5"/>
      <c r="GJ60" s="5"/>
      <c r="GK60" s="5"/>
      <c r="GL60" s="5"/>
      <c r="GM60" s="5"/>
      <c r="GN60" s="5"/>
      <c r="GO60" s="5"/>
      <c r="GP60" s="5"/>
      <c r="GQ60" s="5"/>
      <c r="GR60" s="5"/>
      <c r="GS60" s="5"/>
      <c r="GT60" s="5"/>
      <c r="GU60" s="5"/>
      <c r="GV60" s="5"/>
      <c r="GW60" s="5"/>
      <c r="GX60" s="5"/>
      <c r="GY60" s="5"/>
      <c r="GZ60" s="5"/>
      <c r="HA60" s="5"/>
      <c r="HB60" s="5"/>
      <c r="HC60" s="5"/>
      <c r="HD60" s="5"/>
      <c r="HE60" s="5"/>
      <c r="HF60" s="5"/>
      <c r="HG60" s="5"/>
      <c r="HH60" s="5"/>
      <c r="HI60" s="5"/>
      <c r="HJ60" s="5"/>
      <c r="HK60" s="5"/>
      <c r="HP60" s="5"/>
      <c r="HQ60" s="5"/>
      <c r="HR60" s="5"/>
      <c r="HS60" s="5"/>
      <c r="HT60" s="5"/>
    </row>
    <row r="61" spans="1:228" ht="13.5" customHeight="1">
      <c r="A61" s="43" t="s">
        <v>109</v>
      </c>
      <c r="B61" s="59">
        <v>3002</v>
      </c>
      <c r="C61" s="60" t="s">
        <v>378</v>
      </c>
      <c r="D61" s="61">
        <f t="shared" ca="1" si="25"/>
        <v>1409698.52</v>
      </c>
      <c r="E61" s="61">
        <f t="shared" ca="1" si="25"/>
        <v>1932826.45</v>
      </c>
      <c r="F61" s="61">
        <f t="shared" ca="1" si="25"/>
        <v>1943836.46</v>
      </c>
      <c r="G61" s="61">
        <f t="shared" ca="1" si="25"/>
        <v>-11010.01</v>
      </c>
      <c r="H61" s="61">
        <f t="shared" ca="1" si="25"/>
        <v>0</v>
      </c>
      <c r="I61" s="61">
        <f t="shared" ca="1" si="25"/>
        <v>-691313.57000000007</v>
      </c>
      <c r="J61" s="61">
        <f t="shared" ca="1" si="25"/>
        <v>-522467.53</v>
      </c>
      <c r="K61" s="61">
        <f t="shared" ca="1" si="25"/>
        <v>-828875.06</v>
      </c>
      <c r="L61" s="61">
        <f t="shared" ca="1" si="25"/>
        <v>306407.53000000003</v>
      </c>
      <c r="M61" s="61">
        <f t="shared" ca="1" si="25"/>
        <v>-168846.04</v>
      </c>
      <c r="N61" s="61">
        <f t="shared" ca="1" si="25"/>
        <v>9622.1200000000008</v>
      </c>
      <c r="O61" s="61">
        <f t="shared" ca="1" si="25"/>
        <v>-178468.16</v>
      </c>
      <c r="P61" s="61">
        <f t="shared" ca="1" si="25"/>
        <v>0</v>
      </c>
      <c r="Q61" s="61">
        <f t="shared" ca="1" si="25"/>
        <v>0</v>
      </c>
      <c r="R61" s="61">
        <f t="shared" ca="1" si="25"/>
        <v>0</v>
      </c>
      <c r="S61" s="61">
        <f t="shared" ca="1" si="25"/>
        <v>82963.280000000028</v>
      </c>
      <c r="T61" s="61">
        <f t="shared" ca="1" si="22"/>
        <v>391111.4</v>
      </c>
      <c r="U61" s="61">
        <f t="shared" ca="1" si="22"/>
        <v>-140746.41</v>
      </c>
      <c r="V61" s="61">
        <f t="shared" ca="1" si="22"/>
        <v>531857.81000000006</v>
      </c>
      <c r="W61" s="61">
        <f t="shared" ca="1" si="22"/>
        <v>-308148.12</v>
      </c>
      <c r="X61" s="61">
        <f t="shared" ca="1" si="22"/>
        <v>1633.88</v>
      </c>
      <c r="Y61" s="61">
        <f t="shared" ca="1" si="22"/>
        <v>-309782</v>
      </c>
      <c r="Z61" s="61">
        <f t="shared" ca="1" si="22"/>
        <v>85222.36</v>
      </c>
      <c r="AA61" s="61">
        <f t="shared" ca="1" si="22"/>
        <v>53358.380000000005</v>
      </c>
      <c r="AB61" s="61">
        <f t="shared" ca="1" si="22"/>
        <v>0</v>
      </c>
      <c r="AC61" s="61">
        <f t="shared" ca="1" si="22"/>
        <v>6643.38</v>
      </c>
      <c r="AD61" s="61">
        <f t="shared" ca="1" si="22"/>
        <v>28626.729999999996</v>
      </c>
      <c r="AE61" s="61">
        <f t="shared" ca="1" si="22"/>
        <v>0</v>
      </c>
      <c r="AF61" s="61">
        <f t="shared" ca="1" si="22"/>
        <v>0</v>
      </c>
      <c r="AG61" s="61">
        <f t="shared" ca="1" si="22"/>
        <v>28.91</v>
      </c>
      <c r="AH61" s="61">
        <f t="shared" ca="1" si="23"/>
        <v>0</v>
      </c>
      <c r="AI61" s="61">
        <f t="shared" ca="1" si="23"/>
        <v>-3435.04</v>
      </c>
      <c r="AJ61" s="61">
        <f t="shared" ca="1" si="23"/>
        <v>0</v>
      </c>
      <c r="AK61" s="61">
        <f t="shared" ca="1" si="23"/>
        <v>0</v>
      </c>
      <c r="AL61" s="61">
        <f t="shared" ca="1" si="23"/>
        <v>0</v>
      </c>
      <c r="AM61" s="61">
        <f t="shared" ca="1" si="23"/>
        <v>0</v>
      </c>
      <c r="AN61" s="61">
        <f t="shared" ca="1" si="23"/>
        <v>0</v>
      </c>
      <c r="AO61" s="61">
        <f t="shared" ca="1" si="23"/>
        <v>0</v>
      </c>
      <c r="AP61" s="61">
        <f t="shared" ca="1" si="23"/>
        <v>0</v>
      </c>
      <c r="AQ61" s="61">
        <f t="shared" ca="1" si="23"/>
        <v>0</v>
      </c>
      <c r="AR61" s="61">
        <f t="shared" ca="1" si="23"/>
        <v>0</v>
      </c>
      <c r="AS61" s="61">
        <f t="shared" ca="1" si="23"/>
        <v>-2250624.5799999377</v>
      </c>
      <c r="AT61" s="61">
        <f t="shared" ca="1" si="23"/>
        <v>-861647.1</v>
      </c>
      <c r="AU61" s="61">
        <f t="shared" ca="1" si="23"/>
        <v>-904844.99</v>
      </c>
      <c r="AV61" s="61">
        <f t="shared" ca="1" si="23"/>
        <v>43197.89</v>
      </c>
      <c r="AW61" s="61">
        <f t="shared" ca="1" si="23"/>
        <v>-475791.64999999944</v>
      </c>
      <c r="AX61" s="61">
        <f t="shared" ca="1" si="26"/>
        <v>817214.8900000006</v>
      </c>
      <c r="AY61" s="61">
        <f t="shared" ca="1" si="26"/>
        <v>-3543371.17</v>
      </c>
      <c r="AZ61" s="61">
        <f t="shared" ca="1" si="26"/>
        <v>-3155523.04</v>
      </c>
      <c r="BA61" s="61">
        <f t="shared" ca="1" si="26"/>
        <v>-387848.13</v>
      </c>
      <c r="BB61" s="61">
        <f t="shared" ca="1" si="26"/>
        <v>0</v>
      </c>
      <c r="BC61" s="61">
        <f t="shared" ca="1" si="26"/>
        <v>0</v>
      </c>
      <c r="BD61" s="61">
        <f t="shared" ca="1" si="26"/>
        <v>4360586.0600000005</v>
      </c>
      <c r="BE61" s="61">
        <f t="shared" ca="1" si="26"/>
        <v>-1293006.54</v>
      </c>
      <c r="BF61" s="61">
        <f t="shared" ca="1" si="26"/>
        <v>0</v>
      </c>
      <c r="BG61" s="61">
        <f t="shared" ca="1" si="26"/>
        <v>0</v>
      </c>
      <c r="BH61" s="61">
        <f t="shared" ca="1" si="26"/>
        <v>0</v>
      </c>
      <c r="BI61" s="61">
        <f t="shared" ca="1" si="26"/>
        <v>0</v>
      </c>
      <c r="BJ61" s="61">
        <f t="shared" ca="1" si="26"/>
        <v>0</v>
      </c>
      <c r="BK61" s="61">
        <f t="shared" ca="1" si="26"/>
        <v>-1293006.54</v>
      </c>
      <c r="BL61" s="61">
        <f t="shared" ca="1" si="24"/>
        <v>0</v>
      </c>
      <c r="BM61" s="61">
        <f t="shared" ca="1" si="24"/>
        <v>0</v>
      </c>
      <c r="BN61" s="61">
        <f t="shared" ca="1" si="24"/>
        <v>0</v>
      </c>
      <c r="BO61" s="61">
        <f t="shared" ca="1" si="24"/>
        <v>0</v>
      </c>
      <c r="BP61" s="61">
        <f t="shared" ca="1" si="24"/>
        <v>0</v>
      </c>
      <c r="BQ61" s="61">
        <f t="shared" ca="1" si="24"/>
        <v>0</v>
      </c>
      <c r="BR61" s="61">
        <f t="shared" ca="1" si="24"/>
        <v>0</v>
      </c>
      <c r="BS61" s="61">
        <f t="shared" ca="1" si="24"/>
        <v>-913185.82999993803</v>
      </c>
      <c r="BT61" s="61">
        <f t="shared" ca="1" si="24"/>
        <v>-97856.209999999992</v>
      </c>
      <c r="BU61" s="61">
        <f t="shared" ca="1" si="24"/>
        <v>-442772.34999996424</v>
      </c>
      <c r="BV61" s="61">
        <f t="shared" ca="1" si="27"/>
        <v>-132554.46999998391</v>
      </c>
      <c r="BW61" s="61">
        <f t="shared" ca="1" si="27"/>
        <v>0</v>
      </c>
      <c r="BX61" s="61">
        <f t="shared" ca="1" si="27"/>
        <v>-219444.47999998927</v>
      </c>
      <c r="BY61" s="61">
        <f t="shared" ca="1" si="27"/>
        <v>-17884.470000000671</v>
      </c>
      <c r="BZ61" s="61">
        <f t="shared" ca="1" si="27"/>
        <v>0</v>
      </c>
      <c r="CA61" s="61">
        <f t="shared" ca="1" si="27"/>
        <v>-2673.85</v>
      </c>
      <c r="CB61" s="61">
        <f t="shared" ca="1" si="27"/>
        <v>0</v>
      </c>
      <c r="CC61" s="61">
        <f t="shared" ca="1" si="27"/>
        <v>0</v>
      </c>
      <c r="CD61" s="61">
        <f t="shared" ca="1" si="27"/>
        <v>0</v>
      </c>
      <c r="CE61" s="61">
        <f t="shared" ca="1" si="27"/>
        <v>0</v>
      </c>
      <c r="CF61" s="61">
        <f t="shared" ca="1" si="27"/>
        <v>0</v>
      </c>
      <c r="CG61" s="61">
        <f t="shared" ca="1" si="27"/>
        <v>0</v>
      </c>
      <c r="CH61" s="61">
        <f t="shared" ca="1" si="27"/>
        <v>0</v>
      </c>
      <c r="CI61" s="61">
        <f t="shared" ca="1" si="27"/>
        <v>0</v>
      </c>
      <c r="CJ61" s="61">
        <f t="shared" ca="1" si="27"/>
        <v>0</v>
      </c>
      <c r="CK61" s="61">
        <f t="shared" ca="1" si="27"/>
        <v>0</v>
      </c>
      <c r="CL61" s="61">
        <f t="shared" ca="1" si="6"/>
        <v>-840926.05999993766</v>
      </c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  <c r="EJ61" s="5"/>
      <c r="EK61" s="5"/>
      <c r="EL61" s="5"/>
      <c r="EM61" s="5"/>
      <c r="EN61" s="5"/>
      <c r="EO61" s="5"/>
      <c r="EP61" s="5"/>
      <c r="EQ61" s="5"/>
      <c r="ER61" s="5"/>
      <c r="ES61" s="5"/>
      <c r="ET61" s="5"/>
      <c r="EU61" s="5"/>
      <c r="EV61" s="5"/>
      <c r="EW61" s="5"/>
      <c r="EX61" s="5"/>
      <c r="EY61" s="5"/>
      <c r="EZ61" s="5"/>
      <c r="FA61" s="5"/>
      <c r="FB61" s="5"/>
      <c r="FC61" s="5"/>
      <c r="FD61" s="5"/>
      <c r="FE61" s="5"/>
      <c r="FF61" s="5"/>
      <c r="FG61" s="5"/>
      <c r="FH61" s="5"/>
      <c r="FI61" s="5"/>
      <c r="FJ61" s="5"/>
      <c r="FK61" s="5"/>
      <c r="FL61" s="5"/>
      <c r="FM61" s="5"/>
      <c r="FN61" s="5"/>
      <c r="FO61" s="5"/>
      <c r="FP61" s="5"/>
      <c r="FQ61" s="5"/>
      <c r="FR61" s="5"/>
      <c r="FS61" s="5"/>
      <c r="FT61" s="5"/>
      <c r="FU61" s="5"/>
      <c r="FV61" s="5"/>
      <c r="FW61" s="5"/>
      <c r="FX61" s="5"/>
      <c r="FY61" s="5"/>
      <c r="FZ61" s="5"/>
      <c r="GA61" s="5"/>
      <c r="GB61" s="5"/>
      <c r="GC61" s="5"/>
      <c r="GD61" s="5"/>
      <c r="GE61" s="5"/>
      <c r="GF61" s="5"/>
      <c r="GG61" s="5"/>
      <c r="GH61" s="5"/>
      <c r="GI61" s="5"/>
      <c r="GJ61" s="5"/>
      <c r="GK61" s="5"/>
      <c r="GL61" s="5"/>
      <c r="GM61" s="5"/>
      <c r="GN61" s="5"/>
      <c r="GO61" s="5"/>
      <c r="GP61" s="5"/>
      <c r="GQ61" s="5"/>
      <c r="GR61" s="5"/>
      <c r="GS61" s="5"/>
      <c r="GT61" s="5"/>
      <c r="GU61" s="5"/>
      <c r="GV61" s="5"/>
      <c r="GW61" s="5"/>
      <c r="GX61" s="5"/>
      <c r="GY61" s="5"/>
      <c r="GZ61" s="5"/>
      <c r="HA61" s="5"/>
      <c r="HB61" s="5"/>
      <c r="HC61" s="5"/>
      <c r="HD61" s="5"/>
      <c r="HE61" s="5"/>
      <c r="HF61" s="5"/>
      <c r="HG61" s="5"/>
      <c r="HH61" s="5"/>
      <c r="HI61" s="5"/>
      <c r="HJ61" s="5"/>
      <c r="HK61" s="5"/>
      <c r="HP61" s="5"/>
      <c r="HQ61" s="5"/>
      <c r="HR61" s="5"/>
      <c r="HS61" s="5"/>
      <c r="HT61" s="5"/>
    </row>
    <row r="62" spans="1:228" ht="13.5" customHeight="1">
      <c r="A62" s="43" t="s">
        <v>111</v>
      </c>
      <c r="B62" s="59">
        <v>3003</v>
      </c>
      <c r="C62" s="60" t="s">
        <v>378</v>
      </c>
      <c r="D62" s="61">
        <f t="shared" ca="1" si="25"/>
        <v>2347123.4300000006</v>
      </c>
      <c r="E62" s="61">
        <f t="shared" ca="1" si="25"/>
        <v>-46074.369999999995</v>
      </c>
      <c r="F62" s="61">
        <f t="shared" ca="1" si="25"/>
        <v>20710.8</v>
      </c>
      <c r="G62" s="61">
        <f t="shared" ca="1" si="25"/>
        <v>-66785.17</v>
      </c>
      <c r="H62" s="61">
        <f t="shared" ca="1" si="25"/>
        <v>0</v>
      </c>
      <c r="I62" s="61">
        <f t="shared" ca="1" si="25"/>
        <v>99423.779999999984</v>
      </c>
      <c r="J62" s="61">
        <f t="shared" ca="1" si="25"/>
        <v>99423.779999999984</v>
      </c>
      <c r="K62" s="61">
        <f t="shared" ca="1" si="25"/>
        <v>-97051.21</v>
      </c>
      <c r="L62" s="61">
        <f t="shared" ca="1" si="25"/>
        <v>196474.99</v>
      </c>
      <c r="M62" s="61">
        <f t="shared" ca="1" si="25"/>
        <v>0</v>
      </c>
      <c r="N62" s="61">
        <f t="shared" ca="1" si="25"/>
        <v>0</v>
      </c>
      <c r="O62" s="61">
        <f t="shared" ca="1" si="25"/>
        <v>0</v>
      </c>
      <c r="P62" s="61">
        <f t="shared" ca="1" si="25"/>
        <v>0</v>
      </c>
      <c r="Q62" s="61">
        <f t="shared" ca="1" si="25"/>
        <v>0</v>
      </c>
      <c r="R62" s="61">
        <f t="shared" ca="1" si="25"/>
        <v>0</v>
      </c>
      <c r="S62" s="61">
        <f t="shared" ca="1" si="25"/>
        <v>0</v>
      </c>
      <c r="T62" s="61">
        <f t="shared" ca="1" si="22"/>
        <v>0</v>
      </c>
      <c r="U62" s="61">
        <f t="shared" ca="1" si="22"/>
        <v>0</v>
      </c>
      <c r="V62" s="61">
        <f t="shared" ca="1" si="22"/>
        <v>0</v>
      </c>
      <c r="W62" s="61">
        <f t="shared" ca="1" si="22"/>
        <v>0</v>
      </c>
      <c r="X62" s="61">
        <f t="shared" ca="1" si="22"/>
        <v>0</v>
      </c>
      <c r="Y62" s="61">
        <f t="shared" ca="1" si="22"/>
        <v>0</v>
      </c>
      <c r="Z62" s="61">
        <f t="shared" ca="1" si="22"/>
        <v>2293774.0200000005</v>
      </c>
      <c r="AA62" s="61">
        <f t="shared" ca="1" si="22"/>
        <v>1531393.07</v>
      </c>
      <c r="AB62" s="61">
        <f t="shared" ca="1" si="22"/>
        <v>6.76</v>
      </c>
      <c r="AC62" s="61">
        <f t="shared" ca="1" si="22"/>
        <v>462819.52</v>
      </c>
      <c r="AD62" s="61">
        <f t="shared" ca="1" si="22"/>
        <v>491704.50000000006</v>
      </c>
      <c r="AE62" s="61">
        <f t="shared" ca="1" si="22"/>
        <v>0</v>
      </c>
      <c r="AF62" s="61">
        <f t="shared" ca="1" si="22"/>
        <v>0</v>
      </c>
      <c r="AG62" s="61">
        <f t="shared" ca="1" si="22"/>
        <v>556.72</v>
      </c>
      <c r="AH62" s="61">
        <f t="shared" ca="1" si="23"/>
        <v>-192706.55</v>
      </c>
      <c r="AI62" s="61">
        <f t="shared" ca="1" si="23"/>
        <v>0</v>
      </c>
      <c r="AJ62" s="61">
        <f t="shared" ca="1" si="23"/>
        <v>0</v>
      </c>
      <c r="AK62" s="61">
        <f t="shared" ca="1" si="23"/>
        <v>0</v>
      </c>
      <c r="AL62" s="61">
        <f t="shared" ca="1" si="23"/>
        <v>0</v>
      </c>
      <c r="AM62" s="61">
        <f t="shared" ca="1" si="23"/>
        <v>0</v>
      </c>
      <c r="AN62" s="61">
        <f t="shared" ca="1" si="23"/>
        <v>0</v>
      </c>
      <c r="AO62" s="61">
        <f t="shared" ca="1" si="23"/>
        <v>0</v>
      </c>
      <c r="AP62" s="61">
        <f t="shared" ca="1" si="23"/>
        <v>0</v>
      </c>
      <c r="AQ62" s="61">
        <f t="shared" ca="1" si="23"/>
        <v>0</v>
      </c>
      <c r="AR62" s="61">
        <f t="shared" ca="1" si="23"/>
        <v>0</v>
      </c>
      <c r="AS62" s="61">
        <f t="shared" ca="1" si="23"/>
        <v>-5549975.0599997779</v>
      </c>
      <c r="AT62" s="61">
        <f t="shared" ca="1" si="23"/>
        <v>-47010.21</v>
      </c>
      <c r="AU62" s="61">
        <f t="shared" ca="1" si="23"/>
        <v>-52990.86</v>
      </c>
      <c r="AV62" s="61">
        <f t="shared" ca="1" si="23"/>
        <v>5980.65</v>
      </c>
      <c r="AW62" s="61">
        <f t="shared" ca="1" si="23"/>
        <v>-1948567.540000001</v>
      </c>
      <c r="AX62" s="61">
        <f t="shared" ca="1" si="26"/>
        <v>-1948567.540000001</v>
      </c>
      <c r="AY62" s="61">
        <f t="shared" ca="1" si="26"/>
        <v>-14034205.200000001</v>
      </c>
      <c r="AZ62" s="61">
        <f t="shared" ca="1" si="26"/>
        <v>-12231824.440000001</v>
      </c>
      <c r="BA62" s="61">
        <f t="shared" ca="1" si="26"/>
        <v>-1802380.76</v>
      </c>
      <c r="BB62" s="61">
        <f t="shared" ca="1" si="26"/>
        <v>0</v>
      </c>
      <c r="BC62" s="61">
        <f t="shared" ca="1" si="26"/>
        <v>0</v>
      </c>
      <c r="BD62" s="61">
        <f t="shared" ca="1" si="26"/>
        <v>12085637.66</v>
      </c>
      <c r="BE62" s="61">
        <f t="shared" ca="1" si="26"/>
        <v>0</v>
      </c>
      <c r="BF62" s="61">
        <f t="shared" ca="1" si="26"/>
        <v>0</v>
      </c>
      <c r="BG62" s="61">
        <f t="shared" ca="1" si="26"/>
        <v>0</v>
      </c>
      <c r="BH62" s="61">
        <f t="shared" ca="1" si="26"/>
        <v>0</v>
      </c>
      <c r="BI62" s="61">
        <f t="shared" ca="1" si="26"/>
        <v>0</v>
      </c>
      <c r="BJ62" s="61">
        <f t="shared" ca="1" si="26"/>
        <v>0</v>
      </c>
      <c r="BK62" s="61">
        <f t="shared" ca="1" si="26"/>
        <v>0</v>
      </c>
      <c r="BL62" s="61">
        <f t="shared" ca="1" si="24"/>
        <v>0</v>
      </c>
      <c r="BM62" s="61">
        <f t="shared" ca="1" si="24"/>
        <v>0</v>
      </c>
      <c r="BN62" s="61">
        <f t="shared" ca="1" si="24"/>
        <v>0</v>
      </c>
      <c r="BO62" s="61">
        <f t="shared" ca="1" si="24"/>
        <v>0</v>
      </c>
      <c r="BP62" s="61">
        <f t="shared" ca="1" si="24"/>
        <v>0</v>
      </c>
      <c r="BQ62" s="61">
        <f t="shared" ca="1" si="24"/>
        <v>0</v>
      </c>
      <c r="BR62" s="61">
        <f t="shared" ca="1" si="24"/>
        <v>0</v>
      </c>
      <c r="BS62" s="61">
        <f t="shared" ca="1" si="24"/>
        <v>-4414135.019999777</v>
      </c>
      <c r="BT62" s="61">
        <f t="shared" ca="1" si="24"/>
        <v>-568877.94999999995</v>
      </c>
      <c r="BU62" s="61">
        <f t="shared" ca="1" si="24"/>
        <v>-2562647.9199998379</v>
      </c>
      <c r="BV62" s="61">
        <f t="shared" ca="1" si="27"/>
        <v>-790062.54999995232</v>
      </c>
      <c r="BW62" s="61">
        <f t="shared" ca="1" si="27"/>
        <v>0</v>
      </c>
      <c r="BX62" s="61">
        <f t="shared" ca="1" si="27"/>
        <v>-385462.26999998093</v>
      </c>
      <c r="BY62" s="61">
        <f t="shared" ca="1" si="27"/>
        <v>-107084.33000000566</v>
      </c>
      <c r="BZ62" s="61">
        <f t="shared" ca="1" si="27"/>
        <v>0</v>
      </c>
      <c r="CA62" s="61">
        <f t="shared" ca="1" si="27"/>
        <v>0</v>
      </c>
      <c r="CB62" s="61">
        <f t="shared" ca="1" si="27"/>
        <v>859737.71</v>
      </c>
      <c r="CC62" s="61">
        <f t="shared" ca="1" si="27"/>
        <v>859737.71</v>
      </c>
      <c r="CD62" s="61">
        <f t="shared" ca="1" si="27"/>
        <v>-3413070.46</v>
      </c>
      <c r="CE62" s="61">
        <f t="shared" ca="1" si="27"/>
        <v>4272808.17</v>
      </c>
      <c r="CF62" s="61">
        <f t="shared" ca="1" si="27"/>
        <v>0</v>
      </c>
      <c r="CG62" s="61">
        <f t="shared" ca="1" si="27"/>
        <v>0</v>
      </c>
      <c r="CH62" s="61">
        <f t="shared" ca="1" si="27"/>
        <v>0</v>
      </c>
      <c r="CI62" s="61">
        <f t="shared" ca="1" si="27"/>
        <v>0</v>
      </c>
      <c r="CJ62" s="61">
        <f t="shared" ca="1" si="27"/>
        <v>0</v>
      </c>
      <c r="CK62" s="61">
        <f t="shared" ca="1" si="27"/>
        <v>0</v>
      </c>
      <c r="CL62" s="61">
        <f t="shared" ca="1" si="6"/>
        <v>-3202851.6299997773</v>
      </c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  <c r="FK62" s="5"/>
      <c r="FL62" s="5"/>
      <c r="FM62" s="5"/>
      <c r="FN62" s="5"/>
      <c r="FO62" s="5"/>
      <c r="FP62" s="5"/>
      <c r="FQ62" s="5"/>
      <c r="FR62" s="5"/>
      <c r="FS62" s="5"/>
      <c r="FT62" s="5"/>
      <c r="FU62" s="5"/>
      <c r="FV62" s="5"/>
      <c r="FW62" s="5"/>
      <c r="FX62" s="5"/>
      <c r="FY62" s="5"/>
      <c r="FZ62" s="5"/>
      <c r="GA62" s="5"/>
      <c r="GB62" s="5"/>
      <c r="GC62" s="5"/>
      <c r="GD62" s="5"/>
      <c r="GE62" s="5"/>
      <c r="GF62" s="5"/>
      <c r="GG62" s="5"/>
      <c r="GH62" s="5"/>
      <c r="GI62" s="5"/>
      <c r="GJ62" s="5"/>
      <c r="GK62" s="5"/>
      <c r="GL62" s="5"/>
      <c r="GM62" s="5"/>
      <c r="GN62" s="5"/>
      <c r="GO62" s="5"/>
      <c r="GP62" s="5"/>
      <c r="GQ62" s="5"/>
      <c r="GR62" s="5"/>
      <c r="GS62" s="5"/>
      <c r="GT62" s="5"/>
      <c r="GU62" s="5"/>
      <c r="GV62" s="5"/>
      <c r="GW62" s="5"/>
      <c r="GX62" s="5"/>
      <c r="GY62" s="5"/>
      <c r="GZ62" s="5"/>
      <c r="HA62" s="5"/>
      <c r="HB62" s="5"/>
      <c r="HC62" s="5"/>
      <c r="HD62" s="5"/>
      <c r="HE62" s="5"/>
      <c r="HF62" s="5"/>
      <c r="HG62" s="5"/>
      <c r="HH62" s="5"/>
      <c r="HI62" s="5"/>
      <c r="HJ62" s="5"/>
      <c r="HK62" s="5"/>
      <c r="HP62" s="5"/>
      <c r="HQ62" s="5"/>
      <c r="HR62" s="5"/>
      <c r="HS62" s="5"/>
      <c r="HT62" s="5"/>
    </row>
    <row r="63" spans="1:228" ht="13.5" customHeight="1">
      <c r="A63" s="43" t="s">
        <v>113</v>
      </c>
      <c r="B63" s="59">
        <v>3004</v>
      </c>
      <c r="C63" s="60" t="s">
        <v>378</v>
      </c>
      <c r="D63" s="61">
        <f t="shared" ca="1" si="25"/>
        <v>1313167</v>
      </c>
      <c r="E63" s="61">
        <f t="shared" ca="1" si="25"/>
        <v>1429896</v>
      </c>
      <c r="F63" s="61">
        <f t="shared" ca="1" si="25"/>
        <v>1437822</v>
      </c>
      <c r="G63" s="61">
        <f t="shared" ca="1" si="25"/>
        <v>-7926</v>
      </c>
      <c r="H63" s="61">
        <f t="shared" ca="1" si="25"/>
        <v>0</v>
      </c>
      <c r="I63" s="61">
        <f t="shared" ca="1" si="25"/>
        <v>-116729</v>
      </c>
      <c r="J63" s="61">
        <f t="shared" ca="1" si="25"/>
        <v>-120243</v>
      </c>
      <c r="K63" s="61">
        <f t="shared" ca="1" si="25"/>
        <v>-1373084</v>
      </c>
      <c r="L63" s="61">
        <f t="shared" ca="1" si="25"/>
        <v>1252841</v>
      </c>
      <c r="M63" s="61">
        <f t="shared" ca="1" si="25"/>
        <v>3514</v>
      </c>
      <c r="N63" s="61">
        <f t="shared" ca="1" si="25"/>
        <v>3938</v>
      </c>
      <c r="O63" s="61">
        <f t="shared" ca="1" si="25"/>
        <v>-424</v>
      </c>
      <c r="P63" s="61">
        <f t="shared" ca="1" si="25"/>
        <v>0</v>
      </c>
      <c r="Q63" s="61">
        <f t="shared" ca="1" si="25"/>
        <v>0</v>
      </c>
      <c r="R63" s="61">
        <f t="shared" ca="1" si="25"/>
        <v>0</v>
      </c>
      <c r="S63" s="61">
        <f t="shared" ca="1" si="25"/>
        <v>0</v>
      </c>
      <c r="T63" s="61">
        <f t="shared" ca="1" si="22"/>
        <v>0</v>
      </c>
      <c r="U63" s="61">
        <f t="shared" ca="1" si="22"/>
        <v>0</v>
      </c>
      <c r="V63" s="61">
        <f t="shared" ca="1" si="22"/>
        <v>0</v>
      </c>
      <c r="W63" s="61">
        <f t="shared" ca="1" si="22"/>
        <v>0</v>
      </c>
      <c r="X63" s="61">
        <f t="shared" ca="1" si="22"/>
        <v>0</v>
      </c>
      <c r="Y63" s="61">
        <f t="shared" ca="1" si="22"/>
        <v>0</v>
      </c>
      <c r="Z63" s="61">
        <f t="shared" ca="1" si="22"/>
        <v>0</v>
      </c>
      <c r="AA63" s="61">
        <f t="shared" ca="1" si="22"/>
        <v>0</v>
      </c>
      <c r="AB63" s="61">
        <f t="shared" ca="1" si="22"/>
        <v>0</v>
      </c>
      <c r="AC63" s="61">
        <f t="shared" ca="1" si="22"/>
        <v>0</v>
      </c>
      <c r="AD63" s="61">
        <f t="shared" ca="1" si="22"/>
        <v>0</v>
      </c>
      <c r="AE63" s="61">
        <f t="shared" ca="1" si="22"/>
        <v>0</v>
      </c>
      <c r="AF63" s="61">
        <f t="shared" ca="1" si="22"/>
        <v>0</v>
      </c>
      <c r="AG63" s="61">
        <f t="shared" ca="1" si="22"/>
        <v>0</v>
      </c>
      <c r="AH63" s="61">
        <f t="shared" ca="1" si="23"/>
        <v>0</v>
      </c>
      <c r="AI63" s="61">
        <f t="shared" ca="1" si="23"/>
        <v>0</v>
      </c>
      <c r="AJ63" s="61">
        <f t="shared" ca="1" si="23"/>
        <v>0</v>
      </c>
      <c r="AK63" s="61">
        <f t="shared" ca="1" si="23"/>
        <v>0</v>
      </c>
      <c r="AL63" s="61">
        <f t="shared" ca="1" si="23"/>
        <v>0</v>
      </c>
      <c r="AM63" s="61">
        <f t="shared" ca="1" si="23"/>
        <v>0</v>
      </c>
      <c r="AN63" s="61">
        <f t="shared" ca="1" si="23"/>
        <v>0</v>
      </c>
      <c r="AO63" s="61">
        <f t="shared" ca="1" si="23"/>
        <v>0</v>
      </c>
      <c r="AP63" s="61">
        <f t="shared" ca="1" si="23"/>
        <v>0</v>
      </c>
      <c r="AQ63" s="61">
        <f t="shared" ca="1" si="23"/>
        <v>0</v>
      </c>
      <c r="AR63" s="61">
        <f t="shared" ca="1" si="23"/>
        <v>0</v>
      </c>
      <c r="AS63" s="61">
        <f t="shared" ca="1" si="23"/>
        <v>-4326276.08</v>
      </c>
      <c r="AT63" s="61">
        <f t="shared" ca="1" si="23"/>
        <v>-47183</v>
      </c>
      <c r="AU63" s="61">
        <f t="shared" ca="1" si="23"/>
        <v>-47183</v>
      </c>
      <c r="AV63" s="61">
        <f t="shared" ca="1" si="23"/>
        <v>0</v>
      </c>
      <c r="AW63" s="61">
        <f t="shared" ca="1" si="23"/>
        <v>-986577.44</v>
      </c>
      <c r="AX63" s="61">
        <f t="shared" ca="1" si="26"/>
        <v>-2232781.44</v>
      </c>
      <c r="AY63" s="61">
        <f t="shared" ca="1" si="26"/>
        <v>1215699.56</v>
      </c>
      <c r="AZ63" s="61">
        <f t="shared" ca="1" si="26"/>
        <v>-1314331.44</v>
      </c>
      <c r="BA63" s="61">
        <f t="shared" ca="1" si="26"/>
        <v>2530031</v>
      </c>
      <c r="BB63" s="61">
        <f t="shared" ca="1" si="26"/>
        <v>0</v>
      </c>
      <c r="BC63" s="61">
        <f t="shared" ca="1" si="26"/>
        <v>0</v>
      </c>
      <c r="BD63" s="61">
        <f t="shared" ca="1" si="26"/>
        <v>-3448481</v>
      </c>
      <c r="BE63" s="61">
        <f t="shared" ca="1" si="26"/>
        <v>1246204</v>
      </c>
      <c r="BF63" s="61">
        <f t="shared" ca="1" si="26"/>
        <v>-1105012</v>
      </c>
      <c r="BG63" s="61">
        <f t="shared" ca="1" si="26"/>
        <v>160003</v>
      </c>
      <c r="BH63" s="61">
        <f t="shared" ca="1" si="26"/>
        <v>-1265015</v>
      </c>
      <c r="BI63" s="61">
        <f t="shared" ca="1" si="26"/>
        <v>0</v>
      </c>
      <c r="BJ63" s="61">
        <f t="shared" ca="1" si="26"/>
        <v>0</v>
      </c>
      <c r="BK63" s="61">
        <f t="shared" ca="1" si="26"/>
        <v>2351216</v>
      </c>
      <c r="BL63" s="61">
        <f t="shared" ca="1" si="24"/>
        <v>0</v>
      </c>
      <c r="BM63" s="61">
        <f t="shared" ca="1" si="24"/>
        <v>-2680</v>
      </c>
      <c r="BN63" s="61">
        <f t="shared" ca="1" si="24"/>
        <v>2680</v>
      </c>
      <c r="BO63" s="61">
        <f t="shared" ca="1" si="24"/>
        <v>-86069.64</v>
      </c>
      <c r="BP63" s="61">
        <f t="shared" ca="1" si="24"/>
        <v>-86069.64</v>
      </c>
      <c r="BQ63" s="61">
        <f t="shared" ca="1" si="24"/>
        <v>0</v>
      </c>
      <c r="BR63" s="61">
        <f t="shared" ca="1" si="24"/>
        <v>0</v>
      </c>
      <c r="BS63" s="61">
        <f t="shared" ca="1" si="24"/>
        <v>-3206446</v>
      </c>
      <c r="BT63" s="61">
        <f t="shared" ca="1" si="24"/>
        <v>-193528</v>
      </c>
      <c r="BU63" s="61">
        <f t="shared" ca="1" si="24"/>
        <v>-281123</v>
      </c>
      <c r="BV63" s="61">
        <f t="shared" ca="1" si="27"/>
        <v>-1520190</v>
      </c>
      <c r="BW63" s="61">
        <f t="shared" ca="1" si="27"/>
        <v>0</v>
      </c>
      <c r="BX63" s="61">
        <f t="shared" ca="1" si="27"/>
        <v>-358049</v>
      </c>
      <c r="BY63" s="61">
        <f t="shared" ca="1" si="27"/>
        <v>-850613</v>
      </c>
      <c r="BZ63" s="61">
        <f t="shared" ca="1" si="27"/>
        <v>113</v>
      </c>
      <c r="CA63" s="61">
        <f t="shared" ca="1" si="27"/>
        <v>-3056</v>
      </c>
      <c r="CB63" s="61">
        <f t="shared" ca="1" si="27"/>
        <v>0</v>
      </c>
      <c r="CC63" s="61">
        <f t="shared" ca="1" si="27"/>
        <v>0</v>
      </c>
      <c r="CD63" s="61">
        <f t="shared" ca="1" si="27"/>
        <v>0</v>
      </c>
      <c r="CE63" s="61">
        <f t="shared" ca="1" si="27"/>
        <v>0</v>
      </c>
      <c r="CF63" s="61">
        <f t="shared" ca="1" si="27"/>
        <v>0</v>
      </c>
      <c r="CG63" s="61">
        <f t="shared" ca="1" si="27"/>
        <v>0</v>
      </c>
      <c r="CH63" s="61">
        <f t="shared" ca="1" si="27"/>
        <v>0</v>
      </c>
      <c r="CI63" s="61">
        <f t="shared" ca="1" si="27"/>
        <v>0</v>
      </c>
      <c r="CJ63" s="61">
        <f t="shared" ca="1" si="27"/>
        <v>0</v>
      </c>
      <c r="CK63" s="61">
        <f t="shared" ca="1" si="27"/>
        <v>0</v>
      </c>
      <c r="CL63" s="61">
        <f t="shared" ca="1" si="6"/>
        <v>-3013109.08</v>
      </c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  <c r="EJ63" s="5"/>
      <c r="EK63" s="5"/>
      <c r="EL63" s="5"/>
      <c r="EM63" s="5"/>
      <c r="EN63" s="5"/>
      <c r="EO63" s="5"/>
      <c r="EP63" s="5"/>
      <c r="EQ63" s="5"/>
      <c r="ER63" s="5"/>
      <c r="ES63" s="5"/>
      <c r="ET63" s="5"/>
      <c r="EU63" s="5"/>
      <c r="EV63" s="5"/>
      <c r="EW63" s="5"/>
      <c r="EX63" s="5"/>
      <c r="EY63" s="5"/>
      <c r="EZ63" s="5"/>
      <c r="FA63" s="5"/>
      <c r="FB63" s="5"/>
      <c r="FC63" s="5"/>
      <c r="FD63" s="5"/>
      <c r="FE63" s="5"/>
      <c r="FF63" s="5"/>
      <c r="FG63" s="5"/>
      <c r="FH63" s="5"/>
      <c r="FI63" s="5"/>
      <c r="FJ63" s="5"/>
      <c r="FK63" s="5"/>
      <c r="FL63" s="5"/>
      <c r="FM63" s="5"/>
      <c r="FN63" s="5"/>
      <c r="FO63" s="5"/>
      <c r="FP63" s="5"/>
      <c r="FQ63" s="5"/>
      <c r="FR63" s="5"/>
      <c r="FS63" s="5"/>
      <c r="FT63" s="5"/>
      <c r="FU63" s="5"/>
      <c r="FV63" s="5"/>
      <c r="FW63" s="5"/>
      <c r="FX63" s="5"/>
      <c r="FY63" s="5"/>
      <c r="FZ63" s="5"/>
      <c r="GA63" s="5"/>
      <c r="GB63" s="5"/>
      <c r="GC63" s="5"/>
      <c r="GD63" s="5"/>
      <c r="GE63" s="5"/>
      <c r="GF63" s="5"/>
      <c r="GG63" s="5"/>
      <c r="GH63" s="5"/>
      <c r="GI63" s="5"/>
      <c r="GJ63" s="5"/>
      <c r="GK63" s="5"/>
      <c r="GL63" s="5"/>
      <c r="GM63" s="5"/>
      <c r="GN63" s="5"/>
      <c r="GO63" s="5"/>
      <c r="GP63" s="5"/>
      <c r="GQ63" s="5"/>
      <c r="GR63" s="5"/>
      <c r="GS63" s="5"/>
      <c r="GT63" s="5"/>
      <c r="GU63" s="5"/>
      <c r="GV63" s="5"/>
      <c r="GW63" s="5"/>
      <c r="GX63" s="5"/>
      <c r="GY63" s="5"/>
      <c r="GZ63" s="5"/>
      <c r="HA63" s="5"/>
      <c r="HB63" s="5"/>
      <c r="HC63" s="5"/>
      <c r="HD63" s="5"/>
      <c r="HE63" s="5"/>
      <c r="HF63" s="5"/>
      <c r="HG63" s="5"/>
      <c r="HH63" s="5"/>
      <c r="HI63" s="5"/>
      <c r="HJ63" s="5"/>
      <c r="HK63" s="5"/>
      <c r="HP63" s="5"/>
      <c r="HQ63" s="5"/>
      <c r="HR63" s="5"/>
      <c r="HS63" s="5"/>
      <c r="HT63" s="5"/>
    </row>
    <row r="64" spans="1:228" ht="13.5" customHeight="1">
      <c r="A64" s="43" t="s">
        <v>115</v>
      </c>
      <c r="B64" s="59">
        <v>3005</v>
      </c>
      <c r="C64" s="60" t="s">
        <v>378</v>
      </c>
      <c r="D64" s="61">
        <f t="shared" ca="1" si="25"/>
        <v>101281775.64000002</v>
      </c>
      <c r="E64" s="61">
        <f t="shared" ca="1" si="25"/>
        <v>55602043.649999999</v>
      </c>
      <c r="F64" s="61">
        <f t="shared" ca="1" si="25"/>
        <v>55602043.649999999</v>
      </c>
      <c r="G64" s="61">
        <f t="shared" ca="1" si="25"/>
        <v>0</v>
      </c>
      <c r="H64" s="61">
        <f t="shared" ca="1" si="25"/>
        <v>0</v>
      </c>
      <c r="I64" s="61">
        <f t="shared" ca="1" si="25"/>
        <v>45679731.99000001</v>
      </c>
      <c r="J64" s="61">
        <f t="shared" ca="1" si="25"/>
        <v>45679731.99000001</v>
      </c>
      <c r="K64" s="61">
        <f t="shared" ca="1" si="25"/>
        <v>-82664573.879999995</v>
      </c>
      <c r="L64" s="61">
        <f t="shared" ca="1" si="25"/>
        <v>128344305.87</v>
      </c>
      <c r="M64" s="61">
        <f t="shared" ca="1" si="25"/>
        <v>0</v>
      </c>
      <c r="N64" s="61">
        <f t="shared" ca="1" si="25"/>
        <v>0</v>
      </c>
      <c r="O64" s="61">
        <f t="shared" ca="1" si="25"/>
        <v>0</v>
      </c>
      <c r="P64" s="61">
        <f t="shared" ca="1" si="25"/>
        <v>0</v>
      </c>
      <c r="Q64" s="61">
        <f t="shared" ca="1" si="25"/>
        <v>0</v>
      </c>
      <c r="R64" s="61">
        <f t="shared" ca="1" si="25"/>
        <v>0</v>
      </c>
      <c r="S64" s="61">
        <f t="shared" ca="1" si="25"/>
        <v>0</v>
      </c>
      <c r="T64" s="61">
        <f t="shared" ca="1" si="22"/>
        <v>0</v>
      </c>
      <c r="U64" s="61">
        <f t="shared" ca="1" si="22"/>
        <v>0</v>
      </c>
      <c r="V64" s="61">
        <f t="shared" ca="1" si="22"/>
        <v>0</v>
      </c>
      <c r="W64" s="61">
        <f t="shared" ca="1" si="22"/>
        <v>0</v>
      </c>
      <c r="X64" s="61">
        <f t="shared" ca="1" si="22"/>
        <v>0</v>
      </c>
      <c r="Y64" s="61">
        <f t="shared" ca="1" si="22"/>
        <v>0</v>
      </c>
      <c r="Z64" s="61">
        <f t="shared" ca="1" si="22"/>
        <v>0</v>
      </c>
      <c r="AA64" s="61">
        <f t="shared" ca="1" si="22"/>
        <v>0</v>
      </c>
      <c r="AB64" s="61">
        <f t="shared" ca="1" si="22"/>
        <v>0</v>
      </c>
      <c r="AC64" s="61">
        <f t="shared" ca="1" si="22"/>
        <v>0</v>
      </c>
      <c r="AD64" s="61">
        <f t="shared" ca="1" si="22"/>
        <v>0</v>
      </c>
      <c r="AE64" s="61">
        <f t="shared" ca="1" si="22"/>
        <v>0</v>
      </c>
      <c r="AF64" s="61">
        <f t="shared" ca="1" si="22"/>
        <v>0</v>
      </c>
      <c r="AG64" s="61">
        <f t="shared" ca="1" si="22"/>
        <v>0</v>
      </c>
      <c r="AH64" s="61">
        <f t="shared" ca="1" si="23"/>
        <v>0</v>
      </c>
      <c r="AI64" s="61">
        <f t="shared" ca="1" si="23"/>
        <v>0</v>
      </c>
      <c r="AJ64" s="61">
        <f t="shared" ca="1" si="23"/>
        <v>0</v>
      </c>
      <c r="AK64" s="61">
        <f t="shared" ca="1" si="23"/>
        <v>0</v>
      </c>
      <c r="AL64" s="61">
        <f t="shared" ca="1" si="23"/>
        <v>0</v>
      </c>
      <c r="AM64" s="61">
        <f t="shared" ca="1" si="23"/>
        <v>0</v>
      </c>
      <c r="AN64" s="61">
        <f t="shared" ca="1" si="23"/>
        <v>0</v>
      </c>
      <c r="AO64" s="61">
        <f t="shared" ca="1" si="23"/>
        <v>0</v>
      </c>
      <c r="AP64" s="61">
        <f t="shared" ca="1" si="23"/>
        <v>0</v>
      </c>
      <c r="AQ64" s="61">
        <f t="shared" ca="1" si="23"/>
        <v>0</v>
      </c>
      <c r="AR64" s="61">
        <f t="shared" ca="1" si="23"/>
        <v>0</v>
      </c>
      <c r="AS64" s="61">
        <f t="shared" ca="1" si="23"/>
        <v>-117907913.62</v>
      </c>
      <c r="AT64" s="61">
        <f t="shared" ca="1" si="23"/>
        <v>-14723210.57</v>
      </c>
      <c r="AU64" s="61">
        <f t="shared" ca="1" si="23"/>
        <v>-14723210.57</v>
      </c>
      <c r="AV64" s="61">
        <f t="shared" ca="1" si="23"/>
        <v>0</v>
      </c>
      <c r="AW64" s="61">
        <f t="shared" ca="1" si="23"/>
        <v>-5838458.5699999984</v>
      </c>
      <c r="AX64" s="61">
        <f t="shared" ca="1" si="26"/>
        <v>-5827647.5599999987</v>
      </c>
      <c r="AY64" s="61">
        <f t="shared" ca="1" si="26"/>
        <v>-35065397.32</v>
      </c>
      <c r="AZ64" s="61">
        <f t="shared" ca="1" si="26"/>
        <v>-35717602</v>
      </c>
      <c r="BA64" s="61">
        <f t="shared" ca="1" si="26"/>
        <v>-1731331.14</v>
      </c>
      <c r="BB64" s="61">
        <f t="shared" ca="1" si="26"/>
        <v>0</v>
      </c>
      <c r="BC64" s="61">
        <f t="shared" ca="1" si="26"/>
        <v>2383535.8199999998</v>
      </c>
      <c r="BD64" s="61">
        <f t="shared" ca="1" si="26"/>
        <v>29237749.760000002</v>
      </c>
      <c r="BE64" s="61">
        <f t="shared" ca="1" si="26"/>
        <v>-10811.010000000009</v>
      </c>
      <c r="BF64" s="61">
        <f t="shared" ca="1" si="26"/>
        <v>362870.01</v>
      </c>
      <c r="BG64" s="61">
        <f t="shared" ca="1" si="26"/>
        <v>387300</v>
      </c>
      <c r="BH64" s="61">
        <f t="shared" ca="1" si="26"/>
        <v>404.73</v>
      </c>
      <c r="BI64" s="61">
        <f t="shared" ca="1" si="26"/>
        <v>0</v>
      </c>
      <c r="BJ64" s="61">
        <f t="shared" ca="1" si="26"/>
        <v>-24834.720000000001</v>
      </c>
      <c r="BK64" s="61">
        <f t="shared" ca="1" si="26"/>
        <v>-373681.02</v>
      </c>
      <c r="BL64" s="61">
        <f t="shared" ca="1" si="24"/>
        <v>0</v>
      </c>
      <c r="BM64" s="61">
        <f t="shared" ca="1" si="24"/>
        <v>0</v>
      </c>
      <c r="BN64" s="61">
        <f t="shared" ca="1" si="24"/>
        <v>0</v>
      </c>
      <c r="BO64" s="61">
        <f t="shared" ca="1" si="24"/>
        <v>-1257971.0700000003</v>
      </c>
      <c r="BP64" s="61">
        <f t="shared" ca="1" si="24"/>
        <v>-1257971.0700000003</v>
      </c>
      <c r="BQ64" s="61">
        <f t="shared" ca="1" si="24"/>
        <v>0</v>
      </c>
      <c r="BR64" s="61">
        <f t="shared" ca="1" si="24"/>
        <v>0</v>
      </c>
      <c r="BS64" s="61">
        <f t="shared" ca="1" si="24"/>
        <v>-96088273.409999996</v>
      </c>
      <c r="BT64" s="61">
        <f t="shared" ca="1" si="24"/>
        <v>-37245898.609999999</v>
      </c>
      <c r="BU64" s="61">
        <f t="shared" ca="1" si="24"/>
        <v>-22205459.189999998</v>
      </c>
      <c r="BV64" s="61">
        <f t="shared" ca="1" si="27"/>
        <v>-1743140.3800000001</v>
      </c>
      <c r="BW64" s="61">
        <f t="shared" ca="1" si="27"/>
        <v>0</v>
      </c>
      <c r="BX64" s="61">
        <f t="shared" ca="1" si="27"/>
        <v>-29136853.23</v>
      </c>
      <c r="BY64" s="61">
        <f t="shared" ca="1" si="27"/>
        <v>-5756922</v>
      </c>
      <c r="BZ64" s="61">
        <f t="shared" ca="1" si="27"/>
        <v>0</v>
      </c>
      <c r="CA64" s="61">
        <f t="shared" ca="1" si="27"/>
        <v>0</v>
      </c>
      <c r="CB64" s="61">
        <f t="shared" ca="1" si="27"/>
        <v>0</v>
      </c>
      <c r="CC64" s="61">
        <f t="shared" ca="1" si="27"/>
        <v>0</v>
      </c>
      <c r="CD64" s="61">
        <f t="shared" ca="1" si="27"/>
        <v>0</v>
      </c>
      <c r="CE64" s="61">
        <f t="shared" ca="1" si="27"/>
        <v>0</v>
      </c>
      <c r="CF64" s="61">
        <f t="shared" ca="1" si="27"/>
        <v>0</v>
      </c>
      <c r="CG64" s="61">
        <f t="shared" ca="1" si="27"/>
        <v>0</v>
      </c>
      <c r="CH64" s="61">
        <f t="shared" ca="1" si="27"/>
        <v>0</v>
      </c>
      <c r="CI64" s="61">
        <f t="shared" ca="1" si="27"/>
        <v>0</v>
      </c>
      <c r="CJ64" s="61">
        <f t="shared" ca="1" si="27"/>
        <v>0</v>
      </c>
      <c r="CK64" s="61">
        <f t="shared" ca="1" si="27"/>
        <v>0</v>
      </c>
      <c r="CL64" s="61">
        <f t="shared" ca="1" si="6"/>
        <v>-16626137.979999989</v>
      </c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/>
      <c r="FG64" s="5"/>
      <c r="FH64" s="5"/>
      <c r="FI64" s="5"/>
      <c r="FJ64" s="5"/>
      <c r="FK64" s="5"/>
      <c r="FL64" s="5"/>
      <c r="FM64" s="5"/>
      <c r="FN64" s="5"/>
      <c r="FO64" s="5"/>
      <c r="FP64" s="5"/>
      <c r="FQ64" s="5"/>
      <c r="FR64" s="5"/>
      <c r="FS64" s="5"/>
      <c r="FT64" s="5"/>
      <c r="FU64" s="5"/>
      <c r="FV64" s="5"/>
      <c r="FW64" s="5"/>
      <c r="FX64" s="5"/>
      <c r="FY64" s="5"/>
      <c r="FZ64" s="5"/>
      <c r="GA64" s="5"/>
      <c r="GB64" s="5"/>
      <c r="GC64" s="5"/>
      <c r="GD64" s="5"/>
      <c r="GE64" s="5"/>
      <c r="GF64" s="5"/>
      <c r="GG64" s="5"/>
      <c r="GH64" s="5"/>
      <c r="GI64" s="5"/>
      <c r="GJ64" s="5"/>
      <c r="GK64" s="5"/>
      <c r="GL64" s="5"/>
      <c r="GM64" s="5"/>
      <c r="GN64" s="5"/>
      <c r="GO64" s="5"/>
      <c r="GP64" s="5"/>
      <c r="GQ64" s="5"/>
      <c r="GR64" s="5"/>
      <c r="GS64" s="5"/>
      <c r="GT64" s="5"/>
      <c r="GU64" s="5"/>
      <c r="GV64" s="5"/>
      <c r="GW64" s="5"/>
      <c r="GX64" s="5"/>
      <c r="GY64" s="5"/>
      <c r="GZ64" s="5"/>
      <c r="HA64" s="5"/>
      <c r="HB64" s="5"/>
      <c r="HC64" s="5"/>
      <c r="HD64" s="5"/>
      <c r="HE64" s="5"/>
      <c r="HF64" s="5"/>
      <c r="HG64" s="5"/>
      <c r="HH64" s="5"/>
      <c r="HI64" s="5"/>
      <c r="HJ64" s="5"/>
      <c r="HK64" s="5"/>
      <c r="HP64" s="5"/>
      <c r="HQ64" s="5"/>
      <c r="HR64" s="5"/>
      <c r="HS64" s="5"/>
      <c r="HT64" s="5"/>
    </row>
    <row r="65" spans="1:228" ht="13.5" customHeight="1">
      <c r="A65" s="43" t="s">
        <v>116</v>
      </c>
      <c r="B65" s="59">
        <v>3006</v>
      </c>
      <c r="C65" s="60" t="s">
        <v>378</v>
      </c>
      <c r="D65" s="61">
        <f t="shared" ca="1" si="25"/>
        <v>154050712.07000002</v>
      </c>
      <c r="E65" s="61">
        <f t="shared" ca="1" si="25"/>
        <v>185996239.67000002</v>
      </c>
      <c r="F65" s="61">
        <f t="shared" ca="1" si="25"/>
        <v>252655183.88000003</v>
      </c>
      <c r="G65" s="61">
        <f t="shared" ca="1" si="25"/>
        <v>-66658944.210000001</v>
      </c>
      <c r="H65" s="61">
        <f t="shared" ca="1" si="25"/>
        <v>0</v>
      </c>
      <c r="I65" s="61">
        <f t="shared" ca="1" si="25"/>
        <v>-31945527.599999994</v>
      </c>
      <c r="J65" s="61">
        <f t="shared" ca="1" si="25"/>
        <v>-79763262.849999994</v>
      </c>
      <c r="K65" s="61">
        <f t="shared" ca="1" si="25"/>
        <v>-228178982.68000001</v>
      </c>
      <c r="L65" s="61">
        <f t="shared" ca="1" si="25"/>
        <v>148415719.83000001</v>
      </c>
      <c r="M65" s="61">
        <f t="shared" ca="1" si="25"/>
        <v>47817735.25</v>
      </c>
      <c r="N65" s="61">
        <f t="shared" ca="1" si="25"/>
        <v>52374450.299999997</v>
      </c>
      <c r="O65" s="61">
        <f t="shared" ca="1" si="25"/>
        <v>-4556715.05</v>
      </c>
      <c r="P65" s="61">
        <f t="shared" ca="1" si="25"/>
        <v>0</v>
      </c>
      <c r="Q65" s="61">
        <f t="shared" ca="1" si="25"/>
        <v>0</v>
      </c>
      <c r="R65" s="61">
        <f t="shared" ca="1" si="25"/>
        <v>0</v>
      </c>
      <c r="S65" s="61">
        <f t="shared" ca="1" si="25"/>
        <v>0</v>
      </c>
      <c r="T65" s="61">
        <f t="shared" ca="1" si="22"/>
        <v>0</v>
      </c>
      <c r="U65" s="61">
        <f t="shared" ca="1" si="22"/>
        <v>0</v>
      </c>
      <c r="V65" s="61">
        <f t="shared" ca="1" si="22"/>
        <v>0</v>
      </c>
      <c r="W65" s="61">
        <f t="shared" ca="1" si="22"/>
        <v>0</v>
      </c>
      <c r="X65" s="61">
        <f t="shared" ca="1" si="22"/>
        <v>0</v>
      </c>
      <c r="Y65" s="61">
        <f t="shared" ca="1" si="22"/>
        <v>0</v>
      </c>
      <c r="Z65" s="61">
        <f t="shared" ca="1" si="22"/>
        <v>0</v>
      </c>
      <c r="AA65" s="61">
        <f t="shared" ca="1" si="22"/>
        <v>0</v>
      </c>
      <c r="AB65" s="61">
        <f t="shared" ca="1" si="22"/>
        <v>0</v>
      </c>
      <c r="AC65" s="61">
        <f t="shared" ca="1" si="22"/>
        <v>0</v>
      </c>
      <c r="AD65" s="61">
        <f t="shared" ca="1" si="22"/>
        <v>0</v>
      </c>
      <c r="AE65" s="61">
        <f t="shared" ca="1" si="22"/>
        <v>0</v>
      </c>
      <c r="AF65" s="61">
        <f t="shared" ca="1" si="22"/>
        <v>0</v>
      </c>
      <c r="AG65" s="61">
        <f t="shared" ca="1" si="22"/>
        <v>0</v>
      </c>
      <c r="AH65" s="61">
        <f t="shared" ca="1" si="23"/>
        <v>0</v>
      </c>
      <c r="AI65" s="61">
        <f t="shared" ca="1" si="23"/>
        <v>0</v>
      </c>
      <c r="AJ65" s="61">
        <f t="shared" ca="1" si="23"/>
        <v>0</v>
      </c>
      <c r="AK65" s="61">
        <f t="shared" ca="1" si="23"/>
        <v>0</v>
      </c>
      <c r="AL65" s="61">
        <f t="shared" ca="1" si="23"/>
        <v>0</v>
      </c>
      <c r="AM65" s="61">
        <f t="shared" ca="1" si="23"/>
        <v>0</v>
      </c>
      <c r="AN65" s="61">
        <f t="shared" ca="1" si="23"/>
        <v>0</v>
      </c>
      <c r="AO65" s="61">
        <f t="shared" ca="1" si="23"/>
        <v>0</v>
      </c>
      <c r="AP65" s="61">
        <f t="shared" ca="1" si="23"/>
        <v>0</v>
      </c>
      <c r="AQ65" s="61">
        <f t="shared" ca="1" si="23"/>
        <v>0</v>
      </c>
      <c r="AR65" s="61">
        <f t="shared" ca="1" si="23"/>
        <v>0</v>
      </c>
      <c r="AS65" s="61">
        <f t="shared" ca="1" si="23"/>
        <v>-129338462.33999999</v>
      </c>
      <c r="AT65" s="61">
        <f t="shared" ca="1" si="23"/>
        <v>-3331228.959999999</v>
      </c>
      <c r="AU65" s="61">
        <f t="shared" ca="1" si="23"/>
        <v>-16632816.859999999</v>
      </c>
      <c r="AV65" s="61">
        <f t="shared" ca="1" si="23"/>
        <v>13301587.9</v>
      </c>
      <c r="AW65" s="61">
        <f t="shared" ca="1" si="23"/>
        <v>-2770026.7099999972</v>
      </c>
      <c r="AX65" s="61">
        <f t="shared" ca="1" si="26"/>
        <v>-4266127.5399999972</v>
      </c>
      <c r="AY65" s="61">
        <f t="shared" ca="1" si="26"/>
        <v>-14104518.279999997</v>
      </c>
      <c r="AZ65" s="61">
        <f t="shared" ca="1" si="26"/>
        <v>-9542137.5599999987</v>
      </c>
      <c r="BA65" s="61">
        <f t="shared" ca="1" si="26"/>
        <v>-4732098.18</v>
      </c>
      <c r="BB65" s="61">
        <f t="shared" ca="1" si="26"/>
        <v>0</v>
      </c>
      <c r="BC65" s="61">
        <f t="shared" ca="1" si="26"/>
        <v>169717.46</v>
      </c>
      <c r="BD65" s="61">
        <f t="shared" ca="1" si="26"/>
        <v>9838390.7400000002</v>
      </c>
      <c r="BE65" s="61">
        <f t="shared" ca="1" si="26"/>
        <v>1496100.83</v>
      </c>
      <c r="BF65" s="61">
        <f t="shared" ca="1" si="26"/>
        <v>4214010.42</v>
      </c>
      <c r="BG65" s="61">
        <f t="shared" ca="1" si="26"/>
        <v>1592230.7</v>
      </c>
      <c r="BH65" s="61">
        <f t="shared" ca="1" si="26"/>
        <v>2791497.18</v>
      </c>
      <c r="BI65" s="61">
        <f t="shared" ca="1" si="26"/>
        <v>0</v>
      </c>
      <c r="BJ65" s="61">
        <f t="shared" ca="1" si="26"/>
        <v>-169717.46</v>
      </c>
      <c r="BK65" s="61">
        <f t="shared" ca="1" si="26"/>
        <v>-2717909.59</v>
      </c>
      <c r="BL65" s="61">
        <f t="shared" ca="1" si="24"/>
        <v>0</v>
      </c>
      <c r="BM65" s="61">
        <f t="shared" ca="1" si="24"/>
        <v>0</v>
      </c>
      <c r="BN65" s="61">
        <f t="shared" ca="1" si="24"/>
        <v>0</v>
      </c>
      <c r="BO65" s="61">
        <f t="shared" ca="1" si="24"/>
        <v>-1893498.1200000006</v>
      </c>
      <c r="BP65" s="61">
        <f t="shared" ca="1" si="24"/>
        <v>-1893498.1200000006</v>
      </c>
      <c r="BQ65" s="61">
        <f t="shared" ca="1" si="24"/>
        <v>0</v>
      </c>
      <c r="BR65" s="61">
        <f t="shared" ca="1" si="24"/>
        <v>0</v>
      </c>
      <c r="BS65" s="61">
        <f t="shared" ca="1" si="24"/>
        <v>-121341887.97</v>
      </c>
      <c r="BT65" s="61">
        <f t="shared" ca="1" si="24"/>
        <v>-75315535.590000004</v>
      </c>
      <c r="BU65" s="61">
        <f t="shared" ca="1" si="24"/>
        <v>-39201518.770000003</v>
      </c>
      <c r="BV65" s="61">
        <f t="shared" ca="1" si="27"/>
        <v>-4597798.24</v>
      </c>
      <c r="BW65" s="61">
        <f t="shared" ca="1" si="27"/>
        <v>0</v>
      </c>
      <c r="BX65" s="61">
        <f t="shared" ca="1" si="27"/>
        <v>-1291853.1000000001</v>
      </c>
      <c r="BY65" s="61">
        <f t="shared" ca="1" si="27"/>
        <v>-5452449.5999999996</v>
      </c>
      <c r="BZ65" s="61">
        <f t="shared" ca="1" si="27"/>
        <v>4517267.33</v>
      </c>
      <c r="CA65" s="61">
        <f t="shared" ca="1" si="27"/>
        <v>0</v>
      </c>
      <c r="CB65" s="61">
        <f t="shared" ca="1" si="27"/>
        <v>0</v>
      </c>
      <c r="CC65" s="61">
        <f t="shared" ca="1" si="27"/>
        <v>0</v>
      </c>
      <c r="CD65" s="61">
        <f t="shared" ca="1" si="27"/>
        <v>0</v>
      </c>
      <c r="CE65" s="61">
        <f t="shared" ca="1" si="27"/>
        <v>0</v>
      </c>
      <c r="CF65" s="61">
        <f t="shared" ca="1" si="27"/>
        <v>0</v>
      </c>
      <c r="CG65" s="61">
        <f t="shared" ca="1" si="27"/>
        <v>0</v>
      </c>
      <c r="CH65" s="61">
        <f t="shared" ca="1" si="27"/>
        <v>0</v>
      </c>
      <c r="CI65" s="61">
        <f t="shared" ca="1" si="27"/>
        <v>-1820.58</v>
      </c>
      <c r="CJ65" s="61">
        <f t="shared" ca="1" si="27"/>
        <v>-1820.58</v>
      </c>
      <c r="CK65" s="61">
        <f t="shared" ca="1" si="27"/>
        <v>0</v>
      </c>
      <c r="CL65" s="61">
        <f t="shared" ca="1" si="6"/>
        <v>24712249.730000034</v>
      </c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  <c r="EJ65" s="5"/>
      <c r="EK65" s="5"/>
      <c r="EL65" s="5"/>
      <c r="EM65" s="5"/>
      <c r="EN65" s="5"/>
      <c r="EO65" s="5"/>
      <c r="EP65" s="5"/>
      <c r="EQ65" s="5"/>
      <c r="ER65" s="5"/>
      <c r="ES65" s="5"/>
      <c r="ET65" s="5"/>
      <c r="EU65" s="5"/>
      <c r="EV65" s="5"/>
      <c r="EW65" s="5"/>
      <c r="EX65" s="5"/>
      <c r="EY65" s="5"/>
      <c r="EZ65" s="5"/>
      <c r="FA65" s="5"/>
      <c r="FB65" s="5"/>
      <c r="FC65" s="5"/>
      <c r="FD65" s="5"/>
      <c r="FE65" s="5"/>
      <c r="FF65" s="5"/>
      <c r="FG65" s="5"/>
      <c r="FH65" s="5"/>
      <c r="FI65" s="5"/>
      <c r="FJ65" s="5"/>
      <c r="FK65" s="5"/>
      <c r="FL65" s="5"/>
      <c r="FM65" s="5"/>
      <c r="FN65" s="5"/>
      <c r="FO65" s="5"/>
      <c r="FP65" s="5"/>
      <c r="FQ65" s="5"/>
      <c r="FR65" s="5"/>
      <c r="FS65" s="5"/>
      <c r="FT65" s="5"/>
      <c r="FU65" s="5"/>
      <c r="FV65" s="5"/>
      <c r="FW65" s="5"/>
      <c r="FX65" s="5"/>
      <c r="FY65" s="5"/>
      <c r="FZ65" s="5"/>
      <c r="GA65" s="5"/>
      <c r="GB65" s="5"/>
      <c r="GC65" s="5"/>
      <c r="GD65" s="5"/>
      <c r="GE65" s="5"/>
      <c r="GF65" s="5"/>
      <c r="GG65" s="5"/>
      <c r="GH65" s="5"/>
      <c r="GI65" s="5"/>
      <c r="GJ65" s="5"/>
      <c r="GK65" s="5"/>
      <c r="GL65" s="5"/>
      <c r="GM65" s="5"/>
      <c r="GN65" s="5"/>
      <c r="GO65" s="5"/>
      <c r="GP65" s="5"/>
      <c r="GQ65" s="5"/>
      <c r="GR65" s="5"/>
      <c r="GS65" s="5"/>
      <c r="GT65" s="5"/>
      <c r="GU65" s="5"/>
      <c r="GV65" s="5"/>
      <c r="GW65" s="5"/>
      <c r="GX65" s="5"/>
      <c r="GY65" s="5"/>
      <c r="GZ65" s="5"/>
      <c r="HA65" s="5"/>
      <c r="HB65" s="5"/>
      <c r="HC65" s="5"/>
      <c r="HD65" s="5"/>
      <c r="HE65" s="5"/>
      <c r="HF65" s="5"/>
      <c r="HG65" s="5"/>
      <c r="HH65" s="5"/>
      <c r="HI65" s="5"/>
      <c r="HJ65" s="5"/>
      <c r="HK65" s="5"/>
      <c r="HP65" s="5"/>
      <c r="HQ65" s="5"/>
      <c r="HR65" s="5"/>
      <c r="HS65" s="5"/>
      <c r="HT65" s="5"/>
    </row>
    <row r="66" spans="1:228" ht="13.5" customHeight="1">
      <c r="A66" s="43" t="s">
        <v>117</v>
      </c>
      <c r="B66" s="59">
        <v>3007</v>
      </c>
      <c r="C66" s="60" t="s">
        <v>378</v>
      </c>
      <c r="D66" s="61">
        <f t="shared" ca="1" si="25"/>
        <v>4059964.6600000006</v>
      </c>
      <c r="E66" s="61">
        <f t="shared" ca="1" si="25"/>
        <v>7483006.1100000003</v>
      </c>
      <c r="F66" s="61">
        <f t="shared" ca="1" si="25"/>
        <v>7532871.25</v>
      </c>
      <c r="G66" s="61">
        <f t="shared" ca="1" si="25"/>
        <v>-49865.14</v>
      </c>
      <c r="H66" s="61">
        <f t="shared" ca="1" si="25"/>
        <v>0</v>
      </c>
      <c r="I66" s="61">
        <f t="shared" ca="1" si="25"/>
        <v>-3423494.1799999997</v>
      </c>
      <c r="J66" s="61">
        <f t="shared" ca="1" si="25"/>
        <v>-3366305.84</v>
      </c>
      <c r="K66" s="61">
        <f t="shared" ca="1" si="25"/>
        <v>-6213260.9199999999</v>
      </c>
      <c r="L66" s="61">
        <f t="shared" ca="1" si="25"/>
        <v>2846955.08</v>
      </c>
      <c r="M66" s="61">
        <f t="shared" ca="1" si="25"/>
        <v>-57188.34</v>
      </c>
      <c r="N66" s="61">
        <f t="shared" ca="1" si="25"/>
        <v>11253.59</v>
      </c>
      <c r="O66" s="61">
        <f t="shared" ca="1" si="25"/>
        <v>-68441.929999999993</v>
      </c>
      <c r="P66" s="61">
        <f t="shared" ca="1" si="25"/>
        <v>0</v>
      </c>
      <c r="Q66" s="61">
        <f t="shared" ca="1" si="25"/>
        <v>0</v>
      </c>
      <c r="R66" s="61">
        <f t="shared" ca="1" si="25"/>
        <v>0</v>
      </c>
      <c r="S66" s="61">
        <f t="shared" ca="1" si="25"/>
        <v>0</v>
      </c>
      <c r="T66" s="61">
        <f t="shared" ca="1" si="22"/>
        <v>0</v>
      </c>
      <c r="U66" s="61">
        <f t="shared" ca="1" si="22"/>
        <v>0</v>
      </c>
      <c r="V66" s="61">
        <f t="shared" ca="1" si="22"/>
        <v>0</v>
      </c>
      <c r="W66" s="61">
        <f t="shared" ca="1" si="22"/>
        <v>0</v>
      </c>
      <c r="X66" s="61">
        <f t="shared" ca="1" si="22"/>
        <v>0</v>
      </c>
      <c r="Y66" s="61">
        <f t="shared" ca="1" si="22"/>
        <v>0</v>
      </c>
      <c r="Z66" s="61">
        <f t="shared" ca="1" si="22"/>
        <v>0</v>
      </c>
      <c r="AA66" s="61">
        <f t="shared" ca="1" si="22"/>
        <v>0</v>
      </c>
      <c r="AB66" s="61">
        <f t="shared" ca="1" si="22"/>
        <v>0</v>
      </c>
      <c r="AC66" s="61">
        <f t="shared" ca="1" si="22"/>
        <v>0</v>
      </c>
      <c r="AD66" s="61">
        <f t="shared" ca="1" si="22"/>
        <v>0</v>
      </c>
      <c r="AE66" s="61">
        <f t="shared" ca="1" si="22"/>
        <v>0</v>
      </c>
      <c r="AF66" s="61">
        <f t="shared" ca="1" si="22"/>
        <v>0</v>
      </c>
      <c r="AG66" s="61">
        <f t="shared" ca="1" si="22"/>
        <v>0</v>
      </c>
      <c r="AH66" s="61">
        <f t="shared" ca="1" si="23"/>
        <v>0</v>
      </c>
      <c r="AI66" s="61">
        <f t="shared" ca="1" si="23"/>
        <v>0</v>
      </c>
      <c r="AJ66" s="61">
        <f t="shared" ca="1" si="23"/>
        <v>452.73</v>
      </c>
      <c r="AK66" s="61">
        <f t="shared" ca="1" si="23"/>
        <v>452.73</v>
      </c>
      <c r="AL66" s="61">
        <f t="shared" ca="1" si="23"/>
        <v>0</v>
      </c>
      <c r="AM66" s="61">
        <f t="shared" ca="1" si="23"/>
        <v>0</v>
      </c>
      <c r="AN66" s="61">
        <f t="shared" ca="1" si="23"/>
        <v>0</v>
      </c>
      <c r="AO66" s="61">
        <f t="shared" ca="1" si="23"/>
        <v>0</v>
      </c>
      <c r="AP66" s="61">
        <f t="shared" ca="1" si="23"/>
        <v>0</v>
      </c>
      <c r="AQ66" s="61">
        <f t="shared" ca="1" si="23"/>
        <v>0</v>
      </c>
      <c r="AR66" s="61">
        <f t="shared" ca="1" si="23"/>
        <v>0</v>
      </c>
      <c r="AS66" s="61">
        <f t="shared" ca="1" si="23"/>
        <v>-3749684.2000000011</v>
      </c>
      <c r="AT66" s="61">
        <f t="shared" ca="1" si="23"/>
        <v>-927000</v>
      </c>
      <c r="AU66" s="61">
        <f t="shared" ca="1" si="23"/>
        <v>-927000</v>
      </c>
      <c r="AV66" s="61">
        <f t="shared" ca="1" si="23"/>
        <v>0</v>
      </c>
      <c r="AW66" s="61">
        <f t="shared" ca="1" si="23"/>
        <v>-1234201.2100000007</v>
      </c>
      <c r="AX66" s="61">
        <f t="shared" ca="1" si="26"/>
        <v>-1308508.8900000006</v>
      </c>
      <c r="AY66" s="61">
        <f t="shared" ca="1" si="26"/>
        <v>-5458666.6400000006</v>
      </c>
      <c r="AZ66" s="61">
        <f t="shared" ca="1" si="26"/>
        <v>-4484911.7300000004</v>
      </c>
      <c r="BA66" s="61">
        <f t="shared" ca="1" si="26"/>
        <v>-973754.91</v>
      </c>
      <c r="BB66" s="61">
        <f t="shared" ca="1" si="26"/>
        <v>0</v>
      </c>
      <c r="BC66" s="61">
        <f t="shared" ca="1" si="26"/>
        <v>0</v>
      </c>
      <c r="BD66" s="61">
        <f t="shared" ca="1" si="26"/>
        <v>4150157.75</v>
      </c>
      <c r="BE66" s="61">
        <f t="shared" ca="1" si="26"/>
        <v>74307.679999999993</v>
      </c>
      <c r="BF66" s="61">
        <f t="shared" ca="1" si="26"/>
        <v>523966.48</v>
      </c>
      <c r="BG66" s="61">
        <f t="shared" ca="1" si="26"/>
        <v>430497.7</v>
      </c>
      <c r="BH66" s="61">
        <f t="shared" ca="1" si="26"/>
        <v>93468.78</v>
      </c>
      <c r="BI66" s="61">
        <f t="shared" ca="1" si="26"/>
        <v>0</v>
      </c>
      <c r="BJ66" s="61">
        <f t="shared" ca="1" si="26"/>
        <v>0</v>
      </c>
      <c r="BK66" s="61">
        <f t="shared" ca="1" si="26"/>
        <v>-449658.8</v>
      </c>
      <c r="BL66" s="61">
        <f t="shared" ca="1" si="24"/>
        <v>0</v>
      </c>
      <c r="BM66" s="61">
        <f t="shared" ca="1" si="24"/>
        <v>0</v>
      </c>
      <c r="BN66" s="61">
        <f t="shared" ca="1" si="24"/>
        <v>0</v>
      </c>
      <c r="BO66" s="61">
        <f t="shared" ca="1" si="24"/>
        <v>-19467.54</v>
      </c>
      <c r="BP66" s="61">
        <f t="shared" ca="1" si="24"/>
        <v>-19530.71</v>
      </c>
      <c r="BQ66" s="61">
        <f t="shared" ca="1" si="24"/>
        <v>0</v>
      </c>
      <c r="BR66" s="61">
        <f t="shared" ca="1" si="24"/>
        <v>63.17</v>
      </c>
      <c r="BS66" s="61">
        <f t="shared" ca="1" si="24"/>
        <v>-1572985.42</v>
      </c>
      <c r="BT66" s="61">
        <f t="shared" ca="1" si="24"/>
        <v>-1170001.47</v>
      </c>
      <c r="BU66" s="61">
        <f t="shared" ca="1" si="24"/>
        <v>-325194.82</v>
      </c>
      <c r="BV66" s="61">
        <f t="shared" ca="1" si="27"/>
        <v>-100536.01</v>
      </c>
      <c r="BW66" s="61">
        <f t="shared" ca="1" si="27"/>
        <v>0</v>
      </c>
      <c r="BX66" s="61">
        <f t="shared" ca="1" si="27"/>
        <v>-585.42999999999995</v>
      </c>
      <c r="BY66" s="61">
        <f t="shared" ca="1" si="27"/>
        <v>0</v>
      </c>
      <c r="BZ66" s="61">
        <f t="shared" ca="1" si="27"/>
        <v>38197.86</v>
      </c>
      <c r="CA66" s="61">
        <f t="shared" ca="1" si="27"/>
        <v>-14865.55</v>
      </c>
      <c r="CB66" s="61">
        <f t="shared" ca="1" si="27"/>
        <v>3969.9699999998556</v>
      </c>
      <c r="CC66" s="61">
        <f t="shared" ca="1" si="27"/>
        <v>3969.9699999998556</v>
      </c>
      <c r="CD66" s="61">
        <f t="shared" ca="1" si="27"/>
        <v>-268570.83000000007</v>
      </c>
      <c r="CE66" s="61">
        <f t="shared" ca="1" si="27"/>
        <v>272540.79999999993</v>
      </c>
      <c r="CF66" s="61">
        <f t="shared" ca="1" si="27"/>
        <v>0</v>
      </c>
      <c r="CG66" s="61">
        <f t="shared" ca="1" si="27"/>
        <v>0</v>
      </c>
      <c r="CH66" s="61">
        <f t="shared" ca="1" si="27"/>
        <v>0</v>
      </c>
      <c r="CI66" s="61">
        <f t="shared" ca="1" si="27"/>
        <v>0</v>
      </c>
      <c r="CJ66" s="61">
        <f t="shared" ca="1" si="27"/>
        <v>0</v>
      </c>
      <c r="CK66" s="61">
        <f t="shared" ca="1" si="27"/>
        <v>0</v>
      </c>
      <c r="CL66" s="61">
        <f t="shared" ca="1" si="6"/>
        <v>310280.4599999995</v>
      </c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  <c r="EJ66" s="5"/>
      <c r="EK66" s="5"/>
      <c r="EL66" s="5"/>
      <c r="EM66" s="5"/>
      <c r="EN66" s="5"/>
      <c r="EO66" s="5"/>
      <c r="EP66" s="5"/>
      <c r="EQ66" s="5"/>
      <c r="ER66" s="5"/>
      <c r="ES66" s="5"/>
      <c r="ET66" s="5"/>
      <c r="EU66" s="5"/>
      <c r="EV66" s="5"/>
      <c r="EW66" s="5"/>
      <c r="EX66" s="5"/>
      <c r="EY66" s="5"/>
      <c r="EZ66" s="5"/>
      <c r="FA66" s="5"/>
      <c r="FB66" s="5"/>
      <c r="FC66" s="5"/>
      <c r="FD66" s="5"/>
      <c r="FE66" s="5"/>
      <c r="FF66" s="5"/>
      <c r="FG66" s="5"/>
      <c r="FH66" s="5"/>
      <c r="FI66" s="5"/>
      <c r="FJ66" s="5"/>
      <c r="FK66" s="5"/>
      <c r="FL66" s="5"/>
      <c r="FM66" s="5"/>
      <c r="FN66" s="5"/>
      <c r="FO66" s="5"/>
      <c r="FP66" s="5"/>
      <c r="FQ66" s="5"/>
      <c r="FR66" s="5"/>
      <c r="FS66" s="5"/>
      <c r="FT66" s="5"/>
      <c r="FU66" s="5"/>
      <c r="FV66" s="5"/>
      <c r="FW66" s="5"/>
      <c r="FX66" s="5"/>
      <c r="FY66" s="5"/>
      <c r="FZ66" s="5"/>
      <c r="GA66" s="5"/>
      <c r="GB66" s="5"/>
      <c r="GC66" s="5"/>
      <c r="GD66" s="5"/>
      <c r="GE66" s="5"/>
      <c r="GF66" s="5"/>
      <c r="GG66" s="5"/>
      <c r="GH66" s="5"/>
      <c r="GI66" s="5"/>
      <c r="GJ66" s="5"/>
      <c r="GK66" s="5"/>
      <c r="GL66" s="5"/>
      <c r="GM66" s="5"/>
      <c r="GN66" s="5"/>
      <c r="GO66" s="5"/>
      <c r="GP66" s="5"/>
      <c r="GQ66" s="5"/>
      <c r="GR66" s="5"/>
      <c r="GS66" s="5"/>
      <c r="GT66" s="5"/>
      <c r="GU66" s="5"/>
      <c r="GV66" s="5"/>
      <c r="GW66" s="5"/>
      <c r="GX66" s="5"/>
      <c r="GY66" s="5"/>
      <c r="GZ66" s="5"/>
      <c r="HA66" s="5"/>
      <c r="HB66" s="5"/>
      <c r="HC66" s="5"/>
      <c r="HD66" s="5"/>
      <c r="HE66" s="5"/>
      <c r="HF66" s="5"/>
      <c r="HG66" s="5"/>
      <c r="HH66" s="5"/>
      <c r="HI66" s="5"/>
      <c r="HJ66" s="5"/>
      <c r="HK66" s="5"/>
      <c r="HP66" s="5"/>
      <c r="HQ66" s="5"/>
      <c r="HR66" s="5"/>
      <c r="HS66" s="5"/>
      <c r="HT66" s="5"/>
    </row>
    <row r="67" spans="1:228" ht="13.5" customHeight="1">
      <c r="A67" s="43" t="s">
        <v>118</v>
      </c>
      <c r="B67" s="59">
        <v>3008</v>
      </c>
      <c r="C67" s="60" t="s">
        <v>378</v>
      </c>
      <c r="D67" s="61">
        <f t="shared" ca="1" si="25"/>
        <v>150561822.99000001</v>
      </c>
      <c r="E67" s="61">
        <f t="shared" ca="1" si="25"/>
        <v>116278314.36000003</v>
      </c>
      <c r="F67" s="61">
        <f t="shared" ca="1" si="25"/>
        <v>123081489.91000003</v>
      </c>
      <c r="G67" s="61">
        <f t="shared" ca="1" si="25"/>
        <v>-6803175.5499999989</v>
      </c>
      <c r="H67" s="61">
        <f t="shared" ca="1" si="25"/>
        <v>0</v>
      </c>
      <c r="I67" s="61">
        <f t="shared" ca="1" si="25"/>
        <v>-19632706.64000003</v>
      </c>
      <c r="J67" s="61">
        <f t="shared" ca="1" si="25"/>
        <v>-19632712.280000031</v>
      </c>
      <c r="K67" s="61">
        <f t="shared" ca="1" si="25"/>
        <v>-116670855.04000008</v>
      </c>
      <c r="L67" s="61">
        <f t="shared" ca="1" si="25"/>
        <v>97038142.76000005</v>
      </c>
      <c r="M67" s="61">
        <f t="shared" ca="1" si="25"/>
        <v>5.639999999999997</v>
      </c>
      <c r="N67" s="61">
        <f t="shared" ca="1" si="25"/>
        <v>11.149999999999999</v>
      </c>
      <c r="O67" s="61">
        <f t="shared" ca="1" si="25"/>
        <v>-5.5100000000000016</v>
      </c>
      <c r="P67" s="61">
        <f t="shared" ca="1" si="25"/>
        <v>0</v>
      </c>
      <c r="Q67" s="61">
        <f t="shared" ca="1" si="25"/>
        <v>0</v>
      </c>
      <c r="R67" s="61">
        <f t="shared" ca="1" si="25"/>
        <v>0</v>
      </c>
      <c r="S67" s="61">
        <f t="shared" ca="1" si="25"/>
        <v>0</v>
      </c>
      <c r="T67" s="61">
        <f t="shared" ca="1" si="22"/>
        <v>0</v>
      </c>
      <c r="U67" s="61">
        <f t="shared" ca="1" si="22"/>
        <v>0</v>
      </c>
      <c r="V67" s="61">
        <f t="shared" ca="1" si="22"/>
        <v>0</v>
      </c>
      <c r="W67" s="61">
        <f t="shared" ca="1" si="22"/>
        <v>0</v>
      </c>
      <c r="X67" s="61">
        <f t="shared" ca="1" si="22"/>
        <v>0</v>
      </c>
      <c r="Y67" s="61">
        <f t="shared" ca="1" si="22"/>
        <v>0</v>
      </c>
      <c r="Z67" s="61">
        <f t="shared" ca="1" si="22"/>
        <v>53916215.269999996</v>
      </c>
      <c r="AA67" s="61">
        <f t="shared" ca="1" si="22"/>
        <v>53916215.269999996</v>
      </c>
      <c r="AB67" s="61">
        <f t="shared" ca="1" si="22"/>
        <v>0</v>
      </c>
      <c r="AC67" s="61">
        <f t="shared" ca="1" si="22"/>
        <v>0</v>
      </c>
      <c r="AD67" s="61">
        <f t="shared" ca="1" si="22"/>
        <v>0</v>
      </c>
      <c r="AE67" s="61">
        <f t="shared" ca="1" si="22"/>
        <v>0</v>
      </c>
      <c r="AF67" s="61">
        <f t="shared" ca="1" si="22"/>
        <v>0</v>
      </c>
      <c r="AG67" s="61">
        <f t="shared" ca="1" si="22"/>
        <v>0</v>
      </c>
      <c r="AH67" s="61">
        <f t="shared" ca="1" si="23"/>
        <v>0</v>
      </c>
      <c r="AI67" s="61">
        <f t="shared" ca="1" si="23"/>
        <v>0</v>
      </c>
      <c r="AJ67" s="61">
        <f t="shared" ca="1" si="23"/>
        <v>0</v>
      </c>
      <c r="AK67" s="61">
        <f t="shared" ca="1" si="23"/>
        <v>0</v>
      </c>
      <c r="AL67" s="61">
        <f t="shared" ca="1" si="23"/>
        <v>0</v>
      </c>
      <c r="AM67" s="61">
        <f t="shared" ca="1" si="23"/>
        <v>0</v>
      </c>
      <c r="AN67" s="61">
        <f t="shared" ca="1" si="23"/>
        <v>0</v>
      </c>
      <c r="AO67" s="61">
        <f t="shared" ca="1" si="23"/>
        <v>0</v>
      </c>
      <c r="AP67" s="61">
        <f t="shared" ca="1" si="23"/>
        <v>0</v>
      </c>
      <c r="AQ67" s="61">
        <f t="shared" ca="1" si="23"/>
        <v>0</v>
      </c>
      <c r="AR67" s="61">
        <f t="shared" ca="1" si="23"/>
        <v>0</v>
      </c>
      <c r="AS67" s="61">
        <f t="shared" ca="1" si="23"/>
        <v>-63254743.900000066</v>
      </c>
      <c r="AT67" s="61">
        <f t="shared" ca="1" si="23"/>
        <v>-2965169.1399999997</v>
      </c>
      <c r="AU67" s="61">
        <f t="shared" ca="1" si="23"/>
        <v>-3995169.1399999997</v>
      </c>
      <c r="AV67" s="61">
        <f t="shared" ca="1" si="23"/>
        <v>1030000</v>
      </c>
      <c r="AW67" s="61">
        <f t="shared" ca="1" si="23"/>
        <v>-7713220.0099999905</v>
      </c>
      <c r="AX67" s="61">
        <f t="shared" ca="1" si="26"/>
        <v>-13713220.00999999</v>
      </c>
      <c r="AY67" s="61">
        <f t="shared" ca="1" si="26"/>
        <v>-87496112.969999999</v>
      </c>
      <c r="AZ67" s="61">
        <f t="shared" ca="1" si="26"/>
        <v>-87254204.379999995</v>
      </c>
      <c r="BA67" s="61">
        <f t="shared" ca="1" si="26"/>
        <v>-241908.58999999985</v>
      </c>
      <c r="BB67" s="61">
        <f t="shared" ca="1" si="26"/>
        <v>0</v>
      </c>
      <c r="BC67" s="61">
        <f t="shared" ca="1" si="26"/>
        <v>0</v>
      </c>
      <c r="BD67" s="61">
        <f t="shared" ca="1" si="26"/>
        <v>73782892.960000008</v>
      </c>
      <c r="BE67" s="61">
        <f t="shared" ca="1" si="26"/>
        <v>6000000</v>
      </c>
      <c r="BF67" s="61">
        <f t="shared" ca="1" si="26"/>
        <v>29576615.260000005</v>
      </c>
      <c r="BG67" s="61">
        <f t="shared" ca="1" si="26"/>
        <v>29576615.260000005</v>
      </c>
      <c r="BH67" s="61">
        <f t="shared" ca="1" si="26"/>
        <v>0</v>
      </c>
      <c r="BI67" s="61">
        <f t="shared" ca="1" si="26"/>
        <v>0</v>
      </c>
      <c r="BJ67" s="61">
        <f t="shared" ca="1" si="26"/>
        <v>0</v>
      </c>
      <c r="BK67" s="61">
        <f t="shared" ca="1" si="26"/>
        <v>-23576615.260000005</v>
      </c>
      <c r="BL67" s="61">
        <f t="shared" ca="1" si="24"/>
        <v>0</v>
      </c>
      <c r="BM67" s="61">
        <f t="shared" ca="1" si="24"/>
        <v>0</v>
      </c>
      <c r="BN67" s="61">
        <f t="shared" ca="1" si="24"/>
        <v>0</v>
      </c>
      <c r="BO67" s="61">
        <f t="shared" ca="1" si="24"/>
        <v>-277733.8200000003</v>
      </c>
      <c r="BP67" s="61">
        <f t="shared" ca="1" si="24"/>
        <v>-277733.8200000003</v>
      </c>
      <c r="BQ67" s="61">
        <f t="shared" ca="1" si="24"/>
        <v>0</v>
      </c>
      <c r="BR67" s="61">
        <f t="shared" ca="1" si="24"/>
        <v>0</v>
      </c>
      <c r="BS67" s="61">
        <f t="shared" ca="1" si="24"/>
        <v>-52253630.400000073</v>
      </c>
      <c r="BT67" s="61">
        <f t="shared" ca="1" si="24"/>
        <v>-49403150.38000007</v>
      </c>
      <c r="BU67" s="61">
        <f t="shared" ca="1" si="24"/>
        <v>-1530363.4899999998</v>
      </c>
      <c r="BV67" s="61">
        <f t="shared" ca="1" si="27"/>
        <v>-297150.93999999994</v>
      </c>
      <c r="BW67" s="61">
        <f t="shared" ca="1" si="27"/>
        <v>0</v>
      </c>
      <c r="BX67" s="61">
        <f t="shared" ca="1" si="27"/>
        <v>-57009.840000000011</v>
      </c>
      <c r="BY67" s="61">
        <f t="shared" ca="1" si="27"/>
        <v>-965955.75</v>
      </c>
      <c r="BZ67" s="61">
        <f t="shared" ca="1" si="27"/>
        <v>0</v>
      </c>
      <c r="CA67" s="61">
        <f t="shared" ca="1" si="27"/>
        <v>0</v>
      </c>
      <c r="CB67" s="61">
        <f t="shared" ca="1" si="27"/>
        <v>-44990.529999999329</v>
      </c>
      <c r="CC67" s="61">
        <f t="shared" ca="1" si="27"/>
        <v>-44990.529999999329</v>
      </c>
      <c r="CD67" s="61">
        <f t="shared" ca="1" si="27"/>
        <v>-1898804.92</v>
      </c>
      <c r="CE67" s="61">
        <f t="shared" ca="1" si="27"/>
        <v>1853814.3900000006</v>
      </c>
      <c r="CF67" s="61">
        <f t="shared" ca="1" si="27"/>
        <v>0</v>
      </c>
      <c r="CG67" s="61">
        <f t="shared" ca="1" si="27"/>
        <v>0</v>
      </c>
      <c r="CH67" s="61">
        <f t="shared" ca="1" si="27"/>
        <v>0</v>
      </c>
      <c r="CI67" s="61">
        <f t="shared" ca="1" si="27"/>
        <v>0</v>
      </c>
      <c r="CJ67" s="61">
        <f t="shared" ca="1" si="27"/>
        <v>0</v>
      </c>
      <c r="CK67" s="61">
        <f t="shared" ca="1" si="27"/>
        <v>0</v>
      </c>
      <c r="CL67" s="61">
        <f t="shared" ca="1" si="6"/>
        <v>87307079.089999944</v>
      </c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  <c r="EJ67" s="5"/>
      <c r="EK67" s="5"/>
      <c r="EL67" s="5"/>
      <c r="EM67" s="5"/>
      <c r="EN67" s="5"/>
      <c r="EO67" s="5"/>
      <c r="EP67" s="5"/>
      <c r="EQ67" s="5"/>
      <c r="ER67" s="5"/>
      <c r="ES67" s="5"/>
      <c r="ET67" s="5"/>
      <c r="EU67" s="5"/>
      <c r="EV67" s="5"/>
      <c r="EW67" s="5"/>
      <c r="EX67" s="5"/>
      <c r="EY67" s="5"/>
      <c r="EZ67" s="5"/>
      <c r="FA67" s="5"/>
      <c r="FB67" s="5"/>
      <c r="FC67" s="5"/>
      <c r="FD67" s="5"/>
      <c r="FE67" s="5"/>
      <c r="FF67" s="5"/>
      <c r="FG67" s="5"/>
      <c r="FH67" s="5"/>
      <c r="FI67" s="5"/>
      <c r="FJ67" s="5"/>
      <c r="FK67" s="5"/>
      <c r="FL67" s="5"/>
      <c r="FM67" s="5"/>
      <c r="FN67" s="5"/>
      <c r="FO67" s="5"/>
      <c r="FP67" s="5"/>
      <c r="FQ67" s="5"/>
      <c r="FR67" s="5"/>
      <c r="FS67" s="5"/>
      <c r="FT67" s="5"/>
      <c r="FU67" s="5"/>
      <c r="FV67" s="5"/>
      <c r="FW67" s="5"/>
      <c r="FX67" s="5"/>
      <c r="FY67" s="5"/>
      <c r="FZ67" s="5"/>
      <c r="GA67" s="5"/>
      <c r="GB67" s="5"/>
      <c r="GC67" s="5"/>
      <c r="GD67" s="5"/>
      <c r="GE67" s="5"/>
      <c r="GF67" s="5"/>
      <c r="GG67" s="5"/>
      <c r="GH67" s="5"/>
      <c r="GI67" s="5"/>
      <c r="GJ67" s="5"/>
      <c r="GK67" s="5"/>
      <c r="GL67" s="5"/>
      <c r="GM67" s="5"/>
      <c r="GN67" s="5"/>
      <c r="GO67" s="5"/>
      <c r="GP67" s="5"/>
      <c r="GQ67" s="5"/>
      <c r="GR67" s="5"/>
      <c r="GS67" s="5"/>
      <c r="GT67" s="5"/>
      <c r="GU67" s="5"/>
      <c r="GV67" s="5"/>
      <c r="GW67" s="5"/>
      <c r="GX67" s="5"/>
      <c r="GY67" s="5"/>
      <c r="GZ67" s="5"/>
      <c r="HA67" s="5"/>
      <c r="HB67" s="5"/>
      <c r="HC67" s="5"/>
      <c r="HD67" s="5"/>
      <c r="HE67" s="5"/>
      <c r="HF67" s="5"/>
      <c r="HG67" s="5"/>
      <c r="HH67" s="5"/>
      <c r="HI67" s="5"/>
      <c r="HJ67" s="5"/>
      <c r="HK67" s="5"/>
      <c r="HP67" s="5"/>
      <c r="HQ67" s="5"/>
      <c r="HR67" s="5"/>
      <c r="HS67" s="5"/>
      <c r="HT67" s="5"/>
    </row>
    <row r="68" spans="1:228" ht="13.5" customHeight="1">
      <c r="A68" s="43" t="s">
        <v>119</v>
      </c>
      <c r="B68" s="59">
        <v>3009</v>
      </c>
      <c r="C68" s="60" t="s">
        <v>378</v>
      </c>
      <c r="D68" s="61">
        <f t="shared" ca="1" si="25"/>
        <v>831502763.21538055</v>
      </c>
      <c r="E68" s="61">
        <f t="shared" ca="1" si="25"/>
        <v>787808124.73000002</v>
      </c>
      <c r="F68" s="61">
        <f t="shared" ca="1" si="25"/>
        <v>792058124.73000002</v>
      </c>
      <c r="G68" s="61">
        <f t="shared" ca="1" si="25"/>
        <v>-4250000</v>
      </c>
      <c r="H68" s="61">
        <f t="shared" ca="1" si="25"/>
        <v>0</v>
      </c>
      <c r="I68" s="61">
        <f t="shared" ca="1" si="25"/>
        <v>-82591147.449999928</v>
      </c>
      <c r="J68" s="61">
        <f t="shared" ca="1" si="25"/>
        <v>-82591147.449999928</v>
      </c>
      <c r="K68" s="61">
        <f t="shared" ca="1" si="25"/>
        <v>-787200281.64999998</v>
      </c>
      <c r="L68" s="61">
        <f t="shared" ca="1" si="25"/>
        <v>704609134.20000005</v>
      </c>
      <c r="M68" s="61">
        <f t="shared" ca="1" si="25"/>
        <v>0</v>
      </c>
      <c r="N68" s="61">
        <f t="shared" ca="1" si="25"/>
        <v>0</v>
      </c>
      <c r="O68" s="61">
        <f t="shared" ca="1" si="25"/>
        <v>0</v>
      </c>
      <c r="P68" s="61">
        <f t="shared" ca="1" si="25"/>
        <v>0</v>
      </c>
      <c r="Q68" s="61">
        <f t="shared" ca="1" si="25"/>
        <v>0</v>
      </c>
      <c r="R68" s="61">
        <f t="shared" ca="1" si="25"/>
        <v>0</v>
      </c>
      <c r="S68" s="61">
        <f t="shared" ca="1" si="25"/>
        <v>0</v>
      </c>
      <c r="T68" s="61">
        <f t="shared" ca="1" si="22"/>
        <v>0</v>
      </c>
      <c r="U68" s="61">
        <f t="shared" ca="1" si="22"/>
        <v>0</v>
      </c>
      <c r="V68" s="61">
        <f t="shared" ca="1" si="22"/>
        <v>0</v>
      </c>
      <c r="W68" s="61">
        <f t="shared" ca="1" si="22"/>
        <v>0</v>
      </c>
      <c r="X68" s="61">
        <f t="shared" ca="1" si="22"/>
        <v>0</v>
      </c>
      <c r="Y68" s="61">
        <f t="shared" ca="1" si="22"/>
        <v>0</v>
      </c>
      <c r="Z68" s="61">
        <f t="shared" ca="1" si="22"/>
        <v>126285785.93538046</v>
      </c>
      <c r="AA68" s="61">
        <f t="shared" ca="1" si="22"/>
        <v>94653587.218726724</v>
      </c>
      <c r="AB68" s="61">
        <f t="shared" ca="1" si="22"/>
        <v>4333526.1041925587</v>
      </c>
      <c r="AC68" s="61">
        <f t="shared" ca="1" si="22"/>
        <v>27298672.612461176</v>
      </c>
      <c r="AD68" s="61">
        <f t="shared" ca="1" si="22"/>
        <v>0</v>
      </c>
      <c r="AE68" s="61">
        <f t="shared" ca="1" si="22"/>
        <v>0</v>
      </c>
      <c r="AF68" s="61">
        <f t="shared" ca="1" si="22"/>
        <v>0</v>
      </c>
      <c r="AG68" s="61">
        <f t="shared" ca="1" si="22"/>
        <v>0</v>
      </c>
      <c r="AH68" s="61">
        <f t="shared" ca="1" si="23"/>
        <v>0</v>
      </c>
      <c r="AI68" s="61">
        <f t="shared" ca="1" si="23"/>
        <v>0</v>
      </c>
      <c r="AJ68" s="61">
        <f t="shared" ca="1" si="23"/>
        <v>0</v>
      </c>
      <c r="AK68" s="61">
        <f t="shared" ca="1" si="23"/>
        <v>0</v>
      </c>
      <c r="AL68" s="61">
        <f t="shared" ca="1" si="23"/>
        <v>0</v>
      </c>
      <c r="AM68" s="61">
        <f t="shared" ca="1" si="23"/>
        <v>0</v>
      </c>
      <c r="AN68" s="61">
        <f t="shared" ca="1" si="23"/>
        <v>0</v>
      </c>
      <c r="AO68" s="61">
        <f t="shared" ca="1" si="23"/>
        <v>0</v>
      </c>
      <c r="AP68" s="61">
        <f t="shared" ca="1" si="23"/>
        <v>0</v>
      </c>
      <c r="AQ68" s="61">
        <f t="shared" ca="1" si="23"/>
        <v>0</v>
      </c>
      <c r="AR68" s="61">
        <f t="shared" ca="1" si="23"/>
        <v>0</v>
      </c>
      <c r="AS68" s="61">
        <f t="shared" ca="1" si="23"/>
        <v>-990386091.19481564</v>
      </c>
      <c r="AT68" s="61">
        <f t="shared" ca="1" si="23"/>
        <v>-314962880.60000002</v>
      </c>
      <c r="AU68" s="61">
        <f t="shared" ca="1" si="23"/>
        <v>-318936208.13</v>
      </c>
      <c r="AV68" s="61">
        <f t="shared" ca="1" si="23"/>
        <v>3973327.5300000003</v>
      </c>
      <c r="AW68" s="61">
        <f t="shared" ca="1" si="23"/>
        <v>-7614384.993580237</v>
      </c>
      <c r="AX68" s="61">
        <f t="shared" ca="1" si="26"/>
        <v>-4256913.1411691606</v>
      </c>
      <c r="AY68" s="61">
        <f t="shared" ca="1" si="26"/>
        <v>-117318029.43999977</v>
      </c>
      <c r="AZ68" s="61">
        <f t="shared" ca="1" si="26"/>
        <v>-120832982.26999977</v>
      </c>
      <c r="BA68" s="61">
        <f t="shared" ca="1" si="26"/>
        <v>3514952.83</v>
      </c>
      <c r="BB68" s="61">
        <f t="shared" ca="1" si="26"/>
        <v>0</v>
      </c>
      <c r="BC68" s="61">
        <f t="shared" ca="1" si="26"/>
        <v>0</v>
      </c>
      <c r="BD68" s="61">
        <f t="shared" ca="1" si="26"/>
        <v>113061116.29883061</v>
      </c>
      <c r="BE68" s="61">
        <f t="shared" ca="1" si="26"/>
        <v>-3357471.8524110764</v>
      </c>
      <c r="BF68" s="61">
        <f t="shared" ca="1" si="26"/>
        <v>50932416.662471741</v>
      </c>
      <c r="BG68" s="61">
        <f t="shared" ca="1" si="26"/>
        <v>41236245.322471745</v>
      </c>
      <c r="BH68" s="61">
        <f t="shared" ca="1" si="26"/>
        <v>9696171.3399999999</v>
      </c>
      <c r="BI68" s="61">
        <f t="shared" ca="1" si="26"/>
        <v>0</v>
      </c>
      <c r="BJ68" s="61">
        <f t="shared" ca="1" si="26"/>
        <v>0</v>
      </c>
      <c r="BK68" s="61">
        <f t="shared" ca="1" si="26"/>
        <v>-54289888.514882818</v>
      </c>
      <c r="BL68" s="61">
        <f t="shared" ca="1" si="24"/>
        <v>0</v>
      </c>
      <c r="BM68" s="61">
        <f t="shared" ca="1" si="24"/>
        <v>0</v>
      </c>
      <c r="BN68" s="61">
        <f t="shared" ca="1" si="24"/>
        <v>0</v>
      </c>
      <c r="BO68" s="61">
        <f t="shared" ca="1" si="24"/>
        <v>-2356.2699999999813</v>
      </c>
      <c r="BP68" s="61">
        <f t="shared" ca="1" si="24"/>
        <v>-2356.2699999999813</v>
      </c>
      <c r="BQ68" s="61">
        <f t="shared" ca="1" si="24"/>
        <v>0</v>
      </c>
      <c r="BR68" s="61">
        <f t="shared" ca="1" si="24"/>
        <v>0</v>
      </c>
      <c r="BS68" s="61">
        <f t="shared" ca="1" si="24"/>
        <v>-665208839.26138794</v>
      </c>
      <c r="BT68" s="61">
        <f t="shared" ca="1" si="24"/>
        <v>-139864351.7772277</v>
      </c>
      <c r="BU68" s="61">
        <f t="shared" ca="1" si="24"/>
        <v>-384221441.09260958</v>
      </c>
      <c r="BV68" s="61">
        <f t="shared" ca="1" si="27"/>
        <v>-60950875.976875305</v>
      </c>
      <c r="BW68" s="61">
        <f t="shared" ca="1" si="27"/>
        <v>0</v>
      </c>
      <c r="BX68" s="61">
        <f t="shared" ca="1" si="27"/>
        <v>-39701347.956805475</v>
      </c>
      <c r="BY68" s="61">
        <f t="shared" ca="1" si="27"/>
        <v>-18867203.746612895</v>
      </c>
      <c r="BZ68" s="61">
        <f t="shared" ca="1" si="27"/>
        <v>0</v>
      </c>
      <c r="CA68" s="61">
        <f t="shared" ca="1" si="27"/>
        <v>-21603618.711257007</v>
      </c>
      <c r="CB68" s="61">
        <f t="shared" ca="1" si="27"/>
        <v>-2597630.0698474832</v>
      </c>
      <c r="CC68" s="61">
        <f t="shared" ca="1" si="27"/>
        <v>-2597630.0698474832</v>
      </c>
      <c r="CD68" s="61">
        <f t="shared" ca="1" si="27"/>
        <v>-33374217.269847482</v>
      </c>
      <c r="CE68" s="61">
        <f t="shared" ca="1" si="27"/>
        <v>30776587.199999999</v>
      </c>
      <c r="CF68" s="61">
        <f t="shared" ca="1" si="27"/>
        <v>0</v>
      </c>
      <c r="CG68" s="61">
        <f t="shared" ca="1" si="27"/>
        <v>0</v>
      </c>
      <c r="CH68" s="61">
        <f t="shared" ca="1" si="27"/>
        <v>0</v>
      </c>
      <c r="CI68" s="61">
        <f t="shared" ca="1" si="27"/>
        <v>0</v>
      </c>
      <c r="CJ68" s="61">
        <f t="shared" ca="1" si="27"/>
        <v>0</v>
      </c>
      <c r="CK68" s="61">
        <f t="shared" ca="1" si="27"/>
        <v>0</v>
      </c>
      <c r="CL68" s="61">
        <f t="shared" ca="1" si="6"/>
        <v>-158883327.97943509</v>
      </c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  <c r="EJ68" s="5"/>
      <c r="EK68" s="5"/>
      <c r="EL68" s="5"/>
      <c r="EM68" s="5"/>
      <c r="EN68" s="5"/>
      <c r="EO68" s="5"/>
      <c r="EP68" s="5"/>
      <c r="EQ68" s="5"/>
      <c r="ER68" s="5"/>
      <c r="ES68" s="5"/>
      <c r="ET68" s="5"/>
      <c r="EU68" s="5"/>
      <c r="EV68" s="5"/>
      <c r="EW68" s="5"/>
      <c r="EX68" s="5"/>
      <c r="EY68" s="5"/>
      <c r="EZ68" s="5"/>
      <c r="FA68" s="5"/>
      <c r="FB68" s="5"/>
      <c r="FC68" s="5"/>
      <c r="FD68" s="5"/>
      <c r="FE68" s="5"/>
      <c r="FF68" s="5"/>
      <c r="FG68" s="5"/>
      <c r="FH68" s="5"/>
      <c r="FI68" s="5"/>
      <c r="FJ68" s="5"/>
      <c r="FK68" s="5"/>
      <c r="FL68" s="5"/>
      <c r="FM68" s="5"/>
      <c r="FN68" s="5"/>
      <c r="FO68" s="5"/>
      <c r="FP68" s="5"/>
      <c r="FQ68" s="5"/>
      <c r="FR68" s="5"/>
      <c r="FS68" s="5"/>
      <c r="FT68" s="5"/>
      <c r="FU68" s="5"/>
      <c r="FV68" s="5"/>
      <c r="FW68" s="5"/>
      <c r="FX68" s="5"/>
      <c r="FY68" s="5"/>
      <c r="FZ68" s="5"/>
      <c r="GA68" s="5"/>
      <c r="GB68" s="5"/>
      <c r="GC68" s="5"/>
      <c r="GD68" s="5"/>
      <c r="GE68" s="5"/>
      <c r="GF68" s="5"/>
      <c r="GG68" s="5"/>
      <c r="GH68" s="5"/>
      <c r="GI68" s="5"/>
      <c r="GJ68" s="5"/>
      <c r="GK68" s="5"/>
      <c r="GL68" s="5"/>
      <c r="GM68" s="5"/>
      <c r="GN68" s="5"/>
      <c r="GO68" s="5"/>
      <c r="GP68" s="5"/>
      <c r="GQ68" s="5"/>
      <c r="GR68" s="5"/>
      <c r="GS68" s="5"/>
      <c r="GT68" s="5"/>
      <c r="GU68" s="5"/>
      <c r="GV68" s="5"/>
      <c r="GW68" s="5"/>
      <c r="GX68" s="5"/>
      <c r="GY68" s="5"/>
      <c r="GZ68" s="5"/>
      <c r="HA68" s="5"/>
      <c r="HB68" s="5"/>
      <c r="HC68" s="5"/>
      <c r="HD68" s="5"/>
      <c r="HE68" s="5"/>
      <c r="HF68" s="5"/>
      <c r="HG68" s="5"/>
      <c r="HH68" s="5"/>
      <c r="HI68" s="5"/>
      <c r="HJ68" s="5"/>
      <c r="HK68" s="5"/>
      <c r="HP68" s="5"/>
      <c r="HQ68" s="5"/>
      <c r="HR68" s="5"/>
      <c r="HS68" s="5"/>
      <c r="HT68" s="5"/>
    </row>
    <row r="69" spans="1:228" ht="13.5" customHeight="1">
      <c r="A69" s="43" t="s">
        <v>120</v>
      </c>
      <c r="B69" s="59">
        <v>3011</v>
      </c>
      <c r="C69" s="60" t="s">
        <v>378</v>
      </c>
      <c r="D69" s="61">
        <f t="shared" ca="1" si="25"/>
        <v>50854886.257360041</v>
      </c>
      <c r="E69" s="61">
        <f t="shared" ca="1" si="25"/>
        <v>20911081.315064013</v>
      </c>
      <c r="F69" s="61">
        <f t="shared" ca="1" si="25"/>
        <v>451079952.80661803</v>
      </c>
      <c r="G69" s="61">
        <f t="shared" ca="1" si="25"/>
        <v>-430168871.49155402</v>
      </c>
      <c r="H69" s="61">
        <f t="shared" ca="1" si="25"/>
        <v>0</v>
      </c>
      <c r="I69" s="61">
        <f t="shared" ca="1" si="25"/>
        <v>29943804.942296028</v>
      </c>
      <c r="J69" s="61">
        <f t="shared" ca="1" si="25"/>
        <v>-291582192.50716001</v>
      </c>
      <c r="K69" s="61">
        <f t="shared" ca="1" si="25"/>
        <v>-350231468.909733</v>
      </c>
      <c r="L69" s="61">
        <f t="shared" ca="1" si="25"/>
        <v>58649276.402572982</v>
      </c>
      <c r="M69" s="61">
        <f t="shared" ca="1" si="25"/>
        <v>321525997.44945604</v>
      </c>
      <c r="N69" s="61">
        <f t="shared" ca="1" si="25"/>
        <v>323076880.45379323</v>
      </c>
      <c r="O69" s="61">
        <f t="shared" ca="1" si="25"/>
        <v>-1550883.004337193</v>
      </c>
      <c r="P69" s="61">
        <f t="shared" ca="1" si="25"/>
        <v>0</v>
      </c>
      <c r="Q69" s="61">
        <f t="shared" ca="1" si="25"/>
        <v>0</v>
      </c>
      <c r="R69" s="61">
        <f t="shared" ca="1" si="25"/>
        <v>0</v>
      </c>
      <c r="S69" s="61">
        <f t="shared" ca="1" si="25"/>
        <v>0</v>
      </c>
      <c r="T69" s="61">
        <f t="shared" ca="1" si="22"/>
        <v>0</v>
      </c>
      <c r="U69" s="61">
        <f t="shared" ca="1" si="22"/>
        <v>0</v>
      </c>
      <c r="V69" s="61">
        <f t="shared" ca="1" si="22"/>
        <v>0</v>
      </c>
      <c r="W69" s="61">
        <f t="shared" ca="1" si="22"/>
        <v>0</v>
      </c>
      <c r="X69" s="61">
        <f t="shared" ca="1" si="22"/>
        <v>0</v>
      </c>
      <c r="Y69" s="61">
        <f t="shared" ca="1" si="22"/>
        <v>0</v>
      </c>
      <c r="Z69" s="61">
        <f t="shared" ca="1" si="22"/>
        <v>0</v>
      </c>
      <c r="AA69" s="61">
        <f t="shared" ca="1" si="22"/>
        <v>0</v>
      </c>
      <c r="AB69" s="61">
        <f t="shared" ca="1" si="22"/>
        <v>0</v>
      </c>
      <c r="AC69" s="61">
        <f t="shared" ca="1" si="22"/>
        <v>0</v>
      </c>
      <c r="AD69" s="61">
        <f t="shared" ca="1" si="22"/>
        <v>0</v>
      </c>
      <c r="AE69" s="61">
        <f t="shared" ca="1" si="22"/>
        <v>0</v>
      </c>
      <c r="AF69" s="61">
        <f t="shared" ca="1" si="22"/>
        <v>0</v>
      </c>
      <c r="AG69" s="61">
        <f t="shared" ca="1" si="22"/>
        <v>0</v>
      </c>
      <c r="AH69" s="61">
        <f t="shared" ca="1" si="23"/>
        <v>0</v>
      </c>
      <c r="AI69" s="61">
        <f t="shared" ca="1" si="23"/>
        <v>0</v>
      </c>
      <c r="AJ69" s="61">
        <f t="shared" ca="1" si="23"/>
        <v>0</v>
      </c>
      <c r="AK69" s="61">
        <f t="shared" ca="1" si="23"/>
        <v>0</v>
      </c>
      <c r="AL69" s="61">
        <f t="shared" ca="1" si="23"/>
        <v>0</v>
      </c>
      <c r="AM69" s="61">
        <f t="shared" ca="1" si="23"/>
        <v>0</v>
      </c>
      <c r="AN69" s="61">
        <f t="shared" ca="1" si="23"/>
        <v>0</v>
      </c>
      <c r="AO69" s="61">
        <f t="shared" ca="1" si="23"/>
        <v>0</v>
      </c>
      <c r="AP69" s="61">
        <f t="shared" ca="1" si="23"/>
        <v>0</v>
      </c>
      <c r="AQ69" s="61">
        <f t="shared" ca="1" si="23"/>
        <v>0</v>
      </c>
      <c r="AR69" s="61">
        <f t="shared" ca="1" si="23"/>
        <v>0</v>
      </c>
      <c r="AS69" s="61">
        <f t="shared" ca="1" si="23"/>
        <v>-45720119.739346191</v>
      </c>
      <c r="AT69" s="61">
        <f t="shared" ca="1" si="23"/>
        <v>-67500</v>
      </c>
      <c r="AU69" s="61">
        <f t="shared" ca="1" si="23"/>
        <v>-202161.91999999998</v>
      </c>
      <c r="AV69" s="61">
        <f t="shared" ca="1" si="23"/>
        <v>134661.91999999998</v>
      </c>
      <c r="AW69" s="61">
        <f t="shared" ca="1" si="23"/>
        <v>480603.65668393206</v>
      </c>
      <c r="AX69" s="61">
        <f t="shared" ca="1" si="26"/>
        <v>441126.90610936983</v>
      </c>
      <c r="AY69" s="61">
        <f t="shared" ca="1" si="26"/>
        <v>-3345126.7816410586</v>
      </c>
      <c r="AZ69" s="61">
        <f t="shared" ca="1" si="26"/>
        <v>-2586643.5599999996</v>
      </c>
      <c r="BA69" s="61">
        <f t="shared" ca="1" si="26"/>
        <v>-758483.22164105892</v>
      </c>
      <c r="BB69" s="61">
        <f t="shared" ca="1" si="26"/>
        <v>0</v>
      </c>
      <c r="BC69" s="61">
        <f t="shared" ca="1" si="26"/>
        <v>0</v>
      </c>
      <c r="BD69" s="61">
        <f t="shared" ca="1" si="26"/>
        <v>3786253.6877504284</v>
      </c>
      <c r="BE69" s="61">
        <f t="shared" ca="1" si="26"/>
        <v>39476.750574562233</v>
      </c>
      <c r="BF69" s="61">
        <f t="shared" ca="1" si="26"/>
        <v>2141267.6383988322</v>
      </c>
      <c r="BG69" s="61">
        <f t="shared" ca="1" si="26"/>
        <v>1540655.3150000004</v>
      </c>
      <c r="BH69" s="61">
        <f t="shared" ca="1" si="26"/>
        <v>600612.32339883165</v>
      </c>
      <c r="BI69" s="61">
        <f t="shared" ca="1" si="26"/>
        <v>0</v>
      </c>
      <c r="BJ69" s="61">
        <f t="shared" ca="1" si="26"/>
        <v>0</v>
      </c>
      <c r="BK69" s="61">
        <f t="shared" ca="1" si="26"/>
        <v>-2101790.8878242699</v>
      </c>
      <c r="BL69" s="61">
        <f t="shared" ca="1" si="24"/>
        <v>4957212.5502247633</v>
      </c>
      <c r="BM69" s="61">
        <f t="shared" ca="1" si="24"/>
        <v>4957212.5502247633</v>
      </c>
      <c r="BN69" s="61">
        <f t="shared" ca="1" si="24"/>
        <v>0</v>
      </c>
      <c r="BO69" s="61">
        <f t="shared" ca="1" si="24"/>
        <v>-20389.050692000048</v>
      </c>
      <c r="BP69" s="61">
        <f t="shared" ca="1" si="24"/>
        <v>-20389.050692000048</v>
      </c>
      <c r="BQ69" s="61">
        <f t="shared" ca="1" si="24"/>
        <v>0</v>
      </c>
      <c r="BR69" s="61">
        <f t="shared" ca="1" si="24"/>
        <v>0</v>
      </c>
      <c r="BS69" s="61">
        <f t="shared" ca="1" si="24"/>
        <v>-51070046.895562887</v>
      </c>
      <c r="BT69" s="61">
        <f t="shared" ca="1" si="24"/>
        <v>-38427708.526079752</v>
      </c>
      <c r="BU69" s="61">
        <f t="shared" ca="1" si="24"/>
        <v>0</v>
      </c>
      <c r="BV69" s="61">
        <f t="shared" ca="1" si="27"/>
        <v>0</v>
      </c>
      <c r="BW69" s="61">
        <f t="shared" ca="1" si="27"/>
        <v>0</v>
      </c>
      <c r="BX69" s="61">
        <f t="shared" ca="1" si="27"/>
        <v>0</v>
      </c>
      <c r="BY69" s="61">
        <f t="shared" ca="1" si="27"/>
        <v>0</v>
      </c>
      <c r="BZ69" s="61">
        <f t="shared" ca="1" si="27"/>
        <v>573453.0853868071</v>
      </c>
      <c r="CA69" s="61">
        <f t="shared" ca="1" si="27"/>
        <v>-13215791.454869939</v>
      </c>
      <c r="CB69" s="61">
        <f t="shared" ca="1" si="27"/>
        <v>0</v>
      </c>
      <c r="CC69" s="61">
        <f t="shared" ca="1" si="27"/>
        <v>0</v>
      </c>
      <c r="CD69" s="61">
        <f t="shared" ca="1" si="27"/>
        <v>0</v>
      </c>
      <c r="CE69" s="61">
        <f t="shared" ca="1" si="27"/>
        <v>0</v>
      </c>
      <c r="CF69" s="61">
        <f t="shared" ca="1" si="27"/>
        <v>0</v>
      </c>
      <c r="CG69" s="61">
        <f t="shared" ca="1" si="27"/>
        <v>0</v>
      </c>
      <c r="CH69" s="61">
        <f t="shared" ca="1" si="27"/>
        <v>0</v>
      </c>
      <c r="CI69" s="61">
        <f t="shared" ca="1" si="27"/>
        <v>0</v>
      </c>
      <c r="CJ69" s="61">
        <f t="shared" ca="1" si="27"/>
        <v>0</v>
      </c>
      <c r="CK69" s="61">
        <f t="shared" ca="1" si="27"/>
        <v>0</v>
      </c>
      <c r="CL69" s="61">
        <f t="shared" ca="1" si="6"/>
        <v>5134766.5180138499</v>
      </c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  <c r="EJ69" s="5"/>
      <c r="EK69" s="5"/>
      <c r="EL69" s="5"/>
      <c r="EM69" s="5"/>
      <c r="EN69" s="5"/>
      <c r="EO69" s="5"/>
      <c r="EP69" s="5"/>
      <c r="EQ69" s="5"/>
      <c r="ER69" s="5"/>
      <c r="ES69" s="5"/>
      <c r="ET69" s="5"/>
      <c r="EU69" s="5"/>
      <c r="EV69" s="5"/>
      <c r="EW69" s="5"/>
      <c r="EX69" s="5"/>
      <c r="EY69" s="5"/>
      <c r="EZ69" s="5"/>
      <c r="FA69" s="5"/>
      <c r="FB69" s="5"/>
      <c r="FC69" s="5"/>
      <c r="FD69" s="5"/>
      <c r="FE69" s="5"/>
      <c r="FF69" s="5"/>
      <c r="FG69" s="5"/>
      <c r="FH69" s="5"/>
      <c r="FI69" s="5"/>
      <c r="FJ69" s="5"/>
      <c r="FK69" s="5"/>
      <c r="FL69" s="5"/>
      <c r="FM69" s="5"/>
      <c r="FN69" s="5"/>
      <c r="FO69" s="5"/>
      <c r="FP69" s="5"/>
      <c r="FQ69" s="5"/>
      <c r="FR69" s="5"/>
      <c r="FS69" s="5"/>
      <c r="FT69" s="5"/>
      <c r="FU69" s="5"/>
      <c r="FV69" s="5"/>
      <c r="FW69" s="5"/>
      <c r="FX69" s="5"/>
      <c r="FY69" s="5"/>
      <c r="FZ69" s="5"/>
      <c r="GA69" s="5"/>
      <c r="GB69" s="5"/>
      <c r="GC69" s="5"/>
      <c r="GD69" s="5"/>
      <c r="GE69" s="5"/>
      <c r="GF69" s="5"/>
      <c r="GG69" s="5"/>
      <c r="GH69" s="5"/>
      <c r="GI69" s="5"/>
      <c r="GJ69" s="5"/>
      <c r="GK69" s="5"/>
      <c r="GL69" s="5"/>
      <c r="GM69" s="5"/>
      <c r="GN69" s="5"/>
      <c r="GO69" s="5"/>
      <c r="GP69" s="5"/>
      <c r="GQ69" s="5"/>
      <c r="GR69" s="5"/>
      <c r="GS69" s="5"/>
      <c r="GT69" s="5"/>
      <c r="GU69" s="5"/>
      <c r="GV69" s="5"/>
      <c r="GW69" s="5"/>
      <c r="GX69" s="5"/>
      <c r="GY69" s="5"/>
      <c r="GZ69" s="5"/>
      <c r="HA69" s="5"/>
      <c r="HB69" s="5"/>
      <c r="HC69" s="5"/>
      <c r="HD69" s="5"/>
      <c r="HE69" s="5"/>
      <c r="HF69" s="5"/>
      <c r="HG69" s="5"/>
      <c r="HH69" s="5"/>
      <c r="HI69" s="5"/>
      <c r="HJ69" s="5"/>
      <c r="HK69" s="5"/>
      <c r="HP69" s="5"/>
      <c r="HQ69" s="5"/>
      <c r="HR69" s="5"/>
      <c r="HS69" s="5"/>
      <c r="HT69" s="5"/>
    </row>
    <row r="70" spans="1:228" ht="13.5" customHeight="1">
      <c r="A70" s="43" t="s">
        <v>121</v>
      </c>
      <c r="B70" s="59">
        <v>3012</v>
      </c>
      <c r="C70" s="60" t="s">
        <v>378</v>
      </c>
      <c r="D70" s="61">
        <f t="shared" ca="1" si="25"/>
        <v>24724.509999990463</v>
      </c>
      <c r="E70" s="61">
        <f t="shared" ca="1" si="25"/>
        <v>38064.379999995232</v>
      </c>
      <c r="F70" s="61">
        <f t="shared" ca="1" si="25"/>
        <v>80255105.299999997</v>
      </c>
      <c r="G70" s="61">
        <f t="shared" ca="1" si="25"/>
        <v>-80217040.920000002</v>
      </c>
      <c r="H70" s="61">
        <f t="shared" ca="1" si="25"/>
        <v>0</v>
      </c>
      <c r="I70" s="61">
        <f t="shared" ca="1" si="25"/>
        <v>-13339.870000004768</v>
      </c>
      <c r="J70" s="61">
        <f t="shared" ca="1" si="25"/>
        <v>-14678564.920000009</v>
      </c>
      <c r="K70" s="61">
        <f t="shared" ca="1" si="25"/>
        <v>-76816230.230000004</v>
      </c>
      <c r="L70" s="61">
        <f t="shared" ca="1" si="25"/>
        <v>62137665.309999995</v>
      </c>
      <c r="M70" s="61">
        <f t="shared" ca="1" si="25"/>
        <v>14665225.050000004</v>
      </c>
      <c r="N70" s="61">
        <f t="shared" ca="1" si="25"/>
        <v>76780425.780000001</v>
      </c>
      <c r="O70" s="61">
        <f t="shared" ca="1" si="25"/>
        <v>-62115200.729999997</v>
      </c>
      <c r="P70" s="61">
        <f t="shared" ca="1" si="25"/>
        <v>0</v>
      </c>
      <c r="Q70" s="61">
        <f t="shared" ca="1" si="25"/>
        <v>0</v>
      </c>
      <c r="R70" s="61">
        <f t="shared" ca="1" si="25"/>
        <v>0</v>
      </c>
      <c r="S70" s="61">
        <f t="shared" ref="S70:AH82" ca="1" si="28">INDIRECT("'"&amp;VLOOKUP($A$2,$HL$1:$HM$80,2,0)&amp;"'!"&amp;ADDRESS(IFERROR(MATCH($B70,INDIRECT("'"&amp;VLOOKUP($A$2,$HL$1:$HM$80,2,0)&amp;"'!B:B"),0),MATCH($A$82,INDIRECT("'"&amp;VLOOKUP($A$2,$HL$1:$HM$80,2,0)&amp;"'!A:A"),0)),MATCH(S$5,INDIRECT("'"&amp;VLOOKUP($A$2,$HL$1:$HM$80,2,0)&amp;"'!5:5"),0)))</f>
        <v>0</v>
      </c>
      <c r="T70" s="61">
        <f t="shared" ca="1" si="28"/>
        <v>0</v>
      </c>
      <c r="U70" s="61">
        <f t="shared" ca="1" si="28"/>
        <v>0</v>
      </c>
      <c r="V70" s="61">
        <f t="shared" ca="1" si="28"/>
        <v>0</v>
      </c>
      <c r="W70" s="61">
        <f t="shared" ca="1" si="28"/>
        <v>0</v>
      </c>
      <c r="X70" s="61">
        <f t="shared" ca="1" si="28"/>
        <v>0</v>
      </c>
      <c r="Y70" s="61">
        <f t="shared" ca="1" si="28"/>
        <v>0</v>
      </c>
      <c r="Z70" s="61">
        <f t="shared" ca="1" si="28"/>
        <v>0</v>
      </c>
      <c r="AA70" s="61">
        <f t="shared" ca="1" si="28"/>
        <v>0</v>
      </c>
      <c r="AB70" s="61">
        <f t="shared" ca="1" si="28"/>
        <v>0</v>
      </c>
      <c r="AC70" s="61">
        <f t="shared" ca="1" si="28"/>
        <v>0</v>
      </c>
      <c r="AD70" s="61">
        <f t="shared" ca="1" si="28"/>
        <v>0</v>
      </c>
      <c r="AE70" s="61">
        <f t="shared" ca="1" si="28"/>
        <v>0</v>
      </c>
      <c r="AF70" s="61">
        <f t="shared" ca="1" si="28"/>
        <v>0</v>
      </c>
      <c r="AG70" s="61">
        <f t="shared" ca="1" si="28"/>
        <v>0</v>
      </c>
      <c r="AH70" s="61">
        <f t="shared" ca="1" si="28"/>
        <v>0</v>
      </c>
      <c r="AI70" s="61">
        <f t="shared" ref="AI70:AX82" ca="1" si="29">INDIRECT("'"&amp;VLOOKUP($A$2,$HL$1:$HM$80,2,0)&amp;"'!"&amp;ADDRESS(IFERROR(MATCH($B70,INDIRECT("'"&amp;VLOOKUP($A$2,$HL$1:$HM$80,2,0)&amp;"'!B:B"),0),MATCH($A$82,INDIRECT("'"&amp;VLOOKUP($A$2,$HL$1:$HM$80,2,0)&amp;"'!A:A"),0)),MATCH(AI$5,INDIRECT("'"&amp;VLOOKUP($A$2,$HL$1:$HM$80,2,0)&amp;"'!5:5"),0)))</f>
        <v>0</v>
      </c>
      <c r="AJ70" s="61">
        <f t="shared" ca="1" si="29"/>
        <v>0</v>
      </c>
      <c r="AK70" s="61">
        <f t="shared" ca="1" si="29"/>
        <v>0</v>
      </c>
      <c r="AL70" s="61">
        <f t="shared" ca="1" si="29"/>
        <v>0</v>
      </c>
      <c r="AM70" s="61">
        <f t="shared" ca="1" si="29"/>
        <v>0</v>
      </c>
      <c r="AN70" s="61">
        <f t="shared" ca="1" si="29"/>
        <v>0</v>
      </c>
      <c r="AO70" s="61">
        <f t="shared" ca="1" si="29"/>
        <v>0</v>
      </c>
      <c r="AP70" s="61">
        <f t="shared" ca="1" si="29"/>
        <v>0</v>
      </c>
      <c r="AQ70" s="61">
        <f t="shared" ca="1" si="29"/>
        <v>0</v>
      </c>
      <c r="AR70" s="61">
        <f t="shared" ca="1" si="29"/>
        <v>0</v>
      </c>
      <c r="AS70" s="61">
        <f t="shared" ca="1" si="29"/>
        <v>-60197158.105998367</v>
      </c>
      <c r="AT70" s="61">
        <f t="shared" ca="1" si="29"/>
        <v>0</v>
      </c>
      <c r="AU70" s="61">
        <f t="shared" ca="1" si="29"/>
        <v>-54153701.460000001</v>
      </c>
      <c r="AV70" s="61">
        <f t="shared" ca="1" si="29"/>
        <v>54153701.460000001</v>
      </c>
      <c r="AW70" s="61">
        <f t="shared" ca="1" si="29"/>
        <v>-3705.0999999996275</v>
      </c>
      <c r="AX70" s="61">
        <f t="shared" ca="1" si="29"/>
        <v>-1475556.2999999998</v>
      </c>
      <c r="AY70" s="61">
        <f t="shared" ca="1" si="26"/>
        <v>-6896432.4800000004</v>
      </c>
      <c r="AZ70" s="61">
        <f t="shared" ca="1" si="26"/>
        <v>-6896432.4800000004</v>
      </c>
      <c r="BA70" s="61">
        <f t="shared" ca="1" si="26"/>
        <v>0</v>
      </c>
      <c r="BB70" s="61">
        <f t="shared" ca="1" si="26"/>
        <v>0</v>
      </c>
      <c r="BC70" s="61">
        <f t="shared" ca="1" si="26"/>
        <v>0</v>
      </c>
      <c r="BD70" s="61">
        <f t="shared" ca="1" si="26"/>
        <v>5420876.1800000006</v>
      </c>
      <c r="BE70" s="61">
        <f t="shared" ca="1" si="26"/>
        <v>1471851.2000000002</v>
      </c>
      <c r="BF70" s="61">
        <f t="shared" ca="1" si="26"/>
        <v>6854723.4800000004</v>
      </c>
      <c r="BG70" s="61">
        <f t="shared" ca="1" si="26"/>
        <v>6854723.4800000004</v>
      </c>
      <c r="BH70" s="61">
        <f t="shared" ca="1" si="26"/>
        <v>0</v>
      </c>
      <c r="BI70" s="61">
        <f t="shared" ca="1" si="26"/>
        <v>0</v>
      </c>
      <c r="BJ70" s="61">
        <f t="shared" ca="1" si="26"/>
        <v>0</v>
      </c>
      <c r="BK70" s="61">
        <f t="shared" ca="1" si="26"/>
        <v>-5382872.2800000003</v>
      </c>
      <c r="BL70" s="61">
        <f t="shared" ca="1" si="26"/>
        <v>0</v>
      </c>
      <c r="BM70" s="61">
        <f t="shared" ca="1" si="26"/>
        <v>0</v>
      </c>
      <c r="BN70" s="61">
        <f t="shared" ref="BL70:CA82" ca="1" si="30">INDIRECT("'"&amp;VLOOKUP($A$2,$HL$1:$HM$80,2,0)&amp;"'!"&amp;ADDRESS(IFERROR(MATCH($B70,INDIRECT("'"&amp;VLOOKUP($A$2,$HL$1:$HM$80,2,0)&amp;"'!B:B"),0),MATCH($A$82,INDIRECT("'"&amp;VLOOKUP($A$2,$HL$1:$HM$80,2,0)&amp;"'!A:A"),0)),MATCH(BN$5,INDIRECT("'"&amp;VLOOKUP($A$2,$HL$1:$HM$80,2,0)&amp;"'!5:5"),0)))</f>
        <v>0</v>
      </c>
      <c r="BO70" s="61">
        <f t="shared" ca="1" si="30"/>
        <v>0</v>
      </c>
      <c r="BP70" s="61">
        <f t="shared" ca="1" si="30"/>
        <v>0</v>
      </c>
      <c r="BQ70" s="61">
        <f t="shared" ca="1" si="30"/>
        <v>0</v>
      </c>
      <c r="BR70" s="61">
        <f t="shared" ca="1" si="30"/>
        <v>0</v>
      </c>
      <c r="BS70" s="61">
        <f t="shared" ca="1" si="30"/>
        <v>-60193453.005998366</v>
      </c>
      <c r="BT70" s="61">
        <f t="shared" ca="1" si="30"/>
        <v>-2531328.39</v>
      </c>
      <c r="BU70" s="61">
        <f t="shared" ca="1" si="30"/>
        <v>-45925910.355320483</v>
      </c>
      <c r="BV70" s="61">
        <f t="shared" ca="1" si="27"/>
        <v>-23807664.970677879</v>
      </c>
      <c r="BW70" s="61">
        <f t="shared" ca="1" si="27"/>
        <v>0</v>
      </c>
      <c r="BX70" s="61">
        <f t="shared" ca="1" si="27"/>
        <v>0</v>
      </c>
      <c r="BY70" s="61">
        <f t="shared" ca="1" si="27"/>
        <v>0</v>
      </c>
      <c r="BZ70" s="61">
        <f t="shared" ca="1" si="27"/>
        <v>12071450.709999999</v>
      </c>
      <c r="CA70" s="61">
        <f t="shared" ca="1" si="27"/>
        <v>0</v>
      </c>
      <c r="CB70" s="61">
        <f t="shared" ca="1" si="27"/>
        <v>0</v>
      </c>
      <c r="CC70" s="61">
        <f t="shared" ca="1" si="27"/>
        <v>0</v>
      </c>
      <c r="CD70" s="61">
        <f t="shared" ca="1" si="27"/>
        <v>0</v>
      </c>
      <c r="CE70" s="61">
        <f t="shared" ca="1" si="27"/>
        <v>0</v>
      </c>
      <c r="CF70" s="61">
        <f t="shared" ca="1" si="27"/>
        <v>0</v>
      </c>
      <c r="CG70" s="61">
        <f t="shared" ca="1" si="27"/>
        <v>0</v>
      </c>
      <c r="CH70" s="61">
        <f t="shared" ca="1" si="27"/>
        <v>0</v>
      </c>
      <c r="CI70" s="61">
        <f t="shared" ca="1" si="27"/>
        <v>0</v>
      </c>
      <c r="CJ70" s="61">
        <f t="shared" ca="1" si="27"/>
        <v>0</v>
      </c>
      <c r="CK70" s="61">
        <f t="shared" ca="1" si="27"/>
        <v>0</v>
      </c>
      <c r="CL70" s="61">
        <f t="shared" ca="1" si="6"/>
        <v>-60172433.595998377</v>
      </c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  <c r="EJ70" s="5"/>
      <c r="EK70" s="5"/>
      <c r="EL70" s="5"/>
      <c r="EM70" s="5"/>
      <c r="EN70" s="5"/>
      <c r="EO70" s="5"/>
      <c r="EP70" s="5"/>
      <c r="EQ70" s="5"/>
      <c r="ER70" s="5"/>
      <c r="ES70" s="5"/>
      <c r="ET70" s="5"/>
      <c r="EU70" s="5"/>
      <c r="EV70" s="5"/>
      <c r="EW70" s="5"/>
      <c r="EX70" s="5"/>
      <c r="EY70" s="5"/>
      <c r="EZ70" s="5"/>
      <c r="FA70" s="5"/>
      <c r="FB70" s="5"/>
      <c r="FC70" s="5"/>
      <c r="FD70" s="5"/>
      <c r="FE70" s="5"/>
      <c r="FF70" s="5"/>
      <c r="FG70" s="5"/>
      <c r="FH70" s="5"/>
      <c r="FI70" s="5"/>
      <c r="FJ70" s="5"/>
      <c r="FK70" s="5"/>
      <c r="FL70" s="5"/>
      <c r="FM70" s="5"/>
      <c r="FN70" s="5"/>
      <c r="FO70" s="5"/>
      <c r="FP70" s="5"/>
      <c r="FQ70" s="5"/>
      <c r="FR70" s="5"/>
      <c r="FS70" s="5"/>
      <c r="FT70" s="5"/>
      <c r="FU70" s="5"/>
      <c r="FV70" s="5"/>
      <c r="FW70" s="5"/>
      <c r="FX70" s="5"/>
      <c r="FY70" s="5"/>
      <c r="FZ70" s="5"/>
      <c r="GA70" s="5"/>
      <c r="GB70" s="5"/>
      <c r="GC70" s="5"/>
      <c r="GD70" s="5"/>
      <c r="GE70" s="5"/>
      <c r="GF70" s="5"/>
      <c r="GG70" s="5"/>
      <c r="GH70" s="5"/>
      <c r="GI70" s="5"/>
      <c r="GJ70" s="5"/>
      <c r="GK70" s="5"/>
      <c r="GL70" s="5"/>
      <c r="GM70" s="5"/>
      <c r="GN70" s="5"/>
      <c r="GO70" s="5"/>
      <c r="GP70" s="5"/>
      <c r="GQ70" s="5"/>
      <c r="GR70" s="5"/>
      <c r="GS70" s="5"/>
      <c r="GT70" s="5"/>
      <c r="GU70" s="5"/>
      <c r="GV70" s="5"/>
      <c r="GW70" s="5"/>
      <c r="GX70" s="5"/>
      <c r="GY70" s="5"/>
      <c r="GZ70" s="5"/>
      <c r="HA70" s="5"/>
      <c r="HB70" s="5"/>
      <c r="HC70" s="5"/>
      <c r="HD70" s="5"/>
      <c r="HE70" s="5"/>
      <c r="HF70" s="5"/>
      <c r="HG70" s="5"/>
      <c r="HH70" s="5"/>
      <c r="HI70" s="5"/>
      <c r="HJ70" s="5"/>
      <c r="HK70" s="5"/>
      <c r="HP70" s="5"/>
      <c r="HQ70" s="5"/>
      <c r="HR70" s="5"/>
      <c r="HS70" s="5"/>
      <c r="HT70" s="5"/>
    </row>
    <row r="71" spans="1:228" ht="13.5" customHeight="1">
      <c r="A71" s="43" t="s">
        <v>122</v>
      </c>
      <c r="B71" s="59">
        <v>3016</v>
      </c>
      <c r="C71" s="60" t="s">
        <v>378</v>
      </c>
      <c r="D71" s="61">
        <f t="shared" ref="D71:S82" ca="1" si="31">INDIRECT("'"&amp;VLOOKUP($A$2,$HL$1:$HM$80,2,0)&amp;"'!"&amp;ADDRESS(IFERROR(MATCH($B71,INDIRECT("'"&amp;VLOOKUP($A$2,$HL$1:$HM$80,2,0)&amp;"'!B:B"),0),MATCH($A$82,INDIRECT("'"&amp;VLOOKUP($A$2,$HL$1:$HM$80,2,0)&amp;"'!A:A"),0)),MATCH(D$5,INDIRECT("'"&amp;VLOOKUP($A$2,$HL$1:$HM$80,2,0)&amp;"'!5:5"),0)))</f>
        <v>1887742432.191467</v>
      </c>
      <c r="E71" s="61">
        <f t="shared" ca="1" si="31"/>
        <v>2619749029.3505993</v>
      </c>
      <c r="F71" s="61">
        <f t="shared" ca="1" si="31"/>
        <v>2631018648.9000001</v>
      </c>
      <c r="G71" s="61">
        <f t="shared" ca="1" si="31"/>
        <v>-11269619.549400706</v>
      </c>
      <c r="H71" s="61">
        <f t="shared" ca="1" si="31"/>
        <v>0</v>
      </c>
      <c r="I71" s="61">
        <f t="shared" ca="1" si="31"/>
        <v>-785991678.16913223</v>
      </c>
      <c r="J71" s="61">
        <f t="shared" ca="1" si="31"/>
        <v>-787083777.9491322</v>
      </c>
      <c r="K71" s="61">
        <f t="shared" ca="1" si="31"/>
        <v>-2243857172.8491321</v>
      </c>
      <c r="L71" s="61">
        <f t="shared" ca="1" si="31"/>
        <v>1456773394.8999999</v>
      </c>
      <c r="M71" s="61">
        <f t="shared" ca="1" si="31"/>
        <v>1092099.7800000003</v>
      </c>
      <c r="N71" s="61">
        <f t="shared" ca="1" si="31"/>
        <v>4008636.56</v>
      </c>
      <c r="O71" s="61">
        <f t="shared" ca="1" si="31"/>
        <v>-2916536.78</v>
      </c>
      <c r="P71" s="61">
        <f t="shared" ca="1" si="31"/>
        <v>0</v>
      </c>
      <c r="Q71" s="61">
        <f t="shared" ca="1" si="31"/>
        <v>0</v>
      </c>
      <c r="R71" s="61">
        <f t="shared" ca="1" si="31"/>
        <v>0</v>
      </c>
      <c r="S71" s="61">
        <f t="shared" ca="1" si="31"/>
        <v>-1323639.2</v>
      </c>
      <c r="T71" s="61">
        <f t="shared" ca="1" si="28"/>
        <v>-1323639.2</v>
      </c>
      <c r="U71" s="61">
        <f t="shared" ca="1" si="28"/>
        <v>-1323639.21</v>
      </c>
      <c r="V71" s="61">
        <f t="shared" ca="1" si="28"/>
        <v>0.01</v>
      </c>
      <c r="W71" s="61">
        <f t="shared" ca="1" si="28"/>
        <v>0</v>
      </c>
      <c r="X71" s="61">
        <f t="shared" ca="1" si="28"/>
        <v>0</v>
      </c>
      <c r="Y71" s="61">
        <f t="shared" ca="1" si="28"/>
        <v>0</v>
      </c>
      <c r="Z71" s="61">
        <f t="shared" ca="1" si="28"/>
        <v>55308720.209999993</v>
      </c>
      <c r="AA71" s="61">
        <f t="shared" ca="1" si="28"/>
        <v>55308720.209999993</v>
      </c>
      <c r="AB71" s="61">
        <f t="shared" ca="1" si="28"/>
        <v>0</v>
      </c>
      <c r="AC71" s="61">
        <f t="shared" ca="1" si="28"/>
        <v>0</v>
      </c>
      <c r="AD71" s="61">
        <f t="shared" ca="1" si="28"/>
        <v>0</v>
      </c>
      <c r="AE71" s="61">
        <f t="shared" ca="1" si="28"/>
        <v>0</v>
      </c>
      <c r="AF71" s="61">
        <f t="shared" ca="1" si="28"/>
        <v>0</v>
      </c>
      <c r="AG71" s="61">
        <f t="shared" ca="1" si="28"/>
        <v>0</v>
      </c>
      <c r="AH71" s="61">
        <f t="shared" ca="1" si="28"/>
        <v>0</v>
      </c>
      <c r="AI71" s="61">
        <f t="shared" ca="1" si="29"/>
        <v>0</v>
      </c>
      <c r="AJ71" s="61">
        <f t="shared" ca="1" si="29"/>
        <v>0</v>
      </c>
      <c r="AK71" s="61">
        <f t="shared" ca="1" si="29"/>
        <v>0</v>
      </c>
      <c r="AL71" s="61">
        <f t="shared" ca="1" si="29"/>
        <v>0</v>
      </c>
      <c r="AM71" s="61">
        <f t="shared" ca="1" si="29"/>
        <v>0</v>
      </c>
      <c r="AN71" s="61">
        <f t="shared" ca="1" si="29"/>
        <v>0</v>
      </c>
      <c r="AO71" s="61">
        <f t="shared" ca="1" si="29"/>
        <v>0</v>
      </c>
      <c r="AP71" s="61">
        <f t="shared" ca="1" si="29"/>
        <v>0</v>
      </c>
      <c r="AQ71" s="61">
        <f t="shared" ca="1" si="29"/>
        <v>0</v>
      </c>
      <c r="AR71" s="61">
        <f t="shared" ca="1" si="29"/>
        <v>0</v>
      </c>
      <c r="AS71" s="61">
        <f t="shared" ca="1" si="29"/>
        <v>-2179709746.3323183</v>
      </c>
      <c r="AT71" s="61">
        <f t="shared" ca="1" si="29"/>
        <v>-1265749955.2050002</v>
      </c>
      <c r="AU71" s="61">
        <f t="shared" ca="1" si="29"/>
        <v>-1266140382.3800001</v>
      </c>
      <c r="AV71" s="61">
        <f t="shared" ca="1" si="29"/>
        <v>390427.17499999999</v>
      </c>
      <c r="AW71" s="61">
        <f t="shared" ca="1" si="29"/>
        <v>-246010940.03134069</v>
      </c>
      <c r="AX71" s="61">
        <f t="shared" ca="1" si="29"/>
        <v>-254129784.18134069</v>
      </c>
      <c r="AY71" s="61">
        <f t="shared" ref="AY71:BK82" ca="1" si="32">INDIRECT("'"&amp;VLOOKUP($A$2,$HL$1:$HM$80,2,0)&amp;"'!"&amp;ADDRESS(IFERROR(MATCH($B71,INDIRECT("'"&amp;VLOOKUP($A$2,$HL$1:$HM$80,2,0)&amp;"'!B:B"),0),MATCH($A$82,INDIRECT("'"&amp;VLOOKUP($A$2,$HL$1:$HM$80,2,0)&amp;"'!A:A"),0)),MATCH(AY$5,INDIRECT("'"&amp;VLOOKUP($A$2,$HL$1:$HM$80,2,0)&amp;"'!5:5"),0)))</f>
        <v>-884176271.18134069</v>
      </c>
      <c r="AZ71" s="61">
        <f t="shared" ca="1" si="32"/>
        <v>-862857144.11991525</v>
      </c>
      <c r="BA71" s="61">
        <f t="shared" ca="1" si="32"/>
        <v>-21319127.061425447</v>
      </c>
      <c r="BB71" s="61">
        <f t="shared" ca="1" si="32"/>
        <v>0</v>
      </c>
      <c r="BC71" s="61">
        <f t="shared" ca="1" si="32"/>
        <v>0</v>
      </c>
      <c r="BD71" s="61">
        <f t="shared" ca="1" si="32"/>
        <v>630046487</v>
      </c>
      <c r="BE71" s="61">
        <f t="shared" ca="1" si="32"/>
        <v>8118844.1500000004</v>
      </c>
      <c r="BF71" s="61">
        <f t="shared" ca="1" si="32"/>
        <v>13202756.15</v>
      </c>
      <c r="BG71" s="61">
        <f t="shared" ca="1" si="32"/>
        <v>12846900</v>
      </c>
      <c r="BH71" s="61">
        <f t="shared" ca="1" si="32"/>
        <v>355856.15</v>
      </c>
      <c r="BI71" s="61">
        <f t="shared" ca="1" si="32"/>
        <v>0</v>
      </c>
      <c r="BJ71" s="61">
        <f t="shared" ca="1" si="32"/>
        <v>0</v>
      </c>
      <c r="BK71" s="61">
        <f t="shared" ca="1" si="32"/>
        <v>-5083912</v>
      </c>
      <c r="BL71" s="61">
        <f t="shared" ca="1" si="30"/>
        <v>0</v>
      </c>
      <c r="BM71" s="61">
        <f t="shared" ca="1" si="30"/>
        <v>0</v>
      </c>
      <c r="BN71" s="61">
        <f t="shared" ca="1" si="30"/>
        <v>0</v>
      </c>
      <c r="BO71" s="61">
        <f t="shared" ca="1" si="30"/>
        <v>-4573133.01</v>
      </c>
      <c r="BP71" s="61">
        <f t="shared" ca="1" si="30"/>
        <v>-4573133.01</v>
      </c>
      <c r="BQ71" s="61">
        <f t="shared" ca="1" si="30"/>
        <v>0</v>
      </c>
      <c r="BR71" s="61">
        <f t="shared" ca="1" si="30"/>
        <v>0</v>
      </c>
      <c r="BS71" s="61">
        <f t="shared" ca="1" si="30"/>
        <v>-667891994.38597775</v>
      </c>
      <c r="BT71" s="61">
        <f t="shared" ca="1" si="30"/>
        <v>-278733933.90318775</v>
      </c>
      <c r="BU71" s="61">
        <f t="shared" ca="1" si="30"/>
        <v>-187316863.14133996</v>
      </c>
      <c r="BV71" s="61">
        <f t="shared" ca="1" si="30"/>
        <v>-19036142.882759769</v>
      </c>
      <c r="BW71" s="61">
        <f t="shared" ca="1" si="30"/>
        <v>0</v>
      </c>
      <c r="BX71" s="61">
        <f t="shared" ca="1" si="30"/>
        <v>-60925423.982011683</v>
      </c>
      <c r="BY71" s="61">
        <f t="shared" ca="1" si="30"/>
        <v>-117776981.46839656</v>
      </c>
      <c r="BZ71" s="61">
        <f t="shared" ca="1" si="30"/>
        <v>566273.72695149702</v>
      </c>
      <c r="CA71" s="61">
        <f t="shared" ca="1" si="30"/>
        <v>-4668922.7352335658</v>
      </c>
      <c r="CB71" s="61">
        <f t="shared" ref="BV71:CK82" ca="1" si="33">INDIRECT("'"&amp;VLOOKUP($A$2,$HL$1:$HM$80,2,0)&amp;"'!"&amp;ADDRESS(IFERROR(MATCH($B71,INDIRECT("'"&amp;VLOOKUP($A$2,$HL$1:$HM$80,2,0)&amp;"'!B:B"),0),MATCH($A$82,INDIRECT("'"&amp;VLOOKUP($A$2,$HL$1:$HM$80,2,0)&amp;"'!A:A"),0)),MATCH(CB$5,INDIRECT("'"&amp;VLOOKUP($A$2,$HL$1:$HM$80,2,0)&amp;"'!5:5"),0)))</f>
        <v>4516276.3</v>
      </c>
      <c r="CC71" s="61">
        <f t="shared" ca="1" si="33"/>
        <v>4323633.68</v>
      </c>
      <c r="CD71" s="61">
        <f t="shared" ca="1" si="33"/>
        <v>-44111901.329999998</v>
      </c>
      <c r="CE71" s="61">
        <f t="shared" ca="1" si="33"/>
        <v>48435535.009999998</v>
      </c>
      <c r="CF71" s="61">
        <f t="shared" ca="1" si="33"/>
        <v>192642.62000000011</v>
      </c>
      <c r="CG71" s="61">
        <f t="shared" ca="1" si="33"/>
        <v>5079511.83</v>
      </c>
      <c r="CH71" s="61">
        <f t="shared" ca="1" si="33"/>
        <v>-4886869.21</v>
      </c>
      <c r="CI71" s="61">
        <f t="shared" ca="1" si="33"/>
        <v>0</v>
      </c>
      <c r="CJ71" s="61">
        <f t="shared" ca="1" si="33"/>
        <v>0</v>
      </c>
      <c r="CK71" s="61">
        <f t="shared" ca="1" si="33"/>
        <v>0</v>
      </c>
      <c r="CL71" s="61">
        <f t="shared" ref="CL71:CL82" ca="1" si="34">INDIRECT("'"&amp;VLOOKUP($A$2,$HL$1:$HM$80,2,0)&amp;"'!"&amp;ADDRESS(IFERROR(MATCH($B71,INDIRECT("'"&amp;VLOOKUP($A$2,$HL$1:$HM$80,2,0)&amp;"'!B:B"),0),MATCH($A$82,INDIRECT("'"&amp;VLOOKUP($A$2,$HL$1:$HM$80,2,0)&amp;"'!A:A"),0)),MATCH(CL$6,INDIRECT("'"&amp;VLOOKUP($A$2,$HL$1:$HM$80,2,0)&amp;"'!6:6"),0)))</f>
        <v>-291967314.14085126</v>
      </c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  <c r="EJ71" s="5"/>
      <c r="EK71" s="5"/>
      <c r="EL71" s="5"/>
      <c r="EM71" s="5"/>
      <c r="EN71" s="5"/>
      <c r="EO71" s="5"/>
      <c r="EP71" s="5"/>
      <c r="EQ71" s="5"/>
      <c r="ER71" s="5"/>
      <c r="ES71" s="5"/>
      <c r="ET71" s="5"/>
      <c r="EU71" s="5"/>
      <c r="EV71" s="5"/>
      <c r="EW71" s="5"/>
      <c r="EX71" s="5"/>
      <c r="EY71" s="5"/>
      <c r="EZ71" s="5"/>
      <c r="FA71" s="5"/>
      <c r="FB71" s="5"/>
      <c r="FC71" s="5"/>
      <c r="FD71" s="5"/>
      <c r="FE71" s="5"/>
      <c r="FF71" s="5"/>
      <c r="FG71" s="5"/>
      <c r="FH71" s="5"/>
      <c r="FI71" s="5"/>
      <c r="FJ71" s="5"/>
      <c r="FK71" s="5"/>
      <c r="FL71" s="5"/>
      <c r="FM71" s="5"/>
      <c r="FN71" s="5"/>
      <c r="FO71" s="5"/>
      <c r="FP71" s="5"/>
      <c r="FQ71" s="5"/>
      <c r="FR71" s="5"/>
      <c r="FS71" s="5"/>
      <c r="FT71" s="5"/>
      <c r="FU71" s="5"/>
      <c r="FV71" s="5"/>
      <c r="FW71" s="5"/>
      <c r="FX71" s="5"/>
      <c r="FY71" s="5"/>
      <c r="FZ71" s="5"/>
      <c r="GA71" s="5"/>
      <c r="GB71" s="5"/>
      <c r="GC71" s="5"/>
      <c r="GD71" s="5"/>
      <c r="GE71" s="5"/>
      <c r="GF71" s="5"/>
      <c r="GG71" s="5"/>
      <c r="GH71" s="5"/>
      <c r="GI71" s="5"/>
      <c r="GJ71" s="5"/>
      <c r="GK71" s="5"/>
      <c r="GL71" s="5"/>
      <c r="GM71" s="5"/>
      <c r="GN71" s="5"/>
      <c r="GO71" s="5"/>
      <c r="GP71" s="5"/>
      <c r="GQ71" s="5"/>
      <c r="GR71" s="5"/>
      <c r="GS71" s="5"/>
      <c r="GT71" s="5"/>
      <c r="GU71" s="5"/>
      <c r="GV71" s="5"/>
      <c r="GW71" s="5"/>
      <c r="GX71" s="5"/>
      <c r="GY71" s="5"/>
      <c r="GZ71" s="5"/>
      <c r="HA71" s="5"/>
      <c r="HB71" s="5"/>
      <c r="HC71" s="5"/>
      <c r="HD71" s="5"/>
      <c r="HE71" s="5"/>
      <c r="HF71" s="5"/>
      <c r="HG71" s="5"/>
      <c r="HH71" s="5"/>
      <c r="HI71" s="5"/>
      <c r="HJ71" s="5"/>
      <c r="HK71" s="5"/>
      <c r="HP71" s="5"/>
      <c r="HQ71" s="5"/>
      <c r="HR71" s="5"/>
      <c r="HS71" s="5"/>
      <c r="HT71" s="5"/>
    </row>
    <row r="72" spans="1:228" ht="13.5" customHeight="1">
      <c r="A72" s="43" t="s">
        <v>123</v>
      </c>
      <c r="B72" s="59">
        <v>3017</v>
      </c>
      <c r="C72" s="60" t="s">
        <v>378</v>
      </c>
      <c r="D72" s="61">
        <f t="shared" ca="1" si="31"/>
        <v>980482713.18000007</v>
      </c>
      <c r="E72" s="61">
        <f t="shared" ca="1" si="31"/>
        <v>953162688.12</v>
      </c>
      <c r="F72" s="61">
        <f t="shared" ca="1" si="31"/>
        <v>1190351778.71</v>
      </c>
      <c r="G72" s="61">
        <f t="shared" ca="1" si="31"/>
        <v>-237189090.59000003</v>
      </c>
      <c r="H72" s="61">
        <f t="shared" ca="1" si="31"/>
        <v>0</v>
      </c>
      <c r="I72" s="61">
        <f t="shared" ca="1" si="31"/>
        <v>-154753762.64000005</v>
      </c>
      <c r="J72" s="61">
        <f t="shared" ca="1" si="31"/>
        <v>-158448685.08000004</v>
      </c>
      <c r="K72" s="61">
        <f t="shared" ca="1" si="31"/>
        <v>-574490328.11000001</v>
      </c>
      <c r="L72" s="61">
        <f t="shared" ca="1" si="31"/>
        <v>416041643.02999997</v>
      </c>
      <c r="M72" s="61">
        <f t="shared" ca="1" si="31"/>
        <v>3694922.4399999995</v>
      </c>
      <c r="N72" s="61">
        <f t="shared" ca="1" si="31"/>
        <v>7411911.5999999996</v>
      </c>
      <c r="O72" s="61">
        <f t="shared" ca="1" si="31"/>
        <v>-3716989.16</v>
      </c>
      <c r="P72" s="61">
        <f t="shared" ca="1" si="31"/>
        <v>0</v>
      </c>
      <c r="Q72" s="61">
        <f t="shared" ca="1" si="31"/>
        <v>0</v>
      </c>
      <c r="R72" s="61">
        <f t="shared" ca="1" si="31"/>
        <v>0</v>
      </c>
      <c r="S72" s="61">
        <f t="shared" ca="1" si="31"/>
        <v>0</v>
      </c>
      <c r="T72" s="61">
        <f t="shared" ca="1" si="28"/>
        <v>0</v>
      </c>
      <c r="U72" s="61">
        <f t="shared" ca="1" si="28"/>
        <v>0</v>
      </c>
      <c r="V72" s="61">
        <f t="shared" ca="1" si="28"/>
        <v>0</v>
      </c>
      <c r="W72" s="61">
        <f t="shared" ca="1" si="28"/>
        <v>0</v>
      </c>
      <c r="X72" s="61">
        <f t="shared" ca="1" si="28"/>
        <v>0</v>
      </c>
      <c r="Y72" s="61">
        <f t="shared" ca="1" si="28"/>
        <v>0</v>
      </c>
      <c r="Z72" s="61">
        <f t="shared" ca="1" si="28"/>
        <v>182073787.69999999</v>
      </c>
      <c r="AA72" s="61">
        <f t="shared" ca="1" si="28"/>
        <v>182073787.69999999</v>
      </c>
      <c r="AB72" s="61">
        <f t="shared" ca="1" si="28"/>
        <v>0</v>
      </c>
      <c r="AC72" s="61">
        <f t="shared" ca="1" si="28"/>
        <v>0</v>
      </c>
      <c r="AD72" s="61">
        <f t="shared" ca="1" si="28"/>
        <v>0</v>
      </c>
      <c r="AE72" s="61">
        <f t="shared" ca="1" si="28"/>
        <v>0</v>
      </c>
      <c r="AF72" s="61">
        <f t="shared" ca="1" si="28"/>
        <v>0</v>
      </c>
      <c r="AG72" s="61">
        <f t="shared" ca="1" si="28"/>
        <v>0</v>
      </c>
      <c r="AH72" s="61">
        <f t="shared" ca="1" si="28"/>
        <v>0</v>
      </c>
      <c r="AI72" s="61">
        <f t="shared" ca="1" si="29"/>
        <v>0</v>
      </c>
      <c r="AJ72" s="61">
        <f t="shared" ca="1" si="29"/>
        <v>0</v>
      </c>
      <c r="AK72" s="61">
        <f t="shared" ca="1" si="29"/>
        <v>0</v>
      </c>
      <c r="AL72" s="61">
        <f t="shared" ca="1" si="29"/>
        <v>0</v>
      </c>
      <c r="AM72" s="61">
        <f t="shared" ca="1" si="29"/>
        <v>0</v>
      </c>
      <c r="AN72" s="61">
        <f t="shared" ca="1" si="29"/>
        <v>0</v>
      </c>
      <c r="AO72" s="61">
        <f t="shared" ca="1" si="29"/>
        <v>0</v>
      </c>
      <c r="AP72" s="61">
        <f t="shared" ca="1" si="29"/>
        <v>0</v>
      </c>
      <c r="AQ72" s="61">
        <f t="shared" ca="1" si="29"/>
        <v>0</v>
      </c>
      <c r="AR72" s="61">
        <f t="shared" ca="1" si="29"/>
        <v>0</v>
      </c>
      <c r="AS72" s="61">
        <f t="shared" ca="1" si="29"/>
        <v>-690144570.55999994</v>
      </c>
      <c r="AT72" s="61">
        <f t="shared" ca="1" si="29"/>
        <v>-131398810.78999999</v>
      </c>
      <c r="AU72" s="61">
        <f t="shared" ca="1" si="29"/>
        <v>-140965565.16</v>
      </c>
      <c r="AV72" s="61">
        <f t="shared" ca="1" si="29"/>
        <v>9566754.370000001</v>
      </c>
      <c r="AW72" s="61">
        <f t="shared" ca="1" si="29"/>
        <v>-88503520.910000056</v>
      </c>
      <c r="AX72" s="61">
        <f t="shared" ca="1" si="29"/>
        <v>-141212278.24000007</v>
      </c>
      <c r="AY72" s="61">
        <f t="shared" ca="1" si="32"/>
        <v>-446336904.59000009</v>
      </c>
      <c r="AZ72" s="61">
        <f t="shared" ca="1" si="32"/>
        <v>-583815161.66000009</v>
      </c>
      <c r="BA72" s="61">
        <f t="shared" ca="1" si="32"/>
        <v>137478257.06999999</v>
      </c>
      <c r="BB72" s="61">
        <f t="shared" ca="1" si="32"/>
        <v>0</v>
      </c>
      <c r="BC72" s="61">
        <f t="shared" ca="1" si="32"/>
        <v>0</v>
      </c>
      <c r="BD72" s="61">
        <f t="shared" ca="1" si="32"/>
        <v>305124626.35000002</v>
      </c>
      <c r="BE72" s="61">
        <f t="shared" ca="1" si="32"/>
        <v>52708757.330000013</v>
      </c>
      <c r="BF72" s="61">
        <f t="shared" ca="1" si="32"/>
        <v>149990914.58000001</v>
      </c>
      <c r="BG72" s="61">
        <f t="shared" ca="1" si="32"/>
        <v>175910306.67000002</v>
      </c>
      <c r="BH72" s="61">
        <f t="shared" ca="1" si="32"/>
        <v>-25919392.09</v>
      </c>
      <c r="BI72" s="61">
        <f t="shared" ca="1" si="32"/>
        <v>0</v>
      </c>
      <c r="BJ72" s="61">
        <f t="shared" ca="1" si="32"/>
        <v>0</v>
      </c>
      <c r="BK72" s="61">
        <f t="shared" ca="1" si="32"/>
        <v>-97282157.25</v>
      </c>
      <c r="BL72" s="61">
        <f t="shared" ca="1" si="30"/>
        <v>0</v>
      </c>
      <c r="BM72" s="61">
        <f t="shared" ca="1" si="30"/>
        <v>0</v>
      </c>
      <c r="BN72" s="61">
        <f t="shared" ca="1" si="30"/>
        <v>0</v>
      </c>
      <c r="BO72" s="61">
        <f t="shared" ca="1" si="30"/>
        <v>-14707455.77</v>
      </c>
      <c r="BP72" s="61">
        <f t="shared" ca="1" si="30"/>
        <v>-14707455.77</v>
      </c>
      <c r="BQ72" s="61">
        <f t="shared" ca="1" si="30"/>
        <v>0</v>
      </c>
      <c r="BR72" s="61">
        <f t="shared" ca="1" si="30"/>
        <v>0</v>
      </c>
      <c r="BS72" s="61">
        <f t="shared" ca="1" si="30"/>
        <v>-375846918.33999991</v>
      </c>
      <c r="BT72" s="61">
        <f t="shared" ca="1" si="30"/>
        <v>-424852816.94999999</v>
      </c>
      <c r="BU72" s="61">
        <f t="shared" ca="1" si="30"/>
        <v>-61390551.43</v>
      </c>
      <c r="BV72" s="61">
        <f t="shared" ca="1" si="33"/>
        <v>-28132872.300000001</v>
      </c>
      <c r="BW72" s="61">
        <f t="shared" ca="1" si="33"/>
        <v>0</v>
      </c>
      <c r="BX72" s="61">
        <f t="shared" ca="1" si="33"/>
        <v>-37498474.359999992</v>
      </c>
      <c r="BY72" s="61">
        <f t="shared" ca="1" si="33"/>
        <v>-21396825.030000001</v>
      </c>
      <c r="BZ72" s="61">
        <f t="shared" ca="1" si="33"/>
        <v>160802313.09</v>
      </c>
      <c r="CA72" s="61">
        <f t="shared" ca="1" si="33"/>
        <v>36622308.640000015</v>
      </c>
      <c r="CB72" s="61">
        <f t="shared" ca="1" si="33"/>
        <v>-79687864.75</v>
      </c>
      <c r="CC72" s="61">
        <f t="shared" ca="1" si="33"/>
        <v>-79687864.75</v>
      </c>
      <c r="CD72" s="61">
        <f t="shared" ca="1" si="33"/>
        <v>-221969061.27000001</v>
      </c>
      <c r="CE72" s="61">
        <f t="shared" ca="1" si="33"/>
        <v>142281196.52000001</v>
      </c>
      <c r="CF72" s="61">
        <f t="shared" ca="1" si="33"/>
        <v>0</v>
      </c>
      <c r="CG72" s="61">
        <f t="shared" ca="1" si="33"/>
        <v>0</v>
      </c>
      <c r="CH72" s="61">
        <f t="shared" ca="1" si="33"/>
        <v>0</v>
      </c>
      <c r="CI72" s="61">
        <f t="shared" ca="1" si="33"/>
        <v>0</v>
      </c>
      <c r="CJ72" s="61">
        <f t="shared" ca="1" si="33"/>
        <v>0</v>
      </c>
      <c r="CK72" s="61">
        <f t="shared" ca="1" si="33"/>
        <v>0</v>
      </c>
      <c r="CL72" s="61">
        <f t="shared" ca="1" si="34"/>
        <v>290338142.62000012</v>
      </c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/>
      <c r="EK72" s="5"/>
      <c r="EL72" s="5"/>
      <c r="EM72" s="5"/>
      <c r="EN72" s="5"/>
      <c r="EO72" s="5"/>
      <c r="EP72" s="5"/>
      <c r="EQ72" s="5"/>
      <c r="ER72" s="5"/>
      <c r="ES72" s="5"/>
      <c r="ET72" s="5"/>
      <c r="EU72" s="5"/>
      <c r="EV72" s="5"/>
      <c r="EW72" s="5"/>
      <c r="EX72" s="5"/>
      <c r="EY72" s="5"/>
      <c r="EZ72" s="5"/>
      <c r="FA72" s="5"/>
      <c r="FB72" s="5"/>
      <c r="FC72" s="5"/>
      <c r="FD72" s="5"/>
      <c r="FE72" s="5"/>
      <c r="FF72" s="5"/>
      <c r="FG72" s="5"/>
      <c r="FH72" s="5"/>
      <c r="FI72" s="5"/>
      <c r="FJ72" s="5"/>
      <c r="FK72" s="5"/>
      <c r="FL72" s="5"/>
      <c r="FM72" s="5"/>
      <c r="FN72" s="5"/>
      <c r="FO72" s="5"/>
      <c r="FP72" s="5"/>
      <c r="FQ72" s="5"/>
      <c r="FR72" s="5"/>
      <c r="FS72" s="5"/>
      <c r="FT72" s="5"/>
      <c r="FU72" s="5"/>
      <c r="FV72" s="5"/>
      <c r="FW72" s="5"/>
      <c r="FX72" s="5"/>
      <c r="FY72" s="5"/>
      <c r="FZ72" s="5"/>
      <c r="GA72" s="5"/>
      <c r="GB72" s="5"/>
      <c r="GC72" s="5"/>
      <c r="GD72" s="5"/>
      <c r="GE72" s="5"/>
      <c r="GF72" s="5"/>
      <c r="GG72" s="5"/>
      <c r="GH72" s="5"/>
      <c r="GI72" s="5"/>
      <c r="GJ72" s="5"/>
      <c r="GK72" s="5"/>
      <c r="GL72" s="5"/>
      <c r="GM72" s="5"/>
      <c r="GN72" s="5"/>
      <c r="GO72" s="5"/>
      <c r="GP72" s="5"/>
      <c r="GQ72" s="5"/>
      <c r="GR72" s="5"/>
      <c r="GS72" s="5"/>
      <c r="GT72" s="5"/>
      <c r="GU72" s="5"/>
      <c r="GV72" s="5"/>
      <c r="GW72" s="5"/>
      <c r="GX72" s="5"/>
      <c r="GY72" s="5"/>
      <c r="GZ72" s="5"/>
      <c r="HA72" s="5"/>
      <c r="HB72" s="5"/>
      <c r="HC72" s="5"/>
      <c r="HD72" s="5"/>
      <c r="HE72" s="5"/>
      <c r="HF72" s="5"/>
      <c r="HG72" s="5"/>
      <c r="HH72" s="5"/>
      <c r="HI72" s="5"/>
      <c r="HJ72" s="5"/>
      <c r="HK72" s="5"/>
      <c r="HP72" s="5"/>
      <c r="HQ72" s="5"/>
      <c r="HR72" s="5"/>
      <c r="HS72" s="5"/>
      <c r="HT72" s="5"/>
    </row>
    <row r="73" spans="1:228" ht="13.5" customHeight="1">
      <c r="A73" s="43" t="s">
        <v>124</v>
      </c>
      <c r="B73" s="59">
        <v>3018</v>
      </c>
      <c r="C73" s="60" t="s">
        <v>378</v>
      </c>
      <c r="D73" s="61">
        <f t="shared" ca="1" si="31"/>
        <v>2103669.85</v>
      </c>
      <c r="E73" s="61">
        <f t="shared" ca="1" si="31"/>
        <v>1624876.74</v>
      </c>
      <c r="F73" s="61">
        <f t="shared" ca="1" si="31"/>
        <v>1628827.24</v>
      </c>
      <c r="G73" s="61">
        <f t="shared" ca="1" si="31"/>
        <v>-3950.5</v>
      </c>
      <c r="H73" s="61">
        <f t="shared" ca="1" si="31"/>
        <v>0</v>
      </c>
      <c r="I73" s="61">
        <f t="shared" ca="1" si="31"/>
        <v>175500.14999999991</v>
      </c>
      <c r="J73" s="61">
        <f t="shared" ca="1" si="31"/>
        <v>175500.14999999991</v>
      </c>
      <c r="K73" s="61">
        <f t="shared" ca="1" si="31"/>
        <v>-1787025.4300000002</v>
      </c>
      <c r="L73" s="61">
        <f t="shared" ca="1" si="31"/>
        <v>1962525.58</v>
      </c>
      <c r="M73" s="61">
        <f t="shared" ca="1" si="31"/>
        <v>0</v>
      </c>
      <c r="N73" s="61">
        <f t="shared" ca="1" si="31"/>
        <v>0</v>
      </c>
      <c r="O73" s="61">
        <f t="shared" ca="1" si="31"/>
        <v>0</v>
      </c>
      <c r="P73" s="61">
        <f t="shared" ca="1" si="31"/>
        <v>0</v>
      </c>
      <c r="Q73" s="61">
        <f t="shared" ca="1" si="31"/>
        <v>0</v>
      </c>
      <c r="R73" s="61">
        <f t="shared" ca="1" si="31"/>
        <v>0</v>
      </c>
      <c r="S73" s="61">
        <f t="shared" ca="1" si="31"/>
        <v>0</v>
      </c>
      <c r="T73" s="61">
        <f t="shared" ca="1" si="28"/>
        <v>0</v>
      </c>
      <c r="U73" s="61">
        <f t="shared" ca="1" si="28"/>
        <v>0</v>
      </c>
      <c r="V73" s="61">
        <f t="shared" ca="1" si="28"/>
        <v>0</v>
      </c>
      <c r="W73" s="61">
        <f t="shared" ca="1" si="28"/>
        <v>0</v>
      </c>
      <c r="X73" s="61">
        <f t="shared" ca="1" si="28"/>
        <v>0</v>
      </c>
      <c r="Y73" s="61">
        <f t="shared" ca="1" si="28"/>
        <v>0</v>
      </c>
      <c r="Z73" s="61">
        <f t="shared" ca="1" si="28"/>
        <v>303292.96000000002</v>
      </c>
      <c r="AA73" s="61">
        <f t="shared" ca="1" si="28"/>
        <v>0</v>
      </c>
      <c r="AB73" s="61">
        <f t="shared" ca="1" si="28"/>
        <v>0</v>
      </c>
      <c r="AC73" s="61">
        <f t="shared" ca="1" si="28"/>
        <v>303292.96000000002</v>
      </c>
      <c r="AD73" s="61">
        <f t="shared" ca="1" si="28"/>
        <v>0</v>
      </c>
      <c r="AE73" s="61">
        <f t="shared" ca="1" si="28"/>
        <v>0</v>
      </c>
      <c r="AF73" s="61">
        <f t="shared" ca="1" si="28"/>
        <v>0</v>
      </c>
      <c r="AG73" s="61">
        <f t="shared" ca="1" si="28"/>
        <v>0</v>
      </c>
      <c r="AH73" s="61">
        <f t="shared" ca="1" si="28"/>
        <v>0</v>
      </c>
      <c r="AI73" s="61">
        <f t="shared" ca="1" si="29"/>
        <v>0</v>
      </c>
      <c r="AJ73" s="61">
        <f t="shared" ca="1" si="29"/>
        <v>0</v>
      </c>
      <c r="AK73" s="61">
        <f t="shared" ca="1" si="29"/>
        <v>0</v>
      </c>
      <c r="AL73" s="61">
        <f t="shared" ca="1" si="29"/>
        <v>0</v>
      </c>
      <c r="AM73" s="61">
        <f t="shared" ca="1" si="29"/>
        <v>0</v>
      </c>
      <c r="AN73" s="61">
        <f t="shared" ca="1" si="29"/>
        <v>0</v>
      </c>
      <c r="AO73" s="61">
        <f t="shared" ca="1" si="29"/>
        <v>0</v>
      </c>
      <c r="AP73" s="61">
        <f t="shared" ca="1" si="29"/>
        <v>0</v>
      </c>
      <c r="AQ73" s="61">
        <f t="shared" ca="1" si="29"/>
        <v>0</v>
      </c>
      <c r="AR73" s="61">
        <f t="shared" ca="1" si="29"/>
        <v>0</v>
      </c>
      <c r="AS73" s="61">
        <f t="shared" ca="1" si="29"/>
        <v>-27659356.819999997</v>
      </c>
      <c r="AT73" s="61">
        <f t="shared" ca="1" si="29"/>
        <v>-59897.59</v>
      </c>
      <c r="AU73" s="61">
        <f t="shared" ca="1" si="29"/>
        <v>-84897.59</v>
      </c>
      <c r="AV73" s="61">
        <f t="shared" ca="1" si="29"/>
        <v>25000</v>
      </c>
      <c r="AW73" s="61">
        <f t="shared" ca="1" si="29"/>
        <v>2863956.1600000048</v>
      </c>
      <c r="AX73" s="61">
        <f t="shared" ca="1" si="29"/>
        <v>4334622.3900000043</v>
      </c>
      <c r="AY73" s="61">
        <f t="shared" ca="1" si="32"/>
        <v>-17027388.809999999</v>
      </c>
      <c r="AZ73" s="61">
        <f t="shared" ca="1" si="32"/>
        <v>-16291821.899999999</v>
      </c>
      <c r="BA73" s="61">
        <f t="shared" ca="1" si="32"/>
        <v>-735566.91</v>
      </c>
      <c r="BB73" s="61">
        <f t="shared" ca="1" si="32"/>
        <v>0</v>
      </c>
      <c r="BC73" s="61">
        <f t="shared" ca="1" si="32"/>
        <v>0</v>
      </c>
      <c r="BD73" s="61">
        <f t="shared" ca="1" si="32"/>
        <v>21362011.200000003</v>
      </c>
      <c r="BE73" s="61">
        <f t="shared" ca="1" si="32"/>
        <v>-1470666.2299999995</v>
      </c>
      <c r="BF73" s="61">
        <f t="shared" ca="1" si="32"/>
        <v>5412632.5300000003</v>
      </c>
      <c r="BG73" s="61">
        <f t="shared" ca="1" si="32"/>
        <v>5164439.09</v>
      </c>
      <c r="BH73" s="61">
        <f t="shared" ca="1" si="32"/>
        <v>248193.44</v>
      </c>
      <c r="BI73" s="61">
        <f t="shared" ca="1" si="32"/>
        <v>0</v>
      </c>
      <c r="BJ73" s="61">
        <f t="shared" ca="1" si="32"/>
        <v>0</v>
      </c>
      <c r="BK73" s="61">
        <f t="shared" ca="1" si="32"/>
        <v>-6883298.7599999998</v>
      </c>
      <c r="BL73" s="61">
        <f t="shared" ca="1" si="30"/>
        <v>0</v>
      </c>
      <c r="BM73" s="61">
        <f t="shared" ca="1" si="30"/>
        <v>0</v>
      </c>
      <c r="BN73" s="61">
        <f t="shared" ca="1" si="30"/>
        <v>0</v>
      </c>
      <c r="BO73" s="61">
        <f t="shared" ca="1" si="30"/>
        <v>0</v>
      </c>
      <c r="BP73" s="61">
        <f t="shared" ca="1" si="30"/>
        <v>0</v>
      </c>
      <c r="BQ73" s="61">
        <f t="shared" ca="1" si="30"/>
        <v>0</v>
      </c>
      <c r="BR73" s="61">
        <f t="shared" ca="1" si="30"/>
        <v>0</v>
      </c>
      <c r="BS73" s="61">
        <f t="shared" ca="1" si="30"/>
        <v>-30463415.390000001</v>
      </c>
      <c r="BT73" s="61">
        <f t="shared" ca="1" si="30"/>
        <v>-437010.76000000007</v>
      </c>
      <c r="BU73" s="61">
        <f t="shared" ca="1" si="30"/>
        <v>-18117120.059999999</v>
      </c>
      <c r="BV73" s="61">
        <f t="shared" ca="1" si="33"/>
        <v>-1712480.52</v>
      </c>
      <c r="BW73" s="61">
        <f t="shared" ca="1" si="33"/>
        <v>-430068.85000000003</v>
      </c>
      <c r="BX73" s="61">
        <f t="shared" ca="1" si="33"/>
        <v>-7148621.8399999989</v>
      </c>
      <c r="BY73" s="61">
        <f t="shared" ca="1" si="33"/>
        <v>-2618113.36</v>
      </c>
      <c r="BZ73" s="61">
        <f t="shared" ca="1" si="33"/>
        <v>0</v>
      </c>
      <c r="CA73" s="61">
        <f t="shared" ca="1" si="33"/>
        <v>0</v>
      </c>
      <c r="CB73" s="61">
        <f t="shared" ca="1" si="33"/>
        <v>0</v>
      </c>
      <c r="CC73" s="61">
        <f t="shared" ca="1" si="33"/>
        <v>0</v>
      </c>
      <c r="CD73" s="61">
        <f t="shared" ca="1" si="33"/>
        <v>0</v>
      </c>
      <c r="CE73" s="61">
        <f t="shared" ca="1" si="33"/>
        <v>0</v>
      </c>
      <c r="CF73" s="61">
        <f t="shared" ca="1" si="33"/>
        <v>0</v>
      </c>
      <c r="CG73" s="61">
        <f t="shared" ca="1" si="33"/>
        <v>0</v>
      </c>
      <c r="CH73" s="61">
        <f t="shared" ca="1" si="33"/>
        <v>0</v>
      </c>
      <c r="CI73" s="61">
        <f t="shared" ca="1" si="33"/>
        <v>0</v>
      </c>
      <c r="CJ73" s="61">
        <f t="shared" ca="1" si="33"/>
        <v>0</v>
      </c>
      <c r="CK73" s="61">
        <f t="shared" ca="1" si="33"/>
        <v>0</v>
      </c>
      <c r="CL73" s="61">
        <f t="shared" ca="1" si="34"/>
        <v>-25555686.969999995</v>
      </c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  <c r="EJ73" s="5"/>
      <c r="EK73" s="5"/>
      <c r="EL73" s="5"/>
      <c r="EM73" s="5"/>
      <c r="EN73" s="5"/>
      <c r="EO73" s="5"/>
      <c r="EP73" s="5"/>
      <c r="EQ73" s="5"/>
      <c r="ER73" s="5"/>
      <c r="ES73" s="5"/>
      <c r="ET73" s="5"/>
      <c r="EU73" s="5"/>
      <c r="EV73" s="5"/>
      <c r="EW73" s="5"/>
      <c r="EX73" s="5"/>
      <c r="EY73" s="5"/>
      <c r="EZ73" s="5"/>
      <c r="FA73" s="5"/>
      <c r="FB73" s="5"/>
      <c r="FC73" s="5"/>
      <c r="FD73" s="5"/>
      <c r="FE73" s="5"/>
      <c r="FF73" s="5"/>
      <c r="FG73" s="5"/>
      <c r="FH73" s="5"/>
      <c r="FI73" s="5"/>
      <c r="FJ73" s="5"/>
      <c r="FK73" s="5"/>
      <c r="FL73" s="5"/>
      <c r="FM73" s="5"/>
      <c r="FN73" s="5"/>
      <c r="FO73" s="5"/>
      <c r="FP73" s="5"/>
      <c r="FQ73" s="5"/>
      <c r="FR73" s="5"/>
      <c r="FS73" s="5"/>
      <c r="FT73" s="5"/>
      <c r="FU73" s="5"/>
      <c r="FV73" s="5"/>
      <c r="FW73" s="5"/>
      <c r="FX73" s="5"/>
      <c r="FY73" s="5"/>
      <c r="FZ73" s="5"/>
      <c r="GA73" s="5"/>
      <c r="GB73" s="5"/>
      <c r="GC73" s="5"/>
      <c r="GD73" s="5"/>
      <c r="GE73" s="5"/>
      <c r="GF73" s="5"/>
      <c r="GG73" s="5"/>
      <c r="GH73" s="5"/>
      <c r="GI73" s="5"/>
      <c r="GJ73" s="5"/>
      <c r="GK73" s="5"/>
      <c r="GL73" s="5"/>
      <c r="GM73" s="5"/>
      <c r="GN73" s="5"/>
      <c r="GO73" s="5"/>
      <c r="GP73" s="5"/>
      <c r="GQ73" s="5"/>
      <c r="GR73" s="5"/>
      <c r="GS73" s="5"/>
      <c r="GT73" s="5"/>
      <c r="GU73" s="5"/>
      <c r="GV73" s="5"/>
      <c r="GW73" s="5"/>
      <c r="GX73" s="5"/>
      <c r="GY73" s="5"/>
      <c r="GZ73" s="5"/>
      <c r="HA73" s="5"/>
      <c r="HB73" s="5"/>
      <c r="HC73" s="5"/>
      <c r="HD73" s="5"/>
      <c r="HE73" s="5"/>
      <c r="HF73" s="5"/>
      <c r="HG73" s="5"/>
      <c r="HH73" s="5"/>
      <c r="HI73" s="5"/>
      <c r="HJ73" s="5"/>
      <c r="HK73" s="5"/>
      <c r="HP73" s="5"/>
      <c r="HQ73" s="5"/>
      <c r="HR73" s="5"/>
      <c r="HS73" s="5"/>
      <c r="HT73" s="5"/>
    </row>
    <row r="74" spans="1:228" ht="13.5" customHeight="1">
      <c r="A74" s="43" t="s">
        <v>125</v>
      </c>
      <c r="B74" s="59">
        <v>4002</v>
      </c>
      <c r="C74" s="60" t="s">
        <v>379</v>
      </c>
      <c r="D74" s="61">
        <f t="shared" ca="1" si="31"/>
        <v>0</v>
      </c>
      <c r="E74" s="61">
        <f t="shared" ca="1" si="31"/>
        <v>0</v>
      </c>
      <c r="F74" s="61">
        <f t="shared" ca="1" si="31"/>
        <v>0</v>
      </c>
      <c r="G74" s="61">
        <f t="shared" ca="1" si="31"/>
        <v>0</v>
      </c>
      <c r="H74" s="61">
        <f t="shared" ca="1" si="31"/>
        <v>0</v>
      </c>
      <c r="I74" s="61">
        <f t="shared" ca="1" si="31"/>
        <v>0</v>
      </c>
      <c r="J74" s="61">
        <f t="shared" ca="1" si="31"/>
        <v>0</v>
      </c>
      <c r="K74" s="61">
        <f t="shared" ca="1" si="31"/>
        <v>0</v>
      </c>
      <c r="L74" s="61">
        <f t="shared" ca="1" si="31"/>
        <v>0</v>
      </c>
      <c r="M74" s="61">
        <f t="shared" ca="1" si="31"/>
        <v>0</v>
      </c>
      <c r="N74" s="61">
        <f t="shared" ca="1" si="31"/>
        <v>0</v>
      </c>
      <c r="O74" s="61">
        <f t="shared" ca="1" si="31"/>
        <v>0</v>
      </c>
      <c r="P74" s="61">
        <f t="shared" ca="1" si="31"/>
        <v>0</v>
      </c>
      <c r="Q74" s="61">
        <f t="shared" ca="1" si="31"/>
        <v>0</v>
      </c>
      <c r="R74" s="61">
        <f t="shared" ca="1" si="31"/>
        <v>0</v>
      </c>
      <c r="S74" s="61">
        <f t="shared" ca="1" si="31"/>
        <v>0</v>
      </c>
      <c r="T74" s="61">
        <f t="shared" ca="1" si="28"/>
        <v>0</v>
      </c>
      <c r="U74" s="61">
        <f t="shared" ca="1" si="28"/>
        <v>0</v>
      </c>
      <c r="V74" s="61">
        <f t="shared" ca="1" si="28"/>
        <v>0</v>
      </c>
      <c r="W74" s="61">
        <f t="shared" ca="1" si="28"/>
        <v>0</v>
      </c>
      <c r="X74" s="61">
        <f t="shared" ca="1" si="28"/>
        <v>0</v>
      </c>
      <c r="Y74" s="61">
        <f t="shared" ca="1" si="28"/>
        <v>0</v>
      </c>
      <c r="Z74" s="61">
        <f t="shared" ca="1" si="28"/>
        <v>0</v>
      </c>
      <c r="AA74" s="61">
        <f t="shared" ca="1" si="28"/>
        <v>0</v>
      </c>
      <c r="AB74" s="61">
        <f t="shared" ca="1" si="28"/>
        <v>0</v>
      </c>
      <c r="AC74" s="61">
        <f t="shared" ca="1" si="28"/>
        <v>0</v>
      </c>
      <c r="AD74" s="61">
        <f t="shared" ca="1" si="28"/>
        <v>0</v>
      </c>
      <c r="AE74" s="61">
        <f t="shared" ca="1" si="28"/>
        <v>0</v>
      </c>
      <c r="AF74" s="61">
        <f t="shared" ca="1" si="28"/>
        <v>0</v>
      </c>
      <c r="AG74" s="61">
        <f t="shared" ca="1" si="28"/>
        <v>0</v>
      </c>
      <c r="AH74" s="61">
        <f t="shared" ca="1" si="28"/>
        <v>0</v>
      </c>
      <c r="AI74" s="61">
        <f t="shared" ca="1" si="29"/>
        <v>0</v>
      </c>
      <c r="AJ74" s="61">
        <f t="shared" ca="1" si="29"/>
        <v>0</v>
      </c>
      <c r="AK74" s="61">
        <f t="shared" ca="1" si="29"/>
        <v>0</v>
      </c>
      <c r="AL74" s="61">
        <f t="shared" ca="1" si="29"/>
        <v>0</v>
      </c>
      <c r="AM74" s="61">
        <f t="shared" ca="1" si="29"/>
        <v>0</v>
      </c>
      <c r="AN74" s="61">
        <f t="shared" ca="1" si="29"/>
        <v>0</v>
      </c>
      <c r="AO74" s="61">
        <f t="shared" ca="1" si="29"/>
        <v>0</v>
      </c>
      <c r="AP74" s="61">
        <f t="shared" ca="1" si="29"/>
        <v>0</v>
      </c>
      <c r="AQ74" s="61">
        <f t="shared" ca="1" si="29"/>
        <v>0</v>
      </c>
      <c r="AR74" s="61">
        <f t="shared" ca="1" si="29"/>
        <v>0</v>
      </c>
      <c r="AS74" s="61">
        <f t="shared" ca="1" si="29"/>
        <v>0</v>
      </c>
      <c r="AT74" s="61">
        <f t="shared" ca="1" si="29"/>
        <v>0</v>
      </c>
      <c r="AU74" s="61">
        <f t="shared" ca="1" si="29"/>
        <v>0</v>
      </c>
      <c r="AV74" s="61">
        <f t="shared" ca="1" si="29"/>
        <v>0</v>
      </c>
      <c r="AW74" s="61">
        <f t="shared" ca="1" si="29"/>
        <v>0</v>
      </c>
      <c r="AX74" s="61">
        <f t="shared" ca="1" si="29"/>
        <v>0</v>
      </c>
      <c r="AY74" s="61">
        <f t="shared" ca="1" si="32"/>
        <v>0</v>
      </c>
      <c r="AZ74" s="61">
        <f t="shared" ca="1" si="32"/>
        <v>0</v>
      </c>
      <c r="BA74" s="61">
        <f t="shared" ca="1" si="32"/>
        <v>0</v>
      </c>
      <c r="BB74" s="61">
        <f t="shared" ca="1" si="32"/>
        <v>0</v>
      </c>
      <c r="BC74" s="61">
        <f t="shared" ca="1" si="32"/>
        <v>0</v>
      </c>
      <c r="BD74" s="61">
        <f t="shared" ca="1" si="32"/>
        <v>0</v>
      </c>
      <c r="BE74" s="61">
        <f t="shared" ca="1" si="32"/>
        <v>0</v>
      </c>
      <c r="BF74" s="61">
        <f t="shared" ca="1" si="32"/>
        <v>0</v>
      </c>
      <c r="BG74" s="61">
        <f t="shared" ca="1" si="32"/>
        <v>0</v>
      </c>
      <c r="BH74" s="61">
        <f t="shared" ca="1" si="32"/>
        <v>0</v>
      </c>
      <c r="BI74" s="61">
        <f t="shared" ca="1" si="32"/>
        <v>0</v>
      </c>
      <c r="BJ74" s="61">
        <f t="shared" ca="1" si="32"/>
        <v>0</v>
      </c>
      <c r="BK74" s="61">
        <f t="shared" ca="1" si="32"/>
        <v>0</v>
      </c>
      <c r="BL74" s="61">
        <f t="shared" ca="1" si="30"/>
        <v>0</v>
      </c>
      <c r="BM74" s="61">
        <f t="shared" ca="1" si="30"/>
        <v>0</v>
      </c>
      <c r="BN74" s="61">
        <f t="shared" ca="1" si="30"/>
        <v>0</v>
      </c>
      <c r="BO74" s="61">
        <f t="shared" ca="1" si="30"/>
        <v>0</v>
      </c>
      <c r="BP74" s="61">
        <f t="shared" ca="1" si="30"/>
        <v>0</v>
      </c>
      <c r="BQ74" s="61">
        <f t="shared" ca="1" si="30"/>
        <v>0</v>
      </c>
      <c r="BR74" s="61">
        <f t="shared" ca="1" si="30"/>
        <v>0</v>
      </c>
      <c r="BS74" s="61">
        <f t="shared" ca="1" si="30"/>
        <v>0</v>
      </c>
      <c r="BT74" s="61">
        <f t="shared" ca="1" si="30"/>
        <v>0</v>
      </c>
      <c r="BU74" s="61">
        <f t="shared" ca="1" si="30"/>
        <v>0</v>
      </c>
      <c r="BV74" s="61">
        <f t="shared" ca="1" si="33"/>
        <v>0</v>
      </c>
      <c r="BW74" s="61">
        <f t="shared" ca="1" si="33"/>
        <v>0</v>
      </c>
      <c r="BX74" s="61">
        <f t="shared" ca="1" si="33"/>
        <v>0</v>
      </c>
      <c r="BY74" s="61">
        <f t="shared" ca="1" si="33"/>
        <v>0</v>
      </c>
      <c r="BZ74" s="61">
        <f t="shared" ca="1" si="33"/>
        <v>0</v>
      </c>
      <c r="CA74" s="61">
        <f t="shared" ca="1" si="33"/>
        <v>0</v>
      </c>
      <c r="CB74" s="61">
        <f t="shared" ca="1" si="33"/>
        <v>0</v>
      </c>
      <c r="CC74" s="61">
        <f t="shared" ca="1" si="33"/>
        <v>0</v>
      </c>
      <c r="CD74" s="61">
        <f t="shared" ca="1" si="33"/>
        <v>0</v>
      </c>
      <c r="CE74" s="61">
        <f t="shared" ca="1" si="33"/>
        <v>0</v>
      </c>
      <c r="CF74" s="61">
        <f t="shared" ca="1" si="33"/>
        <v>0</v>
      </c>
      <c r="CG74" s="61">
        <f t="shared" ca="1" si="33"/>
        <v>0</v>
      </c>
      <c r="CH74" s="61">
        <f t="shared" ca="1" si="33"/>
        <v>0</v>
      </c>
      <c r="CI74" s="61">
        <f t="shared" ca="1" si="33"/>
        <v>0</v>
      </c>
      <c r="CJ74" s="61">
        <f t="shared" ca="1" si="33"/>
        <v>0</v>
      </c>
      <c r="CK74" s="61">
        <f t="shared" ca="1" si="33"/>
        <v>0</v>
      </c>
      <c r="CL74" s="61">
        <f t="shared" ca="1" si="34"/>
        <v>0</v>
      </c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  <c r="FH74" s="5"/>
      <c r="FI74" s="5"/>
      <c r="FJ74" s="5"/>
      <c r="FK74" s="5"/>
      <c r="FL74" s="5"/>
      <c r="FM74" s="5"/>
      <c r="FN74" s="5"/>
      <c r="FO74" s="5"/>
      <c r="FP74" s="5"/>
      <c r="FQ74" s="5"/>
      <c r="FR74" s="5"/>
      <c r="FS74" s="5"/>
      <c r="FT74" s="5"/>
      <c r="FU74" s="5"/>
      <c r="FV74" s="5"/>
      <c r="FW74" s="5"/>
      <c r="FX74" s="5"/>
      <c r="FY74" s="5"/>
      <c r="FZ74" s="5"/>
      <c r="GA74" s="5"/>
      <c r="GB74" s="5"/>
      <c r="GC74" s="5"/>
      <c r="GD74" s="5"/>
      <c r="GE74" s="5"/>
      <c r="GF74" s="5"/>
      <c r="GG74" s="5"/>
      <c r="GH74" s="5"/>
      <c r="GI74" s="5"/>
      <c r="GJ74" s="5"/>
      <c r="GK74" s="5"/>
      <c r="GL74" s="5"/>
      <c r="GM74" s="5"/>
      <c r="GN74" s="5"/>
      <c r="GO74" s="5"/>
      <c r="GP74" s="5"/>
      <c r="GQ74" s="5"/>
      <c r="GR74" s="5"/>
      <c r="GS74" s="5"/>
      <c r="GT74" s="5"/>
      <c r="GU74" s="5"/>
      <c r="GV74" s="5"/>
      <c r="GW74" s="5"/>
      <c r="GX74" s="5"/>
      <c r="GY74" s="5"/>
      <c r="GZ74" s="5"/>
      <c r="HA74" s="5"/>
      <c r="HB74" s="5"/>
      <c r="HC74" s="5"/>
      <c r="HD74" s="5"/>
      <c r="HE74" s="5"/>
      <c r="HF74" s="5"/>
      <c r="HG74" s="5"/>
      <c r="HH74" s="5"/>
      <c r="HI74" s="5"/>
      <c r="HJ74" s="5"/>
      <c r="HK74" s="5"/>
      <c r="HP74" s="5"/>
      <c r="HQ74" s="5"/>
      <c r="HR74" s="5"/>
      <c r="HS74" s="5"/>
      <c r="HT74" s="5"/>
    </row>
    <row r="75" spans="1:228" ht="13.5" customHeight="1">
      <c r="A75" s="45" t="s">
        <v>126</v>
      </c>
      <c r="B75" s="62">
        <v>4003</v>
      </c>
      <c r="C75" s="60" t="s">
        <v>379</v>
      </c>
      <c r="D75" s="61">
        <f t="shared" ca="1" si="31"/>
        <v>0</v>
      </c>
      <c r="E75" s="61">
        <f t="shared" ca="1" si="31"/>
        <v>0</v>
      </c>
      <c r="F75" s="61">
        <f t="shared" ca="1" si="31"/>
        <v>0</v>
      </c>
      <c r="G75" s="61">
        <f t="shared" ca="1" si="31"/>
        <v>0</v>
      </c>
      <c r="H75" s="61">
        <f t="shared" ca="1" si="31"/>
        <v>0</v>
      </c>
      <c r="I75" s="61">
        <f t="shared" ca="1" si="31"/>
        <v>0</v>
      </c>
      <c r="J75" s="61">
        <f t="shared" ca="1" si="31"/>
        <v>0</v>
      </c>
      <c r="K75" s="61">
        <f t="shared" ca="1" si="31"/>
        <v>0</v>
      </c>
      <c r="L75" s="61">
        <f t="shared" ca="1" si="31"/>
        <v>0</v>
      </c>
      <c r="M75" s="61">
        <f t="shared" ca="1" si="31"/>
        <v>0</v>
      </c>
      <c r="N75" s="61">
        <f t="shared" ca="1" si="31"/>
        <v>0</v>
      </c>
      <c r="O75" s="61">
        <f t="shared" ca="1" si="31"/>
        <v>0</v>
      </c>
      <c r="P75" s="61">
        <f t="shared" ca="1" si="31"/>
        <v>0</v>
      </c>
      <c r="Q75" s="61">
        <f t="shared" ca="1" si="31"/>
        <v>0</v>
      </c>
      <c r="R75" s="61">
        <f t="shared" ca="1" si="31"/>
        <v>0</v>
      </c>
      <c r="S75" s="61">
        <f t="shared" ca="1" si="31"/>
        <v>0</v>
      </c>
      <c r="T75" s="61">
        <f t="shared" ca="1" si="28"/>
        <v>0</v>
      </c>
      <c r="U75" s="61">
        <f t="shared" ca="1" si="28"/>
        <v>0</v>
      </c>
      <c r="V75" s="61">
        <f t="shared" ca="1" si="28"/>
        <v>0</v>
      </c>
      <c r="W75" s="61">
        <f t="shared" ca="1" si="28"/>
        <v>0</v>
      </c>
      <c r="X75" s="61">
        <f t="shared" ca="1" si="28"/>
        <v>0</v>
      </c>
      <c r="Y75" s="61">
        <f t="shared" ca="1" si="28"/>
        <v>0</v>
      </c>
      <c r="Z75" s="61">
        <f t="shared" ca="1" si="28"/>
        <v>0</v>
      </c>
      <c r="AA75" s="61">
        <f t="shared" ca="1" si="28"/>
        <v>0</v>
      </c>
      <c r="AB75" s="61">
        <f t="shared" ca="1" si="28"/>
        <v>0</v>
      </c>
      <c r="AC75" s="61">
        <f t="shared" ca="1" si="28"/>
        <v>0</v>
      </c>
      <c r="AD75" s="61">
        <f t="shared" ca="1" si="28"/>
        <v>0</v>
      </c>
      <c r="AE75" s="61">
        <f t="shared" ca="1" si="28"/>
        <v>0</v>
      </c>
      <c r="AF75" s="61">
        <f t="shared" ca="1" si="28"/>
        <v>0</v>
      </c>
      <c r="AG75" s="61">
        <f t="shared" ca="1" si="28"/>
        <v>0</v>
      </c>
      <c r="AH75" s="61">
        <f t="shared" ca="1" si="28"/>
        <v>0</v>
      </c>
      <c r="AI75" s="61">
        <f t="shared" ca="1" si="29"/>
        <v>0</v>
      </c>
      <c r="AJ75" s="61">
        <f t="shared" ca="1" si="29"/>
        <v>0</v>
      </c>
      <c r="AK75" s="61">
        <f t="shared" ca="1" si="29"/>
        <v>0</v>
      </c>
      <c r="AL75" s="61">
        <f t="shared" ca="1" si="29"/>
        <v>0</v>
      </c>
      <c r="AM75" s="61">
        <f t="shared" ca="1" si="29"/>
        <v>0</v>
      </c>
      <c r="AN75" s="61">
        <f t="shared" ca="1" si="29"/>
        <v>0</v>
      </c>
      <c r="AO75" s="61">
        <f t="shared" ca="1" si="29"/>
        <v>0</v>
      </c>
      <c r="AP75" s="61">
        <f t="shared" ca="1" si="29"/>
        <v>0</v>
      </c>
      <c r="AQ75" s="61">
        <f t="shared" ca="1" si="29"/>
        <v>0</v>
      </c>
      <c r="AR75" s="61">
        <f t="shared" ca="1" si="29"/>
        <v>0</v>
      </c>
      <c r="AS75" s="61">
        <f t="shared" ca="1" si="29"/>
        <v>0</v>
      </c>
      <c r="AT75" s="61">
        <f t="shared" ca="1" si="29"/>
        <v>0</v>
      </c>
      <c r="AU75" s="61">
        <f t="shared" ca="1" si="29"/>
        <v>0</v>
      </c>
      <c r="AV75" s="61">
        <f t="shared" ca="1" si="29"/>
        <v>0</v>
      </c>
      <c r="AW75" s="61">
        <f t="shared" ca="1" si="29"/>
        <v>0</v>
      </c>
      <c r="AX75" s="61">
        <f t="shared" ca="1" si="29"/>
        <v>0</v>
      </c>
      <c r="AY75" s="61">
        <f t="shared" ca="1" si="32"/>
        <v>0</v>
      </c>
      <c r="AZ75" s="61">
        <f t="shared" ca="1" si="32"/>
        <v>0</v>
      </c>
      <c r="BA75" s="61">
        <f t="shared" ca="1" si="32"/>
        <v>0</v>
      </c>
      <c r="BB75" s="61">
        <f t="shared" ca="1" si="32"/>
        <v>0</v>
      </c>
      <c r="BC75" s="61">
        <f t="shared" ca="1" si="32"/>
        <v>0</v>
      </c>
      <c r="BD75" s="61">
        <f t="shared" ca="1" si="32"/>
        <v>0</v>
      </c>
      <c r="BE75" s="61">
        <f t="shared" ca="1" si="32"/>
        <v>0</v>
      </c>
      <c r="BF75" s="61">
        <f t="shared" ca="1" si="32"/>
        <v>0</v>
      </c>
      <c r="BG75" s="61">
        <f t="shared" ca="1" si="32"/>
        <v>0</v>
      </c>
      <c r="BH75" s="61">
        <f t="shared" ca="1" si="32"/>
        <v>0</v>
      </c>
      <c r="BI75" s="61">
        <f t="shared" ca="1" si="32"/>
        <v>0</v>
      </c>
      <c r="BJ75" s="61">
        <f t="shared" ca="1" si="32"/>
        <v>0</v>
      </c>
      <c r="BK75" s="61">
        <f t="shared" ca="1" si="32"/>
        <v>0</v>
      </c>
      <c r="BL75" s="61">
        <f t="shared" ca="1" si="30"/>
        <v>0</v>
      </c>
      <c r="BM75" s="61">
        <f t="shared" ca="1" si="30"/>
        <v>0</v>
      </c>
      <c r="BN75" s="61">
        <f t="shared" ca="1" si="30"/>
        <v>0</v>
      </c>
      <c r="BO75" s="61">
        <f t="shared" ca="1" si="30"/>
        <v>0</v>
      </c>
      <c r="BP75" s="61">
        <f t="shared" ca="1" si="30"/>
        <v>0</v>
      </c>
      <c r="BQ75" s="61">
        <f t="shared" ca="1" si="30"/>
        <v>0</v>
      </c>
      <c r="BR75" s="61">
        <f t="shared" ca="1" si="30"/>
        <v>0</v>
      </c>
      <c r="BS75" s="61">
        <f t="shared" ca="1" si="30"/>
        <v>0</v>
      </c>
      <c r="BT75" s="61">
        <f t="shared" ca="1" si="30"/>
        <v>0</v>
      </c>
      <c r="BU75" s="61">
        <f t="shared" ca="1" si="30"/>
        <v>0</v>
      </c>
      <c r="BV75" s="61">
        <f t="shared" ca="1" si="33"/>
        <v>0</v>
      </c>
      <c r="BW75" s="61">
        <f t="shared" ca="1" si="33"/>
        <v>0</v>
      </c>
      <c r="BX75" s="61">
        <f t="shared" ca="1" si="33"/>
        <v>0</v>
      </c>
      <c r="BY75" s="61">
        <f t="shared" ca="1" si="33"/>
        <v>0</v>
      </c>
      <c r="BZ75" s="61">
        <f t="shared" ca="1" si="33"/>
        <v>0</v>
      </c>
      <c r="CA75" s="61">
        <f t="shared" ca="1" si="33"/>
        <v>0</v>
      </c>
      <c r="CB75" s="61">
        <f t="shared" ca="1" si="33"/>
        <v>0</v>
      </c>
      <c r="CC75" s="61">
        <f t="shared" ca="1" si="33"/>
        <v>0</v>
      </c>
      <c r="CD75" s="61">
        <f t="shared" ca="1" si="33"/>
        <v>0</v>
      </c>
      <c r="CE75" s="61">
        <f t="shared" ca="1" si="33"/>
        <v>0</v>
      </c>
      <c r="CF75" s="61">
        <f t="shared" ca="1" si="33"/>
        <v>0</v>
      </c>
      <c r="CG75" s="61">
        <f t="shared" ca="1" si="33"/>
        <v>0</v>
      </c>
      <c r="CH75" s="61">
        <f t="shared" ca="1" si="33"/>
        <v>0</v>
      </c>
      <c r="CI75" s="61">
        <f t="shared" ca="1" si="33"/>
        <v>0</v>
      </c>
      <c r="CJ75" s="61">
        <f t="shared" ca="1" si="33"/>
        <v>0</v>
      </c>
      <c r="CK75" s="61">
        <f t="shared" ca="1" si="33"/>
        <v>0</v>
      </c>
      <c r="CL75" s="61">
        <f t="shared" ca="1" si="34"/>
        <v>0</v>
      </c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  <c r="EJ75" s="5"/>
      <c r="EK75" s="5"/>
      <c r="EL75" s="5"/>
      <c r="EM75" s="5"/>
      <c r="EN75" s="5"/>
      <c r="EO75" s="5"/>
      <c r="EP75" s="5"/>
      <c r="EQ75" s="5"/>
      <c r="ER75" s="5"/>
      <c r="ES75" s="5"/>
      <c r="ET75" s="5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  <c r="FF75" s="5"/>
      <c r="FG75" s="5"/>
      <c r="FH75" s="5"/>
      <c r="FI75" s="5"/>
      <c r="FJ75" s="5"/>
      <c r="FK75" s="5"/>
      <c r="FL75" s="5"/>
      <c r="FM75" s="5"/>
      <c r="FN75" s="5"/>
      <c r="FO75" s="5"/>
      <c r="FP75" s="5"/>
      <c r="FQ75" s="5"/>
      <c r="FR75" s="5"/>
      <c r="FS75" s="5"/>
      <c r="FT75" s="5"/>
      <c r="FU75" s="5"/>
      <c r="FV75" s="5"/>
      <c r="FW75" s="5"/>
      <c r="FX75" s="5"/>
      <c r="FY75" s="5"/>
      <c r="FZ75" s="5"/>
      <c r="GA75" s="5"/>
      <c r="GB75" s="5"/>
      <c r="GC75" s="5"/>
      <c r="GD75" s="5"/>
      <c r="GE75" s="5"/>
      <c r="GF75" s="5"/>
      <c r="GG75" s="5"/>
      <c r="GH75" s="5"/>
      <c r="GI75" s="5"/>
      <c r="GJ75" s="5"/>
      <c r="GK75" s="5"/>
      <c r="GL75" s="5"/>
      <c r="GM75" s="5"/>
      <c r="GN75" s="5"/>
      <c r="GO75" s="5"/>
      <c r="GP75" s="5"/>
      <c r="GQ75" s="5"/>
      <c r="GR75" s="5"/>
      <c r="GS75" s="5"/>
      <c r="GT75" s="5"/>
      <c r="GU75" s="5"/>
      <c r="GV75" s="5"/>
      <c r="GW75" s="5"/>
      <c r="GX75" s="5"/>
      <c r="GY75" s="5"/>
      <c r="GZ75" s="5"/>
      <c r="HA75" s="5"/>
      <c r="HB75" s="5"/>
      <c r="HC75" s="5"/>
      <c r="HD75" s="5"/>
      <c r="HE75" s="5"/>
      <c r="HF75" s="5"/>
      <c r="HG75" s="5"/>
      <c r="HH75" s="5"/>
      <c r="HI75" s="5"/>
      <c r="HJ75" s="5"/>
      <c r="HK75" s="5"/>
      <c r="HP75" s="5"/>
      <c r="HQ75" s="5"/>
      <c r="HR75" s="5"/>
      <c r="HS75" s="5"/>
      <c r="HT75" s="5"/>
    </row>
    <row r="76" spans="1:228" ht="13.5" customHeight="1">
      <c r="A76" s="45" t="s">
        <v>127</v>
      </c>
      <c r="B76" s="62">
        <v>4004</v>
      </c>
      <c r="C76" s="60" t="s">
        <v>379</v>
      </c>
      <c r="D76" s="61">
        <f t="shared" ca="1" si="31"/>
        <v>0</v>
      </c>
      <c r="E76" s="61">
        <f t="shared" ca="1" si="31"/>
        <v>0</v>
      </c>
      <c r="F76" s="61">
        <f t="shared" ca="1" si="31"/>
        <v>0</v>
      </c>
      <c r="G76" s="61">
        <f t="shared" ca="1" si="31"/>
        <v>0</v>
      </c>
      <c r="H76" s="61">
        <f t="shared" ca="1" si="31"/>
        <v>0</v>
      </c>
      <c r="I76" s="61">
        <f t="shared" ca="1" si="31"/>
        <v>0</v>
      </c>
      <c r="J76" s="61">
        <f t="shared" ca="1" si="31"/>
        <v>0</v>
      </c>
      <c r="K76" s="61">
        <f t="shared" ca="1" si="31"/>
        <v>0</v>
      </c>
      <c r="L76" s="61">
        <f t="shared" ca="1" si="31"/>
        <v>0</v>
      </c>
      <c r="M76" s="61">
        <f t="shared" ca="1" si="31"/>
        <v>0</v>
      </c>
      <c r="N76" s="61">
        <f t="shared" ca="1" si="31"/>
        <v>0</v>
      </c>
      <c r="O76" s="61">
        <f t="shared" ca="1" si="31"/>
        <v>0</v>
      </c>
      <c r="P76" s="61">
        <f t="shared" ca="1" si="31"/>
        <v>0</v>
      </c>
      <c r="Q76" s="61">
        <f t="shared" ca="1" si="31"/>
        <v>0</v>
      </c>
      <c r="R76" s="61">
        <f t="shared" ca="1" si="31"/>
        <v>0</v>
      </c>
      <c r="S76" s="61">
        <f t="shared" ca="1" si="31"/>
        <v>0</v>
      </c>
      <c r="T76" s="61">
        <f t="shared" ca="1" si="28"/>
        <v>0</v>
      </c>
      <c r="U76" s="61">
        <f t="shared" ca="1" si="28"/>
        <v>0</v>
      </c>
      <c r="V76" s="61">
        <f t="shared" ca="1" si="28"/>
        <v>0</v>
      </c>
      <c r="W76" s="61">
        <f t="shared" ca="1" si="28"/>
        <v>0</v>
      </c>
      <c r="X76" s="61">
        <f t="shared" ca="1" si="28"/>
        <v>0</v>
      </c>
      <c r="Y76" s="61">
        <f t="shared" ca="1" si="28"/>
        <v>0</v>
      </c>
      <c r="Z76" s="61">
        <f t="shared" ca="1" si="28"/>
        <v>0</v>
      </c>
      <c r="AA76" s="61">
        <f t="shared" ca="1" si="28"/>
        <v>0</v>
      </c>
      <c r="AB76" s="61">
        <f t="shared" ca="1" si="28"/>
        <v>0</v>
      </c>
      <c r="AC76" s="61">
        <f t="shared" ca="1" si="28"/>
        <v>0</v>
      </c>
      <c r="AD76" s="61">
        <f t="shared" ca="1" si="28"/>
        <v>0</v>
      </c>
      <c r="AE76" s="61">
        <f t="shared" ca="1" si="28"/>
        <v>0</v>
      </c>
      <c r="AF76" s="61">
        <f t="shared" ca="1" si="28"/>
        <v>0</v>
      </c>
      <c r="AG76" s="61">
        <f t="shared" ca="1" si="28"/>
        <v>0</v>
      </c>
      <c r="AH76" s="61">
        <f t="shared" ca="1" si="28"/>
        <v>0</v>
      </c>
      <c r="AI76" s="61">
        <f t="shared" ca="1" si="29"/>
        <v>0</v>
      </c>
      <c r="AJ76" s="61">
        <f t="shared" ca="1" si="29"/>
        <v>0</v>
      </c>
      <c r="AK76" s="61">
        <f t="shared" ca="1" si="29"/>
        <v>0</v>
      </c>
      <c r="AL76" s="61">
        <f t="shared" ca="1" si="29"/>
        <v>0</v>
      </c>
      <c r="AM76" s="61">
        <f t="shared" ca="1" si="29"/>
        <v>0</v>
      </c>
      <c r="AN76" s="61">
        <f t="shared" ca="1" si="29"/>
        <v>0</v>
      </c>
      <c r="AO76" s="61">
        <f t="shared" ca="1" si="29"/>
        <v>0</v>
      </c>
      <c r="AP76" s="61">
        <f t="shared" ca="1" si="29"/>
        <v>0</v>
      </c>
      <c r="AQ76" s="61">
        <f t="shared" ca="1" si="29"/>
        <v>0</v>
      </c>
      <c r="AR76" s="61">
        <f t="shared" ca="1" si="29"/>
        <v>0</v>
      </c>
      <c r="AS76" s="61">
        <f t="shared" ca="1" si="29"/>
        <v>0</v>
      </c>
      <c r="AT76" s="61">
        <f t="shared" ca="1" si="29"/>
        <v>0</v>
      </c>
      <c r="AU76" s="61">
        <f t="shared" ca="1" si="29"/>
        <v>0</v>
      </c>
      <c r="AV76" s="61">
        <f t="shared" ca="1" si="29"/>
        <v>0</v>
      </c>
      <c r="AW76" s="61">
        <f t="shared" ca="1" si="29"/>
        <v>0</v>
      </c>
      <c r="AX76" s="61">
        <f t="shared" ca="1" si="29"/>
        <v>0</v>
      </c>
      <c r="AY76" s="61">
        <f t="shared" ca="1" si="32"/>
        <v>0</v>
      </c>
      <c r="AZ76" s="61">
        <f t="shared" ca="1" si="32"/>
        <v>0</v>
      </c>
      <c r="BA76" s="61">
        <f t="shared" ca="1" si="32"/>
        <v>0</v>
      </c>
      <c r="BB76" s="61">
        <f t="shared" ca="1" si="32"/>
        <v>0</v>
      </c>
      <c r="BC76" s="61">
        <f t="shared" ca="1" si="32"/>
        <v>0</v>
      </c>
      <c r="BD76" s="61">
        <f t="shared" ca="1" si="32"/>
        <v>0</v>
      </c>
      <c r="BE76" s="61">
        <f t="shared" ca="1" si="32"/>
        <v>0</v>
      </c>
      <c r="BF76" s="61">
        <f t="shared" ca="1" si="32"/>
        <v>0</v>
      </c>
      <c r="BG76" s="61">
        <f t="shared" ca="1" si="32"/>
        <v>0</v>
      </c>
      <c r="BH76" s="61">
        <f t="shared" ca="1" si="32"/>
        <v>0</v>
      </c>
      <c r="BI76" s="61">
        <f t="shared" ca="1" si="32"/>
        <v>0</v>
      </c>
      <c r="BJ76" s="61">
        <f t="shared" ca="1" si="32"/>
        <v>0</v>
      </c>
      <c r="BK76" s="61">
        <f t="shared" ca="1" si="32"/>
        <v>0</v>
      </c>
      <c r="BL76" s="61">
        <f t="shared" ca="1" si="30"/>
        <v>0</v>
      </c>
      <c r="BM76" s="61">
        <f t="shared" ca="1" si="30"/>
        <v>0</v>
      </c>
      <c r="BN76" s="61">
        <f t="shared" ca="1" si="30"/>
        <v>0</v>
      </c>
      <c r="BO76" s="61">
        <f t="shared" ca="1" si="30"/>
        <v>0</v>
      </c>
      <c r="BP76" s="61">
        <f t="shared" ca="1" si="30"/>
        <v>0</v>
      </c>
      <c r="BQ76" s="61">
        <f t="shared" ca="1" si="30"/>
        <v>0</v>
      </c>
      <c r="BR76" s="61">
        <f t="shared" ca="1" si="30"/>
        <v>0</v>
      </c>
      <c r="BS76" s="61">
        <f t="shared" ca="1" si="30"/>
        <v>0</v>
      </c>
      <c r="BT76" s="61">
        <f t="shared" ca="1" si="30"/>
        <v>0</v>
      </c>
      <c r="BU76" s="61">
        <f t="shared" ca="1" si="30"/>
        <v>0</v>
      </c>
      <c r="BV76" s="61">
        <f t="shared" ca="1" si="33"/>
        <v>0</v>
      </c>
      <c r="BW76" s="61">
        <f t="shared" ca="1" si="33"/>
        <v>0</v>
      </c>
      <c r="BX76" s="61">
        <f t="shared" ca="1" si="33"/>
        <v>0</v>
      </c>
      <c r="BY76" s="61">
        <f t="shared" ca="1" si="33"/>
        <v>0</v>
      </c>
      <c r="BZ76" s="61">
        <f t="shared" ca="1" si="33"/>
        <v>0</v>
      </c>
      <c r="CA76" s="61">
        <f t="shared" ca="1" si="33"/>
        <v>0</v>
      </c>
      <c r="CB76" s="61">
        <f t="shared" ca="1" si="33"/>
        <v>0</v>
      </c>
      <c r="CC76" s="61">
        <f t="shared" ca="1" si="33"/>
        <v>0</v>
      </c>
      <c r="CD76" s="61">
        <f t="shared" ca="1" si="33"/>
        <v>0</v>
      </c>
      <c r="CE76" s="61">
        <f t="shared" ca="1" si="33"/>
        <v>0</v>
      </c>
      <c r="CF76" s="61">
        <f t="shared" ca="1" si="33"/>
        <v>0</v>
      </c>
      <c r="CG76" s="61">
        <f t="shared" ca="1" si="33"/>
        <v>0</v>
      </c>
      <c r="CH76" s="61">
        <f t="shared" ca="1" si="33"/>
        <v>0</v>
      </c>
      <c r="CI76" s="61">
        <f t="shared" ca="1" si="33"/>
        <v>0</v>
      </c>
      <c r="CJ76" s="61">
        <f t="shared" ca="1" si="33"/>
        <v>0</v>
      </c>
      <c r="CK76" s="61">
        <f t="shared" ca="1" si="33"/>
        <v>0</v>
      </c>
      <c r="CL76" s="61">
        <f t="shared" ca="1" si="34"/>
        <v>0</v>
      </c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  <c r="EJ76" s="5"/>
      <c r="EK76" s="5"/>
      <c r="EL76" s="5"/>
      <c r="EM76" s="5"/>
      <c r="EN76" s="5"/>
      <c r="EO76" s="5"/>
      <c r="EP76" s="5"/>
      <c r="EQ76" s="5"/>
      <c r="ER76" s="5"/>
      <c r="ES76" s="5"/>
      <c r="ET76" s="5"/>
      <c r="EU76" s="5"/>
      <c r="EV76" s="5"/>
      <c r="EW76" s="5"/>
      <c r="EX76" s="5"/>
      <c r="EY76" s="5"/>
      <c r="EZ76" s="5"/>
      <c r="FA76" s="5"/>
      <c r="FB76" s="5"/>
      <c r="FC76" s="5"/>
      <c r="FD76" s="5"/>
      <c r="FE76" s="5"/>
      <c r="FF76" s="5"/>
      <c r="FG76" s="5"/>
      <c r="FH76" s="5"/>
      <c r="FI76" s="5"/>
      <c r="FJ76" s="5"/>
      <c r="FK76" s="5"/>
      <c r="FL76" s="5"/>
      <c r="FM76" s="5"/>
      <c r="FN76" s="5"/>
      <c r="FO76" s="5"/>
      <c r="FP76" s="5"/>
      <c r="FQ76" s="5"/>
      <c r="FR76" s="5"/>
      <c r="FS76" s="5"/>
      <c r="FT76" s="5"/>
      <c r="FU76" s="5"/>
      <c r="FV76" s="5"/>
      <c r="FW76" s="5"/>
      <c r="FX76" s="5"/>
      <c r="FY76" s="5"/>
      <c r="FZ76" s="5"/>
      <c r="GA76" s="5"/>
      <c r="GB76" s="5"/>
      <c r="GC76" s="5"/>
      <c r="GD76" s="5"/>
      <c r="GE76" s="5"/>
      <c r="GF76" s="5"/>
      <c r="GG76" s="5"/>
      <c r="GH76" s="5"/>
      <c r="GI76" s="5"/>
      <c r="GJ76" s="5"/>
      <c r="GK76" s="5"/>
      <c r="GL76" s="5"/>
      <c r="GM76" s="5"/>
      <c r="GN76" s="5"/>
      <c r="GO76" s="5"/>
      <c r="GP76" s="5"/>
      <c r="GQ76" s="5"/>
      <c r="GR76" s="5"/>
      <c r="GS76" s="5"/>
      <c r="GT76" s="5"/>
      <c r="GU76" s="5"/>
      <c r="GV76" s="5"/>
      <c r="GW76" s="5"/>
      <c r="GX76" s="5"/>
      <c r="GY76" s="5"/>
      <c r="GZ76" s="5"/>
      <c r="HA76" s="5"/>
      <c r="HB76" s="5"/>
      <c r="HC76" s="5"/>
      <c r="HD76" s="5"/>
      <c r="HE76" s="5"/>
      <c r="HF76" s="5"/>
      <c r="HG76" s="5"/>
      <c r="HH76" s="5"/>
      <c r="HI76" s="5"/>
      <c r="HJ76" s="5"/>
      <c r="HK76" s="5"/>
      <c r="HP76" s="5"/>
      <c r="HQ76" s="5"/>
      <c r="HR76" s="5"/>
      <c r="HS76" s="5"/>
      <c r="HT76" s="5"/>
    </row>
    <row r="77" spans="1:228" ht="13.5" customHeight="1">
      <c r="A77" s="45" t="s">
        <v>128</v>
      </c>
      <c r="B77" s="62">
        <v>4005</v>
      </c>
      <c r="C77" s="60" t="s">
        <v>379</v>
      </c>
      <c r="D77" s="61">
        <f t="shared" ca="1" si="31"/>
        <v>0</v>
      </c>
      <c r="E77" s="61">
        <f t="shared" ca="1" si="31"/>
        <v>0</v>
      </c>
      <c r="F77" s="61">
        <f t="shared" ca="1" si="31"/>
        <v>0</v>
      </c>
      <c r="G77" s="61">
        <f t="shared" ca="1" si="31"/>
        <v>0</v>
      </c>
      <c r="H77" s="61">
        <f t="shared" ca="1" si="31"/>
        <v>0</v>
      </c>
      <c r="I77" s="61">
        <f t="shared" ca="1" si="31"/>
        <v>0</v>
      </c>
      <c r="J77" s="61">
        <f t="shared" ca="1" si="31"/>
        <v>0</v>
      </c>
      <c r="K77" s="61">
        <f t="shared" ca="1" si="31"/>
        <v>0</v>
      </c>
      <c r="L77" s="61">
        <f t="shared" ca="1" si="31"/>
        <v>0</v>
      </c>
      <c r="M77" s="61">
        <f t="shared" ca="1" si="31"/>
        <v>0</v>
      </c>
      <c r="N77" s="61">
        <f t="shared" ca="1" si="31"/>
        <v>0</v>
      </c>
      <c r="O77" s="61">
        <f t="shared" ca="1" si="31"/>
        <v>0</v>
      </c>
      <c r="P77" s="61">
        <f t="shared" ca="1" si="31"/>
        <v>0</v>
      </c>
      <c r="Q77" s="61">
        <f t="shared" ca="1" si="31"/>
        <v>0</v>
      </c>
      <c r="R77" s="61">
        <f t="shared" ca="1" si="31"/>
        <v>0</v>
      </c>
      <c r="S77" s="61">
        <f t="shared" ca="1" si="31"/>
        <v>0</v>
      </c>
      <c r="T77" s="61">
        <f t="shared" ca="1" si="28"/>
        <v>0</v>
      </c>
      <c r="U77" s="61">
        <f t="shared" ca="1" si="28"/>
        <v>0</v>
      </c>
      <c r="V77" s="61">
        <f t="shared" ca="1" si="28"/>
        <v>0</v>
      </c>
      <c r="W77" s="61">
        <f t="shared" ca="1" si="28"/>
        <v>0</v>
      </c>
      <c r="X77" s="61">
        <f t="shared" ca="1" si="28"/>
        <v>0</v>
      </c>
      <c r="Y77" s="61">
        <f t="shared" ca="1" si="28"/>
        <v>0</v>
      </c>
      <c r="Z77" s="61">
        <f t="shared" ca="1" si="28"/>
        <v>0</v>
      </c>
      <c r="AA77" s="61">
        <f t="shared" ca="1" si="28"/>
        <v>0</v>
      </c>
      <c r="AB77" s="61">
        <f t="shared" ca="1" si="28"/>
        <v>0</v>
      </c>
      <c r="AC77" s="61">
        <f t="shared" ca="1" si="28"/>
        <v>0</v>
      </c>
      <c r="AD77" s="61">
        <f t="shared" ca="1" si="28"/>
        <v>0</v>
      </c>
      <c r="AE77" s="61">
        <f t="shared" ca="1" si="28"/>
        <v>0</v>
      </c>
      <c r="AF77" s="61">
        <f t="shared" ca="1" si="28"/>
        <v>0</v>
      </c>
      <c r="AG77" s="61">
        <f t="shared" ca="1" si="28"/>
        <v>0</v>
      </c>
      <c r="AH77" s="61">
        <f t="shared" ca="1" si="28"/>
        <v>0</v>
      </c>
      <c r="AI77" s="61">
        <f t="shared" ca="1" si="29"/>
        <v>0</v>
      </c>
      <c r="AJ77" s="61">
        <f t="shared" ca="1" si="29"/>
        <v>0</v>
      </c>
      <c r="AK77" s="61">
        <f t="shared" ca="1" si="29"/>
        <v>0</v>
      </c>
      <c r="AL77" s="61">
        <f t="shared" ca="1" si="29"/>
        <v>0</v>
      </c>
      <c r="AM77" s="61">
        <f t="shared" ca="1" si="29"/>
        <v>0</v>
      </c>
      <c r="AN77" s="61">
        <f t="shared" ca="1" si="29"/>
        <v>0</v>
      </c>
      <c r="AO77" s="61">
        <f t="shared" ca="1" si="29"/>
        <v>0</v>
      </c>
      <c r="AP77" s="61">
        <f t="shared" ca="1" si="29"/>
        <v>0</v>
      </c>
      <c r="AQ77" s="61">
        <f t="shared" ca="1" si="29"/>
        <v>0</v>
      </c>
      <c r="AR77" s="61">
        <f t="shared" ca="1" si="29"/>
        <v>0</v>
      </c>
      <c r="AS77" s="61">
        <f t="shared" ca="1" si="29"/>
        <v>0</v>
      </c>
      <c r="AT77" s="61">
        <f t="shared" ca="1" si="29"/>
        <v>0</v>
      </c>
      <c r="AU77" s="61">
        <f t="shared" ca="1" si="29"/>
        <v>0</v>
      </c>
      <c r="AV77" s="61">
        <f t="shared" ca="1" si="29"/>
        <v>0</v>
      </c>
      <c r="AW77" s="61">
        <f t="shared" ca="1" si="29"/>
        <v>0</v>
      </c>
      <c r="AX77" s="61">
        <f t="shared" ca="1" si="29"/>
        <v>0</v>
      </c>
      <c r="AY77" s="61">
        <f t="shared" ca="1" si="32"/>
        <v>0</v>
      </c>
      <c r="AZ77" s="61">
        <f t="shared" ca="1" si="32"/>
        <v>0</v>
      </c>
      <c r="BA77" s="61">
        <f t="shared" ca="1" si="32"/>
        <v>0</v>
      </c>
      <c r="BB77" s="61">
        <f t="shared" ca="1" si="32"/>
        <v>0</v>
      </c>
      <c r="BC77" s="61">
        <f t="shared" ca="1" si="32"/>
        <v>0</v>
      </c>
      <c r="BD77" s="61">
        <f t="shared" ca="1" si="32"/>
        <v>0</v>
      </c>
      <c r="BE77" s="61">
        <f t="shared" ca="1" si="32"/>
        <v>0</v>
      </c>
      <c r="BF77" s="61">
        <f t="shared" ca="1" si="32"/>
        <v>0</v>
      </c>
      <c r="BG77" s="61">
        <f t="shared" ca="1" si="32"/>
        <v>0</v>
      </c>
      <c r="BH77" s="61">
        <f t="shared" ca="1" si="32"/>
        <v>0</v>
      </c>
      <c r="BI77" s="61">
        <f t="shared" ca="1" si="32"/>
        <v>0</v>
      </c>
      <c r="BJ77" s="61">
        <f t="shared" ca="1" si="32"/>
        <v>0</v>
      </c>
      <c r="BK77" s="61">
        <f t="shared" ca="1" si="32"/>
        <v>0</v>
      </c>
      <c r="BL77" s="61">
        <f t="shared" ca="1" si="30"/>
        <v>0</v>
      </c>
      <c r="BM77" s="61">
        <f t="shared" ca="1" si="30"/>
        <v>0</v>
      </c>
      <c r="BN77" s="61">
        <f t="shared" ca="1" si="30"/>
        <v>0</v>
      </c>
      <c r="BO77" s="61">
        <f t="shared" ca="1" si="30"/>
        <v>0</v>
      </c>
      <c r="BP77" s="61">
        <f t="shared" ca="1" si="30"/>
        <v>0</v>
      </c>
      <c r="BQ77" s="61">
        <f t="shared" ca="1" si="30"/>
        <v>0</v>
      </c>
      <c r="BR77" s="61">
        <f t="shared" ca="1" si="30"/>
        <v>0</v>
      </c>
      <c r="BS77" s="61">
        <f t="shared" ca="1" si="30"/>
        <v>0</v>
      </c>
      <c r="BT77" s="61">
        <f t="shared" ca="1" si="30"/>
        <v>0</v>
      </c>
      <c r="BU77" s="61">
        <f t="shared" ca="1" si="30"/>
        <v>0</v>
      </c>
      <c r="BV77" s="61">
        <f t="shared" ca="1" si="33"/>
        <v>0</v>
      </c>
      <c r="BW77" s="61">
        <f t="shared" ca="1" si="33"/>
        <v>0</v>
      </c>
      <c r="BX77" s="61">
        <f t="shared" ca="1" si="33"/>
        <v>0</v>
      </c>
      <c r="BY77" s="61">
        <f t="shared" ca="1" si="33"/>
        <v>0</v>
      </c>
      <c r="BZ77" s="61">
        <f t="shared" ca="1" si="33"/>
        <v>0</v>
      </c>
      <c r="CA77" s="61">
        <f t="shared" ca="1" si="33"/>
        <v>0</v>
      </c>
      <c r="CB77" s="61">
        <f t="shared" ca="1" si="33"/>
        <v>0</v>
      </c>
      <c r="CC77" s="61">
        <f t="shared" ca="1" si="33"/>
        <v>0</v>
      </c>
      <c r="CD77" s="61">
        <f t="shared" ca="1" si="33"/>
        <v>0</v>
      </c>
      <c r="CE77" s="61">
        <f t="shared" ca="1" si="33"/>
        <v>0</v>
      </c>
      <c r="CF77" s="61">
        <f t="shared" ca="1" si="33"/>
        <v>0</v>
      </c>
      <c r="CG77" s="61">
        <f t="shared" ca="1" si="33"/>
        <v>0</v>
      </c>
      <c r="CH77" s="61">
        <f t="shared" ca="1" si="33"/>
        <v>0</v>
      </c>
      <c r="CI77" s="61">
        <f t="shared" ca="1" si="33"/>
        <v>0</v>
      </c>
      <c r="CJ77" s="61">
        <f t="shared" ca="1" si="33"/>
        <v>0</v>
      </c>
      <c r="CK77" s="61">
        <f t="shared" ca="1" si="33"/>
        <v>0</v>
      </c>
      <c r="CL77" s="61">
        <f t="shared" ca="1" si="34"/>
        <v>0</v>
      </c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  <c r="EJ77" s="5"/>
      <c r="EK77" s="5"/>
      <c r="EL77" s="5"/>
      <c r="EM77" s="5"/>
      <c r="EN77" s="5"/>
      <c r="EO77" s="5"/>
      <c r="EP77" s="5"/>
      <c r="EQ77" s="5"/>
      <c r="ER77" s="5"/>
      <c r="ES77" s="5"/>
      <c r="ET77" s="5"/>
      <c r="EU77" s="5"/>
      <c r="EV77" s="5"/>
      <c r="EW77" s="5"/>
      <c r="EX77" s="5"/>
      <c r="EY77" s="5"/>
      <c r="EZ77" s="5"/>
      <c r="FA77" s="5"/>
      <c r="FB77" s="5"/>
      <c r="FC77" s="5"/>
      <c r="FD77" s="5"/>
      <c r="FE77" s="5"/>
      <c r="FF77" s="5"/>
      <c r="FG77" s="5"/>
      <c r="FH77" s="5"/>
      <c r="FI77" s="5"/>
      <c r="FJ77" s="5"/>
      <c r="FK77" s="5"/>
      <c r="FL77" s="5"/>
      <c r="FM77" s="5"/>
      <c r="FN77" s="5"/>
      <c r="FO77" s="5"/>
      <c r="FP77" s="5"/>
      <c r="FQ77" s="5"/>
      <c r="FR77" s="5"/>
      <c r="FS77" s="5"/>
      <c r="FT77" s="5"/>
      <c r="FU77" s="5"/>
      <c r="FV77" s="5"/>
      <c r="FW77" s="5"/>
      <c r="FX77" s="5"/>
      <c r="FY77" s="5"/>
      <c r="FZ77" s="5"/>
      <c r="GA77" s="5"/>
      <c r="GB77" s="5"/>
      <c r="GC77" s="5"/>
      <c r="GD77" s="5"/>
      <c r="GE77" s="5"/>
      <c r="GF77" s="5"/>
      <c r="GG77" s="5"/>
      <c r="GH77" s="5"/>
      <c r="GI77" s="5"/>
      <c r="GJ77" s="5"/>
      <c r="GK77" s="5"/>
      <c r="GL77" s="5"/>
      <c r="GM77" s="5"/>
      <c r="GN77" s="5"/>
      <c r="GO77" s="5"/>
      <c r="GP77" s="5"/>
      <c r="GQ77" s="5"/>
      <c r="GR77" s="5"/>
      <c r="GS77" s="5"/>
      <c r="GT77" s="5"/>
      <c r="GU77" s="5"/>
      <c r="GV77" s="5"/>
      <c r="GW77" s="5"/>
      <c r="GX77" s="5"/>
      <c r="GY77" s="5"/>
      <c r="GZ77" s="5"/>
      <c r="HA77" s="5"/>
      <c r="HB77" s="5"/>
      <c r="HC77" s="5"/>
      <c r="HD77" s="5"/>
      <c r="HE77" s="5"/>
      <c r="HF77" s="5"/>
      <c r="HG77" s="5"/>
      <c r="HH77" s="5"/>
      <c r="HI77" s="5"/>
      <c r="HJ77" s="5"/>
      <c r="HK77" s="5"/>
      <c r="HP77" s="5"/>
      <c r="HQ77" s="5"/>
      <c r="HR77" s="5"/>
      <c r="HS77" s="5"/>
      <c r="HT77" s="5"/>
    </row>
    <row r="78" spans="1:228" ht="13.5" customHeight="1">
      <c r="A78" s="46" t="s">
        <v>129</v>
      </c>
      <c r="B78" s="63">
        <v>9000</v>
      </c>
      <c r="C78" s="60" t="s">
        <v>380</v>
      </c>
      <c r="D78" s="64">
        <f t="shared" ca="1" si="31"/>
        <v>515091201050.49054</v>
      </c>
      <c r="E78" s="64">
        <f t="shared" ca="1" si="31"/>
        <v>440921122447.50885</v>
      </c>
      <c r="F78" s="64">
        <f t="shared" ca="1" si="31"/>
        <v>622049993199.6488</v>
      </c>
      <c r="G78" s="64">
        <f t="shared" ca="1" si="31"/>
        <v>-166937981474.73001</v>
      </c>
      <c r="H78" s="64">
        <f t="shared" ca="1" si="31"/>
        <v>-14190889277.409996</v>
      </c>
      <c r="I78" s="64">
        <f t="shared" ca="1" si="31"/>
        <v>-48426788305.769859</v>
      </c>
      <c r="J78" s="64">
        <f t="shared" ca="1" si="31"/>
        <v>-73406363777.42981</v>
      </c>
      <c r="K78" s="64">
        <f t="shared" ca="1" si="31"/>
        <v>-628874382539.85974</v>
      </c>
      <c r="L78" s="64">
        <f t="shared" ca="1" si="31"/>
        <v>555468018762.43018</v>
      </c>
      <c r="M78" s="64">
        <f t="shared" ca="1" si="31"/>
        <v>23162990279.819977</v>
      </c>
      <c r="N78" s="64">
        <f t="shared" ca="1" si="31"/>
        <v>141979825158.78003</v>
      </c>
      <c r="O78" s="64">
        <f t="shared" ca="1" si="31"/>
        <v>-118816834878.95999</v>
      </c>
      <c r="P78" s="64">
        <f t="shared" ca="1" si="31"/>
        <v>1816585191.8399992</v>
      </c>
      <c r="Q78" s="64">
        <f t="shared" ca="1" si="31"/>
        <v>14723542727.459999</v>
      </c>
      <c r="R78" s="64">
        <f t="shared" ca="1" si="31"/>
        <v>-12906957535.620001</v>
      </c>
      <c r="S78" s="64">
        <f t="shared" ca="1" si="31"/>
        <v>-2915609534.7999992</v>
      </c>
      <c r="T78" s="64">
        <f t="shared" ca="1" si="28"/>
        <v>-4048578232.079999</v>
      </c>
      <c r="U78" s="64">
        <f t="shared" ca="1" si="28"/>
        <v>-21970743110.5</v>
      </c>
      <c r="V78" s="64">
        <f t="shared" ca="1" si="28"/>
        <v>17922164878.419994</v>
      </c>
      <c r="W78" s="64">
        <f t="shared" ca="1" si="28"/>
        <v>1132968697.2800004</v>
      </c>
      <c r="X78" s="64">
        <f t="shared" ca="1" si="28"/>
        <v>3795156267.730001</v>
      </c>
      <c r="Y78" s="64">
        <f t="shared" ca="1" si="28"/>
        <v>-2662187570.4499993</v>
      </c>
      <c r="Z78" s="19">
        <f t="shared" ca="1" si="28"/>
        <v>120484361082.41769</v>
      </c>
      <c r="AA78" s="19">
        <f t="shared" ca="1" si="28"/>
        <v>81614424988.795303</v>
      </c>
      <c r="AB78" s="19">
        <f t="shared" ca="1" si="28"/>
        <v>4065868065.7814832</v>
      </c>
      <c r="AC78" s="19">
        <f t="shared" ca="1" si="28"/>
        <v>24074430095.490097</v>
      </c>
      <c r="AD78" s="19">
        <f t="shared" ca="1" si="28"/>
        <v>7347979962.9431925</v>
      </c>
      <c r="AE78" s="19">
        <f t="shared" ca="1" si="28"/>
        <v>852485062.58634138</v>
      </c>
      <c r="AF78" s="19">
        <f t="shared" ca="1" si="28"/>
        <v>884600079.80505204</v>
      </c>
      <c r="AG78" s="19">
        <f t="shared" ca="1" si="28"/>
        <v>1211762502.8679984</v>
      </c>
      <c r="AH78" s="19">
        <f t="shared" ca="1" si="28"/>
        <v>418696378.77999997</v>
      </c>
      <c r="AI78" s="19">
        <f t="shared" ca="1" si="29"/>
        <v>14113945.36826952</v>
      </c>
      <c r="AJ78" s="19">
        <f t="shared" ca="1" si="29"/>
        <v>634798049.31999993</v>
      </c>
      <c r="AK78" s="19">
        <f t="shared" ca="1" si="29"/>
        <v>688099006.90999985</v>
      </c>
      <c r="AL78" s="19">
        <f t="shared" ca="1" si="29"/>
        <v>-53300957.589999996</v>
      </c>
      <c r="AM78" s="19">
        <f t="shared" ca="1" si="29"/>
        <v>4393317311.8139296</v>
      </c>
      <c r="AN78" s="19">
        <f t="shared" ca="1" si="29"/>
        <v>7292248819.4039297</v>
      </c>
      <c r="AO78" s="19">
        <f t="shared" ca="1" si="29"/>
        <v>-1485732120.6799998</v>
      </c>
      <c r="AP78" s="19">
        <f t="shared" ca="1" si="29"/>
        <v>-99854251.810000002</v>
      </c>
      <c r="AQ78" s="19">
        <f t="shared" ca="1" si="29"/>
        <v>-671902.15000000014</v>
      </c>
      <c r="AR78" s="19">
        <f t="shared" ca="1" si="29"/>
        <v>-1312673232.9499998</v>
      </c>
      <c r="AS78" s="19">
        <f t="shared" ca="1" si="29"/>
        <v>-439336495808.5249</v>
      </c>
      <c r="AT78" s="19">
        <f t="shared" ca="1" si="29"/>
        <v>-241954672613.0755</v>
      </c>
      <c r="AU78" s="19">
        <f t="shared" ca="1" si="29"/>
        <v>-283778635390.26202</v>
      </c>
      <c r="AV78" s="19">
        <f t="shared" ca="1" si="29"/>
        <v>41823962777.186554</v>
      </c>
      <c r="AW78" s="19">
        <f t="shared" ca="1" si="29"/>
        <v>-73972776371.907837</v>
      </c>
      <c r="AX78" s="19">
        <f t="shared" ca="1" si="29"/>
        <v>-92647207659.550934</v>
      </c>
      <c r="AY78" s="19">
        <f t="shared" ca="1" si="32"/>
        <v>-533882502862.35089</v>
      </c>
      <c r="AZ78" s="19">
        <f t="shared" ca="1" si="32"/>
        <v>-314693245998.84387</v>
      </c>
      <c r="BA78" s="19">
        <f t="shared" ca="1" si="32"/>
        <v>-557795987881.75</v>
      </c>
      <c r="BB78" s="19">
        <f t="shared" ca="1" si="32"/>
        <v>0</v>
      </c>
      <c r="BC78" s="19">
        <f t="shared" ca="1" si="32"/>
        <v>338606731018.24335</v>
      </c>
      <c r="BD78" s="19">
        <f t="shared" ca="1" si="32"/>
        <v>441235295202.79993</v>
      </c>
      <c r="BE78" s="19">
        <f t="shared" ca="1" si="32"/>
        <v>18674431287.643044</v>
      </c>
      <c r="BF78" s="19">
        <f t="shared" ca="1" si="32"/>
        <v>136291217235.48303</v>
      </c>
      <c r="BG78" s="19">
        <f t="shared" ca="1" si="32"/>
        <v>110047958006.48276</v>
      </c>
      <c r="BH78" s="19">
        <f t="shared" ca="1" si="32"/>
        <v>105506841213.29263</v>
      </c>
      <c r="BI78" s="19">
        <f t="shared" ca="1" si="32"/>
        <v>0</v>
      </c>
      <c r="BJ78" s="19">
        <f t="shared" ca="1" si="32"/>
        <v>-79263581984.292389</v>
      </c>
      <c r="BK78" s="19">
        <f t="shared" ca="1" si="32"/>
        <v>-117616785947.84001</v>
      </c>
      <c r="BL78" s="19">
        <f t="shared" ca="1" si="30"/>
        <v>-34127724.4399997</v>
      </c>
      <c r="BM78" s="19">
        <f t="shared" ca="1" si="30"/>
        <v>-41155952.189999714</v>
      </c>
      <c r="BN78" s="19">
        <f t="shared" ca="1" si="30"/>
        <v>7028227.7500000065</v>
      </c>
      <c r="BO78" s="19">
        <f t="shared" ca="1" si="30"/>
        <v>-3214335609.6999993</v>
      </c>
      <c r="BP78" s="19">
        <f t="shared" ca="1" si="30"/>
        <v>-3214338944.9299994</v>
      </c>
      <c r="BQ78" s="19">
        <f t="shared" ca="1" si="30"/>
        <v>0</v>
      </c>
      <c r="BR78" s="19">
        <f t="shared" ca="1" si="30"/>
        <v>3335.23</v>
      </c>
      <c r="BS78" s="19">
        <f t="shared" ca="1" si="30"/>
        <v>-111050261008.05148</v>
      </c>
      <c r="BT78" s="19">
        <f t="shared" ca="1" si="30"/>
        <v>-75731217738.04126</v>
      </c>
      <c r="BU78" s="19">
        <f t="shared" ca="1" si="30"/>
        <v>-30273000242.769997</v>
      </c>
      <c r="BV78" s="19">
        <f t="shared" ca="1" si="33"/>
        <v>-8960967122.2000027</v>
      </c>
      <c r="BW78" s="19">
        <f t="shared" ca="1" si="33"/>
        <v>-2258687.3700000136</v>
      </c>
      <c r="BX78" s="19">
        <f t="shared" ca="1" si="33"/>
        <v>-3620587426.4702229</v>
      </c>
      <c r="BY78" s="19">
        <f t="shared" ca="1" si="33"/>
        <v>-5123792132.9199991</v>
      </c>
      <c r="BZ78" s="19">
        <f t="shared" ca="1" si="33"/>
        <v>16987155735.65</v>
      </c>
      <c r="CA78" s="19">
        <f t="shared" ca="1" si="33"/>
        <v>-4325593393.9299994</v>
      </c>
      <c r="CB78" s="19">
        <f t="shared" ca="1" si="33"/>
        <v>-18657829.499999996</v>
      </c>
      <c r="CC78" s="19">
        <f t="shared" ca="1" si="33"/>
        <v>-18639152.409999996</v>
      </c>
      <c r="CD78" s="19">
        <f t="shared" ca="1" si="33"/>
        <v>-84390285.090000004</v>
      </c>
      <c r="CE78" s="19">
        <f t="shared" ca="1" si="33"/>
        <v>65751132.68</v>
      </c>
      <c r="CF78" s="19">
        <f t="shared" ca="1" si="33"/>
        <v>-18677.089999999997</v>
      </c>
      <c r="CG78" s="19">
        <f t="shared" ca="1" si="33"/>
        <v>185290.35</v>
      </c>
      <c r="CH78" s="19">
        <f t="shared" ca="1" si="33"/>
        <v>-203967.44</v>
      </c>
      <c r="CI78" s="19">
        <f t="shared" ca="1" si="33"/>
        <v>-9091664651.8500023</v>
      </c>
      <c r="CJ78" s="19">
        <f t="shared" ca="1" si="33"/>
        <v>-9118643917.2600021</v>
      </c>
      <c r="CK78" s="19">
        <f t="shared" ca="1" si="33"/>
        <v>26979265.410000004</v>
      </c>
      <c r="CL78" s="19">
        <f t="shared" ca="1" si="34"/>
        <v>75754705241.965851</v>
      </c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  <c r="EJ78" s="5"/>
      <c r="EK78" s="5"/>
      <c r="EL78" s="5"/>
      <c r="EM78" s="5"/>
      <c r="EN78" s="5"/>
      <c r="EO78" s="5"/>
      <c r="EP78" s="5"/>
      <c r="EQ78" s="5"/>
      <c r="ER78" s="5"/>
      <c r="ES78" s="5"/>
      <c r="ET78" s="5"/>
      <c r="EU78" s="5"/>
      <c r="EV78" s="5"/>
      <c r="EW78" s="5"/>
      <c r="EX78" s="5"/>
      <c r="EY78" s="5"/>
      <c r="EZ78" s="5"/>
      <c r="FA78" s="5"/>
      <c r="FB78" s="5"/>
      <c r="FC78" s="5"/>
      <c r="FD78" s="5"/>
      <c r="FE78" s="5"/>
      <c r="FF78" s="5"/>
      <c r="FG78" s="5"/>
      <c r="FH78" s="5"/>
      <c r="FI78" s="5"/>
      <c r="FJ78" s="5"/>
      <c r="FK78" s="5"/>
      <c r="FL78" s="5"/>
      <c r="FM78" s="5"/>
      <c r="FN78" s="5"/>
      <c r="FO78" s="5"/>
      <c r="FP78" s="5"/>
      <c r="FQ78" s="5"/>
      <c r="FR78" s="5"/>
      <c r="FS78" s="5"/>
      <c r="FT78" s="5"/>
      <c r="FU78" s="5"/>
      <c r="FV78" s="5"/>
      <c r="FW78" s="5"/>
      <c r="FX78" s="5"/>
      <c r="FY78" s="5"/>
      <c r="FZ78" s="5"/>
      <c r="GA78" s="5"/>
      <c r="GB78" s="5"/>
      <c r="GC78" s="5"/>
      <c r="GD78" s="5"/>
      <c r="GE78" s="5"/>
      <c r="GF78" s="5"/>
      <c r="GG78" s="5"/>
      <c r="GH78" s="5"/>
      <c r="GI78" s="5"/>
      <c r="GJ78" s="5"/>
      <c r="GK78" s="5"/>
      <c r="GL78" s="5"/>
      <c r="GM78" s="5"/>
      <c r="GN78" s="5"/>
      <c r="GO78" s="5"/>
      <c r="GP78" s="5"/>
      <c r="GQ78" s="5"/>
      <c r="GR78" s="5"/>
      <c r="GS78" s="5"/>
      <c r="GT78" s="5"/>
      <c r="GU78" s="5"/>
      <c r="GV78" s="5"/>
      <c r="GW78" s="5"/>
      <c r="GX78" s="5"/>
      <c r="GY78" s="5"/>
      <c r="GZ78" s="5"/>
      <c r="HA78" s="5"/>
      <c r="HB78" s="5"/>
      <c r="HC78" s="5"/>
      <c r="HD78" s="5"/>
      <c r="HE78" s="5"/>
      <c r="HF78" s="5"/>
      <c r="HG78" s="5"/>
      <c r="HH78" s="5"/>
      <c r="HI78" s="5"/>
      <c r="HJ78" s="5"/>
      <c r="HK78" s="5"/>
      <c r="HP78" s="5"/>
      <c r="HQ78" s="5"/>
      <c r="HR78" s="5"/>
      <c r="HS78" s="5"/>
      <c r="HT78" s="5"/>
    </row>
    <row r="79" spans="1:228" ht="13.5" customHeight="1">
      <c r="A79" s="46" t="s">
        <v>130</v>
      </c>
      <c r="B79" s="63">
        <v>9001</v>
      </c>
      <c r="C79" s="60" t="s">
        <v>381</v>
      </c>
      <c r="D79" s="64">
        <f t="shared" ca="1" si="31"/>
        <v>5313227559.1642084</v>
      </c>
      <c r="E79" s="64">
        <f t="shared" ca="1" si="31"/>
        <v>5982889566.5356636</v>
      </c>
      <c r="F79" s="64">
        <f t="shared" ca="1" si="31"/>
        <v>6989478654.7966175</v>
      </c>
      <c r="G79" s="64">
        <f t="shared" ca="1" si="31"/>
        <v>-1006589088.2609547</v>
      </c>
      <c r="H79" s="64">
        <f t="shared" ca="1" si="31"/>
        <v>0</v>
      </c>
      <c r="I79" s="64">
        <f t="shared" ca="1" si="31"/>
        <v>-1378677116.8068361</v>
      </c>
      <c r="J79" s="64">
        <f t="shared" ca="1" si="31"/>
        <v>-1832396445.336292</v>
      </c>
      <c r="K79" s="64">
        <f t="shared" ca="1" si="31"/>
        <v>-5845656785.6488647</v>
      </c>
      <c r="L79" s="64">
        <f t="shared" ca="1" si="31"/>
        <v>4013260340.3125725</v>
      </c>
      <c r="M79" s="64">
        <f t="shared" ca="1" si="31"/>
        <v>453719328.52945602</v>
      </c>
      <c r="N79" s="64">
        <f t="shared" ca="1" si="31"/>
        <v>565939310.89379311</v>
      </c>
      <c r="O79" s="64">
        <f t="shared" ca="1" si="31"/>
        <v>-112219982.36433718</v>
      </c>
      <c r="P79" s="64">
        <f t="shared" ca="1" si="31"/>
        <v>0</v>
      </c>
      <c r="Q79" s="64">
        <f t="shared" ca="1" si="31"/>
        <v>0</v>
      </c>
      <c r="R79" s="64">
        <f t="shared" ca="1" si="31"/>
        <v>0</v>
      </c>
      <c r="S79" s="64">
        <f t="shared" ca="1" si="31"/>
        <v>-1240675.92</v>
      </c>
      <c r="T79" s="64">
        <f t="shared" ca="1" si="28"/>
        <v>-932527.79999999993</v>
      </c>
      <c r="U79" s="64">
        <f t="shared" ca="1" si="28"/>
        <v>-1464385.6199999999</v>
      </c>
      <c r="V79" s="64">
        <f t="shared" ca="1" si="28"/>
        <v>531857.82000000007</v>
      </c>
      <c r="W79" s="64">
        <f t="shared" ca="1" si="28"/>
        <v>-308148.12</v>
      </c>
      <c r="X79" s="64">
        <f t="shared" ca="1" si="28"/>
        <v>1633.88</v>
      </c>
      <c r="Y79" s="64">
        <f t="shared" ca="1" si="28"/>
        <v>-309782</v>
      </c>
      <c r="Z79" s="19">
        <f t="shared" ca="1" si="28"/>
        <v>710255332.62538052</v>
      </c>
      <c r="AA79" s="19">
        <f t="shared" ca="1" si="28"/>
        <v>678737847.87872672</v>
      </c>
      <c r="AB79" s="19">
        <f t="shared" ca="1" si="28"/>
        <v>4333532.8641925585</v>
      </c>
      <c r="AC79" s="19">
        <f t="shared" ca="1" si="28"/>
        <v>26859176.612461176</v>
      </c>
      <c r="AD79" s="19">
        <f t="shared" ca="1" si="28"/>
        <v>520331.23000000004</v>
      </c>
      <c r="AE79" s="19">
        <f t="shared" ca="1" si="28"/>
        <v>0</v>
      </c>
      <c r="AF79" s="19">
        <f t="shared" ca="1" si="28"/>
        <v>0</v>
      </c>
      <c r="AG79" s="19">
        <f t="shared" ca="1" si="28"/>
        <v>585.63</v>
      </c>
      <c r="AH79" s="19">
        <f t="shared" ca="1" si="28"/>
        <v>-192706.55</v>
      </c>
      <c r="AI79" s="19">
        <f t="shared" ca="1" si="29"/>
        <v>-3435.04</v>
      </c>
      <c r="AJ79" s="19">
        <f t="shared" ca="1" si="29"/>
        <v>452.73</v>
      </c>
      <c r="AK79" s="19">
        <f t="shared" ca="1" si="29"/>
        <v>452.73</v>
      </c>
      <c r="AL79" s="19">
        <f t="shared" ca="1" si="29"/>
        <v>0</v>
      </c>
      <c r="AM79" s="19">
        <f t="shared" ca="1" si="29"/>
        <v>0</v>
      </c>
      <c r="AN79" s="19">
        <f t="shared" ca="1" si="29"/>
        <v>0</v>
      </c>
      <c r="AO79" s="19">
        <f t="shared" ca="1" si="29"/>
        <v>0</v>
      </c>
      <c r="AP79" s="19">
        <f t="shared" ca="1" si="29"/>
        <v>0</v>
      </c>
      <c r="AQ79" s="19">
        <f t="shared" ca="1" si="29"/>
        <v>0</v>
      </c>
      <c r="AR79" s="19">
        <f t="shared" ca="1" si="29"/>
        <v>0</v>
      </c>
      <c r="AS79" s="19">
        <f t="shared" ca="1" si="29"/>
        <v>-5308613318.7689619</v>
      </c>
      <c r="AT79" s="19">
        <f t="shared" ca="1" si="29"/>
        <v>-2192288691.7049999</v>
      </c>
      <c r="AU79" s="19">
        <f t="shared" ca="1" si="29"/>
        <v>-2349839556.3000002</v>
      </c>
      <c r="AV79" s="19">
        <f t="shared" ca="1" si="29"/>
        <v>157550864.59500003</v>
      </c>
      <c r="AW79" s="19">
        <f t="shared" ca="1" si="29"/>
        <v>-341913259.99984097</v>
      </c>
      <c r="AX79" s="19">
        <f t="shared" ca="1" si="29"/>
        <v>-416071321.97800452</v>
      </c>
      <c r="AY79" s="19">
        <f t="shared" ca="1" si="32"/>
        <v>-1677661158.3945856</v>
      </c>
      <c r="AZ79" s="19">
        <f t="shared" ca="1" si="32"/>
        <v>-1789922296.1199152</v>
      </c>
      <c r="BA79" s="19">
        <f t="shared" ca="1" si="32"/>
        <v>109707884.44532955</v>
      </c>
      <c r="BB79" s="19">
        <f t="shared" ca="1" si="32"/>
        <v>0</v>
      </c>
      <c r="BC79" s="19">
        <f t="shared" ca="1" si="32"/>
        <v>2553253.2799999998</v>
      </c>
      <c r="BD79" s="19">
        <f t="shared" ca="1" si="32"/>
        <v>1261589836.4165814</v>
      </c>
      <c r="BE79" s="19">
        <f t="shared" ca="1" si="32"/>
        <v>74158061.978163496</v>
      </c>
      <c r="BF79" s="19">
        <f t="shared" ca="1" si="32"/>
        <v>282903448.40087056</v>
      </c>
      <c r="BG79" s="19">
        <f t="shared" ca="1" si="32"/>
        <v>296496203.72747177</v>
      </c>
      <c r="BH79" s="19">
        <f t="shared" ca="1" si="32"/>
        <v>-13398203.146601168</v>
      </c>
      <c r="BI79" s="19">
        <f t="shared" ca="1" si="32"/>
        <v>0</v>
      </c>
      <c r="BJ79" s="19">
        <f t="shared" ca="1" si="32"/>
        <v>-194552.18</v>
      </c>
      <c r="BK79" s="19">
        <f t="shared" ca="1" si="32"/>
        <v>-208745386.42270708</v>
      </c>
      <c r="BL79" s="19">
        <f t="shared" ca="1" si="30"/>
        <v>4957212.5502247633</v>
      </c>
      <c r="BM79" s="19">
        <f t="shared" ca="1" si="30"/>
        <v>4954532.5502247633</v>
      </c>
      <c r="BN79" s="19">
        <f t="shared" ca="1" si="30"/>
        <v>2680</v>
      </c>
      <c r="BO79" s="19">
        <f t="shared" ca="1" si="30"/>
        <v>-23085101.120692</v>
      </c>
      <c r="BP79" s="19">
        <f t="shared" ca="1" si="30"/>
        <v>-23085164.290692002</v>
      </c>
      <c r="BQ79" s="19">
        <f t="shared" ca="1" si="30"/>
        <v>0</v>
      </c>
      <c r="BR79" s="19">
        <f t="shared" ca="1" si="30"/>
        <v>63.17</v>
      </c>
      <c r="BS79" s="19">
        <f t="shared" ca="1" si="30"/>
        <v>-2679400522.2438068</v>
      </c>
      <c r="BT79" s="19">
        <f t="shared" ca="1" si="30"/>
        <v>-1248889972.2664952</v>
      </c>
      <c r="BU79" s="19">
        <f t="shared" ca="1" si="30"/>
        <v>-998338928.7954278</v>
      </c>
      <c r="BV79" s="19">
        <f t="shared" ca="1" si="33"/>
        <v>-168473453.1120249</v>
      </c>
      <c r="BW79" s="19">
        <f t="shared" ca="1" si="33"/>
        <v>-430068.85000000003</v>
      </c>
      <c r="BX79" s="19">
        <f t="shared" ca="1" si="33"/>
        <v>-182447500.70881712</v>
      </c>
      <c r="BY79" s="19">
        <f t="shared" ca="1" si="33"/>
        <v>-240023666.94201946</v>
      </c>
      <c r="BZ79" s="19">
        <f t="shared" ca="1" si="33"/>
        <v>163394987.9023383</v>
      </c>
      <c r="CA79" s="19">
        <f t="shared" ca="1" si="33"/>
        <v>-4191919.4713604986</v>
      </c>
      <c r="CB79" s="19">
        <f t="shared" ca="1" si="33"/>
        <v>-76871211.639847487</v>
      </c>
      <c r="CC79" s="19">
        <f t="shared" ca="1" si="33"/>
        <v>-77063854.259847492</v>
      </c>
      <c r="CD79" s="19">
        <f t="shared" ca="1" si="33"/>
        <v>-306037334.19984752</v>
      </c>
      <c r="CE79" s="19">
        <f t="shared" ca="1" si="33"/>
        <v>228973479.94000003</v>
      </c>
      <c r="CF79" s="19">
        <f t="shared" ca="1" si="33"/>
        <v>192642.62000000011</v>
      </c>
      <c r="CG79" s="19">
        <f t="shared" ca="1" si="33"/>
        <v>5079511.83</v>
      </c>
      <c r="CH79" s="19">
        <f t="shared" ca="1" si="33"/>
        <v>-4886869.21</v>
      </c>
      <c r="CI79" s="19">
        <f t="shared" ca="1" si="33"/>
        <v>-11744.61</v>
      </c>
      <c r="CJ79" s="19">
        <f t="shared" ca="1" si="33"/>
        <v>-11744.61</v>
      </c>
      <c r="CK79" s="19">
        <f t="shared" ca="1" si="33"/>
        <v>0</v>
      </c>
      <c r="CL79" s="19">
        <f t="shared" ca="1" si="34"/>
        <v>4614240.3952457309</v>
      </c>
    </row>
    <row r="80" spans="1:228" ht="13.5" customHeight="1">
      <c r="A80" s="46" t="s">
        <v>132</v>
      </c>
      <c r="B80" s="63">
        <v>9002</v>
      </c>
      <c r="C80" s="60" t="s">
        <v>382</v>
      </c>
      <c r="D80" s="64">
        <f t="shared" ca="1" si="31"/>
        <v>0</v>
      </c>
      <c r="E80" s="64">
        <f t="shared" ca="1" si="31"/>
        <v>0</v>
      </c>
      <c r="F80" s="64">
        <f t="shared" ca="1" si="31"/>
        <v>0</v>
      </c>
      <c r="G80" s="64">
        <f t="shared" ca="1" si="31"/>
        <v>0</v>
      </c>
      <c r="H80" s="64">
        <f t="shared" ca="1" si="31"/>
        <v>0</v>
      </c>
      <c r="I80" s="64">
        <f t="shared" ca="1" si="31"/>
        <v>0</v>
      </c>
      <c r="J80" s="64">
        <f t="shared" ca="1" si="31"/>
        <v>0</v>
      </c>
      <c r="K80" s="64">
        <f t="shared" ca="1" si="31"/>
        <v>0</v>
      </c>
      <c r="L80" s="64">
        <f t="shared" ca="1" si="31"/>
        <v>0</v>
      </c>
      <c r="M80" s="64">
        <f t="shared" ca="1" si="31"/>
        <v>0</v>
      </c>
      <c r="N80" s="64">
        <f t="shared" ca="1" si="31"/>
        <v>0</v>
      </c>
      <c r="O80" s="64">
        <f t="shared" ca="1" si="31"/>
        <v>0</v>
      </c>
      <c r="P80" s="64">
        <f t="shared" ca="1" si="31"/>
        <v>0</v>
      </c>
      <c r="Q80" s="64">
        <f t="shared" ca="1" si="31"/>
        <v>0</v>
      </c>
      <c r="R80" s="64">
        <f t="shared" ca="1" si="31"/>
        <v>0</v>
      </c>
      <c r="S80" s="64">
        <f t="shared" ca="1" si="31"/>
        <v>0</v>
      </c>
      <c r="T80" s="64">
        <f t="shared" ca="1" si="28"/>
        <v>0</v>
      </c>
      <c r="U80" s="64">
        <f t="shared" ca="1" si="28"/>
        <v>0</v>
      </c>
      <c r="V80" s="64">
        <f t="shared" ca="1" si="28"/>
        <v>0</v>
      </c>
      <c r="W80" s="64">
        <f t="shared" ca="1" si="28"/>
        <v>0</v>
      </c>
      <c r="X80" s="64">
        <f t="shared" ca="1" si="28"/>
        <v>0</v>
      </c>
      <c r="Y80" s="64">
        <f t="shared" ca="1" si="28"/>
        <v>0</v>
      </c>
      <c r="Z80" s="19">
        <f t="shared" ca="1" si="28"/>
        <v>0</v>
      </c>
      <c r="AA80" s="19">
        <f t="shared" ca="1" si="28"/>
        <v>0</v>
      </c>
      <c r="AB80" s="19">
        <f t="shared" ca="1" si="28"/>
        <v>0</v>
      </c>
      <c r="AC80" s="19">
        <f t="shared" ca="1" si="28"/>
        <v>0</v>
      </c>
      <c r="AD80" s="19">
        <f t="shared" ca="1" si="28"/>
        <v>0</v>
      </c>
      <c r="AE80" s="19">
        <f t="shared" ca="1" si="28"/>
        <v>0</v>
      </c>
      <c r="AF80" s="19">
        <f t="shared" ca="1" si="28"/>
        <v>0</v>
      </c>
      <c r="AG80" s="19">
        <f t="shared" ca="1" si="28"/>
        <v>0</v>
      </c>
      <c r="AH80" s="19">
        <f t="shared" ca="1" si="28"/>
        <v>0</v>
      </c>
      <c r="AI80" s="19">
        <f t="shared" ca="1" si="29"/>
        <v>0</v>
      </c>
      <c r="AJ80" s="19">
        <f t="shared" ca="1" si="29"/>
        <v>0</v>
      </c>
      <c r="AK80" s="19">
        <f t="shared" ca="1" si="29"/>
        <v>0</v>
      </c>
      <c r="AL80" s="19">
        <f t="shared" ca="1" si="29"/>
        <v>0</v>
      </c>
      <c r="AM80" s="19">
        <f t="shared" ca="1" si="29"/>
        <v>0</v>
      </c>
      <c r="AN80" s="19">
        <f t="shared" ca="1" si="29"/>
        <v>0</v>
      </c>
      <c r="AO80" s="19">
        <f t="shared" ca="1" si="29"/>
        <v>0</v>
      </c>
      <c r="AP80" s="19">
        <f t="shared" ca="1" si="29"/>
        <v>0</v>
      </c>
      <c r="AQ80" s="19">
        <f t="shared" ca="1" si="29"/>
        <v>0</v>
      </c>
      <c r="AR80" s="19">
        <f t="shared" ca="1" si="29"/>
        <v>0</v>
      </c>
      <c r="AS80" s="19">
        <f t="shared" ca="1" si="29"/>
        <v>0</v>
      </c>
      <c r="AT80" s="19">
        <f t="shared" ca="1" si="29"/>
        <v>0</v>
      </c>
      <c r="AU80" s="19">
        <f t="shared" ca="1" si="29"/>
        <v>0</v>
      </c>
      <c r="AV80" s="19">
        <f t="shared" ca="1" si="29"/>
        <v>0</v>
      </c>
      <c r="AW80" s="19">
        <f t="shared" ca="1" si="29"/>
        <v>0</v>
      </c>
      <c r="AX80" s="19">
        <f t="shared" ca="1" si="29"/>
        <v>0</v>
      </c>
      <c r="AY80" s="19">
        <f t="shared" ca="1" si="32"/>
        <v>0</v>
      </c>
      <c r="AZ80" s="19">
        <f t="shared" ca="1" si="32"/>
        <v>0</v>
      </c>
      <c r="BA80" s="19">
        <f t="shared" ca="1" si="32"/>
        <v>0</v>
      </c>
      <c r="BB80" s="19">
        <f t="shared" ca="1" si="32"/>
        <v>0</v>
      </c>
      <c r="BC80" s="19">
        <f t="shared" ca="1" si="32"/>
        <v>0</v>
      </c>
      <c r="BD80" s="19">
        <f t="shared" ca="1" si="32"/>
        <v>0</v>
      </c>
      <c r="BE80" s="19">
        <f t="shared" ca="1" si="32"/>
        <v>0</v>
      </c>
      <c r="BF80" s="19">
        <f t="shared" ca="1" si="32"/>
        <v>0</v>
      </c>
      <c r="BG80" s="19">
        <f t="shared" ca="1" si="32"/>
        <v>0</v>
      </c>
      <c r="BH80" s="19">
        <f t="shared" ca="1" si="32"/>
        <v>0</v>
      </c>
      <c r="BI80" s="19">
        <f t="shared" ca="1" si="32"/>
        <v>0</v>
      </c>
      <c r="BJ80" s="19">
        <f t="shared" ca="1" si="32"/>
        <v>0</v>
      </c>
      <c r="BK80" s="19">
        <f t="shared" ca="1" si="32"/>
        <v>0</v>
      </c>
      <c r="BL80" s="19">
        <f t="shared" ca="1" si="30"/>
        <v>0</v>
      </c>
      <c r="BM80" s="19">
        <f t="shared" ca="1" si="30"/>
        <v>0</v>
      </c>
      <c r="BN80" s="19">
        <f t="shared" ca="1" si="30"/>
        <v>0</v>
      </c>
      <c r="BO80" s="19">
        <f t="shared" ca="1" si="30"/>
        <v>0</v>
      </c>
      <c r="BP80" s="19">
        <f t="shared" ca="1" si="30"/>
        <v>0</v>
      </c>
      <c r="BQ80" s="19">
        <f t="shared" ca="1" si="30"/>
        <v>0</v>
      </c>
      <c r="BR80" s="19">
        <f t="shared" ca="1" si="30"/>
        <v>0</v>
      </c>
      <c r="BS80" s="19">
        <f t="shared" ca="1" si="30"/>
        <v>0</v>
      </c>
      <c r="BT80" s="19">
        <f t="shared" ca="1" si="30"/>
        <v>0</v>
      </c>
      <c r="BU80" s="19">
        <f t="shared" ca="1" si="30"/>
        <v>0</v>
      </c>
      <c r="BV80" s="19">
        <f t="shared" ca="1" si="33"/>
        <v>0</v>
      </c>
      <c r="BW80" s="19">
        <f t="shared" ca="1" si="33"/>
        <v>0</v>
      </c>
      <c r="BX80" s="19">
        <f t="shared" ca="1" si="33"/>
        <v>0</v>
      </c>
      <c r="BY80" s="19">
        <f t="shared" ca="1" si="33"/>
        <v>0</v>
      </c>
      <c r="BZ80" s="19">
        <f t="shared" ca="1" si="33"/>
        <v>0</v>
      </c>
      <c r="CA80" s="19">
        <f t="shared" ca="1" si="33"/>
        <v>0</v>
      </c>
      <c r="CB80" s="19">
        <f t="shared" ca="1" si="33"/>
        <v>0</v>
      </c>
      <c r="CC80" s="19">
        <f t="shared" ca="1" si="33"/>
        <v>0</v>
      </c>
      <c r="CD80" s="19">
        <f t="shared" ca="1" si="33"/>
        <v>0</v>
      </c>
      <c r="CE80" s="19">
        <f t="shared" ca="1" si="33"/>
        <v>0</v>
      </c>
      <c r="CF80" s="19">
        <f t="shared" ca="1" si="33"/>
        <v>0</v>
      </c>
      <c r="CG80" s="19">
        <f t="shared" ca="1" si="33"/>
        <v>0</v>
      </c>
      <c r="CH80" s="19">
        <f t="shared" ca="1" si="33"/>
        <v>0</v>
      </c>
      <c r="CI80" s="19">
        <f t="shared" ca="1" si="33"/>
        <v>0</v>
      </c>
      <c r="CJ80" s="19">
        <f t="shared" ca="1" si="33"/>
        <v>0</v>
      </c>
      <c r="CK80" s="19">
        <f t="shared" ca="1" si="33"/>
        <v>0</v>
      </c>
      <c r="CL80" s="19">
        <f t="shared" ca="1" si="34"/>
        <v>0</v>
      </c>
    </row>
    <row r="81" spans="1:90">
      <c r="A81" s="46" t="s">
        <v>134</v>
      </c>
      <c r="B81" s="63">
        <v>9003</v>
      </c>
      <c r="C81" s="60" t="s">
        <v>383</v>
      </c>
      <c r="D81" s="64">
        <f t="shared" ca="1" si="31"/>
        <v>520404428609.65472</v>
      </c>
      <c r="E81" s="64">
        <f t="shared" ca="1" si="31"/>
        <v>446904012014.04449</v>
      </c>
      <c r="F81" s="64">
        <f t="shared" ca="1" si="31"/>
        <v>629039471854.44543</v>
      </c>
      <c r="G81" s="64">
        <f t="shared" ca="1" si="31"/>
        <v>-167944570562.99097</v>
      </c>
      <c r="H81" s="64">
        <f t="shared" ca="1" si="31"/>
        <v>-14190889277.409996</v>
      </c>
      <c r="I81" s="64">
        <f t="shared" ca="1" si="31"/>
        <v>-49805465422.576698</v>
      </c>
      <c r="J81" s="64">
        <f t="shared" ca="1" si="31"/>
        <v>-75238760222.766098</v>
      </c>
      <c r="K81" s="64">
        <f t="shared" ca="1" si="31"/>
        <v>-634720039325.50854</v>
      </c>
      <c r="L81" s="64">
        <f t="shared" ca="1" si="31"/>
        <v>559481279102.7428</v>
      </c>
      <c r="M81" s="64">
        <f t="shared" ca="1" si="31"/>
        <v>23616709608.349434</v>
      </c>
      <c r="N81" s="64">
        <f t="shared" ca="1" si="31"/>
        <v>142545764469.67383</v>
      </c>
      <c r="O81" s="64">
        <f t="shared" ca="1" si="31"/>
        <v>-118929054861.32433</v>
      </c>
      <c r="P81" s="64">
        <f t="shared" ca="1" si="31"/>
        <v>1816585191.8399992</v>
      </c>
      <c r="Q81" s="64">
        <f t="shared" ca="1" si="31"/>
        <v>14723542727.459999</v>
      </c>
      <c r="R81" s="64">
        <f t="shared" ca="1" si="31"/>
        <v>-12906957535.620001</v>
      </c>
      <c r="S81" s="64">
        <f t="shared" ca="1" si="31"/>
        <v>-2916850210.7199993</v>
      </c>
      <c r="T81" s="64">
        <f t="shared" ca="1" si="28"/>
        <v>-4049510759.8799992</v>
      </c>
      <c r="U81" s="64">
        <f t="shared" ca="1" si="28"/>
        <v>-21972207496.119999</v>
      </c>
      <c r="V81" s="64">
        <f t="shared" ca="1" si="28"/>
        <v>17922696736.239994</v>
      </c>
      <c r="W81" s="64">
        <f t="shared" ca="1" si="28"/>
        <v>1132660549.1600006</v>
      </c>
      <c r="X81" s="64">
        <f t="shared" ca="1" si="28"/>
        <v>3795157901.6100011</v>
      </c>
      <c r="Y81" s="64">
        <f t="shared" ca="1" si="28"/>
        <v>-2662497352.4499993</v>
      </c>
      <c r="Z81" s="19">
        <f t="shared" ca="1" si="28"/>
        <v>121194616415.04308</v>
      </c>
      <c r="AA81" s="19">
        <f t="shared" ca="1" si="28"/>
        <v>82293162836.674026</v>
      </c>
      <c r="AB81" s="19">
        <f t="shared" ca="1" si="28"/>
        <v>4070201598.6456757</v>
      </c>
      <c r="AC81" s="19">
        <f t="shared" ca="1" si="28"/>
        <v>24101289272.102558</v>
      </c>
      <c r="AD81" s="19">
        <f t="shared" ca="1" si="28"/>
        <v>7348500294.173192</v>
      </c>
      <c r="AE81" s="19">
        <f t="shared" ca="1" si="28"/>
        <v>852485062.58634138</v>
      </c>
      <c r="AF81" s="19">
        <f t="shared" ca="1" si="28"/>
        <v>884600079.80505204</v>
      </c>
      <c r="AG81" s="19">
        <f t="shared" ca="1" si="28"/>
        <v>1211763088.4979985</v>
      </c>
      <c r="AH81" s="19">
        <f t="shared" ca="1" si="28"/>
        <v>418503672.22999996</v>
      </c>
      <c r="AI81" s="19">
        <f t="shared" ca="1" si="29"/>
        <v>14110510.328269521</v>
      </c>
      <c r="AJ81" s="19">
        <f t="shared" ca="1" si="29"/>
        <v>634798502.04999995</v>
      </c>
      <c r="AK81" s="19">
        <f t="shared" ca="1" si="29"/>
        <v>688099459.63999987</v>
      </c>
      <c r="AL81" s="19">
        <f t="shared" ca="1" si="29"/>
        <v>-53300957.589999996</v>
      </c>
      <c r="AM81" s="19">
        <f t="shared" ca="1" si="29"/>
        <v>4393317311.8139296</v>
      </c>
      <c r="AN81" s="19">
        <f t="shared" ca="1" si="29"/>
        <v>7292248819.4039297</v>
      </c>
      <c r="AO81" s="19">
        <f t="shared" ca="1" si="29"/>
        <v>-1485732120.6799998</v>
      </c>
      <c r="AP81" s="19">
        <f t="shared" ca="1" si="29"/>
        <v>-99854251.810000002</v>
      </c>
      <c r="AQ81" s="19">
        <f t="shared" ca="1" si="29"/>
        <v>-671902.15000000014</v>
      </c>
      <c r="AR81" s="19">
        <f t="shared" ca="1" si="29"/>
        <v>-1312673232.9499998</v>
      </c>
      <c r="AS81" s="19">
        <f t="shared" ca="1" si="29"/>
        <v>-444645109127.29388</v>
      </c>
      <c r="AT81" s="19">
        <f t="shared" ca="1" si="29"/>
        <v>-244146961304.78049</v>
      </c>
      <c r="AU81" s="19">
        <f t="shared" ca="1" si="29"/>
        <v>-286128474946.56201</v>
      </c>
      <c r="AV81" s="19">
        <f t="shared" ca="1" si="29"/>
        <v>41981513641.781555</v>
      </c>
      <c r="AW81" s="19">
        <f t="shared" ca="1" si="29"/>
        <v>-74314689631.907684</v>
      </c>
      <c r="AX81" s="19">
        <f t="shared" ca="1" si="29"/>
        <v>-93063278981.528946</v>
      </c>
      <c r="AY81" s="19">
        <f t="shared" ca="1" si="32"/>
        <v>-535560164020.74548</v>
      </c>
      <c r="AZ81" s="19">
        <f t="shared" ca="1" si="32"/>
        <v>-316483168294.96381</v>
      </c>
      <c r="BA81" s="19">
        <f t="shared" ca="1" si="32"/>
        <v>-557686279997.30469</v>
      </c>
      <c r="BB81" s="19">
        <f t="shared" ca="1" si="32"/>
        <v>0</v>
      </c>
      <c r="BC81" s="19">
        <f t="shared" ca="1" si="32"/>
        <v>338609284271.52338</v>
      </c>
      <c r="BD81" s="19">
        <f t="shared" ca="1" si="32"/>
        <v>442496885039.21649</v>
      </c>
      <c r="BE81" s="19">
        <f t="shared" ca="1" si="32"/>
        <v>18748589349.621208</v>
      </c>
      <c r="BF81" s="19">
        <f t="shared" ca="1" si="32"/>
        <v>136574120683.8839</v>
      </c>
      <c r="BG81" s="19">
        <f t="shared" ca="1" si="32"/>
        <v>110344454210.21024</v>
      </c>
      <c r="BH81" s="19">
        <f t="shared" ca="1" si="32"/>
        <v>105493443010.14603</v>
      </c>
      <c r="BI81" s="19">
        <f t="shared" ca="1" si="32"/>
        <v>0</v>
      </c>
      <c r="BJ81" s="19">
        <f t="shared" ca="1" si="32"/>
        <v>-79263776536.472382</v>
      </c>
      <c r="BK81" s="19">
        <f t="shared" ca="1" si="32"/>
        <v>-117825531334.26273</v>
      </c>
      <c r="BL81" s="19">
        <f t="shared" ca="1" si="30"/>
        <v>-29170511.889774937</v>
      </c>
      <c r="BM81" s="19">
        <f t="shared" ca="1" si="30"/>
        <v>-36201419.639774948</v>
      </c>
      <c r="BN81" s="19">
        <f t="shared" ca="1" si="30"/>
        <v>7030907.7500000065</v>
      </c>
      <c r="BO81" s="19">
        <f t="shared" ca="1" si="30"/>
        <v>-3237420710.8206911</v>
      </c>
      <c r="BP81" s="19">
        <f t="shared" ca="1" si="30"/>
        <v>-3237424109.2206912</v>
      </c>
      <c r="BQ81" s="19">
        <f t="shared" ca="1" si="30"/>
        <v>0</v>
      </c>
      <c r="BR81" s="19">
        <f t="shared" ca="1" si="30"/>
        <v>3398.4</v>
      </c>
      <c r="BS81" s="19">
        <f t="shared" ca="1" si="30"/>
        <v>-113729661530.29529</v>
      </c>
      <c r="BT81" s="19">
        <f t="shared" ca="1" si="30"/>
        <v>-76980107710.307755</v>
      </c>
      <c r="BU81" s="19">
        <f t="shared" ca="1" si="30"/>
        <v>-31271339171.565426</v>
      </c>
      <c r="BV81" s="19">
        <f t="shared" ca="1" si="33"/>
        <v>-9129440575.312027</v>
      </c>
      <c r="BW81" s="19">
        <f t="shared" ca="1" si="33"/>
        <v>-2688756.2200000137</v>
      </c>
      <c r="BX81" s="19">
        <f t="shared" ca="1" si="33"/>
        <v>-3803034927.17904</v>
      </c>
      <c r="BY81" s="19">
        <f t="shared" ca="1" si="33"/>
        <v>-5363815799.8620186</v>
      </c>
      <c r="BZ81" s="19">
        <f t="shared" ca="1" si="33"/>
        <v>17150550723.552338</v>
      </c>
      <c r="CA81" s="19">
        <f t="shared" ca="1" si="33"/>
        <v>-4329785313.4013596</v>
      </c>
      <c r="CB81" s="19">
        <f t="shared" ca="1" si="33"/>
        <v>-95529041.139847487</v>
      </c>
      <c r="CC81" s="19">
        <f t="shared" ca="1" si="33"/>
        <v>-95703006.669847488</v>
      </c>
      <c r="CD81" s="19">
        <f t="shared" ca="1" si="33"/>
        <v>-390427619.28984749</v>
      </c>
      <c r="CE81" s="19">
        <f t="shared" ca="1" si="33"/>
        <v>294724612.62</v>
      </c>
      <c r="CF81" s="19">
        <f t="shared" ca="1" si="33"/>
        <v>173965.53000000012</v>
      </c>
      <c r="CG81" s="19">
        <f t="shared" ca="1" si="33"/>
        <v>5264802.18</v>
      </c>
      <c r="CH81" s="19">
        <f t="shared" ca="1" si="33"/>
        <v>-5090836.6500000004</v>
      </c>
      <c r="CI81" s="19">
        <f t="shared" ca="1" si="33"/>
        <v>-9091676396.4600029</v>
      </c>
      <c r="CJ81" s="19">
        <f t="shared" ca="1" si="33"/>
        <v>-9118655661.8700027</v>
      </c>
      <c r="CK81" s="19">
        <f t="shared" ca="1" si="33"/>
        <v>26979265.410000004</v>
      </c>
      <c r="CL81" s="19">
        <f t="shared" ca="1" si="34"/>
        <v>75759319482.361099</v>
      </c>
    </row>
    <row r="82" spans="1:90">
      <c r="A82" s="47" t="s">
        <v>136</v>
      </c>
      <c r="B82" s="65"/>
      <c r="C82" s="60" t="s">
        <v>384</v>
      </c>
      <c r="D82" s="64">
        <f t="shared" ca="1" si="31"/>
        <v>520404428609.65472</v>
      </c>
      <c r="E82" s="64">
        <f t="shared" ca="1" si="31"/>
        <v>446904012014.04449</v>
      </c>
      <c r="F82" s="64">
        <f t="shared" ca="1" si="31"/>
        <v>629039471854.44543</v>
      </c>
      <c r="G82" s="64">
        <f t="shared" ca="1" si="31"/>
        <v>-167944570562.99097</v>
      </c>
      <c r="H82" s="64">
        <f t="shared" ca="1" si="31"/>
        <v>-14190889277.409996</v>
      </c>
      <c r="I82" s="64">
        <f t="shared" ca="1" si="31"/>
        <v>-49805465422.576698</v>
      </c>
      <c r="J82" s="64">
        <f t="shared" ca="1" si="31"/>
        <v>-75238760222.766098</v>
      </c>
      <c r="K82" s="64">
        <f t="shared" ca="1" si="31"/>
        <v>-634720039325.50854</v>
      </c>
      <c r="L82" s="64">
        <f t="shared" ca="1" si="31"/>
        <v>559481279102.7428</v>
      </c>
      <c r="M82" s="64">
        <f t="shared" ca="1" si="31"/>
        <v>23616709608.349434</v>
      </c>
      <c r="N82" s="64">
        <f t="shared" ca="1" si="31"/>
        <v>142545764469.67383</v>
      </c>
      <c r="O82" s="64">
        <f t="shared" ca="1" si="31"/>
        <v>-118929054861.32433</v>
      </c>
      <c r="P82" s="64">
        <f t="shared" ca="1" si="31"/>
        <v>1816585191.8399992</v>
      </c>
      <c r="Q82" s="64">
        <f t="shared" ca="1" si="31"/>
        <v>14723542727.459999</v>
      </c>
      <c r="R82" s="64">
        <f t="shared" ca="1" si="31"/>
        <v>-12906957535.620001</v>
      </c>
      <c r="S82" s="64">
        <f t="shared" ca="1" si="31"/>
        <v>-2916850210.7199993</v>
      </c>
      <c r="T82" s="64">
        <f t="shared" ca="1" si="28"/>
        <v>-4049510759.8799992</v>
      </c>
      <c r="U82" s="64">
        <f t="shared" ca="1" si="28"/>
        <v>-21972207496.119999</v>
      </c>
      <c r="V82" s="64">
        <f t="shared" ca="1" si="28"/>
        <v>17922696736.239994</v>
      </c>
      <c r="W82" s="64">
        <f t="shared" ca="1" si="28"/>
        <v>1132660549.1600006</v>
      </c>
      <c r="X82" s="64">
        <f t="shared" ca="1" si="28"/>
        <v>3795157901.6100011</v>
      </c>
      <c r="Y82" s="64">
        <f t="shared" ca="1" si="28"/>
        <v>-2662497352.4499993</v>
      </c>
      <c r="Z82" s="19">
        <f t="shared" ca="1" si="28"/>
        <v>121194616415.04308</v>
      </c>
      <c r="AA82" s="19">
        <f t="shared" ca="1" si="28"/>
        <v>82293162836.674026</v>
      </c>
      <c r="AB82" s="19">
        <f t="shared" ca="1" si="28"/>
        <v>4070201598.6456757</v>
      </c>
      <c r="AC82" s="19">
        <f t="shared" ca="1" si="28"/>
        <v>24101289272.102558</v>
      </c>
      <c r="AD82" s="19">
        <f t="shared" ca="1" si="28"/>
        <v>7348500294.173192</v>
      </c>
      <c r="AE82" s="19">
        <f t="shared" ca="1" si="28"/>
        <v>852485062.58634138</v>
      </c>
      <c r="AF82" s="19">
        <f t="shared" ca="1" si="28"/>
        <v>884600079.80505204</v>
      </c>
      <c r="AG82" s="19">
        <f t="shared" ca="1" si="28"/>
        <v>1211763088.4979985</v>
      </c>
      <c r="AH82" s="19">
        <f t="shared" ca="1" si="28"/>
        <v>418503672.22999996</v>
      </c>
      <c r="AI82" s="19">
        <f t="shared" ca="1" si="29"/>
        <v>14110510.328269521</v>
      </c>
      <c r="AJ82" s="19">
        <f t="shared" ca="1" si="29"/>
        <v>634798502.04999995</v>
      </c>
      <c r="AK82" s="19">
        <f t="shared" ca="1" si="29"/>
        <v>688099459.63999987</v>
      </c>
      <c r="AL82" s="19">
        <f t="shared" ca="1" si="29"/>
        <v>-53300957.589999996</v>
      </c>
      <c r="AM82" s="19">
        <f t="shared" ca="1" si="29"/>
        <v>4393317311.8139296</v>
      </c>
      <c r="AN82" s="19">
        <f t="shared" ca="1" si="29"/>
        <v>7292248819.4039297</v>
      </c>
      <c r="AO82" s="19">
        <f t="shared" ca="1" si="29"/>
        <v>-1485732120.6799998</v>
      </c>
      <c r="AP82" s="19">
        <f t="shared" ca="1" si="29"/>
        <v>-99854251.810000002</v>
      </c>
      <c r="AQ82" s="19">
        <f t="shared" ca="1" si="29"/>
        <v>-671902.15000000014</v>
      </c>
      <c r="AR82" s="19">
        <f t="shared" ca="1" si="29"/>
        <v>-1312673232.9499998</v>
      </c>
      <c r="AS82" s="19">
        <f t="shared" ca="1" si="29"/>
        <v>-444645109127.29388</v>
      </c>
      <c r="AT82" s="19">
        <f t="shared" ca="1" si="29"/>
        <v>-244146961304.78049</v>
      </c>
      <c r="AU82" s="19">
        <f t="shared" ca="1" si="29"/>
        <v>-286128474946.56201</v>
      </c>
      <c r="AV82" s="19">
        <f t="shared" ca="1" si="29"/>
        <v>41981513641.781555</v>
      </c>
      <c r="AW82" s="19">
        <f t="shared" ca="1" si="29"/>
        <v>-74314689631.907684</v>
      </c>
      <c r="AX82" s="19">
        <f t="shared" ca="1" si="29"/>
        <v>-93063278981.528946</v>
      </c>
      <c r="AY82" s="19">
        <f t="shared" ca="1" si="32"/>
        <v>-535560164020.74548</v>
      </c>
      <c r="AZ82" s="19">
        <f t="shared" ca="1" si="32"/>
        <v>-316483168294.96381</v>
      </c>
      <c r="BA82" s="19">
        <f t="shared" ca="1" si="32"/>
        <v>-557686279997.30469</v>
      </c>
      <c r="BB82" s="19">
        <f t="shared" ca="1" si="32"/>
        <v>0</v>
      </c>
      <c r="BC82" s="19">
        <f t="shared" ca="1" si="32"/>
        <v>338609284271.52338</v>
      </c>
      <c r="BD82" s="19">
        <f t="shared" ca="1" si="32"/>
        <v>442496885039.21649</v>
      </c>
      <c r="BE82" s="19">
        <f t="shared" ca="1" si="32"/>
        <v>18748589349.621208</v>
      </c>
      <c r="BF82" s="19">
        <f t="shared" ca="1" si="32"/>
        <v>136574120683.8839</v>
      </c>
      <c r="BG82" s="19">
        <f t="shared" ca="1" si="32"/>
        <v>110344454210.21024</v>
      </c>
      <c r="BH82" s="19">
        <f t="shared" ca="1" si="32"/>
        <v>105493443010.14603</v>
      </c>
      <c r="BI82" s="19">
        <f t="shared" ca="1" si="32"/>
        <v>0</v>
      </c>
      <c r="BJ82" s="19">
        <f t="shared" ca="1" si="32"/>
        <v>-79263776536.472382</v>
      </c>
      <c r="BK82" s="19">
        <f t="shared" ca="1" si="32"/>
        <v>-117825531334.26273</v>
      </c>
      <c r="BL82" s="19">
        <f t="shared" ca="1" si="30"/>
        <v>-29170511.889774937</v>
      </c>
      <c r="BM82" s="19">
        <f t="shared" ca="1" si="30"/>
        <v>-36201419.639774948</v>
      </c>
      <c r="BN82" s="19">
        <f t="shared" ca="1" si="30"/>
        <v>7030907.7500000065</v>
      </c>
      <c r="BO82" s="19">
        <f t="shared" ca="1" si="30"/>
        <v>-3237420710.8206911</v>
      </c>
      <c r="BP82" s="19">
        <f t="shared" ca="1" si="30"/>
        <v>-3237424109.2206912</v>
      </c>
      <c r="BQ82" s="19">
        <f t="shared" ca="1" si="30"/>
        <v>0</v>
      </c>
      <c r="BR82" s="19">
        <f t="shared" ca="1" si="30"/>
        <v>3398.4</v>
      </c>
      <c r="BS82" s="19">
        <f t="shared" ca="1" si="30"/>
        <v>-113729661530.29529</v>
      </c>
      <c r="BT82" s="19">
        <f t="shared" ca="1" si="30"/>
        <v>-76980107710.307755</v>
      </c>
      <c r="BU82" s="19">
        <f t="shared" ca="1" si="30"/>
        <v>-31271339171.565426</v>
      </c>
      <c r="BV82" s="19">
        <f t="shared" ca="1" si="33"/>
        <v>-9129440575.312027</v>
      </c>
      <c r="BW82" s="19">
        <f t="shared" ca="1" si="33"/>
        <v>-2688756.2200000137</v>
      </c>
      <c r="BX82" s="19">
        <f t="shared" ca="1" si="33"/>
        <v>-3803034927.17904</v>
      </c>
      <c r="BY82" s="19">
        <f t="shared" ca="1" si="33"/>
        <v>-5363815799.8620186</v>
      </c>
      <c r="BZ82" s="19">
        <f t="shared" ca="1" si="33"/>
        <v>17150550723.552338</v>
      </c>
      <c r="CA82" s="19">
        <f t="shared" ca="1" si="33"/>
        <v>-4329785313.4013596</v>
      </c>
      <c r="CB82" s="19">
        <f t="shared" ca="1" si="33"/>
        <v>-95529041.139847487</v>
      </c>
      <c r="CC82" s="19">
        <f t="shared" ca="1" si="33"/>
        <v>-95703006.669847488</v>
      </c>
      <c r="CD82" s="19">
        <f t="shared" ca="1" si="33"/>
        <v>-390427619.28984749</v>
      </c>
      <c r="CE82" s="19">
        <f t="shared" ca="1" si="33"/>
        <v>294724612.62</v>
      </c>
      <c r="CF82" s="19">
        <f t="shared" ca="1" si="33"/>
        <v>173965.53000000012</v>
      </c>
      <c r="CG82" s="19">
        <f t="shared" ca="1" si="33"/>
        <v>5264802.18</v>
      </c>
      <c r="CH82" s="19">
        <f t="shared" ca="1" si="33"/>
        <v>-5090836.6500000004</v>
      </c>
      <c r="CI82" s="19">
        <f t="shared" ca="1" si="33"/>
        <v>-9091676396.4600029</v>
      </c>
      <c r="CJ82" s="19">
        <f t="shared" ca="1" si="33"/>
        <v>-9118655661.8700027</v>
      </c>
      <c r="CK82" s="19">
        <f t="shared" ca="1" si="33"/>
        <v>26979265.410000004</v>
      </c>
      <c r="CL82" s="19">
        <f t="shared" ca="1" si="34"/>
        <v>75759319482.361099</v>
      </c>
    </row>
  </sheetData>
  <dataValidations count="1">
    <dataValidation type="list" allowBlank="1" showInputMessage="1" showErrorMessage="1" sqref="A2" xr:uid="{9AB25C8C-6744-4481-B35B-BF3146B8D863}">
      <formula1>HDAnaBranşlar</formula1>
    </dataValidation>
  </dataValidations>
  <pageMargins left="0.75" right="0.75" top="1" bottom="1" header="0.5" footer="0.5"/>
  <pageSetup orientation="portrait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9CE56-4FB0-433E-A934-13362FF486A8}">
  <sheetPr>
    <tabColor rgb="FFFF0000"/>
  </sheetPr>
  <dimension ref="A1:CL83"/>
  <sheetViews>
    <sheetView showGridLines="0" zoomScale="80" zoomScaleNormal="80" workbookViewId="0">
      <pane xSplit="3" ySplit="6" topLeftCell="D7" activePane="bottomRight" state="frozen"/>
      <selection activeCell="CM6" sqref="CM6:CM82"/>
      <selection pane="topRight" activeCell="CM6" sqref="CM6:CM82"/>
      <selection pane="bottomLeft" activeCell="CM6" sqref="CM6:CM82"/>
      <selection pane="bottomRight" activeCell="D7" sqref="D7"/>
    </sheetView>
  </sheetViews>
  <sheetFormatPr defaultColWidth="9.140625" defaultRowHeight="12.75"/>
  <cols>
    <col min="1" max="1" width="58.7109375" style="4" customWidth="1"/>
    <col min="2" max="90" width="15.7109375" style="4" customWidth="1"/>
    <col min="91" max="16384" width="9.140625" style="4"/>
  </cols>
  <sheetData>
    <row r="1" spans="1:90" s="78" customFormat="1" ht="15" customHeight="1">
      <c r="A1" s="48" t="s">
        <v>286</v>
      </c>
      <c r="B1" s="76"/>
      <c r="C1" s="76"/>
      <c r="D1" s="76"/>
      <c r="E1" s="76"/>
      <c r="F1" s="76"/>
      <c r="G1" s="76"/>
      <c r="H1" s="76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  <c r="CJ1" s="77"/>
      <c r="CK1" s="77"/>
      <c r="CL1" s="77"/>
    </row>
    <row r="2" spans="1:90" s="78" customFormat="1" ht="15" customHeight="1">
      <c r="A2" s="48" t="s">
        <v>275</v>
      </c>
      <c r="B2" s="76">
        <v>765</v>
      </c>
      <c r="C2" s="76">
        <v>766</v>
      </c>
      <c r="D2" s="76">
        <v>767</v>
      </c>
      <c r="E2" s="76">
        <v>768</v>
      </c>
      <c r="F2" s="76"/>
      <c r="G2" s="76"/>
      <c r="H2" s="76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7"/>
      <c r="BW2" s="77"/>
      <c r="BX2" s="77"/>
      <c r="BY2" s="77"/>
      <c r="BZ2" s="77"/>
      <c r="CA2" s="77"/>
      <c r="CB2" s="77"/>
      <c r="CC2" s="77"/>
      <c r="CD2" s="77"/>
      <c r="CE2" s="77"/>
      <c r="CF2" s="77"/>
      <c r="CG2" s="77"/>
      <c r="CH2" s="77"/>
      <c r="CI2" s="77"/>
      <c r="CJ2" s="77"/>
      <c r="CK2" s="77"/>
      <c r="CL2" s="77"/>
    </row>
    <row r="3" spans="1:90" s="78" customFormat="1" ht="15" customHeight="1">
      <c r="A3" s="48" t="s">
        <v>289</v>
      </c>
      <c r="B3" s="76" t="s">
        <v>287</v>
      </c>
      <c r="C3" s="76"/>
      <c r="D3" s="76"/>
      <c r="E3" s="76"/>
      <c r="F3" s="76"/>
      <c r="G3" s="76"/>
      <c r="H3" s="76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  <c r="CA3" s="77"/>
      <c r="CB3" s="77"/>
      <c r="CC3" s="77"/>
      <c r="CD3" s="77"/>
      <c r="CE3" s="77"/>
      <c r="CF3" s="77"/>
      <c r="CG3" s="77"/>
      <c r="CH3" s="77"/>
      <c r="CI3" s="77"/>
      <c r="CJ3" s="77"/>
      <c r="CK3" s="77"/>
      <c r="CL3" s="77"/>
    </row>
    <row r="4" spans="1:90" ht="15" customHeight="1"/>
    <row r="5" spans="1:90" ht="22.5" customHeight="1">
      <c r="D5" s="52">
        <v>60</v>
      </c>
      <c r="E5" s="53">
        <v>600</v>
      </c>
      <c r="F5" s="54">
        <v>60001</v>
      </c>
      <c r="G5" s="54">
        <v>60002</v>
      </c>
      <c r="H5" s="54">
        <v>60003</v>
      </c>
      <c r="I5" s="53">
        <v>601</v>
      </c>
      <c r="J5" s="54">
        <v>60101</v>
      </c>
      <c r="K5" s="55">
        <v>601011</v>
      </c>
      <c r="L5" s="55">
        <v>601012</v>
      </c>
      <c r="M5" s="54">
        <v>60102</v>
      </c>
      <c r="N5" s="55">
        <v>601021</v>
      </c>
      <c r="O5" s="55">
        <v>601022</v>
      </c>
      <c r="P5" s="54">
        <v>60103</v>
      </c>
      <c r="Q5" s="55">
        <v>601031</v>
      </c>
      <c r="R5" s="55">
        <v>601032</v>
      </c>
      <c r="S5" s="53">
        <v>602</v>
      </c>
      <c r="T5" s="54">
        <v>60201</v>
      </c>
      <c r="U5" s="55">
        <v>602011</v>
      </c>
      <c r="V5" s="55">
        <v>602012</v>
      </c>
      <c r="W5" s="54">
        <v>60202</v>
      </c>
      <c r="X5" s="55">
        <v>602021</v>
      </c>
      <c r="Y5" s="55">
        <v>602022</v>
      </c>
      <c r="Z5" s="53">
        <v>603</v>
      </c>
      <c r="AA5" s="54">
        <v>60301</v>
      </c>
      <c r="AB5" s="54">
        <v>60302</v>
      </c>
      <c r="AC5" s="54">
        <v>60303</v>
      </c>
      <c r="AD5" s="54">
        <v>60304</v>
      </c>
      <c r="AE5" s="54">
        <v>60305</v>
      </c>
      <c r="AF5" s="54">
        <v>60306</v>
      </c>
      <c r="AG5" s="54">
        <v>60307</v>
      </c>
      <c r="AH5" s="54">
        <v>60308</v>
      </c>
      <c r="AI5" s="54">
        <v>60309</v>
      </c>
      <c r="AJ5" s="53">
        <v>604</v>
      </c>
      <c r="AK5" s="54">
        <v>60401</v>
      </c>
      <c r="AL5" s="54">
        <v>60402</v>
      </c>
      <c r="AM5" s="53">
        <v>605</v>
      </c>
      <c r="AN5" s="54">
        <v>60501</v>
      </c>
      <c r="AO5" s="54">
        <v>60502</v>
      </c>
      <c r="AP5" s="54">
        <v>60503</v>
      </c>
      <c r="AQ5" s="54">
        <v>60504</v>
      </c>
      <c r="AR5" s="54">
        <v>60505</v>
      </c>
      <c r="AS5" s="52">
        <v>61</v>
      </c>
      <c r="AT5" s="53">
        <v>610</v>
      </c>
      <c r="AU5" s="54">
        <v>61001</v>
      </c>
      <c r="AV5" s="54">
        <v>61002</v>
      </c>
      <c r="AW5" s="53">
        <v>611</v>
      </c>
      <c r="AX5" s="54">
        <v>61101</v>
      </c>
      <c r="AY5" s="55">
        <v>611011</v>
      </c>
      <c r="AZ5" s="56">
        <v>61101101</v>
      </c>
      <c r="BA5" s="56">
        <v>61101102</v>
      </c>
      <c r="BB5" s="56">
        <v>61101104</v>
      </c>
      <c r="BC5" s="56">
        <v>61101108</v>
      </c>
      <c r="BD5" s="55">
        <v>611012</v>
      </c>
      <c r="BE5" s="54">
        <v>61102</v>
      </c>
      <c r="BF5" s="55">
        <v>611021</v>
      </c>
      <c r="BG5" s="56">
        <v>61102101</v>
      </c>
      <c r="BH5" s="56">
        <v>61102102</v>
      </c>
      <c r="BI5" s="56">
        <v>61102104</v>
      </c>
      <c r="BJ5" s="56">
        <v>61102108</v>
      </c>
      <c r="BK5" s="55">
        <v>611022</v>
      </c>
      <c r="BL5" s="53">
        <v>612</v>
      </c>
      <c r="BM5" s="54">
        <v>61201</v>
      </c>
      <c r="BN5" s="54">
        <v>61202</v>
      </c>
      <c r="BO5" s="53">
        <v>613</v>
      </c>
      <c r="BP5" s="54">
        <v>61301</v>
      </c>
      <c r="BQ5" s="54">
        <v>61302</v>
      </c>
      <c r="BR5" s="54">
        <v>61399</v>
      </c>
      <c r="BS5" s="53">
        <v>614</v>
      </c>
      <c r="BT5" s="54">
        <v>61401</v>
      </c>
      <c r="BU5" s="54">
        <v>61402</v>
      </c>
      <c r="BV5" s="54">
        <v>61403</v>
      </c>
      <c r="BW5" s="54">
        <v>61404</v>
      </c>
      <c r="BX5" s="54">
        <v>61405</v>
      </c>
      <c r="BY5" s="54">
        <v>61406</v>
      </c>
      <c r="BZ5" s="54">
        <v>61407</v>
      </c>
      <c r="CA5" s="54">
        <v>61408</v>
      </c>
      <c r="CB5" s="53">
        <v>615</v>
      </c>
      <c r="CC5" s="54">
        <v>61501</v>
      </c>
      <c r="CD5" s="55">
        <v>615011</v>
      </c>
      <c r="CE5" s="55">
        <v>615012</v>
      </c>
      <c r="CF5" s="54">
        <v>61502</v>
      </c>
      <c r="CG5" s="52">
        <v>615021</v>
      </c>
      <c r="CH5" s="55">
        <v>615022</v>
      </c>
      <c r="CI5" s="53">
        <v>619</v>
      </c>
      <c r="CJ5" s="54">
        <v>61901</v>
      </c>
      <c r="CK5" s="54">
        <v>61902</v>
      </c>
      <c r="CL5" s="79" t="s">
        <v>253</v>
      </c>
    </row>
    <row r="6" spans="1:90" ht="80.099999999999994" customHeight="1">
      <c r="A6" s="57" t="s">
        <v>290</v>
      </c>
      <c r="B6" s="57" t="s">
        <v>291</v>
      </c>
      <c r="C6" s="57" t="s">
        <v>292</v>
      </c>
      <c r="D6" s="52" t="s">
        <v>293</v>
      </c>
      <c r="E6" s="53" t="s">
        <v>294</v>
      </c>
      <c r="F6" s="54" t="s">
        <v>295</v>
      </c>
      <c r="G6" s="54" t="s">
        <v>296</v>
      </c>
      <c r="H6" s="54" t="s">
        <v>297</v>
      </c>
      <c r="I6" s="53" t="s">
        <v>298</v>
      </c>
      <c r="J6" s="54" t="s">
        <v>299</v>
      </c>
      <c r="K6" s="55" t="s">
        <v>300</v>
      </c>
      <c r="L6" s="55" t="s">
        <v>301</v>
      </c>
      <c r="M6" s="54" t="s">
        <v>302</v>
      </c>
      <c r="N6" s="55" t="s">
        <v>303</v>
      </c>
      <c r="O6" s="55" t="s">
        <v>304</v>
      </c>
      <c r="P6" s="54" t="s">
        <v>305</v>
      </c>
      <c r="Q6" s="55" t="s">
        <v>306</v>
      </c>
      <c r="R6" s="55" t="s">
        <v>307</v>
      </c>
      <c r="S6" s="53" t="s">
        <v>308</v>
      </c>
      <c r="T6" s="54" t="s">
        <v>309</v>
      </c>
      <c r="U6" s="55" t="s">
        <v>310</v>
      </c>
      <c r="V6" s="55" t="s">
        <v>311</v>
      </c>
      <c r="W6" s="54" t="s">
        <v>312</v>
      </c>
      <c r="X6" s="55" t="s">
        <v>313</v>
      </c>
      <c r="Y6" s="55" t="s">
        <v>314</v>
      </c>
      <c r="Z6" s="53" t="s">
        <v>315</v>
      </c>
      <c r="AA6" s="54" t="s">
        <v>316</v>
      </c>
      <c r="AB6" s="54" t="s">
        <v>317</v>
      </c>
      <c r="AC6" s="54" t="s">
        <v>318</v>
      </c>
      <c r="AD6" s="54" t="s">
        <v>319</v>
      </c>
      <c r="AE6" s="54" t="s">
        <v>320</v>
      </c>
      <c r="AF6" s="54" t="s">
        <v>321</v>
      </c>
      <c r="AG6" s="54" t="s">
        <v>322</v>
      </c>
      <c r="AH6" s="54" t="s">
        <v>323</v>
      </c>
      <c r="AI6" s="54" t="s">
        <v>324</v>
      </c>
      <c r="AJ6" s="53" t="s">
        <v>325</v>
      </c>
      <c r="AK6" s="54" t="s">
        <v>326</v>
      </c>
      <c r="AL6" s="54" t="s">
        <v>327</v>
      </c>
      <c r="AM6" s="53" t="s">
        <v>328</v>
      </c>
      <c r="AN6" s="54" t="s">
        <v>329</v>
      </c>
      <c r="AO6" s="54" t="s">
        <v>330</v>
      </c>
      <c r="AP6" s="54" t="s">
        <v>331</v>
      </c>
      <c r="AQ6" s="54" t="s">
        <v>332</v>
      </c>
      <c r="AR6" s="54" t="s">
        <v>333</v>
      </c>
      <c r="AS6" s="52" t="s">
        <v>334</v>
      </c>
      <c r="AT6" s="53" t="s">
        <v>335</v>
      </c>
      <c r="AU6" s="54" t="s">
        <v>336</v>
      </c>
      <c r="AV6" s="54" t="s">
        <v>337</v>
      </c>
      <c r="AW6" s="53" t="s">
        <v>338</v>
      </c>
      <c r="AX6" s="54" t="s">
        <v>339</v>
      </c>
      <c r="AY6" s="55" t="s">
        <v>340</v>
      </c>
      <c r="AZ6" s="56" t="s">
        <v>341</v>
      </c>
      <c r="BA6" s="56" t="s">
        <v>342</v>
      </c>
      <c r="BB6" s="56" t="s">
        <v>343</v>
      </c>
      <c r="BC6" s="56" t="s">
        <v>344</v>
      </c>
      <c r="BD6" s="55" t="s">
        <v>345</v>
      </c>
      <c r="BE6" s="54" t="s">
        <v>346</v>
      </c>
      <c r="BF6" s="55" t="s">
        <v>347</v>
      </c>
      <c r="BG6" s="56" t="s">
        <v>341</v>
      </c>
      <c r="BH6" s="56" t="s">
        <v>342</v>
      </c>
      <c r="BI6" s="56" t="s">
        <v>343</v>
      </c>
      <c r="BJ6" s="56" t="s">
        <v>348</v>
      </c>
      <c r="BK6" s="55" t="s">
        <v>349</v>
      </c>
      <c r="BL6" s="53" t="s">
        <v>350</v>
      </c>
      <c r="BM6" s="54" t="s">
        <v>351</v>
      </c>
      <c r="BN6" s="54" t="s">
        <v>352</v>
      </c>
      <c r="BO6" s="53" t="s">
        <v>353</v>
      </c>
      <c r="BP6" s="54" t="s">
        <v>354</v>
      </c>
      <c r="BQ6" s="54" t="s">
        <v>355</v>
      </c>
      <c r="BR6" s="54" t="s">
        <v>356</v>
      </c>
      <c r="BS6" s="53" t="s">
        <v>357</v>
      </c>
      <c r="BT6" s="54" t="s">
        <v>358</v>
      </c>
      <c r="BU6" s="54" t="s">
        <v>359</v>
      </c>
      <c r="BV6" s="54" t="s">
        <v>360</v>
      </c>
      <c r="BW6" s="54" t="s">
        <v>361</v>
      </c>
      <c r="BX6" s="54" t="s">
        <v>362</v>
      </c>
      <c r="BY6" s="54" t="s">
        <v>363</v>
      </c>
      <c r="BZ6" s="54" t="s">
        <v>364</v>
      </c>
      <c r="CA6" s="54" t="s">
        <v>365</v>
      </c>
      <c r="CB6" s="53" t="s">
        <v>366</v>
      </c>
      <c r="CC6" s="54" t="s">
        <v>367</v>
      </c>
      <c r="CD6" s="55" t="s">
        <v>368</v>
      </c>
      <c r="CE6" s="55" t="s">
        <v>369</v>
      </c>
      <c r="CF6" s="54" t="s">
        <v>370</v>
      </c>
      <c r="CG6" s="52" t="s">
        <v>371</v>
      </c>
      <c r="CH6" s="55" t="s">
        <v>372</v>
      </c>
      <c r="CI6" s="53" t="s">
        <v>373</v>
      </c>
      <c r="CJ6" s="54" t="s">
        <v>374</v>
      </c>
      <c r="CK6" s="54" t="s">
        <v>375</v>
      </c>
      <c r="CL6" s="57" t="s">
        <v>252</v>
      </c>
    </row>
    <row r="7" spans="1:90" ht="12.75" customHeight="1">
      <c r="A7" s="43" t="s">
        <v>2</v>
      </c>
      <c r="B7" s="59">
        <v>1001</v>
      </c>
      <c r="C7" s="60" t="s">
        <v>376</v>
      </c>
      <c r="D7" s="61">
        <v>30611532.221501186</v>
      </c>
      <c r="E7" s="61">
        <v>53102065.470000014</v>
      </c>
      <c r="F7" s="61">
        <v>154808165.71000001</v>
      </c>
      <c r="G7" s="61">
        <v>-101706100.23999999</v>
      </c>
      <c r="H7" s="61">
        <v>0</v>
      </c>
      <c r="I7" s="61">
        <v>27596341.98999998</v>
      </c>
      <c r="J7" s="61">
        <v>13176066.299999982</v>
      </c>
      <c r="K7" s="61">
        <v>-186854736.49000001</v>
      </c>
      <c r="L7" s="61">
        <v>200030802.78999999</v>
      </c>
      <c r="M7" s="61">
        <v>14420275.689999998</v>
      </c>
      <c r="N7" s="61">
        <v>54046824.399999999</v>
      </c>
      <c r="O7" s="61">
        <v>-39626548.710000001</v>
      </c>
      <c r="P7" s="61">
        <v>0</v>
      </c>
      <c r="Q7" s="61">
        <v>0</v>
      </c>
      <c r="R7" s="61">
        <v>0</v>
      </c>
      <c r="S7" s="61">
        <v>-54516488.140000001</v>
      </c>
      <c r="T7" s="61">
        <v>-76687295.280000001</v>
      </c>
      <c r="U7" s="61">
        <v>-76687295.280000001</v>
      </c>
      <c r="V7" s="61">
        <v>0</v>
      </c>
      <c r="W7" s="61">
        <v>22170807.140000001</v>
      </c>
      <c r="X7" s="61">
        <v>22170807.140000001</v>
      </c>
      <c r="Y7" s="61">
        <v>0</v>
      </c>
      <c r="Z7" s="61">
        <v>4429612.9015011936</v>
      </c>
      <c r="AA7" s="61">
        <v>0</v>
      </c>
      <c r="AB7" s="61">
        <v>0</v>
      </c>
      <c r="AC7" s="61">
        <v>0</v>
      </c>
      <c r="AD7" s="61">
        <v>4879300.127278192</v>
      </c>
      <c r="AE7" s="61">
        <v>0</v>
      </c>
      <c r="AF7" s="61">
        <v>0</v>
      </c>
      <c r="AG7" s="61">
        <v>0</v>
      </c>
      <c r="AH7" s="61">
        <v>0</v>
      </c>
      <c r="AI7" s="61">
        <v>-449687.22577699821</v>
      </c>
      <c r="AJ7" s="61">
        <v>0</v>
      </c>
      <c r="AK7" s="61">
        <v>0</v>
      </c>
      <c r="AL7" s="61">
        <v>0</v>
      </c>
      <c r="AM7" s="61">
        <v>0</v>
      </c>
      <c r="AN7" s="61">
        <v>25899312.73</v>
      </c>
      <c r="AO7" s="61">
        <v>-5419237.3400000008</v>
      </c>
      <c r="AP7" s="61">
        <v>0</v>
      </c>
      <c r="AQ7" s="61">
        <v>0</v>
      </c>
      <c r="AR7" s="61">
        <v>-20480075.390000001</v>
      </c>
      <c r="AS7" s="61">
        <v>-122635700.25237197</v>
      </c>
      <c r="AT7" s="61">
        <v>-24954620.949999988</v>
      </c>
      <c r="AU7" s="61">
        <v>-109672686.47</v>
      </c>
      <c r="AV7" s="61">
        <v>84718065.520000011</v>
      </c>
      <c r="AW7" s="61">
        <v>-63190372.670000315</v>
      </c>
      <c r="AX7" s="61">
        <v>-226753692.21000004</v>
      </c>
      <c r="AY7" s="61">
        <v>-2076707394.3899999</v>
      </c>
      <c r="AZ7" s="61">
        <v>-1461757276.79</v>
      </c>
      <c r="BA7" s="61">
        <v>-614950117.60000002</v>
      </c>
      <c r="BB7" s="61">
        <v>0</v>
      </c>
      <c r="BC7" s="61">
        <v>0</v>
      </c>
      <c r="BD7" s="61">
        <v>1849953702.1799998</v>
      </c>
      <c r="BE7" s="61">
        <v>163563319.53999972</v>
      </c>
      <c r="BF7" s="61">
        <v>1655233955.9000001</v>
      </c>
      <c r="BG7" s="61">
        <v>1231309120.77</v>
      </c>
      <c r="BH7" s="61">
        <v>423924835.13</v>
      </c>
      <c r="BI7" s="61">
        <v>0</v>
      </c>
      <c r="BJ7" s="61">
        <v>0</v>
      </c>
      <c r="BK7" s="61">
        <v>-1491670636.3600004</v>
      </c>
      <c r="BL7" s="61">
        <v>0</v>
      </c>
      <c r="BM7" s="61">
        <v>0</v>
      </c>
      <c r="BN7" s="61">
        <v>0</v>
      </c>
      <c r="BO7" s="61">
        <v>0</v>
      </c>
      <c r="BP7" s="61">
        <v>0</v>
      </c>
      <c r="BQ7" s="61">
        <v>0</v>
      </c>
      <c r="BR7" s="61">
        <v>0</v>
      </c>
      <c r="BS7" s="61">
        <v>-34490706.632371664</v>
      </c>
      <c r="BT7" s="61">
        <v>-27436388.160000004</v>
      </c>
      <c r="BU7" s="61">
        <v>-10591352.615043823</v>
      </c>
      <c r="BV7" s="61">
        <v>-1709294.8662362529</v>
      </c>
      <c r="BW7" s="61">
        <v>0</v>
      </c>
      <c r="BX7" s="61">
        <v>-250331.85094379666</v>
      </c>
      <c r="BY7" s="61">
        <v>-6548625.3101477847</v>
      </c>
      <c r="BZ7" s="61">
        <v>12045286.17</v>
      </c>
      <c r="CA7" s="61">
        <v>0</v>
      </c>
      <c r="CB7" s="61">
        <v>0</v>
      </c>
      <c r="CC7" s="61">
        <v>0</v>
      </c>
      <c r="CD7" s="61">
        <v>0</v>
      </c>
      <c r="CE7" s="61">
        <v>0</v>
      </c>
      <c r="CF7" s="61">
        <v>0</v>
      </c>
      <c r="CG7" s="61">
        <v>0</v>
      </c>
      <c r="CH7" s="61">
        <v>0</v>
      </c>
      <c r="CI7" s="61">
        <v>0</v>
      </c>
      <c r="CJ7" s="61">
        <v>0</v>
      </c>
      <c r="CK7" s="61">
        <v>0</v>
      </c>
      <c r="CL7" s="61">
        <v>-92024168.03087078</v>
      </c>
    </row>
    <row r="8" spans="1:90" ht="12.75" customHeight="1">
      <c r="A8" s="43" t="s">
        <v>4</v>
      </c>
      <c r="B8" s="59">
        <v>1003</v>
      </c>
      <c r="C8" s="60" t="s">
        <v>376</v>
      </c>
      <c r="D8" s="61">
        <v>1666610572.4999993</v>
      </c>
      <c r="E8" s="61">
        <v>1418337350.2799995</v>
      </c>
      <c r="F8" s="61">
        <v>2755987823.7099996</v>
      </c>
      <c r="G8" s="61">
        <v>-1337650473.4300001</v>
      </c>
      <c r="H8" s="61">
        <v>0</v>
      </c>
      <c r="I8" s="61">
        <v>-424405918.03000021</v>
      </c>
      <c r="J8" s="61">
        <v>-689706736.46999979</v>
      </c>
      <c r="K8" s="61">
        <v>-4338725725.3199997</v>
      </c>
      <c r="L8" s="61">
        <v>3649018988.8499999</v>
      </c>
      <c r="M8" s="61">
        <v>265300818.43999958</v>
      </c>
      <c r="N8" s="61">
        <v>2474660976.4099998</v>
      </c>
      <c r="O8" s="61">
        <v>-2209360157.9700003</v>
      </c>
      <c r="P8" s="61">
        <v>0</v>
      </c>
      <c r="Q8" s="61">
        <v>0</v>
      </c>
      <c r="R8" s="61">
        <v>0</v>
      </c>
      <c r="S8" s="61">
        <v>0</v>
      </c>
      <c r="T8" s="61">
        <v>0</v>
      </c>
      <c r="U8" s="61">
        <v>0</v>
      </c>
      <c r="V8" s="61">
        <v>0</v>
      </c>
      <c r="W8" s="61">
        <v>0</v>
      </c>
      <c r="X8" s="61">
        <v>0</v>
      </c>
      <c r="Y8" s="61">
        <v>0</v>
      </c>
      <c r="Z8" s="61">
        <v>671969406.30999994</v>
      </c>
      <c r="AA8" s="61">
        <v>238591941.47999999</v>
      </c>
      <c r="AB8" s="61">
        <v>9044089.4399999995</v>
      </c>
      <c r="AC8" s="61">
        <v>375982031.40999997</v>
      </c>
      <c r="AD8" s="61">
        <v>48351343.980000004</v>
      </c>
      <c r="AE8" s="61">
        <v>0</v>
      </c>
      <c r="AF8" s="61">
        <v>0</v>
      </c>
      <c r="AG8" s="61">
        <v>0</v>
      </c>
      <c r="AH8" s="61">
        <v>0</v>
      </c>
      <c r="AI8" s="61">
        <v>0</v>
      </c>
      <c r="AJ8" s="61">
        <v>0</v>
      </c>
      <c r="AK8" s="61">
        <v>0</v>
      </c>
      <c r="AL8" s="61">
        <v>0</v>
      </c>
      <c r="AM8" s="61">
        <v>709733.93999998923</v>
      </c>
      <c r="AN8" s="61">
        <v>70039420.739999995</v>
      </c>
      <c r="AO8" s="61">
        <v>-67402858.570000008</v>
      </c>
      <c r="AP8" s="61">
        <v>0</v>
      </c>
      <c r="AQ8" s="61">
        <v>0</v>
      </c>
      <c r="AR8" s="61">
        <v>-1926828.2299999977</v>
      </c>
      <c r="AS8" s="61">
        <v>-975290126.68000031</v>
      </c>
      <c r="AT8" s="61">
        <v>-53239951.670000076</v>
      </c>
      <c r="AU8" s="61">
        <v>-608958727.46000004</v>
      </c>
      <c r="AV8" s="61">
        <v>555718775.78999996</v>
      </c>
      <c r="AW8" s="61">
        <v>-5612051.120000124</v>
      </c>
      <c r="AX8" s="61">
        <v>110518783.92999959</v>
      </c>
      <c r="AY8" s="61">
        <v>-1360299255.25</v>
      </c>
      <c r="AZ8" s="61">
        <v>-1469181213.8100002</v>
      </c>
      <c r="BA8" s="61">
        <v>-299625588.28000003</v>
      </c>
      <c r="BB8" s="61">
        <v>0</v>
      </c>
      <c r="BC8" s="61">
        <v>408507546.84000003</v>
      </c>
      <c r="BD8" s="61">
        <v>1470818039.1799996</v>
      </c>
      <c r="BE8" s="61">
        <v>-116130835.04999971</v>
      </c>
      <c r="BF8" s="61">
        <v>1286642294.5600002</v>
      </c>
      <c r="BG8" s="61">
        <v>1387941188.6200001</v>
      </c>
      <c r="BH8" s="61">
        <v>276315816.44000006</v>
      </c>
      <c r="BI8" s="61">
        <v>0</v>
      </c>
      <c r="BJ8" s="61">
        <v>-377614710.49999994</v>
      </c>
      <c r="BK8" s="61">
        <v>-1402773129.6099999</v>
      </c>
      <c r="BL8" s="61">
        <v>-0.2</v>
      </c>
      <c r="BM8" s="61">
        <v>0</v>
      </c>
      <c r="BN8" s="61">
        <v>-0.2</v>
      </c>
      <c r="BO8" s="61">
        <v>-2157922.4200000018</v>
      </c>
      <c r="BP8" s="61">
        <v>-2157922.4200000018</v>
      </c>
      <c r="BQ8" s="61">
        <v>0</v>
      </c>
      <c r="BR8" s="61">
        <v>0</v>
      </c>
      <c r="BS8" s="61">
        <v>-65865163.820000008</v>
      </c>
      <c r="BT8" s="61">
        <v>-92355231.969999999</v>
      </c>
      <c r="BU8" s="61">
        <v>-129096726.17999998</v>
      </c>
      <c r="BV8" s="61">
        <v>-26207558.200000003</v>
      </c>
      <c r="BW8" s="61">
        <v>0</v>
      </c>
      <c r="BX8" s="61">
        <v>0</v>
      </c>
      <c r="BY8" s="61">
        <v>0</v>
      </c>
      <c r="BZ8" s="61">
        <v>199309386.66999996</v>
      </c>
      <c r="CA8" s="61">
        <v>-17515034.140000001</v>
      </c>
      <c r="CB8" s="61">
        <v>0</v>
      </c>
      <c r="CC8" s="61">
        <v>0</v>
      </c>
      <c r="CD8" s="61">
        <v>0</v>
      </c>
      <c r="CE8" s="61">
        <v>0</v>
      </c>
      <c r="CF8" s="61">
        <v>0</v>
      </c>
      <c r="CG8" s="61">
        <v>0</v>
      </c>
      <c r="CH8" s="61">
        <v>0</v>
      </c>
      <c r="CI8" s="61">
        <v>-848415037.45000005</v>
      </c>
      <c r="CJ8" s="61">
        <v>-848415037.45000005</v>
      </c>
      <c r="CK8" s="61">
        <v>0</v>
      </c>
      <c r="CL8" s="61">
        <v>691320445.81999898</v>
      </c>
    </row>
    <row r="9" spans="1:90" ht="12.75" customHeight="1">
      <c r="A9" s="43" t="s">
        <v>5</v>
      </c>
      <c r="B9" s="59">
        <v>1004</v>
      </c>
      <c r="C9" s="60" t="s">
        <v>376</v>
      </c>
      <c r="D9" s="61">
        <v>637515597.98000097</v>
      </c>
      <c r="E9" s="61">
        <v>533146846.35000026</v>
      </c>
      <c r="F9" s="61">
        <v>1125563120.0600002</v>
      </c>
      <c r="G9" s="61">
        <v>-592416273.70999992</v>
      </c>
      <c r="H9" s="61">
        <v>0</v>
      </c>
      <c r="I9" s="61">
        <v>-48899316.14999938</v>
      </c>
      <c r="J9" s="61">
        <v>-364928057</v>
      </c>
      <c r="K9" s="61">
        <v>-2789833259.52</v>
      </c>
      <c r="L9" s="61">
        <v>2424905202.52</v>
      </c>
      <c r="M9" s="61">
        <v>316028740.85000062</v>
      </c>
      <c r="N9" s="61">
        <v>2208852085.0800004</v>
      </c>
      <c r="O9" s="61">
        <v>-1892823344.2299998</v>
      </c>
      <c r="P9" s="61">
        <v>0</v>
      </c>
      <c r="Q9" s="61">
        <v>0</v>
      </c>
      <c r="R9" s="61">
        <v>0</v>
      </c>
      <c r="S9" s="61">
        <v>0</v>
      </c>
      <c r="T9" s="61">
        <v>0</v>
      </c>
      <c r="U9" s="61">
        <v>0</v>
      </c>
      <c r="V9" s="61">
        <v>0</v>
      </c>
      <c r="W9" s="61">
        <v>0</v>
      </c>
      <c r="X9" s="61">
        <v>0</v>
      </c>
      <c r="Y9" s="61">
        <v>0</v>
      </c>
      <c r="Z9" s="61">
        <v>142169162.09999996</v>
      </c>
      <c r="AA9" s="61">
        <v>108405240.39999998</v>
      </c>
      <c r="AB9" s="61">
        <v>0</v>
      </c>
      <c r="AC9" s="61">
        <v>19272804.07</v>
      </c>
      <c r="AD9" s="61">
        <v>6239471.1999999993</v>
      </c>
      <c r="AE9" s="61">
        <v>0</v>
      </c>
      <c r="AF9" s="61">
        <v>6682744.459999999</v>
      </c>
      <c r="AG9" s="61">
        <v>1568901.97</v>
      </c>
      <c r="AH9" s="61">
        <v>0</v>
      </c>
      <c r="AI9" s="61">
        <v>0</v>
      </c>
      <c r="AJ9" s="61">
        <v>0</v>
      </c>
      <c r="AK9" s="61">
        <v>0</v>
      </c>
      <c r="AL9" s="61">
        <v>0</v>
      </c>
      <c r="AM9" s="61">
        <v>11098905.680000018</v>
      </c>
      <c r="AN9" s="61">
        <v>-79590297.799999982</v>
      </c>
      <c r="AO9" s="61">
        <v>85756616.030000001</v>
      </c>
      <c r="AP9" s="61">
        <v>0</v>
      </c>
      <c r="AQ9" s="61">
        <v>0</v>
      </c>
      <c r="AR9" s="61">
        <v>4932587.4499999993</v>
      </c>
      <c r="AS9" s="61">
        <v>-729360969.04999971</v>
      </c>
      <c r="AT9" s="61">
        <v>-193976172.37</v>
      </c>
      <c r="AU9" s="61">
        <v>-210610631.06999999</v>
      </c>
      <c r="AV9" s="61">
        <v>16634458.699999996</v>
      </c>
      <c r="AW9" s="61">
        <v>-293068328.47999978</v>
      </c>
      <c r="AX9" s="61">
        <v>-388024214.74999976</v>
      </c>
      <c r="AY9" s="61">
        <v>-1561678850.1199999</v>
      </c>
      <c r="AZ9" s="61">
        <v>-1100419819.1999998</v>
      </c>
      <c r="BA9" s="61">
        <v>-461259030.92000002</v>
      </c>
      <c r="BB9" s="61">
        <v>0</v>
      </c>
      <c r="BC9" s="61">
        <v>0</v>
      </c>
      <c r="BD9" s="61">
        <v>1173654635.3700001</v>
      </c>
      <c r="BE9" s="61">
        <v>94955886.269999981</v>
      </c>
      <c r="BF9" s="61">
        <v>622400250.29999995</v>
      </c>
      <c r="BG9" s="61">
        <v>437639318.5399999</v>
      </c>
      <c r="BH9" s="61">
        <v>184760931.75999999</v>
      </c>
      <c r="BI9" s="61">
        <v>0</v>
      </c>
      <c r="BJ9" s="61">
        <v>0</v>
      </c>
      <c r="BK9" s="61">
        <v>-527444364.02999997</v>
      </c>
      <c r="BL9" s="61">
        <v>0</v>
      </c>
      <c r="BM9" s="61">
        <v>0</v>
      </c>
      <c r="BN9" s="61">
        <v>0</v>
      </c>
      <c r="BO9" s="61">
        <v>-32410336.57</v>
      </c>
      <c r="BP9" s="61">
        <v>-32410336.57</v>
      </c>
      <c r="BQ9" s="61">
        <v>0</v>
      </c>
      <c r="BR9" s="61">
        <v>0</v>
      </c>
      <c r="BS9" s="61">
        <v>-204337607.90999988</v>
      </c>
      <c r="BT9" s="61">
        <v>-134107160.55999981</v>
      </c>
      <c r="BU9" s="61">
        <v>-81043166.430000007</v>
      </c>
      <c r="BV9" s="61">
        <v>-29469854.32</v>
      </c>
      <c r="BW9" s="61">
        <v>0</v>
      </c>
      <c r="BX9" s="61">
        <v>-11089122.850000001</v>
      </c>
      <c r="BY9" s="61">
        <v>-6173561.0499999998</v>
      </c>
      <c r="BZ9" s="61">
        <v>57907121.579999954</v>
      </c>
      <c r="CA9" s="61">
        <v>-361864.28</v>
      </c>
      <c r="CB9" s="61">
        <v>0</v>
      </c>
      <c r="CC9" s="61">
        <v>0</v>
      </c>
      <c r="CD9" s="61">
        <v>0</v>
      </c>
      <c r="CE9" s="61">
        <v>0</v>
      </c>
      <c r="CF9" s="61">
        <v>0</v>
      </c>
      <c r="CG9" s="61">
        <v>0</v>
      </c>
      <c r="CH9" s="61">
        <v>0</v>
      </c>
      <c r="CI9" s="61">
        <v>-5568523.7199999997</v>
      </c>
      <c r="CJ9" s="61">
        <v>-5568523.7199999997</v>
      </c>
      <c r="CK9" s="61">
        <v>0</v>
      </c>
      <c r="CL9" s="61">
        <v>-91845371.069998741</v>
      </c>
    </row>
    <row r="10" spans="1:90" ht="12.75" customHeight="1">
      <c r="A10" s="43" t="s">
        <v>7</v>
      </c>
      <c r="B10" s="59">
        <v>1005</v>
      </c>
      <c r="C10" s="60" t="s">
        <v>376</v>
      </c>
      <c r="D10" s="61">
        <v>1387015331.5000002</v>
      </c>
      <c r="E10" s="61">
        <v>1021024655.2800002</v>
      </c>
      <c r="F10" s="61">
        <v>1503824142.2200003</v>
      </c>
      <c r="G10" s="61">
        <v>-482799486.94</v>
      </c>
      <c r="H10" s="61">
        <v>0</v>
      </c>
      <c r="I10" s="61">
        <v>-106363788.76000005</v>
      </c>
      <c r="J10" s="61">
        <v>-34450840.400000095</v>
      </c>
      <c r="K10" s="61">
        <v>-1904906773.0799999</v>
      </c>
      <c r="L10" s="61">
        <v>1870455932.6799998</v>
      </c>
      <c r="M10" s="61">
        <v>-71912948.359999955</v>
      </c>
      <c r="N10" s="61">
        <v>413613953.18000001</v>
      </c>
      <c r="O10" s="61">
        <v>-485526901.53999996</v>
      </c>
      <c r="P10" s="61">
        <v>0</v>
      </c>
      <c r="Q10" s="61">
        <v>0</v>
      </c>
      <c r="R10" s="61">
        <v>0</v>
      </c>
      <c r="S10" s="61">
        <v>0</v>
      </c>
      <c r="T10" s="61">
        <v>0</v>
      </c>
      <c r="U10" s="61">
        <v>0</v>
      </c>
      <c r="V10" s="61">
        <v>0</v>
      </c>
      <c r="W10" s="61">
        <v>0</v>
      </c>
      <c r="X10" s="61">
        <v>0</v>
      </c>
      <c r="Y10" s="61">
        <v>0</v>
      </c>
      <c r="Z10" s="61">
        <v>441195908.99000001</v>
      </c>
      <c r="AA10" s="61">
        <v>183153150.53</v>
      </c>
      <c r="AB10" s="61">
        <v>35721105.400000006</v>
      </c>
      <c r="AC10" s="61">
        <v>168990483.85000002</v>
      </c>
      <c r="AD10" s="61">
        <v>33463280.260000002</v>
      </c>
      <c r="AE10" s="61">
        <v>21580752.870000001</v>
      </c>
      <c r="AF10" s="61">
        <v>0</v>
      </c>
      <c r="AG10" s="61">
        <v>0</v>
      </c>
      <c r="AH10" s="61">
        <v>-1712863.9200000002</v>
      </c>
      <c r="AI10" s="61">
        <v>0</v>
      </c>
      <c r="AJ10" s="61">
        <v>57469.13</v>
      </c>
      <c r="AK10" s="61">
        <v>57469.13</v>
      </c>
      <c r="AL10" s="61">
        <v>0</v>
      </c>
      <c r="AM10" s="61">
        <v>31101086.859999992</v>
      </c>
      <c r="AN10" s="61">
        <v>59131609.909999996</v>
      </c>
      <c r="AO10" s="61">
        <v>-24715492.449999999</v>
      </c>
      <c r="AP10" s="61">
        <v>0</v>
      </c>
      <c r="AQ10" s="61">
        <v>0</v>
      </c>
      <c r="AR10" s="61">
        <v>-3315030.5999999996</v>
      </c>
      <c r="AS10" s="61">
        <v>-1022521539.9399987</v>
      </c>
      <c r="AT10" s="61">
        <v>-488140470.50000012</v>
      </c>
      <c r="AU10" s="61">
        <v>-651526548.04000008</v>
      </c>
      <c r="AV10" s="61">
        <v>163386077.53999999</v>
      </c>
      <c r="AW10" s="61">
        <v>-220362932.80999851</v>
      </c>
      <c r="AX10" s="61">
        <v>-1099339280.1499991</v>
      </c>
      <c r="AY10" s="61">
        <v>-2975615793.8299994</v>
      </c>
      <c r="AZ10" s="61">
        <v>-3313323594.3199997</v>
      </c>
      <c r="BA10" s="61">
        <v>-396503975.10000002</v>
      </c>
      <c r="BB10" s="61">
        <v>0</v>
      </c>
      <c r="BC10" s="61">
        <v>734211775.59000003</v>
      </c>
      <c r="BD10" s="61">
        <v>1876276513.6800003</v>
      </c>
      <c r="BE10" s="61">
        <v>878976347.34000063</v>
      </c>
      <c r="BF10" s="61">
        <v>2164318113.5200005</v>
      </c>
      <c r="BG10" s="61">
        <v>2471666625.5400004</v>
      </c>
      <c r="BH10" s="61">
        <v>226681401.49000001</v>
      </c>
      <c r="BI10" s="61">
        <v>0</v>
      </c>
      <c r="BJ10" s="61">
        <v>-534029913.50999999</v>
      </c>
      <c r="BK10" s="61">
        <v>-1285341766.1799998</v>
      </c>
      <c r="BL10" s="61">
        <v>0</v>
      </c>
      <c r="BM10" s="61">
        <v>0</v>
      </c>
      <c r="BN10" s="61">
        <v>0</v>
      </c>
      <c r="BO10" s="61">
        <v>-19145066.200000003</v>
      </c>
      <c r="BP10" s="61">
        <v>-19145066.200000003</v>
      </c>
      <c r="BQ10" s="61">
        <v>0</v>
      </c>
      <c r="BR10" s="61">
        <v>0</v>
      </c>
      <c r="BS10" s="61">
        <v>-281425687.06999999</v>
      </c>
      <c r="BT10" s="61">
        <v>-205512242.35000002</v>
      </c>
      <c r="BU10" s="61">
        <v>-77246171.939999998</v>
      </c>
      <c r="BV10" s="61">
        <v>-22863157.140000001</v>
      </c>
      <c r="BW10" s="61">
        <v>0</v>
      </c>
      <c r="BX10" s="61">
        <v>-5912374.9400000004</v>
      </c>
      <c r="BY10" s="61">
        <v>-3755674.5100000002</v>
      </c>
      <c r="BZ10" s="61">
        <v>33863933.809999995</v>
      </c>
      <c r="CA10" s="61">
        <v>0</v>
      </c>
      <c r="CB10" s="61">
        <v>0</v>
      </c>
      <c r="CC10" s="61">
        <v>0</v>
      </c>
      <c r="CD10" s="61">
        <v>0</v>
      </c>
      <c r="CE10" s="61">
        <v>0</v>
      </c>
      <c r="CF10" s="61">
        <v>0</v>
      </c>
      <c r="CG10" s="61">
        <v>0</v>
      </c>
      <c r="CH10" s="61">
        <v>0</v>
      </c>
      <c r="CI10" s="61">
        <v>-13447383.360000001</v>
      </c>
      <c r="CJ10" s="61">
        <v>-13447383.360000001</v>
      </c>
      <c r="CK10" s="61">
        <v>0</v>
      </c>
      <c r="CL10" s="61">
        <v>364493791.56000149</v>
      </c>
    </row>
    <row r="11" spans="1:90" ht="12.75" customHeight="1">
      <c r="A11" s="43" t="s">
        <v>9</v>
      </c>
      <c r="B11" s="59">
        <v>1006</v>
      </c>
      <c r="C11" s="60" t="s">
        <v>376</v>
      </c>
      <c r="D11" s="61">
        <v>17014710.699999996</v>
      </c>
      <c r="E11" s="61">
        <v>873274.33000000007</v>
      </c>
      <c r="F11" s="61">
        <v>5788165.5899999999</v>
      </c>
      <c r="G11" s="61">
        <v>-4914891.26</v>
      </c>
      <c r="H11" s="61">
        <v>0</v>
      </c>
      <c r="I11" s="61">
        <v>42064.039999998582</v>
      </c>
      <c r="J11" s="61">
        <v>375545.22999999858</v>
      </c>
      <c r="K11" s="61">
        <v>-7117456.1100000013</v>
      </c>
      <c r="L11" s="61">
        <v>7493001.3399999999</v>
      </c>
      <c r="M11" s="61">
        <v>-333481.19</v>
      </c>
      <c r="N11" s="61">
        <v>354426.72000000003</v>
      </c>
      <c r="O11" s="61">
        <v>-687907.91</v>
      </c>
      <c r="P11" s="61">
        <v>0</v>
      </c>
      <c r="Q11" s="61">
        <v>0</v>
      </c>
      <c r="R11" s="61">
        <v>0</v>
      </c>
      <c r="S11" s="61">
        <v>15986397.32</v>
      </c>
      <c r="T11" s="61">
        <v>50371217.710000001</v>
      </c>
      <c r="U11" s="61">
        <v>0</v>
      </c>
      <c r="V11" s="61">
        <v>50371217.710000001</v>
      </c>
      <c r="W11" s="61">
        <v>-34384820.390000001</v>
      </c>
      <c r="X11" s="61">
        <v>0</v>
      </c>
      <c r="Y11" s="61">
        <v>-34384820.390000001</v>
      </c>
      <c r="Z11" s="61">
        <v>0</v>
      </c>
      <c r="AA11" s="61">
        <v>0</v>
      </c>
      <c r="AB11" s="61">
        <v>0</v>
      </c>
      <c r="AC11" s="61">
        <v>0</v>
      </c>
      <c r="AD11" s="61">
        <v>0</v>
      </c>
      <c r="AE11" s="61">
        <v>0</v>
      </c>
      <c r="AF11" s="61">
        <v>0</v>
      </c>
      <c r="AG11" s="61">
        <v>0</v>
      </c>
      <c r="AH11" s="61">
        <v>0</v>
      </c>
      <c r="AI11" s="61">
        <v>0</v>
      </c>
      <c r="AJ11" s="61">
        <v>0</v>
      </c>
      <c r="AK11" s="61">
        <v>0</v>
      </c>
      <c r="AL11" s="61">
        <v>0</v>
      </c>
      <c r="AM11" s="61">
        <v>112975.00999999978</v>
      </c>
      <c r="AN11" s="61">
        <v>1324218.98</v>
      </c>
      <c r="AO11" s="61">
        <v>-1211243.9700000002</v>
      </c>
      <c r="AP11" s="61">
        <v>0</v>
      </c>
      <c r="AQ11" s="61">
        <v>0</v>
      </c>
      <c r="AR11" s="61">
        <v>0</v>
      </c>
      <c r="AS11" s="61">
        <v>6153760.2199999997</v>
      </c>
      <c r="AT11" s="61">
        <v>-1880800.7700000005</v>
      </c>
      <c r="AU11" s="61">
        <v>-2474981.3500000006</v>
      </c>
      <c r="AV11" s="61">
        <v>594180.58000000007</v>
      </c>
      <c r="AW11" s="61">
        <v>13070047.57</v>
      </c>
      <c r="AX11" s="61">
        <v>9705082.1099999994</v>
      </c>
      <c r="AY11" s="61">
        <v>7978433.2199999988</v>
      </c>
      <c r="AZ11" s="61">
        <v>-11034752.039999999</v>
      </c>
      <c r="BA11" s="61">
        <v>-3776928.5</v>
      </c>
      <c r="BB11" s="61">
        <v>0</v>
      </c>
      <c r="BC11" s="61">
        <v>22790113.759999998</v>
      </c>
      <c r="BD11" s="61">
        <v>1726648.8900000001</v>
      </c>
      <c r="BE11" s="61">
        <v>3364965.4600000004</v>
      </c>
      <c r="BF11" s="61">
        <v>6517303.4900000002</v>
      </c>
      <c r="BG11" s="61">
        <v>5932686.1399999997</v>
      </c>
      <c r="BH11" s="61">
        <v>2648965.4200000004</v>
      </c>
      <c r="BI11" s="61">
        <v>0</v>
      </c>
      <c r="BJ11" s="61">
        <v>-2064348.0699999998</v>
      </c>
      <c r="BK11" s="61">
        <v>-3152338.03</v>
      </c>
      <c r="BL11" s="61">
        <v>0</v>
      </c>
      <c r="BM11" s="61">
        <v>0</v>
      </c>
      <c r="BN11" s="61">
        <v>0</v>
      </c>
      <c r="BO11" s="61">
        <v>0</v>
      </c>
      <c r="BP11" s="61">
        <v>0</v>
      </c>
      <c r="BQ11" s="61">
        <v>0</v>
      </c>
      <c r="BR11" s="61">
        <v>0</v>
      </c>
      <c r="BS11" s="61">
        <v>-5035486.580000001</v>
      </c>
      <c r="BT11" s="61">
        <v>-1706826.28</v>
      </c>
      <c r="BU11" s="61">
        <v>-1843285.28</v>
      </c>
      <c r="BV11" s="61">
        <v>-1228296.3</v>
      </c>
      <c r="BW11" s="61">
        <v>-8251.07</v>
      </c>
      <c r="BX11" s="61">
        <v>-68868.400000000009</v>
      </c>
      <c r="BY11" s="61">
        <v>-237889.47000000003</v>
      </c>
      <c r="BZ11" s="61">
        <v>57930.22</v>
      </c>
      <c r="CA11" s="61">
        <v>0</v>
      </c>
      <c r="CB11" s="61">
        <v>0</v>
      </c>
      <c r="CC11" s="61">
        <v>0</v>
      </c>
      <c r="CD11" s="61">
        <v>0</v>
      </c>
      <c r="CE11" s="61">
        <v>0</v>
      </c>
      <c r="CF11" s="61">
        <v>0</v>
      </c>
      <c r="CG11" s="61">
        <v>0</v>
      </c>
      <c r="CH11" s="61">
        <v>0</v>
      </c>
      <c r="CI11" s="61">
        <v>0</v>
      </c>
      <c r="CJ11" s="61">
        <v>0</v>
      </c>
      <c r="CK11" s="61">
        <v>0</v>
      </c>
      <c r="CL11" s="61">
        <v>23168470.919999994</v>
      </c>
    </row>
    <row r="12" spans="1:90" ht="12.75" customHeight="1">
      <c r="A12" s="43" t="s">
        <v>11</v>
      </c>
      <c r="B12" s="59">
        <v>1007</v>
      </c>
      <c r="C12" s="60" t="s">
        <v>376</v>
      </c>
      <c r="D12" s="61">
        <v>0</v>
      </c>
      <c r="E12" s="61">
        <v>0</v>
      </c>
      <c r="F12" s="61">
        <v>0</v>
      </c>
      <c r="G12" s="61">
        <v>0</v>
      </c>
      <c r="H12" s="61">
        <v>0</v>
      </c>
      <c r="I12" s="61">
        <v>0</v>
      </c>
      <c r="J12" s="61">
        <v>0</v>
      </c>
      <c r="K12" s="61">
        <v>0</v>
      </c>
      <c r="L12" s="61">
        <v>0</v>
      </c>
      <c r="M12" s="61">
        <v>0</v>
      </c>
      <c r="N12" s="61">
        <v>0</v>
      </c>
      <c r="O12" s="61">
        <v>0</v>
      </c>
      <c r="P12" s="61">
        <v>0</v>
      </c>
      <c r="Q12" s="61">
        <v>0</v>
      </c>
      <c r="R12" s="61">
        <v>0</v>
      </c>
      <c r="S12" s="61">
        <v>0</v>
      </c>
      <c r="T12" s="61">
        <v>0</v>
      </c>
      <c r="U12" s="61">
        <v>0</v>
      </c>
      <c r="V12" s="61">
        <v>0</v>
      </c>
      <c r="W12" s="61">
        <v>0</v>
      </c>
      <c r="X12" s="61">
        <v>0</v>
      </c>
      <c r="Y12" s="61">
        <v>0</v>
      </c>
      <c r="Z12" s="61">
        <v>0</v>
      </c>
      <c r="AA12" s="61">
        <v>0</v>
      </c>
      <c r="AB12" s="61">
        <v>0</v>
      </c>
      <c r="AC12" s="61">
        <v>0</v>
      </c>
      <c r="AD12" s="61">
        <v>0</v>
      </c>
      <c r="AE12" s="61">
        <v>0</v>
      </c>
      <c r="AF12" s="61">
        <v>0</v>
      </c>
      <c r="AG12" s="61">
        <v>0</v>
      </c>
      <c r="AH12" s="61">
        <v>0</v>
      </c>
      <c r="AI12" s="61">
        <v>0</v>
      </c>
      <c r="AJ12" s="61">
        <v>0</v>
      </c>
      <c r="AK12" s="61">
        <v>0</v>
      </c>
      <c r="AL12" s="61">
        <v>0</v>
      </c>
      <c r="AM12" s="61">
        <v>0</v>
      </c>
      <c r="AN12" s="61">
        <v>0</v>
      </c>
      <c r="AO12" s="61">
        <v>0</v>
      </c>
      <c r="AP12" s="61">
        <v>0</v>
      </c>
      <c r="AQ12" s="61">
        <v>0</v>
      </c>
      <c r="AR12" s="61">
        <v>0</v>
      </c>
      <c r="AS12" s="61">
        <v>0</v>
      </c>
      <c r="AT12" s="61">
        <v>0</v>
      </c>
      <c r="AU12" s="61">
        <v>0</v>
      </c>
      <c r="AV12" s="61">
        <v>0</v>
      </c>
      <c r="AW12" s="61">
        <v>0</v>
      </c>
      <c r="AX12" s="61">
        <v>0</v>
      </c>
      <c r="AY12" s="61">
        <v>0</v>
      </c>
      <c r="AZ12" s="61">
        <v>0</v>
      </c>
      <c r="BA12" s="61">
        <v>0</v>
      </c>
      <c r="BB12" s="61">
        <v>0</v>
      </c>
      <c r="BC12" s="61">
        <v>0</v>
      </c>
      <c r="BD12" s="61">
        <v>0</v>
      </c>
      <c r="BE12" s="61">
        <v>0</v>
      </c>
      <c r="BF12" s="61">
        <v>0</v>
      </c>
      <c r="BG12" s="61">
        <v>0</v>
      </c>
      <c r="BH12" s="61">
        <v>0</v>
      </c>
      <c r="BI12" s="61">
        <v>0</v>
      </c>
      <c r="BJ12" s="61">
        <v>0</v>
      </c>
      <c r="BK12" s="61">
        <v>0</v>
      </c>
      <c r="BL12" s="61">
        <v>0</v>
      </c>
      <c r="BM12" s="61">
        <v>0</v>
      </c>
      <c r="BN12" s="61">
        <v>0</v>
      </c>
      <c r="BO12" s="61">
        <v>0</v>
      </c>
      <c r="BP12" s="61">
        <v>0</v>
      </c>
      <c r="BQ12" s="61">
        <v>0</v>
      </c>
      <c r="BR12" s="61">
        <v>0</v>
      </c>
      <c r="BS12" s="61">
        <v>0</v>
      </c>
      <c r="BT12" s="61">
        <v>0</v>
      </c>
      <c r="BU12" s="61">
        <v>0</v>
      </c>
      <c r="BV12" s="61">
        <v>0</v>
      </c>
      <c r="BW12" s="61">
        <v>0</v>
      </c>
      <c r="BX12" s="61">
        <v>0</v>
      </c>
      <c r="BY12" s="61">
        <v>0</v>
      </c>
      <c r="BZ12" s="61">
        <v>0</v>
      </c>
      <c r="CA12" s="61">
        <v>0</v>
      </c>
      <c r="CB12" s="61">
        <v>0</v>
      </c>
      <c r="CC12" s="61">
        <v>0</v>
      </c>
      <c r="CD12" s="61">
        <v>0</v>
      </c>
      <c r="CE12" s="61">
        <v>0</v>
      </c>
      <c r="CF12" s="61">
        <v>0</v>
      </c>
      <c r="CG12" s="61">
        <v>0</v>
      </c>
      <c r="CH12" s="61">
        <v>0</v>
      </c>
      <c r="CI12" s="61">
        <v>0</v>
      </c>
      <c r="CJ12" s="61">
        <v>0</v>
      </c>
      <c r="CK12" s="61">
        <v>0</v>
      </c>
      <c r="CL12" s="61">
        <v>0</v>
      </c>
    </row>
    <row r="13" spans="1:90" ht="12.75" customHeight="1">
      <c r="A13" s="43" t="s">
        <v>13</v>
      </c>
      <c r="B13" s="59">
        <v>1008</v>
      </c>
      <c r="C13" s="60" t="s">
        <v>376</v>
      </c>
      <c r="D13" s="61">
        <v>343096294.183505</v>
      </c>
      <c r="E13" s="61">
        <v>177602714.03</v>
      </c>
      <c r="F13" s="61">
        <v>283563690.06999999</v>
      </c>
      <c r="G13" s="61">
        <v>-105960976.03999999</v>
      </c>
      <c r="H13" s="61">
        <v>0</v>
      </c>
      <c r="I13" s="61">
        <v>59730002.220000006</v>
      </c>
      <c r="J13" s="61">
        <v>56021497.060000002</v>
      </c>
      <c r="K13" s="61">
        <v>-442378467.52000004</v>
      </c>
      <c r="L13" s="61">
        <v>498399964.58000004</v>
      </c>
      <c r="M13" s="61">
        <v>3708505.1600000039</v>
      </c>
      <c r="N13" s="61">
        <v>50783743.770000003</v>
      </c>
      <c r="O13" s="61">
        <v>-47075238.609999999</v>
      </c>
      <c r="P13" s="61">
        <v>0</v>
      </c>
      <c r="Q13" s="61">
        <v>0</v>
      </c>
      <c r="R13" s="61">
        <v>0</v>
      </c>
      <c r="S13" s="61">
        <v>0</v>
      </c>
      <c r="T13" s="61">
        <v>0</v>
      </c>
      <c r="U13" s="61">
        <v>0</v>
      </c>
      <c r="V13" s="61">
        <v>0</v>
      </c>
      <c r="W13" s="61">
        <v>0</v>
      </c>
      <c r="X13" s="61">
        <v>0</v>
      </c>
      <c r="Y13" s="61">
        <v>0</v>
      </c>
      <c r="Z13" s="61">
        <v>106976927.873505</v>
      </c>
      <c r="AA13" s="61">
        <v>63399332.084448591</v>
      </c>
      <c r="AB13" s="61">
        <v>3531915.457789504</v>
      </c>
      <c r="AC13" s="61">
        <v>20962189.743085925</v>
      </c>
      <c r="AD13" s="61">
        <v>1173694.1219723895</v>
      </c>
      <c r="AE13" s="61">
        <v>0</v>
      </c>
      <c r="AF13" s="61">
        <v>154535.16848857264</v>
      </c>
      <c r="AG13" s="61">
        <v>17755261.297719996</v>
      </c>
      <c r="AH13" s="61">
        <v>0</v>
      </c>
      <c r="AI13" s="61">
        <v>0</v>
      </c>
      <c r="AJ13" s="61">
        <v>0</v>
      </c>
      <c r="AK13" s="61">
        <v>0</v>
      </c>
      <c r="AL13" s="61">
        <v>0</v>
      </c>
      <c r="AM13" s="61">
        <v>-1213349.9399999997</v>
      </c>
      <c r="AN13" s="61">
        <v>606025.79</v>
      </c>
      <c r="AO13" s="61">
        <v>0</v>
      </c>
      <c r="AP13" s="61">
        <v>0</v>
      </c>
      <c r="AQ13" s="61">
        <v>0</v>
      </c>
      <c r="AR13" s="61">
        <v>-1819375.7299999997</v>
      </c>
      <c r="AS13" s="61">
        <v>-271094952.09143633</v>
      </c>
      <c r="AT13" s="61">
        <v>-87367403.230000019</v>
      </c>
      <c r="AU13" s="61">
        <v>-90331399.550000012</v>
      </c>
      <c r="AV13" s="61">
        <v>2963996.32</v>
      </c>
      <c r="AW13" s="61">
        <v>-52206908.809999995</v>
      </c>
      <c r="AX13" s="61">
        <v>-51102640.090000004</v>
      </c>
      <c r="AY13" s="61">
        <v>-252601192.79000002</v>
      </c>
      <c r="AZ13" s="61">
        <v>-293047055</v>
      </c>
      <c r="BA13" s="61">
        <v>-36964315.439999998</v>
      </c>
      <c r="BB13" s="61">
        <v>0</v>
      </c>
      <c r="BC13" s="61">
        <v>77410177.649999991</v>
      </c>
      <c r="BD13" s="61">
        <v>201498552.70000002</v>
      </c>
      <c r="BE13" s="61">
        <v>-1104268.7199999914</v>
      </c>
      <c r="BF13" s="61">
        <v>52500740.88000001</v>
      </c>
      <c r="BG13" s="61">
        <v>66224090.070000008</v>
      </c>
      <c r="BH13" s="61">
        <v>1707445.23</v>
      </c>
      <c r="BI13" s="61">
        <v>0</v>
      </c>
      <c r="BJ13" s="61">
        <v>-15430794.420000002</v>
      </c>
      <c r="BK13" s="61">
        <v>-53605009.600000001</v>
      </c>
      <c r="BL13" s="61">
        <v>0</v>
      </c>
      <c r="BM13" s="61">
        <v>0</v>
      </c>
      <c r="BN13" s="61">
        <v>0</v>
      </c>
      <c r="BO13" s="61">
        <v>-13689377.74</v>
      </c>
      <c r="BP13" s="61">
        <v>-13689377.74</v>
      </c>
      <c r="BQ13" s="61">
        <v>0</v>
      </c>
      <c r="BR13" s="61">
        <v>0</v>
      </c>
      <c r="BS13" s="61">
        <v>-117821553.9914363</v>
      </c>
      <c r="BT13" s="61">
        <v>-76530996.209999993</v>
      </c>
      <c r="BU13" s="61">
        <v>-15495958.844301444</v>
      </c>
      <c r="BV13" s="61">
        <v>-9937327.4931164868</v>
      </c>
      <c r="BW13" s="61">
        <v>0</v>
      </c>
      <c r="BX13" s="61">
        <v>-1500768.4655211377</v>
      </c>
      <c r="BY13" s="61">
        <v>-1685998.26969183</v>
      </c>
      <c r="BZ13" s="61">
        <v>2702352.24</v>
      </c>
      <c r="CA13" s="61">
        <v>-15372856.948805414</v>
      </c>
      <c r="CB13" s="61">
        <v>0</v>
      </c>
      <c r="CC13" s="61">
        <v>0</v>
      </c>
      <c r="CD13" s="61">
        <v>0</v>
      </c>
      <c r="CE13" s="61">
        <v>0</v>
      </c>
      <c r="CF13" s="61">
        <v>0</v>
      </c>
      <c r="CG13" s="61">
        <v>0</v>
      </c>
      <c r="CH13" s="61">
        <v>0</v>
      </c>
      <c r="CI13" s="61">
        <v>-9708.32</v>
      </c>
      <c r="CJ13" s="61">
        <v>-9708.32</v>
      </c>
      <c r="CK13" s="61">
        <v>0</v>
      </c>
      <c r="CL13" s="61">
        <v>72001342.092068672</v>
      </c>
    </row>
    <row r="14" spans="1:90" ht="12.75" customHeight="1">
      <c r="A14" s="43" t="s">
        <v>15</v>
      </c>
      <c r="B14" s="59">
        <v>1009</v>
      </c>
      <c r="C14" s="60" t="s">
        <v>376</v>
      </c>
      <c r="D14" s="61">
        <v>2098182829.7902718</v>
      </c>
      <c r="E14" s="61">
        <v>1680937009.5500002</v>
      </c>
      <c r="F14" s="61">
        <v>2462055151.0500002</v>
      </c>
      <c r="G14" s="61">
        <v>-781118141.5</v>
      </c>
      <c r="H14" s="61">
        <v>0</v>
      </c>
      <c r="I14" s="61">
        <v>-148453251.4199996</v>
      </c>
      <c r="J14" s="61">
        <v>-433492532.79999971</v>
      </c>
      <c r="K14" s="61">
        <v>-3862620038.1799998</v>
      </c>
      <c r="L14" s="61">
        <v>3429127505.3800001</v>
      </c>
      <c r="M14" s="61">
        <v>285039281.38000011</v>
      </c>
      <c r="N14" s="61">
        <v>1392511035.8099999</v>
      </c>
      <c r="O14" s="61">
        <v>-1107471754.4299998</v>
      </c>
      <c r="P14" s="61">
        <v>0</v>
      </c>
      <c r="Q14" s="61">
        <v>0</v>
      </c>
      <c r="R14" s="61">
        <v>0</v>
      </c>
      <c r="S14" s="61">
        <v>0</v>
      </c>
      <c r="T14" s="61">
        <v>0</v>
      </c>
      <c r="U14" s="61">
        <v>0</v>
      </c>
      <c r="V14" s="61">
        <v>0</v>
      </c>
      <c r="W14" s="61">
        <v>0</v>
      </c>
      <c r="X14" s="61">
        <v>0</v>
      </c>
      <c r="Y14" s="61">
        <v>0</v>
      </c>
      <c r="Z14" s="61">
        <v>564815503.51027095</v>
      </c>
      <c r="AA14" s="61">
        <v>324057485.82607198</v>
      </c>
      <c r="AB14" s="61">
        <v>-2012844.6438840001</v>
      </c>
      <c r="AC14" s="61">
        <v>170198906.11885697</v>
      </c>
      <c r="AD14" s="61">
        <v>71574794.04826802</v>
      </c>
      <c r="AE14" s="61">
        <v>57262.982400000008</v>
      </c>
      <c r="AF14" s="61">
        <v>359882.477748</v>
      </c>
      <c r="AG14" s="61">
        <v>467545.26693600009</v>
      </c>
      <c r="AH14" s="61">
        <v>0</v>
      </c>
      <c r="AI14" s="61">
        <v>112471.43387400001</v>
      </c>
      <c r="AJ14" s="61">
        <v>5261.14</v>
      </c>
      <c r="AK14" s="61">
        <v>5261.14</v>
      </c>
      <c r="AL14" s="61">
        <v>0</v>
      </c>
      <c r="AM14" s="61">
        <v>878307.00999999978</v>
      </c>
      <c r="AN14" s="61">
        <v>3666474.13</v>
      </c>
      <c r="AO14" s="61">
        <v>-1413803.32</v>
      </c>
      <c r="AP14" s="61">
        <v>0</v>
      </c>
      <c r="AQ14" s="61">
        <v>0</v>
      </c>
      <c r="AR14" s="61">
        <v>-1374363.7999999998</v>
      </c>
      <c r="AS14" s="61">
        <v>-1988579668.4499998</v>
      </c>
      <c r="AT14" s="61">
        <v>-628940772.55000007</v>
      </c>
      <c r="AU14" s="61">
        <v>-692347441.71000004</v>
      </c>
      <c r="AV14" s="61">
        <v>63406669.159999996</v>
      </c>
      <c r="AW14" s="61">
        <v>-609528087.28999972</v>
      </c>
      <c r="AX14" s="61">
        <v>-790469047.26999974</v>
      </c>
      <c r="AY14" s="61">
        <v>-2034034608.9699998</v>
      </c>
      <c r="AZ14" s="61">
        <v>-1876472433.8999999</v>
      </c>
      <c r="BA14" s="61">
        <v>-157562175.06999999</v>
      </c>
      <c r="BB14" s="61">
        <v>0</v>
      </c>
      <c r="BC14" s="61">
        <v>0</v>
      </c>
      <c r="BD14" s="61">
        <v>1243565561.7</v>
      </c>
      <c r="BE14" s="61">
        <v>180940959.98000002</v>
      </c>
      <c r="BF14" s="61">
        <v>489354278.94</v>
      </c>
      <c r="BG14" s="61">
        <v>463634918.17000002</v>
      </c>
      <c r="BH14" s="61">
        <v>25719360.770000003</v>
      </c>
      <c r="BI14" s="61">
        <v>0</v>
      </c>
      <c r="BJ14" s="61">
        <v>0</v>
      </c>
      <c r="BK14" s="61">
        <v>-308413318.95999998</v>
      </c>
      <c r="BL14" s="61">
        <v>0</v>
      </c>
      <c r="BM14" s="61">
        <v>0</v>
      </c>
      <c r="BN14" s="61">
        <v>0</v>
      </c>
      <c r="BO14" s="61">
        <v>-101529760.93000001</v>
      </c>
      <c r="BP14" s="61">
        <v>-101529760.93000001</v>
      </c>
      <c r="BQ14" s="61">
        <v>0</v>
      </c>
      <c r="BR14" s="61">
        <v>0</v>
      </c>
      <c r="BS14" s="61">
        <v>-644050661.70000005</v>
      </c>
      <c r="BT14" s="61">
        <v>-378590209.63999999</v>
      </c>
      <c r="BU14" s="61">
        <v>-196240378.38</v>
      </c>
      <c r="BV14" s="61">
        <v>-67335821.210000008</v>
      </c>
      <c r="BW14" s="61">
        <v>0</v>
      </c>
      <c r="BX14" s="61">
        <v>-23580994.789999999</v>
      </c>
      <c r="BY14" s="61">
        <v>-109922.20999999999</v>
      </c>
      <c r="BZ14" s="61">
        <v>32807621.419999998</v>
      </c>
      <c r="CA14" s="61">
        <v>-11000956.890000001</v>
      </c>
      <c r="CB14" s="61">
        <v>0</v>
      </c>
      <c r="CC14" s="61">
        <v>0</v>
      </c>
      <c r="CD14" s="61">
        <v>0</v>
      </c>
      <c r="CE14" s="61">
        <v>0</v>
      </c>
      <c r="CF14" s="61">
        <v>0</v>
      </c>
      <c r="CG14" s="61">
        <v>0</v>
      </c>
      <c r="CH14" s="61">
        <v>0</v>
      </c>
      <c r="CI14" s="61">
        <v>-4530385.9800000004</v>
      </c>
      <c r="CJ14" s="61">
        <v>-4530385.9800000004</v>
      </c>
      <c r="CK14" s="61">
        <v>0</v>
      </c>
      <c r="CL14" s="61">
        <v>109603161.34027195</v>
      </c>
    </row>
    <row r="15" spans="1:90" ht="12.75" customHeight="1">
      <c r="A15" s="43" t="s">
        <v>17</v>
      </c>
      <c r="B15" s="59">
        <v>1010</v>
      </c>
      <c r="C15" s="60" t="s">
        <v>376</v>
      </c>
      <c r="D15" s="61">
        <v>2748707272.5100026</v>
      </c>
      <c r="E15" s="61">
        <v>3551968808.1599998</v>
      </c>
      <c r="F15" s="61">
        <v>3551968808.1599998</v>
      </c>
      <c r="G15" s="61">
        <v>0</v>
      </c>
      <c r="H15" s="61">
        <v>0</v>
      </c>
      <c r="I15" s="61">
        <v>-1635085013.6399975</v>
      </c>
      <c r="J15" s="61">
        <v>-1635085013.6399975</v>
      </c>
      <c r="K15" s="61">
        <v>-8808134587.6699982</v>
      </c>
      <c r="L15" s="61">
        <v>7173049574.0300007</v>
      </c>
      <c r="M15" s="61">
        <v>0</v>
      </c>
      <c r="N15" s="61">
        <v>0</v>
      </c>
      <c r="O15" s="61">
        <v>0</v>
      </c>
      <c r="P15" s="61">
        <v>0</v>
      </c>
      <c r="Q15" s="61">
        <v>0</v>
      </c>
      <c r="R15" s="61">
        <v>0</v>
      </c>
      <c r="S15" s="61">
        <v>0</v>
      </c>
      <c r="T15" s="61">
        <v>0</v>
      </c>
      <c r="U15" s="61">
        <v>0</v>
      </c>
      <c r="V15" s="61">
        <v>0</v>
      </c>
      <c r="W15" s="61">
        <v>0</v>
      </c>
      <c r="X15" s="61">
        <v>0</v>
      </c>
      <c r="Y15" s="61">
        <v>0</v>
      </c>
      <c r="Z15" s="61">
        <v>830384144.64999998</v>
      </c>
      <c r="AA15" s="61">
        <v>245537907.46000001</v>
      </c>
      <c r="AB15" s="61">
        <v>175601442.69999999</v>
      </c>
      <c r="AC15" s="61">
        <v>408624415.13</v>
      </c>
      <c r="AD15" s="61">
        <v>620379.36000000022</v>
      </c>
      <c r="AE15" s="61">
        <v>0</v>
      </c>
      <c r="AF15" s="61">
        <v>0</v>
      </c>
      <c r="AG15" s="61">
        <v>0</v>
      </c>
      <c r="AH15" s="61">
        <v>0</v>
      </c>
      <c r="AI15" s="61">
        <v>0</v>
      </c>
      <c r="AJ15" s="61">
        <v>0</v>
      </c>
      <c r="AK15" s="61">
        <v>0</v>
      </c>
      <c r="AL15" s="61">
        <v>0</v>
      </c>
      <c r="AM15" s="61">
        <v>1439333.34</v>
      </c>
      <c r="AN15" s="61">
        <v>0</v>
      </c>
      <c r="AO15" s="61">
        <v>0</v>
      </c>
      <c r="AP15" s="61">
        <v>1439333.34</v>
      </c>
      <c r="AQ15" s="61">
        <v>0</v>
      </c>
      <c r="AR15" s="61">
        <v>0</v>
      </c>
      <c r="AS15" s="61">
        <v>-1937613942.6999993</v>
      </c>
      <c r="AT15" s="61">
        <v>-264110847.69999999</v>
      </c>
      <c r="AU15" s="61">
        <v>-264110847.69999999</v>
      </c>
      <c r="AV15" s="61">
        <v>0</v>
      </c>
      <c r="AW15" s="61">
        <v>-37536197.989999995</v>
      </c>
      <c r="AX15" s="61">
        <v>-37536197.989999995</v>
      </c>
      <c r="AY15" s="61">
        <v>-149926428.66000003</v>
      </c>
      <c r="AZ15" s="61">
        <v>-121040822.23000002</v>
      </c>
      <c r="BA15" s="61">
        <v>-28885606.429999992</v>
      </c>
      <c r="BB15" s="61">
        <v>0</v>
      </c>
      <c r="BC15" s="61">
        <v>0</v>
      </c>
      <c r="BD15" s="61">
        <v>112390230.67000003</v>
      </c>
      <c r="BE15" s="61">
        <v>0</v>
      </c>
      <c r="BF15" s="61">
        <v>0</v>
      </c>
      <c r="BG15" s="61">
        <v>0</v>
      </c>
      <c r="BH15" s="61">
        <v>0</v>
      </c>
      <c r="BI15" s="61">
        <v>0</v>
      </c>
      <c r="BJ15" s="61">
        <v>0</v>
      </c>
      <c r="BK15" s="61">
        <v>0</v>
      </c>
      <c r="BL15" s="61">
        <v>0</v>
      </c>
      <c r="BM15" s="61">
        <v>0</v>
      </c>
      <c r="BN15" s="61">
        <v>0</v>
      </c>
      <c r="BO15" s="61">
        <v>0</v>
      </c>
      <c r="BP15" s="61">
        <v>0</v>
      </c>
      <c r="BQ15" s="61">
        <v>0</v>
      </c>
      <c r="BR15" s="61">
        <v>0</v>
      </c>
      <c r="BS15" s="61">
        <v>-1635966897.0099993</v>
      </c>
      <c r="BT15" s="61">
        <v>-1428811417.0599997</v>
      </c>
      <c r="BU15" s="61">
        <v>-126910302.61</v>
      </c>
      <c r="BV15" s="61">
        <v>-26010769.120000005</v>
      </c>
      <c r="BW15" s="61">
        <v>0</v>
      </c>
      <c r="BX15" s="61">
        <v>-2407982.3500000006</v>
      </c>
      <c r="BY15" s="61">
        <v>-51826425.86999999</v>
      </c>
      <c r="BZ15" s="61">
        <v>0</v>
      </c>
      <c r="CA15" s="61">
        <v>0</v>
      </c>
      <c r="CB15" s="61">
        <v>0</v>
      </c>
      <c r="CC15" s="61">
        <v>0</v>
      </c>
      <c r="CD15" s="61">
        <v>0</v>
      </c>
      <c r="CE15" s="61">
        <v>0</v>
      </c>
      <c r="CF15" s="61">
        <v>0</v>
      </c>
      <c r="CG15" s="61">
        <v>0</v>
      </c>
      <c r="CH15" s="61">
        <v>0</v>
      </c>
      <c r="CI15" s="61">
        <v>0</v>
      </c>
      <c r="CJ15" s="61">
        <v>0</v>
      </c>
      <c r="CK15" s="61">
        <v>0</v>
      </c>
      <c r="CL15" s="61">
        <v>811093329.81000328</v>
      </c>
    </row>
    <row r="16" spans="1:90" ht="12.75" customHeight="1">
      <c r="A16" s="43" t="s">
        <v>19</v>
      </c>
      <c r="B16" s="59">
        <v>1011</v>
      </c>
      <c r="C16" s="60" t="s">
        <v>376</v>
      </c>
      <c r="D16" s="61">
        <v>0</v>
      </c>
      <c r="E16" s="61">
        <v>0</v>
      </c>
      <c r="F16" s="61">
        <v>0</v>
      </c>
      <c r="G16" s="61">
        <v>0</v>
      </c>
      <c r="H16" s="61">
        <v>0</v>
      </c>
      <c r="I16" s="61">
        <v>0</v>
      </c>
      <c r="J16" s="61">
        <v>0</v>
      </c>
      <c r="K16" s="61">
        <v>0</v>
      </c>
      <c r="L16" s="61">
        <v>0</v>
      </c>
      <c r="M16" s="61">
        <v>0</v>
      </c>
      <c r="N16" s="61">
        <v>0</v>
      </c>
      <c r="O16" s="61">
        <v>0</v>
      </c>
      <c r="P16" s="61">
        <v>0</v>
      </c>
      <c r="Q16" s="61">
        <v>0</v>
      </c>
      <c r="R16" s="61">
        <v>0</v>
      </c>
      <c r="S16" s="61">
        <v>0</v>
      </c>
      <c r="T16" s="61">
        <v>0</v>
      </c>
      <c r="U16" s="61">
        <v>0</v>
      </c>
      <c r="V16" s="61">
        <v>0</v>
      </c>
      <c r="W16" s="61">
        <v>0</v>
      </c>
      <c r="X16" s="61">
        <v>0</v>
      </c>
      <c r="Y16" s="61">
        <v>0</v>
      </c>
      <c r="Z16" s="61">
        <v>0</v>
      </c>
      <c r="AA16" s="61">
        <v>0</v>
      </c>
      <c r="AB16" s="61">
        <v>0</v>
      </c>
      <c r="AC16" s="61">
        <v>0</v>
      </c>
      <c r="AD16" s="61">
        <v>0</v>
      </c>
      <c r="AE16" s="61">
        <v>0</v>
      </c>
      <c r="AF16" s="61">
        <v>0</v>
      </c>
      <c r="AG16" s="61">
        <v>0</v>
      </c>
      <c r="AH16" s="61">
        <v>0</v>
      </c>
      <c r="AI16" s="61">
        <v>0</v>
      </c>
      <c r="AJ16" s="61">
        <v>0</v>
      </c>
      <c r="AK16" s="61">
        <v>0</v>
      </c>
      <c r="AL16" s="61">
        <v>0</v>
      </c>
      <c r="AM16" s="61">
        <v>0</v>
      </c>
      <c r="AN16" s="61">
        <v>0</v>
      </c>
      <c r="AO16" s="61">
        <v>0</v>
      </c>
      <c r="AP16" s="61">
        <v>0</v>
      </c>
      <c r="AQ16" s="61">
        <v>0</v>
      </c>
      <c r="AR16" s="61">
        <v>0</v>
      </c>
      <c r="AS16" s="61">
        <v>0</v>
      </c>
      <c r="AT16" s="61">
        <v>0</v>
      </c>
      <c r="AU16" s="61">
        <v>0</v>
      </c>
      <c r="AV16" s="61">
        <v>0</v>
      </c>
      <c r="AW16" s="61">
        <v>0</v>
      </c>
      <c r="AX16" s="61">
        <v>0</v>
      </c>
      <c r="AY16" s="61">
        <v>0</v>
      </c>
      <c r="AZ16" s="61">
        <v>0</v>
      </c>
      <c r="BA16" s="61">
        <v>0</v>
      </c>
      <c r="BB16" s="61">
        <v>0</v>
      </c>
      <c r="BC16" s="61">
        <v>0</v>
      </c>
      <c r="BD16" s="61">
        <v>0</v>
      </c>
      <c r="BE16" s="61">
        <v>0</v>
      </c>
      <c r="BF16" s="61">
        <v>0</v>
      </c>
      <c r="BG16" s="61">
        <v>0</v>
      </c>
      <c r="BH16" s="61">
        <v>0</v>
      </c>
      <c r="BI16" s="61">
        <v>0</v>
      </c>
      <c r="BJ16" s="61">
        <v>0</v>
      </c>
      <c r="BK16" s="61">
        <v>0</v>
      </c>
      <c r="BL16" s="61">
        <v>0</v>
      </c>
      <c r="BM16" s="61">
        <v>0</v>
      </c>
      <c r="BN16" s="61">
        <v>0</v>
      </c>
      <c r="BO16" s="61">
        <v>0</v>
      </c>
      <c r="BP16" s="61">
        <v>0</v>
      </c>
      <c r="BQ16" s="61">
        <v>0</v>
      </c>
      <c r="BR16" s="61">
        <v>0</v>
      </c>
      <c r="BS16" s="61">
        <v>0</v>
      </c>
      <c r="BT16" s="61">
        <v>0</v>
      </c>
      <c r="BU16" s="61">
        <v>0</v>
      </c>
      <c r="BV16" s="61">
        <v>0</v>
      </c>
      <c r="BW16" s="61">
        <v>0</v>
      </c>
      <c r="BX16" s="61">
        <v>0</v>
      </c>
      <c r="BY16" s="61">
        <v>0</v>
      </c>
      <c r="BZ16" s="61">
        <v>0</v>
      </c>
      <c r="CA16" s="61">
        <v>0</v>
      </c>
      <c r="CB16" s="61">
        <v>0</v>
      </c>
      <c r="CC16" s="61">
        <v>0</v>
      </c>
      <c r="CD16" s="61">
        <v>0</v>
      </c>
      <c r="CE16" s="61">
        <v>0</v>
      </c>
      <c r="CF16" s="61">
        <v>0</v>
      </c>
      <c r="CG16" s="61">
        <v>0</v>
      </c>
      <c r="CH16" s="61">
        <v>0</v>
      </c>
      <c r="CI16" s="61">
        <v>0</v>
      </c>
      <c r="CJ16" s="61">
        <v>0</v>
      </c>
      <c r="CK16" s="61">
        <v>0</v>
      </c>
      <c r="CL16" s="61">
        <v>0</v>
      </c>
    </row>
    <row r="17" spans="1:90" ht="12.75" customHeight="1">
      <c r="A17" s="43" t="s">
        <v>21</v>
      </c>
      <c r="B17" s="59">
        <v>1012</v>
      </c>
      <c r="C17" s="60" t="s">
        <v>376</v>
      </c>
      <c r="D17" s="61">
        <v>589010553.72962606</v>
      </c>
      <c r="E17" s="61">
        <v>287189104.47000003</v>
      </c>
      <c r="F17" s="61">
        <v>450833606.69</v>
      </c>
      <c r="G17" s="61">
        <v>-163644502.22</v>
      </c>
      <c r="H17" s="61">
        <v>0</v>
      </c>
      <c r="I17" s="61">
        <v>16666508.440000072</v>
      </c>
      <c r="J17" s="61">
        <v>73258542.060000062</v>
      </c>
      <c r="K17" s="61">
        <v>-617829355.55999994</v>
      </c>
      <c r="L17" s="61">
        <v>691087897.62</v>
      </c>
      <c r="M17" s="61">
        <v>-56592033.61999999</v>
      </c>
      <c r="N17" s="61">
        <v>78861756.769999996</v>
      </c>
      <c r="O17" s="61">
        <v>-135453790.38999999</v>
      </c>
      <c r="P17" s="61">
        <v>0</v>
      </c>
      <c r="Q17" s="61">
        <v>0</v>
      </c>
      <c r="R17" s="61">
        <v>0</v>
      </c>
      <c r="S17" s="61">
        <v>0</v>
      </c>
      <c r="T17" s="61">
        <v>0</v>
      </c>
      <c r="U17" s="61">
        <v>0</v>
      </c>
      <c r="V17" s="61">
        <v>0</v>
      </c>
      <c r="W17" s="61">
        <v>0</v>
      </c>
      <c r="X17" s="61">
        <v>0</v>
      </c>
      <c r="Y17" s="61">
        <v>0</v>
      </c>
      <c r="Z17" s="61">
        <v>275778400.39962602</v>
      </c>
      <c r="AA17" s="61">
        <v>138805816.07904202</v>
      </c>
      <c r="AB17" s="61">
        <v>23814475.030336</v>
      </c>
      <c r="AC17" s="61">
        <v>113158109.29024801</v>
      </c>
      <c r="AD17" s="61">
        <v>0</v>
      </c>
      <c r="AE17" s="61">
        <v>0</v>
      </c>
      <c r="AF17" s="61">
        <v>0</v>
      </c>
      <c r="AG17" s="61">
        <v>0</v>
      </c>
      <c r="AH17" s="61">
        <v>0</v>
      </c>
      <c r="AI17" s="61">
        <v>0</v>
      </c>
      <c r="AJ17" s="61">
        <v>12000000</v>
      </c>
      <c r="AK17" s="61">
        <v>12000000</v>
      </c>
      <c r="AL17" s="61">
        <v>0</v>
      </c>
      <c r="AM17" s="61">
        <v>-2623459.5800000005</v>
      </c>
      <c r="AN17" s="61">
        <v>7655310.5999999996</v>
      </c>
      <c r="AO17" s="61">
        <v>-6661247.9500000002</v>
      </c>
      <c r="AP17" s="61">
        <v>0</v>
      </c>
      <c r="AQ17" s="61">
        <v>0</v>
      </c>
      <c r="AR17" s="61">
        <v>-3617522.23</v>
      </c>
      <c r="AS17" s="61">
        <v>-363032546.98813599</v>
      </c>
      <c r="AT17" s="61">
        <v>-140186891.31</v>
      </c>
      <c r="AU17" s="61">
        <v>-158239967.86000001</v>
      </c>
      <c r="AV17" s="61">
        <v>18053076.550000001</v>
      </c>
      <c r="AW17" s="61">
        <v>-61036585.580000035</v>
      </c>
      <c r="AX17" s="61">
        <v>-72275129.26000005</v>
      </c>
      <c r="AY17" s="61">
        <v>-407178270.70000005</v>
      </c>
      <c r="AZ17" s="61">
        <v>-368844829.70000005</v>
      </c>
      <c r="BA17" s="61">
        <v>-132938402.06</v>
      </c>
      <c r="BB17" s="61">
        <v>0</v>
      </c>
      <c r="BC17" s="61">
        <v>94604961.060000002</v>
      </c>
      <c r="BD17" s="61">
        <v>334903141.44</v>
      </c>
      <c r="BE17" s="61">
        <v>11238543.680000015</v>
      </c>
      <c r="BF17" s="61">
        <v>75583497.190000013</v>
      </c>
      <c r="BG17" s="61">
        <v>67432752.100000009</v>
      </c>
      <c r="BH17" s="61">
        <v>28266364.82</v>
      </c>
      <c r="BI17" s="61">
        <v>0</v>
      </c>
      <c r="BJ17" s="61">
        <v>-20115619.73</v>
      </c>
      <c r="BK17" s="61">
        <v>-64344953.509999998</v>
      </c>
      <c r="BL17" s="61">
        <v>0</v>
      </c>
      <c r="BM17" s="61">
        <v>0</v>
      </c>
      <c r="BN17" s="61">
        <v>0</v>
      </c>
      <c r="BO17" s="61">
        <v>-26385859.609999999</v>
      </c>
      <c r="BP17" s="61">
        <v>-26385859.609999999</v>
      </c>
      <c r="BQ17" s="61">
        <v>0</v>
      </c>
      <c r="BR17" s="61">
        <v>0</v>
      </c>
      <c r="BS17" s="61">
        <v>-135423210.48813593</v>
      </c>
      <c r="BT17" s="61">
        <v>-113142051.39264196</v>
      </c>
      <c r="BU17" s="61">
        <v>-12029350.568580002</v>
      </c>
      <c r="BV17" s="61">
        <v>-14018346.557747999</v>
      </c>
      <c r="BW17" s="61">
        <v>0</v>
      </c>
      <c r="BX17" s="61">
        <v>-151744.05376200003</v>
      </c>
      <c r="BY17" s="61">
        <v>-3211113.4754040004</v>
      </c>
      <c r="BZ17" s="61">
        <v>14245233.760000002</v>
      </c>
      <c r="CA17" s="61">
        <v>-7115838.2000000002</v>
      </c>
      <c r="CB17" s="61">
        <v>0</v>
      </c>
      <c r="CC17" s="61">
        <v>0</v>
      </c>
      <c r="CD17" s="61">
        <v>0</v>
      </c>
      <c r="CE17" s="61">
        <v>0</v>
      </c>
      <c r="CF17" s="61">
        <v>0</v>
      </c>
      <c r="CG17" s="61">
        <v>0</v>
      </c>
      <c r="CH17" s="61">
        <v>0</v>
      </c>
      <c r="CI17" s="61">
        <v>0</v>
      </c>
      <c r="CJ17" s="61">
        <v>0</v>
      </c>
      <c r="CK17" s="61">
        <v>0</v>
      </c>
      <c r="CL17" s="61">
        <v>225978006.74149007</v>
      </c>
    </row>
    <row r="18" spans="1:90" ht="12.75" customHeight="1">
      <c r="A18" s="43" t="s">
        <v>23</v>
      </c>
      <c r="B18" s="59">
        <v>1013</v>
      </c>
      <c r="C18" s="60" t="s">
        <v>376</v>
      </c>
      <c r="D18" s="61">
        <v>118855620.49000008</v>
      </c>
      <c r="E18" s="61">
        <v>76476988.820000052</v>
      </c>
      <c r="F18" s="61">
        <v>471734021.54000002</v>
      </c>
      <c r="G18" s="61">
        <v>-395257032.71999997</v>
      </c>
      <c r="H18" s="61">
        <v>0</v>
      </c>
      <c r="I18" s="61">
        <v>11851671.340000033</v>
      </c>
      <c r="J18" s="61">
        <v>-138222587.08000004</v>
      </c>
      <c r="K18" s="61">
        <v>-606969142.08000004</v>
      </c>
      <c r="L18" s="61">
        <v>468746555</v>
      </c>
      <c r="M18" s="61">
        <v>150074258.42000008</v>
      </c>
      <c r="N18" s="61">
        <v>456993132.39000005</v>
      </c>
      <c r="O18" s="61">
        <v>-306918873.96999997</v>
      </c>
      <c r="P18" s="61">
        <v>0</v>
      </c>
      <c r="Q18" s="61">
        <v>0</v>
      </c>
      <c r="R18" s="61">
        <v>0</v>
      </c>
      <c r="S18" s="61">
        <v>0</v>
      </c>
      <c r="T18" s="61">
        <v>0</v>
      </c>
      <c r="U18" s="61">
        <v>0</v>
      </c>
      <c r="V18" s="61">
        <v>0</v>
      </c>
      <c r="W18" s="61">
        <v>0</v>
      </c>
      <c r="X18" s="61">
        <v>0</v>
      </c>
      <c r="Y18" s="61">
        <v>0</v>
      </c>
      <c r="Z18" s="61">
        <v>29500639.319999997</v>
      </c>
      <c r="AA18" s="61">
        <v>24678966.259999998</v>
      </c>
      <c r="AB18" s="61">
        <v>0</v>
      </c>
      <c r="AC18" s="61">
        <v>457182.99</v>
      </c>
      <c r="AD18" s="61">
        <v>4364490.0699999994</v>
      </c>
      <c r="AE18" s="61">
        <v>0</v>
      </c>
      <c r="AF18" s="61">
        <v>0</v>
      </c>
      <c r="AG18" s="61">
        <v>0</v>
      </c>
      <c r="AH18" s="61">
        <v>0</v>
      </c>
      <c r="AI18" s="61">
        <v>0</v>
      </c>
      <c r="AJ18" s="61">
        <v>1007977.7000000011</v>
      </c>
      <c r="AK18" s="61">
        <v>7142013.6000000006</v>
      </c>
      <c r="AL18" s="61">
        <v>-6134035.8999999994</v>
      </c>
      <c r="AM18" s="61">
        <v>18343.310000000158</v>
      </c>
      <c r="AN18" s="61">
        <v>-525543.43999999994</v>
      </c>
      <c r="AO18" s="61">
        <v>580932.8600000001</v>
      </c>
      <c r="AP18" s="61">
        <v>0</v>
      </c>
      <c r="AQ18" s="61">
        <v>0</v>
      </c>
      <c r="AR18" s="61">
        <v>-37046.11</v>
      </c>
      <c r="AS18" s="61">
        <v>-127681792.14999996</v>
      </c>
      <c r="AT18" s="61">
        <v>-54805576.039999992</v>
      </c>
      <c r="AU18" s="61">
        <v>-130468596.83999999</v>
      </c>
      <c r="AV18" s="61">
        <v>75663020.799999997</v>
      </c>
      <c r="AW18" s="61">
        <v>4634840.6500000358</v>
      </c>
      <c r="AX18" s="61">
        <v>38635554.110000074</v>
      </c>
      <c r="AY18" s="61">
        <v>-369607468.94999993</v>
      </c>
      <c r="AZ18" s="61">
        <v>-316760089.27999997</v>
      </c>
      <c r="BA18" s="61">
        <v>-213627283.32999998</v>
      </c>
      <c r="BB18" s="61">
        <v>0</v>
      </c>
      <c r="BC18" s="61">
        <v>160779903.66000003</v>
      </c>
      <c r="BD18" s="61">
        <v>408243023.06</v>
      </c>
      <c r="BE18" s="61">
        <v>-34000713.460000038</v>
      </c>
      <c r="BF18" s="61">
        <v>272296371.03999996</v>
      </c>
      <c r="BG18" s="61">
        <v>242998792.96999997</v>
      </c>
      <c r="BH18" s="61">
        <v>147404441.69</v>
      </c>
      <c r="BI18" s="61">
        <v>0</v>
      </c>
      <c r="BJ18" s="61">
        <v>-118106863.62</v>
      </c>
      <c r="BK18" s="61">
        <v>-306297084.5</v>
      </c>
      <c r="BL18" s="61">
        <v>0</v>
      </c>
      <c r="BM18" s="61">
        <v>0</v>
      </c>
      <c r="BN18" s="61">
        <v>0</v>
      </c>
      <c r="BO18" s="61">
        <v>-8677000.1100000013</v>
      </c>
      <c r="BP18" s="61">
        <v>-8677000.1100000013</v>
      </c>
      <c r="BQ18" s="61">
        <v>0</v>
      </c>
      <c r="BR18" s="61">
        <v>0</v>
      </c>
      <c r="BS18" s="61">
        <v>-68834056.650000006</v>
      </c>
      <c r="BT18" s="61">
        <v>-57166871.829999998</v>
      </c>
      <c r="BU18" s="61">
        <v>-26820922.5</v>
      </c>
      <c r="BV18" s="61">
        <v>-6441647.9500000002</v>
      </c>
      <c r="BW18" s="61">
        <v>0</v>
      </c>
      <c r="BX18" s="61">
        <v>-742569.6</v>
      </c>
      <c r="BY18" s="61">
        <v>-7844100.8399999999</v>
      </c>
      <c r="BZ18" s="61">
        <v>38303654.189999998</v>
      </c>
      <c r="CA18" s="61">
        <v>-8121598.1199999992</v>
      </c>
      <c r="CB18" s="61">
        <v>0</v>
      </c>
      <c r="CC18" s="61">
        <v>0</v>
      </c>
      <c r="CD18" s="61">
        <v>0</v>
      </c>
      <c r="CE18" s="61">
        <v>0</v>
      </c>
      <c r="CF18" s="61">
        <v>0</v>
      </c>
      <c r="CG18" s="61">
        <v>0</v>
      </c>
      <c r="CH18" s="61">
        <v>0</v>
      </c>
      <c r="CI18" s="61">
        <v>0</v>
      </c>
      <c r="CJ18" s="61">
        <v>0</v>
      </c>
      <c r="CK18" s="61">
        <v>0</v>
      </c>
      <c r="CL18" s="61">
        <v>-8826171.6599998772</v>
      </c>
    </row>
    <row r="19" spans="1:90" ht="12.75" customHeight="1">
      <c r="A19" s="43" t="s">
        <v>25</v>
      </c>
      <c r="B19" s="59">
        <v>1016</v>
      </c>
      <c r="C19" s="60" t="s">
        <v>376</v>
      </c>
      <c r="D19" s="61">
        <v>0</v>
      </c>
      <c r="E19" s="61">
        <v>0</v>
      </c>
      <c r="F19" s="61">
        <v>0</v>
      </c>
      <c r="G19" s="61">
        <v>0</v>
      </c>
      <c r="H19" s="61">
        <v>0</v>
      </c>
      <c r="I19" s="61">
        <v>0</v>
      </c>
      <c r="J19" s="61">
        <v>0</v>
      </c>
      <c r="K19" s="61">
        <v>0</v>
      </c>
      <c r="L19" s="61">
        <v>0</v>
      </c>
      <c r="M19" s="61">
        <v>0</v>
      </c>
      <c r="N19" s="61">
        <v>0</v>
      </c>
      <c r="O19" s="61">
        <v>0</v>
      </c>
      <c r="P19" s="61">
        <v>0</v>
      </c>
      <c r="Q19" s="61">
        <v>0</v>
      </c>
      <c r="R19" s="61">
        <v>0</v>
      </c>
      <c r="S19" s="61">
        <v>0</v>
      </c>
      <c r="T19" s="61">
        <v>0</v>
      </c>
      <c r="U19" s="61">
        <v>0</v>
      </c>
      <c r="V19" s="61">
        <v>0</v>
      </c>
      <c r="W19" s="61">
        <v>0</v>
      </c>
      <c r="X19" s="61">
        <v>0</v>
      </c>
      <c r="Y19" s="61">
        <v>0</v>
      </c>
      <c r="Z19" s="61">
        <v>0</v>
      </c>
      <c r="AA19" s="61">
        <v>0</v>
      </c>
      <c r="AB19" s="61">
        <v>0</v>
      </c>
      <c r="AC19" s="61">
        <v>0</v>
      </c>
      <c r="AD19" s="61">
        <v>0</v>
      </c>
      <c r="AE19" s="61">
        <v>0</v>
      </c>
      <c r="AF19" s="61">
        <v>0</v>
      </c>
      <c r="AG19" s="61">
        <v>0</v>
      </c>
      <c r="AH19" s="61">
        <v>0</v>
      </c>
      <c r="AI19" s="61">
        <v>0</v>
      </c>
      <c r="AJ19" s="61">
        <v>0</v>
      </c>
      <c r="AK19" s="61">
        <v>0</v>
      </c>
      <c r="AL19" s="61">
        <v>0</v>
      </c>
      <c r="AM19" s="61">
        <v>0</v>
      </c>
      <c r="AN19" s="61">
        <v>0</v>
      </c>
      <c r="AO19" s="61">
        <v>0</v>
      </c>
      <c r="AP19" s="61">
        <v>0</v>
      </c>
      <c r="AQ19" s="61">
        <v>0</v>
      </c>
      <c r="AR19" s="61">
        <v>0</v>
      </c>
      <c r="AS19" s="61">
        <v>0</v>
      </c>
      <c r="AT19" s="61">
        <v>0</v>
      </c>
      <c r="AU19" s="61">
        <v>0</v>
      </c>
      <c r="AV19" s="61">
        <v>0</v>
      </c>
      <c r="AW19" s="61">
        <v>0</v>
      </c>
      <c r="AX19" s="61">
        <v>0</v>
      </c>
      <c r="AY19" s="61">
        <v>0</v>
      </c>
      <c r="AZ19" s="61">
        <v>0</v>
      </c>
      <c r="BA19" s="61">
        <v>0</v>
      </c>
      <c r="BB19" s="61">
        <v>0</v>
      </c>
      <c r="BC19" s="61">
        <v>0</v>
      </c>
      <c r="BD19" s="61">
        <v>0</v>
      </c>
      <c r="BE19" s="61">
        <v>0</v>
      </c>
      <c r="BF19" s="61">
        <v>0</v>
      </c>
      <c r="BG19" s="61">
        <v>0</v>
      </c>
      <c r="BH19" s="61">
        <v>0</v>
      </c>
      <c r="BI19" s="61">
        <v>0</v>
      </c>
      <c r="BJ19" s="61">
        <v>0</v>
      </c>
      <c r="BK19" s="61">
        <v>0</v>
      </c>
      <c r="BL19" s="61">
        <v>0</v>
      </c>
      <c r="BM19" s="61">
        <v>0</v>
      </c>
      <c r="BN19" s="61">
        <v>0</v>
      </c>
      <c r="BO19" s="61">
        <v>0</v>
      </c>
      <c r="BP19" s="61">
        <v>0</v>
      </c>
      <c r="BQ19" s="61">
        <v>0</v>
      </c>
      <c r="BR19" s="61">
        <v>0</v>
      </c>
      <c r="BS19" s="61">
        <v>0</v>
      </c>
      <c r="BT19" s="61">
        <v>0</v>
      </c>
      <c r="BU19" s="61">
        <v>0</v>
      </c>
      <c r="BV19" s="61">
        <v>0</v>
      </c>
      <c r="BW19" s="61">
        <v>0</v>
      </c>
      <c r="BX19" s="61">
        <v>0</v>
      </c>
      <c r="BY19" s="61">
        <v>0</v>
      </c>
      <c r="BZ19" s="61">
        <v>0</v>
      </c>
      <c r="CA19" s="61">
        <v>0</v>
      </c>
      <c r="CB19" s="61">
        <v>0</v>
      </c>
      <c r="CC19" s="61">
        <v>0</v>
      </c>
      <c r="CD19" s="61">
        <v>0</v>
      </c>
      <c r="CE19" s="61">
        <v>0</v>
      </c>
      <c r="CF19" s="61">
        <v>0</v>
      </c>
      <c r="CG19" s="61">
        <v>0</v>
      </c>
      <c r="CH19" s="61">
        <v>0</v>
      </c>
      <c r="CI19" s="61">
        <v>0</v>
      </c>
      <c r="CJ19" s="61">
        <v>0</v>
      </c>
      <c r="CK19" s="61">
        <v>0</v>
      </c>
      <c r="CL19" s="61">
        <v>0</v>
      </c>
    </row>
    <row r="20" spans="1:90" ht="12.75" customHeight="1">
      <c r="A20" s="43" t="s">
        <v>27</v>
      </c>
      <c r="B20" s="59">
        <v>1017</v>
      </c>
      <c r="C20" s="60" t="s">
        <v>376</v>
      </c>
      <c r="D20" s="61">
        <v>229761267.02999979</v>
      </c>
      <c r="E20" s="61">
        <v>232423528.19999999</v>
      </c>
      <c r="F20" s="61">
        <v>719583130.63</v>
      </c>
      <c r="G20" s="61">
        <v>-487159602.43000001</v>
      </c>
      <c r="H20" s="61">
        <v>0</v>
      </c>
      <c r="I20" s="61">
        <v>-79017631.080000162</v>
      </c>
      <c r="J20" s="61">
        <v>-58080689.700000048</v>
      </c>
      <c r="K20" s="61">
        <v>-1219357306.23</v>
      </c>
      <c r="L20" s="61">
        <v>1161276616.53</v>
      </c>
      <c r="M20" s="61">
        <v>-20936941.380000114</v>
      </c>
      <c r="N20" s="61">
        <v>815542064.23999989</v>
      </c>
      <c r="O20" s="61">
        <v>-836479005.62</v>
      </c>
      <c r="P20" s="61">
        <v>0</v>
      </c>
      <c r="Q20" s="61">
        <v>0</v>
      </c>
      <c r="R20" s="61">
        <v>0</v>
      </c>
      <c r="S20" s="61">
        <v>0</v>
      </c>
      <c r="T20" s="61">
        <v>0</v>
      </c>
      <c r="U20" s="61">
        <v>0</v>
      </c>
      <c r="V20" s="61">
        <v>0</v>
      </c>
      <c r="W20" s="61">
        <v>0</v>
      </c>
      <c r="X20" s="61">
        <v>0</v>
      </c>
      <c r="Y20" s="61">
        <v>0</v>
      </c>
      <c r="Z20" s="61">
        <v>76799947.769999996</v>
      </c>
      <c r="AA20" s="61">
        <v>57667686.789999999</v>
      </c>
      <c r="AB20" s="61">
        <v>0</v>
      </c>
      <c r="AC20" s="61">
        <v>19132260.98</v>
      </c>
      <c r="AD20" s="61">
        <v>0</v>
      </c>
      <c r="AE20" s="61">
        <v>0</v>
      </c>
      <c r="AF20" s="61">
        <v>0</v>
      </c>
      <c r="AG20" s="61">
        <v>0</v>
      </c>
      <c r="AH20" s="61">
        <v>0</v>
      </c>
      <c r="AI20" s="61">
        <v>0</v>
      </c>
      <c r="AJ20" s="61">
        <v>517175.14</v>
      </c>
      <c r="AK20" s="61">
        <v>517175.14</v>
      </c>
      <c r="AL20" s="61">
        <v>0</v>
      </c>
      <c r="AM20" s="61">
        <v>-961753</v>
      </c>
      <c r="AN20" s="61">
        <v>-98179905</v>
      </c>
      <c r="AO20" s="61">
        <v>98382682</v>
      </c>
      <c r="AP20" s="61">
        <v>0</v>
      </c>
      <c r="AQ20" s="61">
        <v>0</v>
      </c>
      <c r="AR20" s="61">
        <v>-1164530</v>
      </c>
      <c r="AS20" s="61">
        <v>-168957707.78000006</v>
      </c>
      <c r="AT20" s="61">
        <v>-59246236.069999963</v>
      </c>
      <c r="AU20" s="61">
        <v>-226659127.81999999</v>
      </c>
      <c r="AV20" s="61">
        <v>167412891.75000003</v>
      </c>
      <c r="AW20" s="61">
        <v>-32343222.120000124</v>
      </c>
      <c r="AX20" s="61">
        <v>-185151385.34000003</v>
      </c>
      <c r="AY20" s="61">
        <v>-888526052.66000009</v>
      </c>
      <c r="AZ20" s="61">
        <v>-799126133.82000005</v>
      </c>
      <c r="BA20" s="61">
        <v>-89399918.840000004</v>
      </c>
      <c r="BB20" s="61">
        <v>0</v>
      </c>
      <c r="BC20" s="61">
        <v>0</v>
      </c>
      <c r="BD20" s="61">
        <v>703374667.32000005</v>
      </c>
      <c r="BE20" s="61">
        <v>152808163.21999991</v>
      </c>
      <c r="BF20" s="61">
        <v>767831799.68999994</v>
      </c>
      <c r="BG20" s="61">
        <v>686183202.00999999</v>
      </c>
      <c r="BH20" s="61">
        <v>81648597.679999992</v>
      </c>
      <c r="BI20" s="61">
        <v>0</v>
      </c>
      <c r="BJ20" s="61">
        <v>0</v>
      </c>
      <c r="BK20" s="61">
        <v>-615023636.47000003</v>
      </c>
      <c r="BL20" s="61">
        <v>0</v>
      </c>
      <c r="BM20" s="61">
        <v>0</v>
      </c>
      <c r="BN20" s="61">
        <v>0</v>
      </c>
      <c r="BO20" s="61">
        <v>-467385.53999999911</v>
      </c>
      <c r="BP20" s="61">
        <v>-467385.53999999911</v>
      </c>
      <c r="BQ20" s="61">
        <v>0</v>
      </c>
      <c r="BR20" s="61">
        <v>0</v>
      </c>
      <c r="BS20" s="61">
        <v>-75524228.899999961</v>
      </c>
      <c r="BT20" s="61">
        <v>-99332280.239999995</v>
      </c>
      <c r="BU20" s="61">
        <v>-52434272.07</v>
      </c>
      <c r="BV20" s="61">
        <v>-6624508.25</v>
      </c>
      <c r="BW20" s="61">
        <v>-41360.729999999996</v>
      </c>
      <c r="BX20" s="61">
        <v>-4230166.4800000004</v>
      </c>
      <c r="BY20" s="61">
        <v>-13351147.699999999</v>
      </c>
      <c r="BZ20" s="61">
        <v>100481468.91000001</v>
      </c>
      <c r="CA20" s="61">
        <v>8037.66</v>
      </c>
      <c r="CB20" s="61">
        <v>0</v>
      </c>
      <c r="CC20" s="61">
        <v>0</v>
      </c>
      <c r="CD20" s="61">
        <v>0</v>
      </c>
      <c r="CE20" s="61">
        <v>0</v>
      </c>
      <c r="CF20" s="61">
        <v>0</v>
      </c>
      <c r="CG20" s="61">
        <v>0</v>
      </c>
      <c r="CH20" s="61">
        <v>0</v>
      </c>
      <c r="CI20" s="61">
        <v>-1376635.15</v>
      </c>
      <c r="CJ20" s="61">
        <v>-1376635.15</v>
      </c>
      <c r="CK20" s="61">
        <v>0</v>
      </c>
      <c r="CL20" s="61">
        <v>60803559.249999732</v>
      </c>
    </row>
    <row r="21" spans="1:90" ht="12.75" customHeight="1">
      <c r="A21" s="43" t="s">
        <v>29</v>
      </c>
      <c r="B21" s="59">
        <v>1018</v>
      </c>
      <c r="C21" s="60" t="s">
        <v>376</v>
      </c>
      <c r="D21" s="61">
        <v>7983448.7900000019</v>
      </c>
      <c r="E21" s="61">
        <v>-7424614.870000001</v>
      </c>
      <c r="F21" s="61">
        <v>20381578</v>
      </c>
      <c r="G21" s="61">
        <v>-27806192.870000001</v>
      </c>
      <c r="H21" s="61">
        <v>0</v>
      </c>
      <c r="I21" s="61">
        <v>15269022.240000002</v>
      </c>
      <c r="J21" s="61">
        <v>5446105.4400000013</v>
      </c>
      <c r="K21" s="61">
        <v>-23195603.399999999</v>
      </c>
      <c r="L21" s="61">
        <v>28641708.84</v>
      </c>
      <c r="M21" s="61">
        <v>9822916.8000000007</v>
      </c>
      <c r="N21" s="61">
        <v>11984486.83</v>
      </c>
      <c r="O21" s="61">
        <v>-2161570.0300000003</v>
      </c>
      <c r="P21" s="61">
        <v>0</v>
      </c>
      <c r="Q21" s="61">
        <v>0</v>
      </c>
      <c r="R21" s="61">
        <v>0</v>
      </c>
      <c r="S21" s="61">
        <v>0</v>
      </c>
      <c r="T21" s="61">
        <v>0</v>
      </c>
      <c r="U21" s="61">
        <v>0</v>
      </c>
      <c r="V21" s="61">
        <v>0</v>
      </c>
      <c r="W21" s="61">
        <v>0</v>
      </c>
      <c r="X21" s="61">
        <v>0</v>
      </c>
      <c r="Y21" s="61">
        <v>0</v>
      </c>
      <c r="Z21" s="61">
        <v>0</v>
      </c>
      <c r="AA21" s="61">
        <v>0</v>
      </c>
      <c r="AB21" s="61">
        <v>0</v>
      </c>
      <c r="AC21" s="61">
        <v>0</v>
      </c>
      <c r="AD21" s="61">
        <v>0</v>
      </c>
      <c r="AE21" s="61">
        <v>0</v>
      </c>
      <c r="AF21" s="61">
        <v>0</v>
      </c>
      <c r="AG21" s="61">
        <v>0</v>
      </c>
      <c r="AH21" s="61">
        <v>0</v>
      </c>
      <c r="AI21" s="61">
        <v>0</v>
      </c>
      <c r="AJ21" s="61">
        <v>12365.19</v>
      </c>
      <c r="AK21" s="61">
        <v>12365.19</v>
      </c>
      <c r="AL21" s="61">
        <v>0</v>
      </c>
      <c r="AM21" s="61">
        <v>126676.23000000001</v>
      </c>
      <c r="AN21" s="61">
        <v>273636.65000000002</v>
      </c>
      <c r="AO21" s="61">
        <v>-146960.42000000001</v>
      </c>
      <c r="AP21" s="61">
        <v>0</v>
      </c>
      <c r="AQ21" s="61">
        <v>0</v>
      </c>
      <c r="AR21" s="61">
        <v>0</v>
      </c>
      <c r="AS21" s="61">
        <v>7687887.52999999</v>
      </c>
      <c r="AT21" s="61">
        <v>-4607550.32</v>
      </c>
      <c r="AU21" s="61">
        <v>-6281909.3300000001</v>
      </c>
      <c r="AV21" s="61">
        <v>1674359.0100000002</v>
      </c>
      <c r="AW21" s="61">
        <v>18258972.36999999</v>
      </c>
      <c r="AX21" s="61">
        <v>44768891.649999991</v>
      </c>
      <c r="AY21" s="61">
        <v>16662950.229999997</v>
      </c>
      <c r="AZ21" s="61">
        <v>-19125995.010000002</v>
      </c>
      <c r="BA21" s="61">
        <v>40600707.689999998</v>
      </c>
      <c r="BB21" s="61">
        <v>0</v>
      </c>
      <c r="BC21" s="61">
        <v>-4811762.45</v>
      </c>
      <c r="BD21" s="61">
        <v>28105941.419999998</v>
      </c>
      <c r="BE21" s="61">
        <v>-26509919.280000001</v>
      </c>
      <c r="BF21" s="61">
        <v>-13659211.120000001</v>
      </c>
      <c r="BG21" s="61">
        <v>7369780.6599999992</v>
      </c>
      <c r="BH21" s="61">
        <v>-23856303.740000002</v>
      </c>
      <c r="BI21" s="61">
        <v>0</v>
      </c>
      <c r="BJ21" s="61">
        <v>2827311.96</v>
      </c>
      <c r="BK21" s="61">
        <v>-12850708.16</v>
      </c>
      <c r="BL21" s="61">
        <v>0</v>
      </c>
      <c r="BM21" s="61">
        <v>0</v>
      </c>
      <c r="BN21" s="61">
        <v>0</v>
      </c>
      <c r="BO21" s="61">
        <v>0</v>
      </c>
      <c r="BP21" s="61">
        <v>0</v>
      </c>
      <c r="BQ21" s="61">
        <v>0</v>
      </c>
      <c r="BR21" s="61">
        <v>0</v>
      </c>
      <c r="BS21" s="61">
        <v>-5963534.5199999996</v>
      </c>
      <c r="BT21" s="61">
        <v>-4430606.1399999997</v>
      </c>
      <c r="BU21" s="61">
        <v>-2146460.6</v>
      </c>
      <c r="BV21" s="61">
        <v>-807345.47</v>
      </c>
      <c r="BW21" s="61">
        <v>0</v>
      </c>
      <c r="BX21" s="61">
        <v>-22594.57</v>
      </c>
      <c r="BY21" s="61">
        <v>-48456.34</v>
      </c>
      <c r="BZ21" s="61">
        <v>1491928.6</v>
      </c>
      <c r="CA21" s="61">
        <v>0</v>
      </c>
      <c r="CB21" s="61">
        <v>0</v>
      </c>
      <c r="CC21" s="61">
        <v>0</v>
      </c>
      <c r="CD21" s="61">
        <v>0</v>
      </c>
      <c r="CE21" s="61">
        <v>0</v>
      </c>
      <c r="CF21" s="61">
        <v>0</v>
      </c>
      <c r="CG21" s="61">
        <v>0</v>
      </c>
      <c r="CH21" s="61">
        <v>0</v>
      </c>
      <c r="CI21" s="61">
        <v>0</v>
      </c>
      <c r="CJ21" s="61">
        <v>0</v>
      </c>
      <c r="CK21" s="61">
        <v>0</v>
      </c>
      <c r="CL21" s="61">
        <v>15671336.319999993</v>
      </c>
    </row>
    <row r="22" spans="1:90" ht="12.75" customHeight="1">
      <c r="A22" s="43" t="s">
        <v>31</v>
      </c>
      <c r="B22" s="59">
        <v>1020</v>
      </c>
      <c r="C22" s="60" t="s">
        <v>376</v>
      </c>
      <c r="D22" s="61">
        <v>212962417.70623308</v>
      </c>
      <c r="E22" s="61">
        <v>177420446.35999966</v>
      </c>
      <c r="F22" s="61">
        <v>5768328900.1999998</v>
      </c>
      <c r="G22" s="61">
        <v>-5590908453.8400002</v>
      </c>
      <c r="H22" s="61">
        <v>0</v>
      </c>
      <c r="I22" s="61">
        <v>-32637834.290003777</v>
      </c>
      <c r="J22" s="61">
        <v>-2727836140.5800009</v>
      </c>
      <c r="K22" s="61">
        <v>-11167536212.600002</v>
      </c>
      <c r="L22" s="61">
        <v>8439700072.0200014</v>
      </c>
      <c r="M22" s="61">
        <v>2695198306.2899971</v>
      </c>
      <c r="N22" s="61">
        <v>10927373564.279999</v>
      </c>
      <c r="O22" s="61">
        <v>-8232175257.9900017</v>
      </c>
      <c r="P22" s="61">
        <v>0</v>
      </c>
      <c r="Q22" s="61">
        <v>0</v>
      </c>
      <c r="R22" s="61">
        <v>0</v>
      </c>
      <c r="S22" s="61">
        <v>0</v>
      </c>
      <c r="T22" s="61">
        <v>0</v>
      </c>
      <c r="U22" s="61">
        <v>0</v>
      </c>
      <c r="V22" s="61">
        <v>0</v>
      </c>
      <c r="W22" s="61">
        <v>0</v>
      </c>
      <c r="X22" s="61">
        <v>0</v>
      </c>
      <c r="Y22" s="61">
        <v>0</v>
      </c>
      <c r="Z22" s="61">
        <v>62400324.676237203</v>
      </c>
      <c r="AA22" s="61">
        <v>54919332.505308539</v>
      </c>
      <c r="AB22" s="61">
        <v>0</v>
      </c>
      <c r="AC22" s="61">
        <v>4570458.38260209</v>
      </c>
      <c r="AD22" s="61">
        <v>2122279.572663852</v>
      </c>
      <c r="AE22" s="61">
        <v>767016.88273476297</v>
      </c>
      <c r="AF22" s="61">
        <v>0</v>
      </c>
      <c r="AG22" s="61">
        <v>17980.32308959281</v>
      </c>
      <c r="AH22" s="61">
        <v>0</v>
      </c>
      <c r="AI22" s="61">
        <v>3257.0098383724508</v>
      </c>
      <c r="AJ22" s="61">
        <v>0</v>
      </c>
      <c r="AK22" s="61">
        <v>0</v>
      </c>
      <c r="AL22" s="61">
        <v>0</v>
      </c>
      <c r="AM22" s="61">
        <v>5779480.9599999934</v>
      </c>
      <c r="AN22" s="61">
        <v>134395260</v>
      </c>
      <c r="AO22" s="61">
        <v>-131207911.54000001</v>
      </c>
      <c r="AP22" s="61">
        <v>0</v>
      </c>
      <c r="AQ22" s="61">
        <v>0</v>
      </c>
      <c r="AR22" s="61">
        <v>2592132.5</v>
      </c>
      <c r="AS22" s="61">
        <v>101959498.93694368</v>
      </c>
      <c r="AT22" s="61">
        <v>-63853374.019999981</v>
      </c>
      <c r="AU22" s="61">
        <v>-1476231765.4100001</v>
      </c>
      <c r="AV22" s="61">
        <v>1412378391.3900001</v>
      </c>
      <c r="AW22" s="61">
        <v>-14668507.409999371</v>
      </c>
      <c r="AX22" s="61">
        <v>85381491.75</v>
      </c>
      <c r="AY22" s="61">
        <v>-3121308642.9100003</v>
      </c>
      <c r="AZ22" s="61">
        <v>-2114675088.8199999</v>
      </c>
      <c r="BA22" s="61">
        <v>-1738295318.7800002</v>
      </c>
      <c r="BB22" s="61">
        <v>0</v>
      </c>
      <c r="BC22" s="61">
        <v>731661764.69000006</v>
      </c>
      <c r="BD22" s="61">
        <v>3206690134.6600003</v>
      </c>
      <c r="BE22" s="61">
        <v>-100049999.15999937</v>
      </c>
      <c r="BF22" s="61">
        <v>3005360229.71</v>
      </c>
      <c r="BG22" s="61">
        <v>2034690381.0799999</v>
      </c>
      <c r="BH22" s="61">
        <v>1675152301.5999999</v>
      </c>
      <c r="BI22" s="61">
        <v>0</v>
      </c>
      <c r="BJ22" s="61">
        <v>-704482452.97000003</v>
      </c>
      <c r="BK22" s="61">
        <v>-3105410228.8699994</v>
      </c>
      <c r="BL22" s="61">
        <v>0</v>
      </c>
      <c r="BM22" s="61">
        <v>0</v>
      </c>
      <c r="BN22" s="61">
        <v>0</v>
      </c>
      <c r="BO22" s="61">
        <v>-3708509.8199999956</v>
      </c>
      <c r="BP22" s="61">
        <v>-3708509.8199999956</v>
      </c>
      <c r="BQ22" s="61">
        <v>0</v>
      </c>
      <c r="BR22" s="61">
        <v>0</v>
      </c>
      <c r="BS22" s="61">
        <v>184189890.18694302</v>
      </c>
      <c r="BT22" s="61">
        <v>-224332838.73000002</v>
      </c>
      <c r="BU22" s="61">
        <v>-71212460.625039011</v>
      </c>
      <c r="BV22" s="61">
        <v>-2801332.7087387377</v>
      </c>
      <c r="BW22" s="61">
        <v>0</v>
      </c>
      <c r="BX22" s="61">
        <v>-5418422.655171169</v>
      </c>
      <c r="BY22" s="61">
        <v>-5726165.0841081059</v>
      </c>
      <c r="BZ22" s="61">
        <v>501376538.71000004</v>
      </c>
      <c r="CA22" s="61">
        <v>-7695428.7199999997</v>
      </c>
      <c r="CB22" s="61">
        <v>0</v>
      </c>
      <c r="CC22" s="61">
        <v>0</v>
      </c>
      <c r="CD22" s="61">
        <v>0</v>
      </c>
      <c r="CE22" s="61">
        <v>0</v>
      </c>
      <c r="CF22" s="61">
        <v>0</v>
      </c>
      <c r="CG22" s="61">
        <v>0</v>
      </c>
      <c r="CH22" s="61">
        <v>0</v>
      </c>
      <c r="CI22" s="61">
        <v>0</v>
      </c>
      <c r="CJ22" s="61">
        <v>0</v>
      </c>
      <c r="CK22" s="61">
        <v>0</v>
      </c>
      <c r="CL22" s="61">
        <v>314921916.64317679</v>
      </c>
    </row>
    <row r="23" spans="1:90" ht="12.75" customHeight="1">
      <c r="A23" s="43" t="s">
        <v>33</v>
      </c>
      <c r="B23" s="59">
        <v>1022</v>
      </c>
      <c r="C23" s="60" t="s">
        <v>376</v>
      </c>
      <c r="D23" s="61">
        <v>457708884.09000015</v>
      </c>
      <c r="E23" s="61">
        <v>347875375.31999999</v>
      </c>
      <c r="F23" s="61">
        <v>571379987.36000001</v>
      </c>
      <c r="G23" s="61">
        <v>-223504612.04000002</v>
      </c>
      <c r="H23" s="61">
        <v>0</v>
      </c>
      <c r="I23" s="61">
        <v>-52668964.189999864</v>
      </c>
      <c r="J23" s="61">
        <v>-53750876.889999866</v>
      </c>
      <c r="K23" s="61">
        <v>-637304867.90999997</v>
      </c>
      <c r="L23" s="61">
        <v>583553991.0200001</v>
      </c>
      <c r="M23" s="61">
        <v>1081912.700000003</v>
      </c>
      <c r="N23" s="61">
        <v>93797085.370000005</v>
      </c>
      <c r="O23" s="61">
        <v>-92715172.670000002</v>
      </c>
      <c r="P23" s="61">
        <v>0</v>
      </c>
      <c r="Q23" s="61">
        <v>0</v>
      </c>
      <c r="R23" s="61">
        <v>0</v>
      </c>
      <c r="S23" s="61">
        <v>0</v>
      </c>
      <c r="T23" s="61">
        <v>0</v>
      </c>
      <c r="U23" s="61">
        <v>0</v>
      </c>
      <c r="V23" s="61">
        <v>0</v>
      </c>
      <c r="W23" s="61">
        <v>0</v>
      </c>
      <c r="X23" s="61">
        <v>0</v>
      </c>
      <c r="Y23" s="61">
        <v>0</v>
      </c>
      <c r="Z23" s="61">
        <v>156622150.55000001</v>
      </c>
      <c r="AA23" s="61">
        <v>123421564.75</v>
      </c>
      <c r="AB23" s="61">
        <v>12569066.779999999</v>
      </c>
      <c r="AC23" s="61">
        <v>5267487.66</v>
      </c>
      <c r="AD23" s="61">
        <v>9411263.9199999999</v>
      </c>
      <c r="AE23" s="61">
        <v>93667.83</v>
      </c>
      <c r="AF23" s="61">
        <v>5553729.620000001</v>
      </c>
      <c r="AG23" s="61">
        <v>305369.99</v>
      </c>
      <c r="AH23" s="61">
        <v>0</v>
      </c>
      <c r="AI23" s="61">
        <v>0</v>
      </c>
      <c r="AJ23" s="61">
        <v>0</v>
      </c>
      <c r="AK23" s="61">
        <v>0</v>
      </c>
      <c r="AL23" s="61">
        <v>0</v>
      </c>
      <c r="AM23" s="61">
        <v>5880322.4100000011</v>
      </c>
      <c r="AN23" s="61">
        <v>6155113.3000000007</v>
      </c>
      <c r="AO23" s="61">
        <v>581391.08000000007</v>
      </c>
      <c r="AP23" s="61">
        <v>0</v>
      </c>
      <c r="AQ23" s="61">
        <v>0</v>
      </c>
      <c r="AR23" s="61">
        <v>-856181.97</v>
      </c>
      <c r="AS23" s="61">
        <v>-580988094.04999995</v>
      </c>
      <c r="AT23" s="61">
        <v>-237155226.25</v>
      </c>
      <c r="AU23" s="61">
        <v>-292122114.38999999</v>
      </c>
      <c r="AV23" s="61">
        <v>54966888.139999986</v>
      </c>
      <c r="AW23" s="61">
        <v>-71714580.700000018</v>
      </c>
      <c r="AX23" s="61">
        <v>-86375006.450000048</v>
      </c>
      <c r="AY23" s="61">
        <v>-451228948.12</v>
      </c>
      <c r="AZ23" s="61">
        <v>-290075007.99000001</v>
      </c>
      <c r="BA23" s="61">
        <v>-161153940.13</v>
      </c>
      <c r="BB23" s="61">
        <v>0</v>
      </c>
      <c r="BC23" s="61">
        <v>0</v>
      </c>
      <c r="BD23" s="61">
        <v>364853941.66999996</v>
      </c>
      <c r="BE23" s="61">
        <v>14660425.75000003</v>
      </c>
      <c r="BF23" s="61">
        <v>166006668.81</v>
      </c>
      <c r="BG23" s="61">
        <v>96977992.139999986</v>
      </c>
      <c r="BH23" s="61">
        <v>69028676.670000002</v>
      </c>
      <c r="BI23" s="61">
        <v>0</v>
      </c>
      <c r="BJ23" s="61">
        <v>0</v>
      </c>
      <c r="BK23" s="61">
        <v>-151346243.05999997</v>
      </c>
      <c r="BL23" s="61">
        <v>0</v>
      </c>
      <c r="BM23" s="61">
        <v>0</v>
      </c>
      <c r="BN23" s="61">
        <v>0</v>
      </c>
      <c r="BO23" s="61">
        <v>-7284059.7799999975</v>
      </c>
      <c r="BP23" s="61">
        <v>-7284059.7799999975</v>
      </c>
      <c r="BQ23" s="61">
        <v>0</v>
      </c>
      <c r="BR23" s="61">
        <v>0</v>
      </c>
      <c r="BS23" s="61">
        <v>-254280293.54000002</v>
      </c>
      <c r="BT23" s="61">
        <v>-111489387.27000001</v>
      </c>
      <c r="BU23" s="61">
        <v>-110925619.35000001</v>
      </c>
      <c r="BV23" s="61">
        <v>-2700364.66</v>
      </c>
      <c r="BW23" s="61">
        <v>0</v>
      </c>
      <c r="BX23" s="61">
        <v>-11822196.060000001</v>
      </c>
      <c r="BY23" s="61">
        <v>-28441395.630000003</v>
      </c>
      <c r="BZ23" s="61">
        <v>13571299.700000001</v>
      </c>
      <c r="CA23" s="61">
        <v>-2472630.27</v>
      </c>
      <c r="CB23" s="61">
        <v>0</v>
      </c>
      <c r="CC23" s="61">
        <v>0</v>
      </c>
      <c r="CD23" s="61">
        <v>0</v>
      </c>
      <c r="CE23" s="61">
        <v>0</v>
      </c>
      <c r="CF23" s="61">
        <v>0</v>
      </c>
      <c r="CG23" s="61">
        <v>0</v>
      </c>
      <c r="CH23" s="61">
        <v>0</v>
      </c>
      <c r="CI23" s="61">
        <v>-10553933.779999999</v>
      </c>
      <c r="CJ23" s="61">
        <v>-10553933.779999999</v>
      </c>
      <c r="CK23" s="61">
        <v>0</v>
      </c>
      <c r="CL23" s="61">
        <v>-123279209.9599998</v>
      </c>
    </row>
    <row r="24" spans="1:90" ht="12.75" customHeight="1">
      <c r="A24" s="43" t="s">
        <v>35</v>
      </c>
      <c r="B24" s="59">
        <v>1025</v>
      </c>
      <c r="C24" s="60" t="s">
        <v>376</v>
      </c>
      <c r="D24" s="61">
        <v>60330157.379999973</v>
      </c>
      <c r="E24" s="61">
        <v>97897804.359999955</v>
      </c>
      <c r="F24" s="61">
        <v>342049939.58999997</v>
      </c>
      <c r="G24" s="61">
        <v>-244152135.23000002</v>
      </c>
      <c r="H24" s="61">
        <v>0</v>
      </c>
      <c r="I24" s="61">
        <v>-59963299.609999985</v>
      </c>
      <c r="J24" s="61">
        <v>-71894347.879999936</v>
      </c>
      <c r="K24" s="61">
        <v>-409720594.94999999</v>
      </c>
      <c r="L24" s="61">
        <v>337826247.07000005</v>
      </c>
      <c r="M24" s="61">
        <v>11931048.269999951</v>
      </c>
      <c r="N24" s="61">
        <v>254848801.73999998</v>
      </c>
      <c r="O24" s="61">
        <v>-242917753.47000003</v>
      </c>
      <c r="P24" s="61">
        <v>0</v>
      </c>
      <c r="Q24" s="61">
        <v>0</v>
      </c>
      <c r="R24" s="61">
        <v>0</v>
      </c>
      <c r="S24" s="61">
        <v>0</v>
      </c>
      <c r="T24" s="61">
        <v>0</v>
      </c>
      <c r="U24" s="61">
        <v>0</v>
      </c>
      <c r="V24" s="61">
        <v>0</v>
      </c>
      <c r="W24" s="61">
        <v>0</v>
      </c>
      <c r="X24" s="61">
        <v>0</v>
      </c>
      <c r="Y24" s="61">
        <v>0</v>
      </c>
      <c r="Z24" s="61">
        <v>22289640.84</v>
      </c>
      <c r="AA24" s="61">
        <v>17306745.780000001</v>
      </c>
      <c r="AB24" s="61">
        <v>0</v>
      </c>
      <c r="AC24" s="61">
        <v>4982895.0599999996</v>
      </c>
      <c r="AD24" s="61">
        <v>0</v>
      </c>
      <c r="AE24" s="61">
        <v>0</v>
      </c>
      <c r="AF24" s="61">
        <v>0</v>
      </c>
      <c r="AG24" s="61">
        <v>0</v>
      </c>
      <c r="AH24" s="61">
        <v>0</v>
      </c>
      <c r="AI24" s="61">
        <v>0</v>
      </c>
      <c r="AJ24" s="61">
        <v>0</v>
      </c>
      <c r="AK24" s="61">
        <v>0</v>
      </c>
      <c r="AL24" s="61">
        <v>0</v>
      </c>
      <c r="AM24" s="61">
        <v>106011.78999999975</v>
      </c>
      <c r="AN24" s="61">
        <v>-2203795.87</v>
      </c>
      <c r="AO24" s="61">
        <v>2006863.67</v>
      </c>
      <c r="AP24" s="61">
        <v>0</v>
      </c>
      <c r="AQ24" s="61">
        <v>0</v>
      </c>
      <c r="AR24" s="61">
        <v>302943.98999999993</v>
      </c>
      <c r="AS24" s="61">
        <v>58826978.379999965</v>
      </c>
      <c r="AT24" s="61">
        <v>-27794959.140000001</v>
      </c>
      <c r="AU24" s="61">
        <v>-153475584.19</v>
      </c>
      <c r="AV24" s="61">
        <v>125680625.05</v>
      </c>
      <c r="AW24" s="61">
        <v>96205932.419999957</v>
      </c>
      <c r="AX24" s="61">
        <v>225853863.71999997</v>
      </c>
      <c r="AY24" s="61">
        <v>-20021913.340000033</v>
      </c>
      <c r="AZ24" s="61">
        <v>-74206820.370000005</v>
      </c>
      <c r="BA24" s="61">
        <v>-99433184.710000023</v>
      </c>
      <c r="BB24" s="61">
        <v>0</v>
      </c>
      <c r="BC24" s="61">
        <v>153618091.74000001</v>
      </c>
      <c r="BD24" s="61">
        <v>245875777.06</v>
      </c>
      <c r="BE24" s="61">
        <v>-129647931.30000001</v>
      </c>
      <c r="BF24" s="61">
        <v>95462255.560000002</v>
      </c>
      <c r="BG24" s="61">
        <v>62035825.370000005</v>
      </c>
      <c r="BH24" s="61">
        <v>69014303.939999998</v>
      </c>
      <c r="BI24" s="61">
        <v>0</v>
      </c>
      <c r="BJ24" s="61">
        <v>-35587873.75</v>
      </c>
      <c r="BK24" s="61">
        <v>-225110186.86000001</v>
      </c>
      <c r="BL24" s="61">
        <v>0</v>
      </c>
      <c r="BM24" s="61">
        <v>0</v>
      </c>
      <c r="BN24" s="61">
        <v>0</v>
      </c>
      <c r="BO24" s="61">
        <v>-4919887.91</v>
      </c>
      <c r="BP24" s="61">
        <v>-4919887.91</v>
      </c>
      <c r="BQ24" s="61">
        <v>0</v>
      </c>
      <c r="BR24" s="61">
        <v>0</v>
      </c>
      <c r="BS24" s="61">
        <v>-4664106.9899999946</v>
      </c>
      <c r="BT24" s="61">
        <v>-41398638.869999997</v>
      </c>
      <c r="BU24" s="61">
        <v>-7267066</v>
      </c>
      <c r="BV24" s="61">
        <v>-1046074.47</v>
      </c>
      <c r="BW24" s="61">
        <v>0</v>
      </c>
      <c r="BX24" s="61">
        <v>-800605.91</v>
      </c>
      <c r="BY24" s="61">
        <v>-1622128.74</v>
      </c>
      <c r="BZ24" s="61">
        <v>47481851.57</v>
      </c>
      <c r="CA24" s="61">
        <v>-11444.570000000002</v>
      </c>
      <c r="CB24" s="61">
        <v>0</v>
      </c>
      <c r="CC24" s="61">
        <v>0</v>
      </c>
      <c r="CD24" s="61">
        <v>0</v>
      </c>
      <c r="CE24" s="61">
        <v>0</v>
      </c>
      <c r="CF24" s="61">
        <v>0</v>
      </c>
      <c r="CG24" s="61">
        <v>0</v>
      </c>
      <c r="CH24" s="61">
        <v>0</v>
      </c>
      <c r="CI24" s="61">
        <v>0</v>
      </c>
      <c r="CJ24" s="61">
        <v>0</v>
      </c>
      <c r="CK24" s="61">
        <v>0</v>
      </c>
      <c r="CL24" s="61">
        <v>119157135.75999993</v>
      </c>
    </row>
    <row r="25" spans="1:90" ht="12.75" customHeight="1">
      <c r="A25" s="43" t="s">
        <v>37</v>
      </c>
      <c r="B25" s="59">
        <v>1027</v>
      </c>
      <c r="C25" s="60" t="s">
        <v>376</v>
      </c>
      <c r="D25" s="61">
        <v>10538891.77999999</v>
      </c>
      <c r="E25" s="61">
        <v>-978870.34999999776</v>
      </c>
      <c r="F25" s="61">
        <v>18635038.82</v>
      </c>
      <c r="G25" s="61">
        <v>-19613909.169999998</v>
      </c>
      <c r="H25" s="61">
        <v>0</v>
      </c>
      <c r="I25" s="61">
        <v>11525511.059999987</v>
      </c>
      <c r="J25" s="61">
        <v>31365798.770000003</v>
      </c>
      <c r="K25" s="61">
        <v>-63912120.909999989</v>
      </c>
      <c r="L25" s="61">
        <v>95277919.679999992</v>
      </c>
      <c r="M25" s="61">
        <v>-19840287.710000016</v>
      </c>
      <c r="N25" s="61">
        <v>39860618.299999982</v>
      </c>
      <c r="O25" s="61">
        <v>-59700906.009999998</v>
      </c>
      <c r="P25" s="61">
        <v>0</v>
      </c>
      <c r="Q25" s="61">
        <v>0</v>
      </c>
      <c r="R25" s="61">
        <v>0</v>
      </c>
      <c r="S25" s="61">
        <v>0</v>
      </c>
      <c r="T25" s="61">
        <v>0</v>
      </c>
      <c r="U25" s="61">
        <v>0</v>
      </c>
      <c r="V25" s="61">
        <v>0</v>
      </c>
      <c r="W25" s="61">
        <v>0</v>
      </c>
      <c r="X25" s="61">
        <v>0</v>
      </c>
      <c r="Y25" s="61">
        <v>0</v>
      </c>
      <c r="Z25" s="61">
        <v>0</v>
      </c>
      <c r="AA25" s="61">
        <v>0</v>
      </c>
      <c r="AB25" s="61">
        <v>0</v>
      </c>
      <c r="AC25" s="61">
        <v>0</v>
      </c>
      <c r="AD25" s="61">
        <v>0</v>
      </c>
      <c r="AE25" s="61">
        <v>0</v>
      </c>
      <c r="AF25" s="61">
        <v>0</v>
      </c>
      <c r="AG25" s="61">
        <v>0</v>
      </c>
      <c r="AH25" s="61">
        <v>0</v>
      </c>
      <c r="AI25" s="61">
        <v>0</v>
      </c>
      <c r="AJ25" s="61">
        <v>0</v>
      </c>
      <c r="AK25" s="61">
        <v>0</v>
      </c>
      <c r="AL25" s="61">
        <v>0</v>
      </c>
      <c r="AM25" s="61">
        <v>-7748.9299999998184</v>
      </c>
      <c r="AN25" s="61">
        <v>293713.03000000014</v>
      </c>
      <c r="AO25" s="61">
        <v>9107.210000000021</v>
      </c>
      <c r="AP25" s="61">
        <v>0</v>
      </c>
      <c r="AQ25" s="61">
        <v>0</v>
      </c>
      <c r="AR25" s="61">
        <v>-310569.17</v>
      </c>
      <c r="AS25" s="61">
        <v>-28763261.318978939</v>
      </c>
      <c r="AT25" s="61">
        <v>-13454495.881552003</v>
      </c>
      <c r="AU25" s="61">
        <v>-34104709.060000002</v>
      </c>
      <c r="AV25" s="61">
        <v>20650213.178447999</v>
      </c>
      <c r="AW25" s="61">
        <v>538356.3545900099</v>
      </c>
      <c r="AX25" s="61">
        <v>1235081.706400007</v>
      </c>
      <c r="AY25" s="61">
        <v>-20118198.583599996</v>
      </c>
      <c r="AZ25" s="61">
        <v>-15520400.193599995</v>
      </c>
      <c r="BA25" s="61">
        <v>-8967158.0300000012</v>
      </c>
      <c r="BB25" s="61">
        <v>0</v>
      </c>
      <c r="BC25" s="61">
        <v>4369359.6400000006</v>
      </c>
      <c r="BD25" s="61">
        <v>21353280.290000003</v>
      </c>
      <c r="BE25" s="61">
        <v>-696725.35180999711</v>
      </c>
      <c r="BF25" s="61">
        <v>12291171.988190003</v>
      </c>
      <c r="BG25" s="61">
        <v>9256875.7281900011</v>
      </c>
      <c r="BH25" s="61">
        <v>5703747.4200000009</v>
      </c>
      <c r="BI25" s="61">
        <v>0</v>
      </c>
      <c r="BJ25" s="61">
        <v>-2669451.1600000006</v>
      </c>
      <c r="BK25" s="61">
        <v>-12987897.34</v>
      </c>
      <c r="BL25" s="61">
        <v>0</v>
      </c>
      <c r="BM25" s="61">
        <v>0</v>
      </c>
      <c r="BN25" s="61">
        <v>0</v>
      </c>
      <c r="BO25" s="61">
        <v>-541777.2999999997</v>
      </c>
      <c r="BP25" s="61">
        <v>-541777.2999999997</v>
      </c>
      <c r="BQ25" s="61">
        <v>0</v>
      </c>
      <c r="BR25" s="61">
        <v>0</v>
      </c>
      <c r="BS25" s="61">
        <v>-15305344.492016947</v>
      </c>
      <c r="BT25" s="61">
        <v>-11848586.069999997</v>
      </c>
      <c r="BU25" s="61">
        <v>-5378817.5896935919</v>
      </c>
      <c r="BV25" s="61">
        <v>-1780843.3491723572</v>
      </c>
      <c r="BW25" s="61">
        <v>0</v>
      </c>
      <c r="BX25" s="61">
        <v>-3688383.7986864666</v>
      </c>
      <c r="BY25" s="61">
        <v>-408321.51446453086</v>
      </c>
      <c r="BZ25" s="61">
        <v>7871009.0399999972</v>
      </c>
      <c r="CA25" s="61">
        <v>-71401.210000000006</v>
      </c>
      <c r="CB25" s="61">
        <v>0</v>
      </c>
      <c r="CC25" s="61">
        <v>0</v>
      </c>
      <c r="CD25" s="61">
        <v>0</v>
      </c>
      <c r="CE25" s="61">
        <v>0</v>
      </c>
      <c r="CF25" s="61">
        <v>0</v>
      </c>
      <c r="CG25" s="61">
        <v>0</v>
      </c>
      <c r="CH25" s="61">
        <v>0</v>
      </c>
      <c r="CI25" s="61">
        <v>0</v>
      </c>
      <c r="CJ25" s="61">
        <v>0</v>
      </c>
      <c r="CK25" s="61">
        <v>0</v>
      </c>
      <c r="CL25" s="61">
        <v>-18224369.538978949</v>
      </c>
    </row>
    <row r="26" spans="1:90" ht="12.75" customHeight="1">
      <c r="A26" s="43" t="s">
        <v>39</v>
      </c>
      <c r="B26" s="59">
        <v>1028</v>
      </c>
      <c r="C26" s="60" t="s">
        <v>376</v>
      </c>
      <c r="D26" s="61">
        <v>207754136.42000026</v>
      </c>
      <c r="E26" s="61">
        <v>166305900.16999996</v>
      </c>
      <c r="F26" s="61">
        <v>867692600.31999993</v>
      </c>
      <c r="G26" s="61">
        <v>-701386700.14999998</v>
      </c>
      <c r="H26" s="61">
        <v>0</v>
      </c>
      <c r="I26" s="61">
        <v>-20179810.789999723</v>
      </c>
      <c r="J26" s="61">
        <v>43257490.210000277</v>
      </c>
      <c r="K26" s="61">
        <v>-1387075975.1899998</v>
      </c>
      <c r="L26" s="61">
        <v>1430333465.4000001</v>
      </c>
      <c r="M26" s="61">
        <v>-63437301</v>
      </c>
      <c r="N26" s="61">
        <v>1108654298.1200001</v>
      </c>
      <c r="O26" s="61">
        <v>-1172091599.1200001</v>
      </c>
      <c r="P26" s="61">
        <v>0</v>
      </c>
      <c r="Q26" s="61">
        <v>0</v>
      </c>
      <c r="R26" s="61">
        <v>0</v>
      </c>
      <c r="S26" s="61">
        <v>0</v>
      </c>
      <c r="T26" s="61">
        <v>0</v>
      </c>
      <c r="U26" s="61">
        <v>0</v>
      </c>
      <c r="V26" s="61">
        <v>0</v>
      </c>
      <c r="W26" s="61">
        <v>0</v>
      </c>
      <c r="X26" s="61">
        <v>0</v>
      </c>
      <c r="Y26" s="61">
        <v>0</v>
      </c>
      <c r="Z26" s="61">
        <v>56708343.420000002</v>
      </c>
      <c r="AA26" s="61">
        <v>56915944.68</v>
      </c>
      <c r="AB26" s="61">
        <v>0</v>
      </c>
      <c r="AC26" s="61">
        <v>-510324.9800000001</v>
      </c>
      <c r="AD26" s="61">
        <v>0</v>
      </c>
      <c r="AE26" s="61">
        <v>0</v>
      </c>
      <c r="AF26" s="61">
        <v>0</v>
      </c>
      <c r="AG26" s="61">
        <v>302723.71999999997</v>
      </c>
      <c r="AH26" s="61">
        <v>0</v>
      </c>
      <c r="AI26" s="61">
        <v>0</v>
      </c>
      <c r="AJ26" s="61">
        <v>0</v>
      </c>
      <c r="AK26" s="61">
        <v>0</v>
      </c>
      <c r="AL26" s="61">
        <v>0</v>
      </c>
      <c r="AM26" s="61">
        <v>4919703.6199999992</v>
      </c>
      <c r="AN26" s="61">
        <v>9708559.3899999987</v>
      </c>
      <c r="AO26" s="61">
        <v>-4774448.3999999994</v>
      </c>
      <c r="AP26" s="61">
        <v>0</v>
      </c>
      <c r="AQ26" s="61">
        <v>0</v>
      </c>
      <c r="AR26" s="61">
        <v>-14407.37</v>
      </c>
      <c r="AS26" s="61">
        <v>-106803646.47000051</v>
      </c>
      <c r="AT26" s="61">
        <v>-64400933.25</v>
      </c>
      <c r="AU26" s="61">
        <v>-455230826.91000003</v>
      </c>
      <c r="AV26" s="61">
        <v>390829893.66000003</v>
      </c>
      <c r="AW26" s="61">
        <v>-26609712.740000486</v>
      </c>
      <c r="AX26" s="61">
        <v>-82001882.460000277</v>
      </c>
      <c r="AY26" s="61">
        <v>-1354753409.3300002</v>
      </c>
      <c r="AZ26" s="61">
        <v>-1285285291.3500001</v>
      </c>
      <c r="BA26" s="61">
        <v>-69468117.980000004</v>
      </c>
      <c r="BB26" s="61">
        <v>0</v>
      </c>
      <c r="BC26" s="61">
        <v>0</v>
      </c>
      <c r="BD26" s="61">
        <v>1272751526.8699999</v>
      </c>
      <c r="BE26" s="61">
        <v>55392169.71999979</v>
      </c>
      <c r="BF26" s="61">
        <v>1181355400.4199998</v>
      </c>
      <c r="BG26" s="61">
        <v>1127930231.3199999</v>
      </c>
      <c r="BH26" s="61">
        <v>53425169.099999994</v>
      </c>
      <c r="BI26" s="61">
        <v>0</v>
      </c>
      <c r="BJ26" s="61">
        <v>0</v>
      </c>
      <c r="BK26" s="61">
        <v>-1125963230.7</v>
      </c>
      <c r="BL26" s="61">
        <v>0</v>
      </c>
      <c r="BM26" s="61">
        <v>0</v>
      </c>
      <c r="BN26" s="61">
        <v>0</v>
      </c>
      <c r="BO26" s="61">
        <v>-14278417.950000003</v>
      </c>
      <c r="BP26" s="61">
        <v>-14278417.950000003</v>
      </c>
      <c r="BQ26" s="61">
        <v>0</v>
      </c>
      <c r="BR26" s="61">
        <v>0</v>
      </c>
      <c r="BS26" s="61">
        <v>-549409.87000002025</v>
      </c>
      <c r="BT26" s="61">
        <v>-150573706.94</v>
      </c>
      <c r="BU26" s="61">
        <v>-28162788.009999998</v>
      </c>
      <c r="BV26" s="61">
        <v>-5289135.71</v>
      </c>
      <c r="BW26" s="61">
        <v>0</v>
      </c>
      <c r="BX26" s="61">
        <v>-2222471.41</v>
      </c>
      <c r="BY26" s="61">
        <v>-4515705.49</v>
      </c>
      <c r="BZ26" s="61">
        <v>191062710.54999998</v>
      </c>
      <c r="CA26" s="61">
        <v>-848312.86</v>
      </c>
      <c r="CB26" s="61">
        <v>0</v>
      </c>
      <c r="CC26" s="61">
        <v>0</v>
      </c>
      <c r="CD26" s="61">
        <v>0</v>
      </c>
      <c r="CE26" s="61">
        <v>0</v>
      </c>
      <c r="CF26" s="61">
        <v>0</v>
      </c>
      <c r="CG26" s="61">
        <v>0</v>
      </c>
      <c r="CH26" s="61">
        <v>0</v>
      </c>
      <c r="CI26" s="61">
        <v>-965172.65999999992</v>
      </c>
      <c r="CJ26" s="61">
        <v>-965172.65999999992</v>
      </c>
      <c r="CK26" s="61">
        <v>0</v>
      </c>
      <c r="CL26" s="61">
        <v>100950489.94999975</v>
      </c>
    </row>
    <row r="27" spans="1:90" ht="12.75" customHeight="1">
      <c r="A27" s="43" t="s">
        <v>41</v>
      </c>
      <c r="B27" s="59">
        <v>1030</v>
      </c>
      <c r="C27" s="60" t="s">
        <v>376</v>
      </c>
      <c r="D27" s="61">
        <v>981948729.10000014</v>
      </c>
      <c r="E27" s="61">
        <v>745265788.11000001</v>
      </c>
      <c r="F27" s="61">
        <v>961275005.46000004</v>
      </c>
      <c r="G27" s="61">
        <v>-216009217.34999999</v>
      </c>
      <c r="H27" s="61">
        <v>0</v>
      </c>
      <c r="I27" s="61">
        <v>-269805663.50999993</v>
      </c>
      <c r="J27" s="61">
        <v>-195752406.61999989</v>
      </c>
      <c r="K27" s="61">
        <v>-1697235109.27</v>
      </c>
      <c r="L27" s="61">
        <v>1501482702.6500001</v>
      </c>
      <c r="M27" s="61">
        <v>-74053256.890000045</v>
      </c>
      <c r="N27" s="61">
        <v>237502847.89999998</v>
      </c>
      <c r="O27" s="61">
        <v>-311556104.79000002</v>
      </c>
      <c r="P27" s="61">
        <v>0</v>
      </c>
      <c r="Q27" s="61">
        <v>0</v>
      </c>
      <c r="R27" s="61">
        <v>0</v>
      </c>
      <c r="S27" s="61">
        <v>0</v>
      </c>
      <c r="T27" s="61">
        <v>0</v>
      </c>
      <c r="U27" s="61">
        <v>0</v>
      </c>
      <c r="V27" s="61">
        <v>0</v>
      </c>
      <c r="W27" s="61">
        <v>0</v>
      </c>
      <c r="X27" s="61">
        <v>0</v>
      </c>
      <c r="Y27" s="61">
        <v>0</v>
      </c>
      <c r="Z27" s="61">
        <v>501839205.30000007</v>
      </c>
      <c r="AA27" s="61">
        <v>141651059.26999998</v>
      </c>
      <c r="AB27" s="61">
        <v>19926476.339999996</v>
      </c>
      <c r="AC27" s="61">
        <v>340261669.69000006</v>
      </c>
      <c r="AD27" s="61">
        <v>0</v>
      </c>
      <c r="AE27" s="61">
        <v>0</v>
      </c>
      <c r="AF27" s="61">
        <v>0</v>
      </c>
      <c r="AG27" s="61">
        <v>0</v>
      </c>
      <c r="AH27" s="61">
        <v>0</v>
      </c>
      <c r="AI27" s="61">
        <v>0</v>
      </c>
      <c r="AJ27" s="61">
        <v>0</v>
      </c>
      <c r="AK27" s="61">
        <v>0</v>
      </c>
      <c r="AL27" s="61">
        <v>0</v>
      </c>
      <c r="AM27" s="61">
        <v>4649399.1999999993</v>
      </c>
      <c r="AN27" s="61">
        <v>8657508.5199999996</v>
      </c>
      <c r="AO27" s="61">
        <v>-4440027.75</v>
      </c>
      <c r="AP27" s="61">
        <v>0</v>
      </c>
      <c r="AQ27" s="61">
        <v>0</v>
      </c>
      <c r="AR27" s="61">
        <v>431918.42999999993</v>
      </c>
      <c r="AS27" s="61">
        <v>-358902760.52999997</v>
      </c>
      <c r="AT27" s="61">
        <v>-77482397.50999999</v>
      </c>
      <c r="AU27" s="61">
        <v>-107305548.88999999</v>
      </c>
      <c r="AV27" s="61">
        <v>29823151.379999999</v>
      </c>
      <c r="AW27" s="61">
        <v>-111874701.53999996</v>
      </c>
      <c r="AX27" s="61">
        <v>-147667978.65999997</v>
      </c>
      <c r="AY27" s="61">
        <v>-381207822.72999996</v>
      </c>
      <c r="AZ27" s="61">
        <v>-355650904.85999995</v>
      </c>
      <c r="BA27" s="61">
        <v>-25556917.870000001</v>
      </c>
      <c r="BB27" s="61">
        <v>0</v>
      </c>
      <c r="BC27" s="61">
        <v>0</v>
      </c>
      <c r="BD27" s="61">
        <v>233539844.06999999</v>
      </c>
      <c r="BE27" s="61">
        <v>35793277.120000005</v>
      </c>
      <c r="BF27" s="61">
        <v>171892551.25</v>
      </c>
      <c r="BG27" s="61">
        <v>171646037.93000001</v>
      </c>
      <c r="BH27" s="61">
        <v>246513.32</v>
      </c>
      <c r="BI27" s="61">
        <v>0</v>
      </c>
      <c r="BJ27" s="61">
        <v>0</v>
      </c>
      <c r="BK27" s="61">
        <v>-136099274.13</v>
      </c>
      <c r="BL27" s="61">
        <v>0</v>
      </c>
      <c r="BM27" s="61">
        <v>0</v>
      </c>
      <c r="BN27" s="61">
        <v>0</v>
      </c>
      <c r="BO27" s="61">
        <v>-17689055.509999998</v>
      </c>
      <c r="BP27" s="61">
        <v>-17689055.509999998</v>
      </c>
      <c r="BQ27" s="61">
        <v>0</v>
      </c>
      <c r="BR27" s="61">
        <v>0</v>
      </c>
      <c r="BS27" s="61">
        <v>-151014953.11000001</v>
      </c>
      <c r="BT27" s="61">
        <v>-133312405.66999999</v>
      </c>
      <c r="BU27" s="61">
        <v>-27979244.020000003</v>
      </c>
      <c r="BV27" s="61">
        <v>-5261114.7699999996</v>
      </c>
      <c r="BW27" s="61">
        <v>0</v>
      </c>
      <c r="BX27" s="61">
        <v>-4970124.45</v>
      </c>
      <c r="BY27" s="61">
        <v>-3077155.11</v>
      </c>
      <c r="BZ27" s="61">
        <v>23585090.91</v>
      </c>
      <c r="CA27" s="61">
        <v>0</v>
      </c>
      <c r="CB27" s="61">
        <v>0</v>
      </c>
      <c r="CC27" s="61">
        <v>0</v>
      </c>
      <c r="CD27" s="61">
        <v>0</v>
      </c>
      <c r="CE27" s="61">
        <v>0</v>
      </c>
      <c r="CF27" s="61">
        <v>0</v>
      </c>
      <c r="CG27" s="61">
        <v>0</v>
      </c>
      <c r="CH27" s="61">
        <v>0</v>
      </c>
      <c r="CI27" s="61">
        <v>-841652.86</v>
      </c>
      <c r="CJ27" s="61">
        <v>-841652.86</v>
      </c>
      <c r="CK27" s="61">
        <v>0</v>
      </c>
      <c r="CL27" s="61">
        <v>623045968.57000017</v>
      </c>
    </row>
    <row r="28" spans="1:90" ht="12.75" customHeight="1">
      <c r="A28" s="43" t="s">
        <v>43</v>
      </c>
      <c r="B28" s="59">
        <v>1031</v>
      </c>
      <c r="C28" s="60" t="s">
        <v>376</v>
      </c>
      <c r="D28" s="61">
        <v>3884084.3299999996</v>
      </c>
      <c r="E28" s="61">
        <v>4099551.9899999984</v>
      </c>
      <c r="F28" s="61">
        <v>17288753.579999998</v>
      </c>
      <c r="G28" s="61">
        <v>-13189201.59</v>
      </c>
      <c r="H28" s="61">
        <v>0</v>
      </c>
      <c r="I28" s="61">
        <v>-2216485.1199999992</v>
      </c>
      <c r="J28" s="61">
        <v>-3722077.5599999987</v>
      </c>
      <c r="K28" s="61">
        <v>-21423598.279999997</v>
      </c>
      <c r="L28" s="61">
        <v>17701520.719999999</v>
      </c>
      <c r="M28" s="61">
        <v>1505592.4399999995</v>
      </c>
      <c r="N28" s="61">
        <v>15959091.57</v>
      </c>
      <c r="O28" s="61">
        <v>-14453499.130000001</v>
      </c>
      <c r="P28" s="61">
        <v>0</v>
      </c>
      <c r="Q28" s="61">
        <v>0</v>
      </c>
      <c r="R28" s="61">
        <v>0</v>
      </c>
      <c r="S28" s="61">
        <v>0</v>
      </c>
      <c r="T28" s="61">
        <v>0</v>
      </c>
      <c r="U28" s="61">
        <v>0</v>
      </c>
      <c r="V28" s="61">
        <v>0</v>
      </c>
      <c r="W28" s="61">
        <v>0</v>
      </c>
      <c r="X28" s="61">
        <v>0</v>
      </c>
      <c r="Y28" s="61">
        <v>0</v>
      </c>
      <c r="Z28" s="61">
        <v>1979642.45</v>
      </c>
      <c r="AA28" s="61">
        <v>909390.14999999991</v>
      </c>
      <c r="AB28" s="61">
        <v>0</v>
      </c>
      <c r="AC28" s="61">
        <v>0</v>
      </c>
      <c r="AD28" s="61">
        <v>1070252.3</v>
      </c>
      <c r="AE28" s="61">
        <v>0</v>
      </c>
      <c r="AF28" s="61">
        <v>0</v>
      </c>
      <c r="AG28" s="61">
        <v>0</v>
      </c>
      <c r="AH28" s="61">
        <v>0</v>
      </c>
      <c r="AI28" s="61">
        <v>0</v>
      </c>
      <c r="AJ28" s="61">
        <v>0</v>
      </c>
      <c r="AK28" s="61">
        <v>0</v>
      </c>
      <c r="AL28" s="61">
        <v>0</v>
      </c>
      <c r="AM28" s="61">
        <v>21375.010000000184</v>
      </c>
      <c r="AN28" s="61">
        <v>603859.53000000014</v>
      </c>
      <c r="AO28" s="61">
        <v>-533387.43999999994</v>
      </c>
      <c r="AP28" s="61">
        <v>0</v>
      </c>
      <c r="AQ28" s="61">
        <v>0</v>
      </c>
      <c r="AR28" s="61">
        <v>-49097.080000000016</v>
      </c>
      <c r="AS28" s="61">
        <v>-9275181.9099999908</v>
      </c>
      <c r="AT28" s="61">
        <v>-1900425.0199999996</v>
      </c>
      <c r="AU28" s="61">
        <v>-7072478.2599999998</v>
      </c>
      <c r="AV28" s="61">
        <v>5172053.24</v>
      </c>
      <c r="AW28" s="61">
        <v>555692.49000000954</v>
      </c>
      <c r="AX28" s="61">
        <v>-3383839.0399999991</v>
      </c>
      <c r="AY28" s="61">
        <v>-47399610.609999992</v>
      </c>
      <c r="AZ28" s="61">
        <v>-77534386.109999999</v>
      </c>
      <c r="BA28" s="61">
        <v>-7968502.5800000001</v>
      </c>
      <c r="BB28" s="61">
        <v>0</v>
      </c>
      <c r="BC28" s="61">
        <v>38103278.080000006</v>
      </c>
      <c r="BD28" s="61">
        <v>44015771.569999993</v>
      </c>
      <c r="BE28" s="61">
        <v>3939531.5300000086</v>
      </c>
      <c r="BF28" s="61">
        <v>42454815.13000001</v>
      </c>
      <c r="BG28" s="61">
        <v>70257347.070000008</v>
      </c>
      <c r="BH28" s="61">
        <v>6286442.1399999997</v>
      </c>
      <c r="BI28" s="61">
        <v>0</v>
      </c>
      <c r="BJ28" s="61">
        <v>-34088974.079999998</v>
      </c>
      <c r="BK28" s="61">
        <v>-38515283.600000001</v>
      </c>
      <c r="BL28" s="61">
        <v>0</v>
      </c>
      <c r="BM28" s="61">
        <v>0</v>
      </c>
      <c r="BN28" s="61">
        <v>0</v>
      </c>
      <c r="BO28" s="61">
        <v>-406648.80999999994</v>
      </c>
      <c r="BP28" s="61">
        <v>-406648.80999999994</v>
      </c>
      <c r="BQ28" s="61">
        <v>0</v>
      </c>
      <c r="BR28" s="61">
        <v>0</v>
      </c>
      <c r="BS28" s="61">
        <v>-7523800.5700000003</v>
      </c>
      <c r="BT28" s="61">
        <v>-2931295.28</v>
      </c>
      <c r="BU28" s="61">
        <v>-4655938.41</v>
      </c>
      <c r="BV28" s="61">
        <v>-1405036.51</v>
      </c>
      <c r="BW28" s="61">
        <v>0</v>
      </c>
      <c r="BX28" s="61">
        <v>-22885.84</v>
      </c>
      <c r="BY28" s="61">
        <v>-885561.3</v>
      </c>
      <c r="BZ28" s="61">
        <v>2376916.77</v>
      </c>
      <c r="CA28" s="61">
        <v>0</v>
      </c>
      <c r="CB28" s="61">
        <v>0</v>
      </c>
      <c r="CC28" s="61">
        <v>0</v>
      </c>
      <c r="CD28" s="61">
        <v>0</v>
      </c>
      <c r="CE28" s="61">
        <v>0</v>
      </c>
      <c r="CF28" s="61">
        <v>0</v>
      </c>
      <c r="CG28" s="61">
        <v>0</v>
      </c>
      <c r="CH28" s="61">
        <v>0</v>
      </c>
      <c r="CI28" s="61">
        <v>0</v>
      </c>
      <c r="CJ28" s="61">
        <v>0</v>
      </c>
      <c r="CK28" s="61">
        <v>0</v>
      </c>
      <c r="CL28" s="61">
        <v>-5391097.5799999908</v>
      </c>
    </row>
    <row r="29" spans="1:90" ht="12.75" customHeight="1">
      <c r="A29" s="43" t="s">
        <v>45</v>
      </c>
      <c r="B29" s="59">
        <v>1032</v>
      </c>
      <c r="C29" s="60" t="s">
        <v>376</v>
      </c>
      <c r="D29" s="61">
        <v>374891627.22368646</v>
      </c>
      <c r="E29" s="61">
        <v>231595590.66999936</v>
      </c>
      <c r="F29" s="61">
        <v>1572307354.0299997</v>
      </c>
      <c r="G29" s="61">
        <v>-1340711763.3600004</v>
      </c>
      <c r="H29" s="61">
        <v>0</v>
      </c>
      <c r="I29" s="61">
        <v>54942179.749999762</v>
      </c>
      <c r="J29" s="61">
        <v>-357936723.85000038</v>
      </c>
      <c r="K29" s="61">
        <v>-2952407680.4499998</v>
      </c>
      <c r="L29" s="61">
        <v>2594470956.5999994</v>
      </c>
      <c r="M29" s="61">
        <v>412878903.60000014</v>
      </c>
      <c r="N29" s="61">
        <v>2150700419.0900002</v>
      </c>
      <c r="O29" s="61">
        <v>-1737821515.49</v>
      </c>
      <c r="P29" s="61">
        <v>0</v>
      </c>
      <c r="Q29" s="61">
        <v>0</v>
      </c>
      <c r="R29" s="61">
        <v>0</v>
      </c>
      <c r="S29" s="61">
        <v>0</v>
      </c>
      <c r="T29" s="61">
        <v>0</v>
      </c>
      <c r="U29" s="61">
        <v>0</v>
      </c>
      <c r="V29" s="61">
        <v>0</v>
      </c>
      <c r="W29" s="61">
        <v>0</v>
      </c>
      <c r="X29" s="61">
        <v>0</v>
      </c>
      <c r="Y29" s="61">
        <v>0</v>
      </c>
      <c r="Z29" s="61">
        <v>85126165.033687323</v>
      </c>
      <c r="AA29" s="61">
        <v>85126165.033687323</v>
      </c>
      <c r="AB29" s="61">
        <v>0</v>
      </c>
      <c r="AC29" s="61">
        <v>0</v>
      </c>
      <c r="AD29" s="61">
        <v>0</v>
      </c>
      <c r="AE29" s="61">
        <v>0</v>
      </c>
      <c r="AF29" s="61">
        <v>0</v>
      </c>
      <c r="AG29" s="61">
        <v>0</v>
      </c>
      <c r="AH29" s="61">
        <v>0</v>
      </c>
      <c r="AI29" s="61">
        <v>0</v>
      </c>
      <c r="AJ29" s="61">
        <v>906231.49999999744</v>
      </c>
      <c r="AK29" s="61">
        <v>906231.49999999744</v>
      </c>
      <c r="AL29" s="61">
        <v>0</v>
      </c>
      <c r="AM29" s="61">
        <v>2321460.2699999907</v>
      </c>
      <c r="AN29" s="61">
        <v>16100300.899999987</v>
      </c>
      <c r="AO29" s="61">
        <v>-13234084.639999997</v>
      </c>
      <c r="AP29" s="61">
        <v>919.4</v>
      </c>
      <c r="AQ29" s="61">
        <v>-689.55</v>
      </c>
      <c r="AR29" s="61">
        <v>-544985.83999999985</v>
      </c>
      <c r="AS29" s="61">
        <v>-453996638.93715215</v>
      </c>
      <c r="AT29" s="61">
        <v>-215719982.03000018</v>
      </c>
      <c r="AU29" s="61">
        <v>-458138403.20000017</v>
      </c>
      <c r="AV29" s="61">
        <v>242418421.16999999</v>
      </c>
      <c r="AW29" s="61">
        <v>-103644794.56999981</v>
      </c>
      <c r="AX29" s="61">
        <v>-146048698.01999974</v>
      </c>
      <c r="AY29" s="61">
        <v>-784631436.4799999</v>
      </c>
      <c r="AZ29" s="61">
        <v>-861865913.12999988</v>
      </c>
      <c r="BA29" s="61">
        <v>-188381189.73000002</v>
      </c>
      <c r="BB29" s="61">
        <v>0</v>
      </c>
      <c r="BC29" s="61">
        <v>265615666.38</v>
      </c>
      <c r="BD29" s="61">
        <v>638582738.46000016</v>
      </c>
      <c r="BE29" s="61">
        <v>42403903.449999928</v>
      </c>
      <c r="BF29" s="61">
        <v>528189319.56999999</v>
      </c>
      <c r="BG29" s="61">
        <v>575356459.14999998</v>
      </c>
      <c r="BH29" s="61">
        <v>131637011.72</v>
      </c>
      <c r="BI29" s="61">
        <v>0</v>
      </c>
      <c r="BJ29" s="61">
        <v>-178804151.30000001</v>
      </c>
      <c r="BK29" s="61">
        <v>-485785416.12000006</v>
      </c>
      <c r="BL29" s="61">
        <v>0</v>
      </c>
      <c r="BM29" s="61">
        <v>0</v>
      </c>
      <c r="BN29" s="61">
        <v>0</v>
      </c>
      <c r="BO29" s="61">
        <v>-18564703.920000002</v>
      </c>
      <c r="BP29" s="61">
        <v>-18564703.920000002</v>
      </c>
      <c r="BQ29" s="61">
        <v>0</v>
      </c>
      <c r="BR29" s="61">
        <v>0</v>
      </c>
      <c r="BS29" s="61">
        <v>-116067158.41715214</v>
      </c>
      <c r="BT29" s="61">
        <v>-166166287.36000037</v>
      </c>
      <c r="BU29" s="61">
        <v>-45676976.820087478</v>
      </c>
      <c r="BV29" s="61">
        <v>-5614658.2466848549</v>
      </c>
      <c r="BW29" s="61">
        <v>0</v>
      </c>
      <c r="BX29" s="61">
        <v>-12339767.415408036</v>
      </c>
      <c r="BY29" s="61">
        <v>-12617525.039926151</v>
      </c>
      <c r="BZ29" s="61">
        <v>125966545.24999994</v>
      </c>
      <c r="CA29" s="61">
        <v>381511.2149548204</v>
      </c>
      <c r="CB29" s="61">
        <v>0</v>
      </c>
      <c r="CC29" s="61">
        <v>0</v>
      </c>
      <c r="CD29" s="61">
        <v>0</v>
      </c>
      <c r="CE29" s="61">
        <v>0</v>
      </c>
      <c r="CF29" s="61">
        <v>0</v>
      </c>
      <c r="CG29" s="61">
        <v>0</v>
      </c>
      <c r="CH29" s="61">
        <v>0</v>
      </c>
      <c r="CI29" s="61">
        <v>0</v>
      </c>
      <c r="CJ29" s="61">
        <v>0</v>
      </c>
      <c r="CK29" s="61">
        <v>0</v>
      </c>
      <c r="CL29" s="61">
        <v>-79105011.713465691</v>
      </c>
    </row>
    <row r="30" spans="1:90" ht="12.75" customHeight="1">
      <c r="A30" s="43" t="s">
        <v>47</v>
      </c>
      <c r="B30" s="59">
        <v>1034</v>
      </c>
      <c r="C30" s="60" t="s">
        <v>376</v>
      </c>
      <c r="D30" s="61">
        <v>29270562.808581781</v>
      </c>
      <c r="E30" s="61">
        <v>4935334.799999997</v>
      </c>
      <c r="F30" s="61">
        <v>34986512.309999995</v>
      </c>
      <c r="G30" s="61">
        <v>-30051177.509999998</v>
      </c>
      <c r="H30" s="61">
        <v>0</v>
      </c>
      <c r="I30" s="61">
        <v>65565.420000009239</v>
      </c>
      <c r="J30" s="61">
        <v>90513.560000002384</v>
      </c>
      <c r="K30" s="61">
        <v>-31414914.919999998</v>
      </c>
      <c r="L30" s="61">
        <v>31505428.48</v>
      </c>
      <c r="M30" s="61">
        <v>-24948.139999993145</v>
      </c>
      <c r="N30" s="61">
        <v>27412755.480000004</v>
      </c>
      <c r="O30" s="61">
        <v>-27437703.619999997</v>
      </c>
      <c r="P30" s="61">
        <v>0</v>
      </c>
      <c r="Q30" s="61">
        <v>0</v>
      </c>
      <c r="R30" s="61">
        <v>0</v>
      </c>
      <c r="S30" s="61">
        <v>0</v>
      </c>
      <c r="T30" s="61">
        <v>0</v>
      </c>
      <c r="U30" s="61">
        <v>0</v>
      </c>
      <c r="V30" s="61">
        <v>0</v>
      </c>
      <c r="W30" s="61">
        <v>0</v>
      </c>
      <c r="X30" s="61">
        <v>0</v>
      </c>
      <c r="Y30" s="61">
        <v>0</v>
      </c>
      <c r="Z30" s="61">
        <v>24269035.008581776</v>
      </c>
      <c r="AA30" s="61">
        <v>13290997.852496205</v>
      </c>
      <c r="AB30" s="61">
        <v>10978037.156085571</v>
      </c>
      <c r="AC30" s="61">
        <v>0</v>
      </c>
      <c r="AD30" s="61">
        <v>0</v>
      </c>
      <c r="AE30" s="61">
        <v>0</v>
      </c>
      <c r="AF30" s="61">
        <v>0</v>
      </c>
      <c r="AG30" s="61">
        <v>0</v>
      </c>
      <c r="AH30" s="61">
        <v>0</v>
      </c>
      <c r="AI30" s="61">
        <v>0</v>
      </c>
      <c r="AJ30" s="61">
        <v>0</v>
      </c>
      <c r="AK30" s="61">
        <v>0</v>
      </c>
      <c r="AL30" s="61">
        <v>0</v>
      </c>
      <c r="AM30" s="61">
        <v>627.58000000000004</v>
      </c>
      <c r="AN30" s="61">
        <v>627.58000000000004</v>
      </c>
      <c r="AO30" s="61">
        <v>0</v>
      </c>
      <c r="AP30" s="61">
        <v>0</v>
      </c>
      <c r="AQ30" s="61">
        <v>0</v>
      </c>
      <c r="AR30" s="61">
        <v>0</v>
      </c>
      <c r="AS30" s="61">
        <v>-3752038.0929675335</v>
      </c>
      <c r="AT30" s="61">
        <v>-1517098.8499999996</v>
      </c>
      <c r="AU30" s="61">
        <v>-12802615.07</v>
      </c>
      <c r="AV30" s="61">
        <v>11285516.220000001</v>
      </c>
      <c r="AW30" s="61">
        <v>-556680.42999999225</v>
      </c>
      <c r="AX30" s="61">
        <v>2479276.450000003</v>
      </c>
      <c r="AY30" s="61">
        <v>-47866759.409999996</v>
      </c>
      <c r="AZ30" s="61">
        <v>-50913289.829999998</v>
      </c>
      <c r="BA30" s="61">
        <v>-10893546.640000001</v>
      </c>
      <c r="BB30" s="61">
        <v>0</v>
      </c>
      <c r="BC30" s="61">
        <v>13940077.060000001</v>
      </c>
      <c r="BD30" s="61">
        <v>50346035.859999999</v>
      </c>
      <c r="BE30" s="61">
        <v>-3035956.8799999952</v>
      </c>
      <c r="BF30" s="61">
        <v>43419429.710000001</v>
      </c>
      <c r="BG30" s="61">
        <v>46799658.460000001</v>
      </c>
      <c r="BH30" s="61">
        <v>9322270.9299999997</v>
      </c>
      <c r="BI30" s="61">
        <v>0</v>
      </c>
      <c r="BJ30" s="61">
        <v>-12702499.68</v>
      </c>
      <c r="BK30" s="61">
        <v>-46455386.589999996</v>
      </c>
      <c r="BL30" s="61">
        <v>0</v>
      </c>
      <c r="BM30" s="61">
        <v>0</v>
      </c>
      <c r="BN30" s="61">
        <v>0</v>
      </c>
      <c r="BO30" s="61">
        <v>-93937.84</v>
      </c>
      <c r="BP30" s="61">
        <v>-93937.84</v>
      </c>
      <c r="BQ30" s="61">
        <v>0</v>
      </c>
      <c r="BR30" s="61">
        <v>0</v>
      </c>
      <c r="BS30" s="61">
        <v>-1584320.9729675418</v>
      </c>
      <c r="BT30" s="61">
        <v>-4019795.29</v>
      </c>
      <c r="BU30" s="61">
        <v>-3378996.0015233471</v>
      </c>
      <c r="BV30" s="61">
        <v>-1331311.6959237922</v>
      </c>
      <c r="BW30" s="61">
        <v>0</v>
      </c>
      <c r="BX30" s="61">
        <v>-194835.73495252605</v>
      </c>
      <c r="BY30" s="61">
        <v>-209607.97056787618</v>
      </c>
      <c r="BZ30" s="61">
        <v>7550225.7199999997</v>
      </c>
      <c r="CA30" s="61">
        <v>0</v>
      </c>
      <c r="CB30" s="61">
        <v>0</v>
      </c>
      <c r="CC30" s="61">
        <v>0</v>
      </c>
      <c r="CD30" s="61">
        <v>0</v>
      </c>
      <c r="CE30" s="61">
        <v>0</v>
      </c>
      <c r="CF30" s="61">
        <v>0</v>
      </c>
      <c r="CG30" s="61">
        <v>0</v>
      </c>
      <c r="CH30" s="61">
        <v>0</v>
      </c>
      <c r="CI30" s="61">
        <v>0</v>
      </c>
      <c r="CJ30" s="61">
        <v>0</v>
      </c>
      <c r="CK30" s="61">
        <v>0</v>
      </c>
      <c r="CL30" s="61">
        <v>25518524.715614248</v>
      </c>
    </row>
    <row r="31" spans="1:90" ht="12.75" customHeight="1">
      <c r="A31" s="43" t="s">
        <v>49</v>
      </c>
      <c r="B31" s="59">
        <v>1035</v>
      </c>
      <c r="C31" s="60" t="s">
        <v>376</v>
      </c>
      <c r="D31" s="61">
        <v>258490171.1187461</v>
      </c>
      <c r="E31" s="61">
        <v>195239871.52999997</v>
      </c>
      <c r="F31" s="61">
        <v>805570387.00999999</v>
      </c>
      <c r="G31" s="61">
        <v>-610330515.48000002</v>
      </c>
      <c r="H31" s="61">
        <v>0</v>
      </c>
      <c r="I31" s="61">
        <v>-22992774.25999999</v>
      </c>
      <c r="J31" s="61">
        <v>-37753760.420000076</v>
      </c>
      <c r="K31" s="61">
        <v>-1266210487.72</v>
      </c>
      <c r="L31" s="61">
        <v>1228456727.3</v>
      </c>
      <c r="M31" s="61">
        <v>14760986.160000086</v>
      </c>
      <c r="N31" s="61">
        <v>955307255.90999997</v>
      </c>
      <c r="O31" s="61">
        <v>-940546269.74999988</v>
      </c>
      <c r="P31" s="61">
        <v>0</v>
      </c>
      <c r="Q31" s="61">
        <v>0</v>
      </c>
      <c r="R31" s="61">
        <v>0</v>
      </c>
      <c r="S31" s="61">
        <v>0</v>
      </c>
      <c r="T31" s="61">
        <v>0</v>
      </c>
      <c r="U31" s="61">
        <v>0</v>
      </c>
      <c r="V31" s="61">
        <v>0</v>
      </c>
      <c r="W31" s="61">
        <v>0</v>
      </c>
      <c r="X31" s="61">
        <v>0</v>
      </c>
      <c r="Y31" s="61">
        <v>0</v>
      </c>
      <c r="Z31" s="61">
        <v>84085065.508746117</v>
      </c>
      <c r="AA31" s="61">
        <v>84085065.508746117</v>
      </c>
      <c r="AB31" s="61">
        <v>0</v>
      </c>
      <c r="AC31" s="61">
        <v>0</v>
      </c>
      <c r="AD31" s="61">
        <v>0</v>
      </c>
      <c r="AE31" s="61">
        <v>0</v>
      </c>
      <c r="AF31" s="61">
        <v>0</v>
      </c>
      <c r="AG31" s="61">
        <v>0</v>
      </c>
      <c r="AH31" s="61">
        <v>0</v>
      </c>
      <c r="AI31" s="61">
        <v>0</v>
      </c>
      <c r="AJ31" s="61">
        <v>0</v>
      </c>
      <c r="AK31" s="61">
        <v>0</v>
      </c>
      <c r="AL31" s="61">
        <v>0</v>
      </c>
      <c r="AM31" s="61">
        <v>2158008.3399999994</v>
      </c>
      <c r="AN31" s="61">
        <v>10113653.939999999</v>
      </c>
      <c r="AO31" s="61">
        <v>-8028657.8700000001</v>
      </c>
      <c r="AP31" s="61">
        <v>0</v>
      </c>
      <c r="AQ31" s="61">
        <v>0</v>
      </c>
      <c r="AR31" s="61">
        <v>73012.270000000048</v>
      </c>
      <c r="AS31" s="61">
        <v>-209144242.95645767</v>
      </c>
      <c r="AT31" s="61">
        <v>-73123455.99999994</v>
      </c>
      <c r="AU31" s="61">
        <v>-392310622.33999997</v>
      </c>
      <c r="AV31" s="61">
        <v>319187166.34000003</v>
      </c>
      <c r="AW31" s="61">
        <v>-42879239.100000024</v>
      </c>
      <c r="AX31" s="61">
        <v>-303900624.94999993</v>
      </c>
      <c r="AY31" s="61">
        <v>-1182984480.25</v>
      </c>
      <c r="AZ31" s="61">
        <v>-918426854.94999993</v>
      </c>
      <c r="BA31" s="61">
        <v>-264557625.30000001</v>
      </c>
      <c r="BB31" s="61">
        <v>0</v>
      </c>
      <c r="BC31" s="61">
        <v>0</v>
      </c>
      <c r="BD31" s="61">
        <v>879083855.30000007</v>
      </c>
      <c r="BE31" s="61">
        <v>261021385.8499999</v>
      </c>
      <c r="BF31" s="61">
        <v>1037208058.3499999</v>
      </c>
      <c r="BG31" s="61">
        <v>811229657.63999987</v>
      </c>
      <c r="BH31" s="61">
        <v>225978400.71000001</v>
      </c>
      <c r="BI31" s="61">
        <v>0</v>
      </c>
      <c r="BJ31" s="61">
        <v>0</v>
      </c>
      <c r="BK31" s="61">
        <v>-776186672.5</v>
      </c>
      <c r="BL31" s="61">
        <v>0</v>
      </c>
      <c r="BM31" s="61">
        <v>0</v>
      </c>
      <c r="BN31" s="61">
        <v>0</v>
      </c>
      <c r="BO31" s="61">
        <v>-9557812.4800000004</v>
      </c>
      <c r="BP31" s="61">
        <v>-9557812.4800000004</v>
      </c>
      <c r="BQ31" s="61">
        <v>0</v>
      </c>
      <c r="BR31" s="61">
        <v>0</v>
      </c>
      <c r="BS31" s="61">
        <v>-80366949.676457733</v>
      </c>
      <c r="BT31" s="61">
        <v>-174422781.34</v>
      </c>
      <c r="BU31" s="61">
        <v>-22027116.681462858</v>
      </c>
      <c r="BV31" s="61">
        <v>-9536915.2275571339</v>
      </c>
      <c r="BW31" s="61">
        <v>0</v>
      </c>
      <c r="BX31" s="61">
        <v>-2651772.8374377391</v>
      </c>
      <c r="BY31" s="61">
        <v>0</v>
      </c>
      <c r="BZ31" s="61">
        <v>128271636.41</v>
      </c>
      <c r="CA31" s="61">
        <v>0</v>
      </c>
      <c r="CB31" s="61">
        <v>0</v>
      </c>
      <c r="CC31" s="61">
        <v>0</v>
      </c>
      <c r="CD31" s="61">
        <v>0</v>
      </c>
      <c r="CE31" s="61">
        <v>0</v>
      </c>
      <c r="CF31" s="61">
        <v>0</v>
      </c>
      <c r="CG31" s="61">
        <v>0</v>
      </c>
      <c r="CH31" s="61">
        <v>0</v>
      </c>
      <c r="CI31" s="61">
        <v>-3216785.7</v>
      </c>
      <c r="CJ31" s="61">
        <v>-3216785.7</v>
      </c>
      <c r="CK31" s="61">
        <v>0</v>
      </c>
      <c r="CL31" s="61">
        <v>49345928.162288427</v>
      </c>
    </row>
    <row r="32" spans="1:90" ht="12.75" customHeight="1">
      <c r="A32" s="43" t="s">
        <v>51</v>
      </c>
      <c r="B32" s="59">
        <v>1036</v>
      </c>
      <c r="C32" s="60" t="s">
        <v>376</v>
      </c>
      <c r="D32" s="61">
        <v>60771670.500019878</v>
      </c>
      <c r="E32" s="61">
        <v>25370932.910000011</v>
      </c>
      <c r="F32" s="61">
        <v>127302276.37</v>
      </c>
      <c r="G32" s="61">
        <v>-101931343.45999999</v>
      </c>
      <c r="H32" s="61">
        <v>0</v>
      </c>
      <c r="I32" s="61">
        <v>24955436.019999951</v>
      </c>
      <c r="J32" s="61">
        <v>46675532.699999988</v>
      </c>
      <c r="K32" s="61">
        <v>-167133989.13999999</v>
      </c>
      <c r="L32" s="61">
        <v>213809521.83999997</v>
      </c>
      <c r="M32" s="61">
        <v>-21720096.680000037</v>
      </c>
      <c r="N32" s="61">
        <v>109471427.86999997</v>
      </c>
      <c r="O32" s="61">
        <v>-131191524.55000001</v>
      </c>
      <c r="P32" s="61">
        <v>0</v>
      </c>
      <c r="Q32" s="61">
        <v>0</v>
      </c>
      <c r="R32" s="61">
        <v>0</v>
      </c>
      <c r="S32" s="61">
        <v>0</v>
      </c>
      <c r="T32" s="61">
        <v>0</v>
      </c>
      <c r="U32" s="61">
        <v>0</v>
      </c>
      <c r="V32" s="61">
        <v>0</v>
      </c>
      <c r="W32" s="61">
        <v>0</v>
      </c>
      <c r="X32" s="61">
        <v>0</v>
      </c>
      <c r="Y32" s="61">
        <v>0</v>
      </c>
      <c r="Z32" s="61">
        <v>8157674.380019919</v>
      </c>
      <c r="AA32" s="61">
        <v>3821688.369785923</v>
      </c>
      <c r="AB32" s="61">
        <v>0</v>
      </c>
      <c r="AC32" s="61">
        <v>145699.81778789725</v>
      </c>
      <c r="AD32" s="61">
        <v>3496635.1372861248</v>
      </c>
      <c r="AE32" s="61">
        <v>15278.844503664946</v>
      </c>
      <c r="AF32" s="61">
        <v>0</v>
      </c>
      <c r="AG32" s="61">
        <v>678372.21065630834</v>
      </c>
      <c r="AH32" s="61">
        <v>0</v>
      </c>
      <c r="AI32" s="61">
        <v>0</v>
      </c>
      <c r="AJ32" s="61">
        <v>260114.41</v>
      </c>
      <c r="AK32" s="61">
        <v>260114.41</v>
      </c>
      <c r="AL32" s="61">
        <v>0</v>
      </c>
      <c r="AM32" s="61">
        <v>2027512.7800000007</v>
      </c>
      <c r="AN32" s="61">
        <v>4381261.49</v>
      </c>
      <c r="AO32" s="61">
        <v>-2353748.7099999995</v>
      </c>
      <c r="AP32" s="61">
        <v>0</v>
      </c>
      <c r="AQ32" s="61">
        <v>0</v>
      </c>
      <c r="AR32" s="61">
        <v>0</v>
      </c>
      <c r="AS32" s="61">
        <v>-134139381.08293311</v>
      </c>
      <c r="AT32" s="61">
        <v>-88849642.770000041</v>
      </c>
      <c r="AU32" s="61">
        <v>-242134473.84000003</v>
      </c>
      <c r="AV32" s="61">
        <v>153284831.06999999</v>
      </c>
      <c r="AW32" s="61">
        <v>-10446788.220000058</v>
      </c>
      <c r="AX32" s="61">
        <v>-2494250.5400000513</v>
      </c>
      <c r="AY32" s="61">
        <v>-245308851.26000005</v>
      </c>
      <c r="AZ32" s="61">
        <v>-268392763.50000003</v>
      </c>
      <c r="BA32" s="61">
        <v>-36131509.600000001</v>
      </c>
      <c r="BB32" s="61">
        <v>0</v>
      </c>
      <c r="BC32" s="61">
        <v>59215421.839999989</v>
      </c>
      <c r="BD32" s="61">
        <v>242814600.72</v>
      </c>
      <c r="BE32" s="61">
        <v>-7952537.6800000072</v>
      </c>
      <c r="BF32" s="61">
        <v>156562155.16999999</v>
      </c>
      <c r="BG32" s="61">
        <v>170877943.58999997</v>
      </c>
      <c r="BH32" s="61">
        <v>23476952.960000001</v>
      </c>
      <c r="BI32" s="61">
        <v>0</v>
      </c>
      <c r="BJ32" s="61">
        <v>-37792741.379999995</v>
      </c>
      <c r="BK32" s="61">
        <v>-164514692.84999999</v>
      </c>
      <c r="BL32" s="61">
        <v>0</v>
      </c>
      <c r="BM32" s="61">
        <v>0</v>
      </c>
      <c r="BN32" s="61">
        <v>0</v>
      </c>
      <c r="BO32" s="61">
        <v>0</v>
      </c>
      <c r="BP32" s="61">
        <v>0</v>
      </c>
      <c r="BQ32" s="61">
        <v>0</v>
      </c>
      <c r="BR32" s="61">
        <v>0</v>
      </c>
      <c r="BS32" s="61">
        <v>-34842950.092933014</v>
      </c>
      <c r="BT32" s="61">
        <v>-32526643.970000003</v>
      </c>
      <c r="BU32" s="61">
        <v>-4517418.6380470851</v>
      </c>
      <c r="BV32" s="61">
        <v>-3925969.2045028196</v>
      </c>
      <c r="BW32" s="61">
        <v>0</v>
      </c>
      <c r="BX32" s="61">
        <v>-476091.60776689521</v>
      </c>
      <c r="BY32" s="61">
        <v>-745185.83261621336</v>
      </c>
      <c r="BZ32" s="61">
        <v>7508724.8800000008</v>
      </c>
      <c r="CA32" s="61">
        <v>-160365.72</v>
      </c>
      <c r="CB32" s="61">
        <v>0</v>
      </c>
      <c r="CC32" s="61">
        <v>0</v>
      </c>
      <c r="CD32" s="61">
        <v>0</v>
      </c>
      <c r="CE32" s="61">
        <v>0</v>
      </c>
      <c r="CF32" s="61">
        <v>0</v>
      </c>
      <c r="CG32" s="61">
        <v>0</v>
      </c>
      <c r="CH32" s="61">
        <v>0</v>
      </c>
      <c r="CI32" s="61">
        <v>0</v>
      </c>
      <c r="CJ32" s="61">
        <v>0</v>
      </c>
      <c r="CK32" s="61">
        <v>0</v>
      </c>
      <c r="CL32" s="61">
        <v>-73367710.582913235</v>
      </c>
    </row>
    <row r="33" spans="1:90" ht="12.75" customHeight="1">
      <c r="A33" s="43" t="s">
        <v>53</v>
      </c>
      <c r="B33" s="59">
        <v>1037</v>
      </c>
      <c r="C33" s="60" t="s">
        <v>376</v>
      </c>
      <c r="D33" s="61">
        <v>530907.82970840437</v>
      </c>
      <c r="E33" s="61">
        <v>183250.00000000012</v>
      </c>
      <c r="F33" s="61">
        <v>957278.56</v>
      </c>
      <c r="G33" s="61">
        <v>-774028.55999999994</v>
      </c>
      <c r="H33" s="61">
        <v>0</v>
      </c>
      <c r="I33" s="61">
        <v>-6462.3999999999651</v>
      </c>
      <c r="J33" s="61">
        <v>3153.3700000001118</v>
      </c>
      <c r="K33" s="61">
        <v>-1002364.1299999999</v>
      </c>
      <c r="L33" s="61">
        <v>1005517.5</v>
      </c>
      <c r="M33" s="61">
        <v>-9615.7700000000768</v>
      </c>
      <c r="N33" s="61">
        <v>488914.04</v>
      </c>
      <c r="O33" s="61">
        <v>-498529.81000000006</v>
      </c>
      <c r="P33" s="61">
        <v>0</v>
      </c>
      <c r="Q33" s="61">
        <v>0</v>
      </c>
      <c r="R33" s="61">
        <v>0</v>
      </c>
      <c r="S33" s="61">
        <v>0</v>
      </c>
      <c r="T33" s="61">
        <v>0</v>
      </c>
      <c r="U33" s="61">
        <v>0</v>
      </c>
      <c r="V33" s="61">
        <v>0</v>
      </c>
      <c r="W33" s="61">
        <v>0</v>
      </c>
      <c r="X33" s="61">
        <v>0</v>
      </c>
      <c r="Y33" s="61">
        <v>0</v>
      </c>
      <c r="Z33" s="61">
        <v>153892.23970840432</v>
      </c>
      <c r="AA33" s="61">
        <v>153892.23970840432</v>
      </c>
      <c r="AB33" s="61">
        <v>0</v>
      </c>
      <c r="AC33" s="61">
        <v>0</v>
      </c>
      <c r="AD33" s="61">
        <v>0</v>
      </c>
      <c r="AE33" s="61">
        <v>0</v>
      </c>
      <c r="AF33" s="61">
        <v>0</v>
      </c>
      <c r="AG33" s="61">
        <v>0</v>
      </c>
      <c r="AH33" s="61">
        <v>0</v>
      </c>
      <c r="AI33" s="61">
        <v>0</v>
      </c>
      <c r="AJ33" s="61">
        <v>0</v>
      </c>
      <c r="AK33" s="61">
        <v>0</v>
      </c>
      <c r="AL33" s="61">
        <v>0</v>
      </c>
      <c r="AM33" s="61">
        <v>200227.98999999987</v>
      </c>
      <c r="AN33" s="61">
        <v>400456.25999999989</v>
      </c>
      <c r="AO33" s="61">
        <v>-200228.27000000002</v>
      </c>
      <c r="AP33" s="61">
        <v>0</v>
      </c>
      <c r="AQ33" s="61">
        <v>0</v>
      </c>
      <c r="AR33" s="61">
        <v>0</v>
      </c>
      <c r="AS33" s="61">
        <v>-5891757.1663924521</v>
      </c>
      <c r="AT33" s="61">
        <v>-499559.17999999993</v>
      </c>
      <c r="AU33" s="61">
        <v>-999422.67999999993</v>
      </c>
      <c r="AV33" s="61">
        <v>499863.5</v>
      </c>
      <c r="AW33" s="61">
        <v>-372067.24</v>
      </c>
      <c r="AX33" s="61">
        <v>-966551.37000000011</v>
      </c>
      <c r="AY33" s="61">
        <v>-2449695.33</v>
      </c>
      <c r="AZ33" s="61">
        <v>-1738099.4900000002</v>
      </c>
      <c r="BA33" s="61">
        <v>-931140.58000000007</v>
      </c>
      <c r="BB33" s="61">
        <v>0</v>
      </c>
      <c r="BC33" s="61">
        <v>219544.74</v>
      </c>
      <c r="BD33" s="61">
        <v>1483143.96</v>
      </c>
      <c r="BE33" s="61">
        <v>594484.13000000012</v>
      </c>
      <c r="BF33" s="61">
        <v>1356357.62</v>
      </c>
      <c r="BG33" s="61">
        <v>902721.05</v>
      </c>
      <c r="BH33" s="61">
        <v>593594.54999999993</v>
      </c>
      <c r="BI33" s="61">
        <v>0</v>
      </c>
      <c r="BJ33" s="61">
        <v>-139957.98000000001</v>
      </c>
      <c r="BK33" s="61">
        <v>-761873.49</v>
      </c>
      <c r="BL33" s="61">
        <v>0</v>
      </c>
      <c r="BM33" s="61">
        <v>0</v>
      </c>
      <c r="BN33" s="61">
        <v>0</v>
      </c>
      <c r="BO33" s="61">
        <v>-61090.319999999992</v>
      </c>
      <c r="BP33" s="61">
        <v>-61090.319999999992</v>
      </c>
      <c r="BQ33" s="61">
        <v>0</v>
      </c>
      <c r="BR33" s="61">
        <v>0</v>
      </c>
      <c r="BS33" s="61">
        <v>-4957096.0663924515</v>
      </c>
      <c r="BT33" s="61">
        <v>-135676.80000000002</v>
      </c>
      <c r="BU33" s="61">
        <v>-3002369.053922425</v>
      </c>
      <c r="BV33" s="61">
        <v>-1652723.4931270299</v>
      </c>
      <c r="BW33" s="61">
        <v>0</v>
      </c>
      <c r="BX33" s="61">
        <v>-84693.230385068018</v>
      </c>
      <c r="BY33" s="61">
        <v>-209348.05895792969</v>
      </c>
      <c r="BZ33" s="61">
        <v>127714.57</v>
      </c>
      <c r="CA33" s="61">
        <v>0</v>
      </c>
      <c r="CB33" s="61">
        <v>0</v>
      </c>
      <c r="CC33" s="61">
        <v>0</v>
      </c>
      <c r="CD33" s="61">
        <v>0</v>
      </c>
      <c r="CE33" s="61">
        <v>0</v>
      </c>
      <c r="CF33" s="61">
        <v>0</v>
      </c>
      <c r="CG33" s="61">
        <v>0</v>
      </c>
      <c r="CH33" s="61">
        <v>0</v>
      </c>
      <c r="CI33" s="61">
        <v>-1944.3600000000001</v>
      </c>
      <c r="CJ33" s="61">
        <v>-1944.3600000000001</v>
      </c>
      <c r="CK33" s="61">
        <v>0</v>
      </c>
      <c r="CL33" s="61">
        <v>-5360849.3366840482</v>
      </c>
    </row>
    <row r="34" spans="1:90" ht="12.75" customHeight="1">
      <c r="A34" s="43" t="s">
        <v>55</v>
      </c>
      <c r="B34" s="59">
        <v>1038</v>
      </c>
      <c r="C34" s="60" t="s">
        <v>376</v>
      </c>
      <c r="D34" s="61">
        <v>1772293386.2904944</v>
      </c>
      <c r="E34" s="61">
        <v>1664084308.3400002</v>
      </c>
      <c r="F34" s="61">
        <v>1677193059.5300002</v>
      </c>
      <c r="G34" s="61">
        <v>-13108751.189999999</v>
      </c>
      <c r="H34" s="61">
        <v>0</v>
      </c>
      <c r="I34" s="61">
        <v>-217482594.19999972</v>
      </c>
      <c r="J34" s="61">
        <v>-219007586.02999973</v>
      </c>
      <c r="K34" s="61">
        <v>-5005760631.499999</v>
      </c>
      <c r="L34" s="61">
        <v>4786753045.4699993</v>
      </c>
      <c r="M34" s="61">
        <v>1524991.8300000019</v>
      </c>
      <c r="N34" s="61">
        <v>7770653.1700000018</v>
      </c>
      <c r="O34" s="61">
        <v>-6245661.3399999999</v>
      </c>
      <c r="P34" s="61">
        <v>0</v>
      </c>
      <c r="Q34" s="61">
        <v>0</v>
      </c>
      <c r="R34" s="61">
        <v>0</v>
      </c>
      <c r="S34" s="61">
        <v>0</v>
      </c>
      <c r="T34" s="61">
        <v>0</v>
      </c>
      <c r="U34" s="61">
        <v>0</v>
      </c>
      <c r="V34" s="61">
        <v>0</v>
      </c>
      <c r="W34" s="61">
        <v>0</v>
      </c>
      <c r="X34" s="61">
        <v>0</v>
      </c>
      <c r="Y34" s="61">
        <v>0</v>
      </c>
      <c r="Z34" s="61">
        <v>323913931.58049417</v>
      </c>
      <c r="AA34" s="61">
        <v>182428081.62787926</v>
      </c>
      <c r="AB34" s="61">
        <v>0</v>
      </c>
      <c r="AC34" s="61">
        <v>141485849.95261487</v>
      </c>
      <c r="AD34" s="61">
        <v>0</v>
      </c>
      <c r="AE34" s="61">
        <v>0</v>
      </c>
      <c r="AF34" s="61">
        <v>0</v>
      </c>
      <c r="AG34" s="61">
        <v>0</v>
      </c>
      <c r="AH34" s="61">
        <v>0</v>
      </c>
      <c r="AI34" s="61">
        <v>0</v>
      </c>
      <c r="AJ34" s="61">
        <v>0</v>
      </c>
      <c r="AK34" s="61">
        <v>0</v>
      </c>
      <c r="AL34" s="61">
        <v>0</v>
      </c>
      <c r="AM34" s="61">
        <v>1777740.57</v>
      </c>
      <c r="AN34" s="61">
        <v>1777740.57</v>
      </c>
      <c r="AO34" s="61">
        <v>0</v>
      </c>
      <c r="AP34" s="61">
        <v>0</v>
      </c>
      <c r="AQ34" s="61">
        <v>0</v>
      </c>
      <c r="AR34" s="61">
        <v>0</v>
      </c>
      <c r="AS34" s="61">
        <v>-1473850618.6095128</v>
      </c>
      <c r="AT34" s="61">
        <v>-147910007.99999997</v>
      </c>
      <c r="AU34" s="61">
        <v>-147944522.17999998</v>
      </c>
      <c r="AV34" s="61">
        <v>34514.18</v>
      </c>
      <c r="AW34" s="61">
        <v>16217187.169999996</v>
      </c>
      <c r="AX34" s="61">
        <v>15567223.709999993</v>
      </c>
      <c r="AY34" s="61">
        <v>-103769566.80999999</v>
      </c>
      <c r="AZ34" s="61">
        <v>-114952397.24351054</v>
      </c>
      <c r="BA34" s="61">
        <v>11182830.433510559</v>
      </c>
      <c r="BB34" s="61">
        <v>0</v>
      </c>
      <c r="BC34" s="61">
        <v>0</v>
      </c>
      <c r="BD34" s="61">
        <v>119336790.51999998</v>
      </c>
      <c r="BE34" s="61">
        <v>649963.46000000276</v>
      </c>
      <c r="BF34" s="61">
        <v>11500818.880000003</v>
      </c>
      <c r="BG34" s="61">
        <v>11545148.800717082</v>
      </c>
      <c r="BH34" s="61">
        <v>-44329.920717078814</v>
      </c>
      <c r="BI34" s="61">
        <v>0</v>
      </c>
      <c r="BJ34" s="61">
        <v>0</v>
      </c>
      <c r="BK34" s="61">
        <v>-10850855.42</v>
      </c>
      <c r="BL34" s="61">
        <v>0</v>
      </c>
      <c r="BM34" s="61">
        <v>0</v>
      </c>
      <c r="BN34" s="61">
        <v>0</v>
      </c>
      <c r="BO34" s="61">
        <v>-212672.31000000006</v>
      </c>
      <c r="BP34" s="61">
        <v>-212672.31000000006</v>
      </c>
      <c r="BQ34" s="61">
        <v>0</v>
      </c>
      <c r="BR34" s="61">
        <v>0</v>
      </c>
      <c r="BS34" s="61">
        <v>-1341945125.4695129</v>
      </c>
      <c r="BT34" s="61">
        <v>-19340432.31000004</v>
      </c>
      <c r="BU34" s="61">
        <v>-273114780.45888633</v>
      </c>
      <c r="BV34" s="61">
        <v>-43756126.294764444</v>
      </c>
      <c r="BW34" s="61">
        <v>0</v>
      </c>
      <c r="BX34" s="61">
        <v>-1591002.3770439127</v>
      </c>
      <c r="BY34" s="61">
        <v>-1003952878.5989866</v>
      </c>
      <c r="BZ34" s="61">
        <v>259347.9299999997</v>
      </c>
      <c r="CA34" s="61">
        <v>-449253.35983150935</v>
      </c>
      <c r="CB34" s="61">
        <v>0</v>
      </c>
      <c r="CC34" s="61">
        <v>0</v>
      </c>
      <c r="CD34" s="61">
        <v>0</v>
      </c>
      <c r="CE34" s="61">
        <v>0</v>
      </c>
      <c r="CF34" s="61">
        <v>0</v>
      </c>
      <c r="CG34" s="61">
        <v>0</v>
      </c>
      <c r="CH34" s="61">
        <v>0</v>
      </c>
      <c r="CI34" s="61">
        <v>0</v>
      </c>
      <c r="CJ34" s="61">
        <v>0</v>
      </c>
      <c r="CK34" s="61">
        <v>0</v>
      </c>
      <c r="CL34" s="61">
        <v>298442767.68098164</v>
      </c>
    </row>
    <row r="35" spans="1:90" ht="12.75" customHeight="1">
      <c r="A35" s="43" t="s">
        <v>57</v>
      </c>
      <c r="B35" s="59">
        <v>1039</v>
      </c>
      <c r="C35" s="60" t="s">
        <v>376</v>
      </c>
      <c r="D35" s="61">
        <v>15950983.789999992</v>
      </c>
      <c r="E35" s="61">
        <v>19357964.729999997</v>
      </c>
      <c r="F35" s="61">
        <v>69615396.640000001</v>
      </c>
      <c r="G35" s="61">
        <v>-50257431.910000004</v>
      </c>
      <c r="H35" s="61">
        <v>0</v>
      </c>
      <c r="I35" s="61">
        <v>-4563077.9400000051</v>
      </c>
      <c r="J35" s="61">
        <v>-26946973.090000004</v>
      </c>
      <c r="K35" s="61">
        <v>-85674391.870000005</v>
      </c>
      <c r="L35" s="61">
        <v>58727418.780000001</v>
      </c>
      <c r="M35" s="61">
        <v>22383895.149999999</v>
      </c>
      <c r="N35" s="61">
        <v>58966971.519999996</v>
      </c>
      <c r="O35" s="61">
        <v>-36583076.369999997</v>
      </c>
      <c r="P35" s="61">
        <v>0</v>
      </c>
      <c r="Q35" s="61">
        <v>0</v>
      </c>
      <c r="R35" s="61">
        <v>0</v>
      </c>
      <c r="S35" s="61">
        <v>0</v>
      </c>
      <c r="T35" s="61">
        <v>0</v>
      </c>
      <c r="U35" s="61">
        <v>0</v>
      </c>
      <c r="V35" s="61">
        <v>0</v>
      </c>
      <c r="W35" s="61">
        <v>0</v>
      </c>
      <c r="X35" s="61">
        <v>0</v>
      </c>
      <c r="Y35" s="61">
        <v>0</v>
      </c>
      <c r="Z35" s="61">
        <v>0</v>
      </c>
      <c r="AA35" s="61">
        <v>0</v>
      </c>
      <c r="AB35" s="61">
        <v>0</v>
      </c>
      <c r="AC35" s="61">
        <v>0</v>
      </c>
      <c r="AD35" s="61">
        <v>0</v>
      </c>
      <c r="AE35" s="61">
        <v>0</v>
      </c>
      <c r="AF35" s="61">
        <v>0</v>
      </c>
      <c r="AG35" s="61">
        <v>0</v>
      </c>
      <c r="AH35" s="61">
        <v>0</v>
      </c>
      <c r="AI35" s="61">
        <v>0</v>
      </c>
      <c r="AJ35" s="61">
        <v>0</v>
      </c>
      <c r="AK35" s="61">
        <v>0</v>
      </c>
      <c r="AL35" s="61">
        <v>0</v>
      </c>
      <c r="AM35" s="61">
        <v>1156097</v>
      </c>
      <c r="AN35" s="61">
        <v>2390316.88</v>
      </c>
      <c r="AO35" s="61">
        <v>-1234219.8799999999</v>
      </c>
      <c r="AP35" s="61">
        <v>0</v>
      </c>
      <c r="AQ35" s="61">
        <v>0</v>
      </c>
      <c r="AR35" s="61">
        <v>0</v>
      </c>
      <c r="AS35" s="61">
        <v>-7071512.8300000066</v>
      </c>
      <c r="AT35" s="61">
        <v>-7231406.8500000052</v>
      </c>
      <c r="AU35" s="61">
        <v>-18766108.410000004</v>
      </c>
      <c r="AV35" s="61">
        <v>11534701.559999999</v>
      </c>
      <c r="AW35" s="61">
        <v>4345196.9799999967</v>
      </c>
      <c r="AX35" s="61">
        <v>11092616.149999999</v>
      </c>
      <c r="AY35" s="61">
        <v>-14074506.16</v>
      </c>
      <c r="AZ35" s="61">
        <v>-11963285.16</v>
      </c>
      <c r="BA35" s="61">
        <v>-4983741</v>
      </c>
      <c r="BB35" s="61">
        <v>0</v>
      </c>
      <c r="BC35" s="61">
        <v>2872520</v>
      </c>
      <c r="BD35" s="61">
        <v>25167122.309999999</v>
      </c>
      <c r="BE35" s="61">
        <v>-6747419.1700000018</v>
      </c>
      <c r="BF35" s="61">
        <v>10645109.25</v>
      </c>
      <c r="BG35" s="61">
        <v>9183550.25</v>
      </c>
      <c r="BH35" s="61">
        <v>3634161</v>
      </c>
      <c r="BI35" s="61">
        <v>0</v>
      </c>
      <c r="BJ35" s="61">
        <v>-2172602</v>
      </c>
      <c r="BK35" s="61">
        <v>-17392528.420000002</v>
      </c>
      <c r="BL35" s="61">
        <v>0</v>
      </c>
      <c r="BM35" s="61">
        <v>0</v>
      </c>
      <c r="BN35" s="61">
        <v>0</v>
      </c>
      <c r="BO35" s="61">
        <v>-1173816.7400000002</v>
      </c>
      <c r="BP35" s="61">
        <v>-1173816.7400000002</v>
      </c>
      <c r="BQ35" s="61">
        <v>0</v>
      </c>
      <c r="BR35" s="61">
        <v>0</v>
      </c>
      <c r="BS35" s="61">
        <v>-3011486.2199999979</v>
      </c>
      <c r="BT35" s="61">
        <v>-10648020.919999998</v>
      </c>
      <c r="BU35" s="61">
        <v>0</v>
      </c>
      <c r="BV35" s="61">
        <v>0</v>
      </c>
      <c r="BW35" s="61">
        <v>0</v>
      </c>
      <c r="BX35" s="61">
        <v>0</v>
      </c>
      <c r="BY35" s="61">
        <v>0</v>
      </c>
      <c r="BZ35" s="61">
        <v>7636534.7000000002</v>
      </c>
      <c r="CA35" s="61">
        <v>0</v>
      </c>
      <c r="CB35" s="61">
        <v>0</v>
      </c>
      <c r="CC35" s="61">
        <v>0</v>
      </c>
      <c r="CD35" s="61">
        <v>0</v>
      </c>
      <c r="CE35" s="61">
        <v>0</v>
      </c>
      <c r="CF35" s="61">
        <v>0</v>
      </c>
      <c r="CG35" s="61">
        <v>0</v>
      </c>
      <c r="CH35" s="61">
        <v>0</v>
      </c>
      <c r="CI35" s="61">
        <v>0</v>
      </c>
      <c r="CJ35" s="61">
        <v>0</v>
      </c>
      <c r="CK35" s="61">
        <v>0</v>
      </c>
      <c r="CL35" s="61">
        <v>8879470.959999986</v>
      </c>
    </row>
    <row r="36" spans="1:90" ht="12.75" customHeight="1">
      <c r="A36" s="43" t="s">
        <v>59</v>
      </c>
      <c r="B36" s="59">
        <v>1040</v>
      </c>
      <c r="C36" s="60" t="s">
        <v>376</v>
      </c>
      <c r="D36" s="61">
        <v>0</v>
      </c>
      <c r="E36" s="61">
        <v>0</v>
      </c>
      <c r="F36" s="61">
        <v>0</v>
      </c>
      <c r="G36" s="61">
        <v>0</v>
      </c>
      <c r="H36" s="61">
        <v>0</v>
      </c>
      <c r="I36" s="61">
        <v>0</v>
      </c>
      <c r="J36" s="61">
        <v>0</v>
      </c>
      <c r="K36" s="61">
        <v>0</v>
      </c>
      <c r="L36" s="61">
        <v>0</v>
      </c>
      <c r="M36" s="61">
        <v>0</v>
      </c>
      <c r="N36" s="61">
        <v>0</v>
      </c>
      <c r="O36" s="61">
        <v>0</v>
      </c>
      <c r="P36" s="61">
        <v>0</v>
      </c>
      <c r="Q36" s="61">
        <v>0</v>
      </c>
      <c r="R36" s="61">
        <v>0</v>
      </c>
      <c r="S36" s="61">
        <v>0</v>
      </c>
      <c r="T36" s="61">
        <v>0</v>
      </c>
      <c r="U36" s="61">
        <v>0</v>
      </c>
      <c r="V36" s="61">
        <v>0</v>
      </c>
      <c r="W36" s="61">
        <v>0</v>
      </c>
      <c r="X36" s="61">
        <v>0</v>
      </c>
      <c r="Y36" s="61">
        <v>0</v>
      </c>
      <c r="Z36" s="61">
        <v>0</v>
      </c>
      <c r="AA36" s="61">
        <v>0</v>
      </c>
      <c r="AB36" s="61">
        <v>0</v>
      </c>
      <c r="AC36" s="61">
        <v>0</v>
      </c>
      <c r="AD36" s="61">
        <v>0</v>
      </c>
      <c r="AE36" s="61">
        <v>0</v>
      </c>
      <c r="AF36" s="61">
        <v>0</v>
      </c>
      <c r="AG36" s="61">
        <v>0</v>
      </c>
      <c r="AH36" s="61">
        <v>0</v>
      </c>
      <c r="AI36" s="61">
        <v>0</v>
      </c>
      <c r="AJ36" s="61">
        <v>0</v>
      </c>
      <c r="AK36" s="61">
        <v>0</v>
      </c>
      <c r="AL36" s="61">
        <v>0</v>
      </c>
      <c r="AM36" s="61">
        <v>0</v>
      </c>
      <c r="AN36" s="61">
        <v>0</v>
      </c>
      <c r="AO36" s="61">
        <v>0</v>
      </c>
      <c r="AP36" s="61">
        <v>0</v>
      </c>
      <c r="AQ36" s="61">
        <v>0</v>
      </c>
      <c r="AR36" s="61">
        <v>0</v>
      </c>
      <c r="AS36" s="61">
        <v>0</v>
      </c>
      <c r="AT36" s="61">
        <v>0</v>
      </c>
      <c r="AU36" s="61">
        <v>0</v>
      </c>
      <c r="AV36" s="61">
        <v>0</v>
      </c>
      <c r="AW36" s="61">
        <v>0</v>
      </c>
      <c r="AX36" s="61">
        <v>0</v>
      </c>
      <c r="AY36" s="61">
        <v>0</v>
      </c>
      <c r="AZ36" s="61">
        <v>0</v>
      </c>
      <c r="BA36" s="61">
        <v>0</v>
      </c>
      <c r="BB36" s="61">
        <v>0</v>
      </c>
      <c r="BC36" s="61">
        <v>0</v>
      </c>
      <c r="BD36" s="61">
        <v>0</v>
      </c>
      <c r="BE36" s="61">
        <v>0</v>
      </c>
      <c r="BF36" s="61">
        <v>0</v>
      </c>
      <c r="BG36" s="61">
        <v>0</v>
      </c>
      <c r="BH36" s="61">
        <v>0</v>
      </c>
      <c r="BI36" s="61">
        <v>0</v>
      </c>
      <c r="BJ36" s="61">
        <v>0</v>
      </c>
      <c r="BK36" s="61">
        <v>0</v>
      </c>
      <c r="BL36" s="61">
        <v>0</v>
      </c>
      <c r="BM36" s="61">
        <v>0</v>
      </c>
      <c r="BN36" s="61">
        <v>0</v>
      </c>
      <c r="BO36" s="61">
        <v>0</v>
      </c>
      <c r="BP36" s="61">
        <v>0</v>
      </c>
      <c r="BQ36" s="61">
        <v>0</v>
      </c>
      <c r="BR36" s="61">
        <v>0</v>
      </c>
      <c r="BS36" s="61">
        <v>0</v>
      </c>
      <c r="BT36" s="61">
        <v>0</v>
      </c>
      <c r="BU36" s="61">
        <v>0</v>
      </c>
      <c r="BV36" s="61">
        <v>0</v>
      </c>
      <c r="BW36" s="61">
        <v>0</v>
      </c>
      <c r="BX36" s="61">
        <v>0</v>
      </c>
      <c r="BY36" s="61">
        <v>0</v>
      </c>
      <c r="BZ36" s="61">
        <v>0</v>
      </c>
      <c r="CA36" s="61">
        <v>0</v>
      </c>
      <c r="CB36" s="61">
        <v>0</v>
      </c>
      <c r="CC36" s="61">
        <v>0</v>
      </c>
      <c r="CD36" s="61">
        <v>0</v>
      </c>
      <c r="CE36" s="61">
        <v>0</v>
      </c>
      <c r="CF36" s="61">
        <v>0</v>
      </c>
      <c r="CG36" s="61">
        <v>0</v>
      </c>
      <c r="CH36" s="61">
        <v>0</v>
      </c>
      <c r="CI36" s="61">
        <v>0</v>
      </c>
      <c r="CJ36" s="61">
        <v>0</v>
      </c>
      <c r="CK36" s="61">
        <v>0</v>
      </c>
      <c r="CL36" s="61">
        <v>0</v>
      </c>
    </row>
    <row r="37" spans="1:90" ht="12.75" customHeight="1">
      <c r="A37" s="43" t="s">
        <v>61</v>
      </c>
      <c r="B37" s="59">
        <v>1043</v>
      </c>
      <c r="C37" s="60" t="s">
        <v>376</v>
      </c>
      <c r="D37" s="61">
        <v>519647835.93899888</v>
      </c>
      <c r="E37" s="61">
        <v>539503992.26999998</v>
      </c>
      <c r="F37" s="61">
        <v>796633097.05999994</v>
      </c>
      <c r="G37" s="61">
        <v>-257129104.79000002</v>
      </c>
      <c r="H37" s="61">
        <v>0</v>
      </c>
      <c r="I37" s="61">
        <v>-147734995.74000019</v>
      </c>
      <c r="J37" s="61">
        <v>-187301186.82000017</v>
      </c>
      <c r="K37" s="61">
        <v>-1335664401.5700002</v>
      </c>
      <c r="L37" s="61">
        <v>1148363214.75</v>
      </c>
      <c r="M37" s="61">
        <v>39566191.079999983</v>
      </c>
      <c r="N37" s="61">
        <v>343114830.90999997</v>
      </c>
      <c r="O37" s="61">
        <v>-303548639.82999998</v>
      </c>
      <c r="P37" s="61">
        <v>0</v>
      </c>
      <c r="Q37" s="61">
        <v>0</v>
      </c>
      <c r="R37" s="61">
        <v>0</v>
      </c>
      <c r="S37" s="61">
        <v>0</v>
      </c>
      <c r="T37" s="61">
        <v>0</v>
      </c>
      <c r="U37" s="61">
        <v>0</v>
      </c>
      <c r="V37" s="61">
        <v>0</v>
      </c>
      <c r="W37" s="61">
        <v>0</v>
      </c>
      <c r="X37" s="61">
        <v>0</v>
      </c>
      <c r="Y37" s="61">
        <v>0</v>
      </c>
      <c r="Z37" s="61">
        <v>127302240.54899907</v>
      </c>
      <c r="AA37" s="61">
        <v>127302240.54899907</v>
      </c>
      <c r="AB37" s="61">
        <v>0</v>
      </c>
      <c r="AC37" s="61">
        <v>0</v>
      </c>
      <c r="AD37" s="61">
        <v>0</v>
      </c>
      <c r="AE37" s="61">
        <v>0</v>
      </c>
      <c r="AF37" s="61">
        <v>0</v>
      </c>
      <c r="AG37" s="61">
        <v>0</v>
      </c>
      <c r="AH37" s="61">
        <v>0</v>
      </c>
      <c r="AI37" s="61">
        <v>0</v>
      </c>
      <c r="AJ37" s="61">
        <v>0</v>
      </c>
      <c r="AK37" s="61">
        <v>0</v>
      </c>
      <c r="AL37" s="61">
        <v>0</v>
      </c>
      <c r="AM37" s="61">
        <v>576598.85999999754</v>
      </c>
      <c r="AN37" s="61">
        <v>10554308.869999999</v>
      </c>
      <c r="AO37" s="61">
        <v>-192199.63</v>
      </c>
      <c r="AP37" s="61">
        <v>0</v>
      </c>
      <c r="AQ37" s="61">
        <v>0</v>
      </c>
      <c r="AR37" s="61">
        <v>-9785510.3800000008</v>
      </c>
      <c r="AS37" s="61">
        <v>-353742315.48291826</v>
      </c>
      <c r="AT37" s="61">
        <v>-191926899.66999996</v>
      </c>
      <c r="AU37" s="61">
        <v>-302489036.35999995</v>
      </c>
      <c r="AV37" s="61">
        <v>110562136.68999998</v>
      </c>
      <c r="AW37" s="61">
        <v>-30304134.779999882</v>
      </c>
      <c r="AX37" s="61">
        <v>-57590344.799999893</v>
      </c>
      <c r="AY37" s="61">
        <v>-377987474.19999993</v>
      </c>
      <c r="AZ37" s="61">
        <v>-422928796.10999995</v>
      </c>
      <c r="BA37" s="61">
        <v>-41154135.880000003</v>
      </c>
      <c r="BB37" s="61">
        <v>0</v>
      </c>
      <c r="BC37" s="61">
        <v>86095457.789999992</v>
      </c>
      <c r="BD37" s="61">
        <v>320397129.40000004</v>
      </c>
      <c r="BE37" s="61">
        <v>27286210.020000011</v>
      </c>
      <c r="BF37" s="61">
        <v>134352664.33000001</v>
      </c>
      <c r="BG37" s="61">
        <v>152684872.61000001</v>
      </c>
      <c r="BH37" s="61">
        <v>10942292.710000001</v>
      </c>
      <c r="BI37" s="61">
        <v>0</v>
      </c>
      <c r="BJ37" s="61">
        <v>-29274500.989999998</v>
      </c>
      <c r="BK37" s="61">
        <v>-107066454.31</v>
      </c>
      <c r="BL37" s="61">
        <v>0</v>
      </c>
      <c r="BM37" s="61">
        <v>0</v>
      </c>
      <c r="BN37" s="61">
        <v>0</v>
      </c>
      <c r="BO37" s="61">
        <v>-15400011.49</v>
      </c>
      <c r="BP37" s="61">
        <v>-15400011.49</v>
      </c>
      <c r="BQ37" s="61">
        <v>0</v>
      </c>
      <c r="BR37" s="61">
        <v>0</v>
      </c>
      <c r="BS37" s="61">
        <v>-116111269.54291838</v>
      </c>
      <c r="BT37" s="61">
        <v>-118583996.88000001</v>
      </c>
      <c r="BU37" s="61">
        <v>-29020223.342529316</v>
      </c>
      <c r="BV37" s="61">
        <v>-1203231.6458591982</v>
      </c>
      <c r="BW37" s="61">
        <v>0</v>
      </c>
      <c r="BX37" s="61">
        <v>-3276156.316243038</v>
      </c>
      <c r="BY37" s="61">
        <v>-8762953.9550900366</v>
      </c>
      <c r="BZ37" s="61">
        <v>47604005.529999994</v>
      </c>
      <c r="CA37" s="61">
        <v>-2868712.93319675</v>
      </c>
      <c r="CB37" s="61">
        <v>0</v>
      </c>
      <c r="CC37" s="61">
        <v>0</v>
      </c>
      <c r="CD37" s="61">
        <v>0</v>
      </c>
      <c r="CE37" s="61">
        <v>0</v>
      </c>
      <c r="CF37" s="61">
        <v>0</v>
      </c>
      <c r="CG37" s="61">
        <v>0</v>
      </c>
      <c r="CH37" s="61">
        <v>0</v>
      </c>
      <c r="CI37" s="61">
        <v>0</v>
      </c>
      <c r="CJ37" s="61">
        <v>0</v>
      </c>
      <c r="CK37" s="61">
        <v>0</v>
      </c>
      <c r="CL37" s="61">
        <v>165905520.45608062</v>
      </c>
    </row>
    <row r="38" spans="1:90" ht="12.75" customHeight="1">
      <c r="A38" s="43" t="s">
        <v>63</v>
      </c>
      <c r="B38" s="59">
        <v>1044</v>
      </c>
      <c r="C38" s="60" t="s">
        <v>376</v>
      </c>
      <c r="D38" s="61">
        <v>4591166.3600000003</v>
      </c>
      <c r="E38" s="61">
        <v>3266470.49</v>
      </c>
      <c r="F38" s="61">
        <v>4355666.53</v>
      </c>
      <c r="G38" s="61">
        <v>-1089196.04</v>
      </c>
      <c r="H38" s="61">
        <v>0</v>
      </c>
      <c r="I38" s="61">
        <v>-310443.35000000009</v>
      </c>
      <c r="J38" s="61">
        <v>-310443.35000000009</v>
      </c>
      <c r="K38" s="61">
        <v>-4268307.76</v>
      </c>
      <c r="L38" s="61">
        <v>3957864.4099999997</v>
      </c>
      <c r="M38" s="61">
        <v>0</v>
      </c>
      <c r="N38" s="61">
        <v>0</v>
      </c>
      <c r="O38" s="61">
        <v>0</v>
      </c>
      <c r="P38" s="61">
        <v>0</v>
      </c>
      <c r="Q38" s="61">
        <v>0</v>
      </c>
      <c r="R38" s="61">
        <v>0</v>
      </c>
      <c r="S38" s="61">
        <v>0</v>
      </c>
      <c r="T38" s="61">
        <v>0</v>
      </c>
      <c r="U38" s="61">
        <v>0</v>
      </c>
      <c r="V38" s="61">
        <v>0</v>
      </c>
      <c r="W38" s="61">
        <v>0</v>
      </c>
      <c r="X38" s="61">
        <v>0</v>
      </c>
      <c r="Y38" s="61">
        <v>0</v>
      </c>
      <c r="Z38" s="61">
        <v>1615564.2200000002</v>
      </c>
      <c r="AA38" s="61">
        <v>1471597.1800000002</v>
      </c>
      <c r="AB38" s="61">
        <v>65670.87</v>
      </c>
      <c r="AC38" s="61">
        <v>89939.459999999992</v>
      </c>
      <c r="AD38" s="61">
        <v>-11643.29</v>
      </c>
      <c r="AE38" s="61">
        <v>0</v>
      </c>
      <c r="AF38" s="61">
        <v>0</v>
      </c>
      <c r="AG38" s="61">
        <v>0</v>
      </c>
      <c r="AH38" s="61">
        <v>0</v>
      </c>
      <c r="AI38" s="61">
        <v>0</v>
      </c>
      <c r="AJ38" s="61">
        <v>0</v>
      </c>
      <c r="AK38" s="61">
        <v>0</v>
      </c>
      <c r="AL38" s="61">
        <v>0</v>
      </c>
      <c r="AM38" s="61">
        <v>19575</v>
      </c>
      <c r="AN38" s="61">
        <v>0</v>
      </c>
      <c r="AO38" s="61">
        <v>0</v>
      </c>
      <c r="AP38" s="61">
        <v>0</v>
      </c>
      <c r="AQ38" s="61">
        <v>0</v>
      </c>
      <c r="AR38" s="61">
        <v>19575</v>
      </c>
      <c r="AS38" s="61">
        <v>-4577542.9300000006</v>
      </c>
      <c r="AT38" s="61">
        <v>-1003124.4999999999</v>
      </c>
      <c r="AU38" s="61">
        <v>-1003124.4999999999</v>
      </c>
      <c r="AV38" s="61">
        <v>0</v>
      </c>
      <c r="AW38" s="61">
        <v>-27912.159999999989</v>
      </c>
      <c r="AX38" s="61">
        <v>-27907.049999999988</v>
      </c>
      <c r="AY38" s="61">
        <v>-188774.62</v>
      </c>
      <c r="AZ38" s="61">
        <v>-127400.86</v>
      </c>
      <c r="BA38" s="61">
        <v>-109283.45000000001</v>
      </c>
      <c r="BB38" s="61">
        <v>0</v>
      </c>
      <c r="BC38" s="61">
        <v>47909.69</v>
      </c>
      <c r="BD38" s="61">
        <v>160867.57</v>
      </c>
      <c r="BE38" s="61">
        <v>-5.1099999999999994</v>
      </c>
      <c r="BF38" s="61">
        <v>-37.809999999999995</v>
      </c>
      <c r="BG38" s="61">
        <v>0</v>
      </c>
      <c r="BH38" s="61">
        <v>-47.41</v>
      </c>
      <c r="BI38" s="61">
        <v>0</v>
      </c>
      <c r="BJ38" s="61">
        <v>9.6000000000000014</v>
      </c>
      <c r="BK38" s="61">
        <v>32.699999999999996</v>
      </c>
      <c r="BL38" s="61">
        <v>0</v>
      </c>
      <c r="BM38" s="61">
        <v>0</v>
      </c>
      <c r="BN38" s="61">
        <v>0</v>
      </c>
      <c r="BO38" s="61">
        <v>0</v>
      </c>
      <c r="BP38" s="61">
        <v>0</v>
      </c>
      <c r="BQ38" s="61">
        <v>0</v>
      </c>
      <c r="BR38" s="61">
        <v>0</v>
      </c>
      <c r="BS38" s="61">
        <v>-3546506.2700000005</v>
      </c>
      <c r="BT38" s="61">
        <v>-940545.32000000007</v>
      </c>
      <c r="BU38" s="61">
        <v>-1492977.8399999999</v>
      </c>
      <c r="BV38" s="61">
        <v>-307279.31</v>
      </c>
      <c r="BW38" s="61">
        <v>0</v>
      </c>
      <c r="BX38" s="61">
        <v>-68250.63</v>
      </c>
      <c r="BY38" s="61">
        <v>-106326.01000000001</v>
      </c>
      <c r="BZ38" s="61">
        <v>0</v>
      </c>
      <c r="CA38" s="61">
        <v>-631127.16</v>
      </c>
      <c r="CB38" s="61">
        <v>0</v>
      </c>
      <c r="CC38" s="61">
        <v>0</v>
      </c>
      <c r="CD38" s="61">
        <v>0</v>
      </c>
      <c r="CE38" s="61">
        <v>0</v>
      </c>
      <c r="CF38" s="61">
        <v>0</v>
      </c>
      <c r="CG38" s="61">
        <v>0</v>
      </c>
      <c r="CH38" s="61">
        <v>0</v>
      </c>
      <c r="CI38" s="61">
        <v>0</v>
      </c>
      <c r="CJ38" s="61">
        <v>0</v>
      </c>
      <c r="CK38" s="61">
        <v>0</v>
      </c>
      <c r="CL38" s="61">
        <v>13623.429999999702</v>
      </c>
    </row>
    <row r="39" spans="1:90" ht="12.75" customHeight="1">
      <c r="A39" s="43" t="s">
        <v>65</v>
      </c>
      <c r="B39" s="59">
        <v>1045</v>
      </c>
      <c r="C39" s="60" t="s">
        <v>376</v>
      </c>
      <c r="D39" s="61">
        <v>182535180.66317594</v>
      </c>
      <c r="E39" s="61">
        <v>40886615.349999994</v>
      </c>
      <c r="F39" s="61">
        <v>237529274.77000001</v>
      </c>
      <c r="G39" s="61">
        <v>-196642659.42000002</v>
      </c>
      <c r="H39" s="61">
        <v>0</v>
      </c>
      <c r="I39" s="61">
        <v>4166888.9499999583</v>
      </c>
      <c r="J39" s="61">
        <v>-44153500.200000048</v>
      </c>
      <c r="K39" s="61">
        <v>-246134162.72000003</v>
      </c>
      <c r="L39" s="61">
        <v>201980662.51999998</v>
      </c>
      <c r="M39" s="61">
        <v>48320389.150000006</v>
      </c>
      <c r="N39" s="61">
        <v>206373767.40000001</v>
      </c>
      <c r="O39" s="61">
        <v>-158053378.25</v>
      </c>
      <c r="P39" s="61">
        <v>0</v>
      </c>
      <c r="Q39" s="61">
        <v>0</v>
      </c>
      <c r="R39" s="61">
        <v>0</v>
      </c>
      <c r="S39" s="61">
        <v>0</v>
      </c>
      <c r="T39" s="61">
        <v>0</v>
      </c>
      <c r="U39" s="61">
        <v>0</v>
      </c>
      <c r="V39" s="61">
        <v>0</v>
      </c>
      <c r="W39" s="61">
        <v>0</v>
      </c>
      <c r="X39" s="61">
        <v>0</v>
      </c>
      <c r="Y39" s="61">
        <v>0</v>
      </c>
      <c r="Z39" s="61">
        <v>137468826.24317598</v>
      </c>
      <c r="AA39" s="61">
        <v>152062535.15320802</v>
      </c>
      <c r="AB39" s="61">
        <v>13671488.388363998</v>
      </c>
      <c r="AC39" s="61">
        <v>-30101079.386291999</v>
      </c>
      <c r="AD39" s="61">
        <v>1023498.4851399998</v>
      </c>
      <c r="AE39" s="61">
        <v>0</v>
      </c>
      <c r="AF39" s="61">
        <v>812383.60275599989</v>
      </c>
      <c r="AG39" s="61">
        <v>0</v>
      </c>
      <c r="AH39" s="61">
        <v>0</v>
      </c>
      <c r="AI39" s="61">
        <v>0</v>
      </c>
      <c r="AJ39" s="61">
        <v>0</v>
      </c>
      <c r="AK39" s="61">
        <v>0</v>
      </c>
      <c r="AL39" s="61">
        <v>0</v>
      </c>
      <c r="AM39" s="61">
        <v>12850.120000000112</v>
      </c>
      <c r="AN39" s="61">
        <v>25700.25</v>
      </c>
      <c r="AO39" s="61">
        <v>-12850.129999999888</v>
      </c>
      <c r="AP39" s="61">
        <v>0</v>
      </c>
      <c r="AQ39" s="61">
        <v>0</v>
      </c>
      <c r="AR39" s="61">
        <v>0</v>
      </c>
      <c r="AS39" s="61">
        <v>-80553177.811864972</v>
      </c>
      <c r="AT39" s="61">
        <v>-17674127.600000001</v>
      </c>
      <c r="AU39" s="61">
        <v>-55864246.989999995</v>
      </c>
      <c r="AV39" s="61">
        <v>38190119.389999993</v>
      </c>
      <c r="AW39" s="61">
        <v>-25933431.909999967</v>
      </c>
      <c r="AX39" s="61">
        <v>-90045808.99999997</v>
      </c>
      <c r="AY39" s="61">
        <v>-181277127.08999997</v>
      </c>
      <c r="AZ39" s="61">
        <v>-151207887.13999999</v>
      </c>
      <c r="BA39" s="61">
        <v>-71412589.559999987</v>
      </c>
      <c r="BB39" s="61">
        <v>0</v>
      </c>
      <c r="BC39" s="61">
        <v>41343349.609999999</v>
      </c>
      <c r="BD39" s="61">
        <v>91231318.090000004</v>
      </c>
      <c r="BE39" s="61">
        <v>64112377.090000004</v>
      </c>
      <c r="BF39" s="61">
        <v>137938289.31</v>
      </c>
      <c r="BG39" s="61">
        <v>114654658.06999999</v>
      </c>
      <c r="BH39" s="61">
        <v>55417914.529999994</v>
      </c>
      <c r="BI39" s="61">
        <v>0</v>
      </c>
      <c r="BJ39" s="61">
        <v>-32134283.289999995</v>
      </c>
      <c r="BK39" s="61">
        <v>-73825912.219999999</v>
      </c>
      <c r="BL39" s="61">
        <v>0</v>
      </c>
      <c r="BM39" s="61">
        <v>0</v>
      </c>
      <c r="BN39" s="61">
        <v>0</v>
      </c>
      <c r="BO39" s="61">
        <v>-2249100.9900000002</v>
      </c>
      <c r="BP39" s="61">
        <v>-2249100.9900000002</v>
      </c>
      <c r="BQ39" s="61">
        <v>0</v>
      </c>
      <c r="BR39" s="61">
        <v>0</v>
      </c>
      <c r="BS39" s="61">
        <v>-34696517.311865002</v>
      </c>
      <c r="BT39" s="61">
        <v>-43130910.801405005</v>
      </c>
      <c r="BU39" s="61">
        <v>-7330943.6713650003</v>
      </c>
      <c r="BV39" s="61">
        <v>-10796726.136525001</v>
      </c>
      <c r="BW39" s="61">
        <v>0</v>
      </c>
      <c r="BX39" s="61">
        <v>-1056478.6917999999</v>
      </c>
      <c r="BY39" s="61">
        <v>-6176722.2230699994</v>
      </c>
      <c r="BZ39" s="61">
        <v>33795870.160000004</v>
      </c>
      <c r="CA39" s="61">
        <v>-605.94769999999994</v>
      </c>
      <c r="CB39" s="61">
        <v>0</v>
      </c>
      <c r="CC39" s="61">
        <v>0</v>
      </c>
      <c r="CD39" s="61">
        <v>0</v>
      </c>
      <c r="CE39" s="61">
        <v>0</v>
      </c>
      <c r="CF39" s="61">
        <v>0</v>
      </c>
      <c r="CG39" s="61">
        <v>0</v>
      </c>
      <c r="CH39" s="61">
        <v>0</v>
      </c>
      <c r="CI39" s="61">
        <v>0</v>
      </c>
      <c r="CJ39" s="61">
        <v>0</v>
      </c>
      <c r="CK39" s="61">
        <v>0</v>
      </c>
      <c r="CL39" s="61">
        <v>101982002.85131097</v>
      </c>
    </row>
    <row r="40" spans="1:90" ht="12.75" customHeight="1">
      <c r="A40" s="43" t="s">
        <v>67</v>
      </c>
      <c r="B40" s="59">
        <v>1046</v>
      </c>
      <c r="C40" s="60" t="s">
        <v>376</v>
      </c>
      <c r="D40" s="61">
        <v>-107224.18000000012</v>
      </c>
      <c r="E40" s="61">
        <v>1678365.0799999991</v>
      </c>
      <c r="F40" s="61">
        <v>4843211.3499999996</v>
      </c>
      <c r="G40" s="61">
        <v>-3164846.2700000005</v>
      </c>
      <c r="H40" s="61">
        <v>0</v>
      </c>
      <c r="I40" s="61">
        <v>-270230.04999999935</v>
      </c>
      <c r="J40" s="61">
        <v>-124271.72999999952</v>
      </c>
      <c r="K40" s="61">
        <v>-3864671.9299999997</v>
      </c>
      <c r="L40" s="61">
        <v>3740400.2</v>
      </c>
      <c r="M40" s="61">
        <v>-145958.31999999983</v>
      </c>
      <c r="N40" s="61">
        <v>2128448.06</v>
      </c>
      <c r="O40" s="61">
        <v>-2274406.38</v>
      </c>
      <c r="P40" s="61">
        <v>0</v>
      </c>
      <c r="Q40" s="61">
        <v>0</v>
      </c>
      <c r="R40" s="61">
        <v>0</v>
      </c>
      <c r="S40" s="61">
        <v>-1627838.66</v>
      </c>
      <c r="T40" s="61">
        <v>-3566836.37</v>
      </c>
      <c r="U40" s="61">
        <v>-4010292.62</v>
      </c>
      <c r="V40" s="61">
        <v>443456.25</v>
      </c>
      <c r="W40" s="61">
        <v>1938997.7100000002</v>
      </c>
      <c r="X40" s="61">
        <v>2208647.91</v>
      </c>
      <c r="Y40" s="61">
        <v>-269650.2</v>
      </c>
      <c r="Z40" s="61">
        <v>0</v>
      </c>
      <c r="AA40" s="61">
        <v>0</v>
      </c>
      <c r="AB40" s="61">
        <v>0</v>
      </c>
      <c r="AC40" s="61">
        <v>0</v>
      </c>
      <c r="AD40" s="61">
        <v>0</v>
      </c>
      <c r="AE40" s="61">
        <v>0</v>
      </c>
      <c r="AF40" s="61">
        <v>0</v>
      </c>
      <c r="AG40" s="61">
        <v>0</v>
      </c>
      <c r="AH40" s="61">
        <v>0</v>
      </c>
      <c r="AI40" s="61">
        <v>0</v>
      </c>
      <c r="AJ40" s="61">
        <v>0</v>
      </c>
      <c r="AK40" s="61">
        <v>0</v>
      </c>
      <c r="AL40" s="61">
        <v>0</v>
      </c>
      <c r="AM40" s="61">
        <v>112479.45</v>
      </c>
      <c r="AN40" s="61">
        <v>224958.9</v>
      </c>
      <c r="AO40" s="61">
        <v>-112479.45</v>
      </c>
      <c r="AP40" s="61">
        <v>0</v>
      </c>
      <c r="AQ40" s="61">
        <v>0</v>
      </c>
      <c r="AR40" s="61">
        <v>0</v>
      </c>
      <c r="AS40" s="61">
        <v>-5477784.0399999972</v>
      </c>
      <c r="AT40" s="61">
        <v>-4107001.71</v>
      </c>
      <c r="AU40" s="61">
        <v>-10512417.98</v>
      </c>
      <c r="AV40" s="61">
        <v>6405416.2700000005</v>
      </c>
      <c r="AW40" s="61">
        <v>-1184284.4099999974</v>
      </c>
      <c r="AX40" s="61">
        <v>-1555821.4999999991</v>
      </c>
      <c r="AY40" s="61">
        <v>-8584612.0699999984</v>
      </c>
      <c r="AZ40" s="61">
        <v>-11319389.899999999</v>
      </c>
      <c r="BA40" s="61">
        <v>1892017.52</v>
      </c>
      <c r="BB40" s="61">
        <v>0</v>
      </c>
      <c r="BC40" s="61">
        <v>842760.31</v>
      </c>
      <c r="BD40" s="61">
        <v>7028790.5699999994</v>
      </c>
      <c r="BE40" s="61">
        <v>371537.09000000171</v>
      </c>
      <c r="BF40" s="61">
        <v>5045858.6000000015</v>
      </c>
      <c r="BG40" s="61">
        <v>6709240.8500000015</v>
      </c>
      <c r="BH40" s="61">
        <v>-1167789.7</v>
      </c>
      <c r="BI40" s="61">
        <v>0</v>
      </c>
      <c r="BJ40" s="61">
        <v>-495592.55000000005</v>
      </c>
      <c r="BK40" s="61">
        <v>-4674321.51</v>
      </c>
      <c r="BL40" s="61">
        <v>0</v>
      </c>
      <c r="BM40" s="61">
        <v>0</v>
      </c>
      <c r="BN40" s="61">
        <v>0</v>
      </c>
      <c r="BO40" s="61">
        <v>0</v>
      </c>
      <c r="BP40" s="61">
        <v>0</v>
      </c>
      <c r="BQ40" s="61">
        <v>0</v>
      </c>
      <c r="BR40" s="61">
        <v>0</v>
      </c>
      <c r="BS40" s="61">
        <v>-186497.92000000004</v>
      </c>
      <c r="BT40" s="61">
        <v>-920981.79</v>
      </c>
      <c r="BU40" s="61">
        <v>0</v>
      </c>
      <c r="BV40" s="61">
        <v>0</v>
      </c>
      <c r="BW40" s="61">
        <v>0</v>
      </c>
      <c r="BX40" s="61">
        <v>0</v>
      </c>
      <c r="BY40" s="61">
        <v>0</v>
      </c>
      <c r="BZ40" s="61">
        <v>734483.87</v>
      </c>
      <c r="CA40" s="61">
        <v>0</v>
      </c>
      <c r="CB40" s="61">
        <v>0</v>
      </c>
      <c r="CC40" s="61">
        <v>0</v>
      </c>
      <c r="CD40" s="61">
        <v>0</v>
      </c>
      <c r="CE40" s="61">
        <v>0</v>
      </c>
      <c r="CF40" s="61">
        <v>0</v>
      </c>
      <c r="CG40" s="61">
        <v>0</v>
      </c>
      <c r="CH40" s="61">
        <v>0</v>
      </c>
      <c r="CI40" s="61">
        <v>0</v>
      </c>
      <c r="CJ40" s="61">
        <v>0</v>
      </c>
      <c r="CK40" s="61">
        <v>0</v>
      </c>
      <c r="CL40" s="61">
        <v>-5585008.2199999969</v>
      </c>
    </row>
    <row r="41" spans="1:90" ht="12.75" customHeight="1">
      <c r="A41" s="43" t="s">
        <v>69</v>
      </c>
      <c r="B41" s="59">
        <v>1048</v>
      </c>
      <c r="C41" s="60" t="s">
        <v>376</v>
      </c>
      <c r="D41" s="61">
        <v>104980112.84045215</v>
      </c>
      <c r="E41" s="61">
        <v>83507301.499999642</v>
      </c>
      <c r="F41" s="61">
        <v>167641156.80999964</v>
      </c>
      <c r="G41" s="61">
        <v>-84133855.310000002</v>
      </c>
      <c r="H41" s="61">
        <v>0</v>
      </c>
      <c r="I41" s="61">
        <v>9471338.8200000226</v>
      </c>
      <c r="J41" s="61">
        <v>-5969906.2099999785</v>
      </c>
      <c r="K41" s="61">
        <v>-257388391.72999999</v>
      </c>
      <c r="L41" s="61">
        <v>251418485.52000001</v>
      </c>
      <c r="M41" s="61">
        <v>15441245.030000001</v>
      </c>
      <c r="N41" s="61">
        <v>116016888.19</v>
      </c>
      <c r="O41" s="61">
        <v>-100575643.16</v>
      </c>
      <c r="P41" s="61">
        <v>0</v>
      </c>
      <c r="Q41" s="61">
        <v>0</v>
      </c>
      <c r="R41" s="61">
        <v>0</v>
      </c>
      <c r="S41" s="61">
        <v>0</v>
      </c>
      <c r="T41" s="61">
        <v>0</v>
      </c>
      <c r="U41" s="61">
        <v>0</v>
      </c>
      <c r="V41" s="61">
        <v>0</v>
      </c>
      <c r="W41" s="61">
        <v>0</v>
      </c>
      <c r="X41" s="61">
        <v>0</v>
      </c>
      <c r="Y41" s="61">
        <v>0</v>
      </c>
      <c r="Z41" s="61">
        <v>7577967.5104524847</v>
      </c>
      <c r="AA41" s="61">
        <v>7577967.5104524847</v>
      </c>
      <c r="AB41" s="61">
        <v>0</v>
      </c>
      <c r="AC41" s="61">
        <v>0</v>
      </c>
      <c r="AD41" s="61">
        <v>0</v>
      </c>
      <c r="AE41" s="61">
        <v>0</v>
      </c>
      <c r="AF41" s="61">
        <v>0</v>
      </c>
      <c r="AG41" s="61">
        <v>0</v>
      </c>
      <c r="AH41" s="61">
        <v>0</v>
      </c>
      <c r="AI41" s="61">
        <v>0</v>
      </c>
      <c r="AJ41" s="61">
        <v>0</v>
      </c>
      <c r="AK41" s="61">
        <v>0</v>
      </c>
      <c r="AL41" s="61">
        <v>0</v>
      </c>
      <c r="AM41" s="61">
        <v>4423505.01</v>
      </c>
      <c r="AN41" s="61">
        <v>1537819.39</v>
      </c>
      <c r="AO41" s="61">
        <v>-995077.39</v>
      </c>
      <c r="AP41" s="61">
        <v>0</v>
      </c>
      <c r="AQ41" s="61">
        <v>0</v>
      </c>
      <c r="AR41" s="61">
        <v>3880763.0100000002</v>
      </c>
      <c r="AS41" s="61">
        <v>-98509295.049999982</v>
      </c>
      <c r="AT41" s="61">
        <v>-21546686.149999999</v>
      </c>
      <c r="AU41" s="61">
        <v>-37182301.479999997</v>
      </c>
      <c r="AV41" s="61">
        <v>15635615.33</v>
      </c>
      <c r="AW41" s="61">
        <v>-20185201.329999983</v>
      </c>
      <c r="AX41" s="61">
        <v>-37232948.919999987</v>
      </c>
      <c r="AY41" s="61">
        <v>-202827546.64999998</v>
      </c>
      <c r="AZ41" s="61">
        <v>-46232608.550000027</v>
      </c>
      <c r="BA41" s="61">
        <v>-185791127.58999997</v>
      </c>
      <c r="BB41" s="61">
        <v>0</v>
      </c>
      <c r="BC41" s="61">
        <v>29196189.490000002</v>
      </c>
      <c r="BD41" s="61">
        <v>165594597.72999999</v>
      </c>
      <c r="BE41" s="61">
        <v>17047747.590000004</v>
      </c>
      <c r="BF41" s="61">
        <v>87537031.530000001</v>
      </c>
      <c r="BG41" s="61">
        <v>19691695.920000002</v>
      </c>
      <c r="BH41" s="61">
        <v>80426481.519999996</v>
      </c>
      <c r="BI41" s="61">
        <v>0</v>
      </c>
      <c r="BJ41" s="61">
        <v>-12581145.91</v>
      </c>
      <c r="BK41" s="61">
        <v>-70489283.939999998</v>
      </c>
      <c r="BL41" s="61">
        <v>0</v>
      </c>
      <c r="BM41" s="61">
        <v>0</v>
      </c>
      <c r="BN41" s="61">
        <v>0</v>
      </c>
      <c r="BO41" s="61">
        <v>0</v>
      </c>
      <c r="BP41" s="61">
        <v>0</v>
      </c>
      <c r="BQ41" s="61">
        <v>0</v>
      </c>
      <c r="BR41" s="61">
        <v>0</v>
      </c>
      <c r="BS41" s="61">
        <v>-56777407.570000008</v>
      </c>
      <c r="BT41" s="61">
        <v>-35003743.180000007</v>
      </c>
      <c r="BU41" s="61">
        <v>-21081786.600000001</v>
      </c>
      <c r="BV41" s="61">
        <v>-6871227.0099999998</v>
      </c>
      <c r="BW41" s="61">
        <v>0</v>
      </c>
      <c r="BX41" s="61">
        <v>-5805604.8200000003</v>
      </c>
      <c r="BY41" s="61">
        <v>-3478142.3</v>
      </c>
      <c r="BZ41" s="61">
        <v>15454432.460000001</v>
      </c>
      <c r="CA41" s="61">
        <v>8663.8799999999992</v>
      </c>
      <c r="CB41" s="61">
        <v>0</v>
      </c>
      <c r="CC41" s="61">
        <v>0</v>
      </c>
      <c r="CD41" s="61">
        <v>0</v>
      </c>
      <c r="CE41" s="61">
        <v>0</v>
      </c>
      <c r="CF41" s="61">
        <v>0</v>
      </c>
      <c r="CG41" s="61">
        <v>0</v>
      </c>
      <c r="CH41" s="61">
        <v>0</v>
      </c>
      <c r="CI41" s="61">
        <v>0</v>
      </c>
      <c r="CJ41" s="61">
        <v>0</v>
      </c>
      <c r="CK41" s="61">
        <v>0</v>
      </c>
      <c r="CL41" s="61">
        <v>6470817.7904521674</v>
      </c>
    </row>
    <row r="42" spans="1:90" ht="12.75" customHeight="1">
      <c r="A42" s="43" t="s">
        <v>71</v>
      </c>
      <c r="B42" s="59">
        <v>1049</v>
      </c>
      <c r="C42" s="60" t="s">
        <v>376</v>
      </c>
      <c r="D42" s="61">
        <v>2972077.0992507157</v>
      </c>
      <c r="E42" s="61">
        <v>1723948.71</v>
      </c>
      <c r="F42" s="61">
        <v>1730106.96</v>
      </c>
      <c r="G42" s="61">
        <v>-6158.25</v>
      </c>
      <c r="H42" s="61">
        <v>0</v>
      </c>
      <c r="I42" s="61">
        <v>698932.5900000009</v>
      </c>
      <c r="J42" s="61">
        <v>694801.43000000087</v>
      </c>
      <c r="K42" s="61">
        <v>-1786743.7899999993</v>
      </c>
      <c r="L42" s="61">
        <v>2481545.2200000002</v>
      </c>
      <c r="M42" s="61">
        <v>4131.16</v>
      </c>
      <c r="N42" s="61">
        <v>4131.16</v>
      </c>
      <c r="O42" s="61">
        <v>0</v>
      </c>
      <c r="P42" s="61">
        <v>0</v>
      </c>
      <c r="Q42" s="61">
        <v>0</v>
      </c>
      <c r="R42" s="61">
        <v>0</v>
      </c>
      <c r="S42" s="61">
        <v>0</v>
      </c>
      <c r="T42" s="61">
        <v>0</v>
      </c>
      <c r="U42" s="61">
        <v>0</v>
      </c>
      <c r="V42" s="61">
        <v>0</v>
      </c>
      <c r="W42" s="61">
        <v>0</v>
      </c>
      <c r="X42" s="61">
        <v>0</v>
      </c>
      <c r="Y42" s="61">
        <v>0</v>
      </c>
      <c r="Z42" s="61">
        <v>517515.79925071512</v>
      </c>
      <c r="AA42" s="61">
        <v>308485.85827281163</v>
      </c>
      <c r="AB42" s="61">
        <v>197327.72830666287</v>
      </c>
      <c r="AC42" s="61">
        <v>10767.670606374879</v>
      </c>
      <c r="AD42" s="61">
        <v>934.54206486576493</v>
      </c>
      <c r="AE42" s="61">
        <v>0</v>
      </c>
      <c r="AF42" s="61">
        <v>0</v>
      </c>
      <c r="AG42" s="61">
        <v>0</v>
      </c>
      <c r="AH42" s="61">
        <v>0</v>
      </c>
      <c r="AI42" s="61">
        <v>0</v>
      </c>
      <c r="AJ42" s="61">
        <v>0</v>
      </c>
      <c r="AK42" s="61">
        <v>0</v>
      </c>
      <c r="AL42" s="61">
        <v>0</v>
      </c>
      <c r="AM42" s="61">
        <v>31680</v>
      </c>
      <c r="AN42" s="61">
        <v>31680</v>
      </c>
      <c r="AO42" s="61">
        <v>0</v>
      </c>
      <c r="AP42" s="61">
        <v>0</v>
      </c>
      <c r="AQ42" s="61">
        <v>0</v>
      </c>
      <c r="AR42" s="61">
        <v>0</v>
      </c>
      <c r="AS42" s="61">
        <v>-4033628.4225931936</v>
      </c>
      <c r="AT42" s="61">
        <v>-1975509.92</v>
      </c>
      <c r="AU42" s="61">
        <v>-1975509.92</v>
      </c>
      <c r="AV42" s="61">
        <v>0</v>
      </c>
      <c r="AW42" s="61">
        <v>-5511.8399999997346</v>
      </c>
      <c r="AX42" s="61">
        <v>-5511.8399999997346</v>
      </c>
      <c r="AY42" s="61">
        <v>-364505.44999999972</v>
      </c>
      <c r="AZ42" s="61">
        <v>-376343.69999999972</v>
      </c>
      <c r="BA42" s="61">
        <v>-56967.640000000014</v>
      </c>
      <c r="BB42" s="61">
        <v>0</v>
      </c>
      <c r="BC42" s="61">
        <v>68805.890000000014</v>
      </c>
      <c r="BD42" s="61">
        <v>358993.61</v>
      </c>
      <c r="BE42" s="61">
        <v>0</v>
      </c>
      <c r="BF42" s="61">
        <v>0</v>
      </c>
      <c r="BG42" s="61">
        <v>0</v>
      </c>
      <c r="BH42" s="61">
        <v>0</v>
      </c>
      <c r="BI42" s="61">
        <v>0</v>
      </c>
      <c r="BJ42" s="61">
        <v>0</v>
      </c>
      <c r="BK42" s="61">
        <v>0</v>
      </c>
      <c r="BL42" s="61">
        <v>0</v>
      </c>
      <c r="BM42" s="61">
        <v>0</v>
      </c>
      <c r="BN42" s="61">
        <v>0</v>
      </c>
      <c r="BO42" s="61">
        <v>0</v>
      </c>
      <c r="BP42" s="61">
        <v>0</v>
      </c>
      <c r="BQ42" s="61">
        <v>0</v>
      </c>
      <c r="BR42" s="61">
        <v>0</v>
      </c>
      <c r="BS42" s="61">
        <v>-2046535.0625931937</v>
      </c>
      <c r="BT42" s="61">
        <v>-540188.62</v>
      </c>
      <c r="BU42" s="61">
        <v>-819627.39649605949</v>
      </c>
      <c r="BV42" s="61">
        <v>-571697.71563221246</v>
      </c>
      <c r="BW42" s="61">
        <v>0</v>
      </c>
      <c r="BX42" s="61">
        <v>-65061.580373277073</v>
      </c>
      <c r="BY42" s="61">
        <v>-50567.870091645069</v>
      </c>
      <c r="BZ42" s="61">
        <v>608.11999999999989</v>
      </c>
      <c r="CA42" s="61">
        <v>0</v>
      </c>
      <c r="CB42" s="61">
        <v>0</v>
      </c>
      <c r="CC42" s="61">
        <v>0</v>
      </c>
      <c r="CD42" s="61">
        <v>0</v>
      </c>
      <c r="CE42" s="61">
        <v>0</v>
      </c>
      <c r="CF42" s="61">
        <v>0</v>
      </c>
      <c r="CG42" s="61">
        <v>0</v>
      </c>
      <c r="CH42" s="61">
        <v>0</v>
      </c>
      <c r="CI42" s="61">
        <v>-6071.6</v>
      </c>
      <c r="CJ42" s="61">
        <v>-6071.6</v>
      </c>
      <c r="CK42" s="61">
        <v>0</v>
      </c>
      <c r="CL42" s="61">
        <v>-1061551.3233424779</v>
      </c>
    </row>
    <row r="43" spans="1:90" ht="12.75" customHeight="1">
      <c r="A43" s="43" t="s">
        <v>73</v>
      </c>
      <c r="B43" s="59">
        <v>1051</v>
      </c>
      <c r="C43" s="60" t="s">
        <v>376</v>
      </c>
      <c r="D43" s="61">
        <v>9475876.5499999989</v>
      </c>
      <c r="E43" s="61">
        <v>-1371216.8900000001</v>
      </c>
      <c r="F43" s="61">
        <v>-1371216.8900000001</v>
      </c>
      <c r="G43" s="61">
        <v>0</v>
      </c>
      <c r="H43" s="61">
        <v>0</v>
      </c>
      <c r="I43" s="61">
        <v>10765191.140000001</v>
      </c>
      <c r="J43" s="61">
        <v>14308529.050000001</v>
      </c>
      <c r="K43" s="61">
        <v>-14133603.140000001</v>
      </c>
      <c r="L43" s="61">
        <v>28442132.190000001</v>
      </c>
      <c r="M43" s="61">
        <v>-3543337.9099999992</v>
      </c>
      <c r="N43" s="61">
        <v>8358197.0300000003</v>
      </c>
      <c r="O43" s="61">
        <v>-11901534.939999999</v>
      </c>
      <c r="P43" s="61">
        <v>0</v>
      </c>
      <c r="Q43" s="61">
        <v>0</v>
      </c>
      <c r="R43" s="61">
        <v>0</v>
      </c>
      <c r="S43" s="61">
        <v>0</v>
      </c>
      <c r="T43" s="61">
        <v>0</v>
      </c>
      <c r="U43" s="61">
        <v>0</v>
      </c>
      <c r="V43" s="61">
        <v>0</v>
      </c>
      <c r="W43" s="61">
        <v>0</v>
      </c>
      <c r="X43" s="61">
        <v>0</v>
      </c>
      <c r="Y43" s="61">
        <v>0</v>
      </c>
      <c r="Z43" s="61">
        <v>0</v>
      </c>
      <c r="AA43" s="61">
        <v>0</v>
      </c>
      <c r="AB43" s="61">
        <v>0</v>
      </c>
      <c r="AC43" s="61">
        <v>0</v>
      </c>
      <c r="AD43" s="61">
        <v>0</v>
      </c>
      <c r="AE43" s="61">
        <v>0</v>
      </c>
      <c r="AF43" s="61">
        <v>0</v>
      </c>
      <c r="AG43" s="61">
        <v>0</v>
      </c>
      <c r="AH43" s="61">
        <v>0</v>
      </c>
      <c r="AI43" s="61">
        <v>0</v>
      </c>
      <c r="AJ43" s="61">
        <v>35986.450000000004</v>
      </c>
      <c r="AK43" s="61">
        <v>35986.450000000004</v>
      </c>
      <c r="AL43" s="61">
        <v>0</v>
      </c>
      <c r="AM43" s="61">
        <v>45915.85</v>
      </c>
      <c r="AN43" s="61">
        <v>47401.97</v>
      </c>
      <c r="AO43" s="61">
        <v>-3973.3</v>
      </c>
      <c r="AP43" s="61">
        <v>0</v>
      </c>
      <c r="AQ43" s="61">
        <v>0</v>
      </c>
      <c r="AR43" s="61">
        <v>2487.1800000000003</v>
      </c>
      <c r="AS43" s="61">
        <v>-18325852.601669889</v>
      </c>
      <c r="AT43" s="61">
        <v>-7832181.6600000011</v>
      </c>
      <c r="AU43" s="61">
        <v>-8986279.6000000015</v>
      </c>
      <c r="AV43" s="61">
        <v>1154097.9400000002</v>
      </c>
      <c r="AW43" s="61">
        <v>-1038006.7899999991</v>
      </c>
      <c r="AX43" s="61">
        <v>-3390096.7100000009</v>
      </c>
      <c r="AY43" s="61">
        <v>-62986322.869999997</v>
      </c>
      <c r="AZ43" s="61">
        <v>-62986322.869999997</v>
      </c>
      <c r="BA43" s="61">
        <v>0</v>
      </c>
      <c r="BB43" s="61">
        <v>0</v>
      </c>
      <c r="BC43" s="61">
        <v>0</v>
      </c>
      <c r="BD43" s="61">
        <v>59596226.159999996</v>
      </c>
      <c r="BE43" s="61">
        <v>2352089.9200000018</v>
      </c>
      <c r="BF43" s="61">
        <v>24763842.640000001</v>
      </c>
      <c r="BG43" s="61">
        <v>24763842.640000001</v>
      </c>
      <c r="BH43" s="61">
        <v>0</v>
      </c>
      <c r="BI43" s="61">
        <v>0</v>
      </c>
      <c r="BJ43" s="61">
        <v>0</v>
      </c>
      <c r="BK43" s="61">
        <v>-22411752.719999999</v>
      </c>
      <c r="BL43" s="61">
        <v>0</v>
      </c>
      <c r="BM43" s="61">
        <v>0</v>
      </c>
      <c r="BN43" s="61">
        <v>0</v>
      </c>
      <c r="BO43" s="61">
        <v>0</v>
      </c>
      <c r="BP43" s="61">
        <v>0</v>
      </c>
      <c r="BQ43" s="61">
        <v>0</v>
      </c>
      <c r="BR43" s="61">
        <v>0</v>
      </c>
      <c r="BS43" s="61">
        <v>-9455664.1516698897</v>
      </c>
      <c r="BT43" s="61">
        <v>-2820130.0300000003</v>
      </c>
      <c r="BU43" s="61">
        <v>-4781666.8090284364</v>
      </c>
      <c r="BV43" s="61">
        <v>-1903829.2151185418</v>
      </c>
      <c r="BW43" s="61">
        <v>0</v>
      </c>
      <c r="BX43" s="61">
        <v>-16065.609095220962</v>
      </c>
      <c r="BY43" s="61">
        <v>-99291.328427690052</v>
      </c>
      <c r="BZ43" s="61">
        <v>165318.84</v>
      </c>
      <c r="CA43" s="61">
        <v>0</v>
      </c>
      <c r="CB43" s="61">
        <v>0</v>
      </c>
      <c r="CC43" s="61">
        <v>0</v>
      </c>
      <c r="CD43" s="61">
        <v>0</v>
      </c>
      <c r="CE43" s="61">
        <v>0</v>
      </c>
      <c r="CF43" s="61">
        <v>0</v>
      </c>
      <c r="CG43" s="61">
        <v>0</v>
      </c>
      <c r="CH43" s="61">
        <v>0</v>
      </c>
      <c r="CI43" s="61">
        <v>0</v>
      </c>
      <c r="CJ43" s="61">
        <v>0</v>
      </c>
      <c r="CK43" s="61">
        <v>0</v>
      </c>
      <c r="CL43" s="61">
        <v>-8849976.0516698901</v>
      </c>
    </row>
    <row r="44" spans="1:90" ht="12.75" customHeight="1">
      <c r="A44" s="43" t="s">
        <v>75</v>
      </c>
      <c r="B44" s="59">
        <v>1052</v>
      </c>
      <c r="C44" s="60" t="s">
        <v>376</v>
      </c>
      <c r="D44" s="61">
        <v>-7278042.4080447424</v>
      </c>
      <c r="E44" s="61">
        <v>-8622762.6999999993</v>
      </c>
      <c r="F44" s="61">
        <v>7471148.9100000001</v>
      </c>
      <c r="G44" s="61">
        <v>-16093911.609999999</v>
      </c>
      <c r="H44" s="61">
        <v>0</v>
      </c>
      <c r="I44" s="61">
        <v>-2371195.2599999998</v>
      </c>
      <c r="J44" s="61">
        <v>352616.8200000003</v>
      </c>
      <c r="K44" s="61">
        <v>-8970361.0600000005</v>
      </c>
      <c r="L44" s="61">
        <v>9322977.8800000008</v>
      </c>
      <c r="M44" s="61">
        <v>-2723812.08</v>
      </c>
      <c r="N44" s="61">
        <v>5733299.1699999999</v>
      </c>
      <c r="O44" s="61">
        <v>-8457111.25</v>
      </c>
      <c r="P44" s="61">
        <v>0</v>
      </c>
      <c r="Q44" s="61">
        <v>0</v>
      </c>
      <c r="R44" s="61">
        <v>0</v>
      </c>
      <c r="S44" s="61">
        <v>0</v>
      </c>
      <c r="T44" s="61">
        <v>0</v>
      </c>
      <c r="U44" s="61">
        <v>0</v>
      </c>
      <c r="V44" s="61">
        <v>0</v>
      </c>
      <c r="W44" s="61">
        <v>0</v>
      </c>
      <c r="X44" s="61">
        <v>0</v>
      </c>
      <c r="Y44" s="61">
        <v>0</v>
      </c>
      <c r="Z44" s="61">
        <v>3715915.5519552566</v>
      </c>
      <c r="AA44" s="61">
        <v>2880315.1119435276</v>
      </c>
      <c r="AB44" s="61">
        <v>0</v>
      </c>
      <c r="AC44" s="61">
        <v>0</v>
      </c>
      <c r="AD44" s="61">
        <v>43631.943327216883</v>
      </c>
      <c r="AE44" s="61">
        <v>0</v>
      </c>
      <c r="AF44" s="61">
        <v>0</v>
      </c>
      <c r="AG44" s="61">
        <v>0</v>
      </c>
      <c r="AH44" s="61">
        <v>0</v>
      </c>
      <c r="AI44" s="61">
        <v>791968.49668451212</v>
      </c>
      <c r="AJ44" s="61">
        <v>0</v>
      </c>
      <c r="AK44" s="61">
        <v>0</v>
      </c>
      <c r="AL44" s="61">
        <v>0</v>
      </c>
      <c r="AM44" s="61">
        <v>0</v>
      </c>
      <c r="AN44" s="61">
        <v>0</v>
      </c>
      <c r="AO44" s="61">
        <v>0</v>
      </c>
      <c r="AP44" s="61">
        <v>0</v>
      </c>
      <c r="AQ44" s="61">
        <v>0</v>
      </c>
      <c r="AR44" s="61">
        <v>0</v>
      </c>
      <c r="AS44" s="61">
        <v>-8174712.7950910237</v>
      </c>
      <c r="AT44" s="61">
        <v>-962985.9700000002</v>
      </c>
      <c r="AU44" s="61">
        <v>-1622276.0400000003</v>
      </c>
      <c r="AV44" s="61">
        <v>659290.07000000007</v>
      </c>
      <c r="AW44" s="61">
        <v>29800.280000000028</v>
      </c>
      <c r="AX44" s="61">
        <v>648728.04</v>
      </c>
      <c r="AY44" s="61">
        <v>-2631882.42</v>
      </c>
      <c r="AZ44" s="61">
        <v>-1567431.4200000002</v>
      </c>
      <c r="BA44" s="61">
        <v>-1664560</v>
      </c>
      <c r="BB44" s="61">
        <v>0</v>
      </c>
      <c r="BC44" s="61">
        <v>600109</v>
      </c>
      <c r="BD44" s="61">
        <v>3280610.46</v>
      </c>
      <c r="BE44" s="61">
        <v>-618927.76</v>
      </c>
      <c r="BF44" s="61">
        <v>419093.1</v>
      </c>
      <c r="BG44" s="61">
        <v>166780.09999999998</v>
      </c>
      <c r="BH44" s="61">
        <v>347873</v>
      </c>
      <c r="BI44" s="61">
        <v>0</v>
      </c>
      <c r="BJ44" s="61">
        <v>-95560</v>
      </c>
      <c r="BK44" s="61">
        <v>-1038020.86</v>
      </c>
      <c r="BL44" s="61">
        <v>0</v>
      </c>
      <c r="BM44" s="61">
        <v>0</v>
      </c>
      <c r="BN44" s="61">
        <v>0</v>
      </c>
      <c r="BO44" s="61">
        <v>0</v>
      </c>
      <c r="BP44" s="61">
        <v>0</v>
      </c>
      <c r="BQ44" s="61">
        <v>0</v>
      </c>
      <c r="BR44" s="61">
        <v>0</v>
      </c>
      <c r="BS44" s="61">
        <v>-7241527.1050910233</v>
      </c>
      <c r="BT44" s="61">
        <v>147441.09999999995</v>
      </c>
      <c r="BU44" s="61">
        <v>-4165216.0289412597</v>
      </c>
      <c r="BV44" s="61">
        <v>-3189054.6148590962</v>
      </c>
      <c r="BW44" s="61">
        <v>0</v>
      </c>
      <c r="BX44" s="61">
        <v>-24975.057654676602</v>
      </c>
      <c r="BY44" s="61">
        <v>-473824.99363599095</v>
      </c>
      <c r="BZ44" s="61">
        <v>464102.49</v>
      </c>
      <c r="CA44" s="61">
        <v>0</v>
      </c>
      <c r="CB44" s="61">
        <v>0</v>
      </c>
      <c r="CC44" s="61">
        <v>0</v>
      </c>
      <c r="CD44" s="61">
        <v>0</v>
      </c>
      <c r="CE44" s="61">
        <v>0</v>
      </c>
      <c r="CF44" s="61">
        <v>0</v>
      </c>
      <c r="CG44" s="61">
        <v>0</v>
      </c>
      <c r="CH44" s="61">
        <v>0</v>
      </c>
      <c r="CI44" s="61">
        <v>0</v>
      </c>
      <c r="CJ44" s="61">
        <v>0</v>
      </c>
      <c r="CK44" s="61">
        <v>0</v>
      </c>
      <c r="CL44" s="61">
        <v>-15452755.203135766</v>
      </c>
    </row>
    <row r="45" spans="1:90" ht="12.75" customHeight="1">
      <c r="A45" s="43" t="s">
        <v>77</v>
      </c>
      <c r="B45" s="59">
        <v>1053</v>
      </c>
      <c r="C45" s="60" t="s">
        <v>376</v>
      </c>
      <c r="D45" s="61">
        <v>26389.880000000005</v>
      </c>
      <c r="E45" s="61">
        <v>50714.880000000005</v>
      </c>
      <c r="F45" s="61">
        <v>50714.880000000005</v>
      </c>
      <c r="G45" s="61">
        <v>0</v>
      </c>
      <c r="H45" s="61">
        <v>0</v>
      </c>
      <c r="I45" s="61">
        <v>-10679.800000000003</v>
      </c>
      <c r="J45" s="61">
        <v>-10679.800000000003</v>
      </c>
      <c r="K45" s="61">
        <v>-50133.090000000004</v>
      </c>
      <c r="L45" s="61">
        <v>39453.29</v>
      </c>
      <c r="M45" s="61">
        <v>0</v>
      </c>
      <c r="N45" s="61">
        <v>0</v>
      </c>
      <c r="O45" s="61">
        <v>0</v>
      </c>
      <c r="P45" s="61">
        <v>0</v>
      </c>
      <c r="Q45" s="61">
        <v>0</v>
      </c>
      <c r="R45" s="61">
        <v>0</v>
      </c>
      <c r="S45" s="61">
        <v>0</v>
      </c>
      <c r="T45" s="61">
        <v>0</v>
      </c>
      <c r="U45" s="61">
        <v>0</v>
      </c>
      <c r="V45" s="61">
        <v>0</v>
      </c>
      <c r="W45" s="61">
        <v>0</v>
      </c>
      <c r="X45" s="61">
        <v>0</v>
      </c>
      <c r="Y45" s="61">
        <v>0</v>
      </c>
      <c r="Z45" s="61">
        <v>26617.299999999996</v>
      </c>
      <c r="AA45" s="61">
        <v>2341.08</v>
      </c>
      <c r="AB45" s="61">
        <v>0</v>
      </c>
      <c r="AC45" s="61">
        <v>22305.55</v>
      </c>
      <c r="AD45" s="61">
        <v>1962.25</v>
      </c>
      <c r="AE45" s="61">
        <v>0</v>
      </c>
      <c r="AF45" s="61">
        <v>0</v>
      </c>
      <c r="AG45" s="61">
        <v>0</v>
      </c>
      <c r="AH45" s="61">
        <v>8.42</v>
      </c>
      <c r="AI45" s="61">
        <v>0</v>
      </c>
      <c r="AJ45" s="61">
        <v>0</v>
      </c>
      <c r="AK45" s="61">
        <v>0</v>
      </c>
      <c r="AL45" s="61">
        <v>0</v>
      </c>
      <c r="AM45" s="61">
        <v>-40262.5</v>
      </c>
      <c r="AN45" s="61">
        <v>158567</v>
      </c>
      <c r="AO45" s="61">
        <v>0</v>
      </c>
      <c r="AP45" s="61">
        <v>0</v>
      </c>
      <c r="AQ45" s="61">
        <v>0</v>
      </c>
      <c r="AR45" s="61">
        <v>-198829.5</v>
      </c>
      <c r="AS45" s="61">
        <v>-80461.920253521355</v>
      </c>
      <c r="AT45" s="61">
        <v>-1677060.97</v>
      </c>
      <c r="AU45" s="61">
        <v>-1677060.97</v>
      </c>
      <c r="AV45" s="61">
        <v>0</v>
      </c>
      <c r="AW45" s="61">
        <v>2040776.3100000003</v>
      </c>
      <c r="AX45" s="61">
        <v>2040776.3100000003</v>
      </c>
      <c r="AY45" s="61">
        <v>-448696.47000000003</v>
      </c>
      <c r="AZ45" s="61">
        <v>-359964.2</v>
      </c>
      <c r="BA45" s="61">
        <v>-142498</v>
      </c>
      <c r="BB45" s="61">
        <v>0</v>
      </c>
      <c r="BC45" s="61">
        <v>53765.729999999996</v>
      </c>
      <c r="BD45" s="61">
        <v>2489472.7800000003</v>
      </c>
      <c r="BE45" s="61">
        <v>0</v>
      </c>
      <c r="BF45" s="61">
        <v>0</v>
      </c>
      <c r="BG45" s="61">
        <v>0</v>
      </c>
      <c r="BH45" s="61">
        <v>0</v>
      </c>
      <c r="BI45" s="61">
        <v>0</v>
      </c>
      <c r="BJ45" s="61">
        <v>0</v>
      </c>
      <c r="BK45" s="61">
        <v>0</v>
      </c>
      <c r="BL45" s="61">
        <v>0</v>
      </c>
      <c r="BM45" s="61">
        <v>0</v>
      </c>
      <c r="BN45" s="61">
        <v>0</v>
      </c>
      <c r="BO45" s="61">
        <v>0</v>
      </c>
      <c r="BP45" s="61">
        <v>0</v>
      </c>
      <c r="BQ45" s="61">
        <v>0</v>
      </c>
      <c r="BR45" s="61">
        <v>0</v>
      </c>
      <c r="BS45" s="61">
        <v>-444177.26025352167</v>
      </c>
      <c r="BT45" s="61">
        <v>-7423.54</v>
      </c>
      <c r="BU45" s="61">
        <v>-183876.1592008603</v>
      </c>
      <c r="BV45" s="61">
        <v>-15985.149041203602</v>
      </c>
      <c r="BW45" s="61">
        <v>0</v>
      </c>
      <c r="BX45" s="61">
        <v>-75755.712857896477</v>
      </c>
      <c r="BY45" s="61">
        <v>-116225.1358266859</v>
      </c>
      <c r="BZ45" s="61">
        <v>0</v>
      </c>
      <c r="CA45" s="61">
        <v>-44911.563326875388</v>
      </c>
      <c r="CB45" s="61">
        <v>0</v>
      </c>
      <c r="CC45" s="61">
        <v>0</v>
      </c>
      <c r="CD45" s="61">
        <v>0</v>
      </c>
      <c r="CE45" s="61">
        <v>0</v>
      </c>
      <c r="CF45" s="61">
        <v>0</v>
      </c>
      <c r="CG45" s="61">
        <v>0</v>
      </c>
      <c r="CH45" s="61">
        <v>0</v>
      </c>
      <c r="CI45" s="61">
        <v>0</v>
      </c>
      <c r="CJ45" s="61">
        <v>0</v>
      </c>
      <c r="CK45" s="61">
        <v>0</v>
      </c>
      <c r="CL45" s="61">
        <v>-54072.040253521351</v>
      </c>
    </row>
    <row r="46" spans="1:90" ht="12.75" customHeight="1">
      <c r="A46" s="43" t="s">
        <v>79</v>
      </c>
      <c r="B46" s="59">
        <v>1054</v>
      </c>
      <c r="C46" s="60" t="s">
        <v>376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  <c r="O46" s="61">
        <v>0</v>
      </c>
      <c r="P46" s="61">
        <v>0</v>
      </c>
      <c r="Q46" s="61">
        <v>0</v>
      </c>
      <c r="R46" s="61">
        <v>0</v>
      </c>
      <c r="S46" s="61">
        <v>0</v>
      </c>
      <c r="T46" s="61">
        <v>0</v>
      </c>
      <c r="U46" s="61">
        <v>0</v>
      </c>
      <c r="V46" s="61">
        <v>0</v>
      </c>
      <c r="W46" s="61">
        <v>0</v>
      </c>
      <c r="X46" s="61">
        <v>0</v>
      </c>
      <c r="Y46" s="61">
        <v>0</v>
      </c>
      <c r="Z46" s="61">
        <v>0</v>
      </c>
      <c r="AA46" s="61">
        <v>0</v>
      </c>
      <c r="AB46" s="61">
        <v>0</v>
      </c>
      <c r="AC46" s="61">
        <v>0</v>
      </c>
      <c r="AD46" s="61">
        <v>0</v>
      </c>
      <c r="AE46" s="61">
        <v>0</v>
      </c>
      <c r="AF46" s="61">
        <v>0</v>
      </c>
      <c r="AG46" s="61">
        <v>0</v>
      </c>
      <c r="AH46" s="61">
        <v>0</v>
      </c>
      <c r="AI46" s="61">
        <v>0</v>
      </c>
      <c r="AJ46" s="61">
        <v>0</v>
      </c>
      <c r="AK46" s="61">
        <v>0</v>
      </c>
      <c r="AL46" s="61">
        <v>0</v>
      </c>
      <c r="AM46" s="61">
        <v>0</v>
      </c>
      <c r="AN46" s="61">
        <v>0</v>
      </c>
      <c r="AO46" s="61">
        <v>0</v>
      </c>
      <c r="AP46" s="61">
        <v>0</v>
      </c>
      <c r="AQ46" s="61">
        <v>0</v>
      </c>
      <c r="AR46" s="61">
        <v>0</v>
      </c>
      <c r="AS46" s="61">
        <v>0</v>
      </c>
      <c r="AT46" s="61">
        <v>0</v>
      </c>
      <c r="AU46" s="61">
        <v>0</v>
      </c>
      <c r="AV46" s="61">
        <v>0</v>
      </c>
      <c r="AW46" s="61">
        <v>0</v>
      </c>
      <c r="AX46" s="61">
        <v>0</v>
      </c>
      <c r="AY46" s="61">
        <v>0</v>
      </c>
      <c r="AZ46" s="61">
        <v>0</v>
      </c>
      <c r="BA46" s="61">
        <v>0</v>
      </c>
      <c r="BB46" s="61">
        <v>0</v>
      </c>
      <c r="BC46" s="61">
        <v>0</v>
      </c>
      <c r="BD46" s="61">
        <v>0</v>
      </c>
      <c r="BE46" s="61">
        <v>0</v>
      </c>
      <c r="BF46" s="61">
        <v>0</v>
      </c>
      <c r="BG46" s="61">
        <v>0</v>
      </c>
      <c r="BH46" s="61">
        <v>0</v>
      </c>
      <c r="BI46" s="61">
        <v>0</v>
      </c>
      <c r="BJ46" s="61">
        <v>0</v>
      </c>
      <c r="BK46" s="61">
        <v>0</v>
      </c>
      <c r="BL46" s="61">
        <v>0</v>
      </c>
      <c r="BM46" s="61">
        <v>0</v>
      </c>
      <c r="BN46" s="61">
        <v>0</v>
      </c>
      <c r="BO46" s="61">
        <v>0</v>
      </c>
      <c r="BP46" s="61">
        <v>0</v>
      </c>
      <c r="BQ46" s="61">
        <v>0</v>
      </c>
      <c r="BR46" s="61">
        <v>0</v>
      </c>
      <c r="BS46" s="61">
        <v>0</v>
      </c>
      <c r="BT46" s="61">
        <v>0</v>
      </c>
      <c r="BU46" s="61">
        <v>0</v>
      </c>
      <c r="BV46" s="61">
        <v>0</v>
      </c>
      <c r="BW46" s="61">
        <v>0</v>
      </c>
      <c r="BX46" s="61">
        <v>0</v>
      </c>
      <c r="BY46" s="61">
        <v>0</v>
      </c>
      <c r="BZ46" s="61">
        <v>0</v>
      </c>
      <c r="CA46" s="61">
        <v>0</v>
      </c>
      <c r="CB46" s="61">
        <v>0</v>
      </c>
      <c r="CC46" s="61">
        <v>0</v>
      </c>
      <c r="CD46" s="61">
        <v>0</v>
      </c>
      <c r="CE46" s="61">
        <v>0</v>
      </c>
      <c r="CF46" s="61">
        <v>0</v>
      </c>
      <c r="CG46" s="61">
        <v>0</v>
      </c>
      <c r="CH46" s="61">
        <v>0</v>
      </c>
      <c r="CI46" s="61">
        <v>0</v>
      </c>
      <c r="CJ46" s="61">
        <v>0</v>
      </c>
      <c r="CK46" s="61">
        <v>0</v>
      </c>
      <c r="CL46" s="61">
        <v>0</v>
      </c>
    </row>
    <row r="47" spans="1:90" ht="12.75" customHeight="1">
      <c r="A47" s="43" t="s">
        <v>81</v>
      </c>
      <c r="B47" s="59">
        <v>1055</v>
      </c>
      <c r="C47" s="60" t="s">
        <v>376</v>
      </c>
      <c r="D47" s="61">
        <v>0</v>
      </c>
      <c r="E47" s="61">
        <v>0</v>
      </c>
      <c r="F47" s="61">
        <v>0</v>
      </c>
      <c r="G47" s="61">
        <v>0</v>
      </c>
      <c r="H47" s="61">
        <v>0</v>
      </c>
      <c r="I47" s="61">
        <v>0</v>
      </c>
      <c r="J47" s="61">
        <v>0</v>
      </c>
      <c r="K47" s="61">
        <v>0</v>
      </c>
      <c r="L47" s="61">
        <v>0</v>
      </c>
      <c r="M47" s="61">
        <v>0</v>
      </c>
      <c r="N47" s="61">
        <v>0</v>
      </c>
      <c r="O47" s="61">
        <v>0</v>
      </c>
      <c r="P47" s="61">
        <v>0</v>
      </c>
      <c r="Q47" s="61">
        <v>0</v>
      </c>
      <c r="R47" s="61">
        <v>0</v>
      </c>
      <c r="S47" s="61">
        <v>0</v>
      </c>
      <c r="T47" s="61">
        <v>0</v>
      </c>
      <c r="U47" s="61">
        <v>0</v>
      </c>
      <c r="V47" s="61">
        <v>0</v>
      </c>
      <c r="W47" s="61">
        <v>0</v>
      </c>
      <c r="X47" s="61">
        <v>0</v>
      </c>
      <c r="Y47" s="61">
        <v>0</v>
      </c>
      <c r="Z47" s="61">
        <v>0</v>
      </c>
      <c r="AA47" s="61">
        <v>0</v>
      </c>
      <c r="AB47" s="61">
        <v>0</v>
      </c>
      <c r="AC47" s="61">
        <v>0</v>
      </c>
      <c r="AD47" s="61">
        <v>0</v>
      </c>
      <c r="AE47" s="61">
        <v>0</v>
      </c>
      <c r="AF47" s="61">
        <v>0</v>
      </c>
      <c r="AG47" s="61">
        <v>0</v>
      </c>
      <c r="AH47" s="61">
        <v>0</v>
      </c>
      <c r="AI47" s="61">
        <v>0</v>
      </c>
      <c r="AJ47" s="61">
        <v>0</v>
      </c>
      <c r="AK47" s="61">
        <v>0</v>
      </c>
      <c r="AL47" s="61">
        <v>0</v>
      </c>
      <c r="AM47" s="61">
        <v>0</v>
      </c>
      <c r="AN47" s="61">
        <v>0</v>
      </c>
      <c r="AO47" s="61">
        <v>0</v>
      </c>
      <c r="AP47" s="61">
        <v>0</v>
      </c>
      <c r="AQ47" s="61">
        <v>0</v>
      </c>
      <c r="AR47" s="61">
        <v>0</v>
      </c>
      <c r="AS47" s="61">
        <v>0</v>
      </c>
      <c r="AT47" s="61">
        <v>0</v>
      </c>
      <c r="AU47" s="61">
        <v>0</v>
      </c>
      <c r="AV47" s="61">
        <v>0</v>
      </c>
      <c r="AW47" s="61">
        <v>0</v>
      </c>
      <c r="AX47" s="61">
        <v>0</v>
      </c>
      <c r="AY47" s="61">
        <v>0</v>
      </c>
      <c r="AZ47" s="61">
        <v>0</v>
      </c>
      <c r="BA47" s="61">
        <v>0</v>
      </c>
      <c r="BB47" s="61">
        <v>0</v>
      </c>
      <c r="BC47" s="61">
        <v>0</v>
      </c>
      <c r="BD47" s="61">
        <v>0</v>
      </c>
      <c r="BE47" s="61">
        <v>0</v>
      </c>
      <c r="BF47" s="61">
        <v>0</v>
      </c>
      <c r="BG47" s="61">
        <v>0</v>
      </c>
      <c r="BH47" s="61">
        <v>0</v>
      </c>
      <c r="BI47" s="61">
        <v>0</v>
      </c>
      <c r="BJ47" s="61">
        <v>0</v>
      </c>
      <c r="BK47" s="61">
        <v>0</v>
      </c>
      <c r="BL47" s="61">
        <v>0</v>
      </c>
      <c r="BM47" s="61">
        <v>0</v>
      </c>
      <c r="BN47" s="61">
        <v>0</v>
      </c>
      <c r="BO47" s="61">
        <v>0</v>
      </c>
      <c r="BP47" s="61">
        <v>0</v>
      </c>
      <c r="BQ47" s="61">
        <v>0</v>
      </c>
      <c r="BR47" s="61">
        <v>0</v>
      </c>
      <c r="BS47" s="61">
        <v>0</v>
      </c>
      <c r="BT47" s="61">
        <v>0</v>
      </c>
      <c r="BU47" s="61">
        <v>0</v>
      </c>
      <c r="BV47" s="61">
        <v>0</v>
      </c>
      <c r="BW47" s="61">
        <v>0</v>
      </c>
      <c r="BX47" s="61">
        <v>0</v>
      </c>
      <c r="BY47" s="61">
        <v>0</v>
      </c>
      <c r="BZ47" s="61">
        <v>0</v>
      </c>
      <c r="CA47" s="61">
        <v>0</v>
      </c>
      <c r="CB47" s="61">
        <v>0</v>
      </c>
      <c r="CC47" s="61">
        <v>0</v>
      </c>
      <c r="CD47" s="61">
        <v>0</v>
      </c>
      <c r="CE47" s="61">
        <v>0</v>
      </c>
      <c r="CF47" s="61">
        <v>0</v>
      </c>
      <c r="CG47" s="61">
        <v>0</v>
      </c>
      <c r="CH47" s="61">
        <v>0</v>
      </c>
      <c r="CI47" s="61">
        <v>0</v>
      </c>
      <c r="CJ47" s="61">
        <v>0</v>
      </c>
      <c r="CK47" s="61">
        <v>0</v>
      </c>
      <c r="CL47" s="61">
        <v>0</v>
      </c>
    </row>
    <row r="48" spans="1:90" ht="12.75" customHeight="1">
      <c r="A48" s="43" t="s">
        <v>83</v>
      </c>
      <c r="B48" s="59">
        <v>1056</v>
      </c>
      <c r="C48" s="60" t="s">
        <v>376</v>
      </c>
      <c r="D48" s="61">
        <v>-267333.90000000008</v>
      </c>
      <c r="E48" s="61">
        <v>-368523.84</v>
      </c>
      <c r="F48" s="61">
        <v>0</v>
      </c>
      <c r="G48" s="61">
        <v>-368523.84</v>
      </c>
      <c r="H48" s="61">
        <v>0</v>
      </c>
      <c r="I48" s="61">
        <v>101189.93999999994</v>
      </c>
      <c r="J48" s="61">
        <v>467245.93999999994</v>
      </c>
      <c r="K48" s="61">
        <v>-373482.89</v>
      </c>
      <c r="L48" s="61">
        <v>840728.83</v>
      </c>
      <c r="M48" s="61">
        <v>-366056</v>
      </c>
      <c r="N48" s="61">
        <v>292587</v>
      </c>
      <c r="O48" s="61">
        <v>-658643</v>
      </c>
      <c r="P48" s="61">
        <v>0</v>
      </c>
      <c r="Q48" s="61">
        <v>0</v>
      </c>
      <c r="R48" s="61">
        <v>0</v>
      </c>
      <c r="S48" s="61">
        <v>0</v>
      </c>
      <c r="T48" s="61">
        <v>0</v>
      </c>
      <c r="U48" s="61">
        <v>0</v>
      </c>
      <c r="V48" s="61">
        <v>0</v>
      </c>
      <c r="W48" s="61">
        <v>0</v>
      </c>
      <c r="X48" s="61">
        <v>0</v>
      </c>
      <c r="Y48" s="61">
        <v>0</v>
      </c>
      <c r="Z48" s="61">
        <v>0</v>
      </c>
      <c r="AA48" s="61">
        <v>0</v>
      </c>
      <c r="AB48" s="61">
        <v>0</v>
      </c>
      <c r="AC48" s="61">
        <v>0</v>
      </c>
      <c r="AD48" s="61">
        <v>0</v>
      </c>
      <c r="AE48" s="61">
        <v>0</v>
      </c>
      <c r="AF48" s="61">
        <v>0</v>
      </c>
      <c r="AG48" s="61">
        <v>0</v>
      </c>
      <c r="AH48" s="61">
        <v>0</v>
      </c>
      <c r="AI48" s="61">
        <v>0</v>
      </c>
      <c r="AJ48" s="61">
        <v>0</v>
      </c>
      <c r="AK48" s="61">
        <v>0</v>
      </c>
      <c r="AL48" s="61">
        <v>0</v>
      </c>
      <c r="AM48" s="61">
        <v>0</v>
      </c>
      <c r="AN48" s="61">
        <v>0</v>
      </c>
      <c r="AO48" s="61">
        <v>0</v>
      </c>
      <c r="AP48" s="61">
        <v>0</v>
      </c>
      <c r="AQ48" s="61">
        <v>0</v>
      </c>
      <c r="AR48" s="61">
        <v>0</v>
      </c>
      <c r="AS48" s="61">
        <v>-281231.60000000003</v>
      </c>
      <c r="AT48" s="61">
        <v>0</v>
      </c>
      <c r="AU48" s="61">
        <v>0</v>
      </c>
      <c r="AV48" s="61">
        <v>0</v>
      </c>
      <c r="AW48" s="61">
        <v>-127290.02000000002</v>
      </c>
      <c r="AX48" s="61">
        <v>-127290.02000000002</v>
      </c>
      <c r="AY48" s="61">
        <v>-396416.16</v>
      </c>
      <c r="AZ48" s="61">
        <v>-2689.55</v>
      </c>
      <c r="BA48" s="61">
        <v>-394142</v>
      </c>
      <c r="BB48" s="61">
        <v>0</v>
      </c>
      <c r="BC48" s="61">
        <v>415.39</v>
      </c>
      <c r="BD48" s="61">
        <v>269126.13999999996</v>
      </c>
      <c r="BE48" s="61">
        <v>0</v>
      </c>
      <c r="BF48" s="61">
        <v>0</v>
      </c>
      <c r="BG48" s="61">
        <v>0</v>
      </c>
      <c r="BH48" s="61">
        <v>0</v>
      </c>
      <c r="BI48" s="61">
        <v>0</v>
      </c>
      <c r="BJ48" s="61">
        <v>0</v>
      </c>
      <c r="BK48" s="61">
        <v>0</v>
      </c>
      <c r="BL48" s="61">
        <v>0</v>
      </c>
      <c r="BM48" s="61">
        <v>0</v>
      </c>
      <c r="BN48" s="61">
        <v>0</v>
      </c>
      <c r="BO48" s="61">
        <v>0</v>
      </c>
      <c r="BP48" s="61">
        <v>0</v>
      </c>
      <c r="BQ48" s="61">
        <v>0</v>
      </c>
      <c r="BR48" s="61">
        <v>0</v>
      </c>
      <c r="BS48" s="61">
        <v>-153941.58000000002</v>
      </c>
      <c r="BT48" s="61">
        <v>-46724.59</v>
      </c>
      <c r="BU48" s="61">
        <v>-6218.14</v>
      </c>
      <c r="BV48" s="61">
        <v>-10667.679999999998</v>
      </c>
      <c r="BW48" s="61">
        <v>0</v>
      </c>
      <c r="BX48" s="61">
        <v>-150.91000000000003</v>
      </c>
      <c r="BY48" s="61">
        <v>-2404.2599999999998</v>
      </c>
      <c r="BZ48" s="61">
        <v>-87776</v>
      </c>
      <c r="CA48" s="61">
        <v>0</v>
      </c>
      <c r="CB48" s="61">
        <v>0</v>
      </c>
      <c r="CC48" s="61">
        <v>0</v>
      </c>
      <c r="CD48" s="61">
        <v>0</v>
      </c>
      <c r="CE48" s="61">
        <v>0</v>
      </c>
      <c r="CF48" s="61">
        <v>0</v>
      </c>
      <c r="CG48" s="61">
        <v>0</v>
      </c>
      <c r="CH48" s="61">
        <v>0</v>
      </c>
      <c r="CI48" s="61">
        <v>0</v>
      </c>
      <c r="CJ48" s="61">
        <v>0</v>
      </c>
      <c r="CK48" s="61">
        <v>0</v>
      </c>
      <c r="CL48" s="61">
        <v>-548565.50000000012</v>
      </c>
    </row>
    <row r="49" spans="1:90" ht="12.75" customHeight="1">
      <c r="A49" s="43" t="s">
        <v>85</v>
      </c>
      <c r="B49" s="59">
        <v>1057</v>
      </c>
      <c r="C49" s="60" t="s">
        <v>376</v>
      </c>
      <c r="D49" s="61">
        <v>106894034.97000001</v>
      </c>
      <c r="E49" s="61">
        <v>86183381.429999992</v>
      </c>
      <c r="F49" s="61">
        <v>102912472.97</v>
      </c>
      <c r="G49" s="61">
        <v>-16729091.540000001</v>
      </c>
      <c r="H49" s="61">
        <v>0</v>
      </c>
      <c r="I49" s="61">
        <v>-740534.31999998493</v>
      </c>
      <c r="J49" s="61">
        <v>-2583440.3599999845</v>
      </c>
      <c r="K49" s="61">
        <v>-156057078.81999999</v>
      </c>
      <c r="L49" s="61">
        <v>153473638.46000001</v>
      </c>
      <c r="M49" s="61">
        <v>1842906.0399999996</v>
      </c>
      <c r="N49" s="61">
        <v>2962444.4299999997</v>
      </c>
      <c r="O49" s="61">
        <v>-1119538.3900000001</v>
      </c>
      <c r="P49" s="61">
        <v>0</v>
      </c>
      <c r="Q49" s="61">
        <v>0</v>
      </c>
      <c r="R49" s="61">
        <v>0</v>
      </c>
      <c r="S49" s="61">
        <v>0</v>
      </c>
      <c r="T49" s="61">
        <v>0</v>
      </c>
      <c r="U49" s="61">
        <v>0</v>
      </c>
      <c r="V49" s="61">
        <v>0</v>
      </c>
      <c r="W49" s="61">
        <v>0</v>
      </c>
      <c r="X49" s="61">
        <v>0</v>
      </c>
      <c r="Y49" s="61">
        <v>0</v>
      </c>
      <c r="Z49" s="61">
        <v>21451187.859999999</v>
      </c>
      <c r="AA49" s="61">
        <v>20745779.039999999</v>
      </c>
      <c r="AB49" s="61">
        <v>0</v>
      </c>
      <c r="AC49" s="61">
        <v>0</v>
      </c>
      <c r="AD49" s="61">
        <v>705408.82000000007</v>
      </c>
      <c r="AE49" s="61">
        <v>0</v>
      </c>
      <c r="AF49" s="61">
        <v>0</v>
      </c>
      <c r="AG49" s="61">
        <v>0</v>
      </c>
      <c r="AH49" s="61">
        <v>0</v>
      </c>
      <c r="AI49" s="61">
        <v>0</v>
      </c>
      <c r="AJ49" s="61">
        <v>0</v>
      </c>
      <c r="AK49" s="61">
        <v>0</v>
      </c>
      <c r="AL49" s="61">
        <v>0</v>
      </c>
      <c r="AM49" s="61">
        <v>0</v>
      </c>
      <c r="AN49" s="61">
        <v>0</v>
      </c>
      <c r="AO49" s="61">
        <v>0</v>
      </c>
      <c r="AP49" s="61">
        <v>0</v>
      </c>
      <c r="AQ49" s="61">
        <v>0</v>
      </c>
      <c r="AR49" s="61">
        <v>0</v>
      </c>
      <c r="AS49" s="61">
        <v>-44028876.659999996</v>
      </c>
      <c r="AT49" s="61">
        <v>-7279828.4500000002</v>
      </c>
      <c r="AU49" s="61">
        <v>-7298140</v>
      </c>
      <c r="AV49" s="61">
        <v>18311.55</v>
      </c>
      <c r="AW49" s="61">
        <v>15654432.160000004</v>
      </c>
      <c r="AX49" s="61">
        <v>16536594.410000004</v>
      </c>
      <c r="AY49" s="61">
        <v>-21582671.460000001</v>
      </c>
      <c r="AZ49" s="61">
        <v>-11305300.469999999</v>
      </c>
      <c r="BA49" s="61">
        <v>-10277370.99</v>
      </c>
      <c r="BB49" s="61">
        <v>0</v>
      </c>
      <c r="BC49" s="61">
        <v>0</v>
      </c>
      <c r="BD49" s="61">
        <v>38119265.870000005</v>
      </c>
      <c r="BE49" s="61">
        <v>-882162.25</v>
      </c>
      <c r="BF49" s="61">
        <v>491142.49</v>
      </c>
      <c r="BG49" s="61">
        <v>202122.42</v>
      </c>
      <c r="BH49" s="61">
        <v>289020.07</v>
      </c>
      <c r="BI49" s="61">
        <v>0</v>
      </c>
      <c r="BJ49" s="61">
        <v>0</v>
      </c>
      <c r="BK49" s="61">
        <v>-1373304.74</v>
      </c>
      <c r="BL49" s="61">
        <v>0</v>
      </c>
      <c r="BM49" s="61">
        <v>0</v>
      </c>
      <c r="BN49" s="61">
        <v>0</v>
      </c>
      <c r="BO49" s="61">
        <v>-4114564.29</v>
      </c>
      <c r="BP49" s="61">
        <v>-4114564.29</v>
      </c>
      <c r="BQ49" s="61">
        <v>0</v>
      </c>
      <c r="BR49" s="61">
        <v>0</v>
      </c>
      <c r="BS49" s="61">
        <v>-47645046.359999999</v>
      </c>
      <c r="BT49" s="61">
        <v>-38482988.609999999</v>
      </c>
      <c r="BU49" s="61">
        <v>-7442277.8600000003</v>
      </c>
      <c r="BV49" s="61">
        <v>-91503.17</v>
      </c>
      <c r="BW49" s="61">
        <v>0</v>
      </c>
      <c r="BX49" s="61">
        <v>-10819.31</v>
      </c>
      <c r="BY49" s="61">
        <v>-1596889.1199999999</v>
      </c>
      <c r="BZ49" s="61">
        <v>276091.02999999997</v>
      </c>
      <c r="CA49" s="61">
        <v>-296659.31999999995</v>
      </c>
      <c r="CB49" s="61">
        <v>0</v>
      </c>
      <c r="CC49" s="61">
        <v>0</v>
      </c>
      <c r="CD49" s="61">
        <v>0</v>
      </c>
      <c r="CE49" s="61">
        <v>0</v>
      </c>
      <c r="CF49" s="61">
        <v>0</v>
      </c>
      <c r="CG49" s="61">
        <v>0</v>
      </c>
      <c r="CH49" s="61">
        <v>0</v>
      </c>
      <c r="CI49" s="61">
        <v>-643869.72</v>
      </c>
      <c r="CJ49" s="61">
        <v>-643869.72</v>
      </c>
      <c r="CK49" s="61">
        <v>0</v>
      </c>
      <c r="CL49" s="61">
        <v>62865158.310000017</v>
      </c>
    </row>
    <row r="50" spans="1:90" ht="12.75" customHeight="1">
      <c r="A50" s="43" t="s">
        <v>87</v>
      </c>
      <c r="B50" s="59">
        <v>1058</v>
      </c>
      <c r="C50" s="60" t="s">
        <v>376</v>
      </c>
      <c r="D50" s="61">
        <v>441535072.24000007</v>
      </c>
      <c r="E50" s="61">
        <v>413099940.45999998</v>
      </c>
      <c r="F50" s="61">
        <v>432756596.70999998</v>
      </c>
      <c r="G50" s="61">
        <v>-19656656.25</v>
      </c>
      <c r="H50" s="61">
        <v>0</v>
      </c>
      <c r="I50" s="61">
        <v>-50596313.019999951</v>
      </c>
      <c r="J50" s="61">
        <v>-24707007.059999943</v>
      </c>
      <c r="K50" s="61">
        <v>-502437397.25999999</v>
      </c>
      <c r="L50" s="61">
        <v>477730390.20000005</v>
      </c>
      <c r="M50" s="61">
        <v>-25889305.960000008</v>
      </c>
      <c r="N50" s="61">
        <v>58170695.840000004</v>
      </c>
      <c r="O50" s="61">
        <v>-84060001.800000012</v>
      </c>
      <c r="P50" s="61">
        <v>0</v>
      </c>
      <c r="Q50" s="61">
        <v>0</v>
      </c>
      <c r="R50" s="61">
        <v>0</v>
      </c>
      <c r="S50" s="61">
        <v>0</v>
      </c>
      <c r="T50" s="61">
        <v>0</v>
      </c>
      <c r="U50" s="61">
        <v>0</v>
      </c>
      <c r="V50" s="61">
        <v>0</v>
      </c>
      <c r="W50" s="61">
        <v>0</v>
      </c>
      <c r="X50" s="61">
        <v>0</v>
      </c>
      <c r="Y50" s="61">
        <v>0</v>
      </c>
      <c r="Z50" s="61">
        <v>79031444.799999997</v>
      </c>
      <c r="AA50" s="61">
        <v>62227945.5</v>
      </c>
      <c r="AB50" s="61">
        <v>0</v>
      </c>
      <c r="AC50" s="61">
        <v>0</v>
      </c>
      <c r="AD50" s="61">
        <v>16803499.300000001</v>
      </c>
      <c r="AE50" s="61">
        <v>0</v>
      </c>
      <c r="AF50" s="61">
        <v>0</v>
      </c>
      <c r="AG50" s="61">
        <v>0</v>
      </c>
      <c r="AH50" s="61">
        <v>0</v>
      </c>
      <c r="AI50" s="61">
        <v>0</v>
      </c>
      <c r="AJ50" s="61">
        <v>0</v>
      </c>
      <c r="AK50" s="61">
        <v>0</v>
      </c>
      <c r="AL50" s="61">
        <v>0</v>
      </c>
      <c r="AM50" s="61">
        <v>0</v>
      </c>
      <c r="AN50" s="61">
        <v>0</v>
      </c>
      <c r="AO50" s="61">
        <v>0</v>
      </c>
      <c r="AP50" s="61">
        <v>0</v>
      </c>
      <c r="AQ50" s="61">
        <v>0</v>
      </c>
      <c r="AR50" s="61">
        <v>0</v>
      </c>
      <c r="AS50" s="61">
        <v>-243110905.65000004</v>
      </c>
      <c r="AT50" s="61">
        <v>-6224445.3100000024</v>
      </c>
      <c r="AU50" s="61">
        <v>-54783453.060000002</v>
      </c>
      <c r="AV50" s="61">
        <v>48559007.75</v>
      </c>
      <c r="AW50" s="61">
        <v>-33683811.470000014</v>
      </c>
      <c r="AX50" s="61">
        <v>-72734888.299999997</v>
      </c>
      <c r="AY50" s="61">
        <v>-161565249.56999999</v>
      </c>
      <c r="AZ50" s="61">
        <v>-36035706.009999998</v>
      </c>
      <c r="BA50" s="61">
        <v>-162368856.50999999</v>
      </c>
      <c r="BB50" s="61">
        <v>0</v>
      </c>
      <c r="BC50" s="61">
        <v>36839312.950000003</v>
      </c>
      <c r="BD50" s="61">
        <v>88830361.269999996</v>
      </c>
      <c r="BE50" s="61">
        <v>39051076.829999983</v>
      </c>
      <c r="BF50" s="61">
        <v>90015658.469999984</v>
      </c>
      <c r="BG50" s="61">
        <v>25646563.93</v>
      </c>
      <c r="BH50" s="61">
        <v>84894021.899999991</v>
      </c>
      <c r="BI50" s="61">
        <v>0</v>
      </c>
      <c r="BJ50" s="61">
        <v>-20524927.359999999</v>
      </c>
      <c r="BK50" s="61">
        <v>-50964581.640000001</v>
      </c>
      <c r="BL50" s="61">
        <v>0</v>
      </c>
      <c r="BM50" s="61">
        <v>0</v>
      </c>
      <c r="BN50" s="61">
        <v>0</v>
      </c>
      <c r="BO50" s="61">
        <v>-7982.2200000000103</v>
      </c>
      <c r="BP50" s="61">
        <v>-7982.2200000000103</v>
      </c>
      <c r="BQ50" s="61">
        <v>0</v>
      </c>
      <c r="BR50" s="61">
        <v>0</v>
      </c>
      <c r="BS50" s="61">
        <v>-202558666.65000001</v>
      </c>
      <c r="BT50" s="61">
        <v>-84790228.250000015</v>
      </c>
      <c r="BU50" s="61">
        <v>-36141263.039999999</v>
      </c>
      <c r="BV50" s="61">
        <v>-25116851.349999998</v>
      </c>
      <c r="BW50" s="61">
        <v>0</v>
      </c>
      <c r="BX50" s="61">
        <v>-55654678.420000002</v>
      </c>
      <c r="BY50" s="61">
        <v>-2532545.19</v>
      </c>
      <c r="BZ50" s="61">
        <v>1676899.6</v>
      </c>
      <c r="CA50" s="61">
        <v>0</v>
      </c>
      <c r="CB50" s="61">
        <v>0</v>
      </c>
      <c r="CC50" s="61">
        <v>0</v>
      </c>
      <c r="CD50" s="61">
        <v>0</v>
      </c>
      <c r="CE50" s="61">
        <v>0</v>
      </c>
      <c r="CF50" s="61">
        <v>0</v>
      </c>
      <c r="CG50" s="61">
        <v>0</v>
      </c>
      <c r="CH50" s="61">
        <v>0</v>
      </c>
      <c r="CI50" s="61">
        <v>-636000</v>
      </c>
      <c r="CJ50" s="61">
        <v>-636000</v>
      </c>
      <c r="CK50" s="61">
        <v>0</v>
      </c>
      <c r="CL50" s="61">
        <v>198424166.59000003</v>
      </c>
    </row>
    <row r="51" spans="1:90" ht="12.75" customHeight="1">
      <c r="A51" s="43" t="s">
        <v>89</v>
      </c>
      <c r="B51" s="59">
        <v>1059</v>
      </c>
      <c r="C51" s="60" t="s">
        <v>376</v>
      </c>
      <c r="D51" s="61">
        <v>430945533.09090459</v>
      </c>
      <c r="E51" s="61">
        <v>453146748.75999999</v>
      </c>
      <c r="F51" s="61">
        <v>453146748.75999999</v>
      </c>
      <c r="G51" s="61">
        <v>0</v>
      </c>
      <c r="H51" s="61">
        <v>0</v>
      </c>
      <c r="I51" s="61">
        <v>-108540737.82000005</v>
      </c>
      <c r="J51" s="61">
        <v>-108540737.82000005</v>
      </c>
      <c r="K51" s="61">
        <v>-753964152.71000004</v>
      </c>
      <c r="L51" s="61">
        <v>645423414.88999999</v>
      </c>
      <c r="M51" s="61">
        <v>0</v>
      </c>
      <c r="N51" s="61">
        <v>0</v>
      </c>
      <c r="O51" s="61">
        <v>0</v>
      </c>
      <c r="P51" s="61">
        <v>0</v>
      </c>
      <c r="Q51" s="61">
        <v>0</v>
      </c>
      <c r="R51" s="61">
        <v>0</v>
      </c>
      <c r="S51" s="61">
        <v>0</v>
      </c>
      <c r="T51" s="61">
        <v>0</v>
      </c>
      <c r="U51" s="61">
        <v>0</v>
      </c>
      <c r="V51" s="61">
        <v>0</v>
      </c>
      <c r="W51" s="61">
        <v>0</v>
      </c>
      <c r="X51" s="61">
        <v>0</v>
      </c>
      <c r="Y51" s="61">
        <v>0</v>
      </c>
      <c r="Z51" s="61">
        <v>86338091.540904611</v>
      </c>
      <c r="AA51" s="61">
        <v>86322981.096495673</v>
      </c>
      <c r="AB51" s="61">
        <v>0</v>
      </c>
      <c r="AC51" s="61">
        <v>0</v>
      </c>
      <c r="AD51" s="61">
        <v>15110.444408937314</v>
      </c>
      <c r="AE51" s="61">
        <v>0</v>
      </c>
      <c r="AF51" s="61">
        <v>0</v>
      </c>
      <c r="AG51" s="61">
        <v>0</v>
      </c>
      <c r="AH51" s="61">
        <v>0</v>
      </c>
      <c r="AI51" s="61">
        <v>0</v>
      </c>
      <c r="AJ51" s="61">
        <v>0</v>
      </c>
      <c r="AK51" s="61">
        <v>0</v>
      </c>
      <c r="AL51" s="61">
        <v>0</v>
      </c>
      <c r="AM51" s="61">
        <v>1430.61</v>
      </c>
      <c r="AN51" s="61">
        <v>0</v>
      </c>
      <c r="AO51" s="61">
        <v>0</v>
      </c>
      <c r="AP51" s="61">
        <v>1430.61</v>
      </c>
      <c r="AQ51" s="61">
        <v>0</v>
      </c>
      <c r="AR51" s="61">
        <v>0</v>
      </c>
      <c r="AS51" s="61">
        <v>-256508633.16532618</v>
      </c>
      <c r="AT51" s="61">
        <v>-16418121.439999999</v>
      </c>
      <c r="AU51" s="61">
        <v>-16418121.439999999</v>
      </c>
      <c r="AV51" s="61">
        <v>0</v>
      </c>
      <c r="AW51" s="61">
        <v>-21345236.469999995</v>
      </c>
      <c r="AX51" s="61">
        <v>-21345236.469999995</v>
      </c>
      <c r="AY51" s="61">
        <v>-42081112.519999996</v>
      </c>
      <c r="AZ51" s="61">
        <v>-11278730.52</v>
      </c>
      <c r="BA51" s="61">
        <v>-40397510</v>
      </c>
      <c r="BB51" s="61">
        <v>0</v>
      </c>
      <c r="BC51" s="61">
        <v>9595128</v>
      </c>
      <c r="BD51" s="61">
        <v>20735876.050000001</v>
      </c>
      <c r="BE51" s="61">
        <v>0</v>
      </c>
      <c r="BF51" s="61">
        <v>0</v>
      </c>
      <c r="BG51" s="61">
        <v>0</v>
      </c>
      <c r="BH51" s="61">
        <v>0</v>
      </c>
      <c r="BI51" s="61">
        <v>0</v>
      </c>
      <c r="BJ51" s="61">
        <v>0</v>
      </c>
      <c r="BK51" s="61">
        <v>0</v>
      </c>
      <c r="BL51" s="61">
        <v>0</v>
      </c>
      <c r="BM51" s="61">
        <v>0</v>
      </c>
      <c r="BN51" s="61">
        <v>0</v>
      </c>
      <c r="BO51" s="61">
        <v>0</v>
      </c>
      <c r="BP51" s="61">
        <v>0</v>
      </c>
      <c r="BQ51" s="61">
        <v>0</v>
      </c>
      <c r="BR51" s="61">
        <v>0</v>
      </c>
      <c r="BS51" s="61">
        <v>-218745275.25532618</v>
      </c>
      <c r="BT51" s="61">
        <v>-91663902.995618016</v>
      </c>
      <c r="BU51" s="61">
        <v>-62898027.837130859</v>
      </c>
      <c r="BV51" s="61">
        <v>-10561801.283833118</v>
      </c>
      <c r="BW51" s="61">
        <v>0</v>
      </c>
      <c r="BX51" s="61">
        <v>-44960420.566168487</v>
      </c>
      <c r="BY51" s="61">
        <v>-4061788.4463577094</v>
      </c>
      <c r="BZ51" s="61">
        <v>0</v>
      </c>
      <c r="CA51" s="61">
        <v>-4599334.1262179874</v>
      </c>
      <c r="CB51" s="61">
        <v>0</v>
      </c>
      <c r="CC51" s="61">
        <v>0</v>
      </c>
      <c r="CD51" s="61">
        <v>0</v>
      </c>
      <c r="CE51" s="61">
        <v>0</v>
      </c>
      <c r="CF51" s="61">
        <v>0</v>
      </c>
      <c r="CG51" s="61">
        <v>0</v>
      </c>
      <c r="CH51" s="61">
        <v>0</v>
      </c>
      <c r="CI51" s="61">
        <v>0</v>
      </c>
      <c r="CJ51" s="61">
        <v>0</v>
      </c>
      <c r="CK51" s="61">
        <v>0</v>
      </c>
      <c r="CL51" s="61">
        <v>174436899.92557842</v>
      </c>
    </row>
    <row r="52" spans="1:90" ht="12.75" customHeight="1">
      <c r="A52" s="43" t="s">
        <v>91</v>
      </c>
      <c r="B52" s="59">
        <v>1060</v>
      </c>
      <c r="C52" s="60" t="s">
        <v>376</v>
      </c>
      <c r="D52" s="61">
        <v>0</v>
      </c>
      <c r="E52" s="61">
        <v>0</v>
      </c>
      <c r="F52" s="61">
        <v>0</v>
      </c>
      <c r="G52" s="61">
        <v>0</v>
      </c>
      <c r="H52" s="61">
        <v>0</v>
      </c>
      <c r="I52" s="61">
        <v>0</v>
      </c>
      <c r="J52" s="61">
        <v>0</v>
      </c>
      <c r="K52" s="61">
        <v>0</v>
      </c>
      <c r="L52" s="61">
        <v>0</v>
      </c>
      <c r="M52" s="61">
        <v>0</v>
      </c>
      <c r="N52" s="61">
        <v>0</v>
      </c>
      <c r="O52" s="61">
        <v>0</v>
      </c>
      <c r="P52" s="61">
        <v>0</v>
      </c>
      <c r="Q52" s="61">
        <v>0</v>
      </c>
      <c r="R52" s="61">
        <v>0</v>
      </c>
      <c r="S52" s="61">
        <v>0</v>
      </c>
      <c r="T52" s="61">
        <v>0</v>
      </c>
      <c r="U52" s="61">
        <v>0</v>
      </c>
      <c r="V52" s="61">
        <v>0</v>
      </c>
      <c r="W52" s="61">
        <v>0</v>
      </c>
      <c r="X52" s="61">
        <v>0</v>
      </c>
      <c r="Y52" s="61">
        <v>0</v>
      </c>
      <c r="Z52" s="61">
        <v>0</v>
      </c>
      <c r="AA52" s="61">
        <v>0</v>
      </c>
      <c r="AB52" s="61">
        <v>0</v>
      </c>
      <c r="AC52" s="61">
        <v>0</v>
      </c>
      <c r="AD52" s="61">
        <v>0</v>
      </c>
      <c r="AE52" s="61">
        <v>0</v>
      </c>
      <c r="AF52" s="61">
        <v>0</v>
      </c>
      <c r="AG52" s="61">
        <v>0</v>
      </c>
      <c r="AH52" s="61">
        <v>0</v>
      </c>
      <c r="AI52" s="61">
        <v>0</v>
      </c>
      <c r="AJ52" s="61">
        <v>0</v>
      </c>
      <c r="AK52" s="61">
        <v>0</v>
      </c>
      <c r="AL52" s="61">
        <v>0</v>
      </c>
      <c r="AM52" s="61">
        <v>0</v>
      </c>
      <c r="AN52" s="61">
        <v>0</v>
      </c>
      <c r="AO52" s="61">
        <v>0</v>
      </c>
      <c r="AP52" s="61">
        <v>0</v>
      </c>
      <c r="AQ52" s="61">
        <v>0</v>
      </c>
      <c r="AR52" s="61">
        <v>0</v>
      </c>
      <c r="AS52" s="61">
        <v>0</v>
      </c>
      <c r="AT52" s="61">
        <v>0</v>
      </c>
      <c r="AU52" s="61">
        <v>0</v>
      </c>
      <c r="AV52" s="61">
        <v>0</v>
      </c>
      <c r="AW52" s="61">
        <v>0</v>
      </c>
      <c r="AX52" s="61">
        <v>0</v>
      </c>
      <c r="AY52" s="61">
        <v>0</v>
      </c>
      <c r="AZ52" s="61">
        <v>0</v>
      </c>
      <c r="BA52" s="61">
        <v>0</v>
      </c>
      <c r="BB52" s="61">
        <v>0</v>
      </c>
      <c r="BC52" s="61">
        <v>0</v>
      </c>
      <c r="BD52" s="61">
        <v>0</v>
      </c>
      <c r="BE52" s="61">
        <v>0</v>
      </c>
      <c r="BF52" s="61">
        <v>0</v>
      </c>
      <c r="BG52" s="61">
        <v>0</v>
      </c>
      <c r="BH52" s="61">
        <v>0</v>
      </c>
      <c r="BI52" s="61">
        <v>0</v>
      </c>
      <c r="BJ52" s="61">
        <v>0</v>
      </c>
      <c r="BK52" s="61">
        <v>0</v>
      </c>
      <c r="BL52" s="61">
        <v>0</v>
      </c>
      <c r="BM52" s="61">
        <v>0</v>
      </c>
      <c r="BN52" s="61">
        <v>0</v>
      </c>
      <c r="BO52" s="61">
        <v>0</v>
      </c>
      <c r="BP52" s="61">
        <v>0</v>
      </c>
      <c r="BQ52" s="61">
        <v>0</v>
      </c>
      <c r="BR52" s="61">
        <v>0</v>
      </c>
      <c r="BS52" s="61">
        <v>0</v>
      </c>
      <c r="BT52" s="61">
        <v>0</v>
      </c>
      <c r="BU52" s="61">
        <v>0</v>
      </c>
      <c r="BV52" s="61">
        <v>0</v>
      </c>
      <c r="BW52" s="61">
        <v>0</v>
      </c>
      <c r="BX52" s="61">
        <v>0</v>
      </c>
      <c r="BY52" s="61">
        <v>0</v>
      </c>
      <c r="BZ52" s="61">
        <v>0</v>
      </c>
      <c r="CA52" s="61">
        <v>0</v>
      </c>
      <c r="CB52" s="61">
        <v>0</v>
      </c>
      <c r="CC52" s="61">
        <v>0</v>
      </c>
      <c r="CD52" s="61">
        <v>0</v>
      </c>
      <c r="CE52" s="61">
        <v>0</v>
      </c>
      <c r="CF52" s="61">
        <v>0</v>
      </c>
      <c r="CG52" s="61">
        <v>0</v>
      </c>
      <c r="CH52" s="61">
        <v>0</v>
      </c>
      <c r="CI52" s="61">
        <v>0</v>
      </c>
      <c r="CJ52" s="61">
        <v>0</v>
      </c>
      <c r="CK52" s="61">
        <v>0</v>
      </c>
      <c r="CL52" s="61">
        <v>0</v>
      </c>
    </row>
    <row r="53" spans="1:90" ht="12.75" customHeight="1">
      <c r="A53" s="43" t="s">
        <v>93</v>
      </c>
      <c r="B53" s="59">
        <v>1061</v>
      </c>
      <c r="C53" s="60" t="s">
        <v>376</v>
      </c>
      <c r="D53" s="61">
        <v>0</v>
      </c>
      <c r="E53" s="61">
        <v>0</v>
      </c>
      <c r="F53" s="61">
        <v>0</v>
      </c>
      <c r="G53" s="61">
        <v>0</v>
      </c>
      <c r="H53" s="61">
        <v>0</v>
      </c>
      <c r="I53" s="61">
        <v>0</v>
      </c>
      <c r="J53" s="61">
        <v>0</v>
      </c>
      <c r="K53" s="61">
        <v>0</v>
      </c>
      <c r="L53" s="61">
        <v>0</v>
      </c>
      <c r="M53" s="61">
        <v>0</v>
      </c>
      <c r="N53" s="61">
        <v>0</v>
      </c>
      <c r="O53" s="61">
        <v>0</v>
      </c>
      <c r="P53" s="61">
        <v>0</v>
      </c>
      <c r="Q53" s="61">
        <v>0</v>
      </c>
      <c r="R53" s="61">
        <v>0</v>
      </c>
      <c r="S53" s="61">
        <v>0</v>
      </c>
      <c r="T53" s="61">
        <v>0</v>
      </c>
      <c r="U53" s="61">
        <v>0</v>
      </c>
      <c r="V53" s="61">
        <v>0</v>
      </c>
      <c r="W53" s="61">
        <v>0</v>
      </c>
      <c r="X53" s="61">
        <v>0</v>
      </c>
      <c r="Y53" s="61">
        <v>0</v>
      </c>
      <c r="Z53" s="61">
        <v>0</v>
      </c>
      <c r="AA53" s="61">
        <v>0</v>
      </c>
      <c r="AB53" s="61">
        <v>0</v>
      </c>
      <c r="AC53" s="61">
        <v>0</v>
      </c>
      <c r="AD53" s="61">
        <v>0</v>
      </c>
      <c r="AE53" s="61">
        <v>0</v>
      </c>
      <c r="AF53" s="61">
        <v>0</v>
      </c>
      <c r="AG53" s="61">
        <v>0</v>
      </c>
      <c r="AH53" s="61">
        <v>0</v>
      </c>
      <c r="AI53" s="61">
        <v>0</v>
      </c>
      <c r="AJ53" s="61">
        <v>0</v>
      </c>
      <c r="AK53" s="61">
        <v>0</v>
      </c>
      <c r="AL53" s="61">
        <v>0</v>
      </c>
      <c r="AM53" s="61">
        <v>0</v>
      </c>
      <c r="AN53" s="61">
        <v>0</v>
      </c>
      <c r="AO53" s="61">
        <v>0</v>
      </c>
      <c r="AP53" s="61">
        <v>0</v>
      </c>
      <c r="AQ53" s="61">
        <v>0</v>
      </c>
      <c r="AR53" s="61">
        <v>0</v>
      </c>
      <c r="AS53" s="61">
        <v>0</v>
      </c>
      <c r="AT53" s="61">
        <v>0</v>
      </c>
      <c r="AU53" s="61">
        <v>0</v>
      </c>
      <c r="AV53" s="61">
        <v>0</v>
      </c>
      <c r="AW53" s="61">
        <v>0</v>
      </c>
      <c r="AX53" s="61">
        <v>0</v>
      </c>
      <c r="AY53" s="61">
        <v>0</v>
      </c>
      <c r="AZ53" s="61">
        <v>0</v>
      </c>
      <c r="BA53" s="61">
        <v>0</v>
      </c>
      <c r="BB53" s="61">
        <v>0</v>
      </c>
      <c r="BC53" s="61">
        <v>0</v>
      </c>
      <c r="BD53" s="61">
        <v>0</v>
      </c>
      <c r="BE53" s="61">
        <v>0</v>
      </c>
      <c r="BF53" s="61">
        <v>0</v>
      </c>
      <c r="BG53" s="61">
        <v>0</v>
      </c>
      <c r="BH53" s="61">
        <v>0</v>
      </c>
      <c r="BI53" s="61">
        <v>0</v>
      </c>
      <c r="BJ53" s="61">
        <v>0</v>
      </c>
      <c r="BK53" s="61">
        <v>0</v>
      </c>
      <c r="BL53" s="61">
        <v>0</v>
      </c>
      <c r="BM53" s="61">
        <v>0</v>
      </c>
      <c r="BN53" s="61">
        <v>0</v>
      </c>
      <c r="BO53" s="61">
        <v>0</v>
      </c>
      <c r="BP53" s="61">
        <v>0</v>
      </c>
      <c r="BQ53" s="61">
        <v>0</v>
      </c>
      <c r="BR53" s="61">
        <v>0</v>
      </c>
      <c r="BS53" s="61">
        <v>0</v>
      </c>
      <c r="BT53" s="61">
        <v>0</v>
      </c>
      <c r="BU53" s="61">
        <v>0</v>
      </c>
      <c r="BV53" s="61">
        <v>0</v>
      </c>
      <c r="BW53" s="61">
        <v>0</v>
      </c>
      <c r="BX53" s="61">
        <v>0</v>
      </c>
      <c r="BY53" s="61">
        <v>0</v>
      </c>
      <c r="BZ53" s="61">
        <v>0</v>
      </c>
      <c r="CA53" s="61">
        <v>0</v>
      </c>
      <c r="CB53" s="61">
        <v>0</v>
      </c>
      <c r="CC53" s="61">
        <v>0</v>
      </c>
      <c r="CD53" s="61">
        <v>0</v>
      </c>
      <c r="CE53" s="61">
        <v>0</v>
      </c>
      <c r="CF53" s="61">
        <v>0</v>
      </c>
      <c r="CG53" s="61">
        <v>0</v>
      </c>
      <c r="CH53" s="61">
        <v>0</v>
      </c>
      <c r="CI53" s="61">
        <v>0</v>
      </c>
      <c r="CJ53" s="61">
        <v>0</v>
      </c>
      <c r="CK53" s="61">
        <v>0</v>
      </c>
      <c r="CL53" s="61">
        <v>0</v>
      </c>
    </row>
    <row r="54" spans="1:90" ht="12.75" customHeight="1">
      <c r="A54" s="43" t="s">
        <v>95</v>
      </c>
      <c r="B54" s="59">
        <v>2001</v>
      </c>
      <c r="C54" s="60" t="s">
        <v>376</v>
      </c>
      <c r="D54" s="61">
        <v>0</v>
      </c>
      <c r="E54" s="61">
        <v>0</v>
      </c>
      <c r="F54" s="61">
        <v>0</v>
      </c>
      <c r="G54" s="61">
        <v>0</v>
      </c>
      <c r="H54" s="61">
        <v>0</v>
      </c>
      <c r="I54" s="61">
        <v>0</v>
      </c>
      <c r="J54" s="61">
        <v>0</v>
      </c>
      <c r="K54" s="61">
        <v>0</v>
      </c>
      <c r="L54" s="61">
        <v>0</v>
      </c>
      <c r="M54" s="61">
        <v>0</v>
      </c>
      <c r="N54" s="61">
        <v>0</v>
      </c>
      <c r="O54" s="61">
        <v>0</v>
      </c>
      <c r="P54" s="61">
        <v>0</v>
      </c>
      <c r="Q54" s="61">
        <v>0</v>
      </c>
      <c r="R54" s="61">
        <v>0</v>
      </c>
      <c r="S54" s="61">
        <v>0</v>
      </c>
      <c r="T54" s="61">
        <v>0</v>
      </c>
      <c r="U54" s="61">
        <v>0</v>
      </c>
      <c r="V54" s="61">
        <v>0</v>
      </c>
      <c r="W54" s="61">
        <v>0</v>
      </c>
      <c r="X54" s="61">
        <v>0</v>
      </c>
      <c r="Y54" s="61">
        <v>0</v>
      </c>
      <c r="Z54" s="61">
        <v>0</v>
      </c>
      <c r="AA54" s="61">
        <v>0</v>
      </c>
      <c r="AB54" s="61">
        <v>0</v>
      </c>
      <c r="AC54" s="61">
        <v>0</v>
      </c>
      <c r="AD54" s="61">
        <v>0</v>
      </c>
      <c r="AE54" s="61">
        <v>0</v>
      </c>
      <c r="AF54" s="61">
        <v>0</v>
      </c>
      <c r="AG54" s="61">
        <v>0</v>
      </c>
      <c r="AH54" s="61">
        <v>0</v>
      </c>
      <c r="AI54" s="61">
        <v>0</v>
      </c>
      <c r="AJ54" s="61">
        <v>0</v>
      </c>
      <c r="AK54" s="61">
        <v>0</v>
      </c>
      <c r="AL54" s="61">
        <v>0</v>
      </c>
      <c r="AM54" s="61">
        <v>0</v>
      </c>
      <c r="AN54" s="61">
        <v>0</v>
      </c>
      <c r="AO54" s="61">
        <v>0</v>
      </c>
      <c r="AP54" s="61">
        <v>0</v>
      </c>
      <c r="AQ54" s="61">
        <v>0</v>
      </c>
      <c r="AR54" s="61">
        <v>0</v>
      </c>
      <c r="AS54" s="61">
        <v>0</v>
      </c>
      <c r="AT54" s="61">
        <v>0</v>
      </c>
      <c r="AU54" s="61">
        <v>0</v>
      </c>
      <c r="AV54" s="61">
        <v>0</v>
      </c>
      <c r="AW54" s="61">
        <v>0</v>
      </c>
      <c r="AX54" s="61">
        <v>0</v>
      </c>
      <c r="AY54" s="61">
        <v>0</v>
      </c>
      <c r="AZ54" s="61">
        <v>0</v>
      </c>
      <c r="BA54" s="61">
        <v>0</v>
      </c>
      <c r="BB54" s="61">
        <v>0</v>
      </c>
      <c r="BC54" s="61">
        <v>0</v>
      </c>
      <c r="BD54" s="61">
        <v>0</v>
      </c>
      <c r="BE54" s="61">
        <v>0</v>
      </c>
      <c r="BF54" s="61">
        <v>0</v>
      </c>
      <c r="BG54" s="61">
        <v>0</v>
      </c>
      <c r="BH54" s="61">
        <v>0</v>
      </c>
      <c r="BI54" s="61">
        <v>0</v>
      </c>
      <c r="BJ54" s="61">
        <v>0</v>
      </c>
      <c r="BK54" s="61">
        <v>0</v>
      </c>
      <c r="BL54" s="61">
        <v>0</v>
      </c>
      <c r="BM54" s="61">
        <v>0</v>
      </c>
      <c r="BN54" s="61">
        <v>0</v>
      </c>
      <c r="BO54" s="61">
        <v>0</v>
      </c>
      <c r="BP54" s="61">
        <v>0</v>
      </c>
      <c r="BQ54" s="61">
        <v>0</v>
      </c>
      <c r="BR54" s="61">
        <v>0</v>
      </c>
      <c r="BS54" s="61">
        <v>0</v>
      </c>
      <c r="BT54" s="61">
        <v>0</v>
      </c>
      <c r="BU54" s="61">
        <v>0</v>
      </c>
      <c r="BV54" s="61">
        <v>0</v>
      </c>
      <c r="BW54" s="61">
        <v>0</v>
      </c>
      <c r="BX54" s="61">
        <v>0</v>
      </c>
      <c r="BY54" s="61">
        <v>0</v>
      </c>
      <c r="BZ54" s="61">
        <v>0</v>
      </c>
      <c r="CA54" s="61">
        <v>0</v>
      </c>
      <c r="CB54" s="61">
        <v>0</v>
      </c>
      <c r="CC54" s="61">
        <v>0</v>
      </c>
      <c r="CD54" s="61">
        <v>0</v>
      </c>
      <c r="CE54" s="61">
        <v>0</v>
      </c>
      <c r="CF54" s="61">
        <v>0</v>
      </c>
      <c r="CG54" s="61">
        <v>0</v>
      </c>
      <c r="CH54" s="61">
        <v>0</v>
      </c>
      <c r="CI54" s="61">
        <v>0</v>
      </c>
      <c r="CJ54" s="61">
        <v>0</v>
      </c>
      <c r="CK54" s="61">
        <v>0</v>
      </c>
      <c r="CL54" s="61">
        <v>0</v>
      </c>
    </row>
    <row r="55" spans="1:90" ht="12.75" customHeight="1">
      <c r="A55" s="43" t="s">
        <v>97</v>
      </c>
      <c r="B55" s="59">
        <v>2002</v>
      </c>
      <c r="C55" s="60" t="s">
        <v>377</v>
      </c>
      <c r="D55" s="61">
        <v>0</v>
      </c>
      <c r="E55" s="61">
        <v>0</v>
      </c>
      <c r="F55" s="61">
        <v>0</v>
      </c>
      <c r="G55" s="61">
        <v>0</v>
      </c>
      <c r="H55" s="61">
        <v>0</v>
      </c>
      <c r="I55" s="61">
        <v>0</v>
      </c>
      <c r="J55" s="61">
        <v>0</v>
      </c>
      <c r="K55" s="61">
        <v>0</v>
      </c>
      <c r="L55" s="61">
        <v>0</v>
      </c>
      <c r="M55" s="61">
        <v>0</v>
      </c>
      <c r="N55" s="61">
        <v>0</v>
      </c>
      <c r="O55" s="61">
        <v>0</v>
      </c>
      <c r="P55" s="61">
        <v>0</v>
      </c>
      <c r="Q55" s="61">
        <v>0</v>
      </c>
      <c r="R55" s="61">
        <v>0</v>
      </c>
      <c r="S55" s="61">
        <v>0</v>
      </c>
      <c r="T55" s="61">
        <v>0</v>
      </c>
      <c r="U55" s="61">
        <v>0</v>
      </c>
      <c r="V55" s="61">
        <v>0</v>
      </c>
      <c r="W55" s="61">
        <v>0</v>
      </c>
      <c r="X55" s="61">
        <v>0</v>
      </c>
      <c r="Y55" s="61">
        <v>0</v>
      </c>
      <c r="Z55" s="61">
        <v>0</v>
      </c>
      <c r="AA55" s="61">
        <v>0</v>
      </c>
      <c r="AB55" s="61">
        <v>0</v>
      </c>
      <c r="AC55" s="61">
        <v>0</v>
      </c>
      <c r="AD55" s="61">
        <v>0</v>
      </c>
      <c r="AE55" s="61">
        <v>0</v>
      </c>
      <c r="AF55" s="61">
        <v>0</v>
      </c>
      <c r="AG55" s="61">
        <v>0</v>
      </c>
      <c r="AH55" s="61">
        <v>0</v>
      </c>
      <c r="AI55" s="61">
        <v>0</v>
      </c>
      <c r="AJ55" s="61">
        <v>0</v>
      </c>
      <c r="AK55" s="61">
        <v>0</v>
      </c>
      <c r="AL55" s="61">
        <v>0</v>
      </c>
      <c r="AM55" s="61">
        <v>0</v>
      </c>
      <c r="AN55" s="61">
        <v>0</v>
      </c>
      <c r="AO55" s="61">
        <v>0</v>
      </c>
      <c r="AP55" s="61">
        <v>0</v>
      </c>
      <c r="AQ55" s="61">
        <v>0</v>
      </c>
      <c r="AR55" s="61">
        <v>0</v>
      </c>
      <c r="AS55" s="61">
        <v>0</v>
      </c>
      <c r="AT55" s="61">
        <v>0</v>
      </c>
      <c r="AU55" s="61">
        <v>0</v>
      </c>
      <c r="AV55" s="61">
        <v>0</v>
      </c>
      <c r="AW55" s="61">
        <v>0</v>
      </c>
      <c r="AX55" s="61">
        <v>0</v>
      </c>
      <c r="AY55" s="61">
        <v>0</v>
      </c>
      <c r="AZ55" s="61">
        <v>0</v>
      </c>
      <c r="BA55" s="61">
        <v>0</v>
      </c>
      <c r="BB55" s="61">
        <v>0</v>
      </c>
      <c r="BC55" s="61">
        <v>0</v>
      </c>
      <c r="BD55" s="61">
        <v>0</v>
      </c>
      <c r="BE55" s="61">
        <v>0</v>
      </c>
      <c r="BF55" s="61">
        <v>0</v>
      </c>
      <c r="BG55" s="61">
        <v>0</v>
      </c>
      <c r="BH55" s="61">
        <v>0</v>
      </c>
      <c r="BI55" s="61">
        <v>0</v>
      </c>
      <c r="BJ55" s="61">
        <v>0</v>
      </c>
      <c r="BK55" s="61">
        <v>0</v>
      </c>
      <c r="BL55" s="61">
        <v>0</v>
      </c>
      <c r="BM55" s="61">
        <v>0</v>
      </c>
      <c r="BN55" s="61">
        <v>0</v>
      </c>
      <c r="BO55" s="61">
        <v>0</v>
      </c>
      <c r="BP55" s="61">
        <v>0</v>
      </c>
      <c r="BQ55" s="61">
        <v>0</v>
      </c>
      <c r="BR55" s="61">
        <v>0</v>
      </c>
      <c r="BS55" s="61">
        <v>0</v>
      </c>
      <c r="BT55" s="61">
        <v>0</v>
      </c>
      <c r="BU55" s="61">
        <v>0</v>
      </c>
      <c r="BV55" s="61">
        <v>0</v>
      </c>
      <c r="BW55" s="61">
        <v>0</v>
      </c>
      <c r="BX55" s="61">
        <v>0</v>
      </c>
      <c r="BY55" s="61">
        <v>0</v>
      </c>
      <c r="BZ55" s="61">
        <v>0</v>
      </c>
      <c r="CA55" s="61">
        <v>0</v>
      </c>
      <c r="CB55" s="61">
        <v>0</v>
      </c>
      <c r="CC55" s="61">
        <v>0</v>
      </c>
      <c r="CD55" s="61">
        <v>0</v>
      </c>
      <c r="CE55" s="61">
        <v>0</v>
      </c>
      <c r="CF55" s="61">
        <v>0</v>
      </c>
      <c r="CG55" s="61">
        <v>0</v>
      </c>
      <c r="CH55" s="61">
        <v>0</v>
      </c>
      <c r="CI55" s="61">
        <v>0</v>
      </c>
      <c r="CJ55" s="61">
        <v>0</v>
      </c>
      <c r="CK55" s="61">
        <v>0</v>
      </c>
      <c r="CL55" s="61">
        <v>0</v>
      </c>
    </row>
    <row r="56" spans="1:90" ht="12.75" customHeight="1">
      <c r="A56" s="43" t="s">
        <v>99</v>
      </c>
      <c r="B56" s="59">
        <v>2005</v>
      </c>
      <c r="C56" s="60" t="s">
        <v>377</v>
      </c>
      <c r="D56" s="61">
        <v>0</v>
      </c>
      <c r="E56" s="61">
        <v>0</v>
      </c>
      <c r="F56" s="61">
        <v>0</v>
      </c>
      <c r="G56" s="61">
        <v>0</v>
      </c>
      <c r="H56" s="61">
        <v>0</v>
      </c>
      <c r="I56" s="61">
        <v>0</v>
      </c>
      <c r="J56" s="61">
        <v>0</v>
      </c>
      <c r="K56" s="61">
        <v>0</v>
      </c>
      <c r="L56" s="61">
        <v>0</v>
      </c>
      <c r="M56" s="61">
        <v>0</v>
      </c>
      <c r="N56" s="61">
        <v>0</v>
      </c>
      <c r="O56" s="61">
        <v>0</v>
      </c>
      <c r="P56" s="61">
        <v>0</v>
      </c>
      <c r="Q56" s="61">
        <v>0</v>
      </c>
      <c r="R56" s="61">
        <v>0</v>
      </c>
      <c r="S56" s="61">
        <v>0</v>
      </c>
      <c r="T56" s="61">
        <v>0</v>
      </c>
      <c r="U56" s="61">
        <v>0</v>
      </c>
      <c r="V56" s="61">
        <v>0</v>
      </c>
      <c r="W56" s="61">
        <v>0</v>
      </c>
      <c r="X56" s="61">
        <v>0</v>
      </c>
      <c r="Y56" s="61">
        <v>0</v>
      </c>
      <c r="Z56" s="61">
        <v>0</v>
      </c>
      <c r="AA56" s="61">
        <v>0</v>
      </c>
      <c r="AB56" s="61">
        <v>0</v>
      </c>
      <c r="AC56" s="61">
        <v>0</v>
      </c>
      <c r="AD56" s="61">
        <v>0</v>
      </c>
      <c r="AE56" s="61">
        <v>0</v>
      </c>
      <c r="AF56" s="61">
        <v>0</v>
      </c>
      <c r="AG56" s="61">
        <v>0</v>
      </c>
      <c r="AH56" s="61">
        <v>0</v>
      </c>
      <c r="AI56" s="61">
        <v>0</v>
      </c>
      <c r="AJ56" s="61">
        <v>0</v>
      </c>
      <c r="AK56" s="61">
        <v>0</v>
      </c>
      <c r="AL56" s="61">
        <v>0</v>
      </c>
      <c r="AM56" s="61">
        <v>0</v>
      </c>
      <c r="AN56" s="61">
        <v>0</v>
      </c>
      <c r="AO56" s="61">
        <v>0</v>
      </c>
      <c r="AP56" s="61">
        <v>0</v>
      </c>
      <c r="AQ56" s="61">
        <v>0</v>
      </c>
      <c r="AR56" s="61">
        <v>0</v>
      </c>
      <c r="AS56" s="61">
        <v>0</v>
      </c>
      <c r="AT56" s="61">
        <v>0</v>
      </c>
      <c r="AU56" s="61">
        <v>0</v>
      </c>
      <c r="AV56" s="61">
        <v>0</v>
      </c>
      <c r="AW56" s="61">
        <v>0</v>
      </c>
      <c r="AX56" s="61">
        <v>0</v>
      </c>
      <c r="AY56" s="61">
        <v>0</v>
      </c>
      <c r="AZ56" s="61">
        <v>0</v>
      </c>
      <c r="BA56" s="61">
        <v>0</v>
      </c>
      <c r="BB56" s="61">
        <v>0</v>
      </c>
      <c r="BC56" s="61">
        <v>0</v>
      </c>
      <c r="BD56" s="61">
        <v>0</v>
      </c>
      <c r="BE56" s="61">
        <v>0</v>
      </c>
      <c r="BF56" s="61">
        <v>0</v>
      </c>
      <c r="BG56" s="61">
        <v>0</v>
      </c>
      <c r="BH56" s="61">
        <v>0</v>
      </c>
      <c r="BI56" s="61">
        <v>0</v>
      </c>
      <c r="BJ56" s="61">
        <v>0</v>
      </c>
      <c r="BK56" s="61">
        <v>0</v>
      </c>
      <c r="BL56" s="61">
        <v>0</v>
      </c>
      <c r="BM56" s="61">
        <v>0</v>
      </c>
      <c r="BN56" s="61">
        <v>0</v>
      </c>
      <c r="BO56" s="61">
        <v>0</v>
      </c>
      <c r="BP56" s="61">
        <v>0</v>
      </c>
      <c r="BQ56" s="61">
        <v>0</v>
      </c>
      <c r="BR56" s="61">
        <v>0</v>
      </c>
      <c r="BS56" s="61">
        <v>0</v>
      </c>
      <c r="BT56" s="61">
        <v>0</v>
      </c>
      <c r="BU56" s="61">
        <v>0</v>
      </c>
      <c r="BV56" s="61">
        <v>0</v>
      </c>
      <c r="BW56" s="61">
        <v>0</v>
      </c>
      <c r="BX56" s="61">
        <v>0</v>
      </c>
      <c r="BY56" s="61">
        <v>0</v>
      </c>
      <c r="BZ56" s="61">
        <v>0</v>
      </c>
      <c r="CA56" s="61">
        <v>0</v>
      </c>
      <c r="CB56" s="61">
        <v>0</v>
      </c>
      <c r="CC56" s="61">
        <v>0</v>
      </c>
      <c r="CD56" s="61">
        <v>0</v>
      </c>
      <c r="CE56" s="61">
        <v>0</v>
      </c>
      <c r="CF56" s="61">
        <v>0</v>
      </c>
      <c r="CG56" s="61">
        <v>0</v>
      </c>
      <c r="CH56" s="61">
        <v>0</v>
      </c>
      <c r="CI56" s="61">
        <v>0</v>
      </c>
      <c r="CJ56" s="61">
        <v>0</v>
      </c>
      <c r="CK56" s="61">
        <v>0</v>
      </c>
      <c r="CL56" s="61">
        <v>0</v>
      </c>
    </row>
    <row r="57" spans="1:90" ht="12.75" customHeight="1">
      <c r="A57" s="43" t="s">
        <v>101</v>
      </c>
      <c r="B57" s="59">
        <v>2006</v>
      </c>
      <c r="C57" s="60" t="s">
        <v>378</v>
      </c>
      <c r="D57" s="61">
        <v>0</v>
      </c>
      <c r="E57" s="61">
        <v>0</v>
      </c>
      <c r="F57" s="61">
        <v>0</v>
      </c>
      <c r="G57" s="61">
        <v>0</v>
      </c>
      <c r="H57" s="61">
        <v>0</v>
      </c>
      <c r="I57" s="61">
        <v>0</v>
      </c>
      <c r="J57" s="61">
        <v>0</v>
      </c>
      <c r="K57" s="61">
        <v>0</v>
      </c>
      <c r="L57" s="61">
        <v>0</v>
      </c>
      <c r="M57" s="61">
        <v>0</v>
      </c>
      <c r="N57" s="61">
        <v>0</v>
      </c>
      <c r="O57" s="61">
        <v>0</v>
      </c>
      <c r="P57" s="61">
        <v>0</v>
      </c>
      <c r="Q57" s="61">
        <v>0</v>
      </c>
      <c r="R57" s="61">
        <v>0</v>
      </c>
      <c r="S57" s="61">
        <v>0</v>
      </c>
      <c r="T57" s="61">
        <v>0</v>
      </c>
      <c r="U57" s="61">
        <v>0</v>
      </c>
      <c r="V57" s="61">
        <v>0</v>
      </c>
      <c r="W57" s="61">
        <v>0</v>
      </c>
      <c r="X57" s="61">
        <v>0</v>
      </c>
      <c r="Y57" s="61">
        <v>0</v>
      </c>
      <c r="Z57" s="61">
        <v>0</v>
      </c>
      <c r="AA57" s="61">
        <v>0</v>
      </c>
      <c r="AB57" s="61">
        <v>0</v>
      </c>
      <c r="AC57" s="61">
        <v>0</v>
      </c>
      <c r="AD57" s="61">
        <v>0</v>
      </c>
      <c r="AE57" s="61">
        <v>0</v>
      </c>
      <c r="AF57" s="61">
        <v>0</v>
      </c>
      <c r="AG57" s="61">
        <v>0</v>
      </c>
      <c r="AH57" s="61">
        <v>0</v>
      </c>
      <c r="AI57" s="61">
        <v>0</v>
      </c>
      <c r="AJ57" s="61">
        <v>0</v>
      </c>
      <c r="AK57" s="61">
        <v>0</v>
      </c>
      <c r="AL57" s="61">
        <v>0</v>
      </c>
      <c r="AM57" s="61">
        <v>0</v>
      </c>
      <c r="AN57" s="61">
        <v>0</v>
      </c>
      <c r="AO57" s="61">
        <v>0</v>
      </c>
      <c r="AP57" s="61">
        <v>0</v>
      </c>
      <c r="AQ57" s="61">
        <v>0</v>
      </c>
      <c r="AR57" s="61">
        <v>0</v>
      </c>
      <c r="AS57" s="61">
        <v>0</v>
      </c>
      <c r="AT57" s="61">
        <v>0</v>
      </c>
      <c r="AU57" s="61">
        <v>0</v>
      </c>
      <c r="AV57" s="61">
        <v>0</v>
      </c>
      <c r="AW57" s="61">
        <v>0</v>
      </c>
      <c r="AX57" s="61">
        <v>0</v>
      </c>
      <c r="AY57" s="61">
        <v>0</v>
      </c>
      <c r="AZ57" s="61">
        <v>0</v>
      </c>
      <c r="BA57" s="61">
        <v>0</v>
      </c>
      <c r="BB57" s="61">
        <v>0</v>
      </c>
      <c r="BC57" s="61">
        <v>0</v>
      </c>
      <c r="BD57" s="61">
        <v>0</v>
      </c>
      <c r="BE57" s="61">
        <v>0</v>
      </c>
      <c r="BF57" s="61">
        <v>0</v>
      </c>
      <c r="BG57" s="61">
        <v>0</v>
      </c>
      <c r="BH57" s="61">
        <v>0</v>
      </c>
      <c r="BI57" s="61">
        <v>0</v>
      </c>
      <c r="BJ57" s="61">
        <v>0</v>
      </c>
      <c r="BK57" s="61">
        <v>0</v>
      </c>
      <c r="BL57" s="61">
        <v>0</v>
      </c>
      <c r="BM57" s="61">
        <v>0</v>
      </c>
      <c r="BN57" s="61">
        <v>0</v>
      </c>
      <c r="BO57" s="61">
        <v>0</v>
      </c>
      <c r="BP57" s="61">
        <v>0</v>
      </c>
      <c r="BQ57" s="61">
        <v>0</v>
      </c>
      <c r="BR57" s="61">
        <v>0</v>
      </c>
      <c r="BS57" s="61">
        <v>0</v>
      </c>
      <c r="BT57" s="61">
        <v>0</v>
      </c>
      <c r="BU57" s="61">
        <v>0</v>
      </c>
      <c r="BV57" s="61">
        <v>0</v>
      </c>
      <c r="BW57" s="61">
        <v>0</v>
      </c>
      <c r="BX57" s="61">
        <v>0</v>
      </c>
      <c r="BY57" s="61">
        <v>0</v>
      </c>
      <c r="BZ57" s="61">
        <v>0</v>
      </c>
      <c r="CA57" s="61">
        <v>0</v>
      </c>
      <c r="CB57" s="61">
        <v>0</v>
      </c>
      <c r="CC57" s="61">
        <v>0</v>
      </c>
      <c r="CD57" s="61">
        <v>0</v>
      </c>
      <c r="CE57" s="61">
        <v>0</v>
      </c>
      <c r="CF57" s="61">
        <v>0</v>
      </c>
      <c r="CG57" s="61">
        <v>0</v>
      </c>
      <c r="CH57" s="61">
        <v>0</v>
      </c>
      <c r="CI57" s="61">
        <v>0</v>
      </c>
      <c r="CJ57" s="61">
        <v>0</v>
      </c>
      <c r="CK57" s="61">
        <v>0</v>
      </c>
      <c r="CL57" s="61">
        <v>0</v>
      </c>
    </row>
    <row r="58" spans="1:90" ht="12.75" customHeight="1">
      <c r="A58" s="43" t="s">
        <v>103</v>
      </c>
      <c r="B58" s="59">
        <v>2007</v>
      </c>
      <c r="C58" s="60" t="s">
        <v>377</v>
      </c>
      <c r="D58" s="61">
        <v>0</v>
      </c>
      <c r="E58" s="61">
        <v>0</v>
      </c>
      <c r="F58" s="61">
        <v>0</v>
      </c>
      <c r="G58" s="61">
        <v>0</v>
      </c>
      <c r="H58" s="61">
        <v>0</v>
      </c>
      <c r="I58" s="61">
        <v>0</v>
      </c>
      <c r="J58" s="61">
        <v>0</v>
      </c>
      <c r="K58" s="61">
        <v>0</v>
      </c>
      <c r="L58" s="61">
        <v>0</v>
      </c>
      <c r="M58" s="61">
        <v>0</v>
      </c>
      <c r="N58" s="61">
        <v>0</v>
      </c>
      <c r="O58" s="61">
        <v>0</v>
      </c>
      <c r="P58" s="61">
        <v>0</v>
      </c>
      <c r="Q58" s="61">
        <v>0</v>
      </c>
      <c r="R58" s="61">
        <v>0</v>
      </c>
      <c r="S58" s="61">
        <v>0</v>
      </c>
      <c r="T58" s="61">
        <v>0</v>
      </c>
      <c r="U58" s="61">
        <v>0</v>
      </c>
      <c r="V58" s="61">
        <v>0</v>
      </c>
      <c r="W58" s="61">
        <v>0</v>
      </c>
      <c r="X58" s="61">
        <v>0</v>
      </c>
      <c r="Y58" s="61">
        <v>0</v>
      </c>
      <c r="Z58" s="61">
        <v>0</v>
      </c>
      <c r="AA58" s="61">
        <v>0</v>
      </c>
      <c r="AB58" s="61">
        <v>0</v>
      </c>
      <c r="AC58" s="61">
        <v>0</v>
      </c>
      <c r="AD58" s="61">
        <v>0</v>
      </c>
      <c r="AE58" s="61">
        <v>0</v>
      </c>
      <c r="AF58" s="61">
        <v>0</v>
      </c>
      <c r="AG58" s="61">
        <v>0</v>
      </c>
      <c r="AH58" s="61">
        <v>0</v>
      </c>
      <c r="AI58" s="61">
        <v>0</v>
      </c>
      <c r="AJ58" s="61">
        <v>0</v>
      </c>
      <c r="AK58" s="61">
        <v>0</v>
      </c>
      <c r="AL58" s="61">
        <v>0</v>
      </c>
      <c r="AM58" s="61">
        <v>0</v>
      </c>
      <c r="AN58" s="61">
        <v>0</v>
      </c>
      <c r="AO58" s="61">
        <v>0</v>
      </c>
      <c r="AP58" s="61">
        <v>0</v>
      </c>
      <c r="AQ58" s="61">
        <v>0</v>
      </c>
      <c r="AR58" s="61">
        <v>0</v>
      </c>
      <c r="AS58" s="61">
        <v>0</v>
      </c>
      <c r="AT58" s="61">
        <v>0</v>
      </c>
      <c r="AU58" s="61">
        <v>0</v>
      </c>
      <c r="AV58" s="61">
        <v>0</v>
      </c>
      <c r="AW58" s="61">
        <v>0</v>
      </c>
      <c r="AX58" s="61">
        <v>0</v>
      </c>
      <c r="AY58" s="61">
        <v>0</v>
      </c>
      <c r="AZ58" s="61">
        <v>0</v>
      </c>
      <c r="BA58" s="61">
        <v>0</v>
      </c>
      <c r="BB58" s="61">
        <v>0</v>
      </c>
      <c r="BC58" s="61">
        <v>0</v>
      </c>
      <c r="BD58" s="61">
        <v>0</v>
      </c>
      <c r="BE58" s="61">
        <v>0</v>
      </c>
      <c r="BF58" s="61">
        <v>0</v>
      </c>
      <c r="BG58" s="61">
        <v>0</v>
      </c>
      <c r="BH58" s="61">
        <v>0</v>
      </c>
      <c r="BI58" s="61">
        <v>0</v>
      </c>
      <c r="BJ58" s="61">
        <v>0</v>
      </c>
      <c r="BK58" s="61">
        <v>0</v>
      </c>
      <c r="BL58" s="61">
        <v>0</v>
      </c>
      <c r="BM58" s="61">
        <v>0</v>
      </c>
      <c r="BN58" s="61">
        <v>0</v>
      </c>
      <c r="BO58" s="61">
        <v>0</v>
      </c>
      <c r="BP58" s="61">
        <v>0</v>
      </c>
      <c r="BQ58" s="61">
        <v>0</v>
      </c>
      <c r="BR58" s="61">
        <v>0</v>
      </c>
      <c r="BS58" s="61">
        <v>0</v>
      </c>
      <c r="BT58" s="61">
        <v>0</v>
      </c>
      <c r="BU58" s="61">
        <v>0</v>
      </c>
      <c r="BV58" s="61">
        <v>0</v>
      </c>
      <c r="BW58" s="61">
        <v>0</v>
      </c>
      <c r="BX58" s="61">
        <v>0</v>
      </c>
      <c r="BY58" s="61">
        <v>0</v>
      </c>
      <c r="BZ58" s="61">
        <v>0</v>
      </c>
      <c r="CA58" s="61">
        <v>0</v>
      </c>
      <c r="CB58" s="61">
        <v>0</v>
      </c>
      <c r="CC58" s="61">
        <v>0</v>
      </c>
      <c r="CD58" s="61">
        <v>0</v>
      </c>
      <c r="CE58" s="61">
        <v>0</v>
      </c>
      <c r="CF58" s="61">
        <v>0</v>
      </c>
      <c r="CG58" s="61">
        <v>0</v>
      </c>
      <c r="CH58" s="61">
        <v>0</v>
      </c>
      <c r="CI58" s="61">
        <v>0</v>
      </c>
      <c r="CJ58" s="61">
        <v>0</v>
      </c>
      <c r="CK58" s="61">
        <v>0</v>
      </c>
      <c r="CL58" s="61">
        <v>0</v>
      </c>
    </row>
    <row r="59" spans="1:90" ht="12.75" customHeight="1">
      <c r="A59" s="43" t="s">
        <v>105</v>
      </c>
      <c r="B59" s="59">
        <v>2008</v>
      </c>
      <c r="C59" s="60" t="s">
        <v>377</v>
      </c>
      <c r="D59" s="61">
        <v>0</v>
      </c>
      <c r="E59" s="61">
        <v>0</v>
      </c>
      <c r="F59" s="61">
        <v>0</v>
      </c>
      <c r="G59" s="61">
        <v>0</v>
      </c>
      <c r="H59" s="61">
        <v>0</v>
      </c>
      <c r="I59" s="61">
        <v>0</v>
      </c>
      <c r="J59" s="61">
        <v>0</v>
      </c>
      <c r="K59" s="61">
        <v>0</v>
      </c>
      <c r="L59" s="61">
        <v>0</v>
      </c>
      <c r="M59" s="61">
        <v>0</v>
      </c>
      <c r="N59" s="61">
        <v>0</v>
      </c>
      <c r="O59" s="61">
        <v>0</v>
      </c>
      <c r="P59" s="61">
        <v>0</v>
      </c>
      <c r="Q59" s="61">
        <v>0</v>
      </c>
      <c r="R59" s="61">
        <v>0</v>
      </c>
      <c r="S59" s="61">
        <v>0</v>
      </c>
      <c r="T59" s="61">
        <v>0</v>
      </c>
      <c r="U59" s="61">
        <v>0</v>
      </c>
      <c r="V59" s="61">
        <v>0</v>
      </c>
      <c r="W59" s="61">
        <v>0</v>
      </c>
      <c r="X59" s="61">
        <v>0</v>
      </c>
      <c r="Y59" s="61">
        <v>0</v>
      </c>
      <c r="Z59" s="61">
        <v>0</v>
      </c>
      <c r="AA59" s="61">
        <v>0</v>
      </c>
      <c r="AB59" s="61">
        <v>0</v>
      </c>
      <c r="AC59" s="61">
        <v>0</v>
      </c>
      <c r="AD59" s="61">
        <v>0</v>
      </c>
      <c r="AE59" s="61">
        <v>0</v>
      </c>
      <c r="AF59" s="61">
        <v>0</v>
      </c>
      <c r="AG59" s="61">
        <v>0</v>
      </c>
      <c r="AH59" s="61">
        <v>0</v>
      </c>
      <c r="AI59" s="61">
        <v>0</v>
      </c>
      <c r="AJ59" s="61">
        <v>0</v>
      </c>
      <c r="AK59" s="61">
        <v>0</v>
      </c>
      <c r="AL59" s="61">
        <v>0</v>
      </c>
      <c r="AM59" s="61">
        <v>0</v>
      </c>
      <c r="AN59" s="61">
        <v>0</v>
      </c>
      <c r="AO59" s="61">
        <v>0</v>
      </c>
      <c r="AP59" s="61">
        <v>0</v>
      </c>
      <c r="AQ59" s="61">
        <v>0</v>
      </c>
      <c r="AR59" s="61">
        <v>0</v>
      </c>
      <c r="AS59" s="61">
        <v>0</v>
      </c>
      <c r="AT59" s="61">
        <v>0</v>
      </c>
      <c r="AU59" s="61">
        <v>0</v>
      </c>
      <c r="AV59" s="61">
        <v>0</v>
      </c>
      <c r="AW59" s="61">
        <v>0</v>
      </c>
      <c r="AX59" s="61">
        <v>0</v>
      </c>
      <c r="AY59" s="61">
        <v>0</v>
      </c>
      <c r="AZ59" s="61">
        <v>0</v>
      </c>
      <c r="BA59" s="61">
        <v>0</v>
      </c>
      <c r="BB59" s="61">
        <v>0</v>
      </c>
      <c r="BC59" s="61">
        <v>0</v>
      </c>
      <c r="BD59" s="61">
        <v>0</v>
      </c>
      <c r="BE59" s="61">
        <v>0</v>
      </c>
      <c r="BF59" s="61">
        <v>0</v>
      </c>
      <c r="BG59" s="61">
        <v>0</v>
      </c>
      <c r="BH59" s="61">
        <v>0</v>
      </c>
      <c r="BI59" s="61">
        <v>0</v>
      </c>
      <c r="BJ59" s="61">
        <v>0</v>
      </c>
      <c r="BK59" s="61">
        <v>0</v>
      </c>
      <c r="BL59" s="61">
        <v>0</v>
      </c>
      <c r="BM59" s="61">
        <v>0</v>
      </c>
      <c r="BN59" s="61">
        <v>0</v>
      </c>
      <c r="BO59" s="61">
        <v>0</v>
      </c>
      <c r="BP59" s="61">
        <v>0</v>
      </c>
      <c r="BQ59" s="61">
        <v>0</v>
      </c>
      <c r="BR59" s="61">
        <v>0</v>
      </c>
      <c r="BS59" s="61">
        <v>0</v>
      </c>
      <c r="BT59" s="61">
        <v>0</v>
      </c>
      <c r="BU59" s="61">
        <v>0</v>
      </c>
      <c r="BV59" s="61">
        <v>0</v>
      </c>
      <c r="BW59" s="61">
        <v>0</v>
      </c>
      <c r="BX59" s="61">
        <v>0</v>
      </c>
      <c r="BY59" s="61">
        <v>0</v>
      </c>
      <c r="BZ59" s="61">
        <v>0</v>
      </c>
      <c r="CA59" s="61">
        <v>0</v>
      </c>
      <c r="CB59" s="61">
        <v>0</v>
      </c>
      <c r="CC59" s="61">
        <v>0</v>
      </c>
      <c r="CD59" s="61">
        <v>0</v>
      </c>
      <c r="CE59" s="61">
        <v>0</v>
      </c>
      <c r="CF59" s="61">
        <v>0</v>
      </c>
      <c r="CG59" s="61">
        <v>0</v>
      </c>
      <c r="CH59" s="61">
        <v>0</v>
      </c>
      <c r="CI59" s="61">
        <v>0</v>
      </c>
      <c r="CJ59" s="61">
        <v>0</v>
      </c>
      <c r="CK59" s="61">
        <v>0</v>
      </c>
      <c r="CL59" s="61">
        <v>0</v>
      </c>
    </row>
    <row r="60" spans="1:90" ht="12.75" customHeight="1">
      <c r="A60" s="43" t="s">
        <v>107</v>
      </c>
      <c r="B60" s="59">
        <v>3001</v>
      </c>
      <c r="C60" s="60" t="s">
        <v>378</v>
      </c>
      <c r="D60" s="61">
        <v>0</v>
      </c>
      <c r="E60" s="61">
        <v>0</v>
      </c>
      <c r="F60" s="61">
        <v>0</v>
      </c>
      <c r="G60" s="61">
        <v>0</v>
      </c>
      <c r="H60" s="61">
        <v>0</v>
      </c>
      <c r="I60" s="61">
        <v>0</v>
      </c>
      <c r="J60" s="61">
        <v>0</v>
      </c>
      <c r="K60" s="61">
        <v>0</v>
      </c>
      <c r="L60" s="61">
        <v>0</v>
      </c>
      <c r="M60" s="61">
        <v>0</v>
      </c>
      <c r="N60" s="61">
        <v>0</v>
      </c>
      <c r="O60" s="61">
        <v>0</v>
      </c>
      <c r="P60" s="61">
        <v>0</v>
      </c>
      <c r="Q60" s="61">
        <v>0</v>
      </c>
      <c r="R60" s="61">
        <v>0</v>
      </c>
      <c r="S60" s="61">
        <v>0</v>
      </c>
      <c r="T60" s="61">
        <v>0</v>
      </c>
      <c r="U60" s="61">
        <v>0</v>
      </c>
      <c r="V60" s="61">
        <v>0</v>
      </c>
      <c r="W60" s="61">
        <v>0</v>
      </c>
      <c r="X60" s="61">
        <v>0</v>
      </c>
      <c r="Y60" s="61">
        <v>0</v>
      </c>
      <c r="Z60" s="61">
        <v>0</v>
      </c>
      <c r="AA60" s="61">
        <v>0</v>
      </c>
      <c r="AB60" s="61">
        <v>0</v>
      </c>
      <c r="AC60" s="61">
        <v>0</v>
      </c>
      <c r="AD60" s="61">
        <v>0</v>
      </c>
      <c r="AE60" s="61">
        <v>0</v>
      </c>
      <c r="AF60" s="61">
        <v>0</v>
      </c>
      <c r="AG60" s="61">
        <v>0</v>
      </c>
      <c r="AH60" s="61">
        <v>0</v>
      </c>
      <c r="AI60" s="61">
        <v>0</v>
      </c>
      <c r="AJ60" s="61">
        <v>0</v>
      </c>
      <c r="AK60" s="61">
        <v>0</v>
      </c>
      <c r="AL60" s="61">
        <v>0</v>
      </c>
      <c r="AM60" s="61">
        <v>0</v>
      </c>
      <c r="AN60" s="61">
        <v>0</v>
      </c>
      <c r="AO60" s="61">
        <v>0</v>
      </c>
      <c r="AP60" s="61">
        <v>0</v>
      </c>
      <c r="AQ60" s="61">
        <v>0</v>
      </c>
      <c r="AR60" s="61">
        <v>0</v>
      </c>
      <c r="AS60" s="61">
        <v>0</v>
      </c>
      <c r="AT60" s="61">
        <v>0</v>
      </c>
      <c r="AU60" s="61">
        <v>0</v>
      </c>
      <c r="AV60" s="61">
        <v>0</v>
      </c>
      <c r="AW60" s="61">
        <v>0</v>
      </c>
      <c r="AX60" s="61">
        <v>0</v>
      </c>
      <c r="AY60" s="61">
        <v>0</v>
      </c>
      <c r="AZ60" s="61">
        <v>0</v>
      </c>
      <c r="BA60" s="61">
        <v>0</v>
      </c>
      <c r="BB60" s="61">
        <v>0</v>
      </c>
      <c r="BC60" s="61">
        <v>0</v>
      </c>
      <c r="BD60" s="61">
        <v>0</v>
      </c>
      <c r="BE60" s="61">
        <v>0</v>
      </c>
      <c r="BF60" s="61">
        <v>0</v>
      </c>
      <c r="BG60" s="61">
        <v>0</v>
      </c>
      <c r="BH60" s="61">
        <v>0</v>
      </c>
      <c r="BI60" s="61">
        <v>0</v>
      </c>
      <c r="BJ60" s="61">
        <v>0</v>
      </c>
      <c r="BK60" s="61">
        <v>0</v>
      </c>
      <c r="BL60" s="61">
        <v>0</v>
      </c>
      <c r="BM60" s="61">
        <v>0</v>
      </c>
      <c r="BN60" s="61">
        <v>0</v>
      </c>
      <c r="BO60" s="61">
        <v>0</v>
      </c>
      <c r="BP60" s="61">
        <v>0</v>
      </c>
      <c r="BQ60" s="61">
        <v>0</v>
      </c>
      <c r="BR60" s="61">
        <v>0</v>
      </c>
      <c r="BS60" s="61">
        <v>0</v>
      </c>
      <c r="BT60" s="61">
        <v>0</v>
      </c>
      <c r="BU60" s="61">
        <v>0</v>
      </c>
      <c r="BV60" s="61">
        <v>0</v>
      </c>
      <c r="BW60" s="61">
        <v>0</v>
      </c>
      <c r="BX60" s="61">
        <v>0</v>
      </c>
      <c r="BY60" s="61">
        <v>0</v>
      </c>
      <c r="BZ60" s="61">
        <v>0</v>
      </c>
      <c r="CA60" s="61">
        <v>0</v>
      </c>
      <c r="CB60" s="61">
        <v>0</v>
      </c>
      <c r="CC60" s="61">
        <v>0</v>
      </c>
      <c r="CD60" s="61">
        <v>0</v>
      </c>
      <c r="CE60" s="61">
        <v>0</v>
      </c>
      <c r="CF60" s="61">
        <v>0</v>
      </c>
      <c r="CG60" s="61">
        <v>0</v>
      </c>
      <c r="CH60" s="61">
        <v>0</v>
      </c>
      <c r="CI60" s="61">
        <v>0</v>
      </c>
      <c r="CJ60" s="61">
        <v>0</v>
      </c>
      <c r="CK60" s="61">
        <v>0</v>
      </c>
      <c r="CL60" s="61">
        <v>0</v>
      </c>
    </row>
    <row r="61" spans="1:90" ht="12.75" customHeight="1">
      <c r="A61" s="43" t="s">
        <v>109</v>
      </c>
      <c r="B61" s="59">
        <v>3002</v>
      </c>
      <c r="C61" s="60" t="s">
        <v>378</v>
      </c>
      <c r="D61" s="61">
        <v>0</v>
      </c>
      <c r="E61" s="61">
        <v>0</v>
      </c>
      <c r="F61" s="61">
        <v>0</v>
      </c>
      <c r="G61" s="61">
        <v>0</v>
      </c>
      <c r="H61" s="61">
        <v>0</v>
      </c>
      <c r="I61" s="61">
        <v>0</v>
      </c>
      <c r="J61" s="61">
        <v>0</v>
      </c>
      <c r="K61" s="61">
        <v>0</v>
      </c>
      <c r="L61" s="61">
        <v>0</v>
      </c>
      <c r="M61" s="61">
        <v>0</v>
      </c>
      <c r="N61" s="61">
        <v>0</v>
      </c>
      <c r="O61" s="61">
        <v>0</v>
      </c>
      <c r="P61" s="61">
        <v>0</v>
      </c>
      <c r="Q61" s="61">
        <v>0</v>
      </c>
      <c r="R61" s="61">
        <v>0</v>
      </c>
      <c r="S61" s="61">
        <v>0</v>
      </c>
      <c r="T61" s="61">
        <v>0</v>
      </c>
      <c r="U61" s="61">
        <v>0</v>
      </c>
      <c r="V61" s="61">
        <v>0</v>
      </c>
      <c r="W61" s="61">
        <v>0</v>
      </c>
      <c r="X61" s="61">
        <v>0</v>
      </c>
      <c r="Y61" s="61">
        <v>0</v>
      </c>
      <c r="Z61" s="61">
        <v>0</v>
      </c>
      <c r="AA61" s="61">
        <v>0</v>
      </c>
      <c r="AB61" s="61">
        <v>0</v>
      </c>
      <c r="AC61" s="61">
        <v>0</v>
      </c>
      <c r="AD61" s="61">
        <v>0</v>
      </c>
      <c r="AE61" s="61">
        <v>0</v>
      </c>
      <c r="AF61" s="61">
        <v>0</v>
      </c>
      <c r="AG61" s="61">
        <v>0</v>
      </c>
      <c r="AH61" s="61">
        <v>0</v>
      </c>
      <c r="AI61" s="61">
        <v>0</v>
      </c>
      <c r="AJ61" s="61">
        <v>0</v>
      </c>
      <c r="AK61" s="61">
        <v>0</v>
      </c>
      <c r="AL61" s="61">
        <v>0</v>
      </c>
      <c r="AM61" s="61">
        <v>0</v>
      </c>
      <c r="AN61" s="61">
        <v>0</v>
      </c>
      <c r="AO61" s="61">
        <v>0</v>
      </c>
      <c r="AP61" s="61">
        <v>0</v>
      </c>
      <c r="AQ61" s="61">
        <v>0</v>
      </c>
      <c r="AR61" s="61">
        <v>0</v>
      </c>
      <c r="AS61" s="61">
        <v>0</v>
      </c>
      <c r="AT61" s="61">
        <v>0</v>
      </c>
      <c r="AU61" s="61">
        <v>0</v>
      </c>
      <c r="AV61" s="61">
        <v>0</v>
      </c>
      <c r="AW61" s="61">
        <v>0</v>
      </c>
      <c r="AX61" s="61">
        <v>0</v>
      </c>
      <c r="AY61" s="61">
        <v>0</v>
      </c>
      <c r="AZ61" s="61">
        <v>0</v>
      </c>
      <c r="BA61" s="61">
        <v>0</v>
      </c>
      <c r="BB61" s="61">
        <v>0</v>
      </c>
      <c r="BC61" s="61">
        <v>0</v>
      </c>
      <c r="BD61" s="61">
        <v>0</v>
      </c>
      <c r="BE61" s="61">
        <v>0</v>
      </c>
      <c r="BF61" s="61">
        <v>0</v>
      </c>
      <c r="BG61" s="61">
        <v>0</v>
      </c>
      <c r="BH61" s="61">
        <v>0</v>
      </c>
      <c r="BI61" s="61">
        <v>0</v>
      </c>
      <c r="BJ61" s="61">
        <v>0</v>
      </c>
      <c r="BK61" s="61">
        <v>0</v>
      </c>
      <c r="BL61" s="61">
        <v>0</v>
      </c>
      <c r="BM61" s="61">
        <v>0</v>
      </c>
      <c r="BN61" s="61">
        <v>0</v>
      </c>
      <c r="BO61" s="61">
        <v>0</v>
      </c>
      <c r="BP61" s="61">
        <v>0</v>
      </c>
      <c r="BQ61" s="61">
        <v>0</v>
      </c>
      <c r="BR61" s="61">
        <v>0</v>
      </c>
      <c r="BS61" s="61">
        <v>0</v>
      </c>
      <c r="BT61" s="61">
        <v>0</v>
      </c>
      <c r="BU61" s="61">
        <v>0</v>
      </c>
      <c r="BV61" s="61">
        <v>0</v>
      </c>
      <c r="BW61" s="61">
        <v>0</v>
      </c>
      <c r="BX61" s="61">
        <v>0</v>
      </c>
      <c r="BY61" s="61">
        <v>0</v>
      </c>
      <c r="BZ61" s="61">
        <v>0</v>
      </c>
      <c r="CA61" s="61">
        <v>0</v>
      </c>
      <c r="CB61" s="61">
        <v>0</v>
      </c>
      <c r="CC61" s="61">
        <v>0</v>
      </c>
      <c r="CD61" s="61">
        <v>0</v>
      </c>
      <c r="CE61" s="61">
        <v>0</v>
      </c>
      <c r="CF61" s="61">
        <v>0</v>
      </c>
      <c r="CG61" s="61">
        <v>0</v>
      </c>
      <c r="CH61" s="61">
        <v>0</v>
      </c>
      <c r="CI61" s="61">
        <v>0</v>
      </c>
      <c r="CJ61" s="61">
        <v>0</v>
      </c>
      <c r="CK61" s="61">
        <v>0</v>
      </c>
      <c r="CL61" s="61">
        <v>0</v>
      </c>
    </row>
    <row r="62" spans="1:90" ht="12.75" customHeight="1">
      <c r="A62" s="43" t="s">
        <v>111</v>
      </c>
      <c r="B62" s="59">
        <v>3003</v>
      </c>
      <c r="C62" s="60" t="s">
        <v>378</v>
      </c>
      <c r="D62" s="61">
        <v>0</v>
      </c>
      <c r="E62" s="61">
        <v>0</v>
      </c>
      <c r="F62" s="61">
        <v>0</v>
      </c>
      <c r="G62" s="61">
        <v>0</v>
      </c>
      <c r="H62" s="61">
        <v>0</v>
      </c>
      <c r="I62" s="61">
        <v>0</v>
      </c>
      <c r="J62" s="61">
        <v>0</v>
      </c>
      <c r="K62" s="61">
        <v>0</v>
      </c>
      <c r="L62" s="61">
        <v>0</v>
      </c>
      <c r="M62" s="61">
        <v>0</v>
      </c>
      <c r="N62" s="61">
        <v>0</v>
      </c>
      <c r="O62" s="61">
        <v>0</v>
      </c>
      <c r="P62" s="61">
        <v>0</v>
      </c>
      <c r="Q62" s="61">
        <v>0</v>
      </c>
      <c r="R62" s="61">
        <v>0</v>
      </c>
      <c r="S62" s="61">
        <v>0</v>
      </c>
      <c r="T62" s="61">
        <v>0</v>
      </c>
      <c r="U62" s="61">
        <v>0</v>
      </c>
      <c r="V62" s="61">
        <v>0</v>
      </c>
      <c r="W62" s="61">
        <v>0</v>
      </c>
      <c r="X62" s="61">
        <v>0</v>
      </c>
      <c r="Y62" s="61">
        <v>0</v>
      </c>
      <c r="Z62" s="61">
        <v>0</v>
      </c>
      <c r="AA62" s="61">
        <v>0</v>
      </c>
      <c r="AB62" s="61">
        <v>0</v>
      </c>
      <c r="AC62" s="61">
        <v>0</v>
      </c>
      <c r="AD62" s="61">
        <v>0</v>
      </c>
      <c r="AE62" s="61">
        <v>0</v>
      </c>
      <c r="AF62" s="61">
        <v>0</v>
      </c>
      <c r="AG62" s="61">
        <v>0</v>
      </c>
      <c r="AH62" s="61">
        <v>0</v>
      </c>
      <c r="AI62" s="61">
        <v>0</v>
      </c>
      <c r="AJ62" s="61">
        <v>0</v>
      </c>
      <c r="AK62" s="61">
        <v>0</v>
      </c>
      <c r="AL62" s="61">
        <v>0</v>
      </c>
      <c r="AM62" s="61">
        <v>0</v>
      </c>
      <c r="AN62" s="61">
        <v>0</v>
      </c>
      <c r="AO62" s="61">
        <v>0</v>
      </c>
      <c r="AP62" s="61">
        <v>0</v>
      </c>
      <c r="AQ62" s="61">
        <v>0</v>
      </c>
      <c r="AR62" s="61">
        <v>0</v>
      </c>
      <c r="AS62" s="61">
        <v>0</v>
      </c>
      <c r="AT62" s="61">
        <v>0</v>
      </c>
      <c r="AU62" s="61">
        <v>0</v>
      </c>
      <c r="AV62" s="61">
        <v>0</v>
      </c>
      <c r="AW62" s="61">
        <v>0</v>
      </c>
      <c r="AX62" s="61">
        <v>0</v>
      </c>
      <c r="AY62" s="61">
        <v>0</v>
      </c>
      <c r="AZ62" s="61">
        <v>0</v>
      </c>
      <c r="BA62" s="61">
        <v>0</v>
      </c>
      <c r="BB62" s="61">
        <v>0</v>
      </c>
      <c r="BC62" s="61">
        <v>0</v>
      </c>
      <c r="BD62" s="61">
        <v>0</v>
      </c>
      <c r="BE62" s="61">
        <v>0</v>
      </c>
      <c r="BF62" s="61">
        <v>0</v>
      </c>
      <c r="BG62" s="61">
        <v>0</v>
      </c>
      <c r="BH62" s="61">
        <v>0</v>
      </c>
      <c r="BI62" s="61">
        <v>0</v>
      </c>
      <c r="BJ62" s="61">
        <v>0</v>
      </c>
      <c r="BK62" s="61">
        <v>0</v>
      </c>
      <c r="BL62" s="61">
        <v>0</v>
      </c>
      <c r="BM62" s="61">
        <v>0</v>
      </c>
      <c r="BN62" s="61">
        <v>0</v>
      </c>
      <c r="BO62" s="61">
        <v>0</v>
      </c>
      <c r="BP62" s="61">
        <v>0</v>
      </c>
      <c r="BQ62" s="61">
        <v>0</v>
      </c>
      <c r="BR62" s="61">
        <v>0</v>
      </c>
      <c r="BS62" s="61">
        <v>0</v>
      </c>
      <c r="BT62" s="61">
        <v>0</v>
      </c>
      <c r="BU62" s="61">
        <v>0</v>
      </c>
      <c r="BV62" s="61">
        <v>0</v>
      </c>
      <c r="BW62" s="61">
        <v>0</v>
      </c>
      <c r="BX62" s="61">
        <v>0</v>
      </c>
      <c r="BY62" s="61">
        <v>0</v>
      </c>
      <c r="BZ62" s="61">
        <v>0</v>
      </c>
      <c r="CA62" s="61">
        <v>0</v>
      </c>
      <c r="CB62" s="61">
        <v>0</v>
      </c>
      <c r="CC62" s="61">
        <v>0</v>
      </c>
      <c r="CD62" s="61">
        <v>0</v>
      </c>
      <c r="CE62" s="61">
        <v>0</v>
      </c>
      <c r="CF62" s="61">
        <v>0</v>
      </c>
      <c r="CG62" s="61">
        <v>0</v>
      </c>
      <c r="CH62" s="61">
        <v>0</v>
      </c>
      <c r="CI62" s="61">
        <v>0</v>
      </c>
      <c r="CJ62" s="61">
        <v>0</v>
      </c>
      <c r="CK62" s="61">
        <v>0</v>
      </c>
      <c r="CL62" s="61">
        <v>0</v>
      </c>
    </row>
    <row r="63" spans="1:90" ht="12.75" customHeight="1">
      <c r="A63" s="43" t="s">
        <v>113</v>
      </c>
      <c r="B63" s="59">
        <v>3004</v>
      </c>
      <c r="C63" s="60" t="s">
        <v>378</v>
      </c>
      <c r="D63" s="61">
        <v>0</v>
      </c>
      <c r="E63" s="61">
        <v>0</v>
      </c>
      <c r="F63" s="61">
        <v>0</v>
      </c>
      <c r="G63" s="61">
        <v>0</v>
      </c>
      <c r="H63" s="61">
        <v>0</v>
      </c>
      <c r="I63" s="61">
        <v>0</v>
      </c>
      <c r="J63" s="61">
        <v>0</v>
      </c>
      <c r="K63" s="61">
        <v>0</v>
      </c>
      <c r="L63" s="61">
        <v>0</v>
      </c>
      <c r="M63" s="61">
        <v>0</v>
      </c>
      <c r="N63" s="61">
        <v>0</v>
      </c>
      <c r="O63" s="61">
        <v>0</v>
      </c>
      <c r="P63" s="61">
        <v>0</v>
      </c>
      <c r="Q63" s="61">
        <v>0</v>
      </c>
      <c r="R63" s="61">
        <v>0</v>
      </c>
      <c r="S63" s="61">
        <v>0</v>
      </c>
      <c r="T63" s="61">
        <v>0</v>
      </c>
      <c r="U63" s="61">
        <v>0</v>
      </c>
      <c r="V63" s="61">
        <v>0</v>
      </c>
      <c r="W63" s="61">
        <v>0</v>
      </c>
      <c r="X63" s="61">
        <v>0</v>
      </c>
      <c r="Y63" s="61">
        <v>0</v>
      </c>
      <c r="Z63" s="61">
        <v>0</v>
      </c>
      <c r="AA63" s="61">
        <v>0</v>
      </c>
      <c r="AB63" s="61">
        <v>0</v>
      </c>
      <c r="AC63" s="61">
        <v>0</v>
      </c>
      <c r="AD63" s="61">
        <v>0</v>
      </c>
      <c r="AE63" s="61">
        <v>0</v>
      </c>
      <c r="AF63" s="61">
        <v>0</v>
      </c>
      <c r="AG63" s="61">
        <v>0</v>
      </c>
      <c r="AH63" s="61">
        <v>0</v>
      </c>
      <c r="AI63" s="61">
        <v>0</v>
      </c>
      <c r="AJ63" s="61">
        <v>0</v>
      </c>
      <c r="AK63" s="61">
        <v>0</v>
      </c>
      <c r="AL63" s="61">
        <v>0</v>
      </c>
      <c r="AM63" s="61">
        <v>0</v>
      </c>
      <c r="AN63" s="61">
        <v>0</v>
      </c>
      <c r="AO63" s="61">
        <v>0</v>
      </c>
      <c r="AP63" s="61">
        <v>0</v>
      </c>
      <c r="AQ63" s="61">
        <v>0</v>
      </c>
      <c r="AR63" s="61">
        <v>0</v>
      </c>
      <c r="AS63" s="61">
        <v>0</v>
      </c>
      <c r="AT63" s="61">
        <v>0</v>
      </c>
      <c r="AU63" s="61">
        <v>0</v>
      </c>
      <c r="AV63" s="61">
        <v>0</v>
      </c>
      <c r="AW63" s="61">
        <v>0</v>
      </c>
      <c r="AX63" s="61">
        <v>0</v>
      </c>
      <c r="AY63" s="61">
        <v>0</v>
      </c>
      <c r="AZ63" s="61">
        <v>0</v>
      </c>
      <c r="BA63" s="61">
        <v>0</v>
      </c>
      <c r="BB63" s="61">
        <v>0</v>
      </c>
      <c r="BC63" s="61">
        <v>0</v>
      </c>
      <c r="BD63" s="61">
        <v>0</v>
      </c>
      <c r="BE63" s="61">
        <v>0</v>
      </c>
      <c r="BF63" s="61">
        <v>0</v>
      </c>
      <c r="BG63" s="61">
        <v>0</v>
      </c>
      <c r="BH63" s="61">
        <v>0</v>
      </c>
      <c r="BI63" s="61">
        <v>0</v>
      </c>
      <c r="BJ63" s="61">
        <v>0</v>
      </c>
      <c r="BK63" s="61">
        <v>0</v>
      </c>
      <c r="BL63" s="61">
        <v>0</v>
      </c>
      <c r="BM63" s="61">
        <v>0</v>
      </c>
      <c r="BN63" s="61">
        <v>0</v>
      </c>
      <c r="BO63" s="61">
        <v>0</v>
      </c>
      <c r="BP63" s="61">
        <v>0</v>
      </c>
      <c r="BQ63" s="61">
        <v>0</v>
      </c>
      <c r="BR63" s="61">
        <v>0</v>
      </c>
      <c r="BS63" s="61">
        <v>0</v>
      </c>
      <c r="BT63" s="61">
        <v>0</v>
      </c>
      <c r="BU63" s="61">
        <v>0</v>
      </c>
      <c r="BV63" s="61">
        <v>0</v>
      </c>
      <c r="BW63" s="61">
        <v>0</v>
      </c>
      <c r="BX63" s="61">
        <v>0</v>
      </c>
      <c r="BY63" s="61">
        <v>0</v>
      </c>
      <c r="BZ63" s="61">
        <v>0</v>
      </c>
      <c r="CA63" s="61">
        <v>0</v>
      </c>
      <c r="CB63" s="61">
        <v>0</v>
      </c>
      <c r="CC63" s="61">
        <v>0</v>
      </c>
      <c r="CD63" s="61">
        <v>0</v>
      </c>
      <c r="CE63" s="61">
        <v>0</v>
      </c>
      <c r="CF63" s="61">
        <v>0</v>
      </c>
      <c r="CG63" s="61">
        <v>0</v>
      </c>
      <c r="CH63" s="61">
        <v>0</v>
      </c>
      <c r="CI63" s="61">
        <v>0</v>
      </c>
      <c r="CJ63" s="61">
        <v>0</v>
      </c>
      <c r="CK63" s="61">
        <v>0</v>
      </c>
      <c r="CL63" s="61">
        <v>0</v>
      </c>
    </row>
    <row r="64" spans="1:90" ht="12.75" customHeight="1">
      <c r="A64" s="43" t="s">
        <v>115</v>
      </c>
      <c r="B64" s="59">
        <v>3005</v>
      </c>
      <c r="C64" s="60" t="s">
        <v>378</v>
      </c>
      <c r="D64" s="61">
        <v>0</v>
      </c>
      <c r="E64" s="61">
        <v>0</v>
      </c>
      <c r="F64" s="61">
        <v>0</v>
      </c>
      <c r="G64" s="61">
        <v>0</v>
      </c>
      <c r="H64" s="61">
        <v>0</v>
      </c>
      <c r="I64" s="61">
        <v>0</v>
      </c>
      <c r="J64" s="61">
        <v>0</v>
      </c>
      <c r="K64" s="61">
        <v>0</v>
      </c>
      <c r="L64" s="61">
        <v>0</v>
      </c>
      <c r="M64" s="61">
        <v>0</v>
      </c>
      <c r="N64" s="61">
        <v>0</v>
      </c>
      <c r="O64" s="61">
        <v>0</v>
      </c>
      <c r="P64" s="61">
        <v>0</v>
      </c>
      <c r="Q64" s="61">
        <v>0</v>
      </c>
      <c r="R64" s="61">
        <v>0</v>
      </c>
      <c r="S64" s="61">
        <v>0</v>
      </c>
      <c r="T64" s="61">
        <v>0</v>
      </c>
      <c r="U64" s="61">
        <v>0</v>
      </c>
      <c r="V64" s="61">
        <v>0</v>
      </c>
      <c r="W64" s="61">
        <v>0</v>
      </c>
      <c r="X64" s="61">
        <v>0</v>
      </c>
      <c r="Y64" s="61">
        <v>0</v>
      </c>
      <c r="Z64" s="61">
        <v>0</v>
      </c>
      <c r="AA64" s="61">
        <v>0</v>
      </c>
      <c r="AB64" s="61">
        <v>0</v>
      </c>
      <c r="AC64" s="61">
        <v>0</v>
      </c>
      <c r="AD64" s="61">
        <v>0</v>
      </c>
      <c r="AE64" s="61">
        <v>0</v>
      </c>
      <c r="AF64" s="61">
        <v>0</v>
      </c>
      <c r="AG64" s="61">
        <v>0</v>
      </c>
      <c r="AH64" s="61">
        <v>0</v>
      </c>
      <c r="AI64" s="61">
        <v>0</v>
      </c>
      <c r="AJ64" s="61">
        <v>0</v>
      </c>
      <c r="AK64" s="61">
        <v>0</v>
      </c>
      <c r="AL64" s="61">
        <v>0</v>
      </c>
      <c r="AM64" s="61">
        <v>0</v>
      </c>
      <c r="AN64" s="61">
        <v>0</v>
      </c>
      <c r="AO64" s="61">
        <v>0</v>
      </c>
      <c r="AP64" s="61">
        <v>0</v>
      </c>
      <c r="AQ64" s="61">
        <v>0</v>
      </c>
      <c r="AR64" s="61">
        <v>0</v>
      </c>
      <c r="AS64" s="61">
        <v>0</v>
      </c>
      <c r="AT64" s="61">
        <v>0</v>
      </c>
      <c r="AU64" s="61">
        <v>0</v>
      </c>
      <c r="AV64" s="61">
        <v>0</v>
      </c>
      <c r="AW64" s="61">
        <v>0</v>
      </c>
      <c r="AX64" s="61">
        <v>0</v>
      </c>
      <c r="AY64" s="61">
        <v>0</v>
      </c>
      <c r="AZ64" s="61">
        <v>0</v>
      </c>
      <c r="BA64" s="61">
        <v>0</v>
      </c>
      <c r="BB64" s="61">
        <v>0</v>
      </c>
      <c r="BC64" s="61">
        <v>0</v>
      </c>
      <c r="BD64" s="61">
        <v>0</v>
      </c>
      <c r="BE64" s="61">
        <v>0</v>
      </c>
      <c r="BF64" s="61">
        <v>0</v>
      </c>
      <c r="BG64" s="61">
        <v>0</v>
      </c>
      <c r="BH64" s="61">
        <v>0</v>
      </c>
      <c r="BI64" s="61">
        <v>0</v>
      </c>
      <c r="BJ64" s="61">
        <v>0</v>
      </c>
      <c r="BK64" s="61">
        <v>0</v>
      </c>
      <c r="BL64" s="61">
        <v>0</v>
      </c>
      <c r="BM64" s="61">
        <v>0</v>
      </c>
      <c r="BN64" s="61">
        <v>0</v>
      </c>
      <c r="BO64" s="61">
        <v>0</v>
      </c>
      <c r="BP64" s="61">
        <v>0</v>
      </c>
      <c r="BQ64" s="61">
        <v>0</v>
      </c>
      <c r="BR64" s="61">
        <v>0</v>
      </c>
      <c r="BS64" s="61">
        <v>0</v>
      </c>
      <c r="BT64" s="61">
        <v>0</v>
      </c>
      <c r="BU64" s="61">
        <v>0</v>
      </c>
      <c r="BV64" s="61">
        <v>0</v>
      </c>
      <c r="BW64" s="61">
        <v>0</v>
      </c>
      <c r="BX64" s="61">
        <v>0</v>
      </c>
      <c r="BY64" s="61">
        <v>0</v>
      </c>
      <c r="BZ64" s="61">
        <v>0</v>
      </c>
      <c r="CA64" s="61">
        <v>0</v>
      </c>
      <c r="CB64" s="61">
        <v>0</v>
      </c>
      <c r="CC64" s="61">
        <v>0</v>
      </c>
      <c r="CD64" s="61">
        <v>0</v>
      </c>
      <c r="CE64" s="61">
        <v>0</v>
      </c>
      <c r="CF64" s="61">
        <v>0</v>
      </c>
      <c r="CG64" s="61">
        <v>0</v>
      </c>
      <c r="CH64" s="61">
        <v>0</v>
      </c>
      <c r="CI64" s="61">
        <v>0</v>
      </c>
      <c r="CJ64" s="61">
        <v>0</v>
      </c>
      <c r="CK64" s="61">
        <v>0</v>
      </c>
      <c r="CL64" s="61">
        <v>0</v>
      </c>
    </row>
    <row r="65" spans="1:90" ht="12.75" customHeight="1">
      <c r="A65" s="43" t="s">
        <v>116</v>
      </c>
      <c r="B65" s="59">
        <v>3006</v>
      </c>
      <c r="C65" s="60" t="s">
        <v>378</v>
      </c>
      <c r="D65" s="61">
        <v>0</v>
      </c>
      <c r="E65" s="61">
        <v>0</v>
      </c>
      <c r="F65" s="61">
        <v>0</v>
      </c>
      <c r="G65" s="61">
        <v>0</v>
      </c>
      <c r="H65" s="61">
        <v>0</v>
      </c>
      <c r="I65" s="61">
        <v>0</v>
      </c>
      <c r="J65" s="61">
        <v>0</v>
      </c>
      <c r="K65" s="61">
        <v>0</v>
      </c>
      <c r="L65" s="61">
        <v>0</v>
      </c>
      <c r="M65" s="61">
        <v>0</v>
      </c>
      <c r="N65" s="61">
        <v>0</v>
      </c>
      <c r="O65" s="61">
        <v>0</v>
      </c>
      <c r="P65" s="61">
        <v>0</v>
      </c>
      <c r="Q65" s="61">
        <v>0</v>
      </c>
      <c r="R65" s="61">
        <v>0</v>
      </c>
      <c r="S65" s="61">
        <v>0</v>
      </c>
      <c r="T65" s="61">
        <v>0</v>
      </c>
      <c r="U65" s="61">
        <v>0</v>
      </c>
      <c r="V65" s="61">
        <v>0</v>
      </c>
      <c r="W65" s="61">
        <v>0</v>
      </c>
      <c r="X65" s="61">
        <v>0</v>
      </c>
      <c r="Y65" s="61">
        <v>0</v>
      </c>
      <c r="Z65" s="61">
        <v>0</v>
      </c>
      <c r="AA65" s="61">
        <v>0</v>
      </c>
      <c r="AB65" s="61">
        <v>0</v>
      </c>
      <c r="AC65" s="61">
        <v>0</v>
      </c>
      <c r="AD65" s="61">
        <v>0</v>
      </c>
      <c r="AE65" s="61">
        <v>0</v>
      </c>
      <c r="AF65" s="61">
        <v>0</v>
      </c>
      <c r="AG65" s="61">
        <v>0</v>
      </c>
      <c r="AH65" s="61">
        <v>0</v>
      </c>
      <c r="AI65" s="61">
        <v>0</v>
      </c>
      <c r="AJ65" s="61">
        <v>0</v>
      </c>
      <c r="AK65" s="61">
        <v>0</v>
      </c>
      <c r="AL65" s="61">
        <v>0</v>
      </c>
      <c r="AM65" s="61">
        <v>0</v>
      </c>
      <c r="AN65" s="61">
        <v>0</v>
      </c>
      <c r="AO65" s="61">
        <v>0</v>
      </c>
      <c r="AP65" s="61">
        <v>0</v>
      </c>
      <c r="AQ65" s="61">
        <v>0</v>
      </c>
      <c r="AR65" s="61">
        <v>0</v>
      </c>
      <c r="AS65" s="61">
        <v>0</v>
      </c>
      <c r="AT65" s="61">
        <v>0</v>
      </c>
      <c r="AU65" s="61">
        <v>0</v>
      </c>
      <c r="AV65" s="61">
        <v>0</v>
      </c>
      <c r="AW65" s="61">
        <v>0</v>
      </c>
      <c r="AX65" s="61">
        <v>0</v>
      </c>
      <c r="AY65" s="61">
        <v>0</v>
      </c>
      <c r="AZ65" s="61">
        <v>0</v>
      </c>
      <c r="BA65" s="61">
        <v>0</v>
      </c>
      <c r="BB65" s="61">
        <v>0</v>
      </c>
      <c r="BC65" s="61">
        <v>0</v>
      </c>
      <c r="BD65" s="61">
        <v>0</v>
      </c>
      <c r="BE65" s="61">
        <v>0</v>
      </c>
      <c r="BF65" s="61">
        <v>0</v>
      </c>
      <c r="BG65" s="61">
        <v>0</v>
      </c>
      <c r="BH65" s="61">
        <v>0</v>
      </c>
      <c r="BI65" s="61">
        <v>0</v>
      </c>
      <c r="BJ65" s="61">
        <v>0</v>
      </c>
      <c r="BK65" s="61">
        <v>0</v>
      </c>
      <c r="BL65" s="61">
        <v>0</v>
      </c>
      <c r="BM65" s="61">
        <v>0</v>
      </c>
      <c r="BN65" s="61">
        <v>0</v>
      </c>
      <c r="BO65" s="61">
        <v>0</v>
      </c>
      <c r="BP65" s="61">
        <v>0</v>
      </c>
      <c r="BQ65" s="61">
        <v>0</v>
      </c>
      <c r="BR65" s="61">
        <v>0</v>
      </c>
      <c r="BS65" s="61">
        <v>0</v>
      </c>
      <c r="BT65" s="61">
        <v>0</v>
      </c>
      <c r="BU65" s="61">
        <v>0</v>
      </c>
      <c r="BV65" s="61">
        <v>0</v>
      </c>
      <c r="BW65" s="61">
        <v>0</v>
      </c>
      <c r="BX65" s="61">
        <v>0</v>
      </c>
      <c r="BY65" s="61">
        <v>0</v>
      </c>
      <c r="BZ65" s="61">
        <v>0</v>
      </c>
      <c r="CA65" s="61">
        <v>0</v>
      </c>
      <c r="CB65" s="61">
        <v>0</v>
      </c>
      <c r="CC65" s="61">
        <v>0</v>
      </c>
      <c r="CD65" s="61">
        <v>0</v>
      </c>
      <c r="CE65" s="61">
        <v>0</v>
      </c>
      <c r="CF65" s="61">
        <v>0</v>
      </c>
      <c r="CG65" s="61">
        <v>0</v>
      </c>
      <c r="CH65" s="61">
        <v>0</v>
      </c>
      <c r="CI65" s="61">
        <v>0</v>
      </c>
      <c r="CJ65" s="61">
        <v>0</v>
      </c>
      <c r="CK65" s="61">
        <v>0</v>
      </c>
      <c r="CL65" s="61">
        <v>0</v>
      </c>
    </row>
    <row r="66" spans="1:90" ht="12.75" customHeight="1">
      <c r="A66" s="43" t="s">
        <v>117</v>
      </c>
      <c r="B66" s="59">
        <v>3007</v>
      </c>
      <c r="C66" s="60" t="s">
        <v>378</v>
      </c>
      <c r="D66" s="61">
        <v>0</v>
      </c>
      <c r="E66" s="61">
        <v>0</v>
      </c>
      <c r="F66" s="61">
        <v>0</v>
      </c>
      <c r="G66" s="61">
        <v>0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1">
        <v>0</v>
      </c>
      <c r="P66" s="61">
        <v>0</v>
      </c>
      <c r="Q66" s="61">
        <v>0</v>
      </c>
      <c r="R66" s="61">
        <v>0</v>
      </c>
      <c r="S66" s="61">
        <v>0</v>
      </c>
      <c r="T66" s="61">
        <v>0</v>
      </c>
      <c r="U66" s="61">
        <v>0</v>
      </c>
      <c r="V66" s="61">
        <v>0</v>
      </c>
      <c r="W66" s="61">
        <v>0</v>
      </c>
      <c r="X66" s="61">
        <v>0</v>
      </c>
      <c r="Y66" s="61">
        <v>0</v>
      </c>
      <c r="Z66" s="61">
        <v>0</v>
      </c>
      <c r="AA66" s="61">
        <v>0</v>
      </c>
      <c r="AB66" s="61">
        <v>0</v>
      </c>
      <c r="AC66" s="61">
        <v>0</v>
      </c>
      <c r="AD66" s="61">
        <v>0</v>
      </c>
      <c r="AE66" s="61">
        <v>0</v>
      </c>
      <c r="AF66" s="61">
        <v>0</v>
      </c>
      <c r="AG66" s="61">
        <v>0</v>
      </c>
      <c r="AH66" s="61">
        <v>0</v>
      </c>
      <c r="AI66" s="61">
        <v>0</v>
      </c>
      <c r="AJ66" s="61">
        <v>0</v>
      </c>
      <c r="AK66" s="61">
        <v>0</v>
      </c>
      <c r="AL66" s="61">
        <v>0</v>
      </c>
      <c r="AM66" s="61">
        <v>0</v>
      </c>
      <c r="AN66" s="61">
        <v>0</v>
      </c>
      <c r="AO66" s="61">
        <v>0</v>
      </c>
      <c r="AP66" s="61">
        <v>0</v>
      </c>
      <c r="AQ66" s="61">
        <v>0</v>
      </c>
      <c r="AR66" s="61">
        <v>0</v>
      </c>
      <c r="AS66" s="61">
        <v>0</v>
      </c>
      <c r="AT66" s="61">
        <v>0</v>
      </c>
      <c r="AU66" s="61">
        <v>0</v>
      </c>
      <c r="AV66" s="61">
        <v>0</v>
      </c>
      <c r="AW66" s="61">
        <v>0</v>
      </c>
      <c r="AX66" s="61">
        <v>0</v>
      </c>
      <c r="AY66" s="61">
        <v>0</v>
      </c>
      <c r="AZ66" s="61">
        <v>0</v>
      </c>
      <c r="BA66" s="61">
        <v>0</v>
      </c>
      <c r="BB66" s="61">
        <v>0</v>
      </c>
      <c r="BC66" s="61">
        <v>0</v>
      </c>
      <c r="BD66" s="61">
        <v>0</v>
      </c>
      <c r="BE66" s="61">
        <v>0</v>
      </c>
      <c r="BF66" s="61">
        <v>0</v>
      </c>
      <c r="BG66" s="61">
        <v>0</v>
      </c>
      <c r="BH66" s="61">
        <v>0</v>
      </c>
      <c r="BI66" s="61">
        <v>0</v>
      </c>
      <c r="BJ66" s="61">
        <v>0</v>
      </c>
      <c r="BK66" s="61">
        <v>0</v>
      </c>
      <c r="BL66" s="61">
        <v>0</v>
      </c>
      <c r="BM66" s="61">
        <v>0</v>
      </c>
      <c r="BN66" s="61">
        <v>0</v>
      </c>
      <c r="BO66" s="61">
        <v>0</v>
      </c>
      <c r="BP66" s="61">
        <v>0</v>
      </c>
      <c r="BQ66" s="61">
        <v>0</v>
      </c>
      <c r="BR66" s="61">
        <v>0</v>
      </c>
      <c r="BS66" s="61">
        <v>0</v>
      </c>
      <c r="BT66" s="61">
        <v>0</v>
      </c>
      <c r="BU66" s="61">
        <v>0</v>
      </c>
      <c r="BV66" s="61">
        <v>0</v>
      </c>
      <c r="BW66" s="61">
        <v>0</v>
      </c>
      <c r="BX66" s="61">
        <v>0</v>
      </c>
      <c r="BY66" s="61">
        <v>0</v>
      </c>
      <c r="BZ66" s="61">
        <v>0</v>
      </c>
      <c r="CA66" s="61">
        <v>0</v>
      </c>
      <c r="CB66" s="61">
        <v>0</v>
      </c>
      <c r="CC66" s="61">
        <v>0</v>
      </c>
      <c r="CD66" s="61">
        <v>0</v>
      </c>
      <c r="CE66" s="61">
        <v>0</v>
      </c>
      <c r="CF66" s="61">
        <v>0</v>
      </c>
      <c r="CG66" s="61">
        <v>0</v>
      </c>
      <c r="CH66" s="61">
        <v>0</v>
      </c>
      <c r="CI66" s="61">
        <v>0</v>
      </c>
      <c r="CJ66" s="61">
        <v>0</v>
      </c>
      <c r="CK66" s="61">
        <v>0</v>
      </c>
      <c r="CL66" s="61">
        <v>0</v>
      </c>
    </row>
    <row r="67" spans="1:90" ht="12.75" customHeight="1">
      <c r="A67" s="43" t="s">
        <v>118</v>
      </c>
      <c r="B67" s="59">
        <v>3008</v>
      </c>
      <c r="C67" s="60" t="s">
        <v>378</v>
      </c>
      <c r="D67" s="61">
        <v>0</v>
      </c>
      <c r="E67" s="61">
        <v>0</v>
      </c>
      <c r="F67" s="61">
        <v>0</v>
      </c>
      <c r="G67" s="61">
        <v>0</v>
      </c>
      <c r="H67" s="61">
        <v>0</v>
      </c>
      <c r="I67" s="61">
        <v>0</v>
      </c>
      <c r="J67" s="61">
        <v>0</v>
      </c>
      <c r="K67" s="61">
        <v>0</v>
      </c>
      <c r="L67" s="61">
        <v>0</v>
      </c>
      <c r="M67" s="61">
        <v>0</v>
      </c>
      <c r="N67" s="61">
        <v>0</v>
      </c>
      <c r="O67" s="61">
        <v>0</v>
      </c>
      <c r="P67" s="61">
        <v>0</v>
      </c>
      <c r="Q67" s="61">
        <v>0</v>
      </c>
      <c r="R67" s="61">
        <v>0</v>
      </c>
      <c r="S67" s="61">
        <v>0</v>
      </c>
      <c r="T67" s="61">
        <v>0</v>
      </c>
      <c r="U67" s="61">
        <v>0</v>
      </c>
      <c r="V67" s="61">
        <v>0</v>
      </c>
      <c r="W67" s="61">
        <v>0</v>
      </c>
      <c r="X67" s="61">
        <v>0</v>
      </c>
      <c r="Y67" s="61">
        <v>0</v>
      </c>
      <c r="Z67" s="61">
        <v>0</v>
      </c>
      <c r="AA67" s="61">
        <v>0</v>
      </c>
      <c r="AB67" s="61">
        <v>0</v>
      </c>
      <c r="AC67" s="61">
        <v>0</v>
      </c>
      <c r="AD67" s="61">
        <v>0</v>
      </c>
      <c r="AE67" s="61">
        <v>0</v>
      </c>
      <c r="AF67" s="61">
        <v>0</v>
      </c>
      <c r="AG67" s="61">
        <v>0</v>
      </c>
      <c r="AH67" s="61">
        <v>0</v>
      </c>
      <c r="AI67" s="61">
        <v>0</v>
      </c>
      <c r="AJ67" s="61">
        <v>0</v>
      </c>
      <c r="AK67" s="61">
        <v>0</v>
      </c>
      <c r="AL67" s="61">
        <v>0</v>
      </c>
      <c r="AM67" s="61">
        <v>0</v>
      </c>
      <c r="AN67" s="61">
        <v>0</v>
      </c>
      <c r="AO67" s="61">
        <v>0</v>
      </c>
      <c r="AP67" s="61">
        <v>0</v>
      </c>
      <c r="AQ67" s="61">
        <v>0</v>
      </c>
      <c r="AR67" s="61">
        <v>0</v>
      </c>
      <c r="AS67" s="61">
        <v>0</v>
      </c>
      <c r="AT67" s="61">
        <v>0</v>
      </c>
      <c r="AU67" s="61">
        <v>0</v>
      </c>
      <c r="AV67" s="61">
        <v>0</v>
      </c>
      <c r="AW67" s="61">
        <v>0</v>
      </c>
      <c r="AX67" s="61">
        <v>0</v>
      </c>
      <c r="AY67" s="61">
        <v>0</v>
      </c>
      <c r="AZ67" s="61">
        <v>0</v>
      </c>
      <c r="BA67" s="61">
        <v>0</v>
      </c>
      <c r="BB67" s="61">
        <v>0</v>
      </c>
      <c r="BC67" s="61">
        <v>0</v>
      </c>
      <c r="BD67" s="61">
        <v>0</v>
      </c>
      <c r="BE67" s="61">
        <v>0</v>
      </c>
      <c r="BF67" s="61">
        <v>0</v>
      </c>
      <c r="BG67" s="61">
        <v>0</v>
      </c>
      <c r="BH67" s="61">
        <v>0</v>
      </c>
      <c r="BI67" s="61">
        <v>0</v>
      </c>
      <c r="BJ67" s="61">
        <v>0</v>
      </c>
      <c r="BK67" s="61">
        <v>0</v>
      </c>
      <c r="BL67" s="61">
        <v>0</v>
      </c>
      <c r="BM67" s="61">
        <v>0</v>
      </c>
      <c r="BN67" s="61">
        <v>0</v>
      </c>
      <c r="BO67" s="61">
        <v>0</v>
      </c>
      <c r="BP67" s="61">
        <v>0</v>
      </c>
      <c r="BQ67" s="61">
        <v>0</v>
      </c>
      <c r="BR67" s="61">
        <v>0</v>
      </c>
      <c r="BS67" s="61">
        <v>0</v>
      </c>
      <c r="BT67" s="61">
        <v>0</v>
      </c>
      <c r="BU67" s="61">
        <v>0</v>
      </c>
      <c r="BV67" s="61">
        <v>0</v>
      </c>
      <c r="BW67" s="61">
        <v>0</v>
      </c>
      <c r="BX67" s="61">
        <v>0</v>
      </c>
      <c r="BY67" s="61">
        <v>0</v>
      </c>
      <c r="BZ67" s="61">
        <v>0</v>
      </c>
      <c r="CA67" s="61">
        <v>0</v>
      </c>
      <c r="CB67" s="61">
        <v>0</v>
      </c>
      <c r="CC67" s="61">
        <v>0</v>
      </c>
      <c r="CD67" s="61">
        <v>0</v>
      </c>
      <c r="CE67" s="61">
        <v>0</v>
      </c>
      <c r="CF67" s="61">
        <v>0</v>
      </c>
      <c r="CG67" s="61">
        <v>0</v>
      </c>
      <c r="CH67" s="61">
        <v>0</v>
      </c>
      <c r="CI67" s="61">
        <v>0</v>
      </c>
      <c r="CJ67" s="61">
        <v>0</v>
      </c>
      <c r="CK67" s="61">
        <v>0</v>
      </c>
      <c r="CL67" s="61">
        <v>0</v>
      </c>
    </row>
    <row r="68" spans="1:90" ht="12.75" customHeight="1">
      <c r="A68" s="43" t="s">
        <v>119</v>
      </c>
      <c r="B68" s="59">
        <v>3009</v>
      </c>
      <c r="C68" s="60" t="s">
        <v>378</v>
      </c>
      <c r="D68" s="61">
        <v>0</v>
      </c>
      <c r="E68" s="61">
        <v>0</v>
      </c>
      <c r="F68" s="61">
        <v>0</v>
      </c>
      <c r="G68" s="61">
        <v>0</v>
      </c>
      <c r="H68" s="61">
        <v>0</v>
      </c>
      <c r="I68" s="61">
        <v>0</v>
      </c>
      <c r="J68" s="61">
        <v>0</v>
      </c>
      <c r="K68" s="61">
        <v>0</v>
      </c>
      <c r="L68" s="61">
        <v>0</v>
      </c>
      <c r="M68" s="61">
        <v>0</v>
      </c>
      <c r="N68" s="61">
        <v>0</v>
      </c>
      <c r="O68" s="61">
        <v>0</v>
      </c>
      <c r="P68" s="61">
        <v>0</v>
      </c>
      <c r="Q68" s="61">
        <v>0</v>
      </c>
      <c r="R68" s="61">
        <v>0</v>
      </c>
      <c r="S68" s="61">
        <v>0</v>
      </c>
      <c r="T68" s="61">
        <v>0</v>
      </c>
      <c r="U68" s="61">
        <v>0</v>
      </c>
      <c r="V68" s="61">
        <v>0</v>
      </c>
      <c r="W68" s="61">
        <v>0</v>
      </c>
      <c r="X68" s="61">
        <v>0</v>
      </c>
      <c r="Y68" s="61">
        <v>0</v>
      </c>
      <c r="Z68" s="61">
        <v>0</v>
      </c>
      <c r="AA68" s="61">
        <v>0</v>
      </c>
      <c r="AB68" s="61">
        <v>0</v>
      </c>
      <c r="AC68" s="61">
        <v>0</v>
      </c>
      <c r="AD68" s="61">
        <v>0</v>
      </c>
      <c r="AE68" s="61">
        <v>0</v>
      </c>
      <c r="AF68" s="61">
        <v>0</v>
      </c>
      <c r="AG68" s="61">
        <v>0</v>
      </c>
      <c r="AH68" s="61">
        <v>0</v>
      </c>
      <c r="AI68" s="61">
        <v>0</v>
      </c>
      <c r="AJ68" s="61">
        <v>0</v>
      </c>
      <c r="AK68" s="61">
        <v>0</v>
      </c>
      <c r="AL68" s="61">
        <v>0</v>
      </c>
      <c r="AM68" s="61">
        <v>0</v>
      </c>
      <c r="AN68" s="61">
        <v>0</v>
      </c>
      <c r="AO68" s="61">
        <v>0</v>
      </c>
      <c r="AP68" s="61">
        <v>0</v>
      </c>
      <c r="AQ68" s="61">
        <v>0</v>
      </c>
      <c r="AR68" s="61">
        <v>0</v>
      </c>
      <c r="AS68" s="61">
        <v>0</v>
      </c>
      <c r="AT68" s="61">
        <v>0</v>
      </c>
      <c r="AU68" s="61">
        <v>0</v>
      </c>
      <c r="AV68" s="61">
        <v>0</v>
      </c>
      <c r="AW68" s="61">
        <v>0</v>
      </c>
      <c r="AX68" s="61">
        <v>0</v>
      </c>
      <c r="AY68" s="61">
        <v>0</v>
      </c>
      <c r="AZ68" s="61">
        <v>0</v>
      </c>
      <c r="BA68" s="61">
        <v>0</v>
      </c>
      <c r="BB68" s="61">
        <v>0</v>
      </c>
      <c r="BC68" s="61">
        <v>0</v>
      </c>
      <c r="BD68" s="61">
        <v>0</v>
      </c>
      <c r="BE68" s="61">
        <v>0</v>
      </c>
      <c r="BF68" s="61">
        <v>0</v>
      </c>
      <c r="BG68" s="61">
        <v>0</v>
      </c>
      <c r="BH68" s="61">
        <v>0</v>
      </c>
      <c r="BI68" s="61">
        <v>0</v>
      </c>
      <c r="BJ68" s="61">
        <v>0</v>
      </c>
      <c r="BK68" s="61">
        <v>0</v>
      </c>
      <c r="BL68" s="61">
        <v>0</v>
      </c>
      <c r="BM68" s="61">
        <v>0</v>
      </c>
      <c r="BN68" s="61">
        <v>0</v>
      </c>
      <c r="BO68" s="61">
        <v>0</v>
      </c>
      <c r="BP68" s="61">
        <v>0</v>
      </c>
      <c r="BQ68" s="61">
        <v>0</v>
      </c>
      <c r="BR68" s="61">
        <v>0</v>
      </c>
      <c r="BS68" s="61">
        <v>0</v>
      </c>
      <c r="BT68" s="61">
        <v>0</v>
      </c>
      <c r="BU68" s="61">
        <v>0</v>
      </c>
      <c r="BV68" s="61">
        <v>0</v>
      </c>
      <c r="BW68" s="61">
        <v>0</v>
      </c>
      <c r="BX68" s="61">
        <v>0</v>
      </c>
      <c r="BY68" s="61">
        <v>0</v>
      </c>
      <c r="BZ68" s="61">
        <v>0</v>
      </c>
      <c r="CA68" s="61">
        <v>0</v>
      </c>
      <c r="CB68" s="61">
        <v>0</v>
      </c>
      <c r="CC68" s="61">
        <v>0</v>
      </c>
      <c r="CD68" s="61">
        <v>0</v>
      </c>
      <c r="CE68" s="61">
        <v>0</v>
      </c>
      <c r="CF68" s="61">
        <v>0</v>
      </c>
      <c r="CG68" s="61">
        <v>0</v>
      </c>
      <c r="CH68" s="61">
        <v>0</v>
      </c>
      <c r="CI68" s="61">
        <v>0</v>
      </c>
      <c r="CJ68" s="61">
        <v>0</v>
      </c>
      <c r="CK68" s="61">
        <v>0</v>
      </c>
      <c r="CL68" s="61">
        <v>0</v>
      </c>
    </row>
    <row r="69" spans="1:90" ht="12.75" customHeight="1">
      <c r="A69" s="43" t="s">
        <v>120</v>
      </c>
      <c r="B69" s="59">
        <v>3011</v>
      </c>
      <c r="C69" s="60" t="s">
        <v>378</v>
      </c>
      <c r="D69" s="61">
        <v>0</v>
      </c>
      <c r="E69" s="61">
        <v>0</v>
      </c>
      <c r="F69" s="61">
        <v>0</v>
      </c>
      <c r="G69" s="61">
        <v>0</v>
      </c>
      <c r="H69" s="61">
        <v>0</v>
      </c>
      <c r="I69" s="61">
        <v>0</v>
      </c>
      <c r="J69" s="61">
        <v>0</v>
      </c>
      <c r="K69" s="61">
        <v>0</v>
      </c>
      <c r="L69" s="61">
        <v>0</v>
      </c>
      <c r="M69" s="61">
        <v>0</v>
      </c>
      <c r="N69" s="61">
        <v>0</v>
      </c>
      <c r="O69" s="61">
        <v>0</v>
      </c>
      <c r="P69" s="61">
        <v>0</v>
      </c>
      <c r="Q69" s="61">
        <v>0</v>
      </c>
      <c r="R69" s="61">
        <v>0</v>
      </c>
      <c r="S69" s="61">
        <v>0</v>
      </c>
      <c r="T69" s="61">
        <v>0</v>
      </c>
      <c r="U69" s="61">
        <v>0</v>
      </c>
      <c r="V69" s="61">
        <v>0</v>
      </c>
      <c r="W69" s="61">
        <v>0</v>
      </c>
      <c r="X69" s="61">
        <v>0</v>
      </c>
      <c r="Y69" s="61">
        <v>0</v>
      </c>
      <c r="Z69" s="61">
        <v>0</v>
      </c>
      <c r="AA69" s="61">
        <v>0</v>
      </c>
      <c r="AB69" s="61">
        <v>0</v>
      </c>
      <c r="AC69" s="61">
        <v>0</v>
      </c>
      <c r="AD69" s="61">
        <v>0</v>
      </c>
      <c r="AE69" s="61">
        <v>0</v>
      </c>
      <c r="AF69" s="61">
        <v>0</v>
      </c>
      <c r="AG69" s="61">
        <v>0</v>
      </c>
      <c r="AH69" s="61">
        <v>0</v>
      </c>
      <c r="AI69" s="61">
        <v>0</v>
      </c>
      <c r="AJ69" s="61">
        <v>0</v>
      </c>
      <c r="AK69" s="61">
        <v>0</v>
      </c>
      <c r="AL69" s="61">
        <v>0</v>
      </c>
      <c r="AM69" s="61">
        <v>0</v>
      </c>
      <c r="AN69" s="61">
        <v>0</v>
      </c>
      <c r="AO69" s="61">
        <v>0</v>
      </c>
      <c r="AP69" s="61">
        <v>0</v>
      </c>
      <c r="AQ69" s="61">
        <v>0</v>
      </c>
      <c r="AR69" s="61">
        <v>0</v>
      </c>
      <c r="AS69" s="61">
        <v>0</v>
      </c>
      <c r="AT69" s="61">
        <v>0</v>
      </c>
      <c r="AU69" s="61">
        <v>0</v>
      </c>
      <c r="AV69" s="61">
        <v>0</v>
      </c>
      <c r="AW69" s="61">
        <v>0</v>
      </c>
      <c r="AX69" s="61">
        <v>0</v>
      </c>
      <c r="AY69" s="61">
        <v>0</v>
      </c>
      <c r="AZ69" s="61">
        <v>0</v>
      </c>
      <c r="BA69" s="61">
        <v>0</v>
      </c>
      <c r="BB69" s="61">
        <v>0</v>
      </c>
      <c r="BC69" s="61">
        <v>0</v>
      </c>
      <c r="BD69" s="61">
        <v>0</v>
      </c>
      <c r="BE69" s="61">
        <v>0</v>
      </c>
      <c r="BF69" s="61">
        <v>0</v>
      </c>
      <c r="BG69" s="61">
        <v>0</v>
      </c>
      <c r="BH69" s="61">
        <v>0</v>
      </c>
      <c r="BI69" s="61">
        <v>0</v>
      </c>
      <c r="BJ69" s="61">
        <v>0</v>
      </c>
      <c r="BK69" s="61">
        <v>0</v>
      </c>
      <c r="BL69" s="61">
        <v>0</v>
      </c>
      <c r="BM69" s="61">
        <v>0</v>
      </c>
      <c r="BN69" s="61">
        <v>0</v>
      </c>
      <c r="BO69" s="61">
        <v>0</v>
      </c>
      <c r="BP69" s="61">
        <v>0</v>
      </c>
      <c r="BQ69" s="61">
        <v>0</v>
      </c>
      <c r="BR69" s="61">
        <v>0</v>
      </c>
      <c r="BS69" s="61">
        <v>0</v>
      </c>
      <c r="BT69" s="61">
        <v>0</v>
      </c>
      <c r="BU69" s="61">
        <v>0</v>
      </c>
      <c r="BV69" s="61">
        <v>0</v>
      </c>
      <c r="BW69" s="61">
        <v>0</v>
      </c>
      <c r="BX69" s="61">
        <v>0</v>
      </c>
      <c r="BY69" s="61">
        <v>0</v>
      </c>
      <c r="BZ69" s="61">
        <v>0</v>
      </c>
      <c r="CA69" s="61">
        <v>0</v>
      </c>
      <c r="CB69" s="61">
        <v>0</v>
      </c>
      <c r="CC69" s="61">
        <v>0</v>
      </c>
      <c r="CD69" s="61">
        <v>0</v>
      </c>
      <c r="CE69" s="61">
        <v>0</v>
      </c>
      <c r="CF69" s="61">
        <v>0</v>
      </c>
      <c r="CG69" s="61">
        <v>0</v>
      </c>
      <c r="CH69" s="61">
        <v>0</v>
      </c>
      <c r="CI69" s="61">
        <v>0</v>
      </c>
      <c r="CJ69" s="61">
        <v>0</v>
      </c>
      <c r="CK69" s="61">
        <v>0</v>
      </c>
      <c r="CL69" s="61">
        <v>0</v>
      </c>
    </row>
    <row r="70" spans="1:90" ht="12.75" customHeight="1">
      <c r="A70" s="43" t="s">
        <v>121</v>
      </c>
      <c r="B70" s="59">
        <v>3012</v>
      </c>
      <c r="C70" s="60" t="s">
        <v>378</v>
      </c>
      <c r="D70" s="61">
        <v>0</v>
      </c>
      <c r="E70" s="61">
        <v>0</v>
      </c>
      <c r="F70" s="61">
        <v>0</v>
      </c>
      <c r="G70" s="61">
        <v>0</v>
      </c>
      <c r="H70" s="61">
        <v>0</v>
      </c>
      <c r="I70" s="61">
        <v>0</v>
      </c>
      <c r="J70" s="61">
        <v>0</v>
      </c>
      <c r="K70" s="61">
        <v>0</v>
      </c>
      <c r="L70" s="61">
        <v>0</v>
      </c>
      <c r="M70" s="61">
        <v>0</v>
      </c>
      <c r="N70" s="61">
        <v>0</v>
      </c>
      <c r="O70" s="61">
        <v>0</v>
      </c>
      <c r="P70" s="61">
        <v>0</v>
      </c>
      <c r="Q70" s="61">
        <v>0</v>
      </c>
      <c r="R70" s="61">
        <v>0</v>
      </c>
      <c r="S70" s="61">
        <v>0</v>
      </c>
      <c r="T70" s="61">
        <v>0</v>
      </c>
      <c r="U70" s="61">
        <v>0</v>
      </c>
      <c r="V70" s="61">
        <v>0</v>
      </c>
      <c r="W70" s="61">
        <v>0</v>
      </c>
      <c r="X70" s="61">
        <v>0</v>
      </c>
      <c r="Y70" s="61">
        <v>0</v>
      </c>
      <c r="Z70" s="61">
        <v>0</v>
      </c>
      <c r="AA70" s="61">
        <v>0</v>
      </c>
      <c r="AB70" s="61">
        <v>0</v>
      </c>
      <c r="AC70" s="61">
        <v>0</v>
      </c>
      <c r="AD70" s="61">
        <v>0</v>
      </c>
      <c r="AE70" s="61">
        <v>0</v>
      </c>
      <c r="AF70" s="61">
        <v>0</v>
      </c>
      <c r="AG70" s="61">
        <v>0</v>
      </c>
      <c r="AH70" s="61">
        <v>0</v>
      </c>
      <c r="AI70" s="61">
        <v>0</v>
      </c>
      <c r="AJ70" s="61">
        <v>0</v>
      </c>
      <c r="AK70" s="61">
        <v>0</v>
      </c>
      <c r="AL70" s="61">
        <v>0</v>
      </c>
      <c r="AM70" s="61">
        <v>0</v>
      </c>
      <c r="AN70" s="61">
        <v>0</v>
      </c>
      <c r="AO70" s="61">
        <v>0</v>
      </c>
      <c r="AP70" s="61">
        <v>0</v>
      </c>
      <c r="AQ70" s="61">
        <v>0</v>
      </c>
      <c r="AR70" s="61">
        <v>0</v>
      </c>
      <c r="AS70" s="61">
        <v>0</v>
      </c>
      <c r="AT70" s="61">
        <v>0</v>
      </c>
      <c r="AU70" s="61">
        <v>0</v>
      </c>
      <c r="AV70" s="61">
        <v>0</v>
      </c>
      <c r="AW70" s="61">
        <v>0</v>
      </c>
      <c r="AX70" s="61">
        <v>0</v>
      </c>
      <c r="AY70" s="61">
        <v>0</v>
      </c>
      <c r="AZ70" s="61">
        <v>0</v>
      </c>
      <c r="BA70" s="61">
        <v>0</v>
      </c>
      <c r="BB70" s="61">
        <v>0</v>
      </c>
      <c r="BC70" s="61">
        <v>0</v>
      </c>
      <c r="BD70" s="61">
        <v>0</v>
      </c>
      <c r="BE70" s="61">
        <v>0</v>
      </c>
      <c r="BF70" s="61">
        <v>0</v>
      </c>
      <c r="BG70" s="61">
        <v>0</v>
      </c>
      <c r="BH70" s="61">
        <v>0</v>
      </c>
      <c r="BI70" s="61">
        <v>0</v>
      </c>
      <c r="BJ70" s="61">
        <v>0</v>
      </c>
      <c r="BK70" s="61">
        <v>0</v>
      </c>
      <c r="BL70" s="61">
        <v>0</v>
      </c>
      <c r="BM70" s="61">
        <v>0</v>
      </c>
      <c r="BN70" s="61">
        <v>0</v>
      </c>
      <c r="BO70" s="61">
        <v>0</v>
      </c>
      <c r="BP70" s="61">
        <v>0</v>
      </c>
      <c r="BQ70" s="61">
        <v>0</v>
      </c>
      <c r="BR70" s="61">
        <v>0</v>
      </c>
      <c r="BS70" s="61">
        <v>0</v>
      </c>
      <c r="BT70" s="61">
        <v>0</v>
      </c>
      <c r="BU70" s="61">
        <v>0</v>
      </c>
      <c r="BV70" s="61">
        <v>0</v>
      </c>
      <c r="BW70" s="61">
        <v>0</v>
      </c>
      <c r="BX70" s="61">
        <v>0</v>
      </c>
      <c r="BY70" s="61">
        <v>0</v>
      </c>
      <c r="BZ70" s="61">
        <v>0</v>
      </c>
      <c r="CA70" s="61">
        <v>0</v>
      </c>
      <c r="CB70" s="61">
        <v>0</v>
      </c>
      <c r="CC70" s="61">
        <v>0</v>
      </c>
      <c r="CD70" s="61">
        <v>0</v>
      </c>
      <c r="CE70" s="61">
        <v>0</v>
      </c>
      <c r="CF70" s="61">
        <v>0</v>
      </c>
      <c r="CG70" s="61">
        <v>0</v>
      </c>
      <c r="CH70" s="61">
        <v>0</v>
      </c>
      <c r="CI70" s="61">
        <v>0</v>
      </c>
      <c r="CJ70" s="61">
        <v>0</v>
      </c>
      <c r="CK70" s="61">
        <v>0</v>
      </c>
      <c r="CL70" s="61">
        <v>0</v>
      </c>
    </row>
    <row r="71" spans="1:90" ht="12.75" customHeight="1">
      <c r="A71" s="43" t="s">
        <v>122</v>
      </c>
      <c r="B71" s="59">
        <v>3016</v>
      </c>
      <c r="C71" s="60" t="s">
        <v>378</v>
      </c>
      <c r="D71" s="61">
        <v>0</v>
      </c>
      <c r="E71" s="61">
        <v>0</v>
      </c>
      <c r="F71" s="61">
        <v>0</v>
      </c>
      <c r="G71" s="61">
        <v>0</v>
      </c>
      <c r="H71" s="61">
        <v>0</v>
      </c>
      <c r="I71" s="61">
        <v>0</v>
      </c>
      <c r="J71" s="61">
        <v>0</v>
      </c>
      <c r="K71" s="61">
        <v>0</v>
      </c>
      <c r="L71" s="61">
        <v>0</v>
      </c>
      <c r="M71" s="61">
        <v>0</v>
      </c>
      <c r="N71" s="61">
        <v>0</v>
      </c>
      <c r="O71" s="61">
        <v>0</v>
      </c>
      <c r="P71" s="61">
        <v>0</v>
      </c>
      <c r="Q71" s="61">
        <v>0</v>
      </c>
      <c r="R71" s="61">
        <v>0</v>
      </c>
      <c r="S71" s="61">
        <v>0</v>
      </c>
      <c r="T71" s="61">
        <v>0</v>
      </c>
      <c r="U71" s="61">
        <v>0</v>
      </c>
      <c r="V71" s="61">
        <v>0</v>
      </c>
      <c r="W71" s="61">
        <v>0</v>
      </c>
      <c r="X71" s="61">
        <v>0</v>
      </c>
      <c r="Y71" s="61">
        <v>0</v>
      </c>
      <c r="Z71" s="61">
        <v>0</v>
      </c>
      <c r="AA71" s="61">
        <v>0</v>
      </c>
      <c r="AB71" s="61">
        <v>0</v>
      </c>
      <c r="AC71" s="61">
        <v>0</v>
      </c>
      <c r="AD71" s="61">
        <v>0</v>
      </c>
      <c r="AE71" s="61">
        <v>0</v>
      </c>
      <c r="AF71" s="61">
        <v>0</v>
      </c>
      <c r="AG71" s="61">
        <v>0</v>
      </c>
      <c r="AH71" s="61">
        <v>0</v>
      </c>
      <c r="AI71" s="61">
        <v>0</v>
      </c>
      <c r="AJ71" s="61">
        <v>0</v>
      </c>
      <c r="AK71" s="61">
        <v>0</v>
      </c>
      <c r="AL71" s="61">
        <v>0</v>
      </c>
      <c r="AM71" s="61">
        <v>0</v>
      </c>
      <c r="AN71" s="61">
        <v>0</v>
      </c>
      <c r="AO71" s="61">
        <v>0</v>
      </c>
      <c r="AP71" s="61">
        <v>0</v>
      </c>
      <c r="AQ71" s="61">
        <v>0</v>
      </c>
      <c r="AR71" s="61">
        <v>0</v>
      </c>
      <c r="AS71" s="61">
        <v>0</v>
      </c>
      <c r="AT71" s="61">
        <v>0</v>
      </c>
      <c r="AU71" s="61">
        <v>0</v>
      </c>
      <c r="AV71" s="61">
        <v>0</v>
      </c>
      <c r="AW71" s="61">
        <v>0</v>
      </c>
      <c r="AX71" s="61">
        <v>0</v>
      </c>
      <c r="AY71" s="61">
        <v>0</v>
      </c>
      <c r="AZ71" s="61">
        <v>0</v>
      </c>
      <c r="BA71" s="61">
        <v>0</v>
      </c>
      <c r="BB71" s="61">
        <v>0</v>
      </c>
      <c r="BC71" s="61">
        <v>0</v>
      </c>
      <c r="BD71" s="61">
        <v>0</v>
      </c>
      <c r="BE71" s="61">
        <v>0</v>
      </c>
      <c r="BF71" s="61">
        <v>0</v>
      </c>
      <c r="BG71" s="61">
        <v>0</v>
      </c>
      <c r="BH71" s="61">
        <v>0</v>
      </c>
      <c r="BI71" s="61">
        <v>0</v>
      </c>
      <c r="BJ71" s="61">
        <v>0</v>
      </c>
      <c r="BK71" s="61">
        <v>0</v>
      </c>
      <c r="BL71" s="61">
        <v>0</v>
      </c>
      <c r="BM71" s="61">
        <v>0</v>
      </c>
      <c r="BN71" s="61">
        <v>0</v>
      </c>
      <c r="BO71" s="61">
        <v>0</v>
      </c>
      <c r="BP71" s="61">
        <v>0</v>
      </c>
      <c r="BQ71" s="61">
        <v>0</v>
      </c>
      <c r="BR71" s="61">
        <v>0</v>
      </c>
      <c r="BS71" s="61">
        <v>0</v>
      </c>
      <c r="BT71" s="61">
        <v>0</v>
      </c>
      <c r="BU71" s="61">
        <v>0</v>
      </c>
      <c r="BV71" s="61">
        <v>0</v>
      </c>
      <c r="BW71" s="61">
        <v>0</v>
      </c>
      <c r="BX71" s="61">
        <v>0</v>
      </c>
      <c r="BY71" s="61">
        <v>0</v>
      </c>
      <c r="BZ71" s="61">
        <v>0</v>
      </c>
      <c r="CA71" s="61">
        <v>0</v>
      </c>
      <c r="CB71" s="61">
        <v>0</v>
      </c>
      <c r="CC71" s="61">
        <v>0</v>
      </c>
      <c r="CD71" s="61">
        <v>0</v>
      </c>
      <c r="CE71" s="61">
        <v>0</v>
      </c>
      <c r="CF71" s="61">
        <v>0</v>
      </c>
      <c r="CG71" s="61">
        <v>0</v>
      </c>
      <c r="CH71" s="61">
        <v>0</v>
      </c>
      <c r="CI71" s="61">
        <v>0</v>
      </c>
      <c r="CJ71" s="61">
        <v>0</v>
      </c>
      <c r="CK71" s="61">
        <v>0</v>
      </c>
      <c r="CL71" s="61">
        <v>0</v>
      </c>
    </row>
    <row r="72" spans="1:90" ht="12.75" customHeight="1">
      <c r="A72" s="43" t="s">
        <v>123</v>
      </c>
      <c r="B72" s="59">
        <v>3017</v>
      </c>
      <c r="C72" s="60" t="s">
        <v>378</v>
      </c>
      <c r="D72" s="61">
        <v>0</v>
      </c>
      <c r="E72" s="61">
        <v>0</v>
      </c>
      <c r="F72" s="61">
        <v>0</v>
      </c>
      <c r="G72" s="61">
        <v>0</v>
      </c>
      <c r="H72" s="61">
        <v>0</v>
      </c>
      <c r="I72" s="61">
        <v>0</v>
      </c>
      <c r="J72" s="61">
        <v>0</v>
      </c>
      <c r="K72" s="61">
        <v>0</v>
      </c>
      <c r="L72" s="61">
        <v>0</v>
      </c>
      <c r="M72" s="61">
        <v>0</v>
      </c>
      <c r="N72" s="61">
        <v>0</v>
      </c>
      <c r="O72" s="61">
        <v>0</v>
      </c>
      <c r="P72" s="61">
        <v>0</v>
      </c>
      <c r="Q72" s="61">
        <v>0</v>
      </c>
      <c r="R72" s="61">
        <v>0</v>
      </c>
      <c r="S72" s="61">
        <v>0</v>
      </c>
      <c r="T72" s="61">
        <v>0</v>
      </c>
      <c r="U72" s="61">
        <v>0</v>
      </c>
      <c r="V72" s="61">
        <v>0</v>
      </c>
      <c r="W72" s="61">
        <v>0</v>
      </c>
      <c r="X72" s="61">
        <v>0</v>
      </c>
      <c r="Y72" s="61">
        <v>0</v>
      </c>
      <c r="Z72" s="61">
        <v>0</v>
      </c>
      <c r="AA72" s="61">
        <v>0</v>
      </c>
      <c r="AB72" s="61">
        <v>0</v>
      </c>
      <c r="AC72" s="61">
        <v>0</v>
      </c>
      <c r="AD72" s="61">
        <v>0</v>
      </c>
      <c r="AE72" s="61">
        <v>0</v>
      </c>
      <c r="AF72" s="61">
        <v>0</v>
      </c>
      <c r="AG72" s="61">
        <v>0</v>
      </c>
      <c r="AH72" s="61">
        <v>0</v>
      </c>
      <c r="AI72" s="61">
        <v>0</v>
      </c>
      <c r="AJ72" s="61">
        <v>0</v>
      </c>
      <c r="AK72" s="61">
        <v>0</v>
      </c>
      <c r="AL72" s="61">
        <v>0</v>
      </c>
      <c r="AM72" s="61">
        <v>0</v>
      </c>
      <c r="AN72" s="61">
        <v>0</v>
      </c>
      <c r="AO72" s="61">
        <v>0</v>
      </c>
      <c r="AP72" s="61">
        <v>0</v>
      </c>
      <c r="AQ72" s="61">
        <v>0</v>
      </c>
      <c r="AR72" s="61">
        <v>0</v>
      </c>
      <c r="AS72" s="61">
        <v>0</v>
      </c>
      <c r="AT72" s="61">
        <v>0</v>
      </c>
      <c r="AU72" s="61">
        <v>0</v>
      </c>
      <c r="AV72" s="61">
        <v>0</v>
      </c>
      <c r="AW72" s="61">
        <v>0</v>
      </c>
      <c r="AX72" s="61">
        <v>0</v>
      </c>
      <c r="AY72" s="61">
        <v>0</v>
      </c>
      <c r="AZ72" s="61">
        <v>0</v>
      </c>
      <c r="BA72" s="61">
        <v>0</v>
      </c>
      <c r="BB72" s="61">
        <v>0</v>
      </c>
      <c r="BC72" s="61">
        <v>0</v>
      </c>
      <c r="BD72" s="61">
        <v>0</v>
      </c>
      <c r="BE72" s="61">
        <v>0</v>
      </c>
      <c r="BF72" s="61">
        <v>0</v>
      </c>
      <c r="BG72" s="61">
        <v>0</v>
      </c>
      <c r="BH72" s="61">
        <v>0</v>
      </c>
      <c r="BI72" s="61">
        <v>0</v>
      </c>
      <c r="BJ72" s="61">
        <v>0</v>
      </c>
      <c r="BK72" s="61">
        <v>0</v>
      </c>
      <c r="BL72" s="61">
        <v>0</v>
      </c>
      <c r="BM72" s="61">
        <v>0</v>
      </c>
      <c r="BN72" s="61">
        <v>0</v>
      </c>
      <c r="BO72" s="61">
        <v>0</v>
      </c>
      <c r="BP72" s="61">
        <v>0</v>
      </c>
      <c r="BQ72" s="61">
        <v>0</v>
      </c>
      <c r="BR72" s="61">
        <v>0</v>
      </c>
      <c r="BS72" s="61">
        <v>0</v>
      </c>
      <c r="BT72" s="61">
        <v>0</v>
      </c>
      <c r="BU72" s="61">
        <v>0</v>
      </c>
      <c r="BV72" s="61">
        <v>0</v>
      </c>
      <c r="BW72" s="61">
        <v>0</v>
      </c>
      <c r="BX72" s="61">
        <v>0</v>
      </c>
      <c r="BY72" s="61">
        <v>0</v>
      </c>
      <c r="BZ72" s="61">
        <v>0</v>
      </c>
      <c r="CA72" s="61">
        <v>0</v>
      </c>
      <c r="CB72" s="61">
        <v>0</v>
      </c>
      <c r="CC72" s="61">
        <v>0</v>
      </c>
      <c r="CD72" s="61">
        <v>0</v>
      </c>
      <c r="CE72" s="61">
        <v>0</v>
      </c>
      <c r="CF72" s="61">
        <v>0</v>
      </c>
      <c r="CG72" s="61">
        <v>0</v>
      </c>
      <c r="CH72" s="61">
        <v>0</v>
      </c>
      <c r="CI72" s="61">
        <v>0</v>
      </c>
      <c r="CJ72" s="61">
        <v>0</v>
      </c>
      <c r="CK72" s="61">
        <v>0</v>
      </c>
      <c r="CL72" s="61">
        <v>0</v>
      </c>
    </row>
    <row r="73" spans="1:90" ht="12.75" customHeight="1">
      <c r="A73" s="43" t="s">
        <v>124</v>
      </c>
      <c r="B73" s="59">
        <v>3018</v>
      </c>
      <c r="C73" s="60" t="s">
        <v>378</v>
      </c>
      <c r="D73" s="61">
        <v>0</v>
      </c>
      <c r="E73" s="61">
        <v>0</v>
      </c>
      <c r="F73" s="61">
        <v>0</v>
      </c>
      <c r="G73" s="61">
        <v>0</v>
      </c>
      <c r="H73" s="61">
        <v>0</v>
      </c>
      <c r="I73" s="61">
        <v>0</v>
      </c>
      <c r="J73" s="61">
        <v>0</v>
      </c>
      <c r="K73" s="61">
        <v>0</v>
      </c>
      <c r="L73" s="61">
        <v>0</v>
      </c>
      <c r="M73" s="61">
        <v>0</v>
      </c>
      <c r="N73" s="61">
        <v>0</v>
      </c>
      <c r="O73" s="61">
        <v>0</v>
      </c>
      <c r="P73" s="61">
        <v>0</v>
      </c>
      <c r="Q73" s="61">
        <v>0</v>
      </c>
      <c r="R73" s="61">
        <v>0</v>
      </c>
      <c r="S73" s="61">
        <v>0</v>
      </c>
      <c r="T73" s="61">
        <v>0</v>
      </c>
      <c r="U73" s="61">
        <v>0</v>
      </c>
      <c r="V73" s="61">
        <v>0</v>
      </c>
      <c r="W73" s="61">
        <v>0</v>
      </c>
      <c r="X73" s="61">
        <v>0</v>
      </c>
      <c r="Y73" s="61">
        <v>0</v>
      </c>
      <c r="Z73" s="61">
        <v>0</v>
      </c>
      <c r="AA73" s="61">
        <v>0</v>
      </c>
      <c r="AB73" s="61">
        <v>0</v>
      </c>
      <c r="AC73" s="61">
        <v>0</v>
      </c>
      <c r="AD73" s="61">
        <v>0</v>
      </c>
      <c r="AE73" s="61">
        <v>0</v>
      </c>
      <c r="AF73" s="61">
        <v>0</v>
      </c>
      <c r="AG73" s="61">
        <v>0</v>
      </c>
      <c r="AH73" s="61">
        <v>0</v>
      </c>
      <c r="AI73" s="61">
        <v>0</v>
      </c>
      <c r="AJ73" s="61">
        <v>0</v>
      </c>
      <c r="AK73" s="61">
        <v>0</v>
      </c>
      <c r="AL73" s="61">
        <v>0</v>
      </c>
      <c r="AM73" s="61">
        <v>0</v>
      </c>
      <c r="AN73" s="61">
        <v>0</v>
      </c>
      <c r="AO73" s="61">
        <v>0</v>
      </c>
      <c r="AP73" s="61">
        <v>0</v>
      </c>
      <c r="AQ73" s="61">
        <v>0</v>
      </c>
      <c r="AR73" s="61">
        <v>0</v>
      </c>
      <c r="AS73" s="61">
        <v>0</v>
      </c>
      <c r="AT73" s="61">
        <v>0</v>
      </c>
      <c r="AU73" s="61">
        <v>0</v>
      </c>
      <c r="AV73" s="61">
        <v>0</v>
      </c>
      <c r="AW73" s="61">
        <v>0</v>
      </c>
      <c r="AX73" s="61">
        <v>0</v>
      </c>
      <c r="AY73" s="61">
        <v>0</v>
      </c>
      <c r="AZ73" s="61">
        <v>0</v>
      </c>
      <c r="BA73" s="61">
        <v>0</v>
      </c>
      <c r="BB73" s="61">
        <v>0</v>
      </c>
      <c r="BC73" s="61">
        <v>0</v>
      </c>
      <c r="BD73" s="61">
        <v>0</v>
      </c>
      <c r="BE73" s="61">
        <v>0</v>
      </c>
      <c r="BF73" s="61">
        <v>0</v>
      </c>
      <c r="BG73" s="61">
        <v>0</v>
      </c>
      <c r="BH73" s="61">
        <v>0</v>
      </c>
      <c r="BI73" s="61">
        <v>0</v>
      </c>
      <c r="BJ73" s="61">
        <v>0</v>
      </c>
      <c r="BK73" s="61">
        <v>0</v>
      </c>
      <c r="BL73" s="61">
        <v>0</v>
      </c>
      <c r="BM73" s="61">
        <v>0</v>
      </c>
      <c r="BN73" s="61">
        <v>0</v>
      </c>
      <c r="BO73" s="61">
        <v>0</v>
      </c>
      <c r="BP73" s="61">
        <v>0</v>
      </c>
      <c r="BQ73" s="61">
        <v>0</v>
      </c>
      <c r="BR73" s="61">
        <v>0</v>
      </c>
      <c r="BS73" s="61">
        <v>0</v>
      </c>
      <c r="BT73" s="61">
        <v>0</v>
      </c>
      <c r="BU73" s="61">
        <v>0</v>
      </c>
      <c r="BV73" s="61">
        <v>0</v>
      </c>
      <c r="BW73" s="61">
        <v>0</v>
      </c>
      <c r="BX73" s="61">
        <v>0</v>
      </c>
      <c r="BY73" s="61">
        <v>0</v>
      </c>
      <c r="BZ73" s="61">
        <v>0</v>
      </c>
      <c r="CA73" s="61">
        <v>0</v>
      </c>
      <c r="CB73" s="61">
        <v>0</v>
      </c>
      <c r="CC73" s="61">
        <v>0</v>
      </c>
      <c r="CD73" s="61">
        <v>0</v>
      </c>
      <c r="CE73" s="61">
        <v>0</v>
      </c>
      <c r="CF73" s="61">
        <v>0</v>
      </c>
      <c r="CG73" s="61">
        <v>0</v>
      </c>
      <c r="CH73" s="61">
        <v>0</v>
      </c>
      <c r="CI73" s="61">
        <v>0</v>
      </c>
      <c r="CJ73" s="61">
        <v>0</v>
      </c>
      <c r="CK73" s="61">
        <v>0</v>
      </c>
      <c r="CL73" s="61">
        <v>0</v>
      </c>
    </row>
    <row r="74" spans="1:90" ht="13.5" customHeight="1">
      <c r="A74" s="43" t="s">
        <v>125</v>
      </c>
      <c r="B74" s="59">
        <v>4002</v>
      </c>
      <c r="C74" s="60" t="s">
        <v>379</v>
      </c>
      <c r="D74" s="61">
        <v>0</v>
      </c>
      <c r="E74" s="61">
        <v>0</v>
      </c>
      <c r="F74" s="61">
        <v>0</v>
      </c>
      <c r="G74" s="61">
        <v>0</v>
      </c>
      <c r="H74" s="61">
        <v>0</v>
      </c>
      <c r="I74" s="61">
        <v>0</v>
      </c>
      <c r="J74" s="61">
        <v>0</v>
      </c>
      <c r="K74" s="61">
        <v>0</v>
      </c>
      <c r="L74" s="61">
        <v>0</v>
      </c>
      <c r="M74" s="61">
        <v>0</v>
      </c>
      <c r="N74" s="61">
        <v>0</v>
      </c>
      <c r="O74" s="61">
        <v>0</v>
      </c>
      <c r="P74" s="61">
        <v>0</v>
      </c>
      <c r="Q74" s="61">
        <v>0</v>
      </c>
      <c r="R74" s="61">
        <v>0</v>
      </c>
      <c r="S74" s="61">
        <v>0</v>
      </c>
      <c r="T74" s="61">
        <v>0</v>
      </c>
      <c r="U74" s="61">
        <v>0</v>
      </c>
      <c r="V74" s="61">
        <v>0</v>
      </c>
      <c r="W74" s="61">
        <v>0</v>
      </c>
      <c r="X74" s="61">
        <v>0</v>
      </c>
      <c r="Y74" s="61">
        <v>0</v>
      </c>
      <c r="Z74" s="61">
        <v>0</v>
      </c>
      <c r="AA74" s="61">
        <v>0</v>
      </c>
      <c r="AB74" s="61">
        <v>0</v>
      </c>
      <c r="AC74" s="61">
        <v>0</v>
      </c>
      <c r="AD74" s="61">
        <v>0</v>
      </c>
      <c r="AE74" s="61">
        <v>0</v>
      </c>
      <c r="AF74" s="61">
        <v>0</v>
      </c>
      <c r="AG74" s="61">
        <v>0</v>
      </c>
      <c r="AH74" s="61">
        <v>0</v>
      </c>
      <c r="AI74" s="61">
        <v>0</v>
      </c>
      <c r="AJ74" s="61">
        <v>0</v>
      </c>
      <c r="AK74" s="61">
        <v>0</v>
      </c>
      <c r="AL74" s="61">
        <v>0</v>
      </c>
      <c r="AM74" s="61">
        <v>0</v>
      </c>
      <c r="AN74" s="61">
        <v>0</v>
      </c>
      <c r="AO74" s="61">
        <v>0</v>
      </c>
      <c r="AP74" s="61">
        <v>0</v>
      </c>
      <c r="AQ74" s="61">
        <v>0</v>
      </c>
      <c r="AR74" s="61">
        <v>0</v>
      </c>
      <c r="AS74" s="61">
        <v>0</v>
      </c>
      <c r="AT74" s="61">
        <v>0</v>
      </c>
      <c r="AU74" s="61">
        <v>0</v>
      </c>
      <c r="AV74" s="61">
        <v>0</v>
      </c>
      <c r="AW74" s="61">
        <v>0</v>
      </c>
      <c r="AX74" s="61">
        <v>0</v>
      </c>
      <c r="AY74" s="61">
        <v>0</v>
      </c>
      <c r="AZ74" s="61">
        <v>0</v>
      </c>
      <c r="BA74" s="61">
        <v>0</v>
      </c>
      <c r="BB74" s="61">
        <v>0</v>
      </c>
      <c r="BC74" s="61">
        <v>0</v>
      </c>
      <c r="BD74" s="61">
        <v>0</v>
      </c>
      <c r="BE74" s="61">
        <v>0</v>
      </c>
      <c r="BF74" s="61">
        <v>0</v>
      </c>
      <c r="BG74" s="61">
        <v>0</v>
      </c>
      <c r="BH74" s="61">
        <v>0</v>
      </c>
      <c r="BI74" s="61">
        <v>0</v>
      </c>
      <c r="BJ74" s="61">
        <v>0</v>
      </c>
      <c r="BK74" s="61">
        <v>0</v>
      </c>
      <c r="BL74" s="61">
        <v>0</v>
      </c>
      <c r="BM74" s="61">
        <v>0</v>
      </c>
      <c r="BN74" s="61">
        <v>0</v>
      </c>
      <c r="BO74" s="61">
        <v>0</v>
      </c>
      <c r="BP74" s="61">
        <v>0</v>
      </c>
      <c r="BQ74" s="61">
        <v>0</v>
      </c>
      <c r="BR74" s="61">
        <v>0</v>
      </c>
      <c r="BS74" s="61">
        <v>0</v>
      </c>
      <c r="BT74" s="61">
        <v>0</v>
      </c>
      <c r="BU74" s="61">
        <v>0</v>
      </c>
      <c r="BV74" s="61">
        <v>0</v>
      </c>
      <c r="BW74" s="61">
        <v>0</v>
      </c>
      <c r="BX74" s="61">
        <v>0</v>
      </c>
      <c r="BY74" s="61">
        <v>0</v>
      </c>
      <c r="BZ74" s="61">
        <v>0</v>
      </c>
      <c r="CA74" s="61">
        <v>0</v>
      </c>
      <c r="CB74" s="61">
        <v>0</v>
      </c>
      <c r="CC74" s="61">
        <v>0</v>
      </c>
      <c r="CD74" s="61">
        <v>0</v>
      </c>
      <c r="CE74" s="61">
        <v>0</v>
      </c>
      <c r="CF74" s="61">
        <v>0</v>
      </c>
      <c r="CG74" s="61">
        <v>0</v>
      </c>
      <c r="CH74" s="61">
        <v>0</v>
      </c>
      <c r="CI74" s="61">
        <v>0</v>
      </c>
      <c r="CJ74" s="61">
        <v>0</v>
      </c>
      <c r="CK74" s="61">
        <v>0</v>
      </c>
      <c r="CL74" s="61">
        <v>0</v>
      </c>
    </row>
    <row r="75" spans="1:90" ht="13.5" customHeight="1">
      <c r="A75" s="45" t="s">
        <v>126</v>
      </c>
      <c r="B75" s="62">
        <v>4003</v>
      </c>
      <c r="C75" s="60" t="s">
        <v>379</v>
      </c>
      <c r="D75" s="61">
        <v>0</v>
      </c>
      <c r="E75" s="61">
        <v>0</v>
      </c>
      <c r="F75" s="61">
        <v>0</v>
      </c>
      <c r="G75" s="61">
        <v>0</v>
      </c>
      <c r="H75" s="61">
        <v>0</v>
      </c>
      <c r="I75" s="61">
        <v>0</v>
      </c>
      <c r="J75" s="61">
        <v>0</v>
      </c>
      <c r="K75" s="61">
        <v>0</v>
      </c>
      <c r="L75" s="61">
        <v>0</v>
      </c>
      <c r="M75" s="61">
        <v>0</v>
      </c>
      <c r="N75" s="61">
        <v>0</v>
      </c>
      <c r="O75" s="61">
        <v>0</v>
      </c>
      <c r="P75" s="61">
        <v>0</v>
      </c>
      <c r="Q75" s="61">
        <v>0</v>
      </c>
      <c r="R75" s="61">
        <v>0</v>
      </c>
      <c r="S75" s="61">
        <v>0</v>
      </c>
      <c r="T75" s="61">
        <v>0</v>
      </c>
      <c r="U75" s="61">
        <v>0</v>
      </c>
      <c r="V75" s="61">
        <v>0</v>
      </c>
      <c r="W75" s="61">
        <v>0</v>
      </c>
      <c r="X75" s="61">
        <v>0</v>
      </c>
      <c r="Y75" s="61">
        <v>0</v>
      </c>
      <c r="Z75" s="61">
        <v>0</v>
      </c>
      <c r="AA75" s="61">
        <v>0</v>
      </c>
      <c r="AB75" s="61">
        <v>0</v>
      </c>
      <c r="AC75" s="61">
        <v>0</v>
      </c>
      <c r="AD75" s="61">
        <v>0</v>
      </c>
      <c r="AE75" s="61">
        <v>0</v>
      </c>
      <c r="AF75" s="61">
        <v>0</v>
      </c>
      <c r="AG75" s="61">
        <v>0</v>
      </c>
      <c r="AH75" s="61">
        <v>0</v>
      </c>
      <c r="AI75" s="61">
        <v>0</v>
      </c>
      <c r="AJ75" s="61">
        <v>0</v>
      </c>
      <c r="AK75" s="61">
        <v>0</v>
      </c>
      <c r="AL75" s="61">
        <v>0</v>
      </c>
      <c r="AM75" s="61">
        <v>0</v>
      </c>
      <c r="AN75" s="61">
        <v>0</v>
      </c>
      <c r="AO75" s="61">
        <v>0</v>
      </c>
      <c r="AP75" s="61">
        <v>0</v>
      </c>
      <c r="AQ75" s="61">
        <v>0</v>
      </c>
      <c r="AR75" s="61">
        <v>0</v>
      </c>
      <c r="AS75" s="61">
        <v>0</v>
      </c>
      <c r="AT75" s="61">
        <v>0</v>
      </c>
      <c r="AU75" s="61">
        <v>0</v>
      </c>
      <c r="AV75" s="61">
        <v>0</v>
      </c>
      <c r="AW75" s="61">
        <v>0</v>
      </c>
      <c r="AX75" s="61">
        <v>0</v>
      </c>
      <c r="AY75" s="61">
        <v>0</v>
      </c>
      <c r="AZ75" s="61">
        <v>0</v>
      </c>
      <c r="BA75" s="61">
        <v>0</v>
      </c>
      <c r="BB75" s="61">
        <v>0</v>
      </c>
      <c r="BC75" s="61">
        <v>0</v>
      </c>
      <c r="BD75" s="61">
        <v>0</v>
      </c>
      <c r="BE75" s="61">
        <v>0</v>
      </c>
      <c r="BF75" s="61">
        <v>0</v>
      </c>
      <c r="BG75" s="61">
        <v>0</v>
      </c>
      <c r="BH75" s="61">
        <v>0</v>
      </c>
      <c r="BI75" s="61">
        <v>0</v>
      </c>
      <c r="BJ75" s="61">
        <v>0</v>
      </c>
      <c r="BK75" s="61">
        <v>0</v>
      </c>
      <c r="BL75" s="61">
        <v>0</v>
      </c>
      <c r="BM75" s="61">
        <v>0</v>
      </c>
      <c r="BN75" s="61">
        <v>0</v>
      </c>
      <c r="BO75" s="61">
        <v>0</v>
      </c>
      <c r="BP75" s="61">
        <v>0</v>
      </c>
      <c r="BQ75" s="61">
        <v>0</v>
      </c>
      <c r="BR75" s="61">
        <v>0</v>
      </c>
      <c r="BS75" s="61">
        <v>0</v>
      </c>
      <c r="BT75" s="61">
        <v>0</v>
      </c>
      <c r="BU75" s="61">
        <v>0</v>
      </c>
      <c r="BV75" s="61">
        <v>0</v>
      </c>
      <c r="BW75" s="61">
        <v>0</v>
      </c>
      <c r="BX75" s="61">
        <v>0</v>
      </c>
      <c r="BY75" s="61">
        <v>0</v>
      </c>
      <c r="BZ75" s="61">
        <v>0</v>
      </c>
      <c r="CA75" s="61">
        <v>0</v>
      </c>
      <c r="CB75" s="61">
        <v>0</v>
      </c>
      <c r="CC75" s="61">
        <v>0</v>
      </c>
      <c r="CD75" s="61">
        <v>0</v>
      </c>
      <c r="CE75" s="61">
        <v>0</v>
      </c>
      <c r="CF75" s="61">
        <v>0</v>
      </c>
      <c r="CG75" s="61">
        <v>0</v>
      </c>
      <c r="CH75" s="61">
        <v>0</v>
      </c>
      <c r="CI75" s="61">
        <v>0</v>
      </c>
      <c r="CJ75" s="61">
        <v>0</v>
      </c>
      <c r="CK75" s="61">
        <v>0</v>
      </c>
      <c r="CL75" s="61">
        <v>0</v>
      </c>
    </row>
    <row r="76" spans="1:90" ht="12.75" customHeight="1">
      <c r="A76" s="45" t="s">
        <v>127</v>
      </c>
      <c r="B76" s="62">
        <v>4004</v>
      </c>
      <c r="C76" s="60" t="s">
        <v>379</v>
      </c>
      <c r="D76" s="61">
        <v>0</v>
      </c>
      <c r="E76" s="61">
        <v>0</v>
      </c>
      <c r="F76" s="61">
        <v>0</v>
      </c>
      <c r="G76" s="61">
        <v>0</v>
      </c>
      <c r="H76" s="61">
        <v>0</v>
      </c>
      <c r="I76" s="61">
        <v>0</v>
      </c>
      <c r="J76" s="61">
        <v>0</v>
      </c>
      <c r="K76" s="61">
        <v>0</v>
      </c>
      <c r="L76" s="61">
        <v>0</v>
      </c>
      <c r="M76" s="61">
        <v>0</v>
      </c>
      <c r="N76" s="61">
        <v>0</v>
      </c>
      <c r="O76" s="61">
        <v>0</v>
      </c>
      <c r="P76" s="61">
        <v>0</v>
      </c>
      <c r="Q76" s="61">
        <v>0</v>
      </c>
      <c r="R76" s="61">
        <v>0</v>
      </c>
      <c r="S76" s="61">
        <v>0</v>
      </c>
      <c r="T76" s="61">
        <v>0</v>
      </c>
      <c r="U76" s="61">
        <v>0</v>
      </c>
      <c r="V76" s="61">
        <v>0</v>
      </c>
      <c r="W76" s="61">
        <v>0</v>
      </c>
      <c r="X76" s="61">
        <v>0</v>
      </c>
      <c r="Y76" s="61">
        <v>0</v>
      </c>
      <c r="Z76" s="61">
        <v>0</v>
      </c>
      <c r="AA76" s="61">
        <v>0</v>
      </c>
      <c r="AB76" s="61">
        <v>0</v>
      </c>
      <c r="AC76" s="61">
        <v>0</v>
      </c>
      <c r="AD76" s="61">
        <v>0</v>
      </c>
      <c r="AE76" s="61">
        <v>0</v>
      </c>
      <c r="AF76" s="61">
        <v>0</v>
      </c>
      <c r="AG76" s="61">
        <v>0</v>
      </c>
      <c r="AH76" s="61">
        <v>0</v>
      </c>
      <c r="AI76" s="61">
        <v>0</v>
      </c>
      <c r="AJ76" s="61">
        <v>0</v>
      </c>
      <c r="AK76" s="61">
        <v>0</v>
      </c>
      <c r="AL76" s="61">
        <v>0</v>
      </c>
      <c r="AM76" s="61">
        <v>0</v>
      </c>
      <c r="AN76" s="61">
        <v>0</v>
      </c>
      <c r="AO76" s="61">
        <v>0</v>
      </c>
      <c r="AP76" s="61">
        <v>0</v>
      </c>
      <c r="AQ76" s="61">
        <v>0</v>
      </c>
      <c r="AR76" s="61">
        <v>0</v>
      </c>
      <c r="AS76" s="61">
        <v>0</v>
      </c>
      <c r="AT76" s="61">
        <v>0</v>
      </c>
      <c r="AU76" s="61">
        <v>0</v>
      </c>
      <c r="AV76" s="61">
        <v>0</v>
      </c>
      <c r="AW76" s="61">
        <v>0</v>
      </c>
      <c r="AX76" s="61">
        <v>0</v>
      </c>
      <c r="AY76" s="61">
        <v>0</v>
      </c>
      <c r="AZ76" s="61">
        <v>0</v>
      </c>
      <c r="BA76" s="61">
        <v>0</v>
      </c>
      <c r="BB76" s="61">
        <v>0</v>
      </c>
      <c r="BC76" s="61">
        <v>0</v>
      </c>
      <c r="BD76" s="61">
        <v>0</v>
      </c>
      <c r="BE76" s="61">
        <v>0</v>
      </c>
      <c r="BF76" s="61">
        <v>0</v>
      </c>
      <c r="BG76" s="61">
        <v>0</v>
      </c>
      <c r="BH76" s="61">
        <v>0</v>
      </c>
      <c r="BI76" s="61">
        <v>0</v>
      </c>
      <c r="BJ76" s="61">
        <v>0</v>
      </c>
      <c r="BK76" s="61">
        <v>0</v>
      </c>
      <c r="BL76" s="61">
        <v>0</v>
      </c>
      <c r="BM76" s="61">
        <v>0</v>
      </c>
      <c r="BN76" s="61">
        <v>0</v>
      </c>
      <c r="BO76" s="61">
        <v>0</v>
      </c>
      <c r="BP76" s="61">
        <v>0</v>
      </c>
      <c r="BQ76" s="61">
        <v>0</v>
      </c>
      <c r="BR76" s="61">
        <v>0</v>
      </c>
      <c r="BS76" s="61">
        <v>0</v>
      </c>
      <c r="BT76" s="61">
        <v>0</v>
      </c>
      <c r="BU76" s="61">
        <v>0</v>
      </c>
      <c r="BV76" s="61">
        <v>0</v>
      </c>
      <c r="BW76" s="61">
        <v>0</v>
      </c>
      <c r="BX76" s="61">
        <v>0</v>
      </c>
      <c r="BY76" s="61">
        <v>0</v>
      </c>
      <c r="BZ76" s="61">
        <v>0</v>
      </c>
      <c r="CA76" s="61">
        <v>0</v>
      </c>
      <c r="CB76" s="61">
        <v>0</v>
      </c>
      <c r="CC76" s="61">
        <v>0</v>
      </c>
      <c r="CD76" s="61">
        <v>0</v>
      </c>
      <c r="CE76" s="61">
        <v>0</v>
      </c>
      <c r="CF76" s="61">
        <v>0</v>
      </c>
      <c r="CG76" s="61">
        <v>0</v>
      </c>
      <c r="CH76" s="61">
        <v>0</v>
      </c>
      <c r="CI76" s="61">
        <v>0</v>
      </c>
      <c r="CJ76" s="61">
        <v>0</v>
      </c>
      <c r="CK76" s="61">
        <v>0</v>
      </c>
      <c r="CL76" s="61">
        <v>0</v>
      </c>
    </row>
    <row r="77" spans="1:90" ht="12.75" customHeight="1">
      <c r="A77" s="45" t="s">
        <v>128</v>
      </c>
      <c r="B77" s="62">
        <v>4005</v>
      </c>
      <c r="C77" s="60" t="s">
        <v>379</v>
      </c>
      <c r="D77" s="61">
        <v>0</v>
      </c>
      <c r="E77" s="61">
        <v>0</v>
      </c>
      <c r="F77" s="61">
        <v>0</v>
      </c>
      <c r="G77" s="61">
        <v>0</v>
      </c>
      <c r="H77" s="61">
        <v>0</v>
      </c>
      <c r="I77" s="61">
        <v>0</v>
      </c>
      <c r="J77" s="61">
        <v>0</v>
      </c>
      <c r="K77" s="61">
        <v>0</v>
      </c>
      <c r="L77" s="61">
        <v>0</v>
      </c>
      <c r="M77" s="61">
        <v>0</v>
      </c>
      <c r="N77" s="61">
        <v>0</v>
      </c>
      <c r="O77" s="61">
        <v>0</v>
      </c>
      <c r="P77" s="61">
        <v>0</v>
      </c>
      <c r="Q77" s="61">
        <v>0</v>
      </c>
      <c r="R77" s="61">
        <v>0</v>
      </c>
      <c r="S77" s="61">
        <v>0</v>
      </c>
      <c r="T77" s="61">
        <v>0</v>
      </c>
      <c r="U77" s="61">
        <v>0</v>
      </c>
      <c r="V77" s="61">
        <v>0</v>
      </c>
      <c r="W77" s="61">
        <v>0</v>
      </c>
      <c r="X77" s="61">
        <v>0</v>
      </c>
      <c r="Y77" s="61">
        <v>0</v>
      </c>
      <c r="Z77" s="61">
        <v>0</v>
      </c>
      <c r="AA77" s="61">
        <v>0</v>
      </c>
      <c r="AB77" s="61">
        <v>0</v>
      </c>
      <c r="AC77" s="61">
        <v>0</v>
      </c>
      <c r="AD77" s="61">
        <v>0</v>
      </c>
      <c r="AE77" s="61">
        <v>0</v>
      </c>
      <c r="AF77" s="61">
        <v>0</v>
      </c>
      <c r="AG77" s="61">
        <v>0</v>
      </c>
      <c r="AH77" s="61">
        <v>0</v>
      </c>
      <c r="AI77" s="61">
        <v>0</v>
      </c>
      <c r="AJ77" s="61">
        <v>0</v>
      </c>
      <c r="AK77" s="61">
        <v>0</v>
      </c>
      <c r="AL77" s="61">
        <v>0</v>
      </c>
      <c r="AM77" s="61">
        <v>0</v>
      </c>
      <c r="AN77" s="61">
        <v>0</v>
      </c>
      <c r="AO77" s="61">
        <v>0</v>
      </c>
      <c r="AP77" s="61">
        <v>0</v>
      </c>
      <c r="AQ77" s="61">
        <v>0</v>
      </c>
      <c r="AR77" s="61">
        <v>0</v>
      </c>
      <c r="AS77" s="61">
        <v>0</v>
      </c>
      <c r="AT77" s="61">
        <v>0</v>
      </c>
      <c r="AU77" s="61">
        <v>0</v>
      </c>
      <c r="AV77" s="61">
        <v>0</v>
      </c>
      <c r="AW77" s="61">
        <v>0</v>
      </c>
      <c r="AX77" s="61">
        <v>0</v>
      </c>
      <c r="AY77" s="61">
        <v>0</v>
      </c>
      <c r="AZ77" s="61">
        <v>0</v>
      </c>
      <c r="BA77" s="61">
        <v>0</v>
      </c>
      <c r="BB77" s="61">
        <v>0</v>
      </c>
      <c r="BC77" s="61">
        <v>0</v>
      </c>
      <c r="BD77" s="61">
        <v>0</v>
      </c>
      <c r="BE77" s="61">
        <v>0</v>
      </c>
      <c r="BF77" s="61">
        <v>0</v>
      </c>
      <c r="BG77" s="61">
        <v>0</v>
      </c>
      <c r="BH77" s="61">
        <v>0</v>
      </c>
      <c r="BI77" s="61">
        <v>0</v>
      </c>
      <c r="BJ77" s="61">
        <v>0</v>
      </c>
      <c r="BK77" s="61">
        <v>0</v>
      </c>
      <c r="BL77" s="61">
        <v>0</v>
      </c>
      <c r="BM77" s="61">
        <v>0</v>
      </c>
      <c r="BN77" s="61">
        <v>0</v>
      </c>
      <c r="BO77" s="61">
        <v>0</v>
      </c>
      <c r="BP77" s="61">
        <v>0</v>
      </c>
      <c r="BQ77" s="61">
        <v>0</v>
      </c>
      <c r="BR77" s="61">
        <v>0</v>
      </c>
      <c r="BS77" s="61">
        <v>0</v>
      </c>
      <c r="BT77" s="61">
        <v>0</v>
      </c>
      <c r="BU77" s="61">
        <v>0</v>
      </c>
      <c r="BV77" s="61">
        <v>0</v>
      </c>
      <c r="BW77" s="61">
        <v>0</v>
      </c>
      <c r="BX77" s="61">
        <v>0</v>
      </c>
      <c r="BY77" s="61">
        <v>0</v>
      </c>
      <c r="BZ77" s="61">
        <v>0</v>
      </c>
      <c r="CA77" s="61">
        <v>0</v>
      </c>
      <c r="CB77" s="61">
        <v>0</v>
      </c>
      <c r="CC77" s="61">
        <v>0</v>
      </c>
      <c r="CD77" s="61">
        <v>0</v>
      </c>
      <c r="CE77" s="61">
        <v>0</v>
      </c>
      <c r="CF77" s="61">
        <v>0</v>
      </c>
      <c r="CG77" s="61">
        <v>0</v>
      </c>
      <c r="CH77" s="61">
        <v>0</v>
      </c>
      <c r="CI77" s="61">
        <v>0</v>
      </c>
      <c r="CJ77" s="61">
        <v>0</v>
      </c>
      <c r="CK77" s="61">
        <v>0</v>
      </c>
      <c r="CL77" s="61">
        <v>0</v>
      </c>
    </row>
    <row r="78" spans="1:90" ht="12.75" customHeight="1">
      <c r="A78" s="46" t="s">
        <v>129</v>
      </c>
      <c r="B78" s="63">
        <v>9000</v>
      </c>
      <c r="C78" s="60" t="s">
        <v>380</v>
      </c>
      <c r="D78" s="64">
        <v>16117642320.937115</v>
      </c>
      <c r="E78" s="64">
        <v>14316995954.509998</v>
      </c>
      <c r="F78" s="64">
        <v>28548372872.029999</v>
      </c>
      <c r="G78" s="64">
        <v>-14231376917.520004</v>
      </c>
      <c r="H78" s="64">
        <v>0</v>
      </c>
      <c r="I78" s="64">
        <v>-3187469170.7900014</v>
      </c>
      <c r="J78" s="64">
        <v>-7136775085.4199963</v>
      </c>
      <c r="K78" s="64">
        <v>-52986828278.470009</v>
      </c>
      <c r="L78" s="64">
        <v>45850053193.049995</v>
      </c>
      <c r="M78" s="64">
        <v>3949305914.6299982</v>
      </c>
      <c r="N78" s="64">
        <v>24689474479.149998</v>
      </c>
      <c r="O78" s="64">
        <v>-20740168564.520004</v>
      </c>
      <c r="P78" s="64">
        <v>0</v>
      </c>
      <c r="Q78" s="64">
        <v>0</v>
      </c>
      <c r="R78" s="64">
        <v>0</v>
      </c>
      <c r="S78" s="64">
        <v>-40157929.479999997</v>
      </c>
      <c r="T78" s="64">
        <v>-29882913.940000001</v>
      </c>
      <c r="U78" s="64">
        <v>-80697587.900000006</v>
      </c>
      <c r="V78" s="64">
        <v>50814673.960000001</v>
      </c>
      <c r="W78" s="64">
        <v>-10275015.539999999</v>
      </c>
      <c r="X78" s="64">
        <v>24379455.050000001</v>
      </c>
      <c r="Y78" s="64">
        <v>-34654470.590000004</v>
      </c>
      <c r="Z78" s="64">
        <v>4936610096.1871176</v>
      </c>
      <c r="AA78" s="64">
        <v>2609229642.756546</v>
      </c>
      <c r="AB78" s="64">
        <v>303108250.64699769</v>
      </c>
      <c r="AC78" s="64">
        <v>1763004052.4595098</v>
      </c>
      <c r="AD78" s="64">
        <v>205349586.59240961</v>
      </c>
      <c r="AE78" s="64">
        <v>22513979.409638427</v>
      </c>
      <c r="AF78" s="64">
        <v>13563275.328992572</v>
      </c>
      <c r="AG78" s="64">
        <v>21096154.778401893</v>
      </c>
      <c r="AH78" s="64">
        <v>-1712855.5000000002</v>
      </c>
      <c r="AI78" s="64">
        <v>458009.71461988636</v>
      </c>
      <c r="AJ78" s="64">
        <v>14802580.659999998</v>
      </c>
      <c r="AK78" s="64">
        <v>20936616.559999999</v>
      </c>
      <c r="AL78" s="64">
        <v>-6134035.8999999994</v>
      </c>
      <c r="AM78" s="64">
        <v>76860789.849999964</v>
      </c>
      <c r="AN78" s="64">
        <v>195655275.19</v>
      </c>
      <c r="AO78" s="64">
        <v>-86976545.569999993</v>
      </c>
      <c r="AP78" s="64">
        <v>1441683.35</v>
      </c>
      <c r="AQ78" s="64">
        <v>-689.55</v>
      </c>
      <c r="AR78" s="64">
        <v>-33258933.569999997</v>
      </c>
      <c r="AS78" s="64">
        <v>-12022124373.099113</v>
      </c>
      <c r="AT78" s="64">
        <v>-3300978231.5815516</v>
      </c>
      <c r="AU78" s="64">
        <v>-7450134028.3699999</v>
      </c>
      <c r="AV78" s="64">
        <v>4149155796.7884483</v>
      </c>
      <c r="AW78" s="64">
        <v>-1719935345.2454081</v>
      </c>
      <c r="AX78" s="64">
        <v>-3343082309.1135993</v>
      </c>
      <c r="AY78" s="64">
        <v>-20891580165.743603</v>
      </c>
      <c r="AZ78" s="64">
        <v>-18347063089.397114</v>
      </c>
      <c r="BA78" s="64">
        <v>-5512308720.4764891</v>
      </c>
      <c r="BB78" s="64">
        <v>0</v>
      </c>
      <c r="BC78" s="64">
        <v>2967791644.1299992</v>
      </c>
      <c r="BD78" s="64">
        <v>17548497856.629993</v>
      </c>
      <c r="BE78" s="64">
        <v>1623146963.8681908</v>
      </c>
      <c r="BF78" s="64">
        <v>14323287278.468185</v>
      </c>
      <c r="BG78" s="64">
        <v>12611542081.708906</v>
      </c>
      <c r="BH78" s="64">
        <v>3879826839.4492836</v>
      </c>
      <c r="BI78" s="64">
        <v>0</v>
      </c>
      <c r="BJ78" s="64">
        <v>-2168081642.6900001</v>
      </c>
      <c r="BK78" s="64">
        <v>-12700140314.6</v>
      </c>
      <c r="BL78" s="64">
        <v>-0.2</v>
      </c>
      <c r="BM78" s="64">
        <v>0</v>
      </c>
      <c r="BN78" s="64">
        <v>-0.2</v>
      </c>
      <c r="BO78" s="64">
        <v>-304726758.80000013</v>
      </c>
      <c r="BP78" s="64">
        <v>-304726758.80000013</v>
      </c>
      <c r="BQ78" s="64">
        <v>0</v>
      </c>
      <c r="BR78" s="64">
        <v>0</v>
      </c>
      <c r="BS78" s="64">
        <v>-5806270932.6121492</v>
      </c>
      <c r="BT78" s="64">
        <v>-4119053102.1596656</v>
      </c>
      <c r="BU78" s="64">
        <v>-1514562044.4012787</v>
      </c>
      <c r="BV78" s="64">
        <v>-359395387.49844027</v>
      </c>
      <c r="BW78" s="64">
        <v>-49611.799999999996</v>
      </c>
      <c r="BX78" s="64">
        <v>-207255189.30127132</v>
      </c>
      <c r="BY78" s="64">
        <v>-1184661574.2473705</v>
      </c>
      <c r="BZ78" s="64">
        <v>1657946100.3800001</v>
      </c>
      <c r="CA78" s="64">
        <v>-79240123.584123701</v>
      </c>
      <c r="CB78" s="64">
        <v>0</v>
      </c>
      <c r="CC78" s="64">
        <v>0</v>
      </c>
      <c r="CD78" s="64">
        <v>0</v>
      </c>
      <c r="CE78" s="64">
        <v>0</v>
      </c>
      <c r="CF78" s="64">
        <v>0</v>
      </c>
      <c r="CG78" s="64">
        <v>0</v>
      </c>
      <c r="CH78" s="64">
        <v>0</v>
      </c>
      <c r="CI78" s="64">
        <v>-890213104.66000021</v>
      </c>
      <c r="CJ78" s="64">
        <v>-890213104.66000021</v>
      </c>
      <c r="CK78" s="64">
        <v>0</v>
      </c>
      <c r="CL78" s="64">
        <v>4095517947.8380041</v>
      </c>
    </row>
    <row r="79" spans="1:90" ht="12.75" customHeight="1">
      <c r="A79" s="46" t="s">
        <v>130</v>
      </c>
      <c r="B79" s="63">
        <v>9001</v>
      </c>
      <c r="C79" s="60" t="s">
        <v>381</v>
      </c>
      <c r="D79" s="64">
        <v>0</v>
      </c>
      <c r="E79" s="64">
        <v>0</v>
      </c>
      <c r="F79" s="64">
        <v>0</v>
      </c>
      <c r="G79" s="64">
        <v>0</v>
      </c>
      <c r="H79" s="64">
        <v>0</v>
      </c>
      <c r="I79" s="64">
        <v>0</v>
      </c>
      <c r="J79" s="64">
        <v>0</v>
      </c>
      <c r="K79" s="64">
        <v>0</v>
      </c>
      <c r="L79" s="64">
        <v>0</v>
      </c>
      <c r="M79" s="64">
        <v>0</v>
      </c>
      <c r="N79" s="64">
        <v>0</v>
      </c>
      <c r="O79" s="64">
        <v>0</v>
      </c>
      <c r="P79" s="64">
        <v>0</v>
      </c>
      <c r="Q79" s="64">
        <v>0</v>
      </c>
      <c r="R79" s="64">
        <v>0</v>
      </c>
      <c r="S79" s="64">
        <v>0</v>
      </c>
      <c r="T79" s="64">
        <v>0</v>
      </c>
      <c r="U79" s="64">
        <v>0</v>
      </c>
      <c r="V79" s="64">
        <v>0</v>
      </c>
      <c r="W79" s="64">
        <v>0</v>
      </c>
      <c r="X79" s="64">
        <v>0</v>
      </c>
      <c r="Y79" s="64">
        <v>0</v>
      </c>
      <c r="Z79" s="64">
        <v>0</v>
      </c>
      <c r="AA79" s="64">
        <v>0</v>
      </c>
      <c r="AB79" s="64">
        <v>0</v>
      </c>
      <c r="AC79" s="64">
        <v>0</v>
      </c>
      <c r="AD79" s="64">
        <v>0</v>
      </c>
      <c r="AE79" s="64">
        <v>0</v>
      </c>
      <c r="AF79" s="64">
        <v>0</v>
      </c>
      <c r="AG79" s="64">
        <v>0</v>
      </c>
      <c r="AH79" s="64">
        <v>0</v>
      </c>
      <c r="AI79" s="64">
        <v>0</v>
      </c>
      <c r="AJ79" s="64">
        <v>0</v>
      </c>
      <c r="AK79" s="64">
        <v>0</v>
      </c>
      <c r="AL79" s="64">
        <v>0</v>
      </c>
      <c r="AM79" s="64">
        <v>0</v>
      </c>
      <c r="AN79" s="64">
        <v>0</v>
      </c>
      <c r="AO79" s="64">
        <v>0</v>
      </c>
      <c r="AP79" s="64">
        <v>0</v>
      </c>
      <c r="AQ79" s="64">
        <v>0</v>
      </c>
      <c r="AR79" s="64">
        <v>0</v>
      </c>
      <c r="AS79" s="64">
        <v>0</v>
      </c>
      <c r="AT79" s="64">
        <v>0</v>
      </c>
      <c r="AU79" s="64">
        <v>0</v>
      </c>
      <c r="AV79" s="64">
        <v>0</v>
      </c>
      <c r="AW79" s="64">
        <v>0</v>
      </c>
      <c r="AX79" s="64">
        <v>0</v>
      </c>
      <c r="AY79" s="64">
        <v>0</v>
      </c>
      <c r="AZ79" s="64">
        <v>0</v>
      </c>
      <c r="BA79" s="64">
        <v>0</v>
      </c>
      <c r="BB79" s="64">
        <v>0</v>
      </c>
      <c r="BC79" s="64">
        <v>0</v>
      </c>
      <c r="BD79" s="64">
        <v>0</v>
      </c>
      <c r="BE79" s="64">
        <v>0</v>
      </c>
      <c r="BF79" s="64">
        <v>0</v>
      </c>
      <c r="BG79" s="64">
        <v>0</v>
      </c>
      <c r="BH79" s="64">
        <v>0</v>
      </c>
      <c r="BI79" s="64">
        <v>0</v>
      </c>
      <c r="BJ79" s="64">
        <v>0</v>
      </c>
      <c r="BK79" s="64">
        <v>0</v>
      </c>
      <c r="BL79" s="64">
        <v>0</v>
      </c>
      <c r="BM79" s="64">
        <v>0</v>
      </c>
      <c r="BN79" s="64">
        <v>0</v>
      </c>
      <c r="BO79" s="64">
        <v>0</v>
      </c>
      <c r="BP79" s="64">
        <v>0</v>
      </c>
      <c r="BQ79" s="64">
        <v>0</v>
      </c>
      <c r="BR79" s="64">
        <v>0</v>
      </c>
      <c r="BS79" s="64">
        <v>0</v>
      </c>
      <c r="BT79" s="64">
        <v>0</v>
      </c>
      <c r="BU79" s="64">
        <v>0</v>
      </c>
      <c r="BV79" s="64">
        <v>0</v>
      </c>
      <c r="BW79" s="64">
        <v>0</v>
      </c>
      <c r="BX79" s="64">
        <v>0</v>
      </c>
      <c r="BY79" s="64">
        <v>0</v>
      </c>
      <c r="BZ79" s="64">
        <v>0</v>
      </c>
      <c r="CA79" s="64">
        <v>0</v>
      </c>
      <c r="CB79" s="64">
        <v>0</v>
      </c>
      <c r="CC79" s="64">
        <v>0</v>
      </c>
      <c r="CD79" s="64">
        <v>0</v>
      </c>
      <c r="CE79" s="64">
        <v>0</v>
      </c>
      <c r="CF79" s="64">
        <v>0</v>
      </c>
      <c r="CG79" s="64">
        <v>0</v>
      </c>
      <c r="CH79" s="64">
        <v>0</v>
      </c>
      <c r="CI79" s="64">
        <v>0</v>
      </c>
      <c r="CJ79" s="64">
        <v>0</v>
      </c>
      <c r="CK79" s="64">
        <v>0</v>
      </c>
      <c r="CL79" s="64">
        <v>0</v>
      </c>
    </row>
    <row r="80" spans="1:90" ht="12.75" customHeight="1">
      <c r="A80" s="46" t="s">
        <v>132</v>
      </c>
      <c r="B80" s="63">
        <v>9002</v>
      </c>
      <c r="C80" s="60" t="s">
        <v>382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0</v>
      </c>
      <c r="AJ80" s="64">
        <v>0</v>
      </c>
      <c r="AK80" s="64">
        <v>0</v>
      </c>
      <c r="AL80" s="64">
        <v>0</v>
      </c>
      <c r="AM80" s="64">
        <v>0</v>
      </c>
      <c r="AN80" s="64">
        <v>0</v>
      </c>
      <c r="AO80" s="64">
        <v>0</v>
      </c>
      <c r="AP80" s="64">
        <v>0</v>
      </c>
      <c r="AQ80" s="64">
        <v>0</v>
      </c>
      <c r="AR80" s="64">
        <v>0</v>
      </c>
      <c r="AS80" s="64">
        <v>0</v>
      </c>
      <c r="AT80" s="64">
        <v>0</v>
      </c>
      <c r="AU80" s="64">
        <v>0</v>
      </c>
      <c r="AV80" s="64">
        <v>0</v>
      </c>
      <c r="AW80" s="64">
        <v>0</v>
      </c>
      <c r="AX80" s="64">
        <v>0</v>
      </c>
      <c r="AY80" s="64">
        <v>0</v>
      </c>
      <c r="AZ80" s="64">
        <v>0</v>
      </c>
      <c r="BA80" s="64">
        <v>0</v>
      </c>
      <c r="BB80" s="64">
        <v>0</v>
      </c>
      <c r="BC80" s="64">
        <v>0</v>
      </c>
      <c r="BD80" s="64">
        <v>0</v>
      </c>
      <c r="BE80" s="64">
        <v>0</v>
      </c>
      <c r="BF80" s="64">
        <v>0</v>
      </c>
      <c r="BG80" s="64">
        <v>0</v>
      </c>
      <c r="BH80" s="64">
        <v>0</v>
      </c>
      <c r="BI80" s="64">
        <v>0</v>
      </c>
      <c r="BJ80" s="64">
        <v>0</v>
      </c>
      <c r="BK80" s="64">
        <v>0</v>
      </c>
      <c r="BL80" s="64">
        <v>0</v>
      </c>
      <c r="BM80" s="64">
        <v>0</v>
      </c>
      <c r="BN80" s="64">
        <v>0</v>
      </c>
      <c r="BO80" s="64">
        <v>0</v>
      </c>
      <c r="BP80" s="64">
        <v>0</v>
      </c>
      <c r="BQ80" s="64">
        <v>0</v>
      </c>
      <c r="BR80" s="64">
        <v>0</v>
      </c>
      <c r="BS80" s="64">
        <v>0</v>
      </c>
      <c r="BT80" s="64">
        <v>0</v>
      </c>
      <c r="BU80" s="64">
        <v>0</v>
      </c>
      <c r="BV80" s="64">
        <v>0</v>
      </c>
      <c r="BW80" s="64">
        <v>0</v>
      </c>
      <c r="BX80" s="64">
        <v>0</v>
      </c>
      <c r="BY80" s="64">
        <v>0</v>
      </c>
      <c r="BZ80" s="64">
        <v>0</v>
      </c>
      <c r="CA80" s="64">
        <v>0</v>
      </c>
      <c r="CB80" s="64">
        <v>0</v>
      </c>
      <c r="CC80" s="64">
        <v>0</v>
      </c>
      <c r="CD80" s="64">
        <v>0</v>
      </c>
      <c r="CE80" s="64">
        <v>0</v>
      </c>
      <c r="CF80" s="64">
        <v>0</v>
      </c>
      <c r="CG80" s="64">
        <v>0</v>
      </c>
      <c r="CH80" s="64">
        <v>0</v>
      </c>
      <c r="CI80" s="64">
        <v>0</v>
      </c>
      <c r="CJ80" s="64">
        <v>0</v>
      </c>
      <c r="CK80" s="64">
        <v>0</v>
      </c>
      <c r="CL80" s="64">
        <v>0</v>
      </c>
    </row>
    <row r="81" spans="1:90">
      <c r="A81" s="46" t="s">
        <v>134</v>
      </c>
      <c r="B81" s="63">
        <v>9003</v>
      </c>
      <c r="C81" s="60" t="s">
        <v>383</v>
      </c>
      <c r="D81" s="64">
        <v>16117642320.937115</v>
      </c>
      <c r="E81" s="64">
        <v>14316995954.509998</v>
      </c>
      <c r="F81" s="64">
        <v>28548372872.029999</v>
      </c>
      <c r="G81" s="64">
        <v>-14231376917.520004</v>
      </c>
      <c r="H81" s="64">
        <v>0</v>
      </c>
      <c r="I81" s="64">
        <v>-3187469170.7900014</v>
      </c>
      <c r="J81" s="64">
        <v>-7136775085.4199963</v>
      </c>
      <c r="K81" s="64">
        <v>-52986828278.470009</v>
      </c>
      <c r="L81" s="64">
        <v>45850053193.049995</v>
      </c>
      <c r="M81" s="64">
        <v>3949305914.6299982</v>
      </c>
      <c r="N81" s="64">
        <v>24689474479.149998</v>
      </c>
      <c r="O81" s="64">
        <v>-20740168564.520004</v>
      </c>
      <c r="P81" s="64">
        <v>0</v>
      </c>
      <c r="Q81" s="64">
        <v>0</v>
      </c>
      <c r="R81" s="64">
        <v>0</v>
      </c>
      <c r="S81" s="64">
        <v>-40157929.479999997</v>
      </c>
      <c r="T81" s="64">
        <v>-29882913.940000001</v>
      </c>
      <c r="U81" s="64">
        <v>-80697587.900000006</v>
      </c>
      <c r="V81" s="64">
        <v>50814673.960000001</v>
      </c>
      <c r="W81" s="64">
        <v>-10275015.539999999</v>
      </c>
      <c r="X81" s="64">
        <v>24379455.050000001</v>
      </c>
      <c r="Y81" s="64">
        <v>-34654470.590000004</v>
      </c>
      <c r="Z81" s="64">
        <v>4936610096.1871176</v>
      </c>
      <c r="AA81" s="64">
        <v>2609229642.756546</v>
      </c>
      <c r="AB81" s="64">
        <v>303108250.64699769</v>
      </c>
      <c r="AC81" s="64">
        <v>1763004052.4595098</v>
      </c>
      <c r="AD81" s="64">
        <v>205349586.59240961</v>
      </c>
      <c r="AE81" s="64">
        <v>22513979.409638427</v>
      </c>
      <c r="AF81" s="64">
        <v>13563275.328992572</v>
      </c>
      <c r="AG81" s="64">
        <v>21096154.778401893</v>
      </c>
      <c r="AH81" s="64">
        <v>-1712855.5000000002</v>
      </c>
      <c r="AI81" s="64">
        <v>458009.71461988636</v>
      </c>
      <c r="AJ81" s="64">
        <v>14802580.659999998</v>
      </c>
      <c r="AK81" s="64">
        <v>20936616.559999999</v>
      </c>
      <c r="AL81" s="64">
        <v>-6134035.8999999994</v>
      </c>
      <c r="AM81" s="64">
        <v>76860789.849999964</v>
      </c>
      <c r="AN81" s="64">
        <v>195655275.19</v>
      </c>
      <c r="AO81" s="64">
        <v>-86976545.569999993</v>
      </c>
      <c r="AP81" s="64">
        <v>1441683.35</v>
      </c>
      <c r="AQ81" s="64">
        <v>-689.55</v>
      </c>
      <c r="AR81" s="64">
        <v>-33258933.569999997</v>
      </c>
      <c r="AS81" s="64">
        <v>-12022124373.099113</v>
      </c>
      <c r="AT81" s="64">
        <v>-3300978231.5815516</v>
      </c>
      <c r="AU81" s="64">
        <v>-7450134028.3699999</v>
      </c>
      <c r="AV81" s="64">
        <v>4149155796.7884483</v>
      </c>
      <c r="AW81" s="64">
        <v>-1719935345.2454081</v>
      </c>
      <c r="AX81" s="64">
        <v>-3343082309.1135993</v>
      </c>
      <c r="AY81" s="64">
        <v>-20891580165.743603</v>
      </c>
      <c r="AZ81" s="64">
        <v>-18347063089.397114</v>
      </c>
      <c r="BA81" s="64">
        <v>-5512308720.4764891</v>
      </c>
      <c r="BB81" s="64">
        <v>0</v>
      </c>
      <c r="BC81" s="64">
        <v>2967791644.1299992</v>
      </c>
      <c r="BD81" s="64">
        <v>17548497856.629993</v>
      </c>
      <c r="BE81" s="64">
        <v>1623146963.8681908</v>
      </c>
      <c r="BF81" s="64">
        <v>14323287278.468185</v>
      </c>
      <c r="BG81" s="64">
        <v>12611542081.708906</v>
      </c>
      <c r="BH81" s="64">
        <v>3879826839.4492836</v>
      </c>
      <c r="BI81" s="64">
        <v>0</v>
      </c>
      <c r="BJ81" s="64">
        <v>-2168081642.6900001</v>
      </c>
      <c r="BK81" s="64">
        <v>-12700140314.6</v>
      </c>
      <c r="BL81" s="64">
        <v>-0.2</v>
      </c>
      <c r="BM81" s="64">
        <v>0</v>
      </c>
      <c r="BN81" s="64">
        <v>-0.2</v>
      </c>
      <c r="BO81" s="64">
        <v>-304726758.80000013</v>
      </c>
      <c r="BP81" s="64">
        <v>-304726758.80000013</v>
      </c>
      <c r="BQ81" s="64">
        <v>0</v>
      </c>
      <c r="BR81" s="64">
        <v>0</v>
      </c>
      <c r="BS81" s="64">
        <v>-5806270932.6121492</v>
      </c>
      <c r="BT81" s="64">
        <v>-4119053102.1596656</v>
      </c>
      <c r="BU81" s="64">
        <v>-1514562044.4012787</v>
      </c>
      <c r="BV81" s="64">
        <v>-359395387.49844027</v>
      </c>
      <c r="BW81" s="64">
        <v>-49611.799999999996</v>
      </c>
      <c r="BX81" s="64">
        <v>-207255189.30127132</v>
      </c>
      <c r="BY81" s="64">
        <v>-1184661574.2473705</v>
      </c>
      <c r="BZ81" s="64">
        <v>1657946100.3800001</v>
      </c>
      <c r="CA81" s="64">
        <v>-79240123.584123701</v>
      </c>
      <c r="CB81" s="64">
        <v>0</v>
      </c>
      <c r="CC81" s="64">
        <v>0</v>
      </c>
      <c r="CD81" s="64">
        <v>0</v>
      </c>
      <c r="CE81" s="64">
        <v>0</v>
      </c>
      <c r="CF81" s="64">
        <v>0</v>
      </c>
      <c r="CG81" s="64">
        <v>0</v>
      </c>
      <c r="CH81" s="64">
        <v>0</v>
      </c>
      <c r="CI81" s="64">
        <v>-890213104.66000021</v>
      </c>
      <c r="CJ81" s="64">
        <v>-890213104.66000021</v>
      </c>
      <c r="CK81" s="64">
        <v>0</v>
      </c>
      <c r="CL81" s="64">
        <v>4095517947.8380041</v>
      </c>
    </row>
    <row r="82" spans="1:90" ht="12.75" customHeight="1">
      <c r="A82" s="47" t="s">
        <v>136</v>
      </c>
      <c r="B82" s="65"/>
      <c r="C82" s="60" t="s">
        <v>384</v>
      </c>
      <c r="D82" s="64">
        <v>16117642320.937115</v>
      </c>
      <c r="E82" s="64">
        <v>14316995954.509998</v>
      </c>
      <c r="F82" s="64">
        <v>28548372872.029999</v>
      </c>
      <c r="G82" s="64">
        <v>-14231376917.520004</v>
      </c>
      <c r="H82" s="64">
        <v>0</v>
      </c>
      <c r="I82" s="64">
        <v>-3187469170.7900014</v>
      </c>
      <c r="J82" s="64">
        <v>-7136775085.4199963</v>
      </c>
      <c r="K82" s="64">
        <v>-52986828278.470009</v>
      </c>
      <c r="L82" s="64">
        <v>45850053193.049995</v>
      </c>
      <c r="M82" s="64">
        <v>3949305914.6299982</v>
      </c>
      <c r="N82" s="64">
        <v>24689474479.149998</v>
      </c>
      <c r="O82" s="64">
        <v>-20740168564.520004</v>
      </c>
      <c r="P82" s="64">
        <v>0</v>
      </c>
      <c r="Q82" s="64">
        <v>0</v>
      </c>
      <c r="R82" s="64">
        <v>0</v>
      </c>
      <c r="S82" s="64">
        <v>-40157929.479999997</v>
      </c>
      <c r="T82" s="64">
        <v>-29882913.940000001</v>
      </c>
      <c r="U82" s="64">
        <v>-80697587.900000006</v>
      </c>
      <c r="V82" s="64">
        <v>50814673.960000001</v>
      </c>
      <c r="W82" s="64">
        <v>-10275015.539999999</v>
      </c>
      <c r="X82" s="64">
        <v>24379455.050000001</v>
      </c>
      <c r="Y82" s="64">
        <v>-34654470.590000004</v>
      </c>
      <c r="Z82" s="64">
        <v>4936610096.1871176</v>
      </c>
      <c r="AA82" s="64">
        <v>2609229642.756546</v>
      </c>
      <c r="AB82" s="64">
        <v>303108250.64699769</v>
      </c>
      <c r="AC82" s="64">
        <v>1763004052.4595098</v>
      </c>
      <c r="AD82" s="64">
        <v>205349586.59240961</v>
      </c>
      <c r="AE82" s="64">
        <v>22513979.409638427</v>
      </c>
      <c r="AF82" s="64">
        <v>13563275.328992572</v>
      </c>
      <c r="AG82" s="64">
        <v>21096154.778401893</v>
      </c>
      <c r="AH82" s="64">
        <v>-1712855.5000000002</v>
      </c>
      <c r="AI82" s="64">
        <v>458009.71461988636</v>
      </c>
      <c r="AJ82" s="64">
        <v>14802580.659999998</v>
      </c>
      <c r="AK82" s="64">
        <v>20936616.559999999</v>
      </c>
      <c r="AL82" s="64">
        <v>-6134035.8999999994</v>
      </c>
      <c r="AM82" s="64">
        <v>76860789.849999964</v>
      </c>
      <c r="AN82" s="64">
        <v>195655275.19</v>
      </c>
      <c r="AO82" s="64">
        <v>-86976545.569999993</v>
      </c>
      <c r="AP82" s="64">
        <v>1441683.35</v>
      </c>
      <c r="AQ82" s="64">
        <v>-689.55</v>
      </c>
      <c r="AR82" s="64">
        <v>-33258933.569999997</v>
      </c>
      <c r="AS82" s="64">
        <v>-12022124373.099113</v>
      </c>
      <c r="AT82" s="64">
        <v>-3300978231.5815516</v>
      </c>
      <c r="AU82" s="64">
        <v>-7450134028.3699999</v>
      </c>
      <c r="AV82" s="64">
        <v>4149155796.7884483</v>
      </c>
      <c r="AW82" s="64">
        <v>-1719935345.2454081</v>
      </c>
      <c r="AX82" s="64">
        <v>-3343082309.1135993</v>
      </c>
      <c r="AY82" s="64">
        <v>-20891580165.743603</v>
      </c>
      <c r="AZ82" s="64">
        <v>-18347063089.397114</v>
      </c>
      <c r="BA82" s="64">
        <v>-5512308720.4764891</v>
      </c>
      <c r="BB82" s="64">
        <v>0</v>
      </c>
      <c r="BC82" s="64">
        <v>2967791644.1299992</v>
      </c>
      <c r="BD82" s="64">
        <v>17548497856.629993</v>
      </c>
      <c r="BE82" s="64">
        <v>1623146963.8681908</v>
      </c>
      <c r="BF82" s="64">
        <v>14323287278.468185</v>
      </c>
      <c r="BG82" s="64">
        <v>12611542081.708906</v>
      </c>
      <c r="BH82" s="64">
        <v>3879826839.4492836</v>
      </c>
      <c r="BI82" s="64">
        <v>0</v>
      </c>
      <c r="BJ82" s="64">
        <v>-2168081642.6900001</v>
      </c>
      <c r="BK82" s="64">
        <v>-12700140314.6</v>
      </c>
      <c r="BL82" s="64">
        <v>-0.2</v>
      </c>
      <c r="BM82" s="64">
        <v>0</v>
      </c>
      <c r="BN82" s="64">
        <v>-0.2</v>
      </c>
      <c r="BO82" s="64">
        <v>-304726758.80000013</v>
      </c>
      <c r="BP82" s="64">
        <v>-304726758.80000013</v>
      </c>
      <c r="BQ82" s="64">
        <v>0</v>
      </c>
      <c r="BR82" s="64">
        <v>0</v>
      </c>
      <c r="BS82" s="64">
        <v>-5806270932.6121492</v>
      </c>
      <c r="BT82" s="64">
        <v>-4119053102.1596656</v>
      </c>
      <c r="BU82" s="64">
        <v>-1514562044.4012787</v>
      </c>
      <c r="BV82" s="64">
        <v>-359395387.49844027</v>
      </c>
      <c r="BW82" s="64">
        <v>-49611.799999999996</v>
      </c>
      <c r="BX82" s="64">
        <v>-207255189.30127132</v>
      </c>
      <c r="BY82" s="64">
        <v>-1184661574.2473705</v>
      </c>
      <c r="BZ82" s="64">
        <v>1657946100.3800001</v>
      </c>
      <c r="CA82" s="64">
        <v>-79240123.584123701</v>
      </c>
      <c r="CB82" s="64">
        <v>0</v>
      </c>
      <c r="CC82" s="64">
        <v>0</v>
      </c>
      <c r="CD82" s="64">
        <v>0</v>
      </c>
      <c r="CE82" s="64">
        <v>0</v>
      </c>
      <c r="CF82" s="64">
        <v>0</v>
      </c>
      <c r="CG82" s="64">
        <v>0</v>
      </c>
      <c r="CH82" s="64">
        <v>0</v>
      </c>
      <c r="CI82" s="64">
        <v>-890213104.66000021</v>
      </c>
      <c r="CJ82" s="64">
        <v>-890213104.66000021</v>
      </c>
      <c r="CK82" s="64">
        <v>0</v>
      </c>
      <c r="CL82" s="64">
        <v>4095517947.8380041</v>
      </c>
    </row>
    <row r="83" spans="1:90" ht="12.75" customHeight="1"/>
  </sheetData>
  <pageMargins left="0.75" right="0.75" top="1" bottom="1" header="0.5" footer="0.5"/>
  <pageSetup orientation="portrait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C5415-3648-40F9-9A12-5F0990CA725B}">
  <dimension ref="A1:CV83"/>
  <sheetViews>
    <sheetView showGridLines="0" zoomScale="80" zoomScaleNormal="80" workbookViewId="0">
      <pane xSplit="3" ySplit="6" topLeftCell="D7" activePane="bottomRight" state="frozen"/>
      <selection activeCell="CQ80" sqref="CQ80"/>
      <selection pane="topRight" activeCell="CQ80" sqref="CQ80"/>
      <selection pane="bottomLeft" activeCell="CQ80" sqref="CQ80"/>
      <selection pane="bottomRight" activeCell="D7" sqref="D7"/>
    </sheetView>
  </sheetViews>
  <sheetFormatPr defaultColWidth="9.140625" defaultRowHeight="12.75"/>
  <cols>
    <col min="1" max="1" width="58.7109375" style="4" customWidth="1"/>
    <col min="2" max="99" width="15.7109375" style="4" customWidth="1"/>
    <col min="100" max="16384" width="9.140625" style="4"/>
  </cols>
  <sheetData>
    <row r="1" spans="1:100" s="78" customFormat="1" ht="15" customHeight="1">
      <c r="A1" s="48" t="s">
        <v>286</v>
      </c>
      <c r="B1" s="76"/>
      <c r="C1" s="76"/>
      <c r="D1" s="76"/>
      <c r="E1" s="76"/>
      <c r="F1" s="76"/>
      <c r="G1" s="76"/>
      <c r="H1" s="76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  <c r="CJ1" s="77"/>
      <c r="CK1" s="77"/>
      <c r="CL1" s="77"/>
      <c r="CM1" s="77"/>
      <c r="CN1" s="77"/>
      <c r="CO1" s="77"/>
      <c r="CP1" s="77"/>
      <c r="CQ1" s="77"/>
      <c r="CR1" s="77"/>
      <c r="CS1" s="77"/>
      <c r="CT1" s="77"/>
      <c r="CU1" s="77"/>
    </row>
    <row r="2" spans="1:100" s="78" customFormat="1" ht="15" customHeight="1">
      <c r="A2" s="48" t="s">
        <v>277</v>
      </c>
      <c r="B2" s="76">
        <v>790</v>
      </c>
      <c r="C2" s="76">
        <v>791</v>
      </c>
      <c r="D2" s="76"/>
      <c r="E2" s="76"/>
      <c r="F2" s="76"/>
      <c r="G2" s="76"/>
      <c r="H2" s="76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7"/>
      <c r="BW2" s="77"/>
      <c r="BX2" s="77"/>
      <c r="BY2" s="77"/>
      <c r="BZ2" s="77"/>
      <c r="CA2" s="77"/>
      <c r="CB2" s="77"/>
      <c r="CC2" s="77"/>
      <c r="CD2" s="77"/>
      <c r="CE2" s="77"/>
      <c r="CF2" s="77"/>
      <c r="CG2" s="77"/>
      <c r="CH2" s="77"/>
      <c r="CI2" s="77"/>
      <c r="CJ2" s="77"/>
      <c r="CK2" s="77"/>
      <c r="CL2" s="77"/>
      <c r="CM2" s="77"/>
      <c r="CN2" s="77"/>
      <c r="CO2" s="77"/>
      <c r="CP2" s="77"/>
      <c r="CQ2" s="77"/>
      <c r="CR2" s="77"/>
      <c r="CS2" s="77"/>
      <c r="CT2" s="77"/>
      <c r="CU2" s="77"/>
    </row>
    <row r="3" spans="1:100" s="78" customFormat="1" ht="15" customHeight="1">
      <c r="A3" s="48" t="s">
        <v>289</v>
      </c>
      <c r="B3" s="76" t="s">
        <v>287</v>
      </c>
      <c r="C3" s="76"/>
      <c r="D3" s="76"/>
      <c r="E3" s="76"/>
      <c r="F3" s="76"/>
      <c r="G3" s="76"/>
      <c r="H3" s="76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  <c r="CA3" s="77"/>
      <c r="CB3" s="77"/>
      <c r="CC3" s="77"/>
      <c r="CD3" s="77"/>
      <c r="CE3" s="77"/>
      <c r="CF3" s="77"/>
      <c r="CG3" s="77"/>
      <c r="CH3" s="77"/>
      <c r="CI3" s="77"/>
      <c r="CJ3" s="77"/>
      <c r="CK3" s="77"/>
      <c r="CL3" s="77"/>
      <c r="CM3" s="77"/>
      <c r="CN3" s="77"/>
      <c r="CO3" s="77"/>
      <c r="CP3" s="77"/>
      <c r="CQ3" s="77"/>
      <c r="CR3" s="77"/>
      <c r="CS3" s="77"/>
      <c r="CT3" s="77"/>
      <c r="CU3" s="77"/>
    </row>
    <row r="4" spans="1:100" ht="15" customHeight="1"/>
    <row r="5" spans="1:100" s="3" customFormat="1" ht="22.5" customHeight="1">
      <c r="D5" s="52">
        <v>62</v>
      </c>
      <c r="E5" s="53">
        <v>620</v>
      </c>
      <c r="F5" s="54">
        <v>62001</v>
      </c>
      <c r="G5" s="54">
        <v>62002</v>
      </c>
      <c r="H5" s="53">
        <v>621</v>
      </c>
      <c r="I5" s="54">
        <v>62101</v>
      </c>
      <c r="J5" s="55">
        <v>621011</v>
      </c>
      <c r="K5" s="55">
        <v>621012</v>
      </c>
      <c r="L5" s="54">
        <v>62102</v>
      </c>
      <c r="M5" s="55">
        <v>621021</v>
      </c>
      <c r="N5" s="55">
        <v>621022</v>
      </c>
      <c r="O5" s="53">
        <v>622</v>
      </c>
      <c r="P5" s="54">
        <v>62201</v>
      </c>
      <c r="Q5" s="55">
        <v>622011</v>
      </c>
      <c r="R5" s="55">
        <v>622012</v>
      </c>
      <c r="S5" s="54">
        <v>62202</v>
      </c>
      <c r="T5" s="55">
        <v>622021</v>
      </c>
      <c r="U5" s="55">
        <v>622022</v>
      </c>
      <c r="V5" s="53">
        <v>623</v>
      </c>
      <c r="W5" s="54">
        <v>62301</v>
      </c>
      <c r="X5" s="54">
        <v>62302</v>
      </c>
      <c r="Y5" s="54">
        <v>62303</v>
      </c>
      <c r="Z5" s="54">
        <v>62304</v>
      </c>
      <c r="AA5" s="54">
        <v>62305</v>
      </c>
      <c r="AB5" s="54">
        <v>62306</v>
      </c>
      <c r="AC5" s="54">
        <v>62307</v>
      </c>
      <c r="AD5" s="54">
        <v>62308</v>
      </c>
      <c r="AE5" s="54">
        <v>62399</v>
      </c>
      <c r="AF5" s="53">
        <v>624</v>
      </c>
      <c r="AG5" s="53">
        <v>625</v>
      </c>
      <c r="AH5" s="54">
        <v>62501</v>
      </c>
      <c r="AI5" s="54">
        <v>62502</v>
      </c>
      <c r="AJ5" s="53">
        <v>626</v>
      </c>
      <c r="AK5" s="54">
        <v>62601</v>
      </c>
      <c r="AL5" s="54">
        <v>62602</v>
      </c>
      <c r="AM5" s="54">
        <v>62605</v>
      </c>
      <c r="AN5" s="52">
        <v>63</v>
      </c>
      <c r="AO5" s="53">
        <v>630</v>
      </c>
      <c r="AP5" s="54">
        <v>63001</v>
      </c>
      <c r="AQ5" s="54">
        <v>63002</v>
      </c>
      <c r="AR5" s="53">
        <v>631</v>
      </c>
      <c r="AS5" s="54">
        <v>63101</v>
      </c>
      <c r="AT5" s="55">
        <v>631011</v>
      </c>
      <c r="AU5" s="56">
        <v>63101101</v>
      </c>
      <c r="AV5" s="56">
        <v>63101102</v>
      </c>
      <c r="AW5" s="56">
        <v>63101104</v>
      </c>
      <c r="AX5" s="56">
        <v>63101108</v>
      </c>
      <c r="AY5" s="55">
        <v>631012</v>
      </c>
      <c r="AZ5" s="54">
        <v>63102</v>
      </c>
      <c r="BA5" s="55">
        <v>631021</v>
      </c>
      <c r="BB5" s="56">
        <v>63102101</v>
      </c>
      <c r="BC5" s="56">
        <v>63102102</v>
      </c>
      <c r="BD5" s="56">
        <v>63102104</v>
      </c>
      <c r="BE5" s="56">
        <v>63102108</v>
      </c>
      <c r="BF5" s="55">
        <v>631022</v>
      </c>
      <c r="BG5" s="53">
        <v>632</v>
      </c>
      <c r="BH5" s="54">
        <v>63201</v>
      </c>
      <c r="BI5" s="54">
        <v>63202</v>
      </c>
      <c r="BJ5" s="53">
        <v>633</v>
      </c>
      <c r="BK5" s="54">
        <v>63301</v>
      </c>
      <c r="BL5" s="55">
        <v>633011</v>
      </c>
      <c r="BM5" s="55">
        <v>633012</v>
      </c>
      <c r="BN5" s="54">
        <v>63302</v>
      </c>
      <c r="BO5" s="55">
        <v>633021</v>
      </c>
      <c r="BP5" s="55">
        <v>633022</v>
      </c>
      <c r="BQ5" s="53">
        <v>635</v>
      </c>
      <c r="BR5" s="54">
        <v>63501</v>
      </c>
      <c r="BS5" s="54">
        <v>63502</v>
      </c>
      <c r="BT5" s="54">
        <v>63599</v>
      </c>
      <c r="BU5" s="53">
        <v>636</v>
      </c>
      <c r="BV5" s="54">
        <v>63601</v>
      </c>
      <c r="BW5" s="54">
        <v>63602</v>
      </c>
      <c r="BX5" s="54">
        <v>63603</v>
      </c>
      <c r="BY5" s="54">
        <v>63604</v>
      </c>
      <c r="BZ5" s="54">
        <v>63605</v>
      </c>
      <c r="CA5" s="54">
        <v>63606</v>
      </c>
      <c r="CB5" s="54">
        <v>63607</v>
      </c>
      <c r="CC5" s="54">
        <v>63699</v>
      </c>
      <c r="CD5" s="53">
        <v>637</v>
      </c>
      <c r="CE5" s="54">
        <v>63701</v>
      </c>
      <c r="CF5" s="54">
        <v>63702</v>
      </c>
      <c r="CG5" s="54">
        <v>63703</v>
      </c>
      <c r="CH5" s="54">
        <v>63704</v>
      </c>
      <c r="CI5" s="54">
        <v>63705</v>
      </c>
      <c r="CJ5" s="53">
        <v>638</v>
      </c>
      <c r="CK5" s="53">
        <v>639</v>
      </c>
      <c r="CL5" s="54">
        <v>63901</v>
      </c>
      <c r="CM5" s="54">
        <v>63902</v>
      </c>
      <c r="CN5" s="54">
        <v>63903</v>
      </c>
      <c r="CO5" s="54">
        <v>63904</v>
      </c>
      <c r="CP5" s="54">
        <v>63905</v>
      </c>
      <c r="CQ5" s="54">
        <v>63906</v>
      </c>
      <c r="CR5" s="54">
        <v>63907</v>
      </c>
      <c r="CS5" s="54">
        <v>63908</v>
      </c>
      <c r="CT5" s="54">
        <v>63999</v>
      </c>
      <c r="CU5" s="57" t="s">
        <v>253</v>
      </c>
      <c r="CV5" s="4"/>
    </row>
    <row r="6" spans="1:100" s="3" customFormat="1" ht="80.099999999999994" customHeight="1">
      <c r="A6" s="57" t="s">
        <v>290</v>
      </c>
      <c r="B6" s="57" t="s">
        <v>291</v>
      </c>
      <c r="C6" s="57" t="s">
        <v>292</v>
      </c>
      <c r="D6" s="52" t="s">
        <v>385</v>
      </c>
      <c r="E6" s="53" t="s">
        <v>386</v>
      </c>
      <c r="F6" s="54" t="s">
        <v>295</v>
      </c>
      <c r="G6" s="54" t="s">
        <v>296</v>
      </c>
      <c r="H6" s="53" t="s">
        <v>298</v>
      </c>
      <c r="I6" s="54" t="s">
        <v>387</v>
      </c>
      <c r="J6" s="55" t="s">
        <v>300</v>
      </c>
      <c r="K6" s="55" t="s">
        <v>301</v>
      </c>
      <c r="L6" s="54" t="s">
        <v>388</v>
      </c>
      <c r="M6" s="55" t="s">
        <v>303</v>
      </c>
      <c r="N6" s="55" t="s">
        <v>304</v>
      </c>
      <c r="O6" s="53" t="s">
        <v>389</v>
      </c>
      <c r="P6" s="54" t="s">
        <v>309</v>
      </c>
      <c r="Q6" s="55" t="s">
        <v>310</v>
      </c>
      <c r="R6" s="55" t="s">
        <v>311</v>
      </c>
      <c r="S6" s="54" t="s">
        <v>390</v>
      </c>
      <c r="T6" s="55" t="s">
        <v>313</v>
      </c>
      <c r="U6" s="55" t="s">
        <v>314</v>
      </c>
      <c r="V6" s="53" t="s">
        <v>391</v>
      </c>
      <c r="W6" s="54" t="s">
        <v>316</v>
      </c>
      <c r="X6" s="54" t="s">
        <v>317</v>
      </c>
      <c r="Y6" s="54" t="s">
        <v>318</v>
      </c>
      <c r="Z6" s="54" t="s">
        <v>319</v>
      </c>
      <c r="AA6" s="54" t="s">
        <v>320</v>
      </c>
      <c r="AB6" s="54" t="s">
        <v>321</v>
      </c>
      <c r="AC6" s="54" t="s">
        <v>322</v>
      </c>
      <c r="AD6" s="54" t="s">
        <v>323</v>
      </c>
      <c r="AE6" s="54" t="s">
        <v>324</v>
      </c>
      <c r="AF6" s="53" t="s">
        <v>392</v>
      </c>
      <c r="AG6" s="53" t="s">
        <v>325</v>
      </c>
      <c r="AH6" s="54" t="s">
        <v>326</v>
      </c>
      <c r="AI6" s="54" t="s">
        <v>393</v>
      </c>
      <c r="AJ6" s="53" t="s">
        <v>329</v>
      </c>
      <c r="AK6" s="54" t="s">
        <v>394</v>
      </c>
      <c r="AL6" s="54" t="s">
        <v>330</v>
      </c>
      <c r="AM6" s="54" t="s">
        <v>395</v>
      </c>
      <c r="AN6" s="52" t="s">
        <v>396</v>
      </c>
      <c r="AO6" s="53" t="s">
        <v>397</v>
      </c>
      <c r="AP6" s="54" t="s">
        <v>336</v>
      </c>
      <c r="AQ6" s="54" t="s">
        <v>398</v>
      </c>
      <c r="AR6" s="53" t="s">
        <v>399</v>
      </c>
      <c r="AS6" s="54" t="s">
        <v>339</v>
      </c>
      <c r="AT6" s="55" t="s">
        <v>400</v>
      </c>
      <c r="AU6" s="56" t="s">
        <v>341</v>
      </c>
      <c r="AV6" s="56" t="s">
        <v>342</v>
      </c>
      <c r="AW6" s="56" t="s">
        <v>343</v>
      </c>
      <c r="AX6" s="56" t="s">
        <v>401</v>
      </c>
      <c r="AY6" s="55" t="s">
        <v>402</v>
      </c>
      <c r="AZ6" s="54" t="s">
        <v>403</v>
      </c>
      <c r="BA6" s="55" t="s">
        <v>404</v>
      </c>
      <c r="BB6" s="56" t="s">
        <v>341</v>
      </c>
      <c r="BC6" s="56" t="s">
        <v>342</v>
      </c>
      <c r="BD6" s="56" t="s">
        <v>343</v>
      </c>
      <c r="BE6" s="56" t="s">
        <v>348</v>
      </c>
      <c r="BF6" s="55" t="s">
        <v>405</v>
      </c>
      <c r="BG6" s="53" t="s">
        <v>406</v>
      </c>
      <c r="BH6" s="54" t="s">
        <v>407</v>
      </c>
      <c r="BI6" s="54" t="s">
        <v>408</v>
      </c>
      <c r="BJ6" s="53" t="s">
        <v>409</v>
      </c>
      <c r="BK6" s="54" t="s">
        <v>367</v>
      </c>
      <c r="BL6" s="55" t="s">
        <v>368</v>
      </c>
      <c r="BM6" s="55" t="s">
        <v>410</v>
      </c>
      <c r="BN6" s="54" t="s">
        <v>411</v>
      </c>
      <c r="BO6" s="55" t="s">
        <v>412</v>
      </c>
      <c r="BP6" s="55" t="s">
        <v>372</v>
      </c>
      <c r="BQ6" s="53" t="s">
        <v>413</v>
      </c>
      <c r="BR6" s="54" t="s">
        <v>414</v>
      </c>
      <c r="BS6" s="54" t="s">
        <v>415</v>
      </c>
      <c r="BT6" s="54" t="s">
        <v>416</v>
      </c>
      <c r="BU6" s="53" t="s">
        <v>357</v>
      </c>
      <c r="BV6" s="54" t="s">
        <v>358</v>
      </c>
      <c r="BW6" s="54" t="s">
        <v>417</v>
      </c>
      <c r="BX6" s="54" t="s">
        <v>360</v>
      </c>
      <c r="BY6" s="54" t="s">
        <v>361</v>
      </c>
      <c r="BZ6" s="54" t="s">
        <v>362</v>
      </c>
      <c r="CA6" s="54" t="s">
        <v>418</v>
      </c>
      <c r="CB6" s="54" t="s">
        <v>364</v>
      </c>
      <c r="CC6" s="54" t="s">
        <v>365</v>
      </c>
      <c r="CD6" s="53" t="s">
        <v>419</v>
      </c>
      <c r="CE6" s="54" t="s">
        <v>420</v>
      </c>
      <c r="CF6" s="54" t="s">
        <v>421</v>
      </c>
      <c r="CG6" s="54" t="s">
        <v>422</v>
      </c>
      <c r="CH6" s="54" t="s">
        <v>423</v>
      </c>
      <c r="CI6" s="54" t="s">
        <v>424</v>
      </c>
      <c r="CJ6" s="53" t="s">
        <v>425</v>
      </c>
      <c r="CK6" s="53" t="s">
        <v>426</v>
      </c>
      <c r="CL6" s="54" t="s">
        <v>427</v>
      </c>
      <c r="CM6" s="54" t="s">
        <v>428</v>
      </c>
      <c r="CN6" s="54" t="s">
        <v>429</v>
      </c>
      <c r="CO6" s="54" t="s">
        <v>430</v>
      </c>
      <c r="CP6" s="54" t="s">
        <v>431</v>
      </c>
      <c r="CQ6" s="54" t="s">
        <v>432</v>
      </c>
      <c r="CR6" s="54" t="s">
        <v>433</v>
      </c>
      <c r="CS6" s="54" t="s">
        <v>434</v>
      </c>
      <c r="CT6" s="54" t="s">
        <v>435</v>
      </c>
      <c r="CU6" s="57" t="s">
        <v>252</v>
      </c>
      <c r="CV6" s="4"/>
    </row>
    <row r="7" spans="1:100" ht="12.75" customHeight="1">
      <c r="A7" s="43" t="s">
        <v>2</v>
      </c>
      <c r="B7" s="59">
        <v>1001</v>
      </c>
      <c r="C7" s="60" t="s">
        <v>376</v>
      </c>
      <c r="D7" s="61">
        <v>0</v>
      </c>
      <c r="E7" s="61">
        <v>0</v>
      </c>
      <c r="F7" s="61">
        <v>0</v>
      </c>
      <c r="G7" s="61">
        <v>0</v>
      </c>
      <c r="H7" s="61">
        <v>0</v>
      </c>
      <c r="I7" s="61">
        <v>0</v>
      </c>
      <c r="J7" s="61">
        <v>0</v>
      </c>
      <c r="K7" s="61">
        <v>0</v>
      </c>
      <c r="L7" s="61">
        <v>0</v>
      </c>
      <c r="M7" s="61">
        <v>0</v>
      </c>
      <c r="N7" s="61">
        <v>0</v>
      </c>
      <c r="O7" s="61">
        <v>0</v>
      </c>
      <c r="P7" s="61">
        <v>0</v>
      </c>
      <c r="Q7" s="61">
        <v>0</v>
      </c>
      <c r="R7" s="61">
        <v>0</v>
      </c>
      <c r="S7" s="61">
        <v>0</v>
      </c>
      <c r="T7" s="61">
        <v>0</v>
      </c>
      <c r="U7" s="61">
        <v>0</v>
      </c>
      <c r="V7" s="61">
        <v>0</v>
      </c>
      <c r="W7" s="61">
        <v>0</v>
      </c>
      <c r="X7" s="61">
        <v>0</v>
      </c>
      <c r="Y7" s="61">
        <v>0</v>
      </c>
      <c r="Z7" s="61">
        <v>0</v>
      </c>
      <c r="AA7" s="61">
        <v>0</v>
      </c>
      <c r="AB7" s="61">
        <v>0</v>
      </c>
      <c r="AC7" s="61">
        <v>0</v>
      </c>
      <c r="AD7" s="61">
        <v>0</v>
      </c>
      <c r="AE7" s="61">
        <v>0</v>
      </c>
      <c r="AF7" s="61">
        <v>0</v>
      </c>
      <c r="AG7" s="61">
        <v>0</v>
      </c>
      <c r="AH7" s="61">
        <v>0</v>
      </c>
      <c r="AI7" s="61">
        <v>0</v>
      </c>
      <c r="AJ7" s="61">
        <v>0</v>
      </c>
      <c r="AK7" s="61">
        <v>0</v>
      </c>
      <c r="AL7" s="61">
        <v>0</v>
      </c>
      <c r="AM7" s="61">
        <v>0</v>
      </c>
      <c r="AN7" s="61">
        <v>0</v>
      </c>
      <c r="AO7" s="61">
        <v>0</v>
      </c>
      <c r="AP7" s="61">
        <v>0</v>
      </c>
      <c r="AQ7" s="61">
        <v>0</v>
      </c>
      <c r="AR7" s="61">
        <v>0</v>
      </c>
      <c r="AS7" s="61">
        <v>0</v>
      </c>
      <c r="AT7" s="61">
        <v>0</v>
      </c>
      <c r="AU7" s="61">
        <v>0</v>
      </c>
      <c r="AV7" s="61">
        <v>0</v>
      </c>
      <c r="AW7" s="61">
        <v>0</v>
      </c>
      <c r="AX7" s="61">
        <v>0</v>
      </c>
      <c r="AY7" s="61">
        <v>0</v>
      </c>
      <c r="AZ7" s="61">
        <v>0</v>
      </c>
      <c r="BA7" s="61">
        <v>0</v>
      </c>
      <c r="BB7" s="61">
        <v>0</v>
      </c>
      <c r="BC7" s="61">
        <v>0</v>
      </c>
      <c r="BD7" s="61">
        <v>0</v>
      </c>
      <c r="BE7" s="61">
        <v>0</v>
      </c>
      <c r="BF7" s="61">
        <v>0</v>
      </c>
      <c r="BG7" s="61">
        <v>0</v>
      </c>
      <c r="BH7" s="61">
        <v>0</v>
      </c>
      <c r="BI7" s="61">
        <v>0</v>
      </c>
      <c r="BJ7" s="61">
        <v>0</v>
      </c>
      <c r="BK7" s="61">
        <v>0</v>
      </c>
      <c r="BL7" s="61">
        <v>0</v>
      </c>
      <c r="BM7" s="61">
        <v>0</v>
      </c>
      <c r="BN7" s="61">
        <v>0</v>
      </c>
      <c r="BO7" s="61">
        <v>0</v>
      </c>
      <c r="BP7" s="61">
        <v>0</v>
      </c>
      <c r="BQ7" s="61">
        <v>0</v>
      </c>
      <c r="BR7" s="61">
        <v>0</v>
      </c>
      <c r="BS7" s="61">
        <v>0</v>
      </c>
      <c r="BT7" s="61">
        <v>0</v>
      </c>
      <c r="BU7" s="61">
        <v>0</v>
      </c>
      <c r="BV7" s="61">
        <v>0</v>
      </c>
      <c r="BW7" s="61">
        <v>0</v>
      </c>
      <c r="BX7" s="61">
        <v>0</v>
      </c>
      <c r="BY7" s="61">
        <v>0</v>
      </c>
      <c r="BZ7" s="61">
        <v>0</v>
      </c>
      <c r="CA7" s="61">
        <v>0</v>
      </c>
      <c r="CB7" s="61">
        <v>0</v>
      </c>
      <c r="CC7" s="61">
        <v>0</v>
      </c>
      <c r="CD7" s="61">
        <v>0</v>
      </c>
      <c r="CE7" s="61">
        <v>0</v>
      </c>
      <c r="CF7" s="61">
        <v>0</v>
      </c>
      <c r="CG7" s="61">
        <v>0</v>
      </c>
      <c r="CH7" s="61">
        <v>0</v>
      </c>
      <c r="CI7" s="61">
        <v>0</v>
      </c>
      <c r="CJ7" s="61">
        <v>0</v>
      </c>
      <c r="CK7" s="61">
        <v>0</v>
      </c>
      <c r="CL7" s="61">
        <v>0</v>
      </c>
      <c r="CM7" s="61">
        <v>0</v>
      </c>
      <c r="CN7" s="61">
        <v>0</v>
      </c>
      <c r="CO7" s="61">
        <v>0</v>
      </c>
      <c r="CP7" s="61">
        <v>0</v>
      </c>
      <c r="CQ7" s="61">
        <v>0</v>
      </c>
      <c r="CR7" s="61">
        <v>0</v>
      </c>
      <c r="CS7" s="61">
        <v>0</v>
      </c>
      <c r="CT7" s="61">
        <v>0</v>
      </c>
      <c r="CU7" s="61">
        <v>0</v>
      </c>
    </row>
    <row r="8" spans="1:100" ht="12.75" customHeight="1">
      <c r="A8" s="43" t="s">
        <v>4</v>
      </c>
      <c r="B8" s="59">
        <v>1003</v>
      </c>
      <c r="C8" s="60" t="s">
        <v>376</v>
      </c>
      <c r="D8" s="61">
        <v>199202.85</v>
      </c>
      <c r="E8" s="61">
        <v>0</v>
      </c>
      <c r="F8" s="61">
        <v>0</v>
      </c>
      <c r="G8" s="61">
        <v>0</v>
      </c>
      <c r="H8" s="61">
        <v>0</v>
      </c>
      <c r="I8" s="61">
        <v>0</v>
      </c>
      <c r="J8" s="61">
        <v>0</v>
      </c>
      <c r="K8" s="61">
        <v>0</v>
      </c>
      <c r="L8" s="61">
        <v>0</v>
      </c>
      <c r="M8" s="61">
        <v>0</v>
      </c>
      <c r="N8" s="61">
        <v>0</v>
      </c>
      <c r="O8" s="61">
        <v>0</v>
      </c>
      <c r="P8" s="61">
        <v>0</v>
      </c>
      <c r="Q8" s="61">
        <v>0</v>
      </c>
      <c r="R8" s="61">
        <v>0</v>
      </c>
      <c r="S8" s="61">
        <v>0</v>
      </c>
      <c r="T8" s="61">
        <v>0</v>
      </c>
      <c r="U8" s="61">
        <v>0</v>
      </c>
      <c r="V8" s="61">
        <v>199202.85</v>
      </c>
      <c r="W8" s="61">
        <v>0</v>
      </c>
      <c r="X8" s="61">
        <v>0</v>
      </c>
      <c r="Y8" s="61">
        <v>199202.85</v>
      </c>
      <c r="Z8" s="61">
        <v>0</v>
      </c>
      <c r="AA8" s="61">
        <v>0</v>
      </c>
      <c r="AB8" s="61">
        <v>0</v>
      </c>
      <c r="AC8" s="61">
        <v>0</v>
      </c>
      <c r="AD8" s="61">
        <v>0</v>
      </c>
      <c r="AE8" s="61">
        <v>0</v>
      </c>
      <c r="AF8" s="61">
        <v>0</v>
      </c>
      <c r="AG8" s="61">
        <v>0</v>
      </c>
      <c r="AH8" s="61">
        <v>0</v>
      </c>
      <c r="AI8" s="61">
        <v>0</v>
      </c>
      <c r="AJ8" s="61">
        <v>0</v>
      </c>
      <c r="AK8" s="61">
        <v>0</v>
      </c>
      <c r="AL8" s="61">
        <v>0</v>
      </c>
      <c r="AM8" s="61">
        <v>0</v>
      </c>
      <c r="AN8" s="61">
        <v>-976151.2999999997</v>
      </c>
      <c r="AO8" s="61">
        <v>-256889.66</v>
      </c>
      <c r="AP8" s="61">
        <v>-256889.66</v>
      </c>
      <c r="AQ8" s="61">
        <v>0</v>
      </c>
      <c r="AR8" s="61">
        <v>32011</v>
      </c>
      <c r="AS8" s="61">
        <v>32011</v>
      </c>
      <c r="AT8" s="61">
        <v>-71409.509999999995</v>
      </c>
      <c r="AU8" s="61">
        <v>-71409.509999999995</v>
      </c>
      <c r="AV8" s="61">
        <v>0</v>
      </c>
      <c r="AW8" s="61">
        <v>0</v>
      </c>
      <c r="AX8" s="61">
        <v>0</v>
      </c>
      <c r="AY8" s="61">
        <v>103420.51</v>
      </c>
      <c r="AZ8" s="61">
        <v>0</v>
      </c>
      <c r="BA8" s="61">
        <v>0</v>
      </c>
      <c r="BB8" s="61">
        <v>0</v>
      </c>
      <c r="BC8" s="61">
        <v>0</v>
      </c>
      <c r="BD8" s="61">
        <v>0</v>
      </c>
      <c r="BE8" s="61">
        <v>0</v>
      </c>
      <c r="BF8" s="61">
        <v>0</v>
      </c>
      <c r="BG8" s="61">
        <v>0</v>
      </c>
      <c r="BH8" s="61">
        <v>0</v>
      </c>
      <c r="BI8" s="61">
        <v>0</v>
      </c>
      <c r="BJ8" s="61">
        <v>-751272.63999999966</v>
      </c>
      <c r="BK8" s="61">
        <v>-751272.63999999966</v>
      </c>
      <c r="BL8" s="61">
        <v>-4739760.46</v>
      </c>
      <c r="BM8" s="61">
        <v>3988487.8200000003</v>
      </c>
      <c r="BN8" s="61">
        <v>0</v>
      </c>
      <c r="BO8" s="61">
        <v>0</v>
      </c>
      <c r="BP8" s="61">
        <v>0</v>
      </c>
      <c r="BQ8" s="61">
        <v>0</v>
      </c>
      <c r="BR8" s="61">
        <v>0</v>
      </c>
      <c r="BS8" s="61">
        <v>0</v>
      </c>
      <c r="BT8" s="61">
        <v>0</v>
      </c>
      <c r="BU8" s="61">
        <v>0</v>
      </c>
      <c r="BV8" s="61">
        <v>0</v>
      </c>
      <c r="BW8" s="61">
        <v>0</v>
      </c>
      <c r="BX8" s="61">
        <v>0</v>
      </c>
      <c r="BY8" s="61">
        <v>0</v>
      </c>
      <c r="BZ8" s="61">
        <v>0</v>
      </c>
      <c r="CA8" s="61">
        <v>0</v>
      </c>
      <c r="CB8" s="61">
        <v>0</v>
      </c>
      <c r="CC8" s="61">
        <v>0</v>
      </c>
      <c r="CD8" s="61">
        <v>0</v>
      </c>
      <c r="CE8" s="61">
        <v>0</v>
      </c>
      <c r="CF8" s="61">
        <v>0</v>
      </c>
      <c r="CG8" s="61">
        <v>0</v>
      </c>
      <c r="CH8" s="61">
        <v>0</v>
      </c>
      <c r="CI8" s="61">
        <v>0</v>
      </c>
      <c r="CJ8" s="61">
        <v>0</v>
      </c>
      <c r="CK8" s="61">
        <v>0</v>
      </c>
      <c r="CL8" s="61">
        <v>0</v>
      </c>
      <c r="CM8" s="61">
        <v>0</v>
      </c>
      <c r="CN8" s="61">
        <v>0</v>
      </c>
      <c r="CO8" s="61">
        <v>0</v>
      </c>
      <c r="CP8" s="61">
        <v>0</v>
      </c>
      <c r="CQ8" s="61">
        <v>0</v>
      </c>
      <c r="CR8" s="61">
        <v>0</v>
      </c>
      <c r="CS8" s="61">
        <v>0</v>
      </c>
      <c r="CT8" s="61">
        <v>0</v>
      </c>
      <c r="CU8" s="61">
        <v>-776948.44999999972</v>
      </c>
    </row>
    <row r="9" spans="1:100" ht="12.75" customHeight="1">
      <c r="A9" s="43" t="s">
        <v>5</v>
      </c>
      <c r="B9" s="59">
        <v>1004</v>
      </c>
      <c r="C9" s="60" t="s">
        <v>376</v>
      </c>
      <c r="D9" s="61">
        <v>0</v>
      </c>
      <c r="E9" s="61">
        <v>0</v>
      </c>
      <c r="F9" s="61">
        <v>0</v>
      </c>
      <c r="G9" s="61">
        <v>0</v>
      </c>
      <c r="H9" s="61">
        <v>0</v>
      </c>
      <c r="I9" s="61">
        <v>0</v>
      </c>
      <c r="J9" s="61">
        <v>0</v>
      </c>
      <c r="K9" s="61">
        <v>0</v>
      </c>
      <c r="L9" s="61">
        <v>0</v>
      </c>
      <c r="M9" s="61">
        <v>0</v>
      </c>
      <c r="N9" s="61">
        <v>0</v>
      </c>
      <c r="O9" s="61">
        <v>0</v>
      </c>
      <c r="P9" s="61">
        <v>0</v>
      </c>
      <c r="Q9" s="61">
        <v>0</v>
      </c>
      <c r="R9" s="61">
        <v>0</v>
      </c>
      <c r="S9" s="61">
        <v>0</v>
      </c>
      <c r="T9" s="61">
        <v>0</v>
      </c>
      <c r="U9" s="61">
        <v>0</v>
      </c>
      <c r="V9" s="61">
        <v>0</v>
      </c>
      <c r="W9" s="61">
        <v>0</v>
      </c>
      <c r="X9" s="61">
        <v>0</v>
      </c>
      <c r="Y9" s="61">
        <v>0</v>
      </c>
      <c r="Z9" s="61">
        <v>0</v>
      </c>
      <c r="AA9" s="61">
        <v>0</v>
      </c>
      <c r="AB9" s="61">
        <v>0</v>
      </c>
      <c r="AC9" s="61">
        <v>0</v>
      </c>
      <c r="AD9" s="61">
        <v>0</v>
      </c>
      <c r="AE9" s="61">
        <v>0</v>
      </c>
      <c r="AF9" s="61">
        <v>0</v>
      </c>
      <c r="AG9" s="61">
        <v>0</v>
      </c>
      <c r="AH9" s="61">
        <v>0</v>
      </c>
      <c r="AI9" s="61">
        <v>0</v>
      </c>
      <c r="AJ9" s="61">
        <v>0</v>
      </c>
      <c r="AK9" s="61">
        <v>0</v>
      </c>
      <c r="AL9" s="61">
        <v>0</v>
      </c>
      <c r="AM9" s="61">
        <v>0</v>
      </c>
      <c r="AN9" s="61">
        <v>0</v>
      </c>
      <c r="AO9" s="61">
        <v>0</v>
      </c>
      <c r="AP9" s="61">
        <v>0</v>
      </c>
      <c r="AQ9" s="61">
        <v>0</v>
      </c>
      <c r="AR9" s="61">
        <v>0</v>
      </c>
      <c r="AS9" s="61">
        <v>0</v>
      </c>
      <c r="AT9" s="61">
        <v>0</v>
      </c>
      <c r="AU9" s="61">
        <v>0</v>
      </c>
      <c r="AV9" s="61">
        <v>0</v>
      </c>
      <c r="AW9" s="61">
        <v>0</v>
      </c>
      <c r="AX9" s="61">
        <v>0</v>
      </c>
      <c r="AY9" s="61">
        <v>0</v>
      </c>
      <c r="AZ9" s="61">
        <v>0</v>
      </c>
      <c r="BA9" s="61">
        <v>0</v>
      </c>
      <c r="BB9" s="61">
        <v>0</v>
      </c>
      <c r="BC9" s="61">
        <v>0</v>
      </c>
      <c r="BD9" s="61">
        <v>0</v>
      </c>
      <c r="BE9" s="61">
        <v>0</v>
      </c>
      <c r="BF9" s="61">
        <v>0</v>
      </c>
      <c r="BG9" s="61">
        <v>0</v>
      </c>
      <c r="BH9" s="61">
        <v>0</v>
      </c>
      <c r="BI9" s="61">
        <v>0</v>
      </c>
      <c r="BJ9" s="61">
        <v>0</v>
      </c>
      <c r="BK9" s="61">
        <v>0</v>
      </c>
      <c r="BL9" s="61">
        <v>0</v>
      </c>
      <c r="BM9" s="61">
        <v>0</v>
      </c>
      <c r="BN9" s="61">
        <v>0</v>
      </c>
      <c r="BO9" s="61">
        <v>0</v>
      </c>
      <c r="BP9" s="61">
        <v>0</v>
      </c>
      <c r="BQ9" s="61">
        <v>0</v>
      </c>
      <c r="BR9" s="61">
        <v>0</v>
      </c>
      <c r="BS9" s="61">
        <v>0</v>
      </c>
      <c r="BT9" s="61">
        <v>0</v>
      </c>
      <c r="BU9" s="61">
        <v>0</v>
      </c>
      <c r="BV9" s="61">
        <v>0</v>
      </c>
      <c r="BW9" s="61">
        <v>0</v>
      </c>
      <c r="BX9" s="61">
        <v>0</v>
      </c>
      <c r="BY9" s="61">
        <v>0</v>
      </c>
      <c r="BZ9" s="61">
        <v>0</v>
      </c>
      <c r="CA9" s="61">
        <v>0</v>
      </c>
      <c r="CB9" s="61">
        <v>0</v>
      </c>
      <c r="CC9" s="61">
        <v>0</v>
      </c>
      <c r="CD9" s="61">
        <v>0</v>
      </c>
      <c r="CE9" s="61">
        <v>0</v>
      </c>
      <c r="CF9" s="61">
        <v>0</v>
      </c>
      <c r="CG9" s="61">
        <v>0</v>
      </c>
      <c r="CH9" s="61">
        <v>0</v>
      </c>
      <c r="CI9" s="61">
        <v>0</v>
      </c>
      <c r="CJ9" s="61">
        <v>0</v>
      </c>
      <c r="CK9" s="61">
        <v>0</v>
      </c>
      <c r="CL9" s="61">
        <v>0</v>
      </c>
      <c r="CM9" s="61">
        <v>0</v>
      </c>
      <c r="CN9" s="61">
        <v>0</v>
      </c>
      <c r="CO9" s="61">
        <v>0</v>
      </c>
      <c r="CP9" s="61">
        <v>0</v>
      </c>
      <c r="CQ9" s="61">
        <v>0</v>
      </c>
      <c r="CR9" s="61">
        <v>0</v>
      </c>
      <c r="CS9" s="61">
        <v>0</v>
      </c>
      <c r="CT9" s="61">
        <v>0</v>
      </c>
      <c r="CU9" s="61">
        <v>0</v>
      </c>
    </row>
    <row r="10" spans="1:100" ht="12.75" customHeight="1">
      <c r="A10" s="43" t="s">
        <v>7</v>
      </c>
      <c r="B10" s="59">
        <v>1005</v>
      </c>
      <c r="C10" s="60" t="s">
        <v>376</v>
      </c>
      <c r="D10" s="61">
        <v>0</v>
      </c>
      <c r="E10" s="61">
        <v>0</v>
      </c>
      <c r="F10" s="61">
        <v>0</v>
      </c>
      <c r="G10" s="61">
        <v>0</v>
      </c>
      <c r="H10" s="61">
        <v>0</v>
      </c>
      <c r="I10" s="61">
        <v>0</v>
      </c>
      <c r="J10" s="61">
        <v>0</v>
      </c>
      <c r="K10" s="61">
        <v>0</v>
      </c>
      <c r="L10" s="61">
        <v>0</v>
      </c>
      <c r="M10" s="61">
        <v>0</v>
      </c>
      <c r="N10" s="61">
        <v>0</v>
      </c>
      <c r="O10" s="61">
        <v>0</v>
      </c>
      <c r="P10" s="61">
        <v>0</v>
      </c>
      <c r="Q10" s="61">
        <v>0</v>
      </c>
      <c r="R10" s="61">
        <v>0</v>
      </c>
      <c r="S10" s="61">
        <v>0</v>
      </c>
      <c r="T10" s="61">
        <v>0</v>
      </c>
      <c r="U10" s="61">
        <v>0</v>
      </c>
      <c r="V10" s="61">
        <v>0</v>
      </c>
      <c r="W10" s="61">
        <v>0</v>
      </c>
      <c r="X10" s="61">
        <v>0</v>
      </c>
      <c r="Y10" s="61">
        <v>0</v>
      </c>
      <c r="Z10" s="61">
        <v>0</v>
      </c>
      <c r="AA10" s="61">
        <v>0</v>
      </c>
      <c r="AB10" s="61">
        <v>0</v>
      </c>
      <c r="AC10" s="61">
        <v>0</v>
      </c>
      <c r="AD10" s="61">
        <v>0</v>
      </c>
      <c r="AE10" s="61">
        <v>0</v>
      </c>
      <c r="AF10" s="61">
        <v>0</v>
      </c>
      <c r="AG10" s="61">
        <v>0</v>
      </c>
      <c r="AH10" s="61">
        <v>0</v>
      </c>
      <c r="AI10" s="61">
        <v>0</v>
      </c>
      <c r="AJ10" s="61">
        <v>0</v>
      </c>
      <c r="AK10" s="61">
        <v>0</v>
      </c>
      <c r="AL10" s="61">
        <v>0</v>
      </c>
      <c r="AM10" s="61">
        <v>0</v>
      </c>
      <c r="AN10" s="61">
        <v>0</v>
      </c>
      <c r="AO10" s="61">
        <v>0</v>
      </c>
      <c r="AP10" s="61">
        <v>0</v>
      </c>
      <c r="AQ10" s="61">
        <v>0</v>
      </c>
      <c r="AR10" s="61">
        <v>0</v>
      </c>
      <c r="AS10" s="61">
        <v>0</v>
      </c>
      <c r="AT10" s="61">
        <v>0</v>
      </c>
      <c r="AU10" s="61">
        <v>0</v>
      </c>
      <c r="AV10" s="61">
        <v>0</v>
      </c>
      <c r="AW10" s="61">
        <v>0</v>
      </c>
      <c r="AX10" s="61">
        <v>0</v>
      </c>
      <c r="AY10" s="61">
        <v>0</v>
      </c>
      <c r="AZ10" s="61">
        <v>0</v>
      </c>
      <c r="BA10" s="61">
        <v>0</v>
      </c>
      <c r="BB10" s="61">
        <v>0</v>
      </c>
      <c r="BC10" s="61">
        <v>0</v>
      </c>
      <c r="BD10" s="61">
        <v>0</v>
      </c>
      <c r="BE10" s="61">
        <v>0</v>
      </c>
      <c r="BF10" s="61">
        <v>0</v>
      </c>
      <c r="BG10" s="61">
        <v>0</v>
      </c>
      <c r="BH10" s="61">
        <v>0</v>
      </c>
      <c r="BI10" s="61">
        <v>0</v>
      </c>
      <c r="BJ10" s="61">
        <v>0</v>
      </c>
      <c r="BK10" s="61">
        <v>0</v>
      </c>
      <c r="BL10" s="61">
        <v>0</v>
      </c>
      <c r="BM10" s="61">
        <v>0</v>
      </c>
      <c r="BN10" s="61">
        <v>0</v>
      </c>
      <c r="BO10" s="61">
        <v>0</v>
      </c>
      <c r="BP10" s="61">
        <v>0</v>
      </c>
      <c r="BQ10" s="61">
        <v>0</v>
      </c>
      <c r="BR10" s="61">
        <v>0</v>
      </c>
      <c r="BS10" s="61">
        <v>0</v>
      </c>
      <c r="BT10" s="61">
        <v>0</v>
      </c>
      <c r="BU10" s="61">
        <v>0</v>
      </c>
      <c r="BV10" s="61">
        <v>0</v>
      </c>
      <c r="BW10" s="61">
        <v>0</v>
      </c>
      <c r="BX10" s="61">
        <v>0</v>
      </c>
      <c r="BY10" s="61">
        <v>0</v>
      </c>
      <c r="BZ10" s="61">
        <v>0</v>
      </c>
      <c r="CA10" s="61">
        <v>0</v>
      </c>
      <c r="CB10" s="61">
        <v>0</v>
      </c>
      <c r="CC10" s="61">
        <v>0</v>
      </c>
      <c r="CD10" s="61">
        <v>0</v>
      </c>
      <c r="CE10" s="61">
        <v>0</v>
      </c>
      <c r="CF10" s="61">
        <v>0</v>
      </c>
      <c r="CG10" s="61">
        <v>0</v>
      </c>
      <c r="CH10" s="61">
        <v>0</v>
      </c>
      <c r="CI10" s="61">
        <v>0</v>
      </c>
      <c r="CJ10" s="61">
        <v>0</v>
      </c>
      <c r="CK10" s="61">
        <v>0</v>
      </c>
      <c r="CL10" s="61">
        <v>0</v>
      </c>
      <c r="CM10" s="61">
        <v>0</v>
      </c>
      <c r="CN10" s="61">
        <v>0</v>
      </c>
      <c r="CO10" s="61">
        <v>0</v>
      </c>
      <c r="CP10" s="61">
        <v>0</v>
      </c>
      <c r="CQ10" s="61">
        <v>0</v>
      </c>
      <c r="CR10" s="61">
        <v>0</v>
      </c>
      <c r="CS10" s="61">
        <v>0</v>
      </c>
      <c r="CT10" s="61">
        <v>0</v>
      </c>
      <c r="CU10" s="61">
        <v>0</v>
      </c>
    </row>
    <row r="11" spans="1:100" ht="12.75" customHeight="1">
      <c r="A11" s="43" t="s">
        <v>9</v>
      </c>
      <c r="B11" s="59">
        <v>1006</v>
      </c>
      <c r="C11" s="60" t="s">
        <v>376</v>
      </c>
      <c r="D11" s="61">
        <v>0</v>
      </c>
      <c r="E11" s="61">
        <v>0</v>
      </c>
      <c r="F11" s="61">
        <v>0</v>
      </c>
      <c r="G11" s="61">
        <v>0</v>
      </c>
      <c r="H11" s="61">
        <v>0</v>
      </c>
      <c r="I11" s="61">
        <v>0</v>
      </c>
      <c r="J11" s="61">
        <v>0</v>
      </c>
      <c r="K11" s="61">
        <v>0</v>
      </c>
      <c r="L11" s="61">
        <v>0</v>
      </c>
      <c r="M11" s="61">
        <v>0</v>
      </c>
      <c r="N11" s="61">
        <v>0</v>
      </c>
      <c r="O11" s="61">
        <v>0</v>
      </c>
      <c r="P11" s="61">
        <v>0</v>
      </c>
      <c r="Q11" s="61">
        <v>0</v>
      </c>
      <c r="R11" s="61">
        <v>0</v>
      </c>
      <c r="S11" s="61">
        <v>0</v>
      </c>
      <c r="T11" s="61">
        <v>0</v>
      </c>
      <c r="U11" s="61">
        <v>0</v>
      </c>
      <c r="V11" s="61">
        <v>0</v>
      </c>
      <c r="W11" s="61">
        <v>0</v>
      </c>
      <c r="X11" s="61">
        <v>0</v>
      </c>
      <c r="Y11" s="61">
        <v>0</v>
      </c>
      <c r="Z11" s="61">
        <v>0</v>
      </c>
      <c r="AA11" s="61">
        <v>0</v>
      </c>
      <c r="AB11" s="61">
        <v>0</v>
      </c>
      <c r="AC11" s="61">
        <v>0</v>
      </c>
      <c r="AD11" s="61">
        <v>0</v>
      </c>
      <c r="AE11" s="61">
        <v>0</v>
      </c>
      <c r="AF11" s="61">
        <v>0</v>
      </c>
      <c r="AG11" s="61">
        <v>0</v>
      </c>
      <c r="AH11" s="61">
        <v>0</v>
      </c>
      <c r="AI11" s="61">
        <v>0</v>
      </c>
      <c r="AJ11" s="61">
        <v>0</v>
      </c>
      <c r="AK11" s="61">
        <v>0</v>
      </c>
      <c r="AL11" s="61">
        <v>0</v>
      </c>
      <c r="AM11" s="61">
        <v>0</v>
      </c>
      <c r="AN11" s="61">
        <v>0</v>
      </c>
      <c r="AO11" s="61">
        <v>0</v>
      </c>
      <c r="AP11" s="61">
        <v>0</v>
      </c>
      <c r="AQ11" s="61">
        <v>0</v>
      </c>
      <c r="AR11" s="61">
        <v>0</v>
      </c>
      <c r="AS11" s="61">
        <v>0</v>
      </c>
      <c r="AT11" s="61">
        <v>0</v>
      </c>
      <c r="AU11" s="61">
        <v>0</v>
      </c>
      <c r="AV11" s="61">
        <v>0</v>
      </c>
      <c r="AW11" s="61">
        <v>0</v>
      </c>
      <c r="AX11" s="61">
        <v>0</v>
      </c>
      <c r="AY11" s="61">
        <v>0</v>
      </c>
      <c r="AZ11" s="61">
        <v>0</v>
      </c>
      <c r="BA11" s="61">
        <v>0</v>
      </c>
      <c r="BB11" s="61">
        <v>0</v>
      </c>
      <c r="BC11" s="61">
        <v>0</v>
      </c>
      <c r="BD11" s="61">
        <v>0</v>
      </c>
      <c r="BE11" s="61">
        <v>0</v>
      </c>
      <c r="BF11" s="61">
        <v>0</v>
      </c>
      <c r="BG11" s="61">
        <v>0</v>
      </c>
      <c r="BH11" s="61">
        <v>0</v>
      </c>
      <c r="BI11" s="61">
        <v>0</v>
      </c>
      <c r="BJ11" s="61">
        <v>0</v>
      </c>
      <c r="BK11" s="61">
        <v>0</v>
      </c>
      <c r="BL11" s="61">
        <v>0</v>
      </c>
      <c r="BM11" s="61">
        <v>0</v>
      </c>
      <c r="BN11" s="61">
        <v>0</v>
      </c>
      <c r="BO11" s="61">
        <v>0</v>
      </c>
      <c r="BP11" s="61">
        <v>0</v>
      </c>
      <c r="BQ11" s="61">
        <v>0</v>
      </c>
      <c r="BR11" s="61">
        <v>0</v>
      </c>
      <c r="BS11" s="61">
        <v>0</v>
      </c>
      <c r="BT11" s="61">
        <v>0</v>
      </c>
      <c r="BU11" s="61">
        <v>0</v>
      </c>
      <c r="BV11" s="61">
        <v>0</v>
      </c>
      <c r="BW11" s="61">
        <v>0</v>
      </c>
      <c r="BX11" s="61">
        <v>0</v>
      </c>
      <c r="BY11" s="61">
        <v>0</v>
      </c>
      <c r="BZ11" s="61">
        <v>0</v>
      </c>
      <c r="CA11" s="61">
        <v>0</v>
      </c>
      <c r="CB11" s="61">
        <v>0</v>
      </c>
      <c r="CC11" s="61">
        <v>0</v>
      </c>
      <c r="CD11" s="61">
        <v>0</v>
      </c>
      <c r="CE11" s="61">
        <v>0</v>
      </c>
      <c r="CF11" s="61">
        <v>0</v>
      </c>
      <c r="CG11" s="61">
        <v>0</v>
      </c>
      <c r="CH11" s="61">
        <v>0</v>
      </c>
      <c r="CI11" s="61">
        <v>0</v>
      </c>
      <c r="CJ11" s="61">
        <v>0</v>
      </c>
      <c r="CK11" s="61">
        <v>0</v>
      </c>
      <c r="CL11" s="61">
        <v>0</v>
      </c>
      <c r="CM11" s="61">
        <v>0</v>
      </c>
      <c r="CN11" s="61">
        <v>0</v>
      </c>
      <c r="CO11" s="61">
        <v>0</v>
      </c>
      <c r="CP11" s="61">
        <v>0</v>
      </c>
      <c r="CQ11" s="61">
        <v>0</v>
      </c>
      <c r="CR11" s="61">
        <v>0</v>
      </c>
      <c r="CS11" s="61">
        <v>0</v>
      </c>
      <c r="CT11" s="61">
        <v>0</v>
      </c>
      <c r="CU11" s="61">
        <v>0</v>
      </c>
    </row>
    <row r="12" spans="1:100" ht="12.75" customHeight="1">
      <c r="A12" s="43" t="s">
        <v>11</v>
      </c>
      <c r="B12" s="59">
        <v>1007</v>
      </c>
      <c r="C12" s="60" t="s">
        <v>376</v>
      </c>
      <c r="D12" s="61">
        <v>0</v>
      </c>
      <c r="E12" s="61">
        <v>0</v>
      </c>
      <c r="F12" s="61">
        <v>0</v>
      </c>
      <c r="G12" s="61">
        <v>0</v>
      </c>
      <c r="H12" s="61">
        <v>0</v>
      </c>
      <c r="I12" s="61">
        <v>0</v>
      </c>
      <c r="J12" s="61">
        <v>0</v>
      </c>
      <c r="K12" s="61">
        <v>0</v>
      </c>
      <c r="L12" s="61">
        <v>0</v>
      </c>
      <c r="M12" s="61">
        <v>0</v>
      </c>
      <c r="N12" s="61">
        <v>0</v>
      </c>
      <c r="O12" s="61">
        <v>0</v>
      </c>
      <c r="P12" s="61">
        <v>0</v>
      </c>
      <c r="Q12" s="61">
        <v>0</v>
      </c>
      <c r="R12" s="61">
        <v>0</v>
      </c>
      <c r="S12" s="61">
        <v>0</v>
      </c>
      <c r="T12" s="61">
        <v>0</v>
      </c>
      <c r="U12" s="61">
        <v>0</v>
      </c>
      <c r="V12" s="61">
        <v>0</v>
      </c>
      <c r="W12" s="61">
        <v>0</v>
      </c>
      <c r="X12" s="61">
        <v>0</v>
      </c>
      <c r="Y12" s="61">
        <v>0</v>
      </c>
      <c r="Z12" s="61">
        <v>0</v>
      </c>
      <c r="AA12" s="61">
        <v>0</v>
      </c>
      <c r="AB12" s="61">
        <v>0</v>
      </c>
      <c r="AC12" s="61">
        <v>0</v>
      </c>
      <c r="AD12" s="61">
        <v>0</v>
      </c>
      <c r="AE12" s="61">
        <v>0</v>
      </c>
      <c r="AF12" s="61">
        <v>0</v>
      </c>
      <c r="AG12" s="61">
        <v>0</v>
      </c>
      <c r="AH12" s="61">
        <v>0</v>
      </c>
      <c r="AI12" s="61">
        <v>0</v>
      </c>
      <c r="AJ12" s="61">
        <v>0</v>
      </c>
      <c r="AK12" s="61">
        <v>0</v>
      </c>
      <c r="AL12" s="61">
        <v>0</v>
      </c>
      <c r="AM12" s="61">
        <v>0</v>
      </c>
      <c r="AN12" s="61">
        <v>0</v>
      </c>
      <c r="AO12" s="61">
        <v>0</v>
      </c>
      <c r="AP12" s="61">
        <v>0</v>
      </c>
      <c r="AQ12" s="61">
        <v>0</v>
      </c>
      <c r="AR12" s="61">
        <v>0</v>
      </c>
      <c r="AS12" s="61">
        <v>0</v>
      </c>
      <c r="AT12" s="61">
        <v>0</v>
      </c>
      <c r="AU12" s="61">
        <v>0</v>
      </c>
      <c r="AV12" s="61">
        <v>0</v>
      </c>
      <c r="AW12" s="61">
        <v>0</v>
      </c>
      <c r="AX12" s="61">
        <v>0</v>
      </c>
      <c r="AY12" s="61">
        <v>0</v>
      </c>
      <c r="AZ12" s="61">
        <v>0</v>
      </c>
      <c r="BA12" s="61">
        <v>0</v>
      </c>
      <c r="BB12" s="61">
        <v>0</v>
      </c>
      <c r="BC12" s="61">
        <v>0</v>
      </c>
      <c r="BD12" s="61">
        <v>0</v>
      </c>
      <c r="BE12" s="61">
        <v>0</v>
      </c>
      <c r="BF12" s="61">
        <v>0</v>
      </c>
      <c r="BG12" s="61">
        <v>0</v>
      </c>
      <c r="BH12" s="61">
        <v>0</v>
      </c>
      <c r="BI12" s="61">
        <v>0</v>
      </c>
      <c r="BJ12" s="61">
        <v>0</v>
      </c>
      <c r="BK12" s="61">
        <v>0</v>
      </c>
      <c r="BL12" s="61">
        <v>0</v>
      </c>
      <c r="BM12" s="61">
        <v>0</v>
      </c>
      <c r="BN12" s="61">
        <v>0</v>
      </c>
      <c r="BO12" s="61">
        <v>0</v>
      </c>
      <c r="BP12" s="61">
        <v>0</v>
      </c>
      <c r="BQ12" s="61">
        <v>0</v>
      </c>
      <c r="BR12" s="61">
        <v>0</v>
      </c>
      <c r="BS12" s="61">
        <v>0</v>
      </c>
      <c r="BT12" s="61">
        <v>0</v>
      </c>
      <c r="BU12" s="61">
        <v>0</v>
      </c>
      <c r="BV12" s="61">
        <v>0</v>
      </c>
      <c r="BW12" s="61">
        <v>0</v>
      </c>
      <c r="BX12" s="61">
        <v>0</v>
      </c>
      <c r="BY12" s="61">
        <v>0</v>
      </c>
      <c r="BZ12" s="61">
        <v>0</v>
      </c>
      <c r="CA12" s="61">
        <v>0</v>
      </c>
      <c r="CB12" s="61">
        <v>0</v>
      </c>
      <c r="CC12" s="61">
        <v>0</v>
      </c>
      <c r="CD12" s="61">
        <v>0</v>
      </c>
      <c r="CE12" s="61">
        <v>0</v>
      </c>
      <c r="CF12" s="61">
        <v>0</v>
      </c>
      <c r="CG12" s="61">
        <v>0</v>
      </c>
      <c r="CH12" s="61">
        <v>0</v>
      </c>
      <c r="CI12" s="61">
        <v>0</v>
      </c>
      <c r="CJ12" s="61">
        <v>0</v>
      </c>
      <c r="CK12" s="61">
        <v>0</v>
      </c>
      <c r="CL12" s="61">
        <v>0</v>
      </c>
      <c r="CM12" s="61">
        <v>0</v>
      </c>
      <c r="CN12" s="61">
        <v>0</v>
      </c>
      <c r="CO12" s="61">
        <v>0</v>
      </c>
      <c r="CP12" s="61">
        <v>0</v>
      </c>
      <c r="CQ12" s="61">
        <v>0</v>
      </c>
      <c r="CR12" s="61">
        <v>0</v>
      </c>
      <c r="CS12" s="61">
        <v>0</v>
      </c>
      <c r="CT12" s="61">
        <v>0</v>
      </c>
      <c r="CU12" s="61">
        <v>0</v>
      </c>
    </row>
    <row r="13" spans="1:100" ht="12.75" customHeight="1">
      <c r="A13" s="43" t="s">
        <v>13</v>
      </c>
      <c r="B13" s="59">
        <v>1008</v>
      </c>
      <c r="C13" s="60" t="s">
        <v>376</v>
      </c>
      <c r="D13" s="61">
        <v>0</v>
      </c>
      <c r="E13" s="61">
        <v>0</v>
      </c>
      <c r="F13" s="61">
        <v>0</v>
      </c>
      <c r="G13" s="61">
        <v>0</v>
      </c>
      <c r="H13" s="61">
        <v>0</v>
      </c>
      <c r="I13" s="61">
        <v>0</v>
      </c>
      <c r="J13" s="61">
        <v>0</v>
      </c>
      <c r="K13" s="61">
        <v>0</v>
      </c>
      <c r="L13" s="61">
        <v>0</v>
      </c>
      <c r="M13" s="61">
        <v>0</v>
      </c>
      <c r="N13" s="61">
        <v>0</v>
      </c>
      <c r="O13" s="61">
        <v>0</v>
      </c>
      <c r="P13" s="61">
        <v>0</v>
      </c>
      <c r="Q13" s="61">
        <v>0</v>
      </c>
      <c r="R13" s="61">
        <v>0</v>
      </c>
      <c r="S13" s="61">
        <v>0</v>
      </c>
      <c r="T13" s="61">
        <v>0</v>
      </c>
      <c r="U13" s="61">
        <v>0</v>
      </c>
      <c r="V13" s="61">
        <v>0</v>
      </c>
      <c r="W13" s="61">
        <v>0</v>
      </c>
      <c r="X13" s="61">
        <v>0</v>
      </c>
      <c r="Y13" s="61">
        <v>0</v>
      </c>
      <c r="Z13" s="61">
        <v>0</v>
      </c>
      <c r="AA13" s="61">
        <v>0</v>
      </c>
      <c r="AB13" s="61">
        <v>0</v>
      </c>
      <c r="AC13" s="61">
        <v>0</v>
      </c>
      <c r="AD13" s="61">
        <v>0</v>
      </c>
      <c r="AE13" s="61">
        <v>0</v>
      </c>
      <c r="AF13" s="61">
        <v>0</v>
      </c>
      <c r="AG13" s="61">
        <v>0</v>
      </c>
      <c r="AH13" s="61">
        <v>0</v>
      </c>
      <c r="AI13" s="61">
        <v>0</v>
      </c>
      <c r="AJ13" s="61">
        <v>0</v>
      </c>
      <c r="AK13" s="61">
        <v>0</v>
      </c>
      <c r="AL13" s="61">
        <v>0</v>
      </c>
      <c r="AM13" s="61">
        <v>0</v>
      </c>
      <c r="AN13" s="61">
        <v>0</v>
      </c>
      <c r="AO13" s="61">
        <v>0</v>
      </c>
      <c r="AP13" s="61">
        <v>0</v>
      </c>
      <c r="AQ13" s="61">
        <v>0</v>
      </c>
      <c r="AR13" s="61">
        <v>0</v>
      </c>
      <c r="AS13" s="61">
        <v>0</v>
      </c>
      <c r="AT13" s="61">
        <v>0</v>
      </c>
      <c r="AU13" s="61">
        <v>0</v>
      </c>
      <c r="AV13" s="61">
        <v>0</v>
      </c>
      <c r="AW13" s="61">
        <v>0</v>
      </c>
      <c r="AX13" s="61">
        <v>0</v>
      </c>
      <c r="AY13" s="61">
        <v>0</v>
      </c>
      <c r="AZ13" s="61">
        <v>0</v>
      </c>
      <c r="BA13" s="61">
        <v>0</v>
      </c>
      <c r="BB13" s="61">
        <v>0</v>
      </c>
      <c r="BC13" s="61">
        <v>0</v>
      </c>
      <c r="BD13" s="61">
        <v>0</v>
      </c>
      <c r="BE13" s="61">
        <v>0</v>
      </c>
      <c r="BF13" s="61">
        <v>0</v>
      </c>
      <c r="BG13" s="61">
        <v>0</v>
      </c>
      <c r="BH13" s="61">
        <v>0</v>
      </c>
      <c r="BI13" s="61">
        <v>0</v>
      </c>
      <c r="BJ13" s="61">
        <v>0</v>
      </c>
      <c r="BK13" s="61">
        <v>0</v>
      </c>
      <c r="BL13" s="61">
        <v>0</v>
      </c>
      <c r="BM13" s="61">
        <v>0</v>
      </c>
      <c r="BN13" s="61">
        <v>0</v>
      </c>
      <c r="BO13" s="61">
        <v>0</v>
      </c>
      <c r="BP13" s="61">
        <v>0</v>
      </c>
      <c r="BQ13" s="61">
        <v>0</v>
      </c>
      <c r="BR13" s="61">
        <v>0</v>
      </c>
      <c r="BS13" s="61">
        <v>0</v>
      </c>
      <c r="BT13" s="61">
        <v>0</v>
      </c>
      <c r="BU13" s="61">
        <v>0</v>
      </c>
      <c r="BV13" s="61">
        <v>0</v>
      </c>
      <c r="BW13" s="61">
        <v>0</v>
      </c>
      <c r="BX13" s="61">
        <v>0</v>
      </c>
      <c r="BY13" s="61">
        <v>0</v>
      </c>
      <c r="BZ13" s="61">
        <v>0</v>
      </c>
      <c r="CA13" s="61">
        <v>0</v>
      </c>
      <c r="CB13" s="61">
        <v>0</v>
      </c>
      <c r="CC13" s="61">
        <v>0</v>
      </c>
      <c r="CD13" s="61">
        <v>0</v>
      </c>
      <c r="CE13" s="61">
        <v>0</v>
      </c>
      <c r="CF13" s="61">
        <v>0</v>
      </c>
      <c r="CG13" s="61">
        <v>0</v>
      </c>
      <c r="CH13" s="61">
        <v>0</v>
      </c>
      <c r="CI13" s="61">
        <v>0</v>
      </c>
      <c r="CJ13" s="61">
        <v>0</v>
      </c>
      <c r="CK13" s="61">
        <v>0</v>
      </c>
      <c r="CL13" s="61">
        <v>0</v>
      </c>
      <c r="CM13" s="61">
        <v>0</v>
      </c>
      <c r="CN13" s="61">
        <v>0</v>
      </c>
      <c r="CO13" s="61">
        <v>0</v>
      </c>
      <c r="CP13" s="61">
        <v>0</v>
      </c>
      <c r="CQ13" s="61">
        <v>0</v>
      </c>
      <c r="CR13" s="61">
        <v>0</v>
      </c>
      <c r="CS13" s="61">
        <v>0</v>
      </c>
      <c r="CT13" s="61">
        <v>0</v>
      </c>
      <c r="CU13" s="61">
        <v>0</v>
      </c>
    </row>
    <row r="14" spans="1:100" ht="12.75" customHeight="1">
      <c r="A14" s="43" t="s">
        <v>15</v>
      </c>
      <c r="B14" s="59">
        <v>1009</v>
      </c>
      <c r="C14" s="60" t="s">
        <v>376</v>
      </c>
      <c r="D14" s="61">
        <v>0</v>
      </c>
      <c r="E14" s="61">
        <v>0</v>
      </c>
      <c r="F14" s="61">
        <v>0</v>
      </c>
      <c r="G14" s="61">
        <v>0</v>
      </c>
      <c r="H14" s="61">
        <v>0</v>
      </c>
      <c r="I14" s="61">
        <v>0</v>
      </c>
      <c r="J14" s="61">
        <v>0</v>
      </c>
      <c r="K14" s="61">
        <v>0</v>
      </c>
      <c r="L14" s="61">
        <v>0</v>
      </c>
      <c r="M14" s="61">
        <v>0</v>
      </c>
      <c r="N14" s="61">
        <v>0</v>
      </c>
      <c r="O14" s="61">
        <v>0</v>
      </c>
      <c r="P14" s="61">
        <v>0</v>
      </c>
      <c r="Q14" s="61">
        <v>0</v>
      </c>
      <c r="R14" s="61">
        <v>0</v>
      </c>
      <c r="S14" s="61">
        <v>0</v>
      </c>
      <c r="T14" s="61">
        <v>0</v>
      </c>
      <c r="U14" s="61">
        <v>0</v>
      </c>
      <c r="V14" s="61">
        <v>0</v>
      </c>
      <c r="W14" s="61">
        <v>0</v>
      </c>
      <c r="X14" s="61">
        <v>0</v>
      </c>
      <c r="Y14" s="61">
        <v>0</v>
      </c>
      <c r="Z14" s="61">
        <v>0</v>
      </c>
      <c r="AA14" s="61">
        <v>0</v>
      </c>
      <c r="AB14" s="61">
        <v>0</v>
      </c>
      <c r="AC14" s="61">
        <v>0</v>
      </c>
      <c r="AD14" s="61">
        <v>0</v>
      </c>
      <c r="AE14" s="61">
        <v>0</v>
      </c>
      <c r="AF14" s="61">
        <v>0</v>
      </c>
      <c r="AG14" s="61">
        <v>0</v>
      </c>
      <c r="AH14" s="61">
        <v>0</v>
      </c>
      <c r="AI14" s="61">
        <v>0</v>
      </c>
      <c r="AJ14" s="61">
        <v>0</v>
      </c>
      <c r="AK14" s="61">
        <v>0</v>
      </c>
      <c r="AL14" s="61">
        <v>0</v>
      </c>
      <c r="AM14" s="61">
        <v>0</v>
      </c>
      <c r="AN14" s="61">
        <v>0</v>
      </c>
      <c r="AO14" s="61">
        <v>0</v>
      </c>
      <c r="AP14" s="61">
        <v>0</v>
      </c>
      <c r="AQ14" s="61">
        <v>0</v>
      </c>
      <c r="AR14" s="61">
        <v>0</v>
      </c>
      <c r="AS14" s="61">
        <v>0</v>
      </c>
      <c r="AT14" s="61">
        <v>0</v>
      </c>
      <c r="AU14" s="61">
        <v>0</v>
      </c>
      <c r="AV14" s="61">
        <v>0</v>
      </c>
      <c r="AW14" s="61">
        <v>0</v>
      </c>
      <c r="AX14" s="61">
        <v>0</v>
      </c>
      <c r="AY14" s="61">
        <v>0</v>
      </c>
      <c r="AZ14" s="61">
        <v>0</v>
      </c>
      <c r="BA14" s="61">
        <v>0</v>
      </c>
      <c r="BB14" s="61">
        <v>0</v>
      </c>
      <c r="BC14" s="61">
        <v>0</v>
      </c>
      <c r="BD14" s="61">
        <v>0</v>
      </c>
      <c r="BE14" s="61">
        <v>0</v>
      </c>
      <c r="BF14" s="61">
        <v>0</v>
      </c>
      <c r="BG14" s="61">
        <v>0</v>
      </c>
      <c r="BH14" s="61">
        <v>0</v>
      </c>
      <c r="BI14" s="61">
        <v>0</v>
      </c>
      <c r="BJ14" s="61">
        <v>0</v>
      </c>
      <c r="BK14" s="61">
        <v>0</v>
      </c>
      <c r="BL14" s="61">
        <v>0</v>
      </c>
      <c r="BM14" s="61">
        <v>0</v>
      </c>
      <c r="BN14" s="61">
        <v>0</v>
      </c>
      <c r="BO14" s="61">
        <v>0</v>
      </c>
      <c r="BP14" s="61">
        <v>0</v>
      </c>
      <c r="BQ14" s="61">
        <v>0</v>
      </c>
      <c r="BR14" s="61">
        <v>0</v>
      </c>
      <c r="BS14" s="61">
        <v>0</v>
      </c>
      <c r="BT14" s="61">
        <v>0</v>
      </c>
      <c r="BU14" s="61">
        <v>0</v>
      </c>
      <c r="BV14" s="61">
        <v>0</v>
      </c>
      <c r="BW14" s="61">
        <v>0</v>
      </c>
      <c r="BX14" s="61">
        <v>0</v>
      </c>
      <c r="BY14" s="61">
        <v>0</v>
      </c>
      <c r="BZ14" s="61">
        <v>0</v>
      </c>
      <c r="CA14" s="61">
        <v>0</v>
      </c>
      <c r="CB14" s="61">
        <v>0</v>
      </c>
      <c r="CC14" s="61">
        <v>0</v>
      </c>
      <c r="CD14" s="61">
        <v>0</v>
      </c>
      <c r="CE14" s="61">
        <v>0</v>
      </c>
      <c r="CF14" s="61">
        <v>0</v>
      </c>
      <c r="CG14" s="61">
        <v>0</v>
      </c>
      <c r="CH14" s="61">
        <v>0</v>
      </c>
      <c r="CI14" s="61">
        <v>0</v>
      </c>
      <c r="CJ14" s="61">
        <v>0</v>
      </c>
      <c r="CK14" s="61">
        <v>0</v>
      </c>
      <c r="CL14" s="61">
        <v>0</v>
      </c>
      <c r="CM14" s="61">
        <v>0</v>
      </c>
      <c r="CN14" s="61">
        <v>0</v>
      </c>
      <c r="CO14" s="61">
        <v>0</v>
      </c>
      <c r="CP14" s="61">
        <v>0</v>
      </c>
      <c r="CQ14" s="61">
        <v>0</v>
      </c>
      <c r="CR14" s="61">
        <v>0</v>
      </c>
      <c r="CS14" s="61">
        <v>0</v>
      </c>
      <c r="CT14" s="61">
        <v>0</v>
      </c>
      <c r="CU14" s="61">
        <v>0</v>
      </c>
    </row>
    <row r="15" spans="1:100" ht="12.75" customHeight="1">
      <c r="A15" s="43" t="s">
        <v>17</v>
      </c>
      <c r="B15" s="59">
        <v>1010</v>
      </c>
      <c r="C15" s="60" t="s">
        <v>376</v>
      </c>
      <c r="D15" s="61">
        <v>0</v>
      </c>
      <c r="E15" s="61">
        <v>0</v>
      </c>
      <c r="F15" s="61">
        <v>0</v>
      </c>
      <c r="G15" s="61">
        <v>0</v>
      </c>
      <c r="H15" s="61">
        <v>0</v>
      </c>
      <c r="I15" s="61">
        <v>0</v>
      </c>
      <c r="J15" s="61">
        <v>0</v>
      </c>
      <c r="K15" s="61">
        <v>0</v>
      </c>
      <c r="L15" s="61">
        <v>0</v>
      </c>
      <c r="M15" s="61">
        <v>0</v>
      </c>
      <c r="N15" s="61">
        <v>0</v>
      </c>
      <c r="O15" s="61">
        <v>0</v>
      </c>
      <c r="P15" s="61">
        <v>0</v>
      </c>
      <c r="Q15" s="61">
        <v>0</v>
      </c>
      <c r="R15" s="61">
        <v>0</v>
      </c>
      <c r="S15" s="61">
        <v>0</v>
      </c>
      <c r="T15" s="61">
        <v>0</v>
      </c>
      <c r="U15" s="61">
        <v>0</v>
      </c>
      <c r="V15" s="61">
        <v>0</v>
      </c>
      <c r="W15" s="61">
        <v>0</v>
      </c>
      <c r="X15" s="61">
        <v>0</v>
      </c>
      <c r="Y15" s="61">
        <v>0</v>
      </c>
      <c r="Z15" s="61">
        <v>0</v>
      </c>
      <c r="AA15" s="61">
        <v>0</v>
      </c>
      <c r="AB15" s="61">
        <v>0</v>
      </c>
      <c r="AC15" s="61">
        <v>0</v>
      </c>
      <c r="AD15" s="61">
        <v>0</v>
      </c>
      <c r="AE15" s="61">
        <v>0</v>
      </c>
      <c r="AF15" s="61">
        <v>0</v>
      </c>
      <c r="AG15" s="61">
        <v>0</v>
      </c>
      <c r="AH15" s="61">
        <v>0</v>
      </c>
      <c r="AI15" s="61">
        <v>0</v>
      </c>
      <c r="AJ15" s="61">
        <v>0</v>
      </c>
      <c r="AK15" s="61">
        <v>0</v>
      </c>
      <c r="AL15" s="61">
        <v>0</v>
      </c>
      <c r="AM15" s="61">
        <v>0</v>
      </c>
      <c r="AN15" s="61">
        <v>0</v>
      </c>
      <c r="AO15" s="61">
        <v>0</v>
      </c>
      <c r="AP15" s="61">
        <v>0</v>
      </c>
      <c r="AQ15" s="61">
        <v>0</v>
      </c>
      <c r="AR15" s="61">
        <v>0</v>
      </c>
      <c r="AS15" s="61">
        <v>0</v>
      </c>
      <c r="AT15" s="61">
        <v>0</v>
      </c>
      <c r="AU15" s="61">
        <v>0</v>
      </c>
      <c r="AV15" s="61">
        <v>0</v>
      </c>
      <c r="AW15" s="61">
        <v>0</v>
      </c>
      <c r="AX15" s="61">
        <v>0</v>
      </c>
      <c r="AY15" s="61">
        <v>0</v>
      </c>
      <c r="AZ15" s="61">
        <v>0</v>
      </c>
      <c r="BA15" s="61">
        <v>0</v>
      </c>
      <c r="BB15" s="61">
        <v>0</v>
      </c>
      <c r="BC15" s="61">
        <v>0</v>
      </c>
      <c r="BD15" s="61">
        <v>0</v>
      </c>
      <c r="BE15" s="61">
        <v>0</v>
      </c>
      <c r="BF15" s="61">
        <v>0</v>
      </c>
      <c r="BG15" s="61">
        <v>0</v>
      </c>
      <c r="BH15" s="61">
        <v>0</v>
      </c>
      <c r="BI15" s="61">
        <v>0</v>
      </c>
      <c r="BJ15" s="61">
        <v>0</v>
      </c>
      <c r="BK15" s="61">
        <v>0</v>
      </c>
      <c r="BL15" s="61">
        <v>0</v>
      </c>
      <c r="BM15" s="61">
        <v>0</v>
      </c>
      <c r="BN15" s="61">
        <v>0</v>
      </c>
      <c r="BO15" s="61">
        <v>0</v>
      </c>
      <c r="BP15" s="61">
        <v>0</v>
      </c>
      <c r="BQ15" s="61">
        <v>0</v>
      </c>
      <c r="BR15" s="61">
        <v>0</v>
      </c>
      <c r="BS15" s="61">
        <v>0</v>
      </c>
      <c r="BT15" s="61">
        <v>0</v>
      </c>
      <c r="BU15" s="61">
        <v>0</v>
      </c>
      <c r="BV15" s="61">
        <v>0</v>
      </c>
      <c r="BW15" s="61">
        <v>0</v>
      </c>
      <c r="BX15" s="61">
        <v>0</v>
      </c>
      <c r="BY15" s="61">
        <v>0</v>
      </c>
      <c r="BZ15" s="61">
        <v>0</v>
      </c>
      <c r="CA15" s="61">
        <v>0</v>
      </c>
      <c r="CB15" s="61">
        <v>0</v>
      </c>
      <c r="CC15" s="61">
        <v>0</v>
      </c>
      <c r="CD15" s="61">
        <v>0</v>
      </c>
      <c r="CE15" s="61">
        <v>0</v>
      </c>
      <c r="CF15" s="61">
        <v>0</v>
      </c>
      <c r="CG15" s="61">
        <v>0</v>
      </c>
      <c r="CH15" s="61">
        <v>0</v>
      </c>
      <c r="CI15" s="61">
        <v>0</v>
      </c>
      <c r="CJ15" s="61">
        <v>0</v>
      </c>
      <c r="CK15" s="61">
        <v>0</v>
      </c>
      <c r="CL15" s="61">
        <v>0</v>
      </c>
      <c r="CM15" s="61">
        <v>0</v>
      </c>
      <c r="CN15" s="61">
        <v>0</v>
      </c>
      <c r="CO15" s="61">
        <v>0</v>
      </c>
      <c r="CP15" s="61">
        <v>0</v>
      </c>
      <c r="CQ15" s="61">
        <v>0</v>
      </c>
      <c r="CR15" s="61">
        <v>0</v>
      </c>
      <c r="CS15" s="61">
        <v>0</v>
      </c>
      <c r="CT15" s="61">
        <v>0</v>
      </c>
      <c r="CU15" s="61">
        <v>0</v>
      </c>
    </row>
    <row r="16" spans="1:100" ht="12.75" customHeight="1">
      <c r="A16" s="43" t="s">
        <v>19</v>
      </c>
      <c r="B16" s="59">
        <v>1011</v>
      </c>
      <c r="C16" s="60" t="s">
        <v>376</v>
      </c>
      <c r="D16" s="61">
        <v>0</v>
      </c>
      <c r="E16" s="61">
        <v>0</v>
      </c>
      <c r="F16" s="61">
        <v>0</v>
      </c>
      <c r="G16" s="61">
        <v>0</v>
      </c>
      <c r="H16" s="61">
        <v>0</v>
      </c>
      <c r="I16" s="61">
        <v>0</v>
      </c>
      <c r="J16" s="61">
        <v>0</v>
      </c>
      <c r="K16" s="61">
        <v>0</v>
      </c>
      <c r="L16" s="61">
        <v>0</v>
      </c>
      <c r="M16" s="61">
        <v>0</v>
      </c>
      <c r="N16" s="61">
        <v>0</v>
      </c>
      <c r="O16" s="61">
        <v>0</v>
      </c>
      <c r="P16" s="61">
        <v>0</v>
      </c>
      <c r="Q16" s="61">
        <v>0</v>
      </c>
      <c r="R16" s="61">
        <v>0</v>
      </c>
      <c r="S16" s="61">
        <v>0</v>
      </c>
      <c r="T16" s="61">
        <v>0</v>
      </c>
      <c r="U16" s="61">
        <v>0</v>
      </c>
      <c r="V16" s="61">
        <v>0</v>
      </c>
      <c r="W16" s="61">
        <v>0</v>
      </c>
      <c r="X16" s="61">
        <v>0</v>
      </c>
      <c r="Y16" s="61">
        <v>0</v>
      </c>
      <c r="Z16" s="61">
        <v>0</v>
      </c>
      <c r="AA16" s="61">
        <v>0</v>
      </c>
      <c r="AB16" s="61">
        <v>0</v>
      </c>
      <c r="AC16" s="61">
        <v>0</v>
      </c>
      <c r="AD16" s="61">
        <v>0</v>
      </c>
      <c r="AE16" s="61">
        <v>0</v>
      </c>
      <c r="AF16" s="61">
        <v>0</v>
      </c>
      <c r="AG16" s="61">
        <v>0</v>
      </c>
      <c r="AH16" s="61">
        <v>0</v>
      </c>
      <c r="AI16" s="61">
        <v>0</v>
      </c>
      <c r="AJ16" s="61">
        <v>0</v>
      </c>
      <c r="AK16" s="61">
        <v>0</v>
      </c>
      <c r="AL16" s="61">
        <v>0</v>
      </c>
      <c r="AM16" s="61">
        <v>0</v>
      </c>
      <c r="AN16" s="61">
        <v>0</v>
      </c>
      <c r="AO16" s="61">
        <v>0</v>
      </c>
      <c r="AP16" s="61">
        <v>0</v>
      </c>
      <c r="AQ16" s="61">
        <v>0</v>
      </c>
      <c r="AR16" s="61">
        <v>0</v>
      </c>
      <c r="AS16" s="61">
        <v>0</v>
      </c>
      <c r="AT16" s="61">
        <v>0</v>
      </c>
      <c r="AU16" s="61">
        <v>0</v>
      </c>
      <c r="AV16" s="61">
        <v>0</v>
      </c>
      <c r="AW16" s="61">
        <v>0</v>
      </c>
      <c r="AX16" s="61">
        <v>0</v>
      </c>
      <c r="AY16" s="61">
        <v>0</v>
      </c>
      <c r="AZ16" s="61">
        <v>0</v>
      </c>
      <c r="BA16" s="61">
        <v>0</v>
      </c>
      <c r="BB16" s="61">
        <v>0</v>
      </c>
      <c r="BC16" s="61">
        <v>0</v>
      </c>
      <c r="BD16" s="61">
        <v>0</v>
      </c>
      <c r="BE16" s="61">
        <v>0</v>
      </c>
      <c r="BF16" s="61">
        <v>0</v>
      </c>
      <c r="BG16" s="61">
        <v>0</v>
      </c>
      <c r="BH16" s="61">
        <v>0</v>
      </c>
      <c r="BI16" s="61">
        <v>0</v>
      </c>
      <c r="BJ16" s="61">
        <v>0</v>
      </c>
      <c r="BK16" s="61">
        <v>0</v>
      </c>
      <c r="BL16" s="61">
        <v>0</v>
      </c>
      <c r="BM16" s="61">
        <v>0</v>
      </c>
      <c r="BN16" s="61">
        <v>0</v>
      </c>
      <c r="BO16" s="61">
        <v>0</v>
      </c>
      <c r="BP16" s="61">
        <v>0</v>
      </c>
      <c r="BQ16" s="61">
        <v>0</v>
      </c>
      <c r="BR16" s="61">
        <v>0</v>
      </c>
      <c r="BS16" s="61">
        <v>0</v>
      </c>
      <c r="BT16" s="61">
        <v>0</v>
      </c>
      <c r="BU16" s="61">
        <v>0</v>
      </c>
      <c r="BV16" s="61">
        <v>0</v>
      </c>
      <c r="BW16" s="61">
        <v>0</v>
      </c>
      <c r="BX16" s="61">
        <v>0</v>
      </c>
      <c r="BY16" s="61">
        <v>0</v>
      </c>
      <c r="BZ16" s="61">
        <v>0</v>
      </c>
      <c r="CA16" s="61">
        <v>0</v>
      </c>
      <c r="CB16" s="61">
        <v>0</v>
      </c>
      <c r="CC16" s="61">
        <v>0</v>
      </c>
      <c r="CD16" s="61">
        <v>0</v>
      </c>
      <c r="CE16" s="61">
        <v>0</v>
      </c>
      <c r="CF16" s="61">
        <v>0</v>
      </c>
      <c r="CG16" s="61">
        <v>0</v>
      </c>
      <c r="CH16" s="61">
        <v>0</v>
      </c>
      <c r="CI16" s="61">
        <v>0</v>
      </c>
      <c r="CJ16" s="61">
        <v>0</v>
      </c>
      <c r="CK16" s="61">
        <v>0</v>
      </c>
      <c r="CL16" s="61">
        <v>0</v>
      </c>
      <c r="CM16" s="61">
        <v>0</v>
      </c>
      <c r="CN16" s="61">
        <v>0</v>
      </c>
      <c r="CO16" s="61">
        <v>0</v>
      </c>
      <c r="CP16" s="61">
        <v>0</v>
      </c>
      <c r="CQ16" s="61">
        <v>0</v>
      </c>
      <c r="CR16" s="61">
        <v>0</v>
      </c>
      <c r="CS16" s="61">
        <v>0</v>
      </c>
      <c r="CT16" s="61">
        <v>0</v>
      </c>
      <c r="CU16" s="61">
        <v>0</v>
      </c>
    </row>
    <row r="17" spans="1:99" ht="12.75" customHeight="1">
      <c r="A17" s="43" t="s">
        <v>21</v>
      </c>
      <c r="B17" s="59">
        <v>1012</v>
      </c>
      <c r="C17" s="60" t="s">
        <v>376</v>
      </c>
      <c r="D17" s="61">
        <v>0</v>
      </c>
      <c r="E17" s="61">
        <v>0</v>
      </c>
      <c r="F17" s="61">
        <v>0</v>
      </c>
      <c r="G17" s="61">
        <v>0</v>
      </c>
      <c r="H17" s="61">
        <v>0</v>
      </c>
      <c r="I17" s="61">
        <v>0</v>
      </c>
      <c r="J17" s="61">
        <v>0</v>
      </c>
      <c r="K17" s="61">
        <v>0</v>
      </c>
      <c r="L17" s="61">
        <v>0</v>
      </c>
      <c r="M17" s="61">
        <v>0</v>
      </c>
      <c r="N17" s="61">
        <v>0</v>
      </c>
      <c r="O17" s="61">
        <v>0</v>
      </c>
      <c r="P17" s="61">
        <v>0</v>
      </c>
      <c r="Q17" s="61">
        <v>0</v>
      </c>
      <c r="R17" s="61">
        <v>0</v>
      </c>
      <c r="S17" s="61">
        <v>0</v>
      </c>
      <c r="T17" s="61">
        <v>0</v>
      </c>
      <c r="U17" s="61">
        <v>0</v>
      </c>
      <c r="V17" s="61">
        <v>0</v>
      </c>
      <c r="W17" s="61">
        <v>0</v>
      </c>
      <c r="X17" s="61">
        <v>0</v>
      </c>
      <c r="Y17" s="61">
        <v>0</v>
      </c>
      <c r="Z17" s="61">
        <v>0</v>
      </c>
      <c r="AA17" s="61">
        <v>0</v>
      </c>
      <c r="AB17" s="61">
        <v>0</v>
      </c>
      <c r="AC17" s="61">
        <v>0</v>
      </c>
      <c r="AD17" s="61">
        <v>0</v>
      </c>
      <c r="AE17" s="61">
        <v>0</v>
      </c>
      <c r="AF17" s="61">
        <v>0</v>
      </c>
      <c r="AG17" s="61">
        <v>0</v>
      </c>
      <c r="AH17" s="61">
        <v>0</v>
      </c>
      <c r="AI17" s="61">
        <v>0</v>
      </c>
      <c r="AJ17" s="61">
        <v>0</v>
      </c>
      <c r="AK17" s="61">
        <v>0</v>
      </c>
      <c r="AL17" s="61">
        <v>0</v>
      </c>
      <c r="AM17" s="61">
        <v>0</v>
      </c>
      <c r="AN17" s="61">
        <v>0</v>
      </c>
      <c r="AO17" s="61">
        <v>0</v>
      </c>
      <c r="AP17" s="61">
        <v>0</v>
      </c>
      <c r="AQ17" s="61">
        <v>0</v>
      </c>
      <c r="AR17" s="61">
        <v>0</v>
      </c>
      <c r="AS17" s="61">
        <v>0</v>
      </c>
      <c r="AT17" s="61">
        <v>0</v>
      </c>
      <c r="AU17" s="61">
        <v>0</v>
      </c>
      <c r="AV17" s="61">
        <v>0</v>
      </c>
      <c r="AW17" s="61">
        <v>0</v>
      </c>
      <c r="AX17" s="61">
        <v>0</v>
      </c>
      <c r="AY17" s="61">
        <v>0</v>
      </c>
      <c r="AZ17" s="61">
        <v>0</v>
      </c>
      <c r="BA17" s="61">
        <v>0</v>
      </c>
      <c r="BB17" s="61">
        <v>0</v>
      </c>
      <c r="BC17" s="61">
        <v>0</v>
      </c>
      <c r="BD17" s="61">
        <v>0</v>
      </c>
      <c r="BE17" s="61">
        <v>0</v>
      </c>
      <c r="BF17" s="61">
        <v>0</v>
      </c>
      <c r="BG17" s="61">
        <v>0</v>
      </c>
      <c r="BH17" s="61">
        <v>0</v>
      </c>
      <c r="BI17" s="61">
        <v>0</v>
      </c>
      <c r="BJ17" s="61">
        <v>0</v>
      </c>
      <c r="BK17" s="61">
        <v>0</v>
      </c>
      <c r="BL17" s="61">
        <v>0</v>
      </c>
      <c r="BM17" s="61">
        <v>0</v>
      </c>
      <c r="BN17" s="61">
        <v>0</v>
      </c>
      <c r="BO17" s="61">
        <v>0</v>
      </c>
      <c r="BP17" s="61">
        <v>0</v>
      </c>
      <c r="BQ17" s="61">
        <v>0</v>
      </c>
      <c r="BR17" s="61">
        <v>0</v>
      </c>
      <c r="BS17" s="61">
        <v>0</v>
      </c>
      <c r="BT17" s="61">
        <v>0</v>
      </c>
      <c r="BU17" s="61">
        <v>0</v>
      </c>
      <c r="BV17" s="61">
        <v>0</v>
      </c>
      <c r="BW17" s="61">
        <v>0</v>
      </c>
      <c r="BX17" s="61">
        <v>0</v>
      </c>
      <c r="BY17" s="61">
        <v>0</v>
      </c>
      <c r="BZ17" s="61">
        <v>0</v>
      </c>
      <c r="CA17" s="61">
        <v>0</v>
      </c>
      <c r="CB17" s="61">
        <v>0</v>
      </c>
      <c r="CC17" s="61">
        <v>0</v>
      </c>
      <c r="CD17" s="61">
        <v>0</v>
      </c>
      <c r="CE17" s="61">
        <v>0</v>
      </c>
      <c r="CF17" s="61">
        <v>0</v>
      </c>
      <c r="CG17" s="61">
        <v>0</v>
      </c>
      <c r="CH17" s="61">
        <v>0</v>
      </c>
      <c r="CI17" s="61">
        <v>0</v>
      </c>
      <c r="CJ17" s="61">
        <v>0</v>
      </c>
      <c r="CK17" s="61">
        <v>0</v>
      </c>
      <c r="CL17" s="61">
        <v>0</v>
      </c>
      <c r="CM17" s="61">
        <v>0</v>
      </c>
      <c r="CN17" s="61">
        <v>0</v>
      </c>
      <c r="CO17" s="61">
        <v>0</v>
      </c>
      <c r="CP17" s="61">
        <v>0</v>
      </c>
      <c r="CQ17" s="61">
        <v>0</v>
      </c>
      <c r="CR17" s="61">
        <v>0</v>
      </c>
      <c r="CS17" s="61">
        <v>0</v>
      </c>
      <c r="CT17" s="61">
        <v>0</v>
      </c>
      <c r="CU17" s="61">
        <v>0</v>
      </c>
    </row>
    <row r="18" spans="1:99" ht="12.75" customHeight="1">
      <c r="A18" s="43" t="s">
        <v>23</v>
      </c>
      <c r="B18" s="59">
        <v>1013</v>
      </c>
      <c r="C18" s="60" t="s">
        <v>376</v>
      </c>
      <c r="D18" s="61">
        <v>0</v>
      </c>
      <c r="E18" s="61">
        <v>0</v>
      </c>
      <c r="F18" s="61">
        <v>0</v>
      </c>
      <c r="G18" s="61">
        <v>0</v>
      </c>
      <c r="H18" s="61">
        <v>0</v>
      </c>
      <c r="I18" s="61">
        <v>0</v>
      </c>
      <c r="J18" s="61">
        <v>0</v>
      </c>
      <c r="K18" s="61">
        <v>0</v>
      </c>
      <c r="L18" s="61">
        <v>0</v>
      </c>
      <c r="M18" s="61">
        <v>0</v>
      </c>
      <c r="N18" s="61">
        <v>0</v>
      </c>
      <c r="O18" s="61">
        <v>0</v>
      </c>
      <c r="P18" s="61">
        <v>0</v>
      </c>
      <c r="Q18" s="61">
        <v>0</v>
      </c>
      <c r="R18" s="61">
        <v>0</v>
      </c>
      <c r="S18" s="61">
        <v>0</v>
      </c>
      <c r="T18" s="61">
        <v>0</v>
      </c>
      <c r="U18" s="61">
        <v>0</v>
      </c>
      <c r="V18" s="61">
        <v>0</v>
      </c>
      <c r="W18" s="61">
        <v>0</v>
      </c>
      <c r="X18" s="61">
        <v>0</v>
      </c>
      <c r="Y18" s="61">
        <v>0</v>
      </c>
      <c r="Z18" s="61">
        <v>0</v>
      </c>
      <c r="AA18" s="61">
        <v>0</v>
      </c>
      <c r="AB18" s="61">
        <v>0</v>
      </c>
      <c r="AC18" s="61">
        <v>0</v>
      </c>
      <c r="AD18" s="61">
        <v>0</v>
      </c>
      <c r="AE18" s="61">
        <v>0</v>
      </c>
      <c r="AF18" s="61">
        <v>0</v>
      </c>
      <c r="AG18" s="61">
        <v>0</v>
      </c>
      <c r="AH18" s="61">
        <v>0</v>
      </c>
      <c r="AI18" s="61">
        <v>0</v>
      </c>
      <c r="AJ18" s="61">
        <v>0</v>
      </c>
      <c r="AK18" s="61">
        <v>0</v>
      </c>
      <c r="AL18" s="61">
        <v>0</v>
      </c>
      <c r="AM18" s="61">
        <v>0</v>
      </c>
      <c r="AN18" s="61">
        <v>0</v>
      </c>
      <c r="AO18" s="61">
        <v>0</v>
      </c>
      <c r="AP18" s="61">
        <v>0</v>
      </c>
      <c r="AQ18" s="61">
        <v>0</v>
      </c>
      <c r="AR18" s="61">
        <v>0</v>
      </c>
      <c r="AS18" s="61">
        <v>0</v>
      </c>
      <c r="AT18" s="61">
        <v>0</v>
      </c>
      <c r="AU18" s="61">
        <v>0</v>
      </c>
      <c r="AV18" s="61">
        <v>0</v>
      </c>
      <c r="AW18" s="61">
        <v>0</v>
      </c>
      <c r="AX18" s="61">
        <v>0</v>
      </c>
      <c r="AY18" s="61">
        <v>0</v>
      </c>
      <c r="AZ18" s="61">
        <v>0</v>
      </c>
      <c r="BA18" s="61">
        <v>0</v>
      </c>
      <c r="BB18" s="61">
        <v>0</v>
      </c>
      <c r="BC18" s="61">
        <v>0</v>
      </c>
      <c r="BD18" s="61">
        <v>0</v>
      </c>
      <c r="BE18" s="61">
        <v>0</v>
      </c>
      <c r="BF18" s="61">
        <v>0</v>
      </c>
      <c r="BG18" s="61">
        <v>0</v>
      </c>
      <c r="BH18" s="61">
        <v>0</v>
      </c>
      <c r="BI18" s="61">
        <v>0</v>
      </c>
      <c r="BJ18" s="61">
        <v>0</v>
      </c>
      <c r="BK18" s="61">
        <v>0</v>
      </c>
      <c r="BL18" s="61">
        <v>0</v>
      </c>
      <c r="BM18" s="61">
        <v>0</v>
      </c>
      <c r="BN18" s="61">
        <v>0</v>
      </c>
      <c r="BO18" s="61">
        <v>0</v>
      </c>
      <c r="BP18" s="61">
        <v>0</v>
      </c>
      <c r="BQ18" s="61">
        <v>0</v>
      </c>
      <c r="BR18" s="61">
        <v>0</v>
      </c>
      <c r="BS18" s="61">
        <v>0</v>
      </c>
      <c r="BT18" s="61">
        <v>0</v>
      </c>
      <c r="BU18" s="61">
        <v>0</v>
      </c>
      <c r="BV18" s="61">
        <v>0</v>
      </c>
      <c r="BW18" s="61">
        <v>0</v>
      </c>
      <c r="BX18" s="61">
        <v>0</v>
      </c>
      <c r="BY18" s="61">
        <v>0</v>
      </c>
      <c r="BZ18" s="61">
        <v>0</v>
      </c>
      <c r="CA18" s="61">
        <v>0</v>
      </c>
      <c r="CB18" s="61">
        <v>0</v>
      </c>
      <c r="CC18" s="61">
        <v>0</v>
      </c>
      <c r="CD18" s="61">
        <v>0</v>
      </c>
      <c r="CE18" s="61">
        <v>0</v>
      </c>
      <c r="CF18" s="61">
        <v>0</v>
      </c>
      <c r="CG18" s="61">
        <v>0</v>
      </c>
      <c r="CH18" s="61">
        <v>0</v>
      </c>
      <c r="CI18" s="61">
        <v>0</v>
      </c>
      <c r="CJ18" s="61">
        <v>0</v>
      </c>
      <c r="CK18" s="61">
        <v>0</v>
      </c>
      <c r="CL18" s="61">
        <v>0</v>
      </c>
      <c r="CM18" s="61">
        <v>0</v>
      </c>
      <c r="CN18" s="61">
        <v>0</v>
      </c>
      <c r="CO18" s="61">
        <v>0</v>
      </c>
      <c r="CP18" s="61">
        <v>0</v>
      </c>
      <c r="CQ18" s="61">
        <v>0</v>
      </c>
      <c r="CR18" s="61">
        <v>0</v>
      </c>
      <c r="CS18" s="61">
        <v>0</v>
      </c>
      <c r="CT18" s="61">
        <v>0</v>
      </c>
      <c r="CU18" s="61">
        <v>0</v>
      </c>
    </row>
    <row r="19" spans="1:99" ht="12.75" customHeight="1">
      <c r="A19" s="43" t="s">
        <v>25</v>
      </c>
      <c r="B19" s="59">
        <v>1016</v>
      </c>
      <c r="C19" s="60" t="s">
        <v>376</v>
      </c>
      <c r="D19" s="61">
        <v>0</v>
      </c>
      <c r="E19" s="61">
        <v>0</v>
      </c>
      <c r="F19" s="61">
        <v>0</v>
      </c>
      <c r="G19" s="61">
        <v>0</v>
      </c>
      <c r="H19" s="61">
        <v>0</v>
      </c>
      <c r="I19" s="61">
        <v>0</v>
      </c>
      <c r="J19" s="61">
        <v>0</v>
      </c>
      <c r="K19" s="61">
        <v>0</v>
      </c>
      <c r="L19" s="61">
        <v>0</v>
      </c>
      <c r="M19" s="61">
        <v>0</v>
      </c>
      <c r="N19" s="61">
        <v>0</v>
      </c>
      <c r="O19" s="61">
        <v>0</v>
      </c>
      <c r="P19" s="61">
        <v>0</v>
      </c>
      <c r="Q19" s="61">
        <v>0</v>
      </c>
      <c r="R19" s="61">
        <v>0</v>
      </c>
      <c r="S19" s="61">
        <v>0</v>
      </c>
      <c r="T19" s="61">
        <v>0</v>
      </c>
      <c r="U19" s="61">
        <v>0</v>
      </c>
      <c r="V19" s="61">
        <v>0</v>
      </c>
      <c r="W19" s="61">
        <v>0</v>
      </c>
      <c r="X19" s="61">
        <v>0</v>
      </c>
      <c r="Y19" s="61">
        <v>0</v>
      </c>
      <c r="Z19" s="61">
        <v>0</v>
      </c>
      <c r="AA19" s="61">
        <v>0</v>
      </c>
      <c r="AB19" s="61">
        <v>0</v>
      </c>
      <c r="AC19" s="61">
        <v>0</v>
      </c>
      <c r="AD19" s="61">
        <v>0</v>
      </c>
      <c r="AE19" s="61">
        <v>0</v>
      </c>
      <c r="AF19" s="61">
        <v>0</v>
      </c>
      <c r="AG19" s="61">
        <v>0</v>
      </c>
      <c r="AH19" s="61">
        <v>0</v>
      </c>
      <c r="AI19" s="61">
        <v>0</v>
      </c>
      <c r="AJ19" s="61">
        <v>0</v>
      </c>
      <c r="AK19" s="61">
        <v>0</v>
      </c>
      <c r="AL19" s="61">
        <v>0</v>
      </c>
      <c r="AM19" s="61">
        <v>0</v>
      </c>
      <c r="AN19" s="61">
        <v>0</v>
      </c>
      <c r="AO19" s="61">
        <v>0</v>
      </c>
      <c r="AP19" s="61">
        <v>0</v>
      </c>
      <c r="AQ19" s="61">
        <v>0</v>
      </c>
      <c r="AR19" s="61">
        <v>0</v>
      </c>
      <c r="AS19" s="61">
        <v>0</v>
      </c>
      <c r="AT19" s="61">
        <v>0</v>
      </c>
      <c r="AU19" s="61">
        <v>0</v>
      </c>
      <c r="AV19" s="61">
        <v>0</v>
      </c>
      <c r="AW19" s="61">
        <v>0</v>
      </c>
      <c r="AX19" s="61">
        <v>0</v>
      </c>
      <c r="AY19" s="61">
        <v>0</v>
      </c>
      <c r="AZ19" s="61">
        <v>0</v>
      </c>
      <c r="BA19" s="61">
        <v>0</v>
      </c>
      <c r="BB19" s="61">
        <v>0</v>
      </c>
      <c r="BC19" s="61">
        <v>0</v>
      </c>
      <c r="BD19" s="61">
        <v>0</v>
      </c>
      <c r="BE19" s="61">
        <v>0</v>
      </c>
      <c r="BF19" s="61">
        <v>0</v>
      </c>
      <c r="BG19" s="61">
        <v>0</v>
      </c>
      <c r="BH19" s="61">
        <v>0</v>
      </c>
      <c r="BI19" s="61">
        <v>0</v>
      </c>
      <c r="BJ19" s="61">
        <v>0</v>
      </c>
      <c r="BK19" s="61">
        <v>0</v>
      </c>
      <c r="BL19" s="61">
        <v>0</v>
      </c>
      <c r="BM19" s="61">
        <v>0</v>
      </c>
      <c r="BN19" s="61">
        <v>0</v>
      </c>
      <c r="BO19" s="61">
        <v>0</v>
      </c>
      <c r="BP19" s="61">
        <v>0</v>
      </c>
      <c r="BQ19" s="61">
        <v>0</v>
      </c>
      <c r="BR19" s="61">
        <v>0</v>
      </c>
      <c r="BS19" s="61">
        <v>0</v>
      </c>
      <c r="BT19" s="61">
        <v>0</v>
      </c>
      <c r="BU19" s="61">
        <v>0</v>
      </c>
      <c r="BV19" s="61">
        <v>0</v>
      </c>
      <c r="BW19" s="61">
        <v>0</v>
      </c>
      <c r="BX19" s="61">
        <v>0</v>
      </c>
      <c r="BY19" s="61">
        <v>0</v>
      </c>
      <c r="BZ19" s="61">
        <v>0</v>
      </c>
      <c r="CA19" s="61">
        <v>0</v>
      </c>
      <c r="CB19" s="61">
        <v>0</v>
      </c>
      <c r="CC19" s="61">
        <v>0</v>
      </c>
      <c r="CD19" s="61">
        <v>0</v>
      </c>
      <c r="CE19" s="61">
        <v>0</v>
      </c>
      <c r="CF19" s="61">
        <v>0</v>
      </c>
      <c r="CG19" s="61">
        <v>0</v>
      </c>
      <c r="CH19" s="61">
        <v>0</v>
      </c>
      <c r="CI19" s="61">
        <v>0</v>
      </c>
      <c r="CJ19" s="61">
        <v>0</v>
      </c>
      <c r="CK19" s="61">
        <v>0</v>
      </c>
      <c r="CL19" s="61">
        <v>0</v>
      </c>
      <c r="CM19" s="61">
        <v>0</v>
      </c>
      <c r="CN19" s="61">
        <v>0</v>
      </c>
      <c r="CO19" s="61">
        <v>0</v>
      </c>
      <c r="CP19" s="61">
        <v>0</v>
      </c>
      <c r="CQ19" s="61">
        <v>0</v>
      </c>
      <c r="CR19" s="61">
        <v>0</v>
      </c>
      <c r="CS19" s="61">
        <v>0</v>
      </c>
      <c r="CT19" s="61">
        <v>0</v>
      </c>
      <c r="CU19" s="61">
        <v>0</v>
      </c>
    </row>
    <row r="20" spans="1:99" ht="12.75" customHeight="1">
      <c r="A20" s="43" t="s">
        <v>27</v>
      </c>
      <c r="B20" s="59">
        <v>1017</v>
      </c>
      <c r="C20" s="60" t="s">
        <v>376</v>
      </c>
      <c r="D20" s="61">
        <v>0</v>
      </c>
      <c r="E20" s="61">
        <v>0</v>
      </c>
      <c r="F20" s="61">
        <v>0</v>
      </c>
      <c r="G20" s="61">
        <v>0</v>
      </c>
      <c r="H20" s="61">
        <v>0</v>
      </c>
      <c r="I20" s="61">
        <v>0</v>
      </c>
      <c r="J20" s="61">
        <v>0</v>
      </c>
      <c r="K20" s="61">
        <v>0</v>
      </c>
      <c r="L20" s="61">
        <v>0</v>
      </c>
      <c r="M20" s="61">
        <v>0</v>
      </c>
      <c r="N20" s="61">
        <v>0</v>
      </c>
      <c r="O20" s="61">
        <v>0</v>
      </c>
      <c r="P20" s="61">
        <v>0</v>
      </c>
      <c r="Q20" s="61">
        <v>0</v>
      </c>
      <c r="R20" s="61">
        <v>0</v>
      </c>
      <c r="S20" s="61">
        <v>0</v>
      </c>
      <c r="T20" s="61">
        <v>0</v>
      </c>
      <c r="U20" s="61">
        <v>0</v>
      </c>
      <c r="V20" s="61">
        <v>0</v>
      </c>
      <c r="W20" s="61">
        <v>0</v>
      </c>
      <c r="X20" s="61">
        <v>0</v>
      </c>
      <c r="Y20" s="61">
        <v>0</v>
      </c>
      <c r="Z20" s="61">
        <v>0</v>
      </c>
      <c r="AA20" s="61">
        <v>0</v>
      </c>
      <c r="AB20" s="61">
        <v>0</v>
      </c>
      <c r="AC20" s="61">
        <v>0</v>
      </c>
      <c r="AD20" s="61">
        <v>0</v>
      </c>
      <c r="AE20" s="61">
        <v>0</v>
      </c>
      <c r="AF20" s="61">
        <v>0</v>
      </c>
      <c r="AG20" s="61">
        <v>0</v>
      </c>
      <c r="AH20" s="61">
        <v>0</v>
      </c>
      <c r="AI20" s="61">
        <v>0</v>
      </c>
      <c r="AJ20" s="61">
        <v>0</v>
      </c>
      <c r="AK20" s="61">
        <v>0</v>
      </c>
      <c r="AL20" s="61">
        <v>0</v>
      </c>
      <c r="AM20" s="61">
        <v>0</v>
      </c>
      <c r="AN20" s="61">
        <v>0</v>
      </c>
      <c r="AO20" s="61">
        <v>0</v>
      </c>
      <c r="AP20" s="61">
        <v>0</v>
      </c>
      <c r="AQ20" s="61">
        <v>0</v>
      </c>
      <c r="AR20" s="61">
        <v>0</v>
      </c>
      <c r="AS20" s="61">
        <v>0</v>
      </c>
      <c r="AT20" s="61">
        <v>0</v>
      </c>
      <c r="AU20" s="61">
        <v>0</v>
      </c>
      <c r="AV20" s="61">
        <v>0</v>
      </c>
      <c r="AW20" s="61">
        <v>0</v>
      </c>
      <c r="AX20" s="61">
        <v>0</v>
      </c>
      <c r="AY20" s="61">
        <v>0</v>
      </c>
      <c r="AZ20" s="61">
        <v>0</v>
      </c>
      <c r="BA20" s="61">
        <v>0</v>
      </c>
      <c r="BB20" s="61">
        <v>0</v>
      </c>
      <c r="BC20" s="61">
        <v>0</v>
      </c>
      <c r="BD20" s="61">
        <v>0</v>
      </c>
      <c r="BE20" s="61">
        <v>0</v>
      </c>
      <c r="BF20" s="61">
        <v>0</v>
      </c>
      <c r="BG20" s="61">
        <v>0</v>
      </c>
      <c r="BH20" s="61">
        <v>0</v>
      </c>
      <c r="BI20" s="61">
        <v>0</v>
      </c>
      <c r="BJ20" s="61">
        <v>0</v>
      </c>
      <c r="BK20" s="61">
        <v>0</v>
      </c>
      <c r="BL20" s="61">
        <v>0</v>
      </c>
      <c r="BM20" s="61">
        <v>0</v>
      </c>
      <c r="BN20" s="61">
        <v>0</v>
      </c>
      <c r="BO20" s="61">
        <v>0</v>
      </c>
      <c r="BP20" s="61">
        <v>0</v>
      </c>
      <c r="BQ20" s="61">
        <v>0</v>
      </c>
      <c r="BR20" s="61">
        <v>0</v>
      </c>
      <c r="BS20" s="61">
        <v>0</v>
      </c>
      <c r="BT20" s="61">
        <v>0</v>
      </c>
      <c r="BU20" s="61">
        <v>0</v>
      </c>
      <c r="BV20" s="61">
        <v>0</v>
      </c>
      <c r="BW20" s="61">
        <v>0</v>
      </c>
      <c r="BX20" s="61">
        <v>0</v>
      </c>
      <c r="BY20" s="61">
        <v>0</v>
      </c>
      <c r="BZ20" s="61">
        <v>0</v>
      </c>
      <c r="CA20" s="61">
        <v>0</v>
      </c>
      <c r="CB20" s="61">
        <v>0</v>
      </c>
      <c r="CC20" s="61">
        <v>0</v>
      </c>
      <c r="CD20" s="61">
        <v>0</v>
      </c>
      <c r="CE20" s="61">
        <v>0</v>
      </c>
      <c r="CF20" s="61">
        <v>0</v>
      </c>
      <c r="CG20" s="61">
        <v>0</v>
      </c>
      <c r="CH20" s="61">
        <v>0</v>
      </c>
      <c r="CI20" s="61">
        <v>0</v>
      </c>
      <c r="CJ20" s="61">
        <v>0</v>
      </c>
      <c r="CK20" s="61">
        <v>0</v>
      </c>
      <c r="CL20" s="61">
        <v>0</v>
      </c>
      <c r="CM20" s="61">
        <v>0</v>
      </c>
      <c r="CN20" s="61">
        <v>0</v>
      </c>
      <c r="CO20" s="61">
        <v>0</v>
      </c>
      <c r="CP20" s="61">
        <v>0</v>
      </c>
      <c r="CQ20" s="61">
        <v>0</v>
      </c>
      <c r="CR20" s="61">
        <v>0</v>
      </c>
      <c r="CS20" s="61">
        <v>0</v>
      </c>
      <c r="CT20" s="61">
        <v>0</v>
      </c>
      <c r="CU20" s="61">
        <v>0</v>
      </c>
    </row>
    <row r="21" spans="1:99" ht="12.75" customHeight="1">
      <c r="A21" s="43" t="s">
        <v>29</v>
      </c>
      <c r="B21" s="59">
        <v>1018</v>
      </c>
      <c r="C21" s="60" t="s">
        <v>376</v>
      </c>
      <c r="D21" s="61">
        <v>0</v>
      </c>
      <c r="E21" s="61">
        <v>0</v>
      </c>
      <c r="F21" s="61">
        <v>0</v>
      </c>
      <c r="G21" s="61">
        <v>0</v>
      </c>
      <c r="H21" s="61">
        <v>0</v>
      </c>
      <c r="I21" s="61">
        <v>0</v>
      </c>
      <c r="J21" s="61">
        <v>0</v>
      </c>
      <c r="K21" s="61">
        <v>0</v>
      </c>
      <c r="L21" s="61">
        <v>0</v>
      </c>
      <c r="M21" s="61">
        <v>0</v>
      </c>
      <c r="N21" s="61">
        <v>0</v>
      </c>
      <c r="O21" s="61">
        <v>0</v>
      </c>
      <c r="P21" s="61">
        <v>0</v>
      </c>
      <c r="Q21" s="61">
        <v>0</v>
      </c>
      <c r="R21" s="61">
        <v>0</v>
      </c>
      <c r="S21" s="61">
        <v>0</v>
      </c>
      <c r="T21" s="61">
        <v>0</v>
      </c>
      <c r="U21" s="61">
        <v>0</v>
      </c>
      <c r="V21" s="61">
        <v>0</v>
      </c>
      <c r="W21" s="61">
        <v>0</v>
      </c>
      <c r="X21" s="61">
        <v>0</v>
      </c>
      <c r="Y21" s="61">
        <v>0</v>
      </c>
      <c r="Z21" s="61">
        <v>0</v>
      </c>
      <c r="AA21" s="61">
        <v>0</v>
      </c>
      <c r="AB21" s="61">
        <v>0</v>
      </c>
      <c r="AC21" s="61">
        <v>0</v>
      </c>
      <c r="AD21" s="61">
        <v>0</v>
      </c>
      <c r="AE21" s="61">
        <v>0</v>
      </c>
      <c r="AF21" s="61">
        <v>0</v>
      </c>
      <c r="AG21" s="61">
        <v>0</v>
      </c>
      <c r="AH21" s="61">
        <v>0</v>
      </c>
      <c r="AI21" s="61">
        <v>0</v>
      </c>
      <c r="AJ21" s="61">
        <v>0</v>
      </c>
      <c r="AK21" s="61">
        <v>0</v>
      </c>
      <c r="AL21" s="61">
        <v>0</v>
      </c>
      <c r="AM21" s="61">
        <v>0</v>
      </c>
      <c r="AN21" s="61">
        <v>0</v>
      </c>
      <c r="AO21" s="61">
        <v>0</v>
      </c>
      <c r="AP21" s="61">
        <v>0</v>
      </c>
      <c r="AQ21" s="61">
        <v>0</v>
      </c>
      <c r="AR21" s="61">
        <v>0</v>
      </c>
      <c r="AS21" s="61">
        <v>0</v>
      </c>
      <c r="AT21" s="61">
        <v>0</v>
      </c>
      <c r="AU21" s="61">
        <v>0</v>
      </c>
      <c r="AV21" s="61">
        <v>0</v>
      </c>
      <c r="AW21" s="61">
        <v>0</v>
      </c>
      <c r="AX21" s="61">
        <v>0</v>
      </c>
      <c r="AY21" s="61">
        <v>0</v>
      </c>
      <c r="AZ21" s="61">
        <v>0</v>
      </c>
      <c r="BA21" s="61">
        <v>0</v>
      </c>
      <c r="BB21" s="61">
        <v>0</v>
      </c>
      <c r="BC21" s="61">
        <v>0</v>
      </c>
      <c r="BD21" s="61">
        <v>0</v>
      </c>
      <c r="BE21" s="61">
        <v>0</v>
      </c>
      <c r="BF21" s="61">
        <v>0</v>
      </c>
      <c r="BG21" s="61">
        <v>0</v>
      </c>
      <c r="BH21" s="61">
        <v>0</v>
      </c>
      <c r="BI21" s="61">
        <v>0</v>
      </c>
      <c r="BJ21" s="61">
        <v>0</v>
      </c>
      <c r="BK21" s="61">
        <v>0</v>
      </c>
      <c r="BL21" s="61">
        <v>0</v>
      </c>
      <c r="BM21" s="61">
        <v>0</v>
      </c>
      <c r="BN21" s="61">
        <v>0</v>
      </c>
      <c r="BO21" s="61">
        <v>0</v>
      </c>
      <c r="BP21" s="61">
        <v>0</v>
      </c>
      <c r="BQ21" s="61">
        <v>0</v>
      </c>
      <c r="BR21" s="61">
        <v>0</v>
      </c>
      <c r="BS21" s="61">
        <v>0</v>
      </c>
      <c r="BT21" s="61">
        <v>0</v>
      </c>
      <c r="BU21" s="61">
        <v>0</v>
      </c>
      <c r="BV21" s="61">
        <v>0</v>
      </c>
      <c r="BW21" s="61">
        <v>0</v>
      </c>
      <c r="BX21" s="61">
        <v>0</v>
      </c>
      <c r="BY21" s="61">
        <v>0</v>
      </c>
      <c r="BZ21" s="61">
        <v>0</v>
      </c>
      <c r="CA21" s="61">
        <v>0</v>
      </c>
      <c r="CB21" s="61">
        <v>0</v>
      </c>
      <c r="CC21" s="61">
        <v>0</v>
      </c>
      <c r="CD21" s="61">
        <v>0</v>
      </c>
      <c r="CE21" s="61">
        <v>0</v>
      </c>
      <c r="CF21" s="61">
        <v>0</v>
      </c>
      <c r="CG21" s="61">
        <v>0</v>
      </c>
      <c r="CH21" s="61">
        <v>0</v>
      </c>
      <c r="CI21" s="61">
        <v>0</v>
      </c>
      <c r="CJ21" s="61">
        <v>0</v>
      </c>
      <c r="CK21" s="61">
        <v>0</v>
      </c>
      <c r="CL21" s="61">
        <v>0</v>
      </c>
      <c r="CM21" s="61">
        <v>0</v>
      </c>
      <c r="CN21" s="61">
        <v>0</v>
      </c>
      <c r="CO21" s="61">
        <v>0</v>
      </c>
      <c r="CP21" s="61">
        <v>0</v>
      </c>
      <c r="CQ21" s="61">
        <v>0</v>
      </c>
      <c r="CR21" s="61">
        <v>0</v>
      </c>
      <c r="CS21" s="61">
        <v>0</v>
      </c>
      <c r="CT21" s="61">
        <v>0</v>
      </c>
      <c r="CU21" s="61">
        <v>0</v>
      </c>
    </row>
    <row r="22" spans="1:99" ht="12.75" customHeight="1">
      <c r="A22" s="43" t="s">
        <v>31</v>
      </c>
      <c r="B22" s="59">
        <v>1020</v>
      </c>
      <c r="C22" s="60" t="s">
        <v>376</v>
      </c>
      <c r="D22" s="61">
        <v>0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  <c r="J22" s="61">
        <v>0</v>
      </c>
      <c r="K22" s="61">
        <v>0</v>
      </c>
      <c r="L22" s="61">
        <v>0</v>
      </c>
      <c r="M22" s="61">
        <v>0</v>
      </c>
      <c r="N22" s="61">
        <v>0</v>
      </c>
      <c r="O22" s="61">
        <v>0</v>
      </c>
      <c r="P22" s="61">
        <v>0</v>
      </c>
      <c r="Q22" s="61">
        <v>0</v>
      </c>
      <c r="R22" s="61">
        <v>0</v>
      </c>
      <c r="S22" s="61">
        <v>0</v>
      </c>
      <c r="T22" s="61">
        <v>0</v>
      </c>
      <c r="U22" s="61">
        <v>0</v>
      </c>
      <c r="V22" s="61">
        <v>0</v>
      </c>
      <c r="W22" s="61">
        <v>0</v>
      </c>
      <c r="X22" s="61">
        <v>0</v>
      </c>
      <c r="Y22" s="61">
        <v>0</v>
      </c>
      <c r="Z22" s="61">
        <v>0</v>
      </c>
      <c r="AA22" s="61">
        <v>0</v>
      </c>
      <c r="AB22" s="61">
        <v>0</v>
      </c>
      <c r="AC22" s="61">
        <v>0</v>
      </c>
      <c r="AD22" s="61">
        <v>0</v>
      </c>
      <c r="AE22" s="61">
        <v>0</v>
      </c>
      <c r="AF22" s="61">
        <v>0</v>
      </c>
      <c r="AG22" s="61">
        <v>0</v>
      </c>
      <c r="AH22" s="61">
        <v>0</v>
      </c>
      <c r="AI22" s="61">
        <v>0</v>
      </c>
      <c r="AJ22" s="61">
        <v>0</v>
      </c>
      <c r="AK22" s="61">
        <v>0</v>
      </c>
      <c r="AL22" s="61">
        <v>0</v>
      </c>
      <c r="AM22" s="61">
        <v>0</v>
      </c>
      <c r="AN22" s="61">
        <v>0</v>
      </c>
      <c r="AO22" s="61">
        <v>0</v>
      </c>
      <c r="AP22" s="61">
        <v>0</v>
      </c>
      <c r="AQ22" s="61">
        <v>0</v>
      </c>
      <c r="AR22" s="61">
        <v>0</v>
      </c>
      <c r="AS22" s="61">
        <v>0</v>
      </c>
      <c r="AT22" s="61">
        <v>0</v>
      </c>
      <c r="AU22" s="61">
        <v>0</v>
      </c>
      <c r="AV22" s="61">
        <v>0</v>
      </c>
      <c r="AW22" s="61">
        <v>0</v>
      </c>
      <c r="AX22" s="61">
        <v>0</v>
      </c>
      <c r="AY22" s="61">
        <v>0</v>
      </c>
      <c r="AZ22" s="61">
        <v>0</v>
      </c>
      <c r="BA22" s="61">
        <v>0</v>
      </c>
      <c r="BB22" s="61">
        <v>0</v>
      </c>
      <c r="BC22" s="61">
        <v>0</v>
      </c>
      <c r="BD22" s="61">
        <v>0</v>
      </c>
      <c r="BE22" s="61">
        <v>0</v>
      </c>
      <c r="BF22" s="61">
        <v>0</v>
      </c>
      <c r="BG22" s="61">
        <v>0</v>
      </c>
      <c r="BH22" s="61">
        <v>0</v>
      </c>
      <c r="BI22" s="61">
        <v>0</v>
      </c>
      <c r="BJ22" s="61">
        <v>0</v>
      </c>
      <c r="BK22" s="61">
        <v>0</v>
      </c>
      <c r="BL22" s="61">
        <v>0</v>
      </c>
      <c r="BM22" s="61">
        <v>0</v>
      </c>
      <c r="BN22" s="61">
        <v>0</v>
      </c>
      <c r="BO22" s="61">
        <v>0</v>
      </c>
      <c r="BP22" s="61">
        <v>0</v>
      </c>
      <c r="BQ22" s="61">
        <v>0</v>
      </c>
      <c r="BR22" s="61">
        <v>0</v>
      </c>
      <c r="BS22" s="61">
        <v>0</v>
      </c>
      <c r="BT22" s="61">
        <v>0</v>
      </c>
      <c r="BU22" s="61">
        <v>0</v>
      </c>
      <c r="BV22" s="61">
        <v>0</v>
      </c>
      <c r="BW22" s="61">
        <v>0</v>
      </c>
      <c r="BX22" s="61">
        <v>0</v>
      </c>
      <c r="BY22" s="61">
        <v>0</v>
      </c>
      <c r="BZ22" s="61">
        <v>0</v>
      </c>
      <c r="CA22" s="61">
        <v>0</v>
      </c>
      <c r="CB22" s="61">
        <v>0</v>
      </c>
      <c r="CC22" s="61">
        <v>0</v>
      </c>
      <c r="CD22" s="61">
        <v>0</v>
      </c>
      <c r="CE22" s="61">
        <v>0</v>
      </c>
      <c r="CF22" s="61">
        <v>0</v>
      </c>
      <c r="CG22" s="61">
        <v>0</v>
      </c>
      <c r="CH22" s="61">
        <v>0</v>
      </c>
      <c r="CI22" s="61">
        <v>0</v>
      </c>
      <c r="CJ22" s="61">
        <v>0</v>
      </c>
      <c r="CK22" s="61">
        <v>0</v>
      </c>
      <c r="CL22" s="61">
        <v>0</v>
      </c>
      <c r="CM22" s="61">
        <v>0</v>
      </c>
      <c r="CN22" s="61">
        <v>0</v>
      </c>
      <c r="CO22" s="61">
        <v>0</v>
      </c>
      <c r="CP22" s="61">
        <v>0</v>
      </c>
      <c r="CQ22" s="61">
        <v>0</v>
      </c>
      <c r="CR22" s="61">
        <v>0</v>
      </c>
      <c r="CS22" s="61">
        <v>0</v>
      </c>
      <c r="CT22" s="61">
        <v>0</v>
      </c>
      <c r="CU22" s="61">
        <v>0</v>
      </c>
    </row>
    <row r="23" spans="1:99" ht="12.75" customHeight="1">
      <c r="A23" s="43" t="s">
        <v>33</v>
      </c>
      <c r="B23" s="59">
        <v>1022</v>
      </c>
      <c r="C23" s="60" t="s">
        <v>376</v>
      </c>
      <c r="D23" s="61">
        <v>0</v>
      </c>
      <c r="E23" s="61">
        <v>0</v>
      </c>
      <c r="F23" s="61">
        <v>0</v>
      </c>
      <c r="G23" s="61">
        <v>0</v>
      </c>
      <c r="H23" s="61">
        <v>0</v>
      </c>
      <c r="I23" s="61">
        <v>0</v>
      </c>
      <c r="J23" s="61">
        <v>0</v>
      </c>
      <c r="K23" s="61">
        <v>0</v>
      </c>
      <c r="L23" s="61">
        <v>0</v>
      </c>
      <c r="M23" s="61">
        <v>0</v>
      </c>
      <c r="N23" s="61">
        <v>0</v>
      </c>
      <c r="O23" s="61">
        <v>0</v>
      </c>
      <c r="P23" s="61">
        <v>0</v>
      </c>
      <c r="Q23" s="61">
        <v>0</v>
      </c>
      <c r="R23" s="61">
        <v>0</v>
      </c>
      <c r="S23" s="61">
        <v>0</v>
      </c>
      <c r="T23" s="61">
        <v>0</v>
      </c>
      <c r="U23" s="61">
        <v>0</v>
      </c>
      <c r="V23" s="61">
        <v>0</v>
      </c>
      <c r="W23" s="61">
        <v>0</v>
      </c>
      <c r="X23" s="61">
        <v>0</v>
      </c>
      <c r="Y23" s="61">
        <v>0</v>
      </c>
      <c r="Z23" s="61">
        <v>0</v>
      </c>
      <c r="AA23" s="61">
        <v>0</v>
      </c>
      <c r="AB23" s="61">
        <v>0</v>
      </c>
      <c r="AC23" s="61">
        <v>0</v>
      </c>
      <c r="AD23" s="61">
        <v>0</v>
      </c>
      <c r="AE23" s="61">
        <v>0</v>
      </c>
      <c r="AF23" s="61">
        <v>0</v>
      </c>
      <c r="AG23" s="61">
        <v>0</v>
      </c>
      <c r="AH23" s="61">
        <v>0</v>
      </c>
      <c r="AI23" s="61">
        <v>0</v>
      </c>
      <c r="AJ23" s="61">
        <v>0</v>
      </c>
      <c r="AK23" s="61">
        <v>0</v>
      </c>
      <c r="AL23" s="61">
        <v>0</v>
      </c>
      <c r="AM23" s="61">
        <v>0</v>
      </c>
      <c r="AN23" s="61">
        <v>0</v>
      </c>
      <c r="AO23" s="61">
        <v>0</v>
      </c>
      <c r="AP23" s="61">
        <v>0</v>
      </c>
      <c r="AQ23" s="61">
        <v>0</v>
      </c>
      <c r="AR23" s="61">
        <v>0</v>
      </c>
      <c r="AS23" s="61">
        <v>0</v>
      </c>
      <c r="AT23" s="61">
        <v>0</v>
      </c>
      <c r="AU23" s="61">
        <v>0</v>
      </c>
      <c r="AV23" s="61">
        <v>0</v>
      </c>
      <c r="AW23" s="61">
        <v>0</v>
      </c>
      <c r="AX23" s="61">
        <v>0</v>
      </c>
      <c r="AY23" s="61">
        <v>0</v>
      </c>
      <c r="AZ23" s="61">
        <v>0</v>
      </c>
      <c r="BA23" s="61">
        <v>0</v>
      </c>
      <c r="BB23" s="61">
        <v>0</v>
      </c>
      <c r="BC23" s="61">
        <v>0</v>
      </c>
      <c r="BD23" s="61">
        <v>0</v>
      </c>
      <c r="BE23" s="61">
        <v>0</v>
      </c>
      <c r="BF23" s="61">
        <v>0</v>
      </c>
      <c r="BG23" s="61">
        <v>0</v>
      </c>
      <c r="BH23" s="61">
        <v>0</v>
      </c>
      <c r="BI23" s="61">
        <v>0</v>
      </c>
      <c r="BJ23" s="61">
        <v>0</v>
      </c>
      <c r="BK23" s="61">
        <v>0</v>
      </c>
      <c r="BL23" s="61">
        <v>0</v>
      </c>
      <c r="BM23" s="61">
        <v>0</v>
      </c>
      <c r="BN23" s="61">
        <v>0</v>
      </c>
      <c r="BO23" s="61">
        <v>0</v>
      </c>
      <c r="BP23" s="61">
        <v>0</v>
      </c>
      <c r="BQ23" s="61">
        <v>0</v>
      </c>
      <c r="BR23" s="61">
        <v>0</v>
      </c>
      <c r="BS23" s="61">
        <v>0</v>
      </c>
      <c r="BT23" s="61">
        <v>0</v>
      </c>
      <c r="BU23" s="61">
        <v>0</v>
      </c>
      <c r="BV23" s="61">
        <v>0</v>
      </c>
      <c r="BW23" s="61">
        <v>0</v>
      </c>
      <c r="BX23" s="61">
        <v>0</v>
      </c>
      <c r="BY23" s="61">
        <v>0</v>
      </c>
      <c r="BZ23" s="61">
        <v>0</v>
      </c>
      <c r="CA23" s="61">
        <v>0</v>
      </c>
      <c r="CB23" s="61">
        <v>0</v>
      </c>
      <c r="CC23" s="61">
        <v>0</v>
      </c>
      <c r="CD23" s="61">
        <v>0</v>
      </c>
      <c r="CE23" s="61">
        <v>0</v>
      </c>
      <c r="CF23" s="61">
        <v>0</v>
      </c>
      <c r="CG23" s="61">
        <v>0</v>
      </c>
      <c r="CH23" s="61">
        <v>0</v>
      </c>
      <c r="CI23" s="61">
        <v>0</v>
      </c>
      <c r="CJ23" s="61">
        <v>0</v>
      </c>
      <c r="CK23" s="61">
        <v>0</v>
      </c>
      <c r="CL23" s="61">
        <v>0</v>
      </c>
      <c r="CM23" s="61">
        <v>0</v>
      </c>
      <c r="CN23" s="61">
        <v>0</v>
      </c>
      <c r="CO23" s="61">
        <v>0</v>
      </c>
      <c r="CP23" s="61">
        <v>0</v>
      </c>
      <c r="CQ23" s="61">
        <v>0</v>
      </c>
      <c r="CR23" s="61">
        <v>0</v>
      </c>
      <c r="CS23" s="61">
        <v>0</v>
      </c>
      <c r="CT23" s="61">
        <v>0</v>
      </c>
      <c r="CU23" s="61">
        <v>0</v>
      </c>
    </row>
    <row r="24" spans="1:99" ht="12.75" customHeight="1">
      <c r="A24" s="43" t="s">
        <v>35</v>
      </c>
      <c r="B24" s="59">
        <v>1025</v>
      </c>
      <c r="C24" s="60" t="s">
        <v>376</v>
      </c>
      <c r="D24" s="61">
        <v>0</v>
      </c>
      <c r="E24" s="61">
        <v>0</v>
      </c>
      <c r="F24" s="61">
        <v>0</v>
      </c>
      <c r="G24" s="61">
        <v>0</v>
      </c>
      <c r="H24" s="61">
        <v>0</v>
      </c>
      <c r="I24" s="61">
        <v>0</v>
      </c>
      <c r="J24" s="61">
        <v>0</v>
      </c>
      <c r="K24" s="61">
        <v>0</v>
      </c>
      <c r="L24" s="61">
        <v>0</v>
      </c>
      <c r="M24" s="61">
        <v>0</v>
      </c>
      <c r="N24" s="61">
        <v>0</v>
      </c>
      <c r="O24" s="61">
        <v>0</v>
      </c>
      <c r="P24" s="61">
        <v>0</v>
      </c>
      <c r="Q24" s="61">
        <v>0</v>
      </c>
      <c r="R24" s="61">
        <v>0</v>
      </c>
      <c r="S24" s="61">
        <v>0</v>
      </c>
      <c r="T24" s="61">
        <v>0</v>
      </c>
      <c r="U24" s="61">
        <v>0</v>
      </c>
      <c r="V24" s="61">
        <v>0</v>
      </c>
      <c r="W24" s="61">
        <v>0</v>
      </c>
      <c r="X24" s="61">
        <v>0</v>
      </c>
      <c r="Y24" s="61">
        <v>0</v>
      </c>
      <c r="Z24" s="61">
        <v>0</v>
      </c>
      <c r="AA24" s="61">
        <v>0</v>
      </c>
      <c r="AB24" s="61">
        <v>0</v>
      </c>
      <c r="AC24" s="61">
        <v>0</v>
      </c>
      <c r="AD24" s="61">
        <v>0</v>
      </c>
      <c r="AE24" s="61">
        <v>0</v>
      </c>
      <c r="AF24" s="61">
        <v>0</v>
      </c>
      <c r="AG24" s="61">
        <v>0</v>
      </c>
      <c r="AH24" s="61">
        <v>0</v>
      </c>
      <c r="AI24" s="61">
        <v>0</v>
      </c>
      <c r="AJ24" s="61">
        <v>0</v>
      </c>
      <c r="AK24" s="61">
        <v>0</v>
      </c>
      <c r="AL24" s="61">
        <v>0</v>
      </c>
      <c r="AM24" s="61">
        <v>0</v>
      </c>
      <c r="AN24" s="61">
        <v>0</v>
      </c>
      <c r="AO24" s="61">
        <v>0</v>
      </c>
      <c r="AP24" s="61">
        <v>0</v>
      </c>
      <c r="AQ24" s="61">
        <v>0</v>
      </c>
      <c r="AR24" s="61">
        <v>0</v>
      </c>
      <c r="AS24" s="61">
        <v>0</v>
      </c>
      <c r="AT24" s="61">
        <v>0</v>
      </c>
      <c r="AU24" s="61">
        <v>0</v>
      </c>
      <c r="AV24" s="61">
        <v>0</v>
      </c>
      <c r="AW24" s="61">
        <v>0</v>
      </c>
      <c r="AX24" s="61">
        <v>0</v>
      </c>
      <c r="AY24" s="61">
        <v>0</v>
      </c>
      <c r="AZ24" s="61">
        <v>0</v>
      </c>
      <c r="BA24" s="61">
        <v>0</v>
      </c>
      <c r="BB24" s="61">
        <v>0</v>
      </c>
      <c r="BC24" s="61">
        <v>0</v>
      </c>
      <c r="BD24" s="61">
        <v>0</v>
      </c>
      <c r="BE24" s="61">
        <v>0</v>
      </c>
      <c r="BF24" s="61">
        <v>0</v>
      </c>
      <c r="BG24" s="61">
        <v>0</v>
      </c>
      <c r="BH24" s="61">
        <v>0</v>
      </c>
      <c r="BI24" s="61">
        <v>0</v>
      </c>
      <c r="BJ24" s="61">
        <v>0</v>
      </c>
      <c r="BK24" s="61">
        <v>0</v>
      </c>
      <c r="BL24" s="61">
        <v>0</v>
      </c>
      <c r="BM24" s="61">
        <v>0</v>
      </c>
      <c r="BN24" s="61">
        <v>0</v>
      </c>
      <c r="BO24" s="61">
        <v>0</v>
      </c>
      <c r="BP24" s="61">
        <v>0</v>
      </c>
      <c r="BQ24" s="61">
        <v>0</v>
      </c>
      <c r="BR24" s="61">
        <v>0</v>
      </c>
      <c r="BS24" s="61">
        <v>0</v>
      </c>
      <c r="BT24" s="61">
        <v>0</v>
      </c>
      <c r="BU24" s="61">
        <v>0</v>
      </c>
      <c r="BV24" s="61">
        <v>0</v>
      </c>
      <c r="BW24" s="61">
        <v>0</v>
      </c>
      <c r="BX24" s="61">
        <v>0</v>
      </c>
      <c r="BY24" s="61">
        <v>0</v>
      </c>
      <c r="BZ24" s="61">
        <v>0</v>
      </c>
      <c r="CA24" s="61">
        <v>0</v>
      </c>
      <c r="CB24" s="61">
        <v>0</v>
      </c>
      <c r="CC24" s="61">
        <v>0</v>
      </c>
      <c r="CD24" s="61">
        <v>0</v>
      </c>
      <c r="CE24" s="61">
        <v>0</v>
      </c>
      <c r="CF24" s="61">
        <v>0</v>
      </c>
      <c r="CG24" s="61">
        <v>0</v>
      </c>
      <c r="CH24" s="61">
        <v>0</v>
      </c>
      <c r="CI24" s="61">
        <v>0</v>
      </c>
      <c r="CJ24" s="61">
        <v>0</v>
      </c>
      <c r="CK24" s="61">
        <v>0</v>
      </c>
      <c r="CL24" s="61">
        <v>0</v>
      </c>
      <c r="CM24" s="61">
        <v>0</v>
      </c>
      <c r="CN24" s="61">
        <v>0</v>
      </c>
      <c r="CO24" s="61">
        <v>0</v>
      </c>
      <c r="CP24" s="61">
        <v>0</v>
      </c>
      <c r="CQ24" s="61">
        <v>0</v>
      </c>
      <c r="CR24" s="61">
        <v>0</v>
      </c>
      <c r="CS24" s="61">
        <v>0</v>
      </c>
      <c r="CT24" s="61">
        <v>0</v>
      </c>
      <c r="CU24" s="61">
        <v>0</v>
      </c>
    </row>
    <row r="25" spans="1:99" ht="12.75" customHeight="1">
      <c r="A25" s="43" t="s">
        <v>37</v>
      </c>
      <c r="B25" s="59">
        <v>1027</v>
      </c>
      <c r="C25" s="60" t="s">
        <v>376</v>
      </c>
      <c r="D25" s="61">
        <v>0</v>
      </c>
      <c r="E25" s="61">
        <v>0</v>
      </c>
      <c r="F25" s="61">
        <v>0</v>
      </c>
      <c r="G25" s="61">
        <v>0</v>
      </c>
      <c r="H25" s="61">
        <v>0</v>
      </c>
      <c r="I25" s="61">
        <v>0</v>
      </c>
      <c r="J25" s="61">
        <v>0</v>
      </c>
      <c r="K25" s="61">
        <v>0</v>
      </c>
      <c r="L25" s="61">
        <v>0</v>
      </c>
      <c r="M25" s="61">
        <v>0</v>
      </c>
      <c r="N25" s="61">
        <v>0</v>
      </c>
      <c r="O25" s="61">
        <v>0</v>
      </c>
      <c r="P25" s="61">
        <v>0</v>
      </c>
      <c r="Q25" s="61">
        <v>0</v>
      </c>
      <c r="R25" s="61">
        <v>0</v>
      </c>
      <c r="S25" s="61">
        <v>0</v>
      </c>
      <c r="T25" s="61">
        <v>0</v>
      </c>
      <c r="U25" s="61">
        <v>0</v>
      </c>
      <c r="V25" s="61">
        <v>0</v>
      </c>
      <c r="W25" s="61">
        <v>0</v>
      </c>
      <c r="X25" s="61">
        <v>0</v>
      </c>
      <c r="Y25" s="61">
        <v>0</v>
      </c>
      <c r="Z25" s="61">
        <v>0</v>
      </c>
      <c r="AA25" s="61">
        <v>0</v>
      </c>
      <c r="AB25" s="61">
        <v>0</v>
      </c>
      <c r="AC25" s="61">
        <v>0</v>
      </c>
      <c r="AD25" s="61">
        <v>0</v>
      </c>
      <c r="AE25" s="61">
        <v>0</v>
      </c>
      <c r="AF25" s="61">
        <v>0</v>
      </c>
      <c r="AG25" s="61">
        <v>0</v>
      </c>
      <c r="AH25" s="61">
        <v>0</v>
      </c>
      <c r="AI25" s="61">
        <v>0</v>
      </c>
      <c r="AJ25" s="61">
        <v>0</v>
      </c>
      <c r="AK25" s="61">
        <v>0</v>
      </c>
      <c r="AL25" s="61">
        <v>0</v>
      </c>
      <c r="AM25" s="61">
        <v>0</v>
      </c>
      <c r="AN25" s="61">
        <v>0</v>
      </c>
      <c r="AO25" s="61">
        <v>0</v>
      </c>
      <c r="AP25" s="61">
        <v>0</v>
      </c>
      <c r="AQ25" s="61">
        <v>0</v>
      </c>
      <c r="AR25" s="61">
        <v>0</v>
      </c>
      <c r="AS25" s="61">
        <v>0</v>
      </c>
      <c r="AT25" s="61">
        <v>0</v>
      </c>
      <c r="AU25" s="61">
        <v>0</v>
      </c>
      <c r="AV25" s="61">
        <v>0</v>
      </c>
      <c r="AW25" s="61">
        <v>0</v>
      </c>
      <c r="AX25" s="61">
        <v>0</v>
      </c>
      <c r="AY25" s="61">
        <v>0</v>
      </c>
      <c r="AZ25" s="61">
        <v>0</v>
      </c>
      <c r="BA25" s="61">
        <v>0</v>
      </c>
      <c r="BB25" s="61">
        <v>0</v>
      </c>
      <c r="BC25" s="61">
        <v>0</v>
      </c>
      <c r="BD25" s="61">
        <v>0</v>
      </c>
      <c r="BE25" s="61">
        <v>0</v>
      </c>
      <c r="BF25" s="61">
        <v>0</v>
      </c>
      <c r="BG25" s="61">
        <v>0</v>
      </c>
      <c r="BH25" s="61">
        <v>0</v>
      </c>
      <c r="BI25" s="61">
        <v>0</v>
      </c>
      <c r="BJ25" s="61">
        <v>0</v>
      </c>
      <c r="BK25" s="61">
        <v>0</v>
      </c>
      <c r="BL25" s="61">
        <v>0</v>
      </c>
      <c r="BM25" s="61">
        <v>0</v>
      </c>
      <c r="BN25" s="61">
        <v>0</v>
      </c>
      <c r="BO25" s="61">
        <v>0</v>
      </c>
      <c r="BP25" s="61">
        <v>0</v>
      </c>
      <c r="BQ25" s="61">
        <v>0</v>
      </c>
      <c r="BR25" s="61">
        <v>0</v>
      </c>
      <c r="BS25" s="61">
        <v>0</v>
      </c>
      <c r="BT25" s="61">
        <v>0</v>
      </c>
      <c r="BU25" s="61">
        <v>0</v>
      </c>
      <c r="BV25" s="61">
        <v>0</v>
      </c>
      <c r="BW25" s="61">
        <v>0</v>
      </c>
      <c r="BX25" s="61">
        <v>0</v>
      </c>
      <c r="BY25" s="61">
        <v>0</v>
      </c>
      <c r="BZ25" s="61">
        <v>0</v>
      </c>
      <c r="CA25" s="61">
        <v>0</v>
      </c>
      <c r="CB25" s="61">
        <v>0</v>
      </c>
      <c r="CC25" s="61">
        <v>0</v>
      </c>
      <c r="CD25" s="61">
        <v>0</v>
      </c>
      <c r="CE25" s="61">
        <v>0</v>
      </c>
      <c r="CF25" s="61">
        <v>0</v>
      </c>
      <c r="CG25" s="61">
        <v>0</v>
      </c>
      <c r="CH25" s="61">
        <v>0</v>
      </c>
      <c r="CI25" s="61">
        <v>0</v>
      </c>
      <c r="CJ25" s="61">
        <v>0</v>
      </c>
      <c r="CK25" s="61">
        <v>0</v>
      </c>
      <c r="CL25" s="61">
        <v>0</v>
      </c>
      <c r="CM25" s="61">
        <v>0</v>
      </c>
      <c r="CN25" s="61">
        <v>0</v>
      </c>
      <c r="CO25" s="61">
        <v>0</v>
      </c>
      <c r="CP25" s="61">
        <v>0</v>
      </c>
      <c r="CQ25" s="61">
        <v>0</v>
      </c>
      <c r="CR25" s="61">
        <v>0</v>
      </c>
      <c r="CS25" s="61">
        <v>0</v>
      </c>
      <c r="CT25" s="61">
        <v>0</v>
      </c>
      <c r="CU25" s="61">
        <v>0</v>
      </c>
    </row>
    <row r="26" spans="1:99" ht="12.75" customHeight="1">
      <c r="A26" s="43" t="s">
        <v>39</v>
      </c>
      <c r="B26" s="59">
        <v>1028</v>
      </c>
      <c r="C26" s="60" t="s">
        <v>376</v>
      </c>
      <c r="D26" s="61">
        <v>0</v>
      </c>
      <c r="E26" s="61">
        <v>0</v>
      </c>
      <c r="F26" s="61">
        <v>0</v>
      </c>
      <c r="G26" s="61">
        <v>0</v>
      </c>
      <c r="H26" s="61">
        <v>0</v>
      </c>
      <c r="I26" s="61">
        <v>0</v>
      </c>
      <c r="J26" s="61">
        <v>0</v>
      </c>
      <c r="K26" s="61">
        <v>0</v>
      </c>
      <c r="L26" s="61">
        <v>0</v>
      </c>
      <c r="M26" s="61">
        <v>0</v>
      </c>
      <c r="N26" s="61">
        <v>0</v>
      </c>
      <c r="O26" s="61">
        <v>0</v>
      </c>
      <c r="P26" s="61">
        <v>0</v>
      </c>
      <c r="Q26" s="61">
        <v>0</v>
      </c>
      <c r="R26" s="61">
        <v>0</v>
      </c>
      <c r="S26" s="61">
        <v>0</v>
      </c>
      <c r="T26" s="61">
        <v>0</v>
      </c>
      <c r="U26" s="61">
        <v>0</v>
      </c>
      <c r="V26" s="61">
        <v>0</v>
      </c>
      <c r="W26" s="61">
        <v>0</v>
      </c>
      <c r="X26" s="61">
        <v>0</v>
      </c>
      <c r="Y26" s="61">
        <v>0</v>
      </c>
      <c r="Z26" s="61">
        <v>0</v>
      </c>
      <c r="AA26" s="61">
        <v>0</v>
      </c>
      <c r="AB26" s="61">
        <v>0</v>
      </c>
      <c r="AC26" s="61">
        <v>0</v>
      </c>
      <c r="AD26" s="61">
        <v>0</v>
      </c>
      <c r="AE26" s="61">
        <v>0</v>
      </c>
      <c r="AF26" s="61">
        <v>0</v>
      </c>
      <c r="AG26" s="61">
        <v>0</v>
      </c>
      <c r="AH26" s="61">
        <v>0</v>
      </c>
      <c r="AI26" s="61">
        <v>0</v>
      </c>
      <c r="AJ26" s="61">
        <v>0</v>
      </c>
      <c r="AK26" s="61">
        <v>0</v>
      </c>
      <c r="AL26" s="61">
        <v>0</v>
      </c>
      <c r="AM26" s="61">
        <v>0</v>
      </c>
      <c r="AN26" s="61">
        <v>0</v>
      </c>
      <c r="AO26" s="61">
        <v>0</v>
      </c>
      <c r="AP26" s="61">
        <v>0</v>
      </c>
      <c r="AQ26" s="61">
        <v>0</v>
      </c>
      <c r="AR26" s="61">
        <v>0</v>
      </c>
      <c r="AS26" s="61">
        <v>0</v>
      </c>
      <c r="AT26" s="61">
        <v>0</v>
      </c>
      <c r="AU26" s="61">
        <v>0</v>
      </c>
      <c r="AV26" s="61">
        <v>0</v>
      </c>
      <c r="AW26" s="61">
        <v>0</v>
      </c>
      <c r="AX26" s="61">
        <v>0</v>
      </c>
      <c r="AY26" s="61">
        <v>0</v>
      </c>
      <c r="AZ26" s="61">
        <v>0</v>
      </c>
      <c r="BA26" s="61">
        <v>0</v>
      </c>
      <c r="BB26" s="61">
        <v>0</v>
      </c>
      <c r="BC26" s="61">
        <v>0</v>
      </c>
      <c r="BD26" s="61">
        <v>0</v>
      </c>
      <c r="BE26" s="61">
        <v>0</v>
      </c>
      <c r="BF26" s="61">
        <v>0</v>
      </c>
      <c r="BG26" s="61">
        <v>0</v>
      </c>
      <c r="BH26" s="61">
        <v>0</v>
      </c>
      <c r="BI26" s="61">
        <v>0</v>
      </c>
      <c r="BJ26" s="61">
        <v>0</v>
      </c>
      <c r="BK26" s="61">
        <v>0</v>
      </c>
      <c r="BL26" s="61">
        <v>0</v>
      </c>
      <c r="BM26" s="61">
        <v>0</v>
      </c>
      <c r="BN26" s="61">
        <v>0</v>
      </c>
      <c r="BO26" s="61">
        <v>0</v>
      </c>
      <c r="BP26" s="61">
        <v>0</v>
      </c>
      <c r="BQ26" s="61">
        <v>0</v>
      </c>
      <c r="BR26" s="61">
        <v>0</v>
      </c>
      <c r="BS26" s="61">
        <v>0</v>
      </c>
      <c r="BT26" s="61">
        <v>0</v>
      </c>
      <c r="BU26" s="61">
        <v>0</v>
      </c>
      <c r="BV26" s="61">
        <v>0</v>
      </c>
      <c r="BW26" s="61">
        <v>0</v>
      </c>
      <c r="BX26" s="61">
        <v>0</v>
      </c>
      <c r="BY26" s="61">
        <v>0</v>
      </c>
      <c r="BZ26" s="61">
        <v>0</v>
      </c>
      <c r="CA26" s="61">
        <v>0</v>
      </c>
      <c r="CB26" s="61">
        <v>0</v>
      </c>
      <c r="CC26" s="61">
        <v>0</v>
      </c>
      <c r="CD26" s="61">
        <v>0</v>
      </c>
      <c r="CE26" s="61">
        <v>0</v>
      </c>
      <c r="CF26" s="61">
        <v>0</v>
      </c>
      <c r="CG26" s="61">
        <v>0</v>
      </c>
      <c r="CH26" s="61">
        <v>0</v>
      </c>
      <c r="CI26" s="61">
        <v>0</v>
      </c>
      <c r="CJ26" s="61">
        <v>0</v>
      </c>
      <c r="CK26" s="61">
        <v>0</v>
      </c>
      <c r="CL26" s="61">
        <v>0</v>
      </c>
      <c r="CM26" s="61">
        <v>0</v>
      </c>
      <c r="CN26" s="61">
        <v>0</v>
      </c>
      <c r="CO26" s="61">
        <v>0</v>
      </c>
      <c r="CP26" s="61">
        <v>0</v>
      </c>
      <c r="CQ26" s="61">
        <v>0</v>
      </c>
      <c r="CR26" s="61">
        <v>0</v>
      </c>
      <c r="CS26" s="61">
        <v>0</v>
      </c>
      <c r="CT26" s="61">
        <v>0</v>
      </c>
      <c r="CU26" s="61">
        <v>0</v>
      </c>
    </row>
    <row r="27" spans="1:99" ht="12.75" customHeight="1">
      <c r="A27" s="43" t="s">
        <v>41</v>
      </c>
      <c r="B27" s="59">
        <v>1030</v>
      </c>
      <c r="C27" s="60" t="s">
        <v>376</v>
      </c>
      <c r="D27" s="61">
        <v>0</v>
      </c>
      <c r="E27" s="61">
        <v>0</v>
      </c>
      <c r="F27" s="61">
        <v>0</v>
      </c>
      <c r="G27" s="61">
        <v>0</v>
      </c>
      <c r="H27" s="61">
        <v>0</v>
      </c>
      <c r="I27" s="61">
        <v>0</v>
      </c>
      <c r="J27" s="61">
        <v>0</v>
      </c>
      <c r="K27" s="61">
        <v>0</v>
      </c>
      <c r="L27" s="61">
        <v>0</v>
      </c>
      <c r="M27" s="61">
        <v>0</v>
      </c>
      <c r="N27" s="61">
        <v>0</v>
      </c>
      <c r="O27" s="61">
        <v>0</v>
      </c>
      <c r="P27" s="61">
        <v>0</v>
      </c>
      <c r="Q27" s="61">
        <v>0</v>
      </c>
      <c r="R27" s="61">
        <v>0</v>
      </c>
      <c r="S27" s="61">
        <v>0</v>
      </c>
      <c r="T27" s="61">
        <v>0</v>
      </c>
      <c r="U27" s="61">
        <v>0</v>
      </c>
      <c r="V27" s="61">
        <v>0</v>
      </c>
      <c r="W27" s="61">
        <v>0</v>
      </c>
      <c r="X27" s="61">
        <v>0</v>
      </c>
      <c r="Y27" s="61">
        <v>0</v>
      </c>
      <c r="Z27" s="61">
        <v>0</v>
      </c>
      <c r="AA27" s="61">
        <v>0</v>
      </c>
      <c r="AB27" s="61">
        <v>0</v>
      </c>
      <c r="AC27" s="61">
        <v>0</v>
      </c>
      <c r="AD27" s="61">
        <v>0</v>
      </c>
      <c r="AE27" s="61">
        <v>0</v>
      </c>
      <c r="AF27" s="61">
        <v>0</v>
      </c>
      <c r="AG27" s="61">
        <v>0</v>
      </c>
      <c r="AH27" s="61">
        <v>0</v>
      </c>
      <c r="AI27" s="61">
        <v>0</v>
      </c>
      <c r="AJ27" s="61">
        <v>0</v>
      </c>
      <c r="AK27" s="61">
        <v>0</v>
      </c>
      <c r="AL27" s="61">
        <v>0</v>
      </c>
      <c r="AM27" s="61">
        <v>0</v>
      </c>
      <c r="AN27" s="61">
        <v>0</v>
      </c>
      <c r="AO27" s="61">
        <v>0</v>
      </c>
      <c r="AP27" s="61">
        <v>0</v>
      </c>
      <c r="AQ27" s="61">
        <v>0</v>
      </c>
      <c r="AR27" s="61">
        <v>0</v>
      </c>
      <c r="AS27" s="61">
        <v>0</v>
      </c>
      <c r="AT27" s="61">
        <v>0</v>
      </c>
      <c r="AU27" s="61">
        <v>0</v>
      </c>
      <c r="AV27" s="61">
        <v>0</v>
      </c>
      <c r="AW27" s="61">
        <v>0</v>
      </c>
      <c r="AX27" s="61">
        <v>0</v>
      </c>
      <c r="AY27" s="61">
        <v>0</v>
      </c>
      <c r="AZ27" s="61">
        <v>0</v>
      </c>
      <c r="BA27" s="61">
        <v>0</v>
      </c>
      <c r="BB27" s="61">
        <v>0</v>
      </c>
      <c r="BC27" s="61">
        <v>0</v>
      </c>
      <c r="BD27" s="61">
        <v>0</v>
      </c>
      <c r="BE27" s="61">
        <v>0</v>
      </c>
      <c r="BF27" s="61">
        <v>0</v>
      </c>
      <c r="BG27" s="61">
        <v>0</v>
      </c>
      <c r="BH27" s="61">
        <v>0</v>
      </c>
      <c r="BI27" s="61">
        <v>0</v>
      </c>
      <c r="BJ27" s="61">
        <v>0</v>
      </c>
      <c r="BK27" s="61">
        <v>0</v>
      </c>
      <c r="BL27" s="61">
        <v>0</v>
      </c>
      <c r="BM27" s="61">
        <v>0</v>
      </c>
      <c r="BN27" s="61">
        <v>0</v>
      </c>
      <c r="BO27" s="61">
        <v>0</v>
      </c>
      <c r="BP27" s="61">
        <v>0</v>
      </c>
      <c r="BQ27" s="61">
        <v>0</v>
      </c>
      <c r="BR27" s="61">
        <v>0</v>
      </c>
      <c r="BS27" s="61">
        <v>0</v>
      </c>
      <c r="BT27" s="61">
        <v>0</v>
      </c>
      <c r="BU27" s="61">
        <v>0</v>
      </c>
      <c r="BV27" s="61">
        <v>0</v>
      </c>
      <c r="BW27" s="61">
        <v>0</v>
      </c>
      <c r="BX27" s="61">
        <v>0</v>
      </c>
      <c r="BY27" s="61">
        <v>0</v>
      </c>
      <c r="BZ27" s="61">
        <v>0</v>
      </c>
      <c r="CA27" s="61">
        <v>0</v>
      </c>
      <c r="CB27" s="61">
        <v>0</v>
      </c>
      <c r="CC27" s="61">
        <v>0</v>
      </c>
      <c r="CD27" s="61">
        <v>0</v>
      </c>
      <c r="CE27" s="61">
        <v>0</v>
      </c>
      <c r="CF27" s="61">
        <v>0</v>
      </c>
      <c r="CG27" s="61">
        <v>0</v>
      </c>
      <c r="CH27" s="61">
        <v>0</v>
      </c>
      <c r="CI27" s="61">
        <v>0</v>
      </c>
      <c r="CJ27" s="61">
        <v>0</v>
      </c>
      <c r="CK27" s="61">
        <v>0</v>
      </c>
      <c r="CL27" s="61">
        <v>0</v>
      </c>
      <c r="CM27" s="61">
        <v>0</v>
      </c>
      <c r="CN27" s="61">
        <v>0</v>
      </c>
      <c r="CO27" s="61">
        <v>0</v>
      </c>
      <c r="CP27" s="61">
        <v>0</v>
      </c>
      <c r="CQ27" s="61">
        <v>0</v>
      </c>
      <c r="CR27" s="61">
        <v>0</v>
      </c>
      <c r="CS27" s="61">
        <v>0</v>
      </c>
      <c r="CT27" s="61">
        <v>0</v>
      </c>
      <c r="CU27" s="61">
        <v>0</v>
      </c>
    </row>
    <row r="28" spans="1:99" ht="12.75" customHeight="1">
      <c r="A28" s="43" t="s">
        <v>43</v>
      </c>
      <c r="B28" s="59">
        <v>1031</v>
      </c>
      <c r="C28" s="60" t="s">
        <v>376</v>
      </c>
      <c r="D28" s="61">
        <v>0</v>
      </c>
      <c r="E28" s="61">
        <v>0</v>
      </c>
      <c r="F28" s="61">
        <v>0</v>
      </c>
      <c r="G28" s="61">
        <v>0</v>
      </c>
      <c r="H28" s="61">
        <v>0</v>
      </c>
      <c r="I28" s="61">
        <v>0</v>
      </c>
      <c r="J28" s="61">
        <v>0</v>
      </c>
      <c r="K28" s="61">
        <v>0</v>
      </c>
      <c r="L28" s="61">
        <v>0</v>
      </c>
      <c r="M28" s="61">
        <v>0</v>
      </c>
      <c r="N28" s="61">
        <v>0</v>
      </c>
      <c r="O28" s="61">
        <v>0</v>
      </c>
      <c r="P28" s="61">
        <v>0</v>
      </c>
      <c r="Q28" s="61">
        <v>0</v>
      </c>
      <c r="R28" s="61">
        <v>0</v>
      </c>
      <c r="S28" s="61">
        <v>0</v>
      </c>
      <c r="T28" s="61">
        <v>0</v>
      </c>
      <c r="U28" s="61">
        <v>0</v>
      </c>
      <c r="V28" s="61">
        <v>0</v>
      </c>
      <c r="W28" s="61">
        <v>0</v>
      </c>
      <c r="X28" s="61">
        <v>0</v>
      </c>
      <c r="Y28" s="61">
        <v>0</v>
      </c>
      <c r="Z28" s="61">
        <v>0</v>
      </c>
      <c r="AA28" s="61">
        <v>0</v>
      </c>
      <c r="AB28" s="61">
        <v>0</v>
      </c>
      <c r="AC28" s="61">
        <v>0</v>
      </c>
      <c r="AD28" s="61">
        <v>0</v>
      </c>
      <c r="AE28" s="61">
        <v>0</v>
      </c>
      <c r="AF28" s="61">
        <v>0</v>
      </c>
      <c r="AG28" s="61">
        <v>0</v>
      </c>
      <c r="AH28" s="61">
        <v>0</v>
      </c>
      <c r="AI28" s="61">
        <v>0</v>
      </c>
      <c r="AJ28" s="61">
        <v>0</v>
      </c>
      <c r="AK28" s="61">
        <v>0</v>
      </c>
      <c r="AL28" s="61">
        <v>0</v>
      </c>
      <c r="AM28" s="61">
        <v>0</v>
      </c>
      <c r="AN28" s="61">
        <v>0</v>
      </c>
      <c r="AO28" s="61">
        <v>0</v>
      </c>
      <c r="AP28" s="61">
        <v>0</v>
      </c>
      <c r="AQ28" s="61">
        <v>0</v>
      </c>
      <c r="AR28" s="61">
        <v>0</v>
      </c>
      <c r="AS28" s="61">
        <v>0</v>
      </c>
      <c r="AT28" s="61">
        <v>0</v>
      </c>
      <c r="AU28" s="61">
        <v>0</v>
      </c>
      <c r="AV28" s="61">
        <v>0</v>
      </c>
      <c r="AW28" s="61">
        <v>0</v>
      </c>
      <c r="AX28" s="61">
        <v>0</v>
      </c>
      <c r="AY28" s="61">
        <v>0</v>
      </c>
      <c r="AZ28" s="61">
        <v>0</v>
      </c>
      <c r="BA28" s="61">
        <v>0</v>
      </c>
      <c r="BB28" s="61">
        <v>0</v>
      </c>
      <c r="BC28" s="61">
        <v>0</v>
      </c>
      <c r="BD28" s="61">
        <v>0</v>
      </c>
      <c r="BE28" s="61">
        <v>0</v>
      </c>
      <c r="BF28" s="61">
        <v>0</v>
      </c>
      <c r="BG28" s="61">
        <v>0</v>
      </c>
      <c r="BH28" s="61">
        <v>0</v>
      </c>
      <c r="BI28" s="61">
        <v>0</v>
      </c>
      <c r="BJ28" s="61">
        <v>0</v>
      </c>
      <c r="BK28" s="61">
        <v>0</v>
      </c>
      <c r="BL28" s="61">
        <v>0</v>
      </c>
      <c r="BM28" s="61">
        <v>0</v>
      </c>
      <c r="BN28" s="61">
        <v>0</v>
      </c>
      <c r="BO28" s="61">
        <v>0</v>
      </c>
      <c r="BP28" s="61">
        <v>0</v>
      </c>
      <c r="BQ28" s="61">
        <v>0</v>
      </c>
      <c r="BR28" s="61">
        <v>0</v>
      </c>
      <c r="BS28" s="61">
        <v>0</v>
      </c>
      <c r="BT28" s="61">
        <v>0</v>
      </c>
      <c r="BU28" s="61">
        <v>0</v>
      </c>
      <c r="BV28" s="61">
        <v>0</v>
      </c>
      <c r="BW28" s="61">
        <v>0</v>
      </c>
      <c r="BX28" s="61">
        <v>0</v>
      </c>
      <c r="BY28" s="61">
        <v>0</v>
      </c>
      <c r="BZ28" s="61">
        <v>0</v>
      </c>
      <c r="CA28" s="61">
        <v>0</v>
      </c>
      <c r="CB28" s="61">
        <v>0</v>
      </c>
      <c r="CC28" s="61">
        <v>0</v>
      </c>
      <c r="CD28" s="61">
        <v>0</v>
      </c>
      <c r="CE28" s="61">
        <v>0</v>
      </c>
      <c r="CF28" s="61">
        <v>0</v>
      </c>
      <c r="CG28" s="61">
        <v>0</v>
      </c>
      <c r="CH28" s="61">
        <v>0</v>
      </c>
      <c r="CI28" s="61">
        <v>0</v>
      </c>
      <c r="CJ28" s="61">
        <v>0</v>
      </c>
      <c r="CK28" s="61">
        <v>0</v>
      </c>
      <c r="CL28" s="61">
        <v>0</v>
      </c>
      <c r="CM28" s="61">
        <v>0</v>
      </c>
      <c r="CN28" s="61">
        <v>0</v>
      </c>
      <c r="CO28" s="61">
        <v>0</v>
      </c>
      <c r="CP28" s="61">
        <v>0</v>
      </c>
      <c r="CQ28" s="61">
        <v>0</v>
      </c>
      <c r="CR28" s="61">
        <v>0</v>
      </c>
      <c r="CS28" s="61">
        <v>0</v>
      </c>
      <c r="CT28" s="61">
        <v>0</v>
      </c>
      <c r="CU28" s="61">
        <v>0</v>
      </c>
    </row>
    <row r="29" spans="1:99" ht="12.75" customHeight="1">
      <c r="A29" s="43" t="s">
        <v>45</v>
      </c>
      <c r="B29" s="59">
        <v>1032</v>
      </c>
      <c r="C29" s="60" t="s">
        <v>376</v>
      </c>
      <c r="D29" s="61">
        <v>0</v>
      </c>
      <c r="E29" s="61">
        <v>0</v>
      </c>
      <c r="F29" s="61">
        <v>0</v>
      </c>
      <c r="G29" s="61">
        <v>0</v>
      </c>
      <c r="H29" s="61">
        <v>0</v>
      </c>
      <c r="I29" s="61">
        <v>0</v>
      </c>
      <c r="J29" s="61">
        <v>0</v>
      </c>
      <c r="K29" s="61">
        <v>0</v>
      </c>
      <c r="L29" s="61">
        <v>0</v>
      </c>
      <c r="M29" s="61">
        <v>0</v>
      </c>
      <c r="N29" s="61">
        <v>0</v>
      </c>
      <c r="O29" s="61">
        <v>0</v>
      </c>
      <c r="P29" s="61">
        <v>0</v>
      </c>
      <c r="Q29" s="61">
        <v>0</v>
      </c>
      <c r="R29" s="61">
        <v>0</v>
      </c>
      <c r="S29" s="61">
        <v>0</v>
      </c>
      <c r="T29" s="61">
        <v>0</v>
      </c>
      <c r="U29" s="61">
        <v>0</v>
      </c>
      <c r="V29" s="61">
        <v>0</v>
      </c>
      <c r="W29" s="61">
        <v>0</v>
      </c>
      <c r="X29" s="61">
        <v>0</v>
      </c>
      <c r="Y29" s="61">
        <v>0</v>
      </c>
      <c r="Z29" s="61">
        <v>0</v>
      </c>
      <c r="AA29" s="61">
        <v>0</v>
      </c>
      <c r="AB29" s="61">
        <v>0</v>
      </c>
      <c r="AC29" s="61">
        <v>0</v>
      </c>
      <c r="AD29" s="61">
        <v>0</v>
      </c>
      <c r="AE29" s="61">
        <v>0</v>
      </c>
      <c r="AF29" s="61">
        <v>0</v>
      </c>
      <c r="AG29" s="61">
        <v>0</v>
      </c>
      <c r="AH29" s="61">
        <v>0</v>
      </c>
      <c r="AI29" s="61">
        <v>0</v>
      </c>
      <c r="AJ29" s="61">
        <v>0</v>
      </c>
      <c r="AK29" s="61">
        <v>0</v>
      </c>
      <c r="AL29" s="61">
        <v>0</v>
      </c>
      <c r="AM29" s="61">
        <v>0</v>
      </c>
      <c r="AN29" s="61">
        <v>0</v>
      </c>
      <c r="AO29" s="61">
        <v>0</v>
      </c>
      <c r="AP29" s="61">
        <v>0</v>
      </c>
      <c r="AQ29" s="61">
        <v>0</v>
      </c>
      <c r="AR29" s="61">
        <v>0</v>
      </c>
      <c r="AS29" s="61">
        <v>0</v>
      </c>
      <c r="AT29" s="61">
        <v>0</v>
      </c>
      <c r="AU29" s="61">
        <v>0</v>
      </c>
      <c r="AV29" s="61">
        <v>0</v>
      </c>
      <c r="AW29" s="61">
        <v>0</v>
      </c>
      <c r="AX29" s="61">
        <v>0</v>
      </c>
      <c r="AY29" s="61">
        <v>0</v>
      </c>
      <c r="AZ29" s="61">
        <v>0</v>
      </c>
      <c r="BA29" s="61">
        <v>0</v>
      </c>
      <c r="BB29" s="61">
        <v>0</v>
      </c>
      <c r="BC29" s="61">
        <v>0</v>
      </c>
      <c r="BD29" s="61">
        <v>0</v>
      </c>
      <c r="BE29" s="61">
        <v>0</v>
      </c>
      <c r="BF29" s="61">
        <v>0</v>
      </c>
      <c r="BG29" s="61">
        <v>0</v>
      </c>
      <c r="BH29" s="61">
        <v>0</v>
      </c>
      <c r="BI29" s="61">
        <v>0</v>
      </c>
      <c r="BJ29" s="61">
        <v>0</v>
      </c>
      <c r="BK29" s="61">
        <v>0</v>
      </c>
      <c r="BL29" s="61">
        <v>0</v>
      </c>
      <c r="BM29" s="61">
        <v>0</v>
      </c>
      <c r="BN29" s="61">
        <v>0</v>
      </c>
      <c r="BO29" s="61">
        <v>0</v>
      </c>
      <c r="BP29" s="61">
        <v>0</v>
      </c>
      <c r="BQ29" s="61">
        <v>0</v>
      </c>
      <c r="BR29" s="61">
        <v>0</v>
      </c>
      <c r="BS29" s="61">
        <v>0</v>
      </c>
      <c r="BT29" s="61">
        <v>0</v>
      </c>
      <c r="BU29" s="61">
        <v>0</v>
      </c>
      <c r="BV29" s="61">
        <v>0</v>
      </c>
      <c r="BW29" s="61">
        <v>0</v>
      </c>
      <c r="BX29" s="61">
        <v>0</v>
      </c>
      <c r="BY29" s="61">
        <v>0</v>
      </c>
      <c r="BZ29" s="61">
        <v>0</v>
      </c>
      <c r="CA29" s="61">
        <v>0</v>
      </c>
      <c r="CB29" s="61">
        <v>0</v>
      </c>
      <c r="CC29" s="61">
        <v>0</v>
      </c>
      <c r="CD29" s="61">
        <v>0</v>
      </c>
      <c r="CE29" s="61">
        <v>0</v>
      </c>
      <c r="CF29" s="61">
        <v>0</v>
      </c>
      <c r="CG29" s="61">
        <v>0</v>
      </c>
      <c r="CH29" s="61">
        <v>0</v>
      </c>
      <c r="CI29" s="61">
        <v>0</v>
      </c>
      <c r="CJ29" s="61">
        <v>0</v>
      </c>
      <c r="CK29" s="61">
        <v>0</v>
      </c>
      <c r="CL29" s="61">
        <v>0</v>
      </c>
      <c r="CM29" s="61">
        <v>0</v>
      </c>
      <c r="CN29" s="61">
        <v>0</v>
      </c>
      <c r="CO29" s="61">
        <v>0</v>
      </c>
      <c r="CP29" s="61">
        <v>0</v>
      </c>
      <c r="CQ29" s="61">
        <v>0</v>
      </c>
      <c r="CR29" s="61">
        <v>0</v>
      </c>
      <c r="CS29" s="61">
        <v>0</v>
      </c>
      <c r="CT29" s="61">
        <v>0</v>
      </c>
      <c r="CU29" s="61">
        <v>0</v>
      </c>
    </row>
    <row r="30" spans="1:99" ht="12.75" customHeight="1">
      <c r="A30" s="43" t="s">
        <v>47</v>
      </c>
      <c r="B30" s="59">
        <v>1034</v>
      </c>
      <c r="C30" s="60" t="s">
        <v>376</v>
      </c>
      <c r="D30" s="61">
        <v>0</v>
      </c>
      <c r="E30" s="61">
        <v>0</v>
      </c>
      <c r="F30" s="61">
        <v>0</v>
      </c>
      <c r="G30" s="61">
        <v>0</v>
      </c>
      <c r="H30" s="61">
        <v>0</v>
      </c>
      <c r="I30" s="61">
        <v>0</v>
      </c>
      <c r="J30" s="61">
        <v>0</v>
      </c>
      <c r="K30" s="61">
        <v>0</v>
      </c>
      <c r="L30" s="61">
        <v>0</v>
      </c>
      <c r="M30" s="61">
        <v>0</v>
      </c>
      <c r="N30" s="61">
        <v>0</v>
      </c>
      <c r="O30" s="61">
        <v>0</v>
      </c>
      <c r="P30" s="61">
        <v>0</v>
      </c>
      <c r="Q30" s="61">
        <v>0</v>
      </c>
      <c r="R30" s="61">
        <v>0</v>
      </c>
      <c r="S30" s="61">
        <v>0</v>
      </c>
      <c r="T30" s="61">
        <v>0</v>
      </c>
      <c r="U30" s="61">
        <v>0</v>
      </c>
      <c r="V30" s="61">
        <v>0</v>
      </c>
      <c r="W30" s="61">
        <v>0</v>
      </c>
      <c r="X30" s="61">
        <v>0</v>
      </c>
      <c r="Y30" s="61">
        <v>0</v>
      </c>
      <c r="Z30" s="61">
        <v>0</v>
      </c>
      <c r="AA30" s="61">
        <v>0</v>
      </c>
      <c r="AB30" s="61">
        <v>0</v>
      </c>
      <c r="AC30" s="61">
        <v>0</v>
      </c>
      <c r="AD30" s="61">
        <v>0</v>
      </c>
      <c r="AE30" s="61">
        <v>0</v>
      </c>
      <c r="AF30" s="61">
        <v>0</v>
      </c>
      <c r="AG30" s="61">
        <v>0</v>
      </c>
      <c r="AH30" s="61">
        <v>0</v>
      </c>
      <c r="AI30" s="61">
        <v>0</v>
      </c>
      <c r="AJ30" s="61">
        <v>0</v>
      </c>
      <c r="AK30" s="61">
        <v>0</v>
      </c>
      <c r="AL30" s="61">
        <v>0</v>
      </c>
      <c r="AM30" s="61">
        <v>0</v>
      </c>
      <c r="AN30" s="61">
        <v>0</v>
      </c>
      <c r="AO30" s="61">
        <v>0</v>
      </c>
      <c r="AP30" s="61">
        <v>0</v>
      </c>
      <c r="AQ30" s="61">
        <v>0</v>
      </c>
      <c r="AR30" s="61">
        <v>0</v>
      </c>
      <c r="AS30" s="61">
        <v>0</v>
      </c>
      <c r="AT30" s="61">
        <v>0</v>
      </c>
      <c r="AU30" s="61">
        <v>0</v>
      </c>
      <c r="AV30" s="61">
        <v>0</v>
      </c>
      <c r="AW30" s="61">
        <v>0</v>
      </c>
      <c r="AX30" s="61">
        <v>0</v>
      </c>
      <c r="AY30" s="61">
        <v>0</v>
      </c>
      <c r="AZ30" s="61">
        <v>0</v>
      </c>
      <c r="BA30" s="61">
        <v>0</v>
      </c>
      <c r="BB30" s="61">
        <v>0</v>
      </c>
      <c r="BC30" s="61">
        <v>0</v>
      </c>
      <c r="BD30" s="61">
        <v>0</v>
      </c>
      <c r="BE30" s="61">
        <v>0</v>
      </c>
      <c r="BF30" s="61">
        <v>0</v>
      </c>
      <c r="BG30" s="61">
        <v>0</v>
      </c>
      <c r="BH30" s="61">
        <v>0</v>
      </c>
      <c r="BI30" s="61">
        <v>0</v>
      </c>
      <c r="BJ30" s="61">
        <v>0</v>
      </c>
      <c r="BK30" s="61">
        <v>0</v>
      </c>
      <c r="BL30" s="61">
        <v>0</v>
      </c>
      <c r="BM30" s="61">
        <v>0</v>
      </c>
      <c r="BN30" s="61">
        <v>0</v>
      </c>
      <c r="BO30" s="61">
        <v>0</v>
      </c>
      <c r="BP30" s="61">
        <v>0</v>
      </c>
      <c r="BQ30" s="61">
        <v>0</v>
      </c>
      <c r="BR30" s="61">
        <v>0</v>
      </c>
      <c r="BS30" s="61">
        <v>0</v>
      </c>
      <c r="BT30" s="61">
        <v>0</v>
      </c>
      <c r="BU30" s="61">
        <v>0</v>
      </c>
      <c r="BV30" s="61">
        <v>0</v>
      </c>
      <c r="BW30" s="61">
        <v>0</v>
      </c>
      <c r="BX30" s="61">
        <v>0</v>
      </c>
      <c r="BY30" s="61">
        <v>0</v>
      </c>
      <c r="BZ30" s="61">
        <v>0</v>
      </c>
      <c r="CA30" s="61">
        <v>0</v>
      </c>
      <c r="CB30" s="61">
        <v>0</v>
      </c>
      <c r="CC30" s="61">
        <v>0</v>
      </c>
      <c r="CD30" s="61">
        <v>0</v>
      </c>
      <c r="CE30" s="61">
        <v>0</v>
      </c>
      <c r="CF30" s="61">
        <v>0</v>
      </c>
      <c r="CG30" s="61">
        <v>0</v>
      </c>
      <c r="CH30" s="61">
        <v>0</v>
      </c>
      <c r="CI30" s="61">
        <v>0</v>
      </c>
      <c r="CJ30" s="61">
        <v>0</v>
      </c>
      <c r="CK30" s="61">
        <v>0</v>
      </c>
      <c r="CL30" s="61">
        <v>0</v>
      </c>
      <c r="CM30" s="61">
        <v>0</v>
      </c>
      <c r="CN30" s="61">
        <v>0</v>
      </c>
      <c r="CO30" s="61">
        <v>0</v>
      </c>
      <c r="CP30" s="61">
        <v>0</v>
      </c>
      <c r="CQ30" s="61">
        <v>0</v>
      </c>
      <c r="CR30" s="61">
        <v>0</v>
      </c>
      <c r="CS30" s="61">
        <v>0</v>
      </c>
      <c r="CT30" s="61">
        <v>0</v>
      </c>
      <c r="CU30" s="61">
        <v>0</v>
      </c>
    </row>
    <row r="31" spans="1:99" ht="12.75" customHeight="1">
      <c r="A31" s="43" t="s">
        <v>49</v>
      </c>
      <c r="B31" s="59">
        <v>1035</v>
      </c>
      <c r="C31" s="60" t="s">
        <v>376</v>
      </c>
      <c r="D31" s="61">
        <v>0</v>
      </c>
      <c r="E31" s="61">
        <v>0</v>
      </c>
      <c r="F31" s="61">
        <v>0</v>
      </c>
      <c r="G31" s="61">
        <v>0</v>
      </c>
      <c r="H31" s="61">
        <v>0</v>
      </c>
      <c r="I31" s="61">
        <v>0</v>
      </c>
      <c r="J31" s="61">
        <v>0</v>
      </c>
      <c r="K31" s="61">
        <v>0</v>
      </c>
      <c r="L31" s="61">
        <v>0</v>
      </c>
      <c r="M31" s="61">
        <v>0</v>
      </c>
      <c r="N31" s="61">
        <v>0</v>
      </c>
      <c r="O31" s="61">
        <v>0</v>
      </c>
      <c r="P31" s="61">
        <v>0</v>
      </c>
      <c r="Q31" s="61">
        <v>0</v>
      </c>
      <c r="R31" s="61">
        <v>0</v>
      </c>
      <c r="S31" s="61">
        <v>0</v>
      </c>
      <c r="T31" s="61">
        <v>0</v>
      </c>
      <c r="U31" s="61">
        <v>0</v>
      </c>
      <c r="V31" s="61">
        <v>0</v>
      </c>
      <c r="W31" s="61">
        <v>0</v>
      </c>
      <c r="X31" s="61">
        <v>0</v>
      </c>
      <c r="Y31" s="61">
        <v>0</v>
      </c>
      <c r="Z31" s="61">
        <v>0</v>
      </c>
      <c r="AA31" s="61">
        <v>0</v>
      </c>
      <c r="AB31" s="61">
        <v>0</v>
      </c>
      <c r="AC31" s="61">
        <v>0</v>
      </c>
      <c r="AD31" s="61">
        <v>0</v>
      </c>
      <c r="AE31" s="61">
        <v>0</v>
      </c>
      <c r="AF31" s="61">
        <v>0</v>
      </c>
      <c r="AG31" s="61">
        <v>0</v>
      </c>
      <c r="AH31" s="61">
        <v>0</v>
      </c>
      <c r="AI31" s="61">
        <v>0</v>
      </c>
      <c r="AJ31" s="61">
        <v>0</v>
      </c>
      <c r="AK31" s="61">
        <v>0</v>
      </c>
      <c r="AL31" s="61">
        <v>0</v>
      </c>
      <c r="AM31" s="61">
        <v>0</v>
      </c>
      <c r="AN31" s="61">
        <v>0</v>
      </c>
      <c r="AO31" s="61">
        <v>0</v>
      </c>
      <c r="AP31" s="61">
        <v>0</v>
      </c>
      <c r="AQ31" s="61">
        <v>0</v>
      </c>
      <c r="AR31" s="61">
        <v>0</v>
      </c>
      <c r="AS31" s="61">
        <v>0</v>
      </c>
      <c r="AT31" s="61">
        <v>0</v>
      </c>
      <c r="AU31" s="61">
        <v>0</v>
      </c>
      <c r="AV31" s="61">
        <v>0</v>
      </c>
      <c r="AW31" s="61">
        <v>0</v>
      </c>
      <c r="AX31" s="61">
        <v>0</v>
      </c>
      <c r="AY31" s="61">
        <v>0</v>
      </c>
      <c r="AZ31" s="61">
        <v>0</v>
      </c>
      <c r="BA31" s="61">
        <v>0</v>
      </c>
      <c r="BB31" s="61">
        <v>0</v>
      </c>
      <c r="BC31" s="61">
        <v>0</v>
      </c>
      <c r="BD31" s="61">
        <v>0</v>
      </c>
      <c r="BE31" s="61">
        <v>0</v>
      </c>
      <c r="BF31" s="61">
        <v>0</v>
      </c>
      <c r="BG31" s="61">
        <v>0</v>
      </c>
      <c r="BH31" s="61">
        <v>0</v>
      </c>
      <c r="BI31" s="61">
        <v>0</v>
      </c>
      <c r="BJ31" s="61">
        <v>0</v>
      </c>
      <c r="BK31" s="61">
        <v>0</v>
      </c>
      <c r="BL31" s="61">
        <v>0</v>
      </c>
      <c r="BM31" s="61">
        <v>0</v>
      </c>
      <c r="BN31" s="61">
        <v>0</v>
      </c>
      <c r="BO31" s="61">
        <v>0</v>
      </c>
      <c r="BP31" s="61">
        <v>0</v>
      </c>
      <c r="BQ31" s="61">
        <v>0</v>
      </c>
      <c r="BR31" s="61">
        <v>0</v>
      </c>
      <c r="BS31" s="61">
        <v>0</v>
      </c>
      <c r="BT31" s="61">
        <v>0</v>
      </c>
      <c r="BU31" s="61">
        <v>0</v>
      </c>
      <c r="BV31" s="61">
        <v>0</v>
      </c>
      <c r="BW31" s="61">
        <v>0</v>
      </c>
      <c r="BX31" s="61">
        <v>0</v>
      </c>
      <c r="BY31" s="61">
        <v>0</v>
      </c>
      <c r="BZ31" s="61">
        <v>0</v>
      </c>
      <c r="CA31" s="61">
        <v>0</v>
      </c>
      <c r="CB31" s="61">
        <v>0</v>
      </c>
      <c r="CC31" s="61">
        <v>0</v>
      </c>
      <c r="CD31" s="61">
        <v>0</v>
      </c>
      <c r="CE31" s="61">
        <v>0</v>
      </c>
      <c r="CF31" s="61">
        <v>0</v>
      </c>
      <c r="CG31" s="61">
        <v>0</v>
      </c>
      <c r="CH31" s="61">
        <v>0</v>
      </c>
      <c r="CI31" s="61">
        <v>0</v>
      </c>
      <c r="CJ31" s="61">
        <v>0</v>
      </c>
      <c r="CK31" s="61">
        <v>0</v>
      </c>
      <c r="CL31" s="61">
        <v>0</v>
      </c>
      <c r="CM31" s="61">
        <v>0</v>
      </c>
      <c r="CN31" s="61">
        <v>0</v>
      </c>
      <c r="CO31" s="61">
        <v>0</v>
      </c>
      <c r="CP31" s="61">
        <v>0</v>
      </c>
      <c r="CQ31" s="61">
        <v>0</v>
      </c>
      <c r="CR31" s="61">
        <v>0</v>
      </c>
      <c r="CS31" s="61">
        <v>0</v>
      </c>
      <c r="CT31" s="61">
        <v>0</v>
      </c>
      <c r="CU31" s="61">
        <v>0</v>
      </c>
    </row>
    <row r="32" spans="1:99" ht="12.75" customHeight="1">
      <c r="A32" s="43" t="s">
        <v>51</v>
      </c>
      <c r="B32" s="59">
        <v>1036</v>
      </c>
      <c r="C32" s="60" t="s">
        <v>376</v>
      </c>
      <c r="D32" s="61">
        <v>0</v>
      </c>
      <c r="E32" s="61">
        <v>0</v>
      </c>
      <c r="F32" s="61">
        <v>0</v>
      </c>
      <c r="G32" s="61">
        <v>0</v>
      </c>
      <c r="H32" s="61">
        <v>0</v>
      </c>
      <c r="I32" s="61">
        <v>0</v>
      </c>
      <c r="J32" s="61">
        <v>0</v>
      </c>
      <c r="K32" s="61">
        <v>0</v>
      </c>
      <c r="L32" s="61">
        <v>0</v>
      </c>
      <c r="M32" s="61">
        <v>0</v>
      </c>
      <c r="N32" s="61">
        <v>0</v>
      </c>
      <c r="O32" s="61">
        <v>0</v>
      </c>
      <c r="P32" s="61">
        <v>0</v>
      </c>
      <c r="Q32" s="61">
        <v>0</v>
      </c>
      <c r="R32" s="61">
        <v>0</v>
      </c>
      <c r="S32" s="61">
        <v>0</v>
      </c>
      <c r="T32" s="61">
        <v>0</v>
      </c>
      <c r="U32" s="61">
        <v>0</v>
      </c>
      <c r="V32" s="61">
        <v>0</v>
      </c>
      <c r="W32" s="61">
        <v>0</v>
      </c>
      <c r="X32" s="61">
        <v>0</v>
      </c>
      <c r="Y32" s="61">
        <v>0</v>
      </c>
      <c r="Z32" s="61">
        <v>0</v>
      </c>
      <c r="AA32" s="61">
        <v>0</v>
      </c>
      <c r="AB32" s="61">
        <v>0</v>
      </c>
      <c r="AC32" s="61">
        <v>0</v>
      </c>
      <c r="AD32" s="61">
        <v>0</v>
      </c>
      <c r="AE32" s="61">
        <v>0</v>
      </c>
      <c r="AF32" s="61">
        <v>0</v>
      </c>
      <c r="AG32" s="61">
        <v>0</v>
      </c>
      <c r="AH32" s="61">
        <v>0</v>
      </c>
      <c r="AI32" s="61">
        <v>0</v>
      </c>
      <c r="AJ32" s="61">
        <v>0</v>
      </c>
      <c r="AK32" s="61">
        <v>0</v>
      </c>
      <c r="AL32" s="61">
        <v>0</v>
      </c>
      <c r="AM32" s="61">
        <v>0</v>
      </c>
      <c r="AN32" s="61">
        <v>0</v>
      </c>
      <c r="AO32" s="61">
        <v>0</v>
      </c>
      <c r="AP32" s="61">
        <v>0</v>
      </c>
      <c r="AQ32" s="61">
        <v>0</v>
      </c>
      <c r="AR32" s="61">
        <v>0</v>
      </c>
      <c r="AS32" s="61">
        <v>0</v>
      </c>
      <c r="AT32" s="61">
        <v>0</v>
      </c>
      <c r="AU32" s="61">
        <v>0</v>
      </c>
      <c r="AV32" s="61">
        <v>0</v>
      </c>
      <c r="AW32" s="61">
        <v>0</v>
      </c>
      <c r="AX32" s="61">
        <v>0</v>
      </c>
      <c r="AY32" s="61">
        <v>0</v>
      </c>
      <c r="AZ32" s="61">
        <v>0</v>
      </c>
      <c r="BA32" s="61">
        <v>0</v>
      </c>
      <c r="BB32" s="61">
        <v>0</v>
      </c>
      <c r="BC32" s="61">
        <v>0</v>
      </c>
      <c r="BD32" s="61">
        <v>0</v>
      </c>
      <c r="BE32" s="61">
        <v>0</v>
      </c>
      <c r="BF32" s="61">
        <v>0</v>
      </c>
      <c r="BG32" s="61">
        <v>0</v>
      </c>
      <c r="BH32" s="61">
        <v>0</v>
      </c>
      <c r="BI32" s="61">
        <v>0</v>
      </c>
      <c r="BJ32" s="61">
        <v>0</v>
      </c>
      <c r="BK32" s="61">
        <v>0</v>
      </c>
      <c r="BL32" s="61">
        <v>0</v>
      </c>
      <c r="BM32" s="61">
        <v>0</v>
      </c>
      <c r="BN32" s="61">
        <v>0</v>
      </c>
      <c r="BO32" s="61">
        <v>0</v>
      </c>
      <c r="BP32" s="61">
        <v>0</v>
      </c>
      <c r="BQ32" s="61">
        <v>0</v>
      </c>
      <c r="BR32" s="61">
        <v>0</v>
      </c>
      <c r="BS32" s="61">
        <v>0</v>
      </c>
      <c r="BT32" s="61">
        <v>0</v>
      </c>
      <c r="BU32" s="61">
        <v>0</v>
      </c>
      <c r="BV32" s="61">
        <v>0</v>
      </c>
      <c r="BW32" s="61">
        <v>0</v>
      </c>
      <c r="BX32" s="61">
        <v>0</v>
      </c>
      <c r="BY32" s="61">
        <v>0</v>
      </c>
      <c r="BZ32" s="61">
        <v>0</v>
      </c>
      <c r="CA32" s="61">
        <v>0</v>
      </c>
      <c r="CB32" s="61">
        <v>0</v>
      </c>
      <c r="CC32" s="61">
        <v>0</v>
      </c>
      <c r="CD32" s="61">
        <v>0</v>
      </c>
      <c r="CE32" s="61">
        <v>0</v>
      </c>
      <c r="CF32" s="61">
        <v>0</v>
      </c>
      <c r="CG32" s="61">
        <v>0</v>
      </c>
      <c r="CH32" s="61">
        <v>0</v>
      </c>
      <c r="CI32" s="61">
        <v>0</v>
      </c>
      <c r="CJ32" s="61">
        <v>0</v>
      </c>
      <c r="CK32" s="61">
        <v>0</v>
      </c>
      <c r="CL32" s="61">
        <v>0</v>
      </c>
      <c r="CM32" s="61">
        <v>0</v>
      </c>
      <c r="CN32" s="61">
        <v>0</v>
      </c>
      <c r="CO32" s="61">
        <v>0</v>
      </c>
      <c r="CP32" s="61">
        <v>0</v>
      </c>
      <c r="CQ32" s="61">
        <v>0</v>
      </c>
      <c r="CR32" s="61">
        <v>0</v>
      </c>
      <c r="CS32" s="61">
        <v>0</v>
      </c>
      <c r="CT32" s="61">
        <v>0</v>
      </c>
      <c r="CU32" s="61">
        <v>0</v>
      </c>
    </row>
    <row r="33" spans="1:99" ht="12.75" customHeight="1">
      <c r="A33" s="43" t="s">
        <v>53</v>
      </c>
      <c r="B33" s="59">
        <v>1037</v>
      </c>
      <c r="C33" s="60" t="s">
        <v>376</v>
      </c>
      <c r="D33" s="61">
        <v>0</v>
      </c>
      <c r="E33" s="61">
        <v>0</v>
      </c>
      <c r="F33" s="61">
        <v>0</v>
      </c>
      <c r="G33" s="61">
        <v>0</v>
      </c>
      <c r="H33" s="61">
        <v>0</v>
      </c>
      <c r="I33" s="61">
        <v>0</v>
      </c>
      <c r="J33" s="61">
        <v>0</v>
      </c>
      <c r="K33" s="61">
        <v>0</v>
      </c>
      <c r="L33" s="61">
        <v>0</v>
      </c>
      <c r="M33" s="61">
        <v>0</v>
      </c>
      <c r="N33" s="61">
        <v>0</v>
      </c>
      <c r="O33" s="61">
        <v>0</v>
      </c>
      <c r="P33" s="61">
        <v>0</v>
      </c>
      <c r="Q33" s="61">
        <v>0</v>
      </c>
      <c r="R33" s="61">
        <v>0</v>
      </c>
      <c r="S33" s="61">
        <v>0</v>
      </c>
      <c r="T33" s="61">
        <v>0</v>
      </c>
      <c r="U33" s="61">
        <v>0</v>
      </c>
      <c r="V33" s="61">
        <v>0</v>
      </c>
      <c r="W33" s="61">
        <v>0</v>
      </c>
      <c r="X33" s="61">
        <v>0</v>
      </c>
      <c r="Y33" s="61">
        <v>0</v>
      </c>
      <c r="Z33" s="61">
        <v>0</v>
      </c>
      <c r="AA33" s="61">
        <v>0</v>
      </c>
      <c r="AB33" s="61">
        <v>0</v>
      </c>
      <c r="AC33" s="61">
        <v>0</v>
      </c>
      <c r="AD33" s="61">
        <v>0</v>
      </c>
      <c r="AE33" s="61">
        <v>0</v>
      </c>
      <c r="AF33" s="61">
        <v>0</v>
      </c>
      <c r="AG33" s="61">
        <v>0</v>
      </c>
      <c r="AH33" s="61">
        <v>0</v>
      </c>
      <c r="AI33" s="61">
        <v>0</v>
      </c>
      <c r="AJ33" s="61">
        <v>0</v>
      </c>
      <c r="AK33" s="61">
        <v>0</v>
      </c>
      <c r="AL33" s="61">
        <v>0</v>
      </c>
      <c r="AM33" s="61">
        <v>0</v>
      </c>
      <c r="AN33" s="61">
        <v>0</v>
      </c>
      <c r="AO33" s="61">
        <v>0</v>
      </c>
      <c r="AP33" s="61">
        <v>0</v>
      </c>
      <c r="AQ33" s="61">
        <v>0</v>
      </c>
      <c r="AR33" s="61">
        <v>0</v>
      </c>
      <c r="AS33" s="61">
        <v>0</v>
      </c>
      <c r="AT33" s="61">
        <v>0</v>
      </c>
      <c r="AU33" s="61">
        <v>0</v>
      </c>
      <c r="AV33" s="61">
        <v>0</v>
      </c>
      <c r="AW33" s="61">
        <v>0</v>
      </c>
      <c r="AX33" s="61">
        <v>0</v>
      </c>
      <c r="AY33" s="61">
        <v>0</v>
      </c>
      <c r="AZ33" s="61">
        <v>0</v>
      </c>
      <c r="BA33" s="61">
        <v>0</v>
      </c>
      <c r="BB33" s="61">
        <v>0</v>
      </c>
      <c r="BC33" s="61">
        <v>0</v>
      </c>
      <c r="BD33" s="61">
        <v>0</v>
      </c>
      <c r="BE33" s="61">
        <v>0</v>
      </c>
      <c r="BF33" s="61">
        <v>0</v>
      </c>
      <c r="BG33" s="61">
        <v>0</v>
      </c>
      <c r="BH33" s="61">
        <v>0</v>
      </c>
      <c r="BI33" s="61">
        <v>0</v>
      </c>
      <c r="BJ33" s="61">
        <v>0</v>
      </c>
      <c r="BK33" s="61">
        <v>0</v>
      </c>
      <c r="BL33" s="61">
        <v>0</v>
      </c>
      <c r="BM33" s="61">
        <v>0</v>
      </c>
      <c r="BN33" s="61">
        <v>0</v>
      </c>
      <c r="BO33" s="61">
        <v>0</v>
      </c>
      <c r="BP33" s="61">
        <v>0</v>
      </c>
      <c r="BQ33" s="61">
        <v>0</v>
      </c>
      <c r="BR33" s="61">
        <v>0</v>
      </c>
      <c r="BS33" s="61">
        <v>0</v>
      </c>
      <c r="BT33" s="61">
        <v>0</v>
      </c>
      <c r="BU33" s="61">
        <v>0</v>
      </c>
      <c r="BV33" s="61">
        <v>0</v>
      </c>
      <c r="BW33" s="61">
        <v>0</v>
      </c>
      <c r="BX33" s="61">
        <v>0</v>
      </c>
      <c r="BY33" s="61">
        <v>0</v>
      </c>
      <c r="BZ33" s="61">
        <v>0</v>
      </c>
      <c r="CA33" s="61">
        <v>0</v>
      </c>
      <c r="CB33" s="61">
        <v>0</v>
      </c>
      <c r="CC33" s="61">
        <v>0</v>
      </c>
      <c r="CD33" s="61">
        <v>0</v>
      </c>
      <c r="CE33" s="61">
        <v>0</v>
      </c>
      <c r="CF33" s="61">
        <v>0</v>
      </c>
      <c r="CG33" s="61">
        <v>0</v>
      </c>
      <c r="CH33" s="61">
        <v>0</v>
      </c>
      <c r="CI33" s="61">
        <v>0</v>
      </c>
      <c r="CJ33" s="61">
        <v>0</v>
      </c>
      <c r="CK33" s="61">
        <v>0</v>
      </c>
      <c r="CL33" s="61">
        <v>0</v>
      </c>
      <c r="CM33" s="61">
        <v>0</v>
      </c>
      <c r="CN33" s="61">
        <v>0</v>
      </c>
      <c r="CO33" s="61">
        <v>0</v>
      </c>
      <c r="CP33" s="61">
        <v>0</v>
      </c>
      <c r="CQ33" s="61">
        <v>0</v>
      </c>
      <c r="CR33" s="61">
        <v>0</v>
      </c>
      <c r="CS33" s="61">
        <v>0</v>
      </c>
      <c r="CT33" s="61">
        <v>0</v>
      </c>
      <c r="CU33" s="61">
        <v>0</v>
      </c>
    </row>
    <row r="34" spans="1:99" ht="12.75" customHeight="1">
      <c r="A34" s="43" t="s">
        <v>55</v>
      </c>
      <c r="B34" s="59">
        <v>1038</v>
      </c>
      <c r="C34" s="60" t="s">
        <v>376</v>
      </c>
      <c r="D34" s="61">
        <v>0</v>
      </c>
      <c r="E34" s="61">
        <v>0</v>
      </c>
      <c r="F34" s="61">
        <v>0</v>
      </c>
      <c r="G34" s="61">
        <v>0</v>
      </c>
      <c r="H34" s="61">
        <v>0</v>
      </c>
      <c r="I34" s="61">
        <v>0</v>
      </c>
      <c r="J34" s="61">
        <v>0</v>
      </c>
      <c r="K34" s="61">
        <v>0</v>
      </c>
      <c r="L34" s="61">
        <v>0</v>
      </c>
      <c r="M34" s="61">
        <v>0</v>
      </c>
      <c r="N34" s="61">
        <v>0</v>
      </c>
      <c r="O34" s="61">
        <v>0</v>
      </c>
      <c r="P34" s="61">
        <v>0</v>
      </c>
      <c r="Q34" s="61">
        <v>0</v>
      </c>
      <c r="R34" s="61">
        <v>0</v>
      </c>
      <c r="S34" s="61">
        <v>0</v>
      </c>
      <c r="T34" s="61">
        <v>0</v>
      </c>
      <c r="U34" s="61">
        <v>0</v>
      </c>
      <c r="V34" s="61">
        <v>0</v>
      </c>
      <c r="W34" s="61">
        <v>0</v>
      </c>
      <c r="X34" s="61">
        <v>0</v>
      </c>
      <c r="Y34" s="61">
        <v>0</v>
      </c>
      <c r="Z34" s="61">
        <v>0</v>
      </c>
      <c r="AA34" s="61">
        <v>0</v>
      </c>
      <c r="AB34" s="61">
        <v>0</v>
      </c>
      <c r="AC34" s="61">
        <v>0</v>
      </c>
      <c r="AD34" s="61">
        <v>0</v>
      </c>
      <c r="AE34" s="61">
        <v>0</v>
      </c>
      <c r="AF34" s="61">
        <v>0</v>
      </c>
      <c r="AG34" s="61">
        <v>0</v>
      </c>
      <c r="AH34" s="61">
        <v>0</v>
      </c>
      <c r="AI34" s="61">
        <v>0</v>
      </c>
      <c r="AJ34" s="61">
        <v>0</v>
      </c>
      <c r="AK34" s="61">
        <v>0</v>
      </c>
      <c r="AL34" s="61">
        <v>0</v>
      </c>
      <c r="AM34" s="61">
        <v>0</v>
      </c>
      <c r="AN34" s="61">
        <v>0</v>
      </c>
      <c r="AO34" s="61">
        <v>0</v>
      </c>
      <c r="AP34" s="61">
        <v>0</v>
      </c>
      <c r="AQ34" s="61">
        <v>0</v>
      </c>
      <c r="AR34" s="61">
        <v>0</v>
      </c>
      <c r="AS34" s="61">
        <v>0</v>
      </c>
      <c r="AT34" s="61">
        <v>0</v>
      </c>
      <c r="AU34" s="61">
        <v>0</v>
      </c>
      <c r="AV34" s="61">
        <v>0</v>
      </c>
      <c r="AW34" s="61">
        <v>0</v>
      </c>
      <c r="AX34" s="61">
        <v>0</v>
      </c>
      <c r="AY34" s="61">
        <v>0</v>
      </c>
      <c r="AZ34" s="61">
        <v>0</v>
      </c>
      <c r="BA34" s="61">
        <v>0</v>
      </c>
      <c r="BB34" s="61">
        <v>0</v>
      </c>
      <c r="BC34" s="61">
        <v>0</v>
      </c>
      <c r="BD34" s="61">
        <v>0</v>
      </c>
      <c r="BE34" s="61">
        <v>0</v>
      </c>
      <c r="BF34" s="61">
        <v>0</v>
      </c>
      <c r="BG34" s="61">
        <v>0</v>
      </c>
      <c r="BH34" s="61">
        <v>0</v>
      </c>
      <c r="BI34" s="61">
        <v>0</v>
      </c>
      <c r="BJ34" s="61">
        <v>0</v>
      </c>
      <c r="BK34" s="61">
        <v>0</v>
      </c>
      <c r="BL34" s="61">
        <v>0</v>
      </c>
      <c r="BM34" s="61">
        <v>0</v>
      </c>
      <c r="BN34" s="61">
        <v>0</v>
      </c>
      <c r="BO34" s="61">
        <v>0</v>
      </c>
      <c r="BP34" s="61">
        <v>0</v>
      </c>
      <c r="BQ34" s="61">
        <v>0</v>
      </c>
      <c r="BR34" s="61">
        <v>0</v>
      </c>
      <c r="BS34" s="61">
        <v>0</v>
      </c>
      <c r="BT34" s="61">
        <v>0</v>
      </c>
      <c r="BU34" s="61">
        <v>0</v>
      </c>
      <c r="BV34" s="61">
        <v>0</v>
      </c>
      <c r="BW34" s="61">
        <v>0</v>
      </c>
      <c r="BX34" s="61">
        <v>0</v>
      </c>
      <c r="BY34" s="61">
        <v>0</v>
      </c>
      <c r="BZ34" s="61">
        <v>0</v>
      </c>
      <c r="CA34" s="61">
        <v>0</v>
      </c>
      <c r="CB34" s="61">
        <v>0</v>
      </c>
      <c r="CC34" s="61">
        <v>0</v>
      </c>
      <c r="CD34" s="61">
        <v>0</v>
      </c>
      <c r="CE34" s="61">
        <v>0</v>
      </c>
      <c r="CF34" s="61">
        <v>0</v>
      </c>
      <c r="CG34" s="61">
        <v>0</v>
      </c>
      <c r="CH34" s="61">
        <v>0</v>
      </c>
      <c r="CI34" s="61">
        <v>0</v>
      </c>
      <c r="CJ34" s="61">
        <v>0</v>
      </c>
      <c r="CK34" s="61">
        <v>0</v>
      </c>
      <c r="CL34" s="61">
        <v>0</v>
      </c>
      <c r="CM34" s="61">
        <v>0</v>
      </c>
      <c r="CN34" s="61">
        <v>0</v>
      </c>
      <c r="CO34" s="61">
        <v>0</v>
      </c>
      <c r="CP34" s="61">
        <v>0</v>
      </c>
      <c r="CQ34" s="61">
        <v>0</v>
      </c>
      <c r="CR34" s="61">
        <v>0</v>
      </c>
      <c r="CS34" s="61">
        <v>0</v>
      </c>
      <c r="CT34" s="61">
        <v>0</v>
      </c>
      <c r="CU34" s="61">
        <v>0</v>
      </c>
    </row>
    <row r="35" spans="1:99" ht="12.75" customHeight="1">
      <c r="A35" s="43" t="s">
        <v>57</v>
      </c>
      <c r="B35" s="59">
        <v>1039</v>
      </c>
      <c r="C35" s="60" t="s">
        <v>376</v>
      </c>
      <c r="D35" s="61">
        <v>0</v>
      </c>
      <c r="E35" s="61">
        <v>0</v>
      </c>
      <c r="F35" s="61">
        <v>0</v>
      </c>
      <c r="G35" s="61">
        <v>0</v>
      </c>
      <c r="H35" s="61">
        <v>0</v>
      </c>
      <c r="I35" s="61">
        <v>0</v>
      </c>
      <c r="J35" s="61">
        <v>0</v>
      </c>
      <c r="K35" s="61">
        <v>0</v>
      </c>
      <c r="L35" s="61">
        <v>0</v>
      </c>
      <c r="M35" s="61">
        <v>0</v>
      </c>
      <c r="N35" s="61">
        <v>0</v>
      </c>
      <c r="O35" s="61">
        <v>0</v>
      </c>
      <c r="P35" s="61">
        <v>0</v>
      </c>
      <c r="Q35" s="61">
        <v>0</v>
      </c>
      <c r="R35" s="61">
        <v>0</v>
      </c>
      <c r="S35" s="61">
        <v>0</v>
      </c>
      <c r="T35" s="61">
        <v>0</v>
      </c>
      <c r="U35" s="61">
        <v>0</v>
      </c>
      <c r="V35" s="61">
        <v>0</v>
      </c>
      <c r="W35" s="61">
        <v>0</v>
      </c>
      <c r="X35" s="61">
        <v>0</v>
      </c>
      <c r="Y35" s="61">
        <v>0</v>
      </c>
      <c r="Z35" s="61">
        <v>0</v>
      </c>
      <c r="AA35" s="61">
        <v>0</v>
      </c>
      <c r="AB35" s="61">
        <v>0</v>
      </c>
      <c r="AC35" s="61">
        <v>0</v>
      </c>
      <c r="AD35" s="61">
        <v>0</v>
      </c>
      <c r="AE35" s="61">
        <v>0</v>
      </c>
      <c r="AF35" s="61">
        <v>0</v>
      </c>
      <c r="AG35" s="61">
        <v>0</v>
      </c>
      <c r="AH35" s="61">
        <v>0</v>
      </c>
      <c r="AI35" s="61">
        <v>0</v>
      </c>
      <c r="AJ35" s="61">
        <v>0</v>
      </c>
      <c r="AK35" s="61">
        <v>0</v>
      </c>
      <c r="AL35" s="61">
        <v>0</v>
      </c>
      <c r="AM35" s="61">
        <v>0</v>
      </c>
      <c r="AN35" s="61">
        <v>0</v>
      </c>
      <c r="AO35" s="61">
        <v>0</v>
      </c>
      <c r="AP35" s="61">
        <v>0</v>
      </c>
      <c r="AQ35" s="61">
        <v>0</v>
      </c>
      <c r="AR35" s="61">
        <v>0</v>
      </c>
      <c r="AS35" s="61">
        <v>0</v>
      </c>
      <c r="AT35" s="61">
        <v>0</v>
      </c>
      <c r="AU35" s="61">
        <v>0</v>
      </c>
      <c r="AV35" s="61">
        <v>0</v>
      </c>
      <c r="AW35" s="61">
        <v>0</v>
      </c>
      <c r="AX35" s="61">
        <v>0</v>
      </c>
      <c r="AY35" s="61">
        <v>0</v>
      </c>
      <c r="AZ35" s="61">
        <v>0</v>
      </c>
      <c r="BA35" s="61">
        <v>0</v>
      </c>
      <c r="BB35" s="61">
        <v>0</v>
      </c>
      <c r="BC35" s="61">
        <v>0</v>
      </c>
      <c r="BD35" s="61">
        <v>0</v>
      </c>
      <c r="BE35" s="61">
        <v>0</v>
      </c>
      <c r="BF35" s="61">
        <v>0</v>
      </c>
      <c r="BG35" s="61">
        <v>0</v>
      </c>
      <c r="BH35" s="61">
        <v>0</v>
      </c>
      <c r="BI35" s="61">
        <v>0</v>
      </c>
      <c r="BJ35" s="61">
        <v>0</v>
      </c>
      <c r="BK35" s="61">
        <v>0</v>
      </c>
      <c r="BL35" s="61">
        <v>0</v>
      </c>
      <c r="BM35" s="61">
        <v>0</v>
      </c>
      <c r="BN35" s="61">
        <v>0</v>
      </c>
      <c r="BO35" s="61">
        <v>0</v>
      </c>
      <c r="BP35" s="61">
        <v>0</v>
      </c>
      <c r="BQ35" s="61">
        <v>0</v>
      </c>
      <c r="BR35" s="61">
        <v>0</v>
      </c>
      <c r="BS35" s="61">
        <v>0</v>
      </c>
      <c r="BT35" s="61">
        <v>0</v>
      </c>
      <c r="BU35" s="61">
        <v>0</v>
      </c>
      <c r="BV35" s="61">
        <v>0</v>
      </c>
      <c r="BW35" s="61">
        <v>0</v>
      </c>
      <c r="BX35" s="61">
        <v>0</v>
      </c>
      <c r="BY35" s="61">
        <v>0</v>
      </c>
      <c r="BZ35" s="61">
        <v>0</v>
      </c>
      <c r="CA35" s="61">
        <v>0</v>
      </c>
      <c r="CB35" s="61">
        <v>0</v>
      </c>
      <c r="CC35" s="61">
        <v>0</v>
      </c>
      <c r="CD35" s="61">
        <v>0</v>
      </c>
      <c r="CE35" s="61">
        <v>0</v>
      </c>
      <c r="CF35" s="61">
        <v>0</v>
      </c>
      <c r="CG35" s="61">
        <v>0</v>
      </c>
      <c r="CH35" s="61">
        <v>0</v>
      </c>
      <c r="CI35" s="61">
        <v>0</v>
      </c>
      <c r="CJ35" s="61">
        <v>0</v>
      </c>
      <c r="CK35" s="61">
        <v>0</v>
      </c>
      <c r="CL35" s="61">
        <v>0</v>
      </c>
      <c r="CM35" s="61">
        <v>0</v>
      </c>
      <c r="CN35" s="61">
        <v>0</v>
      </c>
      <c r="CO35" s="61">
        <v>0</v>
      </c>
      <c r="CP35" s="61">
        <v>0</v>
      </c>
      <c r="CQ35" s="61">
        <v>0</v>
      </c>
      <c r="CR35" s="61">
        <v>0</v>
      </c>
      <c r="CS35" s="61">
        <v>0</v>
      </c>
      <c r="CT35" s="61">
        <v>0</v>
      </c>
      <c r="CU35" s="61">
        <v>0</v>
      </c>
    </row>
    <row r="36" spans="1:99" ht="12.75" customHeight="1">
      <c r="A36" s="43" t="s">
        <v>59</v>
      </c>
      <c r="B36" s="59">
        <v>1040</v>
      </c>
      <c r="C36" s="60" t="s">
        <v>376</v>
      </c>
      <c r="D36" s="61">
        <v>0</v>
      </c>
      <c r="E36" s="61">
        <v>0</v>
      </c>
      <c r="F36" s="61">
        <v>0</v>
      </c>
      <c r="G36" s="61">
        <v>0</v>
      </c>
      <c r="H36" s="61">
        <v>0</v>
      </c>
      <c r="I36" s="61">
        <v>0</v>
      </c>
      <c r="J36" s="61">
        <v>0</v>
      </c>
      <c r="K36" s="61">
        <v>0</v>
      </c>
      <c r="L36" s="61">
        <v>0</v>
      </c>
      <c r="M36" s="61">
        <v>0</v>
      </c>
      <c r="N36" s="61">
        <v>0</v>
      </c>
      <c r="O36" s="61">
        <v>0</v>
      </c>
      <c r="P36" s="61">
        <v>0</v>
      </c>
      <c r="Q36" s="61">
        <v>0</v>
      </c>
      <c r="R36" s="61">
        <v>0</v>
      </c>
      <c r="S36" s="61">
        <v>0</v>
      </c>
      <c r="T36" s="61">
        <v>0</v>
      </c>
      <c r="U36" s="61">
        <v>0</v>
      </c>
      <c r="V36" s="61">
        <v>0</v>
      </c>
      <c r="W36" s="61">
        <v>0</v>
      </c>
      <c r="X36" s="61">
        <v>0</v>
      </c>
      <c r="Y36" s="61">
        <v>0</v>
      </c>
      <c r="Z36" s="61">
        <v>0</v>
      </c>
      <c r="AA36" s="61">
        <v>0</v>
      </c>
      <c r="AB36" s="61">
        <v>0</v>
      </c>
      <c r="AC36" s="61">
        <v>0</v>
      </c>
      <c r="AD36" s="61">
        <v>0</v>
      </c>
      <c r="AE36" s="61">
        <v>0</v>
      </c>
      <c r="AF36" s="61">
        <v>0</v>
      </c>
      <c r="AG36" s="61">
        <v>0</v>
      </c>
      <c r="AH36" s="61">
        <v>0</v>
      </c>
      <c r="AI36" s="61">
        <v>0</v>
      </c>
      <c r="AJ36" s="61">
        <v>0</v>
      </c>
      <c r="AK36" s="61">
        <v>0</v>
      </c>
      <c r="AL36" s="61">
        <v>0</v>
      </c>
      <c r="AM36" s="61">
        <v>0</v>
      </c>
      <c r="AN36" s="61">
        <v>0</v>
      </c>
      <c r="AO36" s="61">
        <v>0</v>
      </c>
      <c r="AP36" s="61">
        <v>0</v>
      </c>
      <c r="AQ36" s="61">
        <v>0</v>
      </c>
      <c r="AR36" s="61">
        <v>0</v>
      </c>
      <c r="AS36" s="61">
        <v>0</v>
      </c>
      <c r="AT36" s="61">
        <v>0</v>
      </c>
      <c r="AU36" s="61">
        <v>0</v>
      </c>
      <c r="AV36" s="61">
        <v>0</v>
      </c>
      <c r="AW36" s="61">
        <v>0</v>
      </c>
      <c r="AX36" s="61">
        <v>0</v>
      </c>
      <c r="AY36" s="61">
        <v>0</v>
      </c>
      <c r="AZ36" s="61">
        <v>0</v>
      </c>
      <c r="BA36" s="61">
        <v>0</v>
      </c>
      <c r="BB36" s="61">
        <v>0</v>
      </c>
      <c r="BC36" s="61">
        <v>0</v>
      </c>
      <c r="BD36" s="61">
        <v>0</v>
      </c>
      <c r="BE36" s="61">
        <v>0</v>
      </c>
      <c r="BF36" s="61">
        <v>0</v>
      </c>
      <c r="BG36" s="61">
        <v>0</v>
      </c>
      <c r="BH36" s="61">
        <v>0</v>
      </c>
      <c r="BI36" s="61">
        <v>0</v>
      </c>
      <c r="BJ36" s="61">
        <v>0</v>
      </c>
      <c r="BK36" s="61">
        <v>0</v>
      </c>
      <c r="BL36" s="61">
        <v>0</v>
      </c>
      <c r="BM36" s="61">
        <v>0</v>
      </c>
      <c r="BN36" s="61">
        <v>0</v>
      </c>
      <c r="BO36" s="61">
        <v>0</v>
      </c>
      <c r="BP36" s="61">
        <v>0</v>
      </c>
      <c r="BQ36" s="61">
        <v>0</v>
      </c>
      <c r="BR36" s="61">
        <v>0</v>
      </c>
      <c r="BS36" s="61">
        <v>0</v>
      </c>
      <c r="BT36" s="61">
        <v>0</v>
      </c>
      <c r="BU36" s="61">
        <v>0</v>
      </c>
      <c r="BV36" s="61">
        <v>0</v>
      </c>
      <c r="BW36" s="61">
        <v>0</v>
      </c>
      <c r="BX36" s="61">
        <v>0</v>
      </c>
      <c r="BY36" s="61">
        <v>0</v>
      </c>
      <c r="BZ36" s="61">
        <v>0</v>
      </c>
      <c r="CA36" s="61">
        <v>0</v>
      </c>
      <c r="CB36" s="61">
        <v>0</v>
      </c>
      <c r="CC36" s="61">
        <v>0</v>
      </c>
      <c r="CD36" s="61">
        <v>0</v>
      </c>
      <c r="CE36" s="61">
        <v>0</v>
      </c>
      <c r="CF36" s="61">
        <v>0</v>
      </c>
      <c r="CG36" s="61">
        <v>0</v>
      </c>
      <c r="CH36" s="61">
        <v>0</v>
      </c>
      <c r="CI36" s="61">
        <v>0</v>
      </c>
      <c r="CJ36" s="61">
        <v>0</v>
      </c>
      <c r="CK36" s="61">
        <v>0</v>
      </c>
      <c r="CL36" s="61">
        <v>0</v>
      </c>
      <c r="CM36" s="61">
        <v>0</v>
      </c>
      <c r="CN36" s="61">
        <v>0</v>
      </c>
      <c r="CO36" s="61">
        <v>0</v>
      </c>
      <c r="CP36" s="61">
        <v>0</v>
      </c>
      <c r="CQ36" s="61">
        <v>0</v>
      </c>
      <c r="CR36" s="61">
        <v>0</v>
      </c>
      <c r="CS36" s="61">
        <v>0</v>
      </c>
      <c r="CT36" s="61">
        <v>0</v>
      </c>
      <c r="CU36" s="61">
        <v>0</v>
      </c>
    </row>
    <row r="37" spans="1:99" ht="12.75" customHeight="1">
      <c r="A37" s="43" t="s">
        <v>61</v>
      </c>
      <c r="B37" s="59">
        <v>1043</v>
      </c>
      <c r="C37" s="60" t="s">
        <v>376</v>
      </c>
      <c r="D37" s="61">
        <v>0</v>
      </c>
      <c r="E37" s="61">
        <v>0</v>
      </c>
      <c r="F37" s="61">
        <v>0</v>
      </c>
      <c r="G37" s="61">
        <v>0</v>
      </c>
      <c r="H37" s="61">
        <v>0</v>
      </c>
      <c r="I37" s="61">
        <v>0</v>
      </c>
      <c r="J37" s="61">
        <v>0</v>
      </c>
      <c r="K37" s="61">
        <v>0</v>
      </c>
      <c r="L37" s="61">
        <v>0</v>
      </c>
      <c r="M37" s="61">
        <v>0</v>
      </c>
      <c r="N37" s="61">
        <v>0</v>
      </c>
      <c r="O37" s="61">
        <v>0</v>
      </c>
      <c r="P37" s="61">
        <v>0</v>
      </c>
      <c r="Q37" s="61">
        <v>0</v>
      </c>
      <c r="R37" s="61">
        <v>0</v>
      </c>
      <c r="S37" s="61">
        <v>0</v>
      </c>
      <c r="T37" s="61">
        <v>0</v>
      </c>
      <c r="U37" s="61">
        <v>0</v>
      </c>
      <c r="V37" s="61">
        <v>0</v>
      </c>
      <c r="W37" s="61">
        <v>0</v>
      </c>
      <c r="X37" s="61">
        <v>0</v>
      </c>
      <c r="Y37" s="61">
        <v>0</v>
      </c>
      <c r="Z37" s="61">
        <v>0</v>
      </c>
      <c r="AA37" s="61">
        <v>0</v>
      </c>
      <c r="AB37" s="61">
        <v>0</v>
      </c>
      <c r="AC37" s="61">
        <v>0</v>
      </c>
      <c r="AD37" s="61">
        <v>0</v>
      </c>
      <c r="AE37" s="61">
        <v>0</v>
      </c>
      <c r="AF37" s="61">
        <v>0</v>
      </c>
      <c r="AG37" s="61">
        <v>0</v>
      </c>
      <c r="AH37" s="61">
        <v>0</v>
      </c>
      <c r="AI37" s="61">
        <v>0</v>
      </c>
      <c r="AJ37" s="61">
        <v>0</v>
      </c>
      <c r="AK37" s="61">
        <v>0</v>
      </c>
      <c r="AL37" s="61">
        <v>0</v>
      </c>
      <c r="AM37" s="61">
        <v>0</v>
      </c>
      <c r="AN37" s="61">
        <v>0</v>
      </c>
      <c r="AO37" s="61">
        <v>0</v>
      </c>
      <c r="AP37" s="61">
        <v>0</v>
      </c>
      <c r="AQ37" s="61">
        <v>0</v>
      </c>
      <c r="AR37" s="61">
        <v>0</v>
      </c>
      <c r="AS37" s="61">
        <v>0</v>
      </c>
      <c r="AT37" s="61">
        <v>0</v>
      </c>
      <c r="AU37" s="61">
        <v>0</v>
      </c>
      <c r="AV37" s="61">
        <v>0</v>
      </c>
      <c r="AW37" s="61">
        <v>0</v>
      </c>
      <c r="AX37" s="61">
        <v>0</v>
      </c>
      <c r="AY37" s="61">
        <v>0</v>
      </c>
      <c r="AZ37" s="61">
        <v>0</v>
      </c>
      <c r="BA37" s="61">
        <v>0</v>
      </c>
      <c r="BB37" s="61">
        <v>0</v>
      </c>
      <c r="BC37" s="61">
        <v>0</v>
      </c>
      <c r="BD37" s="61">
        <v>0</v>
      </c>
      <c r="BE37" s="61">
        <v>0</v>
      </c>
      <c r="BF37" s="61">
        <v>0</v>
      </c>
      <c r="BG37" s="61">
        <v>0</v>
      </c>
      <c r="BH37" s="61">
        <v>0</v>
      </c>
      <c r="BI37" s="61">
        <v>0</v>
      </c>
      <c r="BJ37" s="61">
        <v>0</v>
      </c>
      <c r="BK37" s="61">
        <v>0</v>
      </c>
      <c r="BL37" s="61">
        <v>0</v>
      </c>
      <c r="BM37" s="61">
        <v>0</v>
      </c>
      <c r="BN37" s="61">
        <v>0</v>
      </c>
      <c r="BO37" s="61">
        <v>0</v>
      </c>
      <c r="BP37" s="61">
        <v>0</v>
      </c>
      <c r="BQ37" s="61">
        <v>0</v>
      </c>
      <c r="BR37" s="61">
        <v>0</v>
      </c>
      <c r="BS37" s="61">
        <v>0</v>
      </c>
      <c r="BT37" s="61">
        <v>0</v>
      </c>
      <c r="BU37" s="61">
        <v>0</v>
      </c>
      <c r="BV37" s="61">
        <v>0</v>
      </c>
      <c r="BW37" s="61">
        <v>0</v>
      </c>
      <c r="BX37" s="61">
        <v>0</v>
      </c>
      <c r="BY37" s="61">
        <v>0</v>
      </c>
      <c r="BZ37" s="61">
        <v>0</v>
      </c>
      <c r="CA37" s="61">
        <v>0</v>
      </c>
      <c r="CB37" s="61">
        <v>0</v>
      </c>
      <c r="CC37" s="61">
        <v>0</v>
      </c>
      <c r="CD37" s="61">
        <v>0</v>
      </c>
      <c r="CE37" s="61">
        <v>0</v>
      </c>
      <c r="CF37" s="61">
        <v>0</v>
      </c>
      <c r="CG37" s="61">
        <v>0</v>
      </c>
      <c r="CH37" s="61">
        <v>0</v>
      </c>
      <c r="CI37" s="61">
        <v>0</v>
      </c>
      <c r="CJ37" s="61">
        <v>0</v>
      </c>
      <c r="CK37" s="61">
        <v>0</v>
      </c>
      <c r="CL37" s="61">
        <v>0</v>
      </c>
      <c r="CM37" s="61">
        <v>0</v>
      </c>
      <c r="CN37" s="61">
        <v>0</v>
      </c>
      <c r="CO37" s="61">
        <v>0</v>
      </c>
      <c r="CP37" s="61">
        <v>0</v>
      </c>
      <c r="CQ37" s="61">
        <v>0</v>
      </c>
      <c r="CR37" s="61">
        <v>0</v>
      </c>
      <c r="CS37" s="61">
        <v>0</v>
      </c>
      <c r="CT37" s="61">
        <v>0</v>
      </c>
      <c r="CU37" s="61">
        <v>0</v>
      </c>
    </row>
    <row r="38" spans="1:99" ht="12.75" customHeight="1">
      <c r="A38" s="43" t="s">
        <v>63</v>
      </c>
      <c r="B38" s="59">
        <v>1044</v>
      </c>
      <c r="C38" s="60" t="s">
        <v>376</v>
      </c>
      <c r="D38" s="61">
        <v>0</v>
      </c>
      <c r="E38" s="61">
        <v>0</v>
      </c>
      <c r="F38" s="61">
        <v>0</v>
      </c>
      <c r="G38" s="61">
        <v>0</v>
      </c>
      <c r="H38" s="61">
        <v>0</v>
      </c>
      <c r="I38" s="61">
        <v>0</v>
      </c>
      <c r="J38" s="61">
        <v>0</v>
      </c>
      <c r="K38" s="61">
        <v>0</v>
      </c>
      <c r="L38" s="61">
        <v>0</v>
      </c>
      <c r="M38" s="61">
        <v>0</v>
      </c>
      <c r="N38" s="61">
        <v>0</v>
      </c>
      <c r="O38" s="61">
        <v>0</v>
      </c>
      <c r="P38" s="61">
        <v>0</v>
      </c>
      <c r="Q38" s="61">
        <v>0</v>
      </c>
      <c r="R38" s="61">
        <v>0</v>
      </c>
      <c r="S38" s="61">
        <v>0</v>
      </c>
      <c r="T38" s="61">
        <v>0</v>
      </c>
      <c r="U38" s="61">
        <v>0</v>
      </c>
      <c r="V38" s="61">
        <v>0</v>
      </c>
      <c r="W38" s="61">
        <v>0</v>
      </c>
      <c r="X38" s="61">
        <v>0</v>
      </c>
      <c r="Y38" s="61">
        <v>0</v>
      </c>
      <c r="Z38" s="61">
        <v>0</v>
      </c>
      <c r="AA38" s="61">
        <v>0</v>
      </c>
      <c r="AB38" s="61">
        <v>0</v>
      </c>
      <c r="AC38" s="61">
        <v>0</v>
      </c>
      <c r="AD38" s="61">
        <v>0</v>
      </c>
      <c r="AE38" s="61">
        <v>0</v>
      </c>
      <c r="AF38" s="61">
        <v>0</v>
      </c>
      <c r="AG38" s="61">
        <v>0</v>
      </c>
      <c r="AH38" s="61">
        <v>0</v>
      </c>
      <c r="AI38" s="61">
        <v>0</v>
      </c>
      <c r="AJ38" s="61">
        <v>0</v>
      </c>
      <c r="AK38" s="61">
        <v>0</v>
      </c>
      <c r="AL38" s="61">
        <v>0</v>
      </c>
      <c r="AM38" s="61">
        <v>0</v>
      </c>
      <c r="AN38" s="61">
        <v>0</v>
      </c>
      <c r="AO38" s="61">
        <v>0</v>
      </c>
      <c r="AP38" s="61">
        <v>0</v>
      </c>
      <c r="AQ38" s="61">
        <v>0</v>
      </c>
      <c r="AR38" s="61">
        <v>0</v>
      </c>
      <c r="AS38" s="61">
        <v>0</v>
      </c>
      <c r="AT38" s="61">
        <v>0</v>
      </c>
      <c r="AU38" s="61">
        <v>0</v>
      </c>
      <c r="AV38" s="61">
        <v>0</v>
      </c>
      <c r="AW38" s="61">
        <v>0</v>
      </c>
      <c r="AX38" s="61">
        <v>0</v>
      </c>
      <c r="AY38" s="61">
        <v>0</v>
      </c>
      <c r="AZ38" s="61">
        <v>0</v>
      </c>
      <c r="BA38" s="61">
        <v>0</v>
      </c>
      <c r="BB38" s="61">
        <v>0</v>
      </c>
      <c r="BC38" s="61">
        <v>0</v>
      </c>
      <c r="BD38" s="61">
        <v>0</v>
      </c>
      <c r="BE38" s="61">
        <v>0</v>
      </c>
      <c r="BF38" s="61">
        <v>0</v>
      </c>
      <c r="BG38" s="61">
        <v>0</v>
      </c>
      <c r="BH38" s="61">
        <v>0</v>
      </c>
      <c r="BI38" s="61">
        <v>0</v>
      </c>
      <c r="BJ38" s="61">
        <v>0</v>
      </c>
      <c r="BK38" s="61">
        <v>0</v>
      </c>
      <c r="BL38" s="61">
        <v>0</v>
      </c>
      <c r="BM38" s="61">
        <v>0</v>
      </c>
      <c r="BN38" s="61">
        <v>0</v>
      </c>
      <c r="BO38" s="61">
        <v>0</v>
      </c>
      <c r="BP38" s="61">
        <v>0</v>
      </c>
      <c r="BQ38" s="61">
        <v>0</v>
      </c>
      <c r="BR38" s="61">
        <v>0</v>
      </c>
      <c r="BS38" s="61">
        <v>0</v>
      </c>
      <c r="BT38" s="61">
        <v>0</v>
      </c>
      <c r="BU38" s="61">
        <v>0</v>
      </c>
      <c r="BV38" s="61">
        <v>0</v>
      </c>
      <c r="BW38" s="61">
        <v>0</v>
      </c>
      <c r="BX38" s="61">
        <v>0</v>
      </c>
      <c r="BY38" s="61">
        <v>0</v>
      </c>
      <c r="BZ38" s="61">
        <v>0</v>
      </c>
      <c r="CA38" s="61">
        <v>0</v>
      </c>
      <c r="CB38" s="61">
        <v>0</v>
      </c>
      <c r="CC38" s="61">
        <v>0</v>
      </c>
      <c r="CD38" s="61">
        <v>0</v>
      </c>
      <c r="CE38" s="61">
        <v>0</v>
      </c>
      <c r="CF38" s="61">
        <v>0</v>
      </c>
      <c r="CG38" s="61">
        <v>0</v>
      </c>
      <c r="CH38" s="61">
        <v>0</v>
      </c>
      <c r="CI38" s="61">
        <v>0</v>
      </c>
      <c r="CJ38" s="61">
        <v>0</v>
      </c>
      <c r="CK38" s="61">
        <v>0</v>
      </c>
      <c r="CL38" s="61">
        <v>0</v>
      </c>
      <c r="CM38" s="61">
        <v>0</v>
      </c>
      <c r="CN38" s="61">
        <v>0</v>
      </c>
      <c r="CO38" s="61">
        <v>0</v>
      </c>
      <c r="CP38" s="61">
        <v>0</v>
      </c>
      <c r="CQ38" s="61">
        <v>0</v>
      </c>
      <c r="CR38" s="61">
        <v>0</v>
      </c>
      <c r="CS38" s="61">
        <v>0</v>
      </c>
      <c r="CT38" s="61">
        <v>0</v>
      </c>
      <c r="CU38" s="61">
        <v>0</v>
      </c>
    </row>
    <row r="39" spans="1:99" ht="12.75" customHeight="1">
      <c r="A39" s="43" t="s">
        <v>65</v>
      </c>
      <c r="B39" s="59">
        <v>1045</v>
      </c>
      <c r="C39" s="60" t="s">
        <v>376</v>
      </c>
      <c r="D39" s="61">
        <v>0</v>
      </c>
      <c r="E39" s="61">
        <v>0</v>
      </c>
      <c r="F39" s="61">
        <v>0</v>
      </c>
      <c r="G39" s="61">
        <v>0</v>
      </c>
      <c r="H39" s="61">
        <v>0</v>
      </c>
      <c r="I39" s="61">
        <v>0</v>
      </c>
      <c r="J39" s="61">
        <v>0</v>
      </c>
      <c r="K39" s="61">
        <v>0</v>
      </c>
      <c r="L39" s="61">
        <v>0</v>
      </c>
      <c r="M39" s="61">
        <v>0</v>
      </c>
      <c r="N39" s="61">
        <v>0</v>
      </c>
      <c r="O39" s="61">
        <v>0</v>
      </c>
      <c r="P39" s="61">
        <v>0</v>
      </c>
      <c r="Q39" s="61">
        <v>0</v>
      </c>
      <c r="R39" s="61">
        <v>0</v>
      </c>
      <c r="S39" s="61">
        <v>0</v>
      </c>
      <c r="T39" s="61">
        <v>0</v>
      </c>
      <c r="U39" s="61">
        <v>0</v>
      </c>
      <c r="V39" s="61">
        <v>0</v>
      </c>
      <c r="W39" s="61">
        <v>0</v>
      </c>
      <c r="X39" s="61">
        <v>0</v>
      </c>
      <c r="Y39" s="61">
        <v>0</v>
      </c>
      <c r="Z39" s="61">
        <v>0</v>
      </c>
      <c r="AA39" s="61">
        <v>0</v>
      </c>
      <c r="AB39" s="61">
        <v>0</v>
      </c>
      <c r="AC39" s="61">
        <v>0</v>
      </c>
      <c r="AD39" s="61">
        <v>0</v>
      </c>
      <c r="AE39" s="61">
        <v>0</v>
      </c>
      <c r="AF39" s="61">
        <v>0</v>
      </c>
      <c r="AG39" s="61">
        <v>0</v>
      </c>
      <c r="AH39" s="61">
        <v>0</v>
      </c>
      <c r="AI39" s="61">
        <v>0</v>
      </c>
      <c r="AJ39" s="61">
        <v>0</v>
      </c>
      <c r="AK39" s="61">
        <v>0</v>
      </c>
      <c r="AL39" s="61">
        <v>0</v>
      </c>
      <c r="AM39" s="61">
        <v>0</v>
      </c>
      <c r="AN39" s="61">
        <v>0</v>
      </c>
      <c r="AO39" s="61">
        <v>0</v>
      </c>
      <c r="AP39" s="61">
        <v>0</v>
      </c>
      <c r="AQ39" s="61">
        <v>0</v>
      </c>
      <c r="AR39" s="61">
        <v>0</v>
      </c>
      <c r="AS39" s="61">
        <v>0</v>
      </c>
      <c r="AT39" s="61">
        <v>0</v>
      </c>
      <c r="AU39" s="61">
        <v>0</v>
      </c>
      <c r="AV39" s="61">
        <v>0</v>
      </c>
      <c r="AW39" s="61">
        <v>0</v>
      </c>
      <c r="AX39" s="61">
        <v>0</v>
      </c>
      <c r="AY39" s="61">
        <v>0</v>
      </c>
      <c r="AZ39" s="61">
        <v>0</v>
      </c>
      <c r="BA39" s="61">
        <v>0</v>
      </c>
      <c r="BB39" s="61">
        <v>0</v>
      </c>
      <c r="BC39" s="61">
        <v>0</v>
      </c>
      <c r="BD39" s="61">
        <v>0</v>
      </c>
      <c r="BE39" s="61">
        <v>0</v>
      </c>
      <c r="BF39" s="61">
        <v>0</v>
      </c>
      <c r="BG39" s="61">
        <v>0</v>
      </c>
      <c r="BH39" s="61">
        <v>0</v>
      </c>
      <c r="BI39" s="61">
        <v>0</v>
      </c>
      <c r="BJ39" s="61">
        <v>0</v>
      </c>
      <c r="BK39" s="61">
        <v>0</v>
      </c>
      <c r="BL39" s="61">
        <v>0</v>
      </c>
      <c r="BM39" s="61">
        <v>0</v>
      </c>
      <c r="BN39" s="61">
        <v>0</v>
      </c>
      <c r="BO39" s="61">
        <v>0</v>
      </c>
      <c r="BP39" s="61">
        <v>0</v>
      </c>
      <c r="BQ39" s="61">
        <v>0</v>
      </c>
      <c r="BR39" s="61">
        <v>0</v>
      </c>
      <c r="BS39" s="61">
        <v>0</v>
      </c>
      <c r="BT39" s="61">
        <v>0</v>
      </c>
      <c r="BU39" s="61">
        <v>0</v>
      </c>
      <c r="BV39" s="61">
        <v>0</v>
      </c>
      <c r="BW39" s="61">
        <v>0</v>
      </c>
      <c r="BX39" s="61">
        <v>0</v>
      </c>
      <c r="BY39" s="61">
        <v>0</v>
      </c>
      <c r="BZ39" s="61">
        <v>0</v>
      </c>
      <c r="CA39" s="61">
        <v>0</v>
      </c>
      <c r="CB39" s="61">
        <v>0</v>
      </c>
      <c r="CC39" s="61">
        <v>0</v>
      </c>
      <c r="CD39" s="61">
        <v>0</v>
      </c>
      <c r="CE39" s="61">
        <v>0</v>
      </c>
      <c r="CF39" s="61">
        <v>0</v>
      </c>
      <c r="CG39" s="61">
        <v>0</v>
      </c>
      <c r="CH39" s="61">
        <v>0</v>
      </c>
      <c r="CI39" s="61">
        <v>0</v>
      </c>
      <c r="CJ39" s="61">
        <v>0</v>
      </c>
      <c r="CK39" s="61">
        <v>0</v>
      </c>
      <c r="CL39" s="61">
        <v>0</v>
      </c>
      <c r="CM39" s="61">
        <v>0</v>
      </c>
      <c r="CN39" s="61">
        <v>0</v>
      </c>
      <c r="CO39" s="61">
        <v>0</v>
      </c>
      <c r="CP39" s="61">
        <v>0</v>
      </c>
      <c r="CQ39" s="61">
        <v>0</v>
      </c>
      <c r="CR39" s="61">
        <v>0</v>
      </c>
      <c r="CS39" s="61">
        <v>0</v>
      </c>
      <c r="CT39" s="61">
        <v>0</v>
      </c>
      <c r="CU39" s="61">
        <v>0</v>
      </c>
    </row>
    <row r="40" spans="1:99" ht="12.75" customHeight="1">
      <c r="A40" s="43" t="s">
        <v>67</v>
      </c>
      <c r="B40" s="59">
        <v>1046</v>
      </c>
      <c r="C40" s="60" t="s">
        <v>376</v>
      </c>
      <c r="D40" s="61">
        <v>0</v>
      </c>
      <c r="E40" s="61">
        <v>0</v>
      </c>
      <c r="F40" s="61">
        <v>0</v>
      </c>
      <c r="G40" s="61">
        <v>0</v>
      </c>
      <c r="H40" s="61">
        <v>0</v>
      </c>
      <c r="I40" s="61">
        <v>0</v>
      </c>
      <c r="J40" s="61">
        <v>0</v>
      </c>
      <c r="K40" s="61">
        <v>0</v>
      </c>
      <c r="L40" s="61">
        <v>0</v>
      </c>
      <c r="M40" s="61">
        <v>0</v>
      </c>
      <c r="N40" s="61">
        <v>0</v>
      </c>
      <c r="O40" s="61">
        <v>0</v>
      </c>
      <c r="P40" s="61">
        <v>0</v>
      </c>
      <c r="Q40" s="61">
        <v>0</v>
      </c>
      <c r="R40" s="61">
        <v>0</v>
      </c>
      <c r="S40" s="61">
        <v>0</v>
      </c>
      <c r="T40" s="61">
        <v>0</v>
      </c>
      <c r="U40" s="61">
        <v>0</v>
      </c>
      <c r="V40" s="61">
        <v>0</v>
      </c>
      <c r="W40" s="61">
        <v>0</v>
      </c>
      <c r="X40" s="61">
        <v>0</v>
      </c>
      <c r="Y40" s="61">
        <v>0</v>
      </c>
      <c r="Z40" s="61">
        <v>0</v>
      </c>
      <c r="AA40" s="61">
        <v>0</v>
      </c>
      <c r="AB40" s="61">
        <v>0</v>
      </c>
      <c r="AC40" s="61">
        <v>0</v>
      </c>
      <c r="AD40" s="61">
        <v>0</v>
      </c>
      <c r="AE40" s="61">
        <v>0</v>
      </c>
      <c r="AF40" s="61">
        <v>0</v>
      </c>
      <c r="AG40" s="61">
        <v>0</v>
      </c>
      <c r="AH40" s="61">
        <v>0</v>
      </c>
      <c r="AI40" s="61">
        <v>0</v>
      </c>
      <c r="AJ40" s="61">
        <v>0</v>
      </c>
      <c r="AK40" s="61">
        <v>0</v>
      </c>
      <c r="AL40" s="61">
        <v>0</v>
      </c>
      <c r="AM40" s="61">
        <v>0</v>
      </c>
      <c r="AN40" s="61">
        <v>0</v>
      </c>
      <c r="AO40" s="61">
        <v>0</v>
      </c>
      <c r="AP40" s="61">
        <v>0</v>
      </c>
      <c r="AQ40" s="61">
        <v>0</v>
      </c>
      <c r="AR40" s="61">
        <v>0</v>
      </c>
      <c r="AS40" s="61">
        <v>0</v>
      </c>
      <c r="AT40" s="61">
        <v>0</v>
      </c>
      <c r="AU40" s="61">
        <v>0</v>
      </c>
      <c r="AV40" s="61">
        <v>0</v>
      </c>
      <c r="AW40" s="61">
        <v>0</v>
      </c>
      <c r="AX40" s="61">
        <v>0</v>
      </c>
      <c r="AY40" s="61">
        <v>0</v>
      </c>
      <c r="AZ40" s="61">
        <v>0</v>
      </c>
      <c r="BA40" s="61">
        <v>0</v>
      </c>
      <c r="BB40" s="61">
        <v>0</v>
      </c>
      <c r="BC40" s="61">
        <v>0</v>
      </c>
      <c r="BD40" s="61">
        <v>0</v>
      </c>
      <c r="BE40" s="61">
        <v>0</v>
      </c>
      <c r="BF40" s="61">
        <v>0</v>
      </c>
      <c r="BG40" s="61">
        <v>0</v>
      </c>
      <c r="BH40" s="61">
        <v>0</v>
      </c>
      <c r="BI40" s="61">
        <v>0</v>
      </c>
      <c r="BJ40" s="61">
        <v>0</v>
      </c>
      <c r="BK40" s="61">
        <v>0</v>
      </c>
      <c r="BL40" s="61">
        <v>0</v>
      </c>
      <c r="BM40" s="61">
        <v>0</v>
      </c>
      <c r="BN40" s="61">
        <v>0</v>
      </c>
      <c r="BO40" s="61">
        <v>0</v>
      </c>
      <c r="BP40" s="61">
        <v>0</v>
      </c>
      <c r="BQ40" s="61">
        <v>0</v>
      </c>
      <c r="BR40" s="61">
        <v>0</v>
      </c>
      <c r="BS40" s="61">
        <v>0</v>
      </c>
      <c r="BT40" s="61">
        <v>0</v>
      </c>
      <c r="BU40" s="61">
        <v>0</v>
      </c>
      <c r="BV40" s="61">
        <v>0</v>
      </c>
      <c r="BW40" s="61">
        <v>0</v>
      </c>
      <c r="BX40" s="61">
        <v>0</v>
      </c>
      <c r="BY40" s="61">
        <v>0</v>
      </c>
      <c r="BZ40" s="61">
        <v>0</v>
      </c>
      <c r="CA40" s="61">
        <v>0</v>
      </c>
      <c r="CB40" s="61">
        <v>0</v>
      </c>
      <c r="CC40" s="61">
        <v>0</v>
      </c>
      <c r="CD40" s="61">
        <v>0</v>
      </c>
      <c r="CE40" s="61">
        <v>0</v>
      </c>
      <c r="CF40" s="61">
        <v>0</v>
      </c>
      <c r="CG40" s="61">
        <v>0</v>
      </c>
      <c r="CH40" s="61">
        <v>0</v>
      </c>
      <c r="CI40" s="61">
        <v>0</v>
      </c>
      <c r="CJ40" s="61">
        <v>0</v>
      </c>
      <c r="CK40" s="61">
        <v>0</v>
      </c>
      <c r="CL40" s="61">
        <v>0</v>
      </c>
      <c r="CM40" s="61">
        <v>0</v>
      </c>
      <c r="CN40" s="61">
        <v>0</v>
      </c>
      <c r="CO40" s="61">
        <v>0</v>
      </c>
      <c r="CP40" s="61">
        <v>0</v>
      </c>
      <c r="CQ40" s="61">
        <v>0</v>
      </c>
      <c r="CR40" s="61">
        <v>0</v>
      </c>
      <c r="CS40" s="61">
        <v>0</v>
      </c>
      <c r="CT40" s="61">
        <v>0</v>
      </c>
      <c r="CU40" s="61">
        <v>0</v>
      </c>
    </row>
    <row r="41" spans="1:99" ht="12.75" customHeight="1">
      <c r="A41" s="43" t="s">
        <v>69</v>
      </c>
      <c r="B41" s="59">
        <v>1048</v>
      </c>
      <c r="C41" s="60" t="s">
        <v>376</v>
      </c>
      <c r="D41" s="61">
        <v>0</v>
      </c>
      <c r="E41" s="61">
        <v>0</v>
      </c>
      <c r="F41" s="61">
        <v>0</v>
      </c>
      <c r="G41" s="61">
        <v>0</v>
      </c>
      <c r="H41" s="61">
        <v>0</v>
      </c>
      <c r="I41" s="61">
        <v>0</v>
      </c>
      <c r="J41" s="61">
        <v>0</v>
      </c>
      <c r="K41" s="61">
        <v>0</v>
      </c>
      <c r="L41" s="61">
        <v>0</v>
      </c>
      <c r="M41" s="61">
        <v>0</v>
      </c>
      <c r="N41" s="61">
        <v>0</v>
      </c>
      <c r="O41" s="61">
        <v>0</v>
      </c>
      <c r="P41" s="61">
        <v>0</v>
      </c>
      <c r="Q41" s="61">
        <v>0</v>
      </c>
      <c r="R41" s="61">
        <v>0</v>
      </c>
      <c r="S41" s="61">
        <v>0</v>
      </c>
      <c r="T41" s="61">
        <v>0</v>
      </c>
      <c r="U41" s="61">
        <v>0</v>
      </c>
      <c r="V41" s="61">
        <v>0</v>
      </c>
      <c r="W41" s="61">
        <v>0</v>
      </c>
      <c r="X41" s="61">
        <v>0</v>
      </c>
      <c r="Y41" s="61">
        <v>0</v>
      </c>
      <c r="Z41" s="61">
        <v>0</v>
      </c>
      <c r="AA41" s="61">
        <v>0</v>
      </c>
      <c r="AB41" s="61">
        <v>0</v>
      </c>
      <c r="AC41" s="61">
        <v>0</v>
      </c>
      <c r="AD41" s="61">
        <v>0</v>
      </c>
      <c r="AE41" s="61">
        <v>0</v>
      </c>
      <c r="AF41" s="61">
        <v>0</v>
      </c>
      <c r="AG41" s="61">
        <v>0</v>
      </c>
      <c r="AH41" s="61">
        <v>0</v>
      </c>
      <c r="AI41" s="61">
        <v>0</v>
      </c>
      <c r="AJ41" s="61">
        <v>0</v>
      </c>
      <c r="AK41" s="61">
        <v>0</v>
      </c>
      <c r="AL41" s="61">
        <v>0</v>
      </c>
      <c r="AM41" s="61">
        <v>0</v>
      </c>
      <c r="AN41" s="61">
        <v>0</v>
      </c>
      <c r="AO41" s="61">
        <v>0</v>
      </c>
      <c r="AP41" s="61">
        <v>0</v>
      </c>
      <c r="AQ41" s="61">
        <v>0</v>
      </c>
      <c r="AR41" s="61">
        <v>0</v>
      </c>
      <c r="AS41" s="61">
        <v>0</v>
      </c>
      <c r="AT41" s="61">
        <v>0</v>
      </c>
      <c r="AU41" s="61">
        <v>0</v>
      </c>
      <c r="AV41" s="61">
        <v>0</v>
      </c>
      <c r="AW41" s="61">
        <v>0</v>
      </c>
      <c r="AX41" s="61">
        <v>0</v>
      </c>
      <c r="AY41" s="61">
        <v>0</v>
      </c>
      <c r="AZ41" s="61">
        <v>0</v>
      </c>
      <c r="BA41" s="61">
        <v>0</v>
      </c>
      <c r="BB41" s="61">
        <v>0</v>
      </c>
      <c r="BC41" s="61">
        <v>0</v>
      </c>
      <c r="BD41" s="61">
        <v>0</v>
      </c>
      <c r="BE41" s="61">
        <v>0</v>
      </c>
      <c r="BF41" s="61">
        <v>0</v>
      </c>
      <c r="BG41" s="61">
        <v>0</v>
      </c>
      <c r="BH41" s="61">
        <v>0</v>
      </c>
      <c r="BI41" s="61">
        <v>0</v>
      </c>
      <c r="BJ41" s="61">
        <v>0</v>
      </c>
      <c r="BK41" s="61">
        <v>0</v>
      </c>
      <c r="BL41" s="61">
        <v>0</v>
      </c>
      <c r="BM41" s="61">
        <v>0</v>
      </c>
      <c r="BN41" s="61">
        <v>0</v>
      </c>
      <c r="BO41" s="61">
        <v>0</v>
      </c>
      <c r="BP41" s="61">
        <v>0</v>
      </c>
      <c r="BQ41" s="61">
        <v>0</v>
      </c>
      <c r="BR41" s="61">
        <v>0</v>
      </c>
      <c r="BS41" s="61">
        <v>0</v>
      </c>
      <c r="BT41" s="61">
        <v>0</v>
      </c>
      <c r="BU41" s="61">
        <v>0</v>
      </c>
      <c r="BV41" s="61">
        <v>0</v>
      </c>
      <c r="BW41" s="61">
        <v>0</v>
      </c>
      <c r="BX41" s="61">
        <v>0</v>
      </c>
      <c r="BY41" s="61">
        <v>0</v>
      </c>
      <c r="BZ41" s="61">
        <v>0</v>
      </c>
      <c r="CA41" s="61">
        <v>0</v>
      </c>
      <c r="CB41" s="61">
        <v>0</v>
      </c>
      <c r="CC41" s="61">
        <v>0</v>
      </c>
      <c r="CD41" s="61">
        <v>0</v>
      </c>
      <c r="CE41" s="61">
        <v>0</v>
      </c>
      <c r="CF41" s="61">
        <v>0</v>
      </c>
      <c r="CG41" s="61">
        <v>0</v>
      </c>
      <c r="CH41" s="61">
        <v>0</v>
      </c>
      <c r="CI41" s="61">
        <v>0</v>
      </c>
      <c r="CJ41" s="61">
        <v>0</v>
      </c>
      <c r="CK41" s="61">
        <v>0</v>
      </c>
      <c r="CL41" s="61">
        <v>0</v>
      </c>
      <c r="CM41" s="61">
        <v>0</v>
      </c>
      <c r="CN41" s="61">
        <v>0</v>
      </c>
      <c r="CO41" s="61">
        <v>0</v>
      </c>
      <c r="CP41" s="61">
        <v>0</v>
      </c>
      <c r="CQ41" s="61">
        <v>0</v>
      </c>
      <c r="CR41" s="61">
        <v>0</v>
      </c>
      <c r="CS41" s="61">
        <v>0</v>
      </c>
      <c r="CT41" s="61">
        <v>0</v>
      </c>
      <c r="CU41" s="61">
        <v>0</v>
      </c>
    </row>
    <row r="42" spans="1:99" ht="12.75" customHeight="1">
      <c r="A42" s="43" t="s">
        <v>71</v>
      </c>
      <c r="B42" s="59">
        <v>1049</v>
      </c>
      <c r="C42" s="60" t="s">
        <v>376</v>
      </c>
      <c r="D42" s="61">
        <v>0</v>
      </c>
      <c r="E42" s="61">
        <v>0</v>
      </c>
      <c r="F42" s="61">
        <v>0</v>
      </c>
      <c r="G42" s="61">
        <v>0</v>
      </c>
      <c r="H42" s="61">
        <v>0</v>
      </c>
      <c r="I42" s="61">
        <v>0</v>
      </c>
      <c r="J42" s="61">
        <v>0</v>
      </c>
      <c r="K42" s="61">
        <v>0</v>
      </c>
      <c r="L42" s="61">
        <v>0</v>
      </c>
      <c r="M42" s="61">
        <v>0</v>
      </c>
      <c r="N42" s="61">
        <v>0</v>
      </c>
      <c r="O42" s="61">
        <v>0</v>
      </c>
      <c r="P42" s="61">
        <v>0</v>
      </c>
      <c r="Q42" s="61">
        <v>0</v>
      </c>
      <c r="R42" s="61">
        <v>0</v>
      </c>
      <c r="S42" s="61">
        <v>0</v>
      </c>
      <c r="T42" s="61">
        <v>0</v>
      </c>
      <c r="U42" s="61">
        <v>0</v>
      </c>
      <c r="V42" s="61">
        <v>0</v>
      </c>
      <c r="W42" s="61">
        <v>0</v>
      </c>
      <c r="X42" s="61">
        <v>0</v>
      </c>
      <c r="Y42" s="61">
        <v>0</v>
      </c>
      <c r="Z42" s="61">
        <v>0</v>
      </c>
      <c r="AA42" s="61">
        <v>0</v>
      </c>
      <c r="AB42" s="61">
        <v>0</v>
      </c>
      <c r="AC42" s="61">
        <v>0</v>
      </c>
      <c r="AD42" s="61">
        <v>0</v>
      </c>
      <c r="AE42" s="61">
        <v>0</v>
      </c>
      <c r="AF42" s="61">
        <v>0</v>
      </c>
      <c r="AG42" s="61">
        <v>0</v>
      </c>
      <c r="AH42" s="61">
        <v>0</v>
      </c>
      <c r="AI42" s="61">
        <v>0</v>
      </c>
      <c r="AJ42" s="61">
        <v>0</v>
      </c>
      <c r="AK42" s="61">
        <v>0</v>
      </c>
      <c r="AL42" s="61">
        <v>0</v>
      </c>
      <c r="AM42" s="61">
        <v>0</v>
      </c>
      <c r="AN42" s="61">
        <v>0</v>
      </c>
      <c r="AO42" s="61">
        <v>0</v>
      </c>
      <c r="AP42" s="61">
        <v>0</v>
      </c>
      <c r="AQ42" s="61">
        <v>0</v>
      </c>
      <c r="AR42" s="61">
        <v>0</v>
      </c>
      <c r="AS42" s="61">
        <v>0</v>
      </c>
      <c r="AT42" s="61">
        <v>0</v>
      </c>
      <c r="AU42" s="61">
        <v>0</v>
      </c>
      <c r="AV42" s="61">
        <v>0</v>
      </c>
      <c r="AW42" s="61">
        <v>0</v>
      </c>
      <c r="AX42" s="61">
        <v>0</v>
      </c>
      <c r="AY42" s="61">
        <v>0</v>
      </c>
      <c r="AZ42" s="61">
        <v>0</v>
      </c>
      <c r="BA42" s="61">
        <v>0</v>
      </c>
      <c r="BB42" s="61">
        <v>0</v>
      </c>
      <c r="BC42" s="61">
        <v>0</v>
      </c>
      <c r="BD42" s="61">
        <v>0</v>
      </c>
      <c r="BE42" s="61">
        <v>0</v>
      </c>
      <c r="BF42" s="61">
        <v>0</v>
      </c>
      <c r="BG42" s="61">
        <v>0</v>
      </c>
      <c r="BH42" s="61">
        <v>0</v>
      </c>
      <c r="BI42" s="61">
        <v>0</v>
      </c>
      <c r="BJ42" s="61">
        <v>0</v>
      </c>
      <c r="BK42" s="61">
        <v>0</v>
      </c>
      <c r="BL42" s="61">
        <v>0</v>
      </c>
      <c r="BM42" s="61">
        <v>0</v>
      </c>
      <c r="BN42" s="61">
        <v>0</v>
      </c>
      <c r="BO42" s="61">
        <v>0</v>
      </c>
      <c r="BP42" s="61">
        <v>0</v>
      </c>
      <c r="BQ42" s="61">
        <v>0</v>
      </c>
      <c r="BR42" s="61">
        <v>0</v>
      </c>
      <c r="BS42" s="61">
        <v>0</v>
      </c>
      <c r="BT42" s="61">
        <v>0</v>
      </c>
      <c r="BU42" s="61">
        <v>0</v>
      </c>
      <c r="BV42" s="61">
        <v>0</v>
      </c>
      <c r="BW42" s="61">
        <v>0</v>
      </c>
      <c r="BX42" s="61">
        <v>0</v>
      </c>
      <c r="BY42" s="61">
        <v>0</v>
      </c>
      <c r="BZ42" s="61">
        <v>0</v>
      </c>
      <c r="CA42" s="61">
        <v>0</v>
      </c>
      <c r="CB42" s="61">
        <v>0</v>
      </c>
      <c r="CC42" s="61">
        <v>0</v>
      </c>
      <c r="CD42" s="61">
        <v>0</v>
      </c>
      <c r="CE42" s="61">
        <v>0</v>
      </c>
      <c r="CF42" s="61">
        <v>0</v>
      </c>
      <c r="CG42" s="61">
        <v>0</v>
      </c>
      <c r="CH42" s="61">
        <v>0</v>
      </c>
      <c r="CI42" s="61">
        <v>0</v>
      </c>
      <c r="CJ42" s="61">
        <v>0</v>
      </c>
      <c r="CK42" s="61">
        <v>0</v>
      </c>
      <c r="CL42" s="61">
        <v>0</v>
      </c>
      <c r="CM42" s="61">
        <v>0</v>
      </c>
      <c r="CN42" s="61">
        <v>0</v>
      </c>
      <c r="CO42" s="61">
        <v>0</v>
      </c>
      <c r="CP42" s="61">
        <v>0</v>
      </c>
      <c r="CQ42" s="61">
        <v>0</v>
      </c>
      <c r="CR42" s="61">
        <v>0</v>
      </c>
      <c r="CS42" s="61">
        <v>0</v>
      </c>
      <c r="CT42" s="61">
        <v>0</v>
      </c>
      <c r="CU42" s="61">
        <v>0</v>
      </c>
    </row>
    <row r="43" spans="1:99" ht="12.75" customHeight="1">
      <c r="A43" s="43" t="s">
        <v>73</v>
      </c>
      <c r="B43" s="59">
        <v>1051</v>
      </c>
      <c r="C43" s="60" t="s">
        <v>376</v>
      </c>
      <c r="D43" s="61">
        <v>0</v>
      </c>
      <c r="E43" s="61">
        <v>0</v>
      </c>
      <c r="F43" s="61">
        <v>0</v>
      </c>
      <c r="G43" s="61">
        <v>0</v>
      </c>
      <c r="H43" s="61">
        <v>0</v>
      </c>
      <c r="I43" s="61">
        <v>0</v>
      </c>
      <c r="J43" s="61">
        <v>0</v>
      </c>
      <c r="K43" s="61">
        <v>0</v>
      </c>
      <c r="L43" s="61">
        <v>0</v>
      </c>
      <c r="M43" s="61">
        <v>0</v>
      </c>
      <c r="N43" s="61">
        <v>0</v>
      </c>
      <c r="O43" s="61">
        <v>0</v>
      </c>
      <c r="P43" s="61">
        <v>0</v>
      </c>
      <c r="Q43" s="61">
        <v>0</v>
      </c>
      <c r="R43" s="61">
        <v>0</v>
      </c>
      <c r="S43" s="61">
        <v>0</v>
      </c>
      <c r="T43" s="61">
        <v>0</v>
      </c>
      <c r="U43" s="61">
        <v>0</v>
      </c>
      <c r="V43" s="61">
        <v>0</v>
      </c>
      <c r="W43" s="61">
        <v>0</v>
      </c>
      <c r="X43" s="61">
        <v>0</v>
      </c>
      <c r="Y43" s="61">
        <v>0</v>
      </c>
      <c r="Z43" s="61">
        <v>0</v>
      </c>
      <c r="AA43" s="61">
        <v>0</v>
      </c>
      <c r="AB43" s="61">
        <v>0</v>
      </c>
      <c r="AC43" s="61">
        <v>0</v>
      </c>
      <c r="AD43" s="61">
        <v>0</v>
      </c>
      <c r="AE43" s="61">
        <v>0</v>
      </c>
      <c r="AF43" s="61">
        <v>0</v>
      </c>
      <c r="AG43" s="61">
        <v>0</v>
      </c>
      <c r="AH43" s="61">
        <v>0</v>
      </c>
      <c r="AI43" s="61">
        <v>0</v>
      </c>
      <c r="AJ43" s="61">
        <v>0</v>
      </c>
      <c r="AK43" s="61">
        <v>0</v>
      </c>
      <c r="AL43" s="61">
        <v>0</v>
      </c>
      <c r="AM43" s="61">
        <v>0</v>
      </c>
      <c r="AN43" s="61">
        <v>0</v>
      </c>
      <c r="AO43" s="61">
        <v>0</v>
      </c>
      <c r="AP43" s="61">
        <v>0</v>
      </c>
      <c r="AQ43" s="61">
        <v>0</v>
      </c>
      <c r="AR43" s="61">
        <v>0</v>
      </c>
      <c r="AS43" s="61">
        <v>0</v>
      </c>
      <c r="AT43" s="61">
        <v>0</v>
      </c>
      <c r="AU43" s="61">
        <v>0</v>
      </c>
      <c r="AV43" s="61">
        <v>0</v>
      </c>
      <c r="AW43" s="61">
        <v>0</v>
      </c>
      <c r="AX43" s="61">
        <v>0</v>
      </c>
      <c r="AY43" s="61">
        <v>0</v>
      </c>
      <c r="AZ43" s="61">
        <v>0</v>
      </c>
      <c r="BA43" s="61">
        <v>0</v>
      </c>
      <c r="BB43" s="61">
        <v>0</v>
      </c>
      <c r="BC43" s="61">
        <v>0</v>
      </c>
      <c r="BD43" s="61">
        <v>0</v>
      </c>
      <c r="BE43" s="61">
        <v>0</v>
      </c>
      <c r="BF43" s="61">
        <v>0</v>
      </c>
      <c r="BG43" s="61">
        <v>0</v>
      </c>
      <c r="BH43" s="61">
        <v>0</v>
      </c>
      <c r="BI43" s="61">
        <v>0</v>
      </c>
      <c r="BJ43" s="61">
        <v>0</v>
      </c>
      <c r="BK43" s="61">
        <v>0</v>
      </c>
      <c r="BL43" s="61">
        <v>0</v>
      </c>
      <c r="BM43" s="61">
        <v>0</v>
      </c>
      <c r="BN43" s="61">
        <v>0</v>
      </c>
      <c r="BO43" s="61">
        <v>0</v>
      </c>
      <c r="BP43" s="61">
        <v>0</v>
      </c>
      <c r="BQ43" s="61">
        <v>0</v>
      </c>
      <c r="BR43" s="61">
        <v>0</v>
      </c>
      <c r="BS43" s="61">
        <v>0</v>
      </c>
      <c r="BT43" s="61">
        <v>0</v>
      </c>
      <c r="BU43" s="61">
        <v>0</v>
      </c>
      <c r="BV43" s="61">
        <v>0</v>
      </c>
      <c r="BW43" s="61">
        <v>0</v>
      </c>
      <c r="BX43" s="61">
        <v>0</v>
      </c>
      <c r="BY43" s="61">
        <v>0</v>
      </c>
      <c r="BZ43" s="61">
        <v>0</v>
      </c>
      <c r="CA43" s="61">
        <v>0</v>
      </c>
      <c r="CB43" s="61">
        <v>0</v>
      </c>
      <c r="CC43" s="61">
        <v>0</v>
      </c>
      <c r="CD43" s="61">
        <v>0</v>
      </c>
      <c r="CE43" s="61">
        <v>0</v>
      </c>
      <c r="CF43" s="61">
        <v>0</v>
      </c>
      <c r="CG43" s="61">
        <v>0</v>
      </c>
      <c r="CH43" s="61">
        <v>0</v>
      </c>
      <c r="CI43" s="61">
        <v>0</v>
      </c>
      <c r="CJ43" s="61">
        <v>0</v>
      </c>
      <c r="CK43" s="61">
        <v>0</v>
      </c>
      <c r="CL43" s="61">
        <v>0</v>
      </c>
      <c r="CM43" s="61">
        <v>0</v>
      </c>
      <c r="CN43" s="61">
        <v>0</v>
      </c>
      <c r="CO43" s="61">
        <v>0</v>
      </c>
      <c r="CP43" s="61">
        <v>0</v>
      </c>
      <c r="CQ43" s="61">
        <v>0</v>
      </c>
      <c r="CR43" s="61">
        <v>0</v>
      </c>
      <c r="CS43" s="61">
        <v>0</v>
      </c>
      <c r="CT43" s="61">
        <v>0</v>
      </c>
      <c r="CU43" s="61">
        <v>0</v>
      </c>
    </row>
    <row r="44" spans="1:99">
      <c r="A44" s="43" t="s">
        <v>75</v>
      </c>
      <c r="B44" s="59">
        <v>1052</v>
      </c>
      <c r="C44" s="60" t="s">
        <v>376</v>
      </c>
      <c r="D44" s="61">
        <v>0</v>
      </c>
      <c r="E44" s="61">
        <v>0</v>
      </c>
      <c r="F44" s="61">
        <v>0</v>
      </c>
      <c r="G44" s="61">
        <v>0</v>
      </c>
      <c r="H44" s="61">
        <v>0</v>
      </c>
      <c r="I44" s="61">
        <v>0</v>
      </c>
      <c r="J44" s="61">
        <v>0</v>
      </c>
      <c r="K44" s="61">
        <v>0</v>
      </c>
      <c r="L44" s="61">
        <v>0</v>
      </c>
      <c r="M44" s="61">
        <v>0</v>
      </c>
      <c r="N44" s="61">
        <v>0</v>
      </c>
      <c r="O44" s="61">
        <v>0</v>
      </c>
      <c r="P44" s="61">
        <v>0</v>
      </c>
      <c r="Q44" s="61">
        <v>0</v>
      </c>
      <c r="R44" s="61">
        <v>0</v>
      </c>
      <c r="S44" s="61">
        <v>0</v>
      </c>
      <c r="T44" s="61">
        <v>0</v>
      </c>
      <c r="U44" s="61">
        <v>0</v>
      </c>
      <c r="V44" s="61">
        <v>0</v>
      </c>
      <c r="W44" s="61">
        <v>0</v>
      </c>
      <c r="X44" s="61">
        <v>0</v>
      </c>
      <c r="Y44" s="61">
        <v>0</v>
      </c>
      <c r="Z44" s="61">
        <v>0</v>
      </c>
      <c r="AA44" s="61">
        <v>0</v>
      </c>
      <c r="AB44" s="61">
        <v>0</v>
      </c>
      <c r="AC44" s="61">
        <v>0</v>
      </c>
      <c r="AD44" s="61">
        <v>0</v>
      </c>
      <c r="AE44" s="61">
        <v>0</v>
      </c>
      <c r="AF44" s="61">
        <v>0</v>
      </c>
      <c r="AG44" s="61">
        <v>0</v>
      </c>
      <c r="AH44" s="61">
        <v>0</v>
      </c>
      <c r="AI44" s="61">
        <v>0</v>
      </c>
      <c r="AJ44" s="61">
        <v>0</v>
      </c>
      <c r="AK44" s="61">
        <v>0</v>
      </c>
      <c r="AL44" s="61">
        <v>0</v>
      </c>
      <c r="AM44" s="61">
        <v>0</v>
      </c>
      <c r="AN44" s="61">
        <v>0</v>
      </c>
      <c r="AO44" s="61">
        <v>0</v>
      </c>
      <c r="AP44" s="61">
        <v>0</v>
      </c>
      <c r="AQ44" s="61">
        <v>0</v>
      </c>
      <c r="AR44" s="61">
        <v>0</v>
      </c>
      <c r="AS44" s="61">
        <v>0</v>
      </c>
      <c r="AT44" s="61">
        <v>0</v>
      </c>
      <c r="AU44" s="61">
        <v>0</v>
      </c>
      <c r="AV44" s="61">
        <v>0</v>
      </c>
      <c r="AW44" s="61">
        <v>0</v>
      </c>
      <c r="AX44" s="61">
        <v>0</v>
      </c>
      <c r="AY44" s="61">
        <v>0</v>
      </c>
      <c r="AZ44" s="61">
        <v>0</v>
      </c>
      <c r="BA44" s="61">
        <v>0</v>
      </c>
      <c r="BB44" s="61">
        <v>0</v>
      </c>
      <c r="BC44" s="61">
        <v>0</v>
      </c>
      <c r="BD44" s="61">
        <v>0</v>
      </c>
      <c r="BE44" s="61">
        <v>0</v>
      </c>
      <c r="BF44" s="61">
        <v>0</v>
      </c>
      <c r="BG44" s="61">
        <v>0</v>
      </c>
      <c r="BH44" s="61">
        <v>0</v>
      </c>
      <c r="BI44" s="61">
        <v>0</v>
      </c>
      <c r="BJ44" s="61">
        <v>0</v>
      </c>
      <c r="BK44" s="61">
        <v>0</v>
      </c>
      <c r="BL44" s="61">
        <v>0</v>
      </c>
      <c r="BM44" s="61">
        <v>0</v>
      </c>
      <c r="BN44" s="61">
        <v>0</v>
      </c>
      <c r="BO44" s="61">
        <v>0</v>
      </c>
      <c r="BP44" s="61">
        <v>0</v>
      </c>
      <c r="BQ44" s="61">
        <v>0</v>
      </c>
      <c r="BR44" s="61">
        <v>0</v>
      </c>
      <c r="BS44" s="61">
        <v>0</v>
      </c>
      <c r="BT44" s="61">
        <v>0</v>
      </c>
      <c r="BU44" s="61">
        <v>0</v>
      </c>
      <c r="BV44" s="61">
        <v>0</v>
      </c>
      <c r="BW44" s="61">
        <v>0</v>
      </c>
      <c r="BX44" s="61">
        <v>0</v>
      </c>
      <c r="BY44" s="61">
        <v>0</v>
      </c>
      <c r="BZ44" s="61">
        <v>0</v>
      </c>
      <c r="CA44" s="61">
        <v>0</v>
      </c>
      <c r="CB44" s="61">
        <v>0</v>
      </c>
      <c r="CC44" s="61">
        <v>0</v>
      </c>
      <c r="CD44" s="61">
        <v>0</v>
      </c>
      <c r="CE44" s="61">
        <v>0</v>
      </c>
      <c r="CF44" s="61">
        <v>0</v>
      </c>
      <c r="CG44" s="61">
        <v>0</v>
      </c>
      <c r="CH44" s="61">
        <v>0</v>
      </c>
      <c r="CI44" s="61">
        <v>0</v>
      </c>
      <c r="CJ44" s="61">
        <v>0</v>
      </c>
      <c r="CK44" s="61">
        <v>0</v>
      </c>
      <c r="CL44" s="61">
        <v>0</v>
      </c>
      <c r="CM44" s="61">
        <v>0</v>
      </c>
      <c r="CN44" s="61">
        <v>0</v>
      </c>
      <c r="CO44" s="61">
        <v>0</v>
      </c>
      <c r="CP44" s="61">
        <v>0</v>
      </c>
      <c r="CQ44" s="61">
        <v>0</v>
      </c>
      <c r="CR44" s="61">
        <v>0</v>
      </c>
      <c r="CS44" s="61">
        <v>0</v>
      </c>
      <c r="CT44" s="61">
        <v>0</v>
      </c>
      <c r="CU44" s="61">
        <v>0</v>
      </c>
    </row>
    <row r="45" spans="1:99" ht="12.75" customHeight="1">
      <c r="A45" s="43" t="s">
        <v>77</v>
      </c>
      <c r="B45" s="59">
        <v>1053</v>
      </c>
      <c r="C45" s="60" t="s">
        <v>376</v>
      </c>
      <c r="D45" s="61">
        <v>0</v>
      </c>
      <c r="E45" s="61">
        <v>0</v>
      </c>
      <c r="F45" s="61">
        <v>0</v>
      </c>
      <c r="G45" s="61">
        <v>0</v>
      </c>
      <c r="H45" s="61">
        <v>0</v>
      </c>
      <c r="I45" s="61">
        <v>0</v>
      </c>
      <c r="J45" s="61">
        <v>0</v>
      </c>
      <c r="K45" s="61">
        <v>0</v>
      </c>
      <c r="L45" s="61">
        <v>0</v>
      </c>
      <c r="M45" s="61">
        <v>0</v>
      </c>
      <c r="N45" s="61">
        <v>0</v>
      </c>
      <c r="O45" s="61">
        <v>0</v>
      </c>
      <c r="P45" s="61">
        <v>0</v>
      </c>
      <c r="Q45" s="61">
        <v>0</v>
      </c>
      <c r="R45" s="61">
        <v>0</v>
      </c>
      <c r="S45" s="61">
        <v>0</v>
      </c>
      <c r="T45" s="61">
        <v>0</v>
      </c>
      <c r="U45" s="61">
        <v>0</v>
      </c>
      <c r="V45" s="61">
        <v>0</v>
      </c>
      <c r="W45" s="61">
        <v>0</v>
      </c>
      <c r="X45" s="61">
        <v>0</v>
      </c>
      <c r="Y45" s="61">
        <v>0</v>
      </c>
      <c r="Z45" s="61">
        <v>0</v>
      </c>
      <c r="AA45" s="61">
        <v>0</v>
      </c>
      <c r="AB45" s="61">
        <v>0</v>
      </c>
      <c r="AC45" s="61">
        <v>0</v>
      </c>
      <c r="AD45" s="61">
        <v>0</v>
      </c>
      <c r="AE45" s="61">
        <v>0</v>
      </c>
      <c r="AF45" s="61">
        <v>0</v>
      </c>
      <c r="AG45" s="61">
        <v>0</v>
      </c>
      <c r="AH45" s="61">
        <v>0</v>
      </c>
      <c r="AI45" s="61">
        <v>0</v>
      </c>
      <c r="AJ45" s="61">
        <v>0</v>
      </c>
      <c r="AK45" s="61">
        <v>0</v>
      </c>
      <c r="AL45" s="61">
        <v>0</v>
      </c>
      <c r="AM45" s="61">
        <v>0</v>
      </c>
      <c r="AN45" s="61">
        <v>0</v>
      </c>
      <c r="AO45" s="61">
        <v>0</v>
      </c>
      <c r="AP45" s="61">
        <v>0</v>
      </c>
      <c r="AQ45" s="61">
        <v>0</v>
      </c>
      <c r="AR45" s="61">
        <v>0</v>
      </c>
      <c r="AS45" s="61">
        <v>0</v>
      </c>
      <c r="AT45" s="61">
        <v>0</v>
      </c>
      <c r="AU45" s="61">
        <v>0</v>
      </c>
      <c r="AV45" s="61">
        <v>0</v>
      </c>
      <c r="AW45" s="61">
        <v>0</v>
      </c>
      <c r="AX45" s="61">
        <v>0</v>
      </c>
      <c r="AY45" s="61">
        <v>0</v>
      </c>
      <c r="AZ45" s="61">
        <v>0</v>
      </c>
      <c r="BA45" s="61">
        <v>0</v>
      </c>
      <c r="BB45" s="61">
        <v>0</v>
      </c>
      <c r="BC45" s="61">
        <v>0</v>
      </c>
      <c r="BD45" s="61">
        <v>0</v>
      </c>
      <c r="BE45" s="61">
        <v>0</v>
      </c>
      <c r="BF45" s="61">
        <v>0</v>
      </c>
      <c r="BG45" s="61">
        <v>0</v>
      </c>
      <c r="BH45" s="61">
        <v>0</v>
      </c>
      <c r="BI45" s="61">
        <v>0</v>
      </c>
      <c r="BJ45" s="61">
        <v>0</v>
      </c>
      <c r="BK45" s="61">
        <v>0</v>
      </c>
      <c r="BL45" s="61">
        <v>0</v>
      </c>
      <c r="BM45" s="61">
        <v>0</v>
      </c>
      <c r="BN45" s="61">
        <v>0</v>
      </c>
      <c r="BO45" s="61">
        <v>0</v>
      </c>
      <c r="BP45" s="61">
        <v>0</v>
      </c>
      <c r="BQ45" s="61">
        <v>0</v>
      </c>
      <c r="BR45" s="61">
        <v>0</v>
      </c>
      <c r="BS45" s="61">
        <v>0</v>
      </c>
      <c r="BT45" s="61">
        <v>0</v>
      </c>
      <c r="BU45" s="61">
        <v>0</v>
      </c>
      <c r="BV45" s="61">
        <v>0</v>
      </c>
      <c r="BW45" s="61">
        <v>0</v>
      </c>
      <c r="BX45" s="61">
        <v>0</v>
      </c>
      <c r="BY45" s="61">
        <v>0</v>
      </c>
      <c r="BZ45" s="61">
        <v>0</v>
      </c>
      <c r="CA45" s="61">
        <v>0</v>
      </c>
      <c r="CB45" s="61">
        <v>0</v>
      </c>
      <c r="CC45" s="61">
        <v>0</v>
      </c>
      <c r="CD45" s="61">
        <v>0</v>
      </c>
      <c r="CE45" s="61">
        <v>0</v>
      </c>
      <c r="CF45" s="61">
        <v>0</v>
      </c>
      <c r="CG45" s="61">
        <v>0</v>
      </c>
      <c r="CH45" s="61">
        <v>0</v>
      </c>
      <c r="CI45" s="61">
        <v>0</v>
      </c>
      <c r="CJ45" s="61">
        <v>0</v>
      </c>
      <c r="CK45" s="61">
        <v>0</v>
      </c>
      <c r="CL45" s="61">
        <v>0</v>
      </c>
      <c r="CM45" s="61">
        <v>0</v>
      </c>
      <c r="CN45" s="61">
        <v>0</v>
      </c>
      <c r="CO45" s="61">
        <v>0</v>
      </c>
      <c r="CP45" s="61">
        <v>0</v>
      </c>
      <c r="CQ45" s="61">
        <v>0</v>
      </c>
      <c r="CR45" s="61">
        <v>0</v>
      </c>
      <c r="CS45" s="61">
        <v>0</v>
      </c>
      <c r="CT45" s="61">
        <v>0</v>
      </c>
      <c r="CU45" s="61">
        <v>0</v>
      </c>
    </row>
    <row r="46" spans="1:99" ht="12.75" customHeight="1">
      <c r="A46" s="43" t="s">
        <v>79</v>
      </c>
      <c r="B46" s="59">
        <v>1054</v>
      </c>
      <c r="C46" s="60" t="s">
        <v>376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  <c r="O46" s="61">
        <v>0</v>
      </c>
      <c r="P46" s="61">
        <v>0</v>
      </c>
      <c r="Q46" s="61">
        <v>0</v>
      </c>
      <c r="R46" s="61">
        <v>0</v>
      </c>
      <c r="S46" s="61">
        <v>0</v>
      </c>
      <c r="T46" s="61">
        <v>0</v>
      </c>
      <c r="U46" s="61">
        <v>0</v>
      </c>
      <c r="V46" s="61">
        <v>0</v>
      </c>
      <c r="W46" s="61">
        <v>0</v>
      </c>
      <c r="X46" s="61">
        <v>0</v>
      </c>
      <c r="Y46" s="61">
        <v>0</v>
      </c>
      <c r="Z46" s="61">
        <v>0</v>
      </c>
      <c r="AA46" s="61">
        <v>0</v>
      </c>
      <c r="AB46" s="61">
        <v>0</v>
      </c>
      <c r="AC46" s="61">
        <v>0</v>
      </c>
      <c r="AD46" s="61">
        <v>0</v>
      </c>
      <c r="AE46" s="61">
        <v>0</v>
      </c>
      <c r="AF46" s="61">
        <v>0</v>
      </c>
      <c r="AG46" s="61">
        <v>0</v>
      </c>
      <c r="AH46" s="61">
        <v>0</v>
      </c>
      <c r="AI46" s="61">
        <v>0</v>
      </c>
      <c r="AJ46" s="61">
        <v>0</v>
      </c>
      <c r="AK46" s="61">
        <v>0</v>
      </c>
      <c r="AL46" s="61">
        <v>0</v>
      </c>
      <c r="AM46" s="61">
        <v>0</v>
      </c>
      <c r="AN46" s="61">
        <v>0</v>
      </c>
      <c r="AO46" s="61">
        <v>0</v>
      </c>
      <c r="AP46" s="61">
        <v>0</v>
      </c>
      <c r="AQ46" s="61">
        <v>0</v>
      </c>
      <c r="AR46" s="61">
        <v>0</v>
      </c>
      <c r="AS46" s="61">
        <v>0</v>
      </c>
      <c r="AT46" s="61">
        <v>0</v>
      </c>
      <c r="AU46" s="61">
        <v>0</v>
      </c>
      <c r="AV46" s="61">
        <v>0</v>
      </c>
      <c r="AW46" s="61">
        <v>0</v>
      </c>
      <c r="AX46" s="61">
        <v>0</v>
      </c>
      <c r="AY46" s="61">
        <v>0</v>
      </c>
      <c r="AZ46" s="61">
        <v>0</v>
      </c>
      <c r="BA46" s="61">
        <v>0</v>
      </c>
      <c r="BB46" s="61">
        <v>0</v>
      </c>
      <c r="BC46" s="61">
        <v>0</v>
      </c>
      <c r="BD46" s="61">
        <v>0</v>
      </c>
      <c r="BE46" s="61">
        <v>0</v>
      </c>
      <c r="BF46" s="61">
        <v>0</v>
      </c>
      <c r="BG46" s="61">
        <v>0</v>
      </c>
      <c r="BH46" s="61">
        <v>0</v>
      </c>
      <c r="BI46" s="61">
        <v>0</v>
      </c>
      <c r="BJ46" s="61">
        <v>0</v>
      </c>
      <c r="BK46" s="61">
        <v>0</v>
      </c>
      <c r="BL46" s="61">
        <v>0</v>
      </c>
      <c r="BM46" s="61">
        <v>0</v>
      </c>
      <c r="BN46" s="61">
        <v>0</v>
      </c>
      <c r="BO46" s="61">
        <v>0</v>
      </c>
      <c r="BP46" s="61">
        <v>0</v>
      </c>
      <c r="BQ46" s="61">
        <v>0</v>
      </c>
      <c r="BR46" s="61">
        <v>0</v>
      </c>
      <c r="BS46" s="61">
        <v>0</v>
      </c>
      <c r="BT46" s="61">
        <v>0</v>
      </c>
      <c r="BU46" s="61">
        <v>0</v>
      </c>
      <c r="BV46" s="61">
        <v>0</v>
      </c>
      <c r="BW46" s="61">
        <v>0</v>
      </c>
      <c r="BX46" s="61">
        <v>0</v>
      </c>
      <c r="BY46" s="61">
        <v>0</v>
      </c>
      <c r="BZ46" s="61">
        <v>0</v>
      </c>
      <c r="CA46" s="61">
        <v>0</v>
      </c>
      <c r="CB46" s="61">
        <v>0</v>
      </c>
      <c r="CC46" s="61">
        <v>0</v>
      </c>
      <c r="CD46" s="61">
        <v>0</v>
      </c>
      <c r="CE46" s="61">
        <v>0</v>
      </c>
      <c r="CF46" s="61">
        <v>0</v>
      </c>
      <c r="CG46" s="61">
        <v>0</v>
      </c>
      <c r="CH46" s="61">
        <v>0</v>
      </c>
      <c r="CI46" s="61">
        <v>0</v>
      </c>
      <c r="CJ46" s="61">
        <v>0</v>
      </c>
      <c r="CK46" s="61">
        <v>0</v>
      </c>
      <c r="CL46" s="61">
        <v>0</v>
      </c>
      <c r="CM46" s="61">
        <v>0</v>
      </c>
      <c r="CN46" s="61">
        <v>0</v>
      </c>
      <c r="CO46" s="61">
        <v>0</v>
      </c>
      <c r="CP46" s="61">
        <v>0</v>
      </c>
      <c r="CQ46" s="61">
        <v>0</v>
      </c>
      <c r="CR46" s="61">
        <v>0</v>
      </c>
      <c r="CS46" s="61">
        <v>0</v>
      </c>
      <c r="CT46" s="61">
        <v>0</v>
      </c>
      <c r="CU46" s="61">
        <v>0</v>
      </c>
    </row>
    <row r="47" spans="1:99" ht="12.75" customHeight="1">
      <c r="A47" s="43" t="s">
        <v>81</v>
      </c>
      <c r="B47" s="59">
        <v>1055</v>
      </c>
      <c r="C47" s="60" t="s">
        <v>376</v>
      </c>
      <c r="D47" s="61">
        <v>0</v>
      </c>
      <c r="E47" s="61">
        <v>0</v>
      </c>
      <c r="F47" s="61">
        <v>0</v>
      </c>
      <c r="G47" s="61">
        <v>0</v>
      </c>
      <c r="H47" s="61">
        <v>0</v>
      </c>
      <c r="I47" s="61">
        <v>0</v>
      </c>
      <c r="J47" s="61">
        <v>0</v>
      </c>
      <c r="K47" s="61">
        <v>0</v>
      </c>
      <c r="L47" s="61">
        <v>0</v>
      </c>
      <c r="M47" s="61">
        <v>0</v>
      </c>
      <c r="N47" s="61">
        <v>0</v>
      </c>
      <c r="O47" s="61">
        <v>0</v>
      </c>
      <c r="P47" s="61">
        <v>0</v>
      </c>
      <c r="Q47" s="61">
        <v>0</v>
      </c>
      <c r="R47" s="61">
        <v>0</v>
      </c>
      <c r="S47" s="61">
        <v>0</v>
      </c>
      <c r="T47" s="61">
        <v>0</v>
      </c>
      <c r="U47" s="61">
        <v>0</v>
      </c>
      <c r="V47" s="61">
        <v>0</v>
      </c>
      <c r="W47" s="61">
        <v>0</v>
      </c>
      <c r="X47" s="61">
        <v>0</v>
      </c>
      <c r="Y47" s="61">
        <v>0</v>
      </c>
      <c r="Z47" s="61">
        <v>0</v>
      </c>
      <c r="AA47" s="61">
        <v>0</v>
      </c>
      <c r="AB47" s="61">
        <v>0</v>
      </c>
      <c r="AC47" s="61">
        <v>0</v>
      </c>
      <c r="AD47" s="61">
        <v>0</v>
      </c>
      <c r="AE47" s="61">
        <v>0</v>
      </c>
      <c r="AF47" s="61">
        <v>0</v>
      </c>
      <c r="AG47" s="61">
        <v>0</v>
      </c>
      <c r="AH47" s="61">
        <v>0</v>
      </c>
      <c r="AI47" s="61">
        <v>0</v>
      </c>
      <c r="AJ47" s="61">
        <v>0</v>
      </c>
      <c r="AK47" s="61">
        <v>0</v>
      </c>
      <c r="AL47" s="61">
        <v>0</v>
      </c>
      <c r="AM47" s="61">
        <v>0</v>
      </c>
      <c r="AN47" s="61">
        <v>0</v>
      </c>
      <c r="AO47" s="61">
        <v>0</v>
      </c>
      <c r="AP47" s="61">
        <v>0</v>
      </c>
      <c r="AQ47" s="61">
        <v>0</v>
      </c>
      <c r="AR47" s="61">
        <v>0</v>
      </c>
      <c r="AS47" s="61">
        <v>0</v>
      </c>
      <c r="AT47" s="61">
        <v>0</v>
      </c>
      <c r="AU47" s="61">
        <v>0</v>
      </c>
      <c r="AV47" s="61">
        <v>0</v>
      </c>
      <c r="AW47" s="61">
        <v>0</v>
      </c>
      <c r="AX47" s="61">
        <v>0</v>
      </c>
      <c r="AY47" s="61">
        <v>0</v>
      </c>
      <c r="AZ47" s="61">
        <v>0</v>
      </c>
      <c r="BA47" s="61">
        <v>0</v>
      </c>
      <c r="BB47" s="61">
        <v>0</v>
      </c>
      <c r="BC47" s="61">
        <v>0</v>
      </c>
      <c r="BD47" s="61">
        <v>0</v>
      </c>
      <c r="BE47" s="61">
        <v>0</v>
      </c>
      <c r="BF47" s="61">
        <v>0</v>
      </c>
      <c r="BG47" s="61">
        <v>0</v>
      </c>
      <c r="BH47" s="61">
        <v>0</v>
      </c>
      <c r="BI47" s="61">
        <v>0</v>
      </c>
      <c r="BJ47" s="61">
        <v>0</v>
      </c>
      <c r="BK47" s="61">
        <v>0</v>
      </c>
      <c r="BL47" s="61">
        <v>0</v>
      </c>
      <c r="BM47" s="61">
        <v>0</v>
      </c>
      <c r="BN47" s="61">
        <v>0</v>
      </c>
      <c r="BO47" s="61">
        <v>0</v>
      </c>
      <c r="BP47" s="61">
        <v>0</v>
      </c>
      <c r="BQ47" s="61">
        <v>0</v>
      </c>
      <c r="BR47" s="61">
        <v>0</v>
      </c>
      <c r="BS47" s="61">
        <v>0</v>
      </c>
      <c r="BT47" s="61">
        <v>0</v>
      </c>
      <c r="BU47" s="61">
        <v>0</v>
      </c>
      <c r="BV47" s="61">
        <v>0</v>
      </c>
      <c r="BW47" s="61">
        <v>0</v>
      </c>
      <c r="BX47" s="61">
        <v>0</v>
      </c>
      <c r="BY47" s="61">
        <v>0</v>
      </c>
      <c r="BZ47" s="61">
        <v>0</v>
      </c>
      <c r="CA47" s="61">
        <v>0</v>
      </c>
      <c r="CB47" s="61">
        <v>0</v>
      </c>
      <c r="CC47" s="61">
        <v>0</v>
      </c>
      <c r="CD47" s="61">
        <v>0</v>
      </c>
      <c r="CE47" s="61">
        <v>0</v>
      </c>
      <c r="CF47" s="61">
        <v>0</v>
      </c>
      <c r="CG47" s="61">
        <v>0</v>
      </c>
      <c r="CH47" s="61">
        <v>0</v>
      </c>
      <c r="CI47" s="61">
        <v>0</v>
      </c>
      <c r="CJ47" s="61">
        <v>0</v>
      </c>
      <c r="CK47" s="61">
        <v>0</v>
      </c>
      <c r="CL47" s="61">
        <v>0</v>
      </c>
      <c r="CM47" s="61">
        <v>0</v>
      </c>
      <c r="CN47" s="61">
        <v>0</v>
      </c>
      <c r="CO47" s="61">
        <v>0</v>
      </c>
      <c r="CP47" s="61">
        <v>0</v>
      </c>
      <c r="CQ47" s="61">
        <v>0</v>
      </c>
      <c r="CR47" s="61">
        <v>0</v>
      </c>
      <c r="CS47" s="61">
        <v>0</v>
      </c>
      <c r="CT47" s="61">
        <v>0</v>
      </c>
      <c r="CU47" s="61">
        <v>0</v>
      </c>
    </row>
    <row r="48" spans="1:99" ht="12.75" customHeight="1">
      <c r="A48" s="43" t="s">
        <v>83</v>
      </c>
      <c r="B48" s="59">
        <v>1056</v>
      </c>
      <c r="C48" s="60" t="s">
        <v>376</v>
      </c>
      <c r="D48" s="61">
        <v>0</v>
      </c>
      <c r="E48" s="61">
        <v>0</v>
      </c>
      <c r="F48" s="61">
        <v>0</v>
      </c>
      <c r="G48" s="61">
        <v>0</v>
      </c>
      <c r="H48" s="61">
        <v>0</v>
      </c>
      <c r="I48" s="61">
        <v>0</v>
      </c>
      <c r="J48" s="61">
        <v>0</v>
      </c>
      <c r="K48" s="61">
        <v>0</v>
      </c>
      <c r="L48" s="61">
        <v>0</v>
      </c>
      <c r="M48" s="61">
        <v>0</v>
      </c>
      <c r="N48" s="61">
        <v>0</v>
      </c>
      <c r="O48" s="61">
        <v>0</v>
      </c>
      <c r="P48" s="61">
        <v>0</v>
      </c>
      <c r="Q48" s="61">
        <v>0</v>
      </c>
      <c r="R48" s="61">
        <v>0</v>
      </c>
      <c r="S48" s="61">
        <v>0</v>
      </c>
      <c r="T48" s="61">
        <v>0</v>
      </c>
      <c r="U48" s="61">
        <v>0</v>
      </c>
      <c r="V48" s="61">
        <v>0</v>
      </c>
      <c r="W48" s="61">
        <v>0</v>
      </c>
      <c r="X48" s="61">
        <v>0</v>
      </c>
      <c r="Y48" s="61">
        <v>0</v>
      </c>
      <c r="Z48" s="61">
        <v>0</v>
      </c>
      <c r="AA48" s="61">
        <v>0</v>
      </c>
      <c r="AB48" s="61">
        <v>0</v>
      </c>
      <c r="AC48" s="61">
        <v>0</v>
      </c>
      <c r="AD48" s="61">
        <v>0</v>
      </c>
      <c r="AE48" s="61">
        <v>0</v>
      </c>
      <c r="AF48" s="61">
        <v>0</v>
      </c>
      <c r="AG48" s="61">
        <v>0</v>
      </c>
      <c r="AH48" s="61">
        <v>0</v>
      </c>
      <c r="AI48" s="61">
        <v>0</v>
      </c>
      <c r="AJ48" s="61">
        <v>0</v>
      </c>
      <c r="AK48" s="61">
        <v>0</v>
      </c>
      <c r="AL48" s="61">
        <v>0</v>
      </c>
      <c r="AM48" s="61">
        <v>0</v>
      </c>
      <c r="AN48" s="61">
        <v>0</v>
      </c>
      <c r="AO48" s="61">
        <v>0</v>
      </c>
      <c r="AP48" s="61">
        <v>0</v>
      </c>
      <c r="AQ48" s="61">
        <v>0</v>
      </c>
      <c r="AR48" s="61">
        <v>0</v>
      </c>
      <c r="AS48" s="61">
        <v>0</v>
      </c>
      <c r="AT48" s="61">
        <v>0</v>
      </c>
      <c r="AU48" s="61">
        <v>0</v>
      </c>
      <c r="AV48" s="61">
        <v>0</v>
      </c>
      <c r="AW48" s="61">
        <v>0</v>
      </c>
      <c r="AX48" s="61">
        <v>0</v>
      </c>
      <c r="AY48" s="61">
        <v>0</v>
      </c>
      <c r="AZ48" s="61">
        <v>0</v>
      </c>
      <c r="BA48" s="61">
        <v>0</v>
      </c>
      <c r="BB48" s="61">
        <v>0</v>
      </c>
      <c r="BC48" s="61">
        <v>0</v>
      </c>
      <c r="BD48" s="61">
        <v>0</v>
      </c>
      <c r="BE48" s="61">
        <v>0</v>
      </c>
      <c r="BF48" s="61">
        <v>0</v>
      </c>
      <c r="BG48" s="61">
        <v>0</v>
      </c>
      <c r="BH48" s="61">
        <v>0</v>
      </c>
      <c r="BI48" s="61">
        <v>0</v>
      </c>
      <c r="BJ48" s="61">
        <v>0</v>
      </c>
      <c r="BK48" s="61">
        <v>0</v>
      </c>
      <c r="BL48" s="61">
        <v>0</v>
      </c>
      <c r="BM48" s="61">
        <v>0</v>
      </c>
      <c r="BN48" s="61">
        <v>0</v>
      </c>
      <c r="BO48" s="61">
        <v>0</v>
      </c>
      <c r="BP48" s="61">
        <v>0</v>
      </c>
      <c r="BQ48" s="61">
        <v>0</v>
      </c>
      <c r="BR48" s="61">
        <v>0</v>
      </c>
      <c r="BS48" s="61">
        <v>0</v>
      </c>
      <c r="BT48" s="61">
        <v>0</v>
      </c>
      <c r="BU48" s="61">
        <v>0</v>
      </c>
      <c r="BV48" s="61">
        <v>0</v>
      </c>
      <c r="BW48" s="61">
        <v>0</v>
      </c>
      <c r="BX48" s="61">
        <v>0</v>
      </c>
      <c r="BY48" s="61">
        <v>0</v>
      </c>
      <c r="BZ48" s="61">
        <v>0</v>
      </c>
      <c r="CA48" s="61">
        <v>0</v>
      </c>
      <c r="CB48" s="61">
        <v>0</v>
      </c>
      <c r="CC48" s="61">
        <v>0</v>
      </c>
      <c r="CD48" s="61">
        <v>0</v>
      </c>
      <c r="CE48" s="61">
        <v>0</v>
      </c>
      <c r="CF48" s="61">
        <v>0</v>
      </c>
      <c r="CG48" s="61">
        <v>0</v>
      </c>
      <c r="CH48" s="61">
        <v>0</v>
      </c>
      <c r="CI48" s="61">
        <v>0</v>
      </c>
      <c r="CJ48" s="61">
        <v>0</v>
      </c>
      <c r="CK48" s="61">
        <v>0</v>
      </c>
      <c r="CL48" s="61">
        <v>0</v>
      </c>
      <c r="CM48" s="61">
        <v>0</v>
      </c>
      <c r="CN48" s="61">
        <v>0</v>
      </c>
      <c r="CO48" s="61">
        <v>0</v>
      </c>
      <c r="CP48" s="61">
        <v>0</v>
      </c>
      <c r="CQ48" s="61">
        <v>0</v>
      </c>
      <c r="CR48" s="61">
        <v>0</v>
      </c>
      <c r="CS48" s="61">
        <v>0</v>
      </c>
      <c r="CT48" s="61">
        <v>0</v>
      </c>
      <c r="CU48" s="61">
        <v>0</v>
      </c>
    </row>
    <row r="49" spans="1:99" ht="12.75" customHeight="1">
      <c r="A49" s="43" t="s">
        <v>85</v>
      </c>
      <c r="B49" s="59">
        <v>1057</v>
      </c>
      <c r="C49" s="60" t="s">
        <v>376</v>
      </c>
      <c r="D49" s="61">
        <v>0</v>
      </c>
      <c r="E49" s="61">
        <v>0</v>
      </c>
      <c r="F49" s="61">
        <v>0</v>
      </c>
      <c r="G49" s="61">
        <v>0</v>
      </c>
      <c r="H49" s="61">
        <v>0</v>
      </c>
      <c r="I49" s="61">
        <v>0</v>
      </c>
      <c r="J49" s="61">
        <v>0</v>
      </c>
      <c r="K49" s="61">
        <v>0</v>
      </c>
      <c r="L49" s="61">
        <v>0</v>
      </c>
      <c r="M49" s="61">
        <v>0</v>
      </c>
      <c r="N49" s="61">
        <v>0</v>
      </c>
      <c r="O49" s="61">
        <v>0</v>
      </c>
      <c r="P49" s="61">
        <v>0</v>
      </c>
      <c r="Q49" s="61">
        <v>0</v>
      </c>
      <c r="R49" s="61">
        <v>0</v>
      </c>
      <c r="S49" s="61">
        <v>0</v>
      </c>
      <c r="T49" s="61">
        <v>0</v>
      </c>
      <c r="U49" s="61">
        <v>0</v>
      </c>
      <c r="V49" s="61">
        <v>0</v>
      </c>
      <c r="W49" s="61">
        <v>0</v>
      </c>
      <c r="X49" s="61">
        <v>0</v>
      </c>
      <c r="Y49" s="61">
        <v>0</v>
      </c>
      <c r="Z49" s="61">
        <v>0</v>
      </c>
      <c r="AA49" s="61">
        <v>0</v>
      </c>
      <c r="AB49" s="61">
        <v>0</v>
      </c>
      <c r="AC49" s="61">
        <v>0</v>
      </c>
      <c r="AD49" s="61">
        <v>0</v>
      </c>
      <c r="AE49" s="61">
        <v>0</v>
      </c>
      <c r="AF49" s="61">
        <v>0</v>
      </c>
      <c r="AG49" s="61">
        <v>0</v>
      </c>
      <c r="AH49" s="61">
        <v>0</v>
      </c>
      <c r="AI49" s="61">
        <v>0</v>
      </c>
      <c r="AJ49" s="61">
        <v>0</v>
      </c>
      <c r="AK49" s="61">
        <v>0</v>
      </c>
      <c r="AL49" s="61">
        <v>0</v>
      </c>
      <c r="AM49" s="61">
        <v>0</v>
      </c>
      <c r="AN49" s="61">
        <v>0</v>
      </c>
      <c r="AO49" s="61">
        <v>0</v>
      </c>
      <c r="AP49" s="61">
        <v>0</v>
      </c>
      <c r="AQ49" s="61">
        <v>0</v>
      </c>
      <c r="AR49" s="61">
        <v>0</v>
      </c>
      <c r="AS49" s="61">
        <v>0</v>
      </c>
      <c r="AT49" s="61">
        <v>0</v>
      </c>
      <c r="AU49" s="61">
        <v>0</v>
      </c>
      <c r="AV49" s="61">
        <v>0</v>
      </c>
      <c r="AW49" s="61">
        <v>0</v>
      </c>
      <c r="AX49" s="61">
        <v>0</v>
      </c>
      <c r="AY49" s="61">
        <v>0</v>
      </c>
      <c r="AZ49" s="61">
        <v>0</v>
      </c>
      <c r="BA49" s="61">
        <v>0</v>
      </c>
      <c r="BB49" s="61">
        <v>0</v>
      </c>
      <c r="BC49" s="61">
        <v>0</v>
      </c>
      <c r="BD49" s="61">
        <v>0</v>
      </c>
      <c r="BE49" s="61">
        <v>0</v>
      </c>
      <c r="BF49" s="61">
        <v>0</v>
      </c>
      <c r="BG49" s="61">
        <v>0</v>
      </c>
      <c r="BH49" s="61">
        <v>0</v>
      </c>
      <c r="BI49" s="61">
        <v>0</v>
      </c>
      <c r="BJ49" s="61">
        <v>0</v>
      </c>
      <c r="BK49" s="61">
        <v>0</v>
      </c>
      <c r="BL49" s="61">
        <v>0</v>
      </c>
      <c r="BM49" s="61">
        <v>0</v>
      </c>
      <c r="BN49" s="61">
        <v>0</v>
      </c>
      <c r="BO49" s="61">
        <v>0</v>
      </c>
      <c r="BP49" s="61">
        <v>0</v>
      </c>
      <c r="BQ49" s="61">
        <v>0</v>
      </c>
      <c r="BR49" s="61">
        <v>0</v>
      </c>
      <c r="BS49" s="61">
        <v>0</v>
      </c>
      <c r="BT49" s="61">
        <v>0</v>
      </c>
      <c r="BU49" s="61">
        <v>0</v>
      </c>
      <c r="BV49" s="61">
        <v>0</v>
      </c>
      <c r="BW49" s="61">
        <v>0</v>
      </c>
      <c r="BX49" s="61">
        <v>0</v>
      </c>
      <c r="BY49" s="61">
        <v>0</v>
      </c>
      <c r="BZ49" s="61">
        <v>0</v>
      </c>
      <c r="CA49" s="61">
        <v>0</v>
      </c>
      <c r="CB49" s="61">
        <v>0</v>
      </c>
      <c r="CC49" s="61">
        <v>0</v>
      </c>
      <c r="CD49" s="61">
        <v>0</v>
      </c>
      <c r="CE49" s="61">
        <v>0</v>
      </c>
      <c r="CF49" s="61">
        <v>0</v>
      </c>
      <c r="CG49" s="61">
        <v>0</v>
      </c>
      <c r="CH49" s="61">
        <v>0</v>
      </c>
      <c r="CI49" s="61">
        <v>0</v>
      </c>
      <c r="CJ49" s="61">
        <v>0</v>
      </c>
      <c r="CK49" s="61">
        <v>0</v>
      </c>
      <c r="CL49" s="61">
        <v>0</v>
      </c>
      <c r="CM49" s="61">
        <v>0</v>
      </c>
      <c r="CN49" s="61">
        <v>0</v>
      </c>
      <c r="CO49" s="61">
        <v>0</v>
      </c>
      <c r="CP49" s="61">
        <v>0</v>
      </c>
      <c r="CQ49" s="61">
        <v>0</v>
      </c>
      <c r="CR49" s="61">
        <v>0</v>
      </c>
      <c r="CS49" s="61">
        <v>0</v>
      </c>
      <c r="CT49" s="61">
        <v>0</v>
      </c>
      <c r="CU49" s="61">
        <v>0</v>
      </c>
    </row>
    <row r="50" spans="1:99" ht="12.75" customHeight="1">
      <c r="A50" s="43" t="s">
        <v>87</v>
      </c>
      <c r="B50" s="59">
        <v>1058</v>
      </c>
      <c r="C50" s="60" t="s">
        <v>376</v>
      </c>
      <c r="D50" s="61">
        <v>0</v>
      </c>
      <c r="E50" s="61">
        <v>0</v>
      </c>
      <c r="F50" s="61">
        <v>0</v>
      </c>
      <c r="G50" s="61">
        <v>0</v>
      </c>
      <c r="H50" s="61">
        <v>0</v>
      </c>
      <c r="I50" s="61">
        <v>0</v>
      </c>
      <c r="J50" s="61">
        <v>0</v>
      </c>
      <c r="K50" s="61">
        <v>0</v>
      </c>
      <c r="L50" s="61">
        <v>0</v>
      </c>
      <c r="M50" s="61">
        <v>0</v>
      </c>
      <c r="N50" s="61">
        <v>0</v>
      </c>
      <c r="O50" s="61">
        <v>0</v>
      </c>
      <c r="P50" s="61">
        <v>0</v>
      </c>
      <c r="Q50" s="61">
        <v>0</v>
      </c>
      <c r="R50" s="61">
        <v>0</v>
      </c>
      <c r="S50" s="61">
        <v>0</v>
      </c>
      <c r="T50" s="61">
        <v>0</v>
      </c>
      <c r="U50" s="61">
        <v>0</v>
      </c>
      <c r="V50" s="61">
        <v>0</v>
      </c>
      <c r="W50" s="61">
        <v>0</v>
      </c>
      <c r="X50" s="61">
        <v>0</v>
      </c>
      <c r="Y50" s="61">
        <v>0</v>
      </c>
      <c r="Z50" s="61">
        <v>0</v>
      </c>
      <c r="AA50" s="61">
        <v>0</v>
      </c>
      <c r="AB50" s="61">
        <v>0</v>
      </c>
      <c r="AC50" s="61">
        <v>0</v>
      </c>
      <c r="AD50" s="61">
        <v>0</v>
      </c>
      <c r="AE50" s="61">
        <v>0</v>
      </c>
      <c r="AF50" s="61">
        <v>0</v>
      </c>
      <c r="AG50" s="61">
        <v>0</v>
      </c>
      <c r="AH50" s="61">
        <v>0</v>
      </c>
      <c r="AI50" s="61">
        <v>0</v>
      </c>
      <c r="AJ50" s="61">
        <v>0</v>
      </c>
      <c r="AK50" s="61">
        <v>0</v>
      </c>
      <c r="AL50" s="61">
        <v>0</v>
      </c>
      <c r="AM50" s="61">
        <v>0</v>
      </c>
      <c r="AN50" s="61">
        <v>0</v>
      </c>
      <c r="AO50" s="61">
        <v>0</v>
      </c>
      <c r="AP50" s="61">
        <v>0</v>
      </c>
      <c r="AQ50" s="61">
        <v>0</v>
      </c>
      <c r="AR50" s="61">
        <v>0</v>
      </c>
      <c r="AS50" s="61">
        <v>0</v>
      </c>
      <c r="AT50" s="61">
        <v>0</v>
      </c>
      <c r="AU50" s="61">
        <v>0</v>
      </c>
      <c r="AV50" s="61">
        <v>0</v>
      </c>
      <c r="AW50" s="61">
        <v>0</v>
      </c>
      <c r="AX50" s="61">
        <v>0</v>
      </c>
      <c r="AY50" s="61">
        <v>0</v>
      </c>
      <c r="AZ50" s="61">
        <v>0</v>
      </c>
      <c r="BA50" s="61">
        <v>0</v>
      </c>
      <c r="BB50" s="61">
        <v>0</v>
      </c>
      <c r="BC50" s="61">
        <v>0</v>
      </c>
      <c r="BD50" s="61">
        <v>0</v>
      </c>
      <c r="BE50" s="61">
        <v>0</v>
      </c>
      <c r="BF50" s="61">
        <v>0</v>
      </c>
      <c r="BG50" s="61">
        <v>0</v>
      </c>
      <c r="BH50" s="61">
        <v>0</v>
      </c>
      <c r="BI50" s="61">
        <v>0</v>
      </c>
      <c r="BJ50" s="61">
        <v>0</v>
      </c>
      <c r="BK50" s="61">
        <v>0</v>
      </c>
      <c r="BL50" s="61">
        <v>0</v>
      </c>
      <c r="BM50" s="61">
        <v>0</v>
      </c>
      <c r="BN50" s="61">
        <v>0</v>
      </c>
      <c r="BO50" s="61">
        <v>0</v>
      </c>
      <c r="BP50" s="61">
        <v>0</v>
      </c>
      <c r="BQ50" s="61">
        <v>0</v>
      </c>
      <c r="BR50" s="61">
        <v>0</v>
      </c>
      <c r="BS50" s="61">
        <v>0</v>
      </c>
      <c r="BT50" s="61">
        <v>0</v>
      </c>
      <c r="BU50" s="61">
        <v>0</v>
      </c>
      <c r="BV50" s="61">
        <v>0</v>
      </c>
      <c r="BW50" s="61">
        <v>0</v>
      </c>
      <c r="BX50" s="61">
        <v>0</v>
      </c>
      <c r="BY50" s="61">
        <v>0</v>
      </c>
      <c r="BZ50" s="61">
        <v>0</v>
      </c>
      <c r="CA50" s="61">
        <v>0</v>
      </c>
      <c r="CB50" s="61">
        <v>0</v>
      </c>
      <c r="CC50" s="61">
        <v>0</v>
      </c>
      <c r="CD50" s="61">
        <v>0</v>
      </c>
      <c r="CE50" s="61">
        <v>0</v>
      </c>
      <c r="CF50" s="61">
        <v>0</v>
      </c>
      <c r="CG50" s="61">
        <v>0</v>
      </c>
      <c r="CH50" s="61">
        <v>0</v>
      </c>
      <c r="CI50" s="61">
        <v>0</v>
      </c>
      <c r="CJ50" s="61">
        <v>0</v>
      </c>
      <c r="CK50" s="61">
        <v>0</v>
      </c>
      <c r="CL50" s="61">
        <v>0</v>
      </c>
      <c r="CM50" s="61">
        <v>0</v>
      </c>
      <c r="CN50" s="61">
        <v>0</v>
      </c>
      <c r="CO50" s="61">
        <v>0</v>
      </c>
      <c r="CP50" s="61">
        <v>0</v>
      </c>
      <c r="CQ50" s="61">
        <v>0</v>
      </c>
      <c r="CR50" s="61">
        <v>0</v>
      </c>
      <c r="CS50" s="61">
        <v>0</v>
      </c>
      <c r="CT50" s="61">
        <v>0</v>
      </c>
      <c r="CU50" s="61">
        <v>0</v>
      </c>
    </row>
    <row r="51" spans="1:99" ht="12.75" customHeight="1">
      <c r="A51" s="43" t="s">
        <v>89</v>
      </c>
      <c r="B51" s="59">
        <v>1059</v>
      </c>
      <c r="C51" s="60" t="s">
        <v>376</v>
      </c>
      <c r="D51" s="61">
        <v>0</v>
      </c>
      <c r="E51" s="61">
        <v>0</v>
      </c>
      <c r="F51" s="61">
        <v>0</v>
      </c>
      <c r="G51" s="61">
        <v>0</v>
      </c>
      <c r="H51" s="61">
        <v>0</v>
      </c>
      <c r="I51" s="61">
        <v>0</v>
      </c>
      <c r="J51" s="61">
        <v>0</v>
      </c>
      <c r="K51" s="61">
        <v>0</v>
      </c>
      <c r="L51" s="61">
        <v>0</v>
      </c>
      <c r="M51" s="61">
        <v>0</v>
      </c>
      <c r="N51" s="61">
        <v>0</v>
      </c>
      <c r="O51" s="61">
        <v>0</v>
      </c>
      <c r="P51" s="61">
        <v>0</v>
      </c>
      <c r="Q51" s="61">
        <v>0</v>
      </c>
      <c r="R51" s="61">
        <v>0</v>
      </c>
      <c r="S51" s="61">
        <v>0</v>
      </c>
      <c r="T51" s="61">
        <v>0</v>
      </c>
      <c r="U51" s="61">
        <v>0</v>
      </c>
      <c r="V51" s="61">
        <v>0</v>
      </c>
      <c r="W51" s="61">
        <v>0</v>
      </c>
      <c r="X51" s="61">
        <v>0</v>
      </c>
      <c r="Y51" s="61">
        <v>0</v>
      </c>
      <c r="Z51" s="61">
        <v>0</v>
      </c>
      <c r="AA51" s="61">
        <v>0</v>
      </c>
      <c r="AB51" s="61">
        <v>0</v>
      </c>
      <c r="AC51" s="61">
        <v>0</v>
      </c>
      <c r="AD51" s="61">
        <v>0</v>
      </c>
      <c r="AE51" s="61">
        <v>0</v>
      </c>
      <c r="AF51" s="61">
        <v>0</v>
      </c>
      <c r="AG51" s="61">
        <v>0</v>
      </c>
      <c r="AH51" s="61">
        <v>0</v>
      </c>
      <c r="AI51" s="61">
        <v>0</v>
      </c>
      <c r="AJ51" s="61">
        <v>0</v>
      </c>
      <c r="AK51" s="61">
        <v>0</v>
      </c>
      <c r="AL51" s="61">
        <v>0</v>
      </c>
      <c r="AM51" s="61">
        <v>0</v>
      </c>
      <c r="AN51" s="61">
        <v>0</v>
      </c>
      <c r="AO51" s="61">
        <v>0</v>
      </c>
      <c r="AP51" s="61">
        <v>0</v>
      </c>
      <c r="AQ51" s="61">
        <v>0</v>
      </c>
      <c r="AR51" s="61">
        <v>0</v>
      </c>
      <c r="AS51" s="61">
        <v>0</v>
      </c>
      <c r="AT51" s="61">
        <v>0</v>
      </c>
      <c r="AU51" s="61">
        <v>0</v>
      </c>
      <c r="AV51" s="61">
        <v>0</v>
      </c>
      <c r="AW51" s="61">
        <v>0</v>
      </c>
      <c r="AX51" s="61">
        <v>0</v>
      </c>
      <c r="AY51" s="61">
        <v>0</v>
      </c>
      <c r="AZ51" s="61">
        <v>0</v>
      </c>
      <c r="BA51" s="61">
        <v>0</v>
      </c>
      <c r="BB51" s="61">
        <v>0</v>
      </c>
      <c r="BC51" s="61">
        <v>0</v>
      </c>
      <c r="BD51" s="61">
        <v>0</v>
      </c>
      <c r="BE51" s="61">
        <v>0</v>
      </c>
      <c r="BF51" s="61">
        <v>0</v>
      </c>
      <c r="BG51" s="61">
        <v>0</v>
      </c>
      <c r="BH51" s="61">
        <v>0</v>
      </c>
      <c r="BI51" s="61">
        <v>0</v>
      </c>
      <c r="BJ51" s="61">
        <v>0</v>
      </c>
      <c r="BK51" s="61">
        <v>0</v>
      </c>
      <c r="BL51" s="61">
        <v>0</v>
      </c>
      <c r="BM51" s="61">
        <v>0</v>
      </c>
      <c r="BN51" s="61">
        <v>0</v>
      </c>
      <c r="BO51" s="61">
        <v>0</v>
      </c>
      <c r="BP51" s="61">
        <v>0</v>
      </c>
      <c r="BQ51" s="61">
        <v>0</v>
      </c>
      <c r="BR51" s="61">
        <v>0</v>
      </c>
      <c r="BS51" s="61">
        <v>0</v>
      </c>
      <c r="BT51" s="61">
        <v>0</v>
      </c>
      <c r="BU51" s="61">
        <v>0</v>
      </c>
      <c r="BV51" s="61">
        <v>0</v>
      </c>
      <c r="BW51" s="61">
        <v>0</v>
      </c>
      <c r="BX51" s="61">
        <v>0</v>
      </c>
      <c r="BY51" s="61">
        <v>0</v>
      </c>
      <c r="BZ51" s="61">
        <v>0</v>
      </c>
      <c r="CA51" s="61">
        <v>0</v>
      </c>
      <c r="CB51" s="61">
        <v>0</v>
      </c>
      <c r="CC51" s="61">
        <v>0</v>
      </c>
      <c r="CD51" s="61">
        <v>0</v>
      </c>
      <c r="CE51" s="61">
        <v>0</v>
      </c>
      <c r="CF51" s="61">
        <v>0</v>
      </c>
      <c r="CG51" s="61">
        <v>0</v>
      </c>
      <c r="CH51" s="61">
        <v>0</v>
      </c>
      <c r="CI51" s="61">
        <v>0</v>
      </c>
      <c r="CJ51" s="61">
        <v>0</v>
      </c>
      <c r="CK51" s="61">
        <v>0</v>
      </c>
      <c r="CL51" s="61">
        <v>0</v>
      </c>
      <c r="CM51" s="61">
        <v>0</v>
      </c>
      <c r="CN51" s="61">
        <v>0</v>
      </c>
      <c r="CO51" s="61">
        <v>0</v>
      </c>
      <c r="CP51" s="61">
        <v>0</v>
      </c>
      <c r="CQ51" s="61">
        <v>0</v>
      </c>
      <c r="CR51" s="61">
        <v>0</v>
      </c>
      <c r="CS51" s="61">
        <v>0</v>
      </c>
      <c r="CT51" s="61">
        <v>0</v>
      </c>
      <c r="CU51" s="61">
        <v>0</v>
      </c>
    </row>
    <row r="52" spans="1:99" ht="12.75" customHeight="1">
      <c r="A52" s="43" t="s">
        <v>91</v>
      </c>
      <c r="B52" s="59">
        <v>1060</v>
      </c>
      <c r="C52" s="60" t="s">
        <v>376</v>
      </c>
      <c r="D52" s="61">
        <v>0</v>
      </c>
      <c r="E52" s="61">
        <v>0</v>
      </c>
      <c r="F52" s="61">
        <v>0</v>
      </c>
      <c r="G52" s="61">
        <v>0</v>
      </c>
      <c r="H52" s="61">
        <v>0</v>
      </c>
      <c r="I52" s="61">
        <v>0</v>
      </c>
      <c r="J52" s="61">
        <v>0</v>
      </c>
      <c r="K52" s="61">
        <v>0</v>
      </c>
      <c r="L52" s="61">
        <v>0</v>
      </c>
      <c r="M52" s="61">
        <v>0</v>
      </c>
      <c r="N52" s="61">
        <v>0</v>
      </c>
      <c r="O52" s="61">
        <v>0</v>
      </c>
      <c r="P52" s="61">
        <v>0</v>
      </c>
      <c r="Q52" s="61">
        <v>0</v>
      </c>
      <c r="R52" s="61">
        <v>0</v>
      </c>
      <c r="S52" s="61">
        <v>0</v>
      </c>
      <c r="T52" s="61">
        <v>0</v>
      </c>
      <c r="U52" s="61">
        <v>0</v>
      </c>
      <c r="V52" s="61">
        <v>0</v>
      </c>
      <c r="W52" s="61">
        <v>0</v>
      </c>
      <c r="X52" s="61">
        <v>0</v>
      </c>
      <c r="Y52" s="61">
        <v>0</v>
      </c>
      <c r="Z52" s="61">
        <v>0</v>
      </c>
      <c r="AA52" s="61">
        <v>0</v>
      </c>
      <c r="AB52" s="61">
        <v>0</v>
      </c>
      <c r="AC52" s="61">
        <v>0</v>
      </c>
      <c r="AD52" s="61">
        <v>0</v>
      </c>
      <c r="AE52" s="61">
        <v>0</v>
      </c>
      <c r="AF52" s="61">
        <v>0</v>
      </c>
      <c r="AG52" s="61">
        <v>0</v>
      </c>
      <c r="AH52" s="61">
        <v>0</v>
      </c>
      <c r="AI52" s="61">
        <v>0</v>
      </c>
      <c r="AJ52" s="61">
        <v>0</v>
      </c>
      <c r="AK52" s="61">
        <v>0</v>
      </c>
      <c r="AL52" s="61">
        <v>0</v>
      </c>
      <c r="AM52" s="61">
        <v>0</v>
      </c>
      <c r="AN52" s="61">
        <v>0</v>
      </c>
      <c r="AO52" s="61">
        <v>0</v>
      </c>
      <c r="AP52" s="61">
        <v>0</v>
      </c>
      <c r="AQ52" s="61">
        <v>0</v>
      </c>
      <c r="AR52" s="61">
        <v>0</v>
      </c>
      <c r="AS52" s="61">
        <v>0</v>
      </c>
      <c r="AT52" s="61">
        <v>0</v>
      </c>
      <c r="AU52" s="61">
        <v>0</v>
      </c>
      <c r="AV52" s="61">
        <v>0</v>
      </c>
      <c r="AW52" s="61">
        <v>0</v>
      </c>
      <c r="AX52" s="61">
        <v>0</v>
      </c>
      <c r="AY52" s="61">
        <v>0</v>
      </c>
      <c r="AZ52" s="61">
        <v>0</v>
      </c>
      <c r="BA52" s="61">
        <v>0</v>
      </c>
      <c r="BB52" s="61">
        <v>0</v>
      </c>
      <c r="BC52" s="61">
        <v>0</v>
      </c>
      <c r="BD52" s="61">
        <v>0</v>
      </c>
      <c r="BE52" s="61">
        <v>0</v>
      </c>
      <c r="BF52" s="61">
        <v>0</v>
      </c>
      <c r="BG52" s="61">
        <v>0</v>
      </c>
      <c r="BH52" s="61">
        <v>0</v>
      </c>
      <c r="BI52" s="61">
        <v>0</v>
      </c>
      <c r="BJ52" s="61">
        <v>0</v>
      </c>
      <c r="BK52" s="61">
        <v>0</v>
      </c>
      <c r="BL52" s="61">
        <v>0</v>
      </c>
      <c r="BM52" s="61">
        <v>0</v>
      </c>
      <c r="BN52" s="61">
        <v>0</v>
      </c>
      <c r="BO52" s="61">
        <v>0</v>
      </c>
      <c r="BP52" s="61">
        <v>0</v>
      </c>
      <c r="BQ52" s="61">
        <v>0</v>
      </c>
      <c r="BR52" s="61">
        <v>0</v>
      </c>
      <c r="BS52" s="61">
        <v>0</v>
      </c>
      <c r="BT52" s="61">
        <v>0</v>
      </c>
      <c r="BU52" s="61">
        <v>0</v>
      </c>
      <c r="BV52" s="61">
        <v>0</v>
      </c>
      <c r="BW52" s="61">
        <v>0</v>
      </c>
      <c r="BX52" s="61">
        <v>0</v>
      </c>
      <c r="BY52" s="61">
        <v>0</v>
      </c>
      <c r="BZ52" s="61">
        <v>0</v>
      </c>
      <c r="CA52" s="61">
        <v>0</v>
      </c>
      <c r="CB52" s="61">
        <v>0</v>
      </c>
      <c r="CC52" s="61">
        <v>0</v>
      </c>
      <c r="CD52" s="61">
        <v>0</v>
      </c>
      <c r="CE52" s="61">
        <v>0</v>
      </c>
      <c r="CF52" s="61">
        <v>0</v>
      </c>
      <c r="CG52" s="61">
        <v>0</v>
      </c>
      <c r="CH52" s="61">
        <v>0</v>
      </c>
      <c r="CI52" s="61">
        <v>0</v>
      </c>
      <c r="CJ52" s="61">
        <v>0</v>
      </c>
      <c r="CK52" s="61">
        <v>0</v>
      </c>
      <c r="CL52" s="61">
        <v>0</v>
      </c>
      <c r="CM52" s="61">
        <v>0</v>
      </c>
      <c r="CN52" s="61">
        <v>0</v>
      </c>
      <c r="CO52" s="61">
        <v>0</v>
      </c>
      <c r="CP52" s="61">
        <v>0</v>
      </c>
      <c r="CQ52" s="61">
        <v>0</v>
      </c>
      <c r="CR52" s="61">
        <v>0</v>
      </c>
      <c r="CS52" s="61">
        <v>0</v>
      </c>
      <c r="CT52" s="61">
        <v>0</v>
      </c>
      <c r="CU52" s="61">
        <v>0</v>
      </c>
    </row>
    <row r="53" spans="1:99" ht="12.75" customHeight="1">
      <c r="A53" s="43" t="s">
        <v>93</v>
      </c>
      <c r="B53" s="59">
        <v>1061</v>
      </c>
      <c r="C53" s="60" t="s">
        <v>376</v>
      </c>
      <c r="D53" s="61">
        <v>0</v>
      </c>
      <c r="E53" s="61">
        <v>0</v>
      </c>
      <c r="F53" s="61">
        <v>0</v>
      </c>
      <c r="G53" s="61">
        <v>0</v>
      </c>
      <c r="H53" s="61">
        <v>0</v>
      </c>
      <c r="I53" s="61">
        <v>0</v>
      </c>
      <c r="J53" s="61">
        <v>0</v>
      </c>
      <c r="K53" s="61">
        <v>0</v>
      </c>
      <c r="L53" s="61">
        <v>0</v>
      </c>
      <c r="M53" s="61">
        <v>0</v>
      </c>
      <c r="N53" s="61">
        <v>0</v>
      </c>
      <c r="O53" s="61">
        <v>0</v>
      </c>
      <c r="P53" s="61">
        <v>0</v>
      </c>
      <c r="Q53" s="61">
        <v>0</v>
      </c>
      <c r="R53" s="61">
        <v>0</v>
      </c>
      <c r="S53" s="61">
        <v>0</v>
      </c>
      <c r="T53" s="61">
        <v>0</v>
      </c>
      <c r="U53" s="61">
        <v>0</v>
      </c>
      <c r="V53" s="61">
        <v>0</v>
      </c>
      <c r="W53" s="61">
        <v>0</v>
      </c>
      <c r="X53" s="61">
        <v>0</v>
      </c>
      <c r="Y53" s="61">
        <v>0</v>
      </c>
      <c r="Z53" s="61">
        <v>0</v>
      </c>
      <c r="AA53" s="61">
        <v>0</v>
      </c>
      <c r="AB53" s="61">
        <v>0</v>
      </c>
      <c r="AC53" s="61">
        <v>0</v>
      </c>
      <c r="AD53" s="61">
        <v>0</v>
      </c>
      <c r="AE53" s="61">
        <v>0</v>
      </c>
      <c r="AF53" s="61">
        <v>0</v>
      </c>
      <c r="AG53" s="61">
        <v>0</v>
      </c>
      <c r="AH53" s="61">
        <v>0</v>
      </c>
      <c r="AI53" s="61">
        <v>0</v>
      </c>
      <c r="AJ53" s="61">
        <v>0</v>
      </c>
      <c r="AK53" s="61">
        <v>0</v>
      </c>
      <c r="AL53" s="61">
        <v>0</v>
      </c>
      <c r="AM53" s="61">
        <v>0</v>
      </c>
      <c r="AN53" s="61">
        <v>0</v>
      </c>
      <c r="AO53" s="61">
        <v>0</v>
      </c>
      <c r="AP53" s="61">
        <v>0</v>
      </c>
      <c r="AQ53" s="61">
        <v>0</v>
      </c>
      <c r="AR53" s="61">
        <v>0</v>
      </c>
      <c r="AS53" s="61">
        <v>0</v>
      </c>
      <c r="AT53" s="61">
        <v>0</v>
      </c>
      <c r="AU53" s="61">
        <v>0</v>
      </c>
      <c r="AV53" s="61">
        <v>0</v>
      </c>
      <c r="AW53" s="61">
        <v>0</v>
      </c>
      <c r="AX53" s="61">
        <v>0</v>
      </c>
      <c r="AY53" s="61">
        <v>0</v>
      </c>
      <c r="AZ53" s="61">
        <v>0</v>
      </c>
      <c r="BA53" s="61">
        <v>0</v>
      </c>
      <c r="BB53" s="61">
        <v>0</v>
      </c>
      <c r="BC53" s="61">
        <v>0</v>
      </c>
      <c r="BD53" s="61">
        <v>0</v>
      </c>
      <c r="BE53" s="61">
        <v>0</v>
      </c>
      <c r="BF53" s="61">
        <v>0</v>
      </c>
      <c r="BG53" s="61">
        <v>0</v>
      </c>
      <c r="BH53" s="61">
        <v>0</v>
      </c>
      <c r="BI53" s="61">
        <v>0</v>
      </c>
      <c r="BJ53" s="61">
        <v>0</v>
      </c>
      <c r="BK53" s="61">
        <v>0</v>
      </c>
      <c r="BL53" s="61">
        <v>0</v>
      </c>
      <c r="BM53" s="61">
        <v>0</v>
      </c>
      <c r="BN53" s="61">
        <v>0</v>
      </c>
      <c r="BO53" s="61">
        <v>0</v>
      </c>
      <c r="BP53" s="61">
        <v>0</v>
      </c>
      <c r="BQ53" s="61">
        <v>0</v>
      </c>
      <c r="BR53" s="61">
        <v>0</v>
      </c>
      <c r="BS53" s="61">
        <v>0</v>
      </c>
      <c r="BT53" s="61">
        <v>0</v>
      </c>
      <c r="BU53" s="61">
        <v>0</v>
      </c>
      <c r="BV53" s="61">
        <v>0</v>
      </c>
      <c r="BW53" s="61">
        <v>0</v>
      </c>
      <c r="BX53" s="61">
        <v>0</v>
      </c>
      <c r="BY53" s="61">
        <v>0</v>
      </c>
      <c r="BZ53" s="61">
        <v>0</v>
      </c>
      <c r="CA53" s="61">
        <v>0</v>
      </c>
      <c r="CB53" s="61">
        <v>0</v>
      </c>
      <c r="CC53" s="61">
        <v>0</v>
      </c>
      <c r="CD53" s="61">
        <v>0</v>
      </c>
      <c r="CE53" s="61">
        <v>0</v>
      </c>
      <c r="CF53" s="61">
        <v>0</v>
      </c>
      <c r="CG53" s="61">
        <v>0</v>
      </c>
      <c r="CH53" s="61">
        <v>0</v>
      </c>
      <c r="CI53" s="61">
        <v>0</v>
      </c>
      <c r="CJ53" s="61">
        <v>0</v>
      </c>
      <c r="CK53" s="61">
        <v>0</v>
      </c>
      <c r="CL53" s="61">
        <v>0</v>
      </c>
      <c r="CM53" s="61">
        <v>0</v>
      </c>
      <c r="CN53" s="61">
        <v>0</v>
      </c>
      <c r="CO53" s="61">
        <v>0</v>
      </c>
      <c r="CP53" s="61">
        <v>0</v>
      </c>
      <c r="CQ53" s="61">
        <v>0</v>
      </c>
      <c r="CR53" s="61">
        <v>0</v>
      </c>
      <c r="CS53" s="61">
        <v>0</v>
      </c>
      <c r="CT53" s="61">
        <v>0</v>
      </c>
      <c r="CU53" s="61">
        <v>0</v>
      </c>
    </row>
    <row r="54" spans="1:99" ht="12.75" customHeight="1">
      <c r="A54" s="43" t="s">
        <v>95</v>
      </c>
      <c r="B54" s="59">
        <v>2001</v>
      </c>
      <c r="C54" s="60" t="s">
        <v>376</v>
      </c>
      <c r="D54" s="61">
        <v>0</v>
      </c>
      <c r="E54" s="61">
        <v>0</v>
      </c>
      <c r="F54" s="61">
        <v>0</v>
      </c>
      <c r="G54" s="61">
        <v>0</v>
      </c>
      <c r="H54" s="61">
        <v>0</v>
      </c>
      <c r="I54" s="61">
        <v>0</v>
      </c>
      <c r="J54" s="61">
        <v>0</v>
      </c>
      <c r="K54" s="61">
        <v>0</v>
      </c>
      <c r="L54" s="61">
        <v>0</v>
      </c>
      <c r="M54" s="61">
        <v>0</v>
      </c>
      <c r="N54" s="61">
        <v>0</v>
      </c>
      <c r="O54" s="61">
        <v>0</v>
      </c>
      <c r="P54" s="61">
        <v>0</v>
      </c>
      <c r="Q54" s="61">
        <v>0</v>
      </c>
      <c r="R54" s="61">
        <v>0</v>
      </c>
      <c r="S54" s="61">
        <v>0</v>
      </c>
      <c r="T54" s="61">
        <v>0</v>
      </c>
      <c r="U54" s="61">
        <v>0</v>
      </c>
      <c r="V54" s="61">
        <v>0</v>
      </c>
      <c r="W54" s="61">
        <v>0</v>
      </c>
      <c r="X54" s="61">
        <v>0</v>
      </c>
      <c r="Y54" s="61">
        <v>0</v>
      </c>
      <c r="Z54" s="61">
        <v>0</v>
      </c>
      <c r="AA54" s="61">
        <v>0</v>
      </c>
      <c r="AB54" s="61">
        <v>0</v>
      </c>
      <c r="AC54" s="61">
        <v>0</v>
      </c>
      <c r="AD54" s="61">
        <v>0</v>
      </c>
      <c r="AE54" s="61">
        <v>0</v>
      </c>
      <c r="AF54" s="61">
        <v>0</v>
      </c>
      <c r="AG54" s="61">
        <v>0</v>
      </c>
      <c r="AH54" s="61">
        <v>0</v>
      </c>
      <c r="AI54" s="61">
        <v>0</v>
      </c>
      <c r="AJ54" s="61">
        <v>0</v>
      </c>
      <c r="AK54" s="61">
        <v>0</v>
      </c>
      <c r="AL54" s="61">
        <v>0</v>
      </c>
      <c r="AM54" s="61">
        <v>0</v>
      </c>
      <c r="AN54" s="61">
        <v>0</v>
      </c>
      <c r="AO54" s="61">
        <v>0</v>
      </c>
      <c r="AP54" s="61">
        <v>0</v>
      </c>
      <c r="AQ54" s="61">
        <v>0</v>
      </c>
      <c r="AR54" s="61">
        <v>0</v>
      </c>
      <c r="AS54" s="61">
        <v>0</v>
      </c>
      <c r="AT54" s="61">
        <v>-485401.19000000012</v>
      </c>
      <c r="AU54" s="61">
        <v>-485401.19000000012</v>
      </c>
      <c r="AV54" s="61">
        <v>0</v>
      </c>
      <c r="AW54" s="61">
        <v>0</v>
      </c>
      <c r="AX54" s="61">
        <v>0</v>
      </c>
      <c r="AY54" s="61">
        <v>485401.19</v>
      </c>
      <c r="AZ54" s="61">
        <v>0</v>
      </c>
      <c r="BA54" s="61">
        <v>0</v>
      </c>
      <c r="BB54" s="61">
        <v>0</v>
      </c>
      <c r="BC54" s="61">
        <v>0</v>
      </c>
      <c r="BD54" s="61">
        <v>0</v>
      </c>
      <c r="BE54" s="61">
        <v>0</v>
      </c>
      <c r="BF54" s="61">
        <v>0</v>
      </c>
      <c r="BG54" s="61">
        <v>0</v>
      </c>
      <c r="BH54" s="61">
        <v>0</v>
      </c>
      <c r="BI54" s="61">
        <v>0</v>
      </c>
      <c r="BJ54" s="61">
        <v>0</v>
      </c>
      <c r="BK54" s="61">
        <v>0</v>
      </c>
      <c r="BL54" s="61">
        <v>0</v>
      </c>
      <c r="BM54" s="61">
        <v>0</v>
      </c>
      <c r="BN54" s="61">
        <v>0</v>
      </c>
      <c r="BO54" s="61">
        <v>0</v>
      </c>
      <c r="BP54" s="61">
        <v>0</v>
      </c>
      <c r="BQ54" s="61">
        <v>0</v>
      </c>
      <c r="BR54" s="61">
        <v>0</v>
      </c>
      <c r="BS54" s="61">
        <v>0</v>
      </c>
      <c r="BT54" s="61">
        <v>0</v>
      </c>
      <c r="BU54" s="61">
        <v>0</v>
      </c>
      <c r="BV54" s="61">
        <v>0</v>
      </c>
      <c r="BW54" s="61">
        <v>0</v>
      </c>
      <c r="BX54" s="61">
        <v>0</v>
      </c>
      <c r="BY54" s="61">
        <v>0</v>
      </c>
      <c r="BZ54" s="61">
        <v>0</v>
      </c>
      <c r="CA54" s="61">
        <v>0</v>
      </c>
      <c r="CB54" s="61">
        <v>0</v>
      </c>
      <c r="CC54" s="61">
        <v>0</v>
      </c>
      <c r="CD54" s="61">
        <v>0</v>
      </c>
      <c r="CE54" s="61">
        <v>0</v>
      </c>
      <c r="CF54" s="61">
        <v>0</v>
      </c>
      <c r="CG54" s="61">
        <v>0</v>
      </c>
      <c r="CH54" s="61">
        <v>0</v>
      </c>
      <c r="CI54" s="61">
        <v>0</v>
      </c>
      <c r="CJ54" s="61">
        <v>0</v>
      </c>
      <c r="CK54" s="61">
        <v>0</v>
      </c>
      <c r="CL54" s="61">
        <v>0</v>
      </c>
      <c r="CM54" s="61">
        <v>0</v>
      </c>
      <c r="CN54" s="61">
        <v>0</v>
      </c>
      <c r="CO54" s="61">
        <v>0</v>
      </c>
      <c r="CP54" s="61">
        <v>0</v>
      </c>
      <c r="CQ54" s="61">
        <v>0</v>
      </c>
      <c r="CR54" s="61">
        <v>0</v>
      </c>
      <c r="CS54" s="61">
        <v>0</v>
      </c>
      <c r="CT54" s="61">
        <v>0</v>
      </c>
      <c r="CU54" s="61">
        <v>0</v>
      </c>
    </row>
    <row r="55" spans="1:99" ht="12.75" customHeight="1">
      <c r="A55" s="43" t="s">
        <v>97</v>
      </c>
      <c r="B55" s="59">
        <v>2002</v>
      </c>
      <c r="C55" s="60" t="s">
        <v>377</v>
      </c>
      <c r="D55" s="61">
        <v>1953728582.6499991</v>
      </c>
      <c r="E55" s="61">
        <v>2172672752.8399997</v>
      </c>
      <c r="F55" s="61">
        <v>2176408647.4799995</v>
      </c>
      <c r="G55" s="61">
        <v>-3735894.64</v>
      </c>
      <c r="H55" s="61">
        <v>-219396887.05000043</v>
      </c>
      <c r="I55" s="61">
        <v>-219396887.05000043</v>
      </c>
      <c r="J55" s="61">
        <v>-1396622064.0200005</v>
      </c>
      <c r="K55" s="61">
        <v>1177225176.97</v>
      </c>
      <c r="L55" s="61">
        <v>0</v>
      </c>
      <c r="M55" s="61">
        <v>0</v>
      </c>
      <c r="N55" s="61">
        <v>0</v>
      </c>
      <c r="O55" s="61">
        <v>0</v>
      </c>
      <c r="P55" s="61">
        <v>0</v>
      </c>
      <c r="Q55" s="61">
        <v>0</v>
      </c>
      <c r="R55" s="61">
        <v>0</v>
      </c>
      <c r="S55" s="61">
        <v>0</v>
      </c>
      <c r="T55" s="61">
        <v>0</v>
      </c>
      <c r="U55" s="61">
        <v>0</v>
      </c>
      <c r="V55" s="61">
        <v>452716.86000000004</v>
      </c>
      <c r="W55" s="61">
        <v>369955.62</v>
      </c>
      <c r="X55" s="61">
        <v>0</v>
      </c>
      <c r="Y55" s="61">
        <v>83550.78</v>
      </c>
      <c r="Z55" s="61">
        <v>-789.53999999999985</v>
      </c>
      <c r="AA55" s="61">
        <v>0</v>
      </c>
      <c r="AB55" s="61">
        <v>0</v>
      </c>
      <c r="AC55" s="61">
        <v>0</v>
      </c>
      <c r="AD55" s="61">
        <v>0</v>
      </c>
      <c r="AE55" s="61">
        <v>0</v>
      </c>
      <c r="AF55" s="61">
        <v>0</v>
      </c>
      <c r="AG55" s="61">
        <v>0</v>
      </c>
      <c r="AH55" s="61">
        <v>0</v>
      </c>
      <c r="AI55" s="61">
        <v>0</v>
      </c>
      <c r="AJ55" s="61">
        <v>0</v>
      </c>
      <c r="AK55" s="61">
        <v>0</v>
      </c>
      <c r="AL55" s="61">
        <v>0</v>
      </c>
      <c r="AM55" s="61">
        <v>0</v>
      </c>
      <c r="AN55" s="61">
        <v>-1997246302.0299997</v>
      </c>
      <c r="AO55" s="61">
        <v>-427697382.28999996</v>
      </c>
      <c r="AP55" s="61">
        <v>-427697382.28999996</v>
      </c>
      <c r="AQ55" s="61">
        <v>0</v>
      </c>
      <c r="AR55" s="61">
        <v>-105250341.1700002</v>
      </c>
      <c r="AS55" s="61">
        <v>-105250341.1700002</v>
      </c>
      <c r="AT55" s="61">
        <v>-688944704.12000024</v>
      </c>
      <c r="AU55" s="61">
        <v>-539235049.05000019</v>
      </c>
      <c r="AV55" s="61">
        <v>-149709655.07000005</v>
      </c>
      <c r="AW55" s="61">
        <v>0</v>
      </c>
      <c r="AX55" s="61">
        <v>0</v>
      </c>
      <c r="AY55" s="61">
        <v>583694362.95000005</v>
      </c>
      <c r="AZ55" s="61">
        <v>0</v>
      </c>
      <c r="BA55" s="61">
        <v>0</v>
      </c>
      <c r="BB55" s="61">
        <v>0</v>
      </c>
      <c r="BC55" s="61">
        <v>0</v>
      </c>
      <c r="BD55" s="61">
        <v>0</v>
      </c>
      <c r="BE55" s="61">
        <v>0</v>
      </c>
      <c r="BF55" s="61">
        <v>0</v>
      </c>
      <c r="BG55" s="61">
        <v>0</v>
      </c>
      <c r="BH55" s="61">
        <v>0</v>
      </c>
      <c r="BI55" s="61">
        <v>0</v>
      </c>
      <c r="BJ55" s="61">
        <v>-18219869.229999959</v>
      </c>
      <c r="BK55" s="61">
        <v>-18219869.229999959</v>
      </c>
      <c r="BL55" s="61">
        <v>-188528794.29999995</v>
      </c>
      <c r="BM55" s="61">
        <v>170308925.06999999</v>
      </c>
      <c r="BN55" s="61">
        <v>0</v>
      </c>
      <c r="BO55" s="61">
        <v>0</v>
      </c>
      <c r="BP55" s="61">
        <v>0</v>
      </c>
      <c r="BQ55" s="61">
        <v>-88016.099999996834</v>
      </c>
      <c r="BR55" s="61">
        <v>-88016.099999996834</v>
      </c>
      <c r="BS55" s="61">
        <v>0</v>
      </c>
      <c r="BT55" s="61">
        <v>0</v>
      </c>
      <c r="BU55" s="61">
        <v>-1445990693.2399995</v>
      </c>
      <c r="BV55" s="61">
        <v>-1205585895.1399996</v>
      </c>
      <c r="BW55" s="61">
        <v>-159120301.78</v>
      </c>
      <c r="BX55" s="61">
        <v>-27455894.929999996</v>
      </c>
      <c r="BY55" s="61">
        <v>0</v>
      </c>
      <c r="BZ55" s="61">
        <v>-2678931.29</v>
      </c>
      <c r="CA55" s="61">
        <v>-51149670.100000001</v>
      </c>
      <c r="CB55" s="61">
        <v>0</v>
      </c>
      <c r="CC55" s="61">
        <v>0</v>
      </c>
      <c r="CD55" s="61">
        <v>0</v>
      </c>
      <c r="CE55" s="61">
        <v>0</v>
      </c>
      <c r="CF55" s="61">
        <v>0</v>
      </c>
      <c r="CG55" s="61">
        <v>0</v>
      </c>
      <c r="CH55" s="61">
        <v>0</v>
      </c>
      <c r="CI55" s="61">
        <v>0</v>
      </c>
      <c r="CJ55" s="61">
        <v>0</v>
      </c>
      <c r="CK55" s="61">
        <v>0</v>
      </c>
      <c r="CL55" s="61">
        <v>0</v>
      </c>
      <c r="CM55" s="61">
        <v>0</v>
      </c>
      <c r="CN55" s="61">
        <v>0</v>
      </c>
      <c r="CO55" s="61">
        <v>0</v>
      </c>
      <c r="CP55" s="61">
        <v>0</v>
      </c>
      <c r="CQ55" s="61">
        <v>0</v>
      </c>
      <c r="CR55" s="61">
        <v>0</v>
      </c>
      <c r="CS55" s="61">
        <v>0</v>
      </c>
      <c r="CT55" s="61">
        <v>0</v>
      </c>
      <c r="CU55" s="61">
        <v>-43517719.380000591</v>
      </c>
    </row>
    <row r="56" spans="1:99" ht="12.75" customHeight="1">
      <c r="A56" s="43" t="s">
        <v>99</v>
      </c>
      <c r="B56" s="59">
        <v>2005</v>
      </c>
      <c r="C56" s="60" t="s">
        <v>377</v>
      </c>
      <c r="D56" s="61">
        <v>5211943.2699999996</v>
      </c>
      <c r="E56" s="61">
        <v>79974.59</v>
      </c>
      <c r="F56" s="61">
        <v>89621.95</v>
      </c>
      <c r="G56" s="61">
        <v>-9647.36</v>
      </c>
      <c r="H56" s="61">
        <v>37369.339999999997</v>
      </c>
      <c r="I56" s="61">
        <v>29137.61</v>
      </c>
      <c r="J56" s="61">
        <v>-113316.79</v>
      </c>
      <c r="K56" s="61">
        <v>142454.39999999999</v>
      </c>
      <c r="L56" s="61">
        <v>8231.73</v>
      </c>
      <c r="M56" s="61">
        <v>14708.93</v>
      </c>
      <c r="N56" s="61">
        <v>-6477.2</v>
      </c>
      <c r="O56" s="61">
        <v>0</v>
      </c>
      <c r="P56" s="61">
        <v>0</v>
      </c>
      <c r="Q56" s="61">
        <v>0</v>
      </c>
      <c r="R56" s="61">
        <v>0</v>
      </c>
      <c r="S56" s="61">
        <v>0</v>
      </c>
      <c r="T56" s="61">
        <v>0</v>
      </c>
      <c r="U56" s="61">
        <v>0</v>
      </c>
      <c r="V56" s="61">
        <v>5094599.34</v>
      </c>
      <c r="W56" s="61">
        <v>2492775.5300000003</v>
      </c>
      <c r="X56" s="61">
        <v>0</v>
      </c>
      <c r="Y56" s="61">
        <v>0</v>
      </c>
      <c r="Z56" s="61">
        <v>2601823.81</v>
      </c>
      <c r="AA56" s="61">
        <v>0</v>
      </c>
      <c r="AB56" s="61">
        <v>0</v>
      </c>
      <c r="AC56" s="61">
        <v>0</v>
      </c>
      <c r="AD56" s="61">
        <v>0</v>
      </c>
      <c r="AE56" s="61">
        <v>0</v>
      </c>
      <c r="AF56" s="61">
        <v>0</v>
      </c>
      <c r="AG56" s="61">
        <v>0</v>
      </c>
      <c r="AH56" s="61">
        <v>0</v>
      </c>
      <c r="AI56" s="61">
        <v>0</v>
      </c>
      <c r="AJ56" s="61">
        <v>0</v>
      </c>
      <c r="AK56" s="61">
        <v>0</v>
      </c>
      <c r="AL56" s="61">
        <v>0</v>
      </c>
      <c r="AM56" s="61">
        <v>0</v>
      </c>
      <c r="AN56" s="61">
        <v>-1404488.1800000009</v>
      </c>
      <c r="AO56" s="61">
        <v>-2929523.6</v>
      </c>
      <c r="AP56" s="61">
        <v>-2929523.6</v>
      </c>
      <c r="AQ56" s="61">
        <v>0</v>
      </c>
      <c r="AR56" s="61">
        <v>89381.889999999665</v>
      </c>
      <c r="AS56" s="61">
        <v>89381.889999999665</v>
      </c>
      <c r="AT56" s="61">
        <v>-3649380.72</v>
      </c>
      <c r="AU56" s="61">
        <v>-3649380.72</v>
      </c>
      <c r="AV56" s="61">
        <v>0</v>
      </c>
      <c r="AW56" s="61">
        <v>0</v>
      </c>
      <c r="AX56" s="61">
        <v>0</v>
      </c>
      <c r="AY56" s="61">
        <v>3738762.61</v>
      </c>
      <c r="AZ56" s="61">
        <v>0</v>
      </c>
      <c r="BA56" s="61">
        <v>0</v>
      </c>
      <c r="BB56" s="61">
        <v>0</v>
      </c>
      <c r="BC56" s="61">
        <v>0</v>
      </c>
      <c r="BD56" s="61">
        <v>0</v>
      </c>
      <c r="BE56" s="61">
        <v>0</v>
      </c>
      <c r="BF56" s="61">
        <v>0</v>
      </c>
      <c r="BG56" s="61">
        <v>0</v>
      </c>
      <c r="BH56" s="61">
        <v>0</v>
      </c>
      <c r="BI56" s="61">
        <v>0</v>
      </c>
      <c r="BJ56" s="61">
        <v>1816758.6899999995</v>
      </c>
      <c r="BK56" s="61">
        <v>1816758.6899999995</v>
      </c>
      <c r="BL56" s="61">
        <v>-4435504.3499999996</v>
      </c>
      <c r="BM56" s="61">
        <v>6252263.0399999991</v>
      </c>
      <c r="BN56" s="61">
        <v>0</v>
      </c>
      <c r="BO56" s="61">
        <v>0</v>
      </c>
      <c r="BP56" s="61">
        <v>0</v>
      </c>
      <c r="BQ56" s="61">
        <v>-272.07</v>
      </c>
      <c r="BR56" s="61">
        <v>-272.07</v>
      </c>
      <c r="BS56" s="61">
        <v>0</v>
      </c>
      <c r="BT56" s="61">
        <v>0</v>
      </c>
      <c r="BU56" s="61">
        <v>-109924.02</v>
      </c>
      <c r="BV56" s="61">
        <v>-11975.48</v>
      </c>
      <c r="BW56" s="61">
        <v>-74798.84</v>
      </c>
      <c r="BX56" s="61">
        <v>-7543.85</v>
      </c>
      <c r="BY56" s="61">
        <v>0</v>
      </c>
      <c r="BZ56" s="61">
        <v>-5316.99</v>
      </c>
      <c r="CA56" s="61">
        <v>-9794.25</v>
      </c>
      <c r="CB56" s="61">
        <v>0</v>
      </c>
      <c r="CC56" s="61">
        <v>-494.61</v>
      </c>
      <c r="CD56" s="61">
        <v>-270909.07</v>
      </c>
      <c r="CE56" s="61">
        <v>0</v>
      </c>
      <c r="CF56" s="61">
        <v>0</v>
      </c>
      <c r="CG56" s="61">
        <v>0</v>
      </c>
      <c r="CH56" s="61">
        <v>0</v>
      </c>
      <c r="CI56" s="61">
        <v>-270909.07</v>
      </c>
      <c r="CJ56" s="61">
        <v>0</v>
      </c>
      <c r="CK56" s="61">
        <v>0</v>
      </c>
      <c r="CL56" s="61">
        <v>0</v>
      </c>
      <c r="CM56" s="61">
        <v>0</v>
      </c>
      <c r="CN56" s="61">
        <v>0</v>
      </c>
      <c r="CO56" s="61">
        <v>0</v>
      </c>
      <c r="CP56" s="61">
        <v>0</v>
      </c>
      <c r="CQ56" s="61">
        <v>0</v>
      </c>
      <c r="CR56" s="61">
        <v>0</v>
      </c>
      <c r="CS56" s="61">
        <v>0</v>
      </c>
      <c r="CT56" s="61">
        <v>0</v>
      </c>
      <c r="CU56" s="61">
        <v>3807455.0899999989</v>
      </c>
    </row>
    <row r="57" spans="1:99" ht="12.75" customHeight="1">
      <c r="A57" s="43" t="s">
        <v>101</v>
      </c>
      <c r="B57" s="59">
        <v>2006</v>
      </c>
      <c r="C57" s="60" t="s">
        <v>378</v>
      </c>
      <c r="D57" s="61">
        <v>268426492.49999997</v>
      </c>
      <c r="E57" s="61">
        <v>325314050.07999998</v>
      </c>
      <c r="F57" s="61">
        <v>355933407.65999997</v>
      </c>
      <c r="G57" s="61">
        <v>-30619357.579999998</v>
      </c>
      <c r="H57" s="61">
        <v>-54921716.29999999</v>
      </c>
      <c r="I57" s="61">
        <v>-47223689.75999999</v>
      </c>
      <c r="J57" s="61">
        <v>-214869761.56</v>
      </c>
      <c r="K57" s="61">
        <v>167646071.80000001</v>
      </c>
      <c r="L57" s="61">
        <v>-7698026.54</v>
      </c>
      <c r="M57" s="61">
        <v>1395706.97</v>
      </c>
      <c r="N57" s="61">
        <v>-9093733.5099999998</v>
      </c>
      <c r="O57" s="61">
        <v>0</v>
      </c>
      <c r="P57" s="61">
        <v>0</v>
      </c>
      <c r="Q57" s="61">
        <v>0</v>
      </c>
      <c r="R57" s="61">
        <v>0</v>
      </c>
      <c r="S57" s="61">
        <v>0</v>
      </c>
      <c r="T57" s="61">
        <v>0</v>
      </c>
      <c r="U57" s="61">
        <v>0</v>
      </c>
      <c r="V57" s="61">
        <v>-11540412.209999997</v>
      </c>
      <c r="W57" s="61">
        <v>115.9</v>
      </c>
      <c r="X57" s="61">
        <v>0</v>
      </c>
      <c r="Y57" s="61">
        <v>-72962.58</v>
      </c>
      <c r="Z57" s="61">
        <v>-11467565.529999997</v>
      </c>
      <c r="AA57" s="61">
        <v>0</v>
      </c>
      <c r="AB57" s="61">
        <v>0</v>
      </c>
      <c r="AC57" s="61">
        <v>0</v>
      </c>
      <c r="AD57" s="61">
        <v>0</v>
      </c>
      <c r="AE57" s="61">
        <v>0</v>
      </c>
      <c r="AF57" s="61">
        <v>-4.9000000000000004</v>
      </c>
      <c r="AG57" s="61">
        <v>9574575.8300000001</v>
      </c>
      <c r="AH57" s="61">
        <v>9574575.8300000001</v>
      </c>
      <c r="AI57" s="61">
        <v>0</v>
      </c>
      <c r="AJ57" s="61">
        <v>0</v>
      </c>
      <c r="AK57" s="61">
        <v>0</v>
      </c>
      <c r="AL57" s="61">
        <v>0</v>
      </c>
      <c r="AM57" s="61">
        <v>0</v>
      </c>
      <c r="AN57" s="61">
        <v>-451025863.53999984</v>
      </c>
      <c r="AO57" s="61">
        <v>-63956001.5</v>
      </c>
      <c r="AP57" s="61">
        <v>-75430293.5</v>
      </c>
      <c r="AQ57" s="61">
        <v>11474292</v>
      </c>
      <c r="AR57" s="61">
        <v>22106846.599999994</v>
      </c>
      <c r="AS57" s="61">
        <v>21510298.049999997</v>
      </c>
      <c r="AT57" s="61">
        <v>-94042066.340000004</v>
      </c>
      <c r="AU57" s="61">
        <v>-83298646.340000004</v>
      </c>
      <c r="AV57" s="61">
        <v>-10743420</v>
      </c>
      <c r="AW57" s="61">
        <v>0</v>
      </c>
      <c r="AX57" s="61">
        <v>0</v>
      </c>
      <c r="AY57" s="61">
        <v>115552364.39</v>
      </c>
      <c r="AZ57" s="61">
        <v>596548.54999999702</v>
      </c>
      <c r="BA57" s="61">
        <v>20113983.859999999</v>
      </c>
      <c r="BB57" s="61">
        <v>16592144.76</v>
      </c>
      <c r="BC57" s="61">
        <v>3521839.1</v>
      </c>
      <c r="BD57" s="61">
        <v>0</v>
      </c>
      <c r="BE57" s="61">
        <v>0</v>
      </c>
      <c r="BF57" s="61">
        <v>-19517435.310000002</v>
      </c>
      <c r="BG57" s="61">
        <v>0</v>
      </c>
      <c r="BH57" s="61">
        <v>0</v>
      </c>
      <c r="BI57" s="61">
        <v>0</v>
      </c>
      <c r="BJ57" s="61">
        <v>-99453300.789999858</v>
      </c>
      <c r="BK57" s="61">
        <v>-99068192.649999857</v>
      </c>
      <c r="BL57" s="61">
        <v>-948793557.82999992</v>
      </c>
      <c r="BM57" s="61">
        <v>849725365.18000007</v>
      </c>
      <c r="BN57" s="61">
        <v>-385108.14</v>
      </c>
      <c r="BO57" s="61">
        <v>480534.5</v>
      </c>
      <c r="BP57" s="61">
        <v>-865642.64</v>
      </c>
      <c r="BQ57" s="61">
        <v>-1736601.5000000028</v>
      </c>
      <c r="BR57" s="61">
        <v>-1736601.5000000028</v>
      </c>
      <c r="BS57" s="61">
        <v>0</v>
      </c>
      <c r="BT57" s="61">
        <v>0</v>
      </c>
      <c r="BU57" s="61">
        <v>-307986806.34999996</v>
      </c>
      <c r="BV57" s="61">
        <v>-109816908.41</v>
      </c>
      <c r="BW57" s="61">
        <v>-113301160.54000001</v>
      </c>
      <c r="BX57" s="61">
        <v>-66333340.719999999</v>
      </c>
      <c r="BY57" s="61">
        <v>0</v>
      </c>
      <c r="BZ57" s="61">
        <v>-2703780.02</v>
      </c>
      <c r="CA57" s="61">
        <v>0</v>
      </c>
      <c r="CB57" s="61">
        <v>501496.13</v>
      </c>
      <c r="CC57" s="61">
        <v>-16333112.789999997</v>
      </c>
      <c r="CD57" s="61">
        <v>0</v>
      </c>
      <c r="CE57" s="61">
        <v>0</v>
      </c>
      <c r="CF57" s="61">
        <v>0</v>
      </c>
      <c r="CG57" s="61">
        <v>0</v>
      </c>
      <c r="CH57" s="61">
        <v>0</v>
      </c>
      <c r="CI57" s="61">
        <v>0</v>
      </c>
      <c r="CJ57" s="61">
        <v>0</v>
      </c>
      <c r="CK57" s="61">
        <v>0</v>
      </c>
      <c r="CL57" s="61">
        <v>0</v>
      </c>
      <c r="CM57" s="61">
        <v>0</v>
      </c>
      <c r="CN57" s="61">
        <v>0</v>
      </c>
      <c r="CO57" s="61">
        <v>0</v>
      </c>
      <c r="CP57" s="61">
        <v>0</v>
      </c>
      <c r="CQ57" s="61">
        <v>0</v>
      </c>
      <c r="CR57" s="61">
        <v>0</v>
      </c>
      <c r="CS57" s="61">
        <v>0</v>
      </c>
      <c r="CT57" s="61">
        <v>0</v>
      </c>
      <c r="CU57" s="61">
        <v>-182599371.03999987</v>
      </c>
    </row>
    <row r="58" spans="1:99" ht="12.75" customHeight="1">
      <c r="A58" s="43" t="s">
        <v>103</v>
      </c>
      <c r="B58" s="59">
        <v>2007</v>
      </c>
      <c r="C58" s="60" t="s">
        <v>377</v>
      </c>
      <c r="D58" s="61">
        <v>287762488.64999998</v>
      </c>
      <c r="E58" s="61">
        <v>238038548.30000001</v>
      </c>
      <c r="F58" s="61">
        <v>247168340</v>
      </c>
      <c r="G58" s="61">
        <v>-9129791.6999999993</v>
      </c>
      <c r="H58" s="61">
        <v>-9160099.2800000012</v>
      </c>
      <c r="I58" s="61">
        <v>-9160099.2800000012</v>
      </c>
      <c r="J58" s="61">
        <v>-46556963.060000002</v>
      </c>
      <c r="K58" s="61">
        <v>37396863.780000001</v>
      </c>
      <c r="L58" s="61">
        <v>0</v>
      </c>
      <c r="M58" s="61">
        <v>0</v>
      </c>
      <c r="N58" s="61">
        <v>0</v>
      </c>
      <c r="O58" s="61">
        <v>0</v>
      </c>
      <c r="P58" s="61">
        <v>0</v>
      </c>
      <c r="Q58" s="61">
        <v>0</v>
      </c>
      <c r="R58" s="61">
        <v>0</v>
      </c>
      <c r="S58" s="61">
        <v>0</v>
      </c>
      <c r="T58" s="61">
        <v>0</v>
      </c>
      <c r="U58" s="61">
        <v>0</v>
      </c>
      <c r="V58" s="61">
        <v>58426053.549999997</v>
      </c>
      <c r="W58" s="61">
        <v>0</v>
      </c>
      <c r="X58" s="61">
        <v>0</v>
      </c>
      <c r="Y58" s="61">
        <v>0</v>
      </c>
      <c r="Z58" s="61">
        <v>0</v>
      </c>
      <c r="AA58" s="61">
        <v>0</v>
      </c>
      <c r="AB58" s="61">
        <v>0</v>
      </c>
      <c r="AC58" s="61">
        <v>0</v>
      </c>
      <c r="AD58" s="61">
        <v>0</v>
      </c>
      <c r="AE58" s="61">
        <v>58426053.549999997</v>
      </c>
      <c r="AF58" s="61">
        <v>0</v>
      </c>
      <c r="AG58" s="61">
        <v>457986.08</v>
      </c>
      <c r="AH58" s="61">
        <v>457986.08</v>
      </c>
      <c r="AI58" s="61">
        <v>0</v>
      </c>
      <c r="AJ58" s="61">
        <v>0</v>
      </c>
      <c r="AK58" s="61">
        <v>0</v>
      </c>
      <c r="AL58" s="61">
        <v>0</v>
      </c>
      <c r="AM58" s="61">
        <v>0</v>
      </c>
      <c r="AN58" s="61">
        <v>-181227871.95999998</v>
      </c>
      <c r="AO58" s="61">
        <v>-11167951.369999999</v>
      </c>
      <c r="AP58" s="61">
        <v>-11167951.369999999</v>
      </c>
      <c r="AQ58" s="61">
        <v>0</v>
      </c>
      <c r="AR58" s="61">
        <v>-9948281.4000000004</v>
      </c>
      <c r="AS58" s="61">
        <v>-9938677.0500000007</v>
      </c>
      <c r="AT58" s="61">
        <v>-16404350.620000001</v>
      </c>
      <c r="AU58" s="61">
        <v>-10817628.82</v>
      </c>
      <c r="AV58" s="61">
        <v>-5586721.7999999998</v>
      </c>
      <c r="AW58" s="61">
        <v>0</v>
      </c>
      <c r="AX58" s="61">
        <v>0</v>
      </c>
      <c r="AY58" s="61">
        <v>6465673.5700000003</v>
      </c>
      <c r="AZ58" s="61">
        <v>-9604.35</v>
      </c>
      <c r="BA58" s="61">
        <v>0</v>
      </c>
      <c r="BB58" s="61">
        <v>0</v>
      </c>
      <c r="BC58" s="61">
        <v>0</v>
      </c>
      <c r="BD58" s="61">
        <v>0</v>
      </c>
      <c r="BE58" s="61">
        <v>0</v>
      </c>
      <c r="BF58" s="61">
        <v>-9604.35</v>
      </c>
      <c r="BG58" s="61">
        <v>0</v>
      </c>
      <c r="BH58" s="61">
        <v>0</v>
      </c>
      <c r="BI58" s="61">
        <v>0</v>
      </c>
      <c r="BJ58" s="61">
        <v>-39330591.960000008</v>
      </c>
      <c r="BK58" s="61">
        <v>-39330591.960000008</v>
      </c>
      <c r="BL58" s="61">
        <v>-159838445.93000001</v>
      </c>
      <c r="BM58" s="61">
        <v>120507853.97</v>
      </c>
      <c r="BN58" s="61">
        <v>0</v>
      </c>
      <c r="BO58" s="61">
        <v>0</v>
      </c>
      <c r="BP58" s="61">
        <v>0</v>
      </c>
      <c r="BQ58" s="61">
        <v>-3115895.0700000003</v>
      </c>
      <c r="BR58" s="61">
        <v>-3115895.0700000003</v>
      </c>
      <c r="BS58" s="61">
        <v>0</v>
      </c>
      <c r="BT58" s="61">
        <v>0</v>
      </c>
      <c r="BU58" s="61">
        <v>-117665152.15999998</v>
      </c>
      <c r="BV58" s="61">
        <v>-84524130.049999982</v>
      </c>
      <c r="BW58" s="61">
        <v>-29049834.839999996</v>
      </c>
      <c r="BX58" s="61">
        <v>-11762562.060000002</v>
      </c>
      <c r="BY58" s="61">
        <v>0</v>
      </c>
      <c r="BZ58" s="61">
        <v>27210824.109999999</v>
      </c>
      <c r="CA58" s="61">
        <v>-29914989.399999991</v>
      </c>
      <c r="CB58" s="61">
        <v>0</v>
      </c>
      <c r="CC58" s="61">
        <v>10375540.079999998</v>
      </c>
      <c r="CD58" s="61">
        <v>0</v>
      </c>
      <c r="CE58" s="61">
        <v>0</v>
      </c>
      <c r="CF58" s="61">
        <v>0</v>
      </c>
      <c r="CG58" s="61">
        <v>0</v>
      </c>
      <c r="CH58" s="61">
        <v>0</v>
      </c>
      <c r="CI58" s="61">
        <v>0</v>
      </c>
      <c r="CJ58" s="61">
        <v>0</v>
      </c>
      <c r="CK58" s="61">
        <v>0</v>
      </c>
      <c r="CL58" s="61">
        <v>0</v>
      </c>
      <c r="CM58" s="61">
        <v>0</v>
      </c>
      <c r="CN58" s="61">
        <v>0</v>
      </c>
      <c r="CO58" s="61">
        <v>0</v>
      </c>
      <c r="CP58" s="61">
        <v>0</v>
      </c>
      <c r="CQ58" s="61">
        <v>0</v>
      </c>
      <c r="CR58" s="61">
        <v>0</v>
      </c>
      <c r="CS58" s="61">
        <v>0</v>
      </c>
      <c r="CT58" s="61">
        <v>0</v>
      </c>
      <c r="CU58" s="61">
        <v>106534616.69</v>
      </c>
    </row>
    <row r="59" spans="1:99" ht="12.75" customHeight="1">
      <c r="A59" s="43" t="s">
        <v>105</v>
      </c>
      <c r="B59" s="59">
        <v>2008</v>
      </c>
      <c r="C59" s="60" t="s">
        <v>377</v>
      </c>
      <c r="D59" s="61">
        <v>269166549.53999996</v>
      </c>
      <c r="E59" s="61">
        <v>172348246.56999999</v>
      </c>
      <c r="F59" s="61">
        <v>172348246.56999999</v>
      </c>
      <c r="G59" s="61">
        <v>0</v>
      </c>
      <c r="H59" s="61">
        <v>-6240032.5900000036</v>
      </c>
      <c r="I59" s="61">
        <v>-6240032.5900000036</v>
      </c>
      <c r="J59" s="61">
        <v>-182130103.72</v>
      </c>
      <c r="K59" s="61">
        <v>175890071.13</v>
      </c>
      <c r="L59" s="61">
        <v>0</v>
      </c>
      <c r="M59" s="61">
        <v>0</v>
      </c>
      <c r="N59" s="61">
        <v>0</v>
      </c>
      <c r="O59" s="61">
        <v>0</v>
      </c>
      <c r="P59" s="61">
        <v>0</v>
      </c>
      <c r="Q59" s="61">
        <v>0</v>
      </c>
      <c r="R59" s="61">
        <v>0</v>
      </c>
      <c r="S59" s="61">
        <v>0</v>
      </c>
      <c r="T59" s="61">
        <v>0</v>
      </c>
      <c r="U59" s="61">
        <v>0</v>
      </c>
      <c r="V59" s="61">
        <v>103058335.56</v>
      </c>
      <c r="W59" s="61">
        <v>88564373.579999998</v>
      </c>
      <c r="X59" s="61">
        <v>0</v>
      </c>
      <c r="Y59" s="61">
        <v>14493961.98</v>
      </c>
      <c r="Z59" s="61">
        <v>0</v>
      </c>
      <c r="AA59" s="61">
        <v>0</v>
      </c>
      <c r="AB59" s="61">
        <v>0</v>
      </c>
      <c r="AC59" s="61">
        <v>0</v>
      </c>
      <c r="AD59" s="61">
        <v>0</v>
      </c>
      <c r="AE59" s="61">
        <v>0</v>
      </c>
      <c r="AF59" s="61">
        <v>0</v>
      </c>
      <c r="AG59" s="61">
        <v>0</v>
      </c>
      <c r="AH59" s="61">
        <v>0</v>
      </c>
      <c r="AI59" s="61">
        <v>0</v>
      </c>
      <c r="AJ59" s="61">
        <v>0</v>
      </c>
      <c r="AK59" s="61">
        <v>0</v>
      </c>
      <c r="AL59" s="61">
        <v>0</v>
      </c>
      <c r="AM59" s="61">
        <v>0</v>
      </c>
      <c r="AN59" s="61">
        <v>-211302400.69511998</v>
      </c>
      <c r="AO59" s="61">
        <v>-18623409.219999999</v>
      </c>
      <c r="AP59" s="61">
        <v>-18623409.219999999</v>
      </c>
      <c r="AQ59" s="61">
        <v>0</v>
      </c>
      <c r="AR59" s="61">
        <v>-49764789.669999994</v>
      </c>
      <c r="AS59" s="61">
        <v>-49764789.669999994</v>
      </c>
      <c r="AT59" s="61">
        <v>-100387035.94</v>
      </c>
      <c r="AU59" s="61">
        <v>-8508125</v>
      </c>
      <c r="AV59" s="61">
        <v>-91878910.939999998</v>
      </c>
      <c r="AW59" s="61">
        <v>0</v>
      </c>
      <c r="AX59" s="61">
        <v>0</v>
      </c>
      <c r="AY59" s="61">
        <v>50622246.270000003</v>
      </c>
      <c r="AZ59" s="61">
        <v>0</v>
      </c>
      <c r="BA59" s="61">
        <v>0</v>
      </c>
      <c r="BB59" s="61">
        <v>0</v>
      </c>
      <c r="BC59" s="61">
        <v>0</v>
      </c>
      <c r="BD59" s="61">
        <v>0</v>
      </c>
      <c r="BE59" s="61">
        <v>0</v>
      </c>
      <c r="BF59" s="61">
        <v>0</v>
      </c>
      <c r="BG59" s="61">
        <v>0</v>
      </c>
      <c r="BH59" s="61">
        <v>0</v>
      </c>
      <c r="BI59" s="61">
        <v>0</v>
      </c>
      <c r="BJ59" s="61">
        <v>-2496247.6700000004</v>
      </c>
      <c r="BK59" s="61">
        <v>-2496247.6700000004</v>
      </c>
      <c r="BL59" s="61">
        <v>-3123679.49</v>
      </c>
      <c r="BM59" s="61">
        <v>627431.81999999995</v>
      </c>
      <c r="BN59" s="61">
        <v>0</v>
      </c>
      <c r="BO59" s="61">
        <v>0</v>
      </c>
      <c r="BP59" s="61">
        <v>0</v>
      </c>
      <c r="BQ59" s="61">
        <v>-1499638.84</v>
      </c>
      <c r="BR59" s="61">
        <v>-1499638.84</v>
      </c>
      <c r="BS59" s="61">
        <v>0</v>
      </c>
      <c r="BT59" s="61">
        <v>0</v>
      </c>
      <c r="BU59" s="61">
        <v>-138918315.29512</v>
      </c>
      <c r="BV59" s="61">
        <v>-6176594.5099999998</v>
      </c>
      <c r="BW59" s="61">
        <v>-39624754.253842004</v>
      </c>
      <c r="BX59" s="61">
        <v>-10983911.338288</v>
      </c>
      <c r="BY59" s="61">
        <v>0</v>
      </c>
      <c r="BZ59" s="61">
        <v>0</v>
      </c>
      <c r="CA59" s="61">
        <v>-82132855.192990005</v>
      </c>
      <c r="CB59" s="61">
        <v>0</v>
      </c>
      <c r="CC59" s="61">
        <v>-200</v>
      </c>
      <c r="CD59" s="61">
        <v>0</v>
      </c>
      <c r="CE59" s="61">
        <v>0</v>
      </c>
      <c r="CF59" s="61">
        <v>0</v>
      </c>
      <c r="CG59" s="61">
        <v>0</v>
      </c>
      <c r="CH59" s="61">
        <v>0</v>
      </c>
      <c r="CI59" s="61">
        <v>0</v>
      </c>
      <c r="CJ59" s="61">
        <v>0</v>
      </c>
      <c r="CK59" s="61">
        <v>0</v>
      </c>
      <c r="CL59" s="61">
        <v>0</v>
      </c>
      <c r="CM59" s="61">
        <v>0</v>
      </c>
      <c r="CN59" s="61">
        <v>0</v>
      </c>
      <c r="CO59" s="61">
        <v>0</v>
      </c>
      <c r="CP59" s="61">
        <v>0</v>
      </c>
      <c r="CQ59" s="61">
        <v>0</v>
      </c>
      <c r="CR59" s="61">
        <v>0</v>
      </c>
      <c r="CS59" s="61">
        <v>0</v>
      </c>
      <c r="CT59" s="61">
        <v>0</v>
      </c>
      <c r="CU59" s="61">
        <v>57864148.844879985</v>
      </c>
    </row>
    <row r="60" spans="1:99" ht="12.75" customHeight="1">
      <c r="A60" s="43" t="s">
        <v>107</v>
      </c>
      <c r="B60" s="59">
        <v>3001</v>
      </c>
      <c r="C60" s="60" t="s">
        <v>378</v>
      </c>
      <c r="D60" s="61">
        <v>17466704742.570004</v>
      </c>
      <c r="E60" s="61">
        <v>12295546918.360001</v>
      </c>
      <c r="F60" s="61">
        <v>12922848509.390001</v>
      </c>
      <c r="G60" s="61">
        <v>-627301591.02999985</v>
      </c>
      <c r="H60" s="61">
        <v>0</v>
      </c>
      <c r="I60" s="61">
        <v>0</v>
      </c>
      <c r="J60" s="61">
        <v>0</v>
      </c>
      <c r="K60" s="61">
        <v>0</v>
      </c>
      <c r="L60" s="61">
        <v>0</v>
      </c>
      <c r="M60" s="61">
        <v>0</v>
      </c>
      <c r="N60" s="61">
        <v>0</v>
      </c>
      <c r="O60" s="61">
        <v>0</v>
      </c>
      <c r="P60" s="61">
        <v>0</v>
      </c>
      <c r="Q60" s="61">
        <v>0</v>
      </c>
      <c r="R60" s="61">
        <v>0</v>
      </c>
      <c r="S60" s="61">
        <v>0</v>
      </c>
      <c r="T60" s="61">
        <v>0</v>
      </c>
      <c r="U60" s="61">
        <v>0</v>
      </c>
      <c r="V60" s="61">
        <v>5128439334.8299999</v>
      </c>
      <c r="W60" s="61">
        <v>568218232.24000013</v>
      </c>
      <c r="X60" s="61">
        <v>390520416.5</v>
      </c>
      <c r="Y60" s="61">
        <v>1062877867.0500001</v>
      </c>
      <c r="Z60" s="61">
        <v>3106638919.04</v>
      </c>
      <c r="AA60" s="61">
        <v>0</v>
      </c>
      <c r="AB60" s="61">
        <v>0</v>
      </c>
      <c r="AC60" s="61">
        <v>0</v>
      </c>
      <c r="AD60" s="61">
        <v>183900</v>
      </c>
      <c r="AE60" s="61">
        <v>0</v>
      </c>
      <c r="AF60" s="61">
        <v>0</v>
      </c>
      <c r="AG60" s="61">
        <v>42718489.380000003</v>
      </c>
      <c r="AH60" s="61">
        <v>42718489.380000003</v>
      </c>
      <c r="AI60" s="61">
        <v>0</v>
      </c>
      <c r="AJ60" s="61">
        <v>0</v>
      </c>
      <c r="AK60" s="61">
        <v>0</v>
      </c>
      <c r="AL60" s="61">
        <v>0</v>
      </c>
      <c r="AM60" s="61">
        <v>0</v>
      </c>
      <c r="AN60" s="61">
        <v>-14196319072.499559</v>
      </c>
      <c r="AO60" s="61">
        <v>-2771453285.73</v>
      </c>
      <c r="AP60" s="61">
        <v>-2908316122.3099999</v>
      </c>
      <c r="AQ60" s="61">
        <v>136862836.58000001</v>
      </c>
      <c r="AR60" s="61">
        <v>-416407364.53999996</v>
      </c>
      <c r="AS60" s="61">
        <v>-696223729.53999996</v>
      </c>
      <c r="AT60" s="61">
        <v>-696223729.53999996</v>
      </c>
      <c r="AU60" s="61">
        <v>-575523199.04999995</v>
      </c>
      <c r="AV60" s="61">
        <v>-120700530.48999999</v>
      </c>
      <c r="AW60" s="61">
        <v>0</v>
      </c>
      <c r="AX60" s="61">
        <v>0</v>
      </c>
      <c r="AY60" s="61">
        <v>0</v>
      </c>
      <c r="AZ60" s="61">
        <v>279816365</v>
      </c>
      <c r="BA60" s="61">
        <v>279816365</v>
      </c>
      <c r="BB60" s="61">
        <v>232786930.48000002</v>
      </c>
      <c r="BC60" s="61">
        <v>47029434.520000003</v>
      </c>
      <c r="BD60" s="61">
        <v>0</v>
      </c>
      <c r="BE60" s="61">
        <v>0</v>
      </c>
      <c r="BF60" s="61">
        <v>0</v>
      </c>
      <c r="BG60" s="61">
        <v>0</v>
      </c>
      <c r="BH60" s="61">
        <v>0</v>
      </c>
      <c r="BI60" s="61">
        <v>0</v>
      </c>
      <c r="BJ60" s="61">
        <v>-5183768537.7195587</v>
      </c>
      <c r="BK60" s="61">
        <v>-5183768537.7195587</v>
      </c>
      <c r="BL60" s="61">
        <v>-36149306243.719559</v>
      </c>
      <c r="BM60" s="61">
        <v>30965537706</v>
      </c>
      <c r="BN60" s="61">
        <v>0</v>
      </c>
      <c r="BO60" s="61">
        <v>0</v>
      </c>
      <c r="BP60" s="61">
        <v>0</v>
      </c>
      <c r="BQ60" s="61">
        <v>-5581015</v>
      </c>
      <c r="BR60" s="61">
        <v>-5581015</v>
      </c>
      <c r="BS60" s="61">
        <v>0</v>
      </c>
      <c r="BT60" s="61">
        <v>0</v>
      </c>
      <c r="BU60" s="61">
        <v>-5708341750.3399992</v>
      </c>
      <c r="BV60" s="61">
        <v>-2427758820.5</v>
      </c>
      <c r="BW60" s="61">
        <v>-2124955377.8599999</v>
      </c>
      <c r="BX60" s="61">
        <v>-615611072.42000008</v>
      </c>
      <c r="BY60" s="61">
        <v>0</v>
      </c>
      <c r="BZ60" s="61">
        <v>0</v>
      </c>
      <c r="CA60" s="61">
        <v>-39094969.219999999</v>
      </c>
      <c r="CB60" s="61">
        <v>759.85</v>
      </c>
      <c r="CC60" s="61">
        <v>-500922270.19</v>
      </c>
      <c r="CD60" s="61">
        <v>-110767119.17</v>
      </c>
      <c r="CE60" s="61">
        <v>-3124542.99</v>
      </c>
      <c r="CF60" s="61">
        <v>-204193.47999999998</v>
      </c>
      <c r="CG60" s="61">
        <v>0</v>
      </c>
      <c r="CH60" s="61">
        <v>-106241182.7</v>
      </c>
      <c r="CI60" s="61">
        <v>-1197200</v>
      </c>
      <c r="CJ60" s="61">
        <v>0</v>
      </c>
      <c r="CK60" s="61">
        <v>0</v>
      </c>
      <c r="CL60" s="61">
        <v>0</v>
      </c>
      <c r="CM60" s="61">
        <v>0</v>
      </c>
      <c r="CN60" s="61">
        <v>0</v>
      </c>
      <c r="CO60" s="61">
        <v>0</v>
      </c>
      <c r="CP60" s="61">
        <v>0</v>
      </c>
      <c r="CQ60" s="61">
        <v>0</v>
      </c>
      <c r="CR60" s="61">
        <v>0</v>
      </c>
      <c r="CS60" s="61">
        <v>0</v>
      </c>
      <c r="CT60" s="61">
        <v>0</v>
      </c>
      <c r="CU60" s="61">
        <v>3270385670.0704441</v>
      </c>
    </row>
    <row r="61" spans="1:99" ht="12.75" customHeight="1">
      <c r="A61" s="43" t="s">
        <v>109</v>
      </c>
      <c r="B61" s="59">
        <v>3002</v>
      </c>
      <c r="C61" s="60" t="s">
        <v>378</v>
      </c>
      <c r="D61" s="61">
        <v>1901115021.1200001</v>
      </c>
      <c r="E61" s="61">
        <v>1660986114.0700002</v>
      </c>
      <c r="F61" s="61">
        <v>1735699439.2900002</v>
      </c>
      <c r="G61" s="61">
        <v>-74713325.219999999</v>
      </c>
      <c r="H61" s="61">
        <v>-118621854.20000002</v>
      </c>
      <c r="I61" s="61">
        <v>-114396187.58000001</v>
      </c>
      <c r="J61" s="61">
        <v>-343180997.98000002</v>
      </c>
      <c r="K61" s="61">
        <v>228784810.40000001</v>
      </c>
      <c r="L61" s="61">
        <v>-4225666.62</v>
      </c>
      <c r="M61" s="61">
        <v>3847047.84</v>
      </c>
      <c r="N61" s="61">
        <v>-8072714.46</v>
      </c>
      <c r="O61" s="61">
        <v>0</v>
      </c>
      <c r="P61" s="61">
        <v>0</v>
      </c>
      <c r="Q61" s="61">
        <v>0</v>
      </c>
      <c r="R61" s="61">
        <v>0</v>
      </c>
      <c r="S61" s="61">
        <v>0</v>
      </c>
      <c r="T61" s="61">
        <v>0</v>
      </c>
      <c r="U61" s="61">
        <v>0</v>
      </c>
      <c r="V61" s="61">
        <v>353030390.38999999</v>
      </c>
      <c r="W61" s="61">
        <v>46553410.359999999</v>
      </c>
      <c r="X61" s="61">
        <v>1107915.77</v>
      </c>
      <c r="Y61" s="61">
        <v>31927081.949999999</v>
      </c>
      <c r="Z61" s="61">
        <v>273441982.31</v>
      </c>
      <c r="AA61" s="61">
        <v>0</v>
      </c>
      <c r="AB61" s="61">
        <v>0</v>
      </c>
      <c r="AC61" s="61">
        <v>0</v>
      </c>
      <c r="AD61" s="61">
        <v>0</v>
      </c>
      <c r="AE61" s="61">
        <v>0</v>
      </c>
      <c r="AF61" s="61">
        <v>0</v>
      </c>
      <c r="AG61" s="61">
        <v>5720370.8600000003</v>
      </c>
      <c r="AH61" s="61">
        <v>5720370.8600000003</v>
      </c>
      <c r="AI61" s="61">
        <v>0</v>
      </c>
      <c r="AJ61" s="61">
        <v>0</v>
      </c>
      <c r="AK61" s="61">
        <v>0</v>
      </c>
      <c r="AL61" s="61">
        <v>0</v>
      </c>
      <c r="AM61" s="61">
        <v>0</v>
      </c>
      <c r="AN61" s="61">
        <v>-1843868069.6066058</v>
      </c>
      <c r="AO61" s="61">
        <v>-273907266.58999997</v>
      </c>
      <c r="AP61" s="61">
        <v>-292073676.07999998</v>
      </c>
      <c r="AQ61" s="61">
        <v>18166409.490000002</v>
      </c>
      <c r="AR61" s="61">
        <v>-13017221.509999976</v>
      </c>
      <c r="AS61" s="61">
        <v>-8658139.5299999714</v>
      </c>
      <c r="AT61" s="61">
        <v>-165284457.19999999</v>
      </c>
      <c r="AU61" s="61">
        <v>-144580274.03999999</v>
      </c>
      <c r="AV61" s="61">
        <v>-20704183.16</v>
      </c>
      <c r="AW61" s="61">
        <v>0</v>
      </c>
      <c r="AX61" s="61">
        <v>0</v>
      </c>
      <c r="AY61" s="61">
        <v>156626317.67000002</v>
      </c>
      <c r="AZ61" s="61">
        <v>-4359081.9800000042</v>
      </c>
      <c r="BA61" s="61">
        <v>43690113.999999993</v>
      </c>
      <c r="BB61" s="61">
        <v>38055677.809999995</v>
      </c>
      <c r="BC61" s="61">
        <v>5634436.1899999995</v>
      </c>
      <c r="BD61" s="61">
        <v>0</v>
      </c>
      <c r="BE61" s="61">
        <v>0</v>
      </c>
      <c r="BF61" s="61">
        <v>-48049195.979999997</v>
      </c>
      <c r="BG61" s="61">
        <v>-43015860.719999999</v>
      </c>
      <c r="BH61" s="61">
        <v>-43015860.719999999</v>
      </c>
      <c r="BI61" s="61">
        <v>0</v>
      </c>
      <c r="BJ61" s="61">
        <v>-807928481.19000006</v>
      </c>
      <c r="BK61" s="61">
        <v>-807928481.19000006</v>
      </c>
      <c r="BL61" s="61">
        <v>-4940232108.21</v>
      </c>
      <c r="BM61" s="61">
        <v>4132303627.02</v>
      </c>
      <c r="BN61" s="61">
        <v>0</v>
      </c>
      <c r="BO61" s="61">
        <v>0</v>
      </c>
      <c r="BP61" s="61">
        <v>0</v>
      </c>
      <c r="BQ61" s="61">
        <v>-10540574.300000001</v>
      </c>
      <c r="BR61" s="61">
        <v>-10540574.300000001</v>
      </c>
      <c r="BS61" s="61">
        <v>0</v>
      </c>
      <c r="BT61" s="61">
        <v>0</v>
      </c>
      <c r="BU61" s="61">
        <v>-693834439.70660591</v>
      </c>
      <c r="BV61" s="61">
        <v>-547577784.68660593</v>
      </c>
      <c r="BW61" s="61">
        <v>-111764520.98</v>
      </c>
      <c r="BX61" s="61">
        <v>-33459375.359999999</v>
      </c>
      <c r="BY61" s="61">
        <v>0</v>
      </c>
      <c r="BZ61" s="61">
        <v>-55392137.890000001</v>
      </c>
      <c r="CA61" s="61">
        <v>-4514395.18</v>
      </c>
      <c r="CB61" s="61">
        <v>60127531.939999998</v>
      </c>
      <c r="CC61" s="61">
        <v>-1253757.55</v>
      </c>
      <c r="CD61" s="61">
        <v>-1624225.5899999999</v>
      </c>
      <c r="CE61" s="61">
        <v>-457186.37</v>
      </c>
      <c r="CF61" s="61">
        <v>0</v>
      </c>
      <c r="CG61" s="61">
        <v>0</v>
      </c>
      <c r="CH61" s="61">
        <v>-92919.540000000008</v>
      </c>
      <c r="CI61" s="61">
        <v>-1074119.6799999999</v>
      </c>
      <c r="CJ61" s="61">
        <v>0</v>
      </c>
      <c r="CK61" s="61">
        <v>0</v>
      </c>
      <c r="CL61" s="61">
        <v>0</v>
      </c>
      <c r="CM61" s="61">
        <v>0</v>
      </c>
      <c r="CN61" s="61">
        <v>0</v>
      </c>
      <c r="CO61" s="61">
        <v>0</v>
      </c>
      <c r="CP61" s="61">
        <v>0</v>
      </c>
      <c r="CQ61" s="61">
        <v>0</v>
      </c>
      <c r="CR61" s="61">
        <v>0</v>
      </c>
      <c r="CS61" s="61">
        <v>0</v>
      </c>
      <c r="CT61" s="61">
        <v>0</v>
      </c>
      <c r="CU61" s="61">
        <v>57246951.513394356</v>
      </c>
    </row>
    <row r="62" spans="1:99" ht="12.75" customHeight="1">
      <c r="A62" s="43" t="s">
        <v>111</v>
      </c>
      <c r="B62" s="59">
        <v>3003</v>
      </c>
      <c r="C62" s="60" t="s">
        <v>378</v>
      </c>
      <c r="D62" s="61">
        <v>12265415778.18</v>
      </c>
      <c r="E62" s="61">
        <v>11693057231.65</v>
      </c>
      <c r="F62" s="61">
        <v>12186694605.719999</v>
      </c>
      <c r="G62" s="61">
        <v>-493637374.06999999</v>
      </c>
      <c r="H62" s="61">
        <v>-958344775.14999998</v>
      </c>
      <c r="I62" s="61">
        <v>-958952087.29999995</v>
      </c>
      <c r="J62" s="61">
        <v>-2949462977.0999999</v>
      </c>
      <c r="K62" s="61">
        <v>1990510889.8</v>
      </c>
      <c r="L62" s="61">
        <v>607312.15000000037</v>
      </c>
      <c r="M62" s="61">
        <v>14729567.710000001</v>
      </c>
      <c r="N62" s="61">
        <v>-14122255.560000001</v>
      </c>
      <c r="O62" s="61">
        <v>0</v>
      </c>
      <c r="P62" s="61">
        <v>0</v>
      </c>
      <c r="Q62" s="61">
        <v>0</v>
      </c>
      <c r="R62" s="61">
        <v>0</v>
      </c>
      <c r="S62" s="61">
        <v>0</v>
      </c>
      <c r="T62" s="61">
        <v>0</v>
      </c>
      <c r="U62" s="61">
        <v>0</v>
      </c>
      <c r="V62" s="61">
        <v>1506869945.9100001</v>
      </c>
      <c r="W62" s="61">
        <v>43652561.609999999</v>
      </c>
      <c r="X62" s="61">
        <v>63636.52</v>
      </c>
      <c r="Y62" s="61">
        <v>589223298.13</v>
      </c>
      <c r="Z62" s="61">
        <v>873930449.6500001</v>
      </c>
      <c r="AA62" s="61">
        <v>0</v>
      </c>
      <c r="AB62" s="61">
        <v>0</v>
      </c>
      <c r="AC62" s="61">
        <v>0</v>
      </c>
      <c r="AD62" s="61">
        <v>0</v>
      </c>
      <c r="AE62" s="61">
        <v>0</v>
      </c>
      <c r="AF62" s="61">
        <v>0</v>
      </c>
      <c r="AG62" s="61">
        <v>23833375.77</v>
      </c>
      <c r="AH62" s="61">
        <v>23833375.77</v>
      </c>
      <c r="AI62" s="61">
        <v>0</v>
      </c>
      <c r="AJ62" s="61">
        <v>0</v>
      </c>
      <c r="AK62" s="61">
        <v>0</v>
      </c>
      <c r="AL62" s="61">
        <v>0</v>
      </c>
      <c r="AM62" s="61">
        <v>0</v>
      </c>
      <c r="AN62" s="61">
        <v>-11270144944.829996</v>
      </c>
      <c r="AO62" s="61">
        <v>-1994680310.49</v>
      </c>
      <c r="AP62" s="61">
        <v>-2125733358.76</v>
      </c>
      <c r="AQ62" s="61">
        <v>131053048.27000001</v>
      </c>
      <c r="AR62" s="61">
        <v>-19158668.790000021</v>
      </c>
      <c r="AS62" s="61">
        <v>-33544735.24000001</v>
      </c>
      <c r="AT62" s="61">
        <v>-1221006479.78</v>
      </c>
      <c r="AU62" s="61">
        <v>-979490244.22000003</v>
      </c>
      <c r="AV62" s="61">
        <v>-241516235.56</v>
      </c>
      <c r="AW62" s="61">
        <v>0</v>
      </c>
      <c r="AX62" s="61">
        <v>0</v>
      </c>
      <c r="AY62" s="61">
        <v>1187461744.54</v>
      </c>
      <c r="AZ62" s="61">
        <v>14386066.449999988</v>
      </c>
      <c r="BA62" s="61">
        <v>289511054.04999995</v>
      </c>
      <c r="BB62" s="61">
        <v>245148247.26999998</v>
      </c>
      <c r="BC62" s="61">
        <v>44362806.780000001</v>
      </c>
      <c r="BD62" s="61">
        <v>0</v>
      </c>
      <c r="BE62" s="61">
        <v>0</v>
      </c>
      <c r="BF62" s="61">
        <v>-275124987.59999996</v>
      </c>
      <c r="BG62" s="61">
        <v>-254509213.07999995</v>
      </c>
      <c r="BH62" s="61">
        <v>-254509213.07999995</v>
      </c>
      <c r="BI62" s="61">
        <v>0</v>
      </c>
      <c r="BJ62" s="61">
        <v>-5389261781.3199959</v>
      </c>
      <c r="BK62" s="61">
        <v>-5389261781.3199959</v>
      </c>
      <c r="BL62" s="61">
        <v>-23961754099.289997</v>
      </c>
      <c r="BM62" s="61">
        <v>18572492317.970001</v>
      </c>
      <c r="BN62" s="61">
        <v>0</v>
      </c>
      <c r="BO62" s="61">
        <v>0</v>
      </c>
      <c r="BP62" s="61">
        <v>0</v>
      </c>
      <c r="BQ62" s="61">
        <v>-43895066.599999994</v>
      </c>
      <c r="BR62" s="61">
        <v>-43895066.599999994</v>
      </c>
      <c r="BS62" s="61">
        <v>0</v>
      </c>
      <c r="BT62" s="61">
        <v>0</v>
      </c>
      <c r="BU62" s="61">
        <v>-3566864887.0799999</v>
      </c>
      <c r="BV62" s="61">
        <v>-2929022990.6999993</v>
      </c>
      <c r="BW62" s="61">
        <v>-618251041.96000004</v>
      </c>
      <c r="BX62" s="61">
        <v>-189158834.63</v>
      </c>
      <c r="BY62" s="61">
        <v>0</v>
      </c>
      <c r="BZ62" s="61">
        <v>-92994612.590000004</v>
      </c>
      <c r="CA62" s="61">
        <v>-25834604.809999999</v>
      </c>
      <c r="CB62" s="61">
        <v>299497001.77999997</v>
      </c>
      <c r="CC62" s="61">
        <v>-11099804.17</v>
      </c>
      <c r="CD62" s="61">
        <v>-1775017.4700000002</v>
      </c>
      <c r="CE62" s="61">
        <v>-423701.9</v>
      </c>
      <c r="CF62" s="61">
        <v>0</v>
      </c>
      <c r="CG62" s="61">
        <v>-43958.45</v>
      </c>
      <c r="CH62" s="61">
        <v>-608112.71</v>
      </c>
      <c r="CI62" s="61">
        <v>-699244.41</v>
      </c>
      <c r="CJ62" s="61">
        <v>0</v>
      </c>
      <c r="CK62" s="61">
        <v>0</v>
      </c>
      <c r="CL62" s="61">
        <v>0</v>
      </c>
      <c r="CM62" s="61">
        <v>0</v>
      </c>
      <c r="CN62" s="61">
        <v>0</v>
      </c>
      <c r="CO62" s="61">
        <v>0</v>
      </c>
      <c r="CP62" s="61">
        <v>0</v>
      </c>
      <c r="CQ62" s="61">
        <v>0</v>
      </c>
      <c r="CR62" s="61">
        <v>0</v>
      </c>
      <c r="CS62" s="61">
        <v>0</v>
      </c>
      <c r="CT62" s="61">
        <v>0</v>
      </c>
      <c r="CU62" s="61">
        <v>995270833.3500042</v>
      </c>
    </row>
    <row r="63" spans="1:99" ht="12.75" customHeight="1">
      <c r="A63" s="43" t="s">
        <v>113</v>
      </c>
      <c r="B63" s="59">
        <v>3004</v>
      </c>
      <c r="C63" s="60" t="s">
        <v>378</v>
      </c>
      <c r="D63" s="61">
        <v>16427149939.41</v>
      </c>
      <c r="E63" s="61">
        <v>11402615577.41</v>
      </c>
      <c r="F63" s="61">
        <v>11859679498.41</v>
      </c>
      <c r="G63" s="61">
        <v>-457063921</v>
      </c>
      <c r="H63" s="61">
        <v>-315004725</v>
      </c>
      <c r="I63" s="61">
        <v>-358687730</v>
      </c>
      <c r="J63" s="61">
        <v>-3492459650</v>
      </c>
      <c r="K63" s="61">
        <v>3133771920</v>
      </c>
      <c r="L63" s="61">
        <v>43683005</v>
      </c>
      <c r="M63" s="61">
        <v>262819898</v>
      </c>
      <c r="N63" s="61">
        <v>-219136893</v>
      </c>
      <c r="O63" s="61">
        <v>0</v>
      </c>
      <c r="P63" s="61">
        <v>0</v>
      </c>
      <c r="Q63" s="61">
        <v>0</v>
      </c>
      <c r="R63" s="61">
        <v>0</v>
      </c>
      <c r="S63" s="61">
        <v>0</v>
      </c>
      <c r="T63" s="61">
        <v>0</v>
      </c>
      <c r="U63" s="61">
        <v>0</v>
      </c>
      <c r="V63" s="61">
        <v>4850140815</v>
      </c>
      <c r="W63" s="61">
        <v>864465790</v>
      </c>
      <c r="X63" s="61">
        <v>5149266</v>
      </c>
      <c r="Y63" s="61">
        <v>1162928663</v>
      </c>
      <c r="Z63" s="61">
        <v>2817597096</v>
      </c>
      <c r="AA63" s="61">
        <v>0</v>
      </c>
      <c r="AB63" s="61">
        <v>0</v>
      </c>
      <c r="AC63" s="61">
        <v>0</v>
      </c>
      <c r="AD63" s="61">
        <v>0</v>
      </c>
      <c r="AE63" s="61">
        <v>0</v>
      </c>
      <c r="AF63" s="61">
        <v>0</v>
      </c>
      <c r="AG63" s="61">
        <v>489398272</v>
      </c>
      <c r="AH63" s="61">
        <v>489398272</v>
      </c>
      <c r="AI63" s="61">
        <v>0</v>
      </c>
      <c r="AJ63" s="61">
        <v>0</v>
      </c>
      <c r="AK63" s="61">
        <v>0</v>
      </c>
      <c r="AL63" s="61">
        <v>0</v>
      </c>
      <c r="AM63" s="61">
        <v>0</v>
      </c>
      <c r="AN63" s="61">
        <v>-14081699789.20018</v>
      </c>
      <c r="AO63" s="61">
        <v>-2891670179</v>
      </c>
      <c r="AP63" s="61">
        <v>-3019500830</v>
      </c>
      <c r="AQ63" s="61">
        <v>127830651</v>
      </c>
      <c r="AR63" s="61">
        <v>-59257566.609999835</v>
      </c>
      <c r="AS63" s="61">
        <v>-112104570.64999986</v>
      </c>
      <c r="AT63" s="61">
        <v>-1088655833.4099998</v>
      </c>
      <c r="AU63" s="61">
        <v>-953130299.40999997</v>
      </c>
      <c r="AV63" s="61">
        <v>-135525534</v>
      </c>
      <c r="AW63" s="61">
        <v>0</v>
      </c>
      <c r="AX63" s="61">
        <v>0</v>
      </c>
      <c r="AY63" s="61">
        <v>976551262.75999999</v>
      </c>
      <c r="AZ63" s="61">
        <v>52847004.040000021</v>
      </c>
      <c r="BA63" s="61">
        <v>305327517.04000002</v>
      </c>
      <c r="BB63" s="61">
        <v>269450725.04000002</v>
      </c>
      <c r="BC63" s="61">
        <v>35876792</v>
      </c>
      <c r="BD63" s="61">
        <v>0</v>
      </c>
      <c r="BE63" s="61">
        <v>0</v>
      </c>
      <c r="BF63" s="61">
        <v>-252480513</v>
      </c>
      <c r="BG63" s="61">
        <v>272808</v>
      </c>
      <c r="BH63" s="61">
        <v>427265</v>
      </c>
      <c r="BI63" s="61">
        <v>-154457</v>
      </c>
      <c r="BJ63" s="61">
        <v>-7462385035.9801788</v>
      </c>
      <c r="BK63" s="61">
        <v>-7477915717.9801788</v>
      </c>
      <c r="BL63" s="61">
        <v>-49120315782.980179</v>
      </c>
      <c r="BM63" s="61">
        <v>41642400065</v>
      </c>
      <c r="BN63" s="61">
        <v>15530682</v>
      </c>
      <c r="BO63" s="61">
        <v>134975858</v>
      </c>
      <c r="BP63" s="61">
        <v>-119445176</v>
      </c>
      <c r="BQ63" s="61">
        <v>-52898464.609999999</v>
      </c>
      <c r="BR63" s="61">
        <v>-52898464.609999999</v>
      </c>
      <c r="BS63" s="61">
        <v>0</v>
      </c>
      <c r="BT63" s="61">
        <v>0</v>
      </c>
      <c r="BU63" s="61">
        <v>-3615761351</v>
      </c>
      <c r="BV63" s="61">
        <v>-2366054492</v>
      </c>
      <c r="BW63" s="61">
        <v>-899438048</v>
      </c>
      <c r="BX63" s="61">
        <v>-223366080</v>
      </c>
      <c r="BY63" s="61">
        <v>0</v>
      </c>
      <c r="BZ63" s="61">
        <v>-87547516</v>
      </c>
      <c r="CA63" s="61">
        <v>-133025718</v>
      </c>
      <c r="CB63" s="61">
        <v>128307106</v>
      </c>
      <c r="CC63" s="61">
        <v>-34636603</v>
      </c>
      <c r="CD63" s="61">
        <v>0</v>
      </c>
      <c r="CE63" s="61">
        <v>0</v>
      </c>
      <c r="CF63" s="61">
        <v>0</v>
      </c>
      <c r="CG63" s="61">
        <v>0</v>
      </c>
      <c r="CH63" s="61">
        <v>0</v>
      </c>
      <c r="CI63" s="61">
        <v>0</v>
      </c>
      <c r="CJ63" s="61">
        <v>0</v>
      </c>
      <c r="CK63" s="61">
        <v>0</v>
      </c>
      <c r="CL63" s="61">
        <v>0</v>
      </c>
      <c r="CM63" s="61">
        <v>0</v>
      </c>
      <c r="CN63" s="61">
        <v>0</v>
      </c>
      <c r="CO63" s="61">
        <v>0</v>
      </c>
      <c r="CP63" s="61">
        <v>0</v>
      </c>
      <c r="CQ63" s="61">
        <v>0</v>
      </c>
      <c r="CR63" s="61">
        <v>0</v>
      </c>
      <c r="CS63" s="61">
        <v>0</v>
      </c>
      <c r="CT63" s="61">
        <v>0</v>
      </c>
      <c r="CU63" s="61">
        <v>2345450150.2098198</v>
      </c>
    </row>
    <row r="64" spans="1:99" ht="12.75" customHeight="1">
      <c r="A64" s="43" t="s">
        <v>115</v>
      </c>
      <c r="B64" s="59">
        <v>3005</v>
      </c>
      <c r="C64" s="60" t="s">
        <v>378</v>
      </c>
      <c r="D64" s="61">
        <v>886815501.50999999</v>
      </c>
      <c r="E64" s="61">
        <v>951119954.29999995</v>
      </c>
      <c r="F64" s="61">
        <v>986884363.38</v>
      </c>
      <c r="G64" s="61">
        <v>-35764409.079999998</v>
      </c>
      <c r="H64" s="61">
        <v>-64304452.790000007</v>
      </c>
      <c r="I64" s="61">
        <v>-68701837.370000005</v>
      </c>
      <c r="J64" s="61">
        <v>-745344389.45000005</v>
      </c>
      <c r="K64" s="61">
        <v>676642552.08000004</v>
      </c>
      <c r="L64" s="61">
        <v>4397384.58</v>
      </c>
      <c r="M64" s="61">
        <v>12998954.800000001</v>
      </c>
      <c r="N64" s="61">
        <v>-8601570.2200000007</v>
      </c>
      <c r="O64" s="61">
        <v>0</v>
      </c>
      <c r="P64" s="61">
        <v>0</v>
      </c>
      <c r="Q64" s="61">
        <v>0</v>
      </c>
      <c r="R64" s="61">
        <v>0</v>
      </c>
      <c r="S64" s="61">
        <v>0</v>
      </c>
      <c r="T64" s="61">
        <v>0</v>
      </c>
      <c r="U64" s="61">
        <v>0</v>
      </c>
      <c r="V64" s="61">
        <v>0</v>
      </c>
      <c r="W64" s="61">
        <v>0</v>
      </c>
      <c r="X64" s="61">
        <v>0</v>
      </c>
      <c r="Y64" s="61">
        <v>0</v>
      </c>
      <c r="Z64" s="61">
        <v>0</v>
      </c>
      <c r="AA64" s="61">
        <v>0</v>
      </c>
      <c r="AB64" s="61">
        <v>0</v>
      </c>
      <c r="AC64" s="61">
        <v>0</v>
      </c>
      <c r="AD64" s="61">
        <v>0</v>
      </c>
      <c r="AE64" s="61">
        <v>0</v>
      </c>
      <c r="AF64" s="61">
        <v>0</v>
      </c>
      <c r="AG64" s="61">
        <v>0</v>
      </c>
      <c r="AH64" s="61">
        <v>0</v>
      </c>
      <c r="AI64" s="61">
        <v>0</v>
      </c>
      <c r="AJ64" s="61">
        <v>0</v>
      </c>
      <c r="AK64" s="61">
        <v>0</v>
      </c>
      <c r="AL64" s="61">
        <v>0</v>
      </c>
      <c r="AM64" s="61">
        <v>0</v>
      </c>
      <c r="AN64" s="61">
        <v>-515455720.35000002</v>
      </c>
      <c r="AO64" s="61">
        <v>-169377006.87</v>
      </c>
      <c r="AP64" s="61">
        <v>-173032399.56</v>
      </c>
      <c r="AQ64" s="61">
        <v>3655392.69</v>
      </c>
      <c r="AR64" s="61">
        <v>-12911037.33</v>
      </c>
      <c r="AS64" s="61">
        <v>-13387712.25</v>
      </c>
      <c r="AT64" s="61">
        <v>-36808759.079999998</v>
      </c>
      <c r="AU64" s="61">
        <v>-32554994.57</v>
      </c>
      <c r="AV64" s="61">
        <v>-18813987.579999998</v>
      </c>
      <c r="AW64" s="61">
        <v>0</v>
      </c>
      <c r="AX64" s="61">
        <v>14560223.07</v>
      </c>
      <c r="AY64" s="61">
        <v>23421046.829999998</v>
      </c>
      <c r="AZ64" s="61">
        <v>476674.92</v>
      </c>
      <c r="BA64" s="61">
        <v>796414.1</v>
      </c>
      <c r="BB64" s="61">
        <v>1020391.75</v>
      </c>
      <c r="BC64" s="61">
        <v>77087.75</v>
      </c>
      <c r="BD64" s="61">
        <v>0</v>
      </c>
      <c r="BE64" s="61">
        <v>-301065.40000000002</v>
      </c>
      <c r="BF64" s="61">
        <v>-319739.18</v>
      </c>
      <c r="BG64" s="61">
        <v>0</v>
      </c>
      <c r="BH64" s="61">
        <v>0</v>
      </c>
      <c r="BI64" s="61">
        <v>0</v>
      </c>
      <c r="BJ64" s="61">
        <v>-4399415.1700000027</v>
      </c>
      <c r="BK64" s="61">
        <v>-4417986.950000003</v>
      </c>
      <c r="BL64" s="61">
        <v>-71475127.340000004</v>
      </c>
      <c r="BM64" s="61">
        <v>67057140.390000001</v>
      </c>
      <c r="BN64" s="61">
        <v>18571.780000000028</v>
      </c>
      <c r="BO64" s="61">
        <v>2026936.73</v>
      </c>
      <c r="BP64" s="61">
        <v>-2008364.95</v>
      </c>
      <c r="BQ64" s="61">
        <v>-12715550.030000005</v>
      </c>
      <c r="BR64" s="61">
        <v>-12715550.030000005</v>
      </c>
      <c r="BS64" s="61">
        <v>0</v>
      </c>
      <c r="BT64" s="61">
        <v>0</v>
      </c>
      <c r="BU64" s="61">
        <v>-316052710.94999999</v>
      </c>
      <c r="BV64" s="61">
        <v>-155907305.02000001</v>
      </c>
      <c r="BW64" s="61">
        <v>-118700058.3</v>
      </c>
      <c r="BX64" s="61">
        <v>-9318017.8399999999</v>
      </c>
      <c r="BY64" s="61">
        <v>0</v>
      </c>
      <c r="BZ64" s="61">
        <v>-19566150.620000001</v>
      </c>
      <c r="CA64" s="61">
        <v>-30773827.760000002</v>
      </c>
      <c r="CB64" s="61">
        <v>18301663.030000001</v>
      </c>
      <c r="CC64" s="61">
        <v>-89014.44</v>
      </c>
      <c r="CD64" s="61">
        <v>0</v>
      </c>
      <c r="CE64" s="61">
        <v>0</v>
      </c>
      <c r="CF64" s="61">
        <v>0</v>
      </c>
      <c r="CG64" s="61">
        <v>0</v>
      </c>
      <c r="CH64" s="61">
        <v>0</v>
      </c>
      <c r="CI64" s="61">
        <v>0</v>
      </c>
      <c r="CJ64" s="61">
        <v>0</v>
      </c>
      <c r="CK64" s="61">
        <v>0</v>
      </c>
      <c r="CL64" s="61">
        <v>0</v>
      </c>
      <c r="CM64" s="61">
        <v>0</v>
      </c>
      <c r="CN64" s="61">
        <v>0</v>
      </c>
      <c r="CO64" s="61">
        <v>0</v>
      </c>
      <c r="CP64" s="61">
        <v>0</v>
      </c>
      <c r="CQ64" s="61">
        <v>0</v>
      </c>
      <c r="CR64" s="61">
        <v>0</v>
      </c>
      <c r="CS64" s="61">
        <v>0</v>
      </c>
      <c r="CT64" s="61">
        <v>0</v>
      </c>
      <c r="CU64" s="61">
        <v>371359781.15999997</v>
      </c>
    </row>
    <row r="65" spans="1:99" ht="12.75" customHeight="1">
      <c r="A65" s="43" t="s">
        <v>116</v>
      </c>
      <c r="B65" s="59">
        <v>3006</v>
      </c>
      <c r="C65" s="60" t="s">
        <v>378</v>
      </c>
      <c r="D65" s="61">
        <v>16399864368.559999</v>
      </c>
      <c r="E65" s="61">
        <v>15027666695.48</v>
      </c>
      <c r="F65" s="61">
        <v>15448697575.639999</v>
      </c>
      <c r="G65" s="61">
        <v>-421030880.16000003</v>
      </c>
      <c r="H65" s="61">
        <v>-2112367807.7300005</v>
      </c>
      <c r="I65" s="61">
        <v>-2115327018.8500004</v>
      </c>
      <c r="J65" s="61">
        <v>-5565143275.8500004</v>
      </c>
      <c r="K65" s="61">
        <v>3449816257</v>
      </c>
      <c r="L65" s="61">
        <v>2959211.1199999973</v>
      </c>
      <c r="M65" s="61">
        <v>22061136.289999999</v>
      </c>
      <c r="N65" s="61">
        <v>-19101925.170000002</v>
      </c>
      <c r="O65" s="61">
        <v>0</v>
      </c>
      <c r="P65" s="61">
        <v>0</v>
      </c>
      <c r="Q65" s="61">
        <v>0</v>
      </c>
      <c r="R65" s="61">
        <v>0</v>
      </c>
      <c r="S65" s="61">
        <v>0</v>
      </c>
      <c r="T65" s="61">
        <v>0</v>
      </c>
      <c r="U65" s="61">
        <v>0</v>
      </c>
      <c r="V65" s="61">
        <v>3394060188.8099999</v>
      </c>
      <c r="W65" s="61">
        <v>188244967.36000001</v>
      </c>
      <c r="X65" s="61">
        <v>0</v>
      </c>
      <c r="Y65" s="61">
        <v>-10486740.859999999</v>
      </c>
      <c r="Z65" s="61">
        <v>3216301962.3099999</v>
      </c>
      <c r="AA65" s="61">
        <v>0</v>
      </c>
      <c r="AB65" s="61">
        <v>0</v>
      </c>
      <c r="AC65" s="61">
        <v>0</v>
      </c>
      <c r="AD65" s="61">
        <v>0</v>
      </c>
      <c r="AE65" s="61">
        <v>0</v>
      </c>
      <c r="AF65" s="61">
        <v>0</v>
      </c>
      <c r="AG65" s="61">
        <v>90505292</v>
      </c>
      <c r="AH65" s="61">
        <v>90505292</v>
      </c>
      <c r="AI65" s="61">
        <v>0</v>
      </c>
      <c r="AJ65" s="61">
        <v>0</v>
      </c>
      <c r="AK65" s="61">
        <v>0</v>
      </c>
      <c r="AL65" s="61">
        <v>0</v>
      </c>
      <c r="AM65" s="61">
        <v>0</v>
      </c>
      <c r="AN65" s="61">
        <v>-13949268862.929996</v>
      </c>
      <c r="AO65" s="61">
        <v>-2454504505.77</v>
      </c>
      <c r="AP65" s="61">
        <v>-2677322455.5999999</v>
      </c>
      <c r="AQ65" s="61">
        <v>222817949.83000001</v>
      </c>
      <c r="AR65" s="61">
        <v>-132983286.19000006</v>
      </c>
      <c r="AS65" s="61">
        <v>-191605148.08000004</v>
      </c>
      <c r="AT65" s="61">
        <v>-891037967</v>
      </c>
      <c r="AU65" s="61">
        <v>-774214729.06999993</v>
      </c>
      <c r="AV65" s="61">
        <v>-79909887.840000004</v>
      </c>
      <c r="AW65" s="61">
        <v>-36913350.090000004</v>
      </c>
      <c r="AX65" s="61">
        <v>0</v>
      </c>
      <c r="AY65" s="61">
        <v>699432818.91999996</v>
      </c>
      <c r="AZ65" s="61">
        <v>58621861.889999986</v>
      </c>
      <c r="BA65" s="61">
        <v>300497548.57999998</v>
      </c>
      <c r="BB65" s="61">
        <v>255711695.47999999</v>
      </c>
      <c r="BC65" s="61">
        <v>44785853.100000001</v>
      </c>
      <c r="BD65" s="61">
        <v>0</v>
      </c>
      <c r="BE65" s="61">
        <v>0</v>
      </c>
      <c r="BF65" s="61">
        <v>-241875686.69</v>
      </c>
      <c r="BG65" s="61">
        <v>0</v>
      </c>
      <c r="BH65" s="61">
        <v>0</v>
      </c>
      <c r="BI65" s="61">
        <v>0</v>
      </c>
      <c r="BJ65" s="61">
        <v>-7178372451.6999969</v>
      </c>
      <c r="BK65" s="61">
        <v>-7178151300.3799973</v>
      </c>
      <c r="BL65" s="61">
        <v>-46315943382.339996</v>
      </c>
      <c r="BM65" s="61">
        <v>39137792081.959999</v>
      </c>
      <c r="BN65" s="61">
        <v>-221151.3200000003</v>
      </c>
      <c r="BO65" s="61">
        <v>10896185.24</v>
      </c>
      <c r="BP65" s="61">
        <v>-11117336.560000001</v>
      </c>
      <c r="BQ65" s="61">
        <v>-62116279.689999998</v>
      </c>
      <c r="BR65" s="61">
        <v>-62116279.689999998</v>
      </c>
      <c r="BS65" s="61">
        <v>0</v>
      </c>
      <c r="BT65" s="61">
        <v>0</v>
      </c>
      <c r="BU65" s="61">
        <v>-4116220195.2400002</v>
      </c>
      <c r="BV65" s="61">
        <v>-2941779071.21</v>
      </c>
      <c r="BW65" s="61">
        <v>-943675427.69000006</v>
      </c>
      <c r="BX65" s="61">
        <v>-146946361.25</v>
      </c>
      <c r="BY65" s="61">
        <v>0</v>
      </c>
      <c r="BZ65" s="61">
        <v>-41199947.359999999</v>
      </c>
      <c r="CA65" s="61">
        <v>-174441894.52000001</v>
      </c>
      <c r="CB65" s="61">
        <v>152496775.58000001</v>
      </c>
      <c r="CC65" s="61">
        <v>-20674268.789999999</v>
      </c>
      <c r="CD65" s="61">
        <v>-5072144.34</v>
      </c>
      <c r="CE65" s="61">
        <v>0</v>
      </c>
      <c r="CF65" s="61">
        <v>0</v>
      </c>
      <c r="CG65" s="61">
        <v>0</v>
      </c>
      <c r="CH65" s="61">
        <v>-5072144.34</v>
      </c>
      <c r="CI65" s="61">
        <v>0</v>
      </c>
      <c r="CJ65" s="61">
        <v>0</v>
      </c>
      <c r="CK65" s="61">
        <v>0</v>
      </c>
      <c r="CL65" s="61">
        <v>0</v>
      </c>
      <c r="CM65" s="61">
        <v>0</v>
      </c>
      <c r="CN65" s="61">
        <v>0</v>
      </c>
      <c r="CO65" s="61">
        <v>0</v>
      </c>
      <c r="CP65" s="61">
        <v>0</v>
      </c>
      <c r="CQ65" s="61">
        <v>0</v>
      </c>
      <c r="CR65" s="61">
        <v>0</v>
      </c>
      <c r="CS65" s="61">
        <v>0</v>
      </c>
      <c r="CT65" s="61">
        <v>0</v>
      </c>
      <c r="CU65" s="61">
        <v>2450595505.630003</v>
      </c>
    </row>
    <row r="66" spans="1:99" ht="12.75" customHeight="1">
      <c r="A66" s="43" t="s">
        <v>117</v>
      </c>
      <c r="B66" s="59">
        <v>3007</v>
      </c>
      <c r="C66" s="60" t="s">
        <v>378</v>
      </c>
      <c r="D66" s="61">
        <v>241947753.32000008</v>
      </c>
      <c r="E66" s="61">
        <v>256939751.98999912</v>
      </c>
      <c r="F66" s="61">
        <v>299262793.58999902</v>
      </c>
      <c r="G66" s="61">
        <v>-42323041.599999897</v>
      </c>
      <c r="H66" s="61">
        <v>-135014240.15999901</v>
      </c>
      <c r="I66" s="61">
        <v>-151995922.519999</v>
      </c>
      <c r="J66" s="61">
        <v>-193767933.03999901</v>
      </c>
      <c r="K66" s="61">
        <v>41772010.520000003</v>
      </c>
      <c r="L66" s="61">
        <v>16981682.359999999</v>
      </c>
      <c r="M66" s="61">
        <v>33682876.079999998</v>
      </c>
      <c r="N66" s="61">
        <v>-16701193.720000001</v>
      </c>
      <c r="O66" s="61">
        <v>0</v>
      </c>
      <c r="P66" s="61">
        <v>0</v>
      </c>
      <c r="Q66" s="61">
        <v>0</v>
      </c>
      <c r="R66" s="61">
        <v>0</v>
      </c>
      <c r="S66" s="61">
        <v>0</v>
      </c>
      <c r="T66" s="61">
        <v>0</v>
      </c>
      <c r="U66" s="61">
        <v>0</v>
      </c>
      <c r="V66" s="61">
        <v>119918354.02999999</v>
      </c>
      <c r="W66" s="61">
        <v>40670552.549999997</v>
      </c>
      <c r="X66" s="61">
        <v>1412.57</v>
      </c>
      <c r="Y66" s="61">
        <v>4401162.9099999992</v>
      </c>
      <c r="Z66" s="61">
        <v>51196189.960000001</v>
      </c>
      <c r="AA66" s="61">
        <v>23504683.190000001</v>
      </c>
      <c r="AB66" s="61">
        <v>0</v>
      </c>
      <c r="AC66" s="61">
        <v>0</v>
      </c>
      <c r="AD66" s="61">
        <v>0</v>
      </c>
      <c r="AE66" s="61">
        <v>144352.85</v>
      </c>
      <c r="AF66" s="61">
        <v>0</v>
      </c>
      <c r="AG66" s="61">
        <v>103887.46</v>
      </c>
      <c r="AH66" s="61">
        <v>103887.46</v>
      </c>
      <c r="AI66" s="61">
        <v>0</v>
      </c>
      <c r="AJ66" s="61">
        <v>0</v>
      </c>
      <c r="AK66" s="61">
        <v>0</v>
      </c>
      <c r="AL66" s="61">
        <v>0</v>
      </c>
      <c r="AM66" s="61">
        <v>0</v>
      </c>
      <c r="AN66" s="61">
        <v>-174831404.13000092</v>
      </c>
      <c r="AO66" s="61">
        <v>-55467047.609999999</v>
      </c>
      <c r="AP66" s="61">
        <v>-55467047.609999999</v>
      </c>
      <c r="AQ66" s="61">
        <v>0</v>
      </c>
      <c r="AR66" s="61">
        <v>-13417061.429999996</v>
      </c>
      <c r="AS66" s="61">
        <v>-15914100.829999998</v>
      </c>
      <c r="AT66" s="61">
        <v>-90923018.280000001</v>
      </c>
      <c r="AU66" s="61">
        <v>-73761675.560000002</v>
      </c>
      <c r="AV66" s="61">
        <v>-17161342.719999999</v>
      </c>
      <c r="AW66" s="61">
        <v>0</v>
      </c>
      <c r="AX66" s="61">
        <v>0</v>
      </c>
      <c r="AY66" s="61">
        <v>75008917.450000003</v>
      </c>
      <c r="AZ66" s="61">
        <v>2497039.4000000022</v>
      </c>
      <c r="BA66" s="61">
        <v>21071135.140000001</v>
      </c>
      <c r="BB66" s="61">
        <v>18904352.02</v>
      </c>
      <c r="BC66" s="61">
        <v>2166783.12</v>
      </c>
      <c r="BD66" s="61">
        <v>0</v>
      </c>
      <c r="BE66" s="61">
        <v>0</v>
      </c>
      <c r="BF66" s="61">
        <v>-18574095.739999998</v>
      </c>
      <c r="BG66" s="61">
        <v>0</v>
      </c>
      <c r="BH66" s="61">
        <v>0</v>
      </c>
      <c r="BI66" s="61">
        <v>0</v>
      </c>
      <c r="BJ66" s="61">
        <v>-49596947.520000935</v>
      </c>
      <c r="BK66" s="61">
        <v>-49596947.520000935</v>
      </c>
      <c r="BL66" s="61">
        <v>-671729912.33000004</v>
      </c>
      <c r="BM66" s="61">
        <v>622132964.80999911</v>
      </c>
      <c r="BN66" s="61">
        <v>0</v>
      </c>
      <c r="BO66" s="61">
        <v>0</v>
      </c>
      <c r="BP66" s="61">
        <v>0</v>
      </c>
      <c r="BQ66" s="61">
        <v>-7056983.3600000003</v>
      </c>
      <c r="BR66" s="61">
        <v>-3364648.99</v>
      </c>
      <c r="BS66" s="61">
        <v>0</v>
      </c>
      <c r="BT66" s="61">
        <v>-3692334.37</v>
      </c>
      <c r="BU66" s="61">
        <v>-45131586.110000007</v>
      </c>
      <c r="BV66" s="61">
        <v>-27625394.560000002</v>
      </c>
      <c r="BW66" s="61">
        <v>-15946588.73</v>
      </c>
      <c r="BX66" s="61">
        <v>-4929987.92</v>
      </c>
      <c r="BY66" s="61">
        <v>0</v>
      </c>
      <c r="BZ66" s="61">
        <v>-28707.73</v>
      </c>
      <c r="CA66" s="61">
        <v>0</v>
      </c>
      <c r="CB66" s="61">
        <v>8107333.0800000001</v>
      </c>
      <c r="CC66" s="61">
        <v>-4708240.25</v>
      </c>
      <c r="CD66" s="61">
        <v>-4161778.1</v>
      </c>
      <c r="CE66" s="61">
        <v>-267589.08</v>
      </c>
      <c r="CF66" s="61">
        <v>152865.57999999999</v>
      </c>
      <c r="CG66" s="61">
        <v>0</v>
      </c>
      <c r="CH66" s="61">
        <v>-4080550.46</v>
      </c>
      <c r="CI66" s="61">
        <v>33495.86</v>
      </c>
      <c r="CJ66" s="61">
        <v>0</v>
      </c>
      <c r="CK66" s="61">
        <v>0</v>
      </c>
      <c r="CL66" s="61">
        <v>0</v>
      </c>
      <c r="CM66" s="61">
        <v>0</v>
      </c>
      <c r="CN66" s="61">
        <v>0</v>
      </c>
      <c r="CO66" s="61">
        <v>0</v>
      </c>
      <c r="CP66" s="61">
        <v>0</v>
      </c>
      <c r="CQ66" s="61">
        <v>0</v>
      </c>
      <c r="CR66" s="61">
        <v>0</v>
      </c>
      <c r="CS66" s="61">
        <v>0</v>
      </c>
      <c r="CT66" s="61">
        <v>0</v>
      </c>
      <c r="CU66" s="61">
        <v>67116349.189999163</v>
      </c>
    </row>
    <row r="67" spans="1:99" ht="12.75" customHeight="1">
      <c r="A67" s="43" t="s">
        <v>118</v>
      </c>
      <c r="B67" s="59">
        <v>3008</v>
      </c>
      <c r="C67" s="60" t="s">
        <v>378</v>
      </c>
      <c r="D67" s="61">
        <v>1641532997.6999998</v>
      </c>
      <c r="E67" s="61">
        <v>1763723096.3400002</v>
      </c>
      <c r="F67" s="61">
        <v>1890249074.0700002</v>
      </c>
      <c r="G67" s="61">
        <v>-126525977.72999999</v>
      </c>
      <c r="H67" s="61">
        <v>-122135048.78000036</v>
      </c>
      <c r="I67" s="61">
        <v>-122159297.50000036</v>
      </c>
      <c r="J67" s="61">
        <v>-737067115.18000031</v>
      </c>
      <c r="K67" s="61">
        <v>614907817.67999995</v>
      </c>
      <c r="L67" s="61">
        <v>24248.719999999972</v>
      </c>
      <c r="M67" s="61">
        <v>413609.45999999996</v>
      </c>
      <c r="N67" s="61">
        <v>-389360.74</v>
      </c>
      <c r="O67" s="61">
        <v>0</v>
      </c>
      <c r="P67" s="61">
        <v>0</v>
      </c>
      <c r="Q67" s="61">
        <v>0</v>
      </c>
      <c r="R67" s="61">
        <v>0</v>
      </c>
      <c r="S67" s="61">
        <v>0</v>
      </c>
      <c r="T67" s="61">
        <v>0</v>
      </c>
      <c r="U67" s="61">
        <v>0</v>
      </c>
      <c r="V67" s="61">
        <v>-55049.859999999986</v>
      </c>
      <c r="W67" s="61">
        <v>-1072.5</v>
      </c>
      <c r="X67" s="61">
        <v>0</v>
      </c>
      <c r="Y67" s="61">
        <v>-53977.359999999986</v>
      </c>
      <c r="Z67" s="61">
        <v>0</v>
      </c>
      <c r="AA67" s="61">
        <v>0</v>
      </c>
      <c r="AB67" s="61">
        <v>0</v>
      </c>
      <c r="AC67" s="61">
        <v>0</v>
      </c>
      <c r="AD67" s="61">
        <v>0</v>
      </c>
      <c r="AE67" s="61">
        <v>0</v>
      </c>
      <c r="AF67" s="61">
        <v>0</v>
      </c>
      <c r="AG67" s="61">
        <v>0</v>
      </c>
      <c r="AH67" s="61">
        <v>0</v>
      </c>
      <c r="AI67" s="61">
        <v>0</v>
      </c>
      <c r="AJ67" s="61">
        <v>0</v>
      </c>
      <c r="AK67" s="61">
        <v>0</v>
      </c>
      <c r="AL67" s="61">
        <v>0</v>
      </c>
      <c r="AM67" s="61">
        <v>0</v>
      </c>
      <c r="AN67" s="61">
        <v>-1523554473.6300013</v>
      </c>
      <c r="AO67" s="61">
        <v>-316865574.84000009</v>
      </c>
      <c r="AP67" s="61">
        <v>-349207916.42000008</v>
      </c>
      <c r="AQ67" s="61">
        <v>32342341.579999998</v>
      </c>
      <c r="AR67" s="61">
        <v>-21561714.460000113</v>
      </c>
      <c r="AS67" s="61">
        <v>-16938293.080000103</v>
      </c>
      <c r="AT67" s="61">
        <v>-481977601.18000007</v>
      </c>
      <c r="AU67" s="61">
        <v>-396221579.86000007</v>
      </c>
      <c r="AV67" s="61">
        <v>-85756021.319999993</v>
      </c>
      <c r="AW67" s="61">
        <v>0</v>
      </c>
      <c r="AX67" s="61">
        <v>0</v>
      </c>
      <c r="AY67" s="61">
        <v>465039308.09999996</v>
      </c>
      <c r="AZ67" s="61">
        <v>-4623421.3800000101</v>
      </c>
      <c r="BA67" s="61">
        <v>90691525.809999987</v>
      </c>
      <c r="BB67" s="61">
        <v>77359885.889999986</v>
      </c>
      <c r="BC67" s="61">
        <v>13331639.920000002</v>
      </c>
      <c r="BD67" s="61">
        <v>0</v>
      </c>
      <c r="BE67" s="61">
        <v>0</v>
      </c>
      <c r="BF67" s="61">
        <v>-95314947.189999998</v>
      </c>
      <c r="BG67" s="61">
        <v>0</v>
      </c>
      <c r="BH67" s="61">
        <v>0</v>
      </c>
      <c r="BI67" s="61">
        <v>0</v>
      </c>
      <c r="BJ67" s="61">
        <v>-276616787.53000087</v>
      </c>
      <c r="BK67" s="61">
        <v>-276779428.34000087</v>
      </c>
      <c r="BL67" s="61">
        <v>-1328060795.1800008</v>
      </c>
      <c r="BM67" s="61">
        <v>1051281366.8399999</v>
      </c>
      <c r="BN67" s="61">
        <v>162640.81000000017</v>
      </c>
      <c r="BO67" s="61">
        <v>598335.70000000019</v>
      </c>
      <c r="BP67" s="61">
        <v>-435694.89</v>
      </c>
      <c r="BQ67" s="61">
        <v>-8633572.1700000018</v>
      </c>
      <c r="BR67" s="61">
        <v>-8633572.1700000018</v>
      </c>
      <c r="BS67" s="61">
        <v>0</v>
      </c>
      <c r="BT67" s="61">
        <v>0</v>
      </c>
      <c r="BU67" s="61">
        <v>-899882136.95000017</v>
      </c>
      <c r="BV67" s="61">
        <v>-617676555.94000018</v>
      </c>
      <c r="BW67" s="61">
        <v>-153866516.77999985</v>
      </c>
      <c r="BX67" s="61">
        <v>-30107037.980000049</v>
      </c>
      <c r="BY67" s="61">
        <v>0</v>
      </c>
      <c r="BZ67" s="61">
        <v>-6025847.9400000013</v>
      </c>
      <c r="CA67" s="61">
        <v>-92206209.700000018</v>
      </c>
      <c r="CB67" s="61">
        <v>31.39</v>
      </c>
      <c r="CC67" s="61">
        <v>0</v>
      </c>
      <c r="CD67" s="61">
        <v>0</v>
      </c>
      <c r="CE67" s="61">
        <v>0</v>
      </c>
      <c r="CF67" s="61">
        <v>0</v>
      </c>
      <c r="CG67" s="61">
        <v>0</v>
      </c>
      <c r="CH67" s="61">
        <v>0</v>
      </c>
      <c r="CI67" s="61">
        <v>0</v>
      </c>
      <c r="CJ67" s="61">
        <v>0</v>
      </c>
      <c r="CK67" s="61">
        <v>5312.32</v>
      </c>
      <c r="CL67" s="61">
        <v>103.5</v>
      </c>
      <c r="CM67" s="61">
        <v>0</v>
      </c>
      <c r="CN67" s="61">
        <v>5208.82</v>
      </c>
      <c r="CO67" s="61">
        <v>0</v>
      </c>
      <c r="CP67" s="61">
        <v>0</v>
      </c>
      <c r="CQ67" s="61">
        <v>0</v>
      </c>
      <c r="CR67" s="61">
        <v>0</v>
      </c>
      <c r="CS67" s="61">
        <v>0</v>
      </c>
      <c r="CT67" s="61">
        <v>0</v>
      </c>
      <c r="CU67" s="61">
        <v>117978524.0699985</v>
      </c>
    </row>
    <row r="68" spans="1:99" ht="12.75" customHeight="1">
      <c r="A68" s="43" t="s">
        <v>119</v>
      </c>
      <c r="B68" s="59">
        <v>3009</v>
      </c>
      <c r="C68" s="60" t="s">
        <v>378</v>
      </c>
      <c r="D68" s="61">
        <v>10611438293.975616</v>
      </c>
      <c r="E68" s="61">
        <v>9304356690.1519794</v>
      </c>
      <c r="F68" s="61">
        <v>9865468403.1491089</v>
      </c>
      <c r="G68" s="61">
        <v>-561111712.99712884</v>
      </c>
      <c r="H68" s="61">
        <v>-87304865.230000287</v>
      </c>
      <c r="I68" s="61">
        <v>-298203921.47000027</v>
      </c>
      <c r="J68" s="61">
        <v>-2662263078.5700002</v>
      </c>
      <c r="K68" s="61">
        <v>2364059157.0999999</v>
      </c>
      <c r="L68" s="61">
        <v>210899056.23999998</v>
      </c>
      <c r="M68" s="61">
        <v>423007618.14999998</v>
      </c>
      <c r="N68" s="61">
        <v>-212108561.91</v>
      </c>
      <c r="O68" s="61">
        <v>0</v>
      </c>
      <c r="P68" s="61">
        <v>0</v>
      </c>
      <c r="Q68" s="61">
        <v>0</v>
      </c>
      <c r="R68" s="61">
        <v>0</v>
      </c>
      <c r="S68" s="61">
        <v>0</v>
      </c>
      <c r="T68" s="61">
        <v>0</v>
      </c>
      <c r="U68" s="61">
        <v>0</v>
      </c>
      <c r="V68" s="61">
        <v>1394386469.0536368</v>
      </c>
      <c r="W68" s="61">
        <v>724264250.94636917</v>
      </c>
      <c r="X68" s="61">
        <v>22475881.459967121</v>
      </c>
      <c r="Y68" s="61">
        <v>139392229.29317555</v>
      </c>
      <c r="Z68" s="61">
        <v>508254107.35412496</v>
      </c>
      <c r="AA68" s="61">
        <v>0</v>
      </c>
      <c r="AB68" s="61">
        <v>0</v>
      </c>
      <c r="AC68" s="61">
        <v>0</v>
      </c>
      <c r="AD68" s="61">
        <v>0</v>
      </c>
      <c r="AE68" s="61">
        <v>0</v>
      </c>
      <c r="AF68" s="61">
        <v>0</v>
      </c>
      <c r="AG68" s="61">
        <v>-3.5797711461782455E-9</v>
      </c>
      <c r="AH68" s="61">
        <v>-3.5797711461782455E-9</v>
      </c>
      <c r="AI68" s="61">
        <v>0</v>
      </c>
      <c r="AJ68" s="61">
        <v>0</v>
      </c>
      <c r="AK68" s="61">
        <v>0</v>
      </c>
      <c r="AL68" s="61">
        <v>0</v>
      </c>
      <c r="AM68" s="61">
        <v>0</v>
      </c>
      <c r="AN68" s="61">
        <v>-7575526644.6825581</v>
      </c>
      <c r="AO68" s="61">
        <v>-1330307071.0416384</v>
      </c>
      <c r="AP68" s="61">
        <v>-1410173703.98</v>
      </c>
      <c r="AQ68" s="61">
        <v>79866632.938361734</v>
      </c>
      <c r="AR68" s="61">
        <v>-70031216.139865577</v>
      </c>
      <c r="AS68" s="61">
        <v>-198872014.1200062</v>
      </c>
      <c r="AT68" s="61">
        <v>-591196885.41716516</v>
      </c>
      <c r="AU68" s="61">
        <v>-522418211.83716512</v>
      </c>
      <c r="AV68" s="61">
        <v>-68778673.579999998</v>
      </c>
      <c r="AW68" s="61">
        <v>0</v>
      </c>
      <c r="AX68" s="61">
        <v>0</v>
      </c>
      <c r="AY68" s="61">
        <v>392324871.29715896</v>
      </c>
      <c r="AZ68" s="61">
        <v>128840797.98014063</v>
      </c>
      <c r="BA68" s="61">
        <v>273429399.41672063</v>
      </c>
      <c r="BB68" s="61">
        <v>234101532.9767206</v>
      </c>
      <c r="BC68" s="61">
        <v>39327866.439999998</v>
      </c>
      <c r="BD68" s="61">
        <v>0</v>
      </c>
      <c r="BE68" s="61">
        <v>0</v>
      </c>
      <c r="BF68" s="61">
        <v>-144588601.43658</v>
      </c>
      <c r="BG68" s="61">
        <v>0</v>
      </c>
      <c r="BH68" s="61">
        <v>0</v>
      </c>
      <c r="BI68" s="61">
        <v>0</v>
      </c>
      <c r="BJ68" s="61">
        <v>-2510465840.6300001</v>
      </c>
      <c r="BK68" s="61">
        <v>-2510465840.6300001</v>
      </c>
      <c r="BL68" s="61">
        <v>-9817312563.2700005</v>
      </c>
      <c r="BM68" s="61">
        <v>7306846722.6400003</v>
      </c>
      <c r="BN68" s="61">
        <v>0</v>
      </c>
      <c r="BO68" s="61">
        <v>0</v>
      </c>
      <c r="BP68" s="61">
        <v>0</v>
      </c>
      <c r="BQ68" s="61">
        <v>-36029784.929999985</v>
      </c>
      <c r="BR68" s="61">
        <v>-34294337.509999983</v>
      </c>
      <c r="BS68" s="61">
        <v>0</v>
      </c>
      <c r="BT68" s="61">
        <v>-1735447.4200000002</v>
      </c>
      <c r="BU68" s="61">
        <v>-3628692731.9410534</v>
      </c>
      <c r="BV68" s="61">
        <v>-2896381154.2638016</v>
      </c>
      <c r="BW68" s="61">
        <v>-693823640.53227556</v>
      </c>
      <c r="BX68" s="61">
        <v>-72136811.856223896</v>
      </c>
      <c r="BY68" s="61">
        <v>0</v>
      </c>
      <c r="BZ68" s="61">
        <v>-41809755.44378417</v>
      </c>
      <c r="CA68" s="61">
        <v>-23700168.863425676</v>
      </c>
      <c r="CB68" s="61">
        <v>145040015.49430031</v>
      </c>
      <c r="CC68" s="61">
        <v>-45881216.475842319</v>
      </c>
      <c r="CD68" s="61">
        <v>0</v>
      </c>
      <c r="CE68" s="61">
        <v>0</v>
      </c>
      <c r="CF68" s="61">
        <v>0</v>
      </c>
      <c r="CG68" s="61">
        <v>0</v>
      </c>
      <c r="CH68" s="61">
        <v>0</v>
      </c>
      <c r="CI68" s="61">
        <v>0</v>
      </c>
      <c r="CJ68" s="61">
        <v>0</v>
      </c>
      <c r="CK68" s="61">
        <v>0</v>
      </c>
      <c r="CL68" s="61">
        <v>0</v>
      </c>
      <c r="CM68" s="61">
        <v>0</v>
      </c>
      <c r="CN68" s="61">
        <v>0</v>
      </c>
      <c r="CO68" s="61">
        <v>0</v>
      </c>
      <c r="CP68" s="61">
        <v>0</v>
      </c>
      <c r="CQ68" s="61">
        <v>0</v>
      </c>
      <c r="CR68" s="61">
        <v>0</v>
      </c>
      <c r="CS68" s="61">
        <v>0</v>
      </c>
      <c r="CT68" s="61">
        <v>0</v>
      </c>
      <c r="CU68" s="61">
        <v>3035911649.2930584</v>
      </c>
    </row>
    <row r="69" spans="1:99" ht="12.75" customHeight="1">
      <c r="A69" s="43" t="s">
        <v>120</v>
      </c>
      <c r="B69" s="59">
        <v>3011</v>
      </c>
      <c r="C69" s="60" t="s">
        <v>378</v>
      </c>
      <c r="D69" s="61">
        <v>2403224323.8800001</v>
      </c>
      <c r="E69" s="61">
        <v>2752526978.0400004</v>
      </c>
      <c r="F69" s="61">
        <v>2880064316.6400003</v>
      </c>
      <c r="G69" s="61">
        <v>-127537338.59999999</v>
      </c>
      <c r="H69" s="61">
        <v>-382005523.86000001</v>
      </c>
      <c r="I69" s="61">
        <v>-418419163.13999999</v>
      </c>
      <c r="J69" s="61">
        <v>-1163329297.01</v>
      </c>
      <c r="K69" s="61">
        <v>744910133.87</v>
      </c>
      <c r="L69" s="61">
        <v>36413639.280000001</v>
      </c>
      <c r="M69" s="61">
        <v>102392545.48</v>
      </c>
      <c r="N69" s="61">
        <v>-65978906.200000003</v>
      </c>
      <c r="O69" s="61">
        <v>0</v>
      </c>
      <c r="P69" s="61">
        <v>0</v>
      </c>
      <c r="Q69" s="61">
        <v>0</v>
      </c>
      <c r="R69" s="61">
        <v>0</v>
      </c>
      <c r="S69" s="61">
        <v>0</v>
      </c>
      <c r="T69" s="61">
        <v>0</v>
      </c>
      <c r="U69" s="61">
        <v>0</v>
      </c>
      <c r="V69" s="61">
        <v>25747123.989999983</v>
      </c>
      <c r="W69" s="61">
        <v>3039489.35</v>
      </c>
      <c r="X69" s="61">
        <v>0</v>
      </c>
      <c r="Y69" s="61">
        <v>17298550.749999996</v>
      </c>
      <c r="Z69" s="61">
        <v>5409083.8899999857</v>
      </c>
      <c r="AA69" s="61">
        <v>0</v>
      </c>
      <c r="AB69" s="61">
        <v>0</v>
      </c>
      <c r="AC69" s="61">
        <v>0</v>
      </c>
      <c r="AD69" s="61">
        <v>0</v>
      </c>
      <c r="AE69" s="61">
        <v>0</v>
      </c>
      <c r="AF69" s="61">
        <v>0</v>
      </c>
      <c r="AG69" s="61">
        <v>6955745.7100000009</v>
      </c>
      <c r="AH69" s="61">
        <v>6955745.7100000009</v>
      </c>
      <c r="AI69" s="61">
        <v>0</v>
      </c>
      <c r="AJ69" s="61">
        <v>0</v>
      </c>
      <c r="AK69" s="61">
        <v>0</v>
      </c>
      <c r="AL69" s="61">
        <v>0</v>
      </c>
      <c r="AM69" s="61">
        <v>0</v>
      </c>
      <c r="AN69" s="61">
        <v>-2145605697.7999997</v>
      </c>
      <c r="AO69" s="61">
        <v>-349830490.52999997</v>
      </c>
      <c r="AP69" s="61">
        <v>-365842310.44999999</v>
      </c>
      <c r="AQ69" s="61">
        <v>16011819.92</v>
      </c>
      <c r="AR69" s="61">
        <v>-4647851.3100000098</v>
      </c>
      <c r="AS69" s="61">
        <v>-10921230.690000013</v>
      </c>
      <c r="AT69" s="61">
        <v>-133972259.24000001</v>
      </c>
      <c r="AU69" s="61">
        <v>-120590780.93000001</v>
      </c>
      <c r="AV69" s="61">
        <v>-13381478.310000001</v>
      </c>
      <c r="AW69" s="61">
        <v>0</v>
      </c>
      <c r="AX69" s="61">
        <v>0</v>
      </c>
      <c r="AY69" s="61">
        <v>123051028.55</v>
      </c>
      <c r="AZ69" s="61">
        <v>6273379.3800000027</v>
      </c>
      <c r="BA69" s="61">
        <v>36919842.530000001</v>
      </c>
      <c r="BB69" s="61">
        <v>28485352.600000001</v>
      </c>
      <c r="BC69" s="61">
        <v>8434489.9299999997</v>
      </c>
      <c r="BD69" s="61">
        <v>0</v>
      </c>
      <c r="BE69" s="61">
        <v>0</v>
      </c>
      <c r="BF69" s="61">
        <v>-30646463.149999999</v>
      </c>
      <c r="BG69" s="61">
        <v>-1872655.6200000003</v>
      </c>
      <c r="BH69" s="61">
        <v>-1872655.6200000003</v>
      </c>
      <c r="BI69" s="61">
        <v>0</v>
      </c>
      <c r="BJ69" s="61">
        <v>-311229490.56999993</v>
      </c>
      <c r="BK69" s="61">
        <v>-311229490.56999993</v>
      </c>
      <c r="BL69" s="61">
        <v>-1387938805.79</v>
      </c>
      <c r="BM69" s="61">
        <v>1076709315.22</v>
      </c>
      <c r="BN69" s="61">
        <v>0</v>
      </c>
      <c r="BO69" s="61">
        <v>0</v>
      </c>
      <c r="BP69" s="61">
        <v>0</v>
      </c>
      <c r="BQ69" s="61">
        <v>-12012460.520000003</v>
      </c>
      <c r="BR69" s="61">
        <v>-12012460.520000003</v>
      </c>
      <c r="BS69" s="61">
        <v>0</v>
      </c>
      <c r="BT69" s="61">
        <v>0</v>
      </c>
      <c r="BU69" s="61">
        <v>-1466034229.0899997</v>
      </c>
      <c r="BV69" s="61">
        <v>-1245255446.8699999</v>
      </c>
      <c r="BW69" s="61">
        <v>-129889595.15999998</v>
      </c>
      <c r="BX69" s="61">
        <v>-76666452.879999995</v>
      </c>
      <c r="BY69" s="61">
        <v>0</v>
      </c>
      <c r="BZ69" s="61">
        <v>-10420780.49</v>
      </c>
      <c r="CA69" s="61">
        <v>-3135276.8</v>
      </c>
      <c r="CB69" s="61">
        <v>36787118.959999993</v>
      </c>
      <c r="CC69" s="61">
        <v>-37453795.850000001</v>
      </c>
      <c r="CD69" s="61">
        <v>21479.840000000084</v>
      </c>
      <c r="CE69" s="61">
        <v>0</v>
      </c>
      <c r="CF69" s="61">
        <v>21479.840000000084</v>
      </c>
      <c r="CG69" s="61">
        <v>0</v>
      </c>
      <c r="CH69" s="61">
        <v>0</v>
      </c>
      <c r="CI69" s="61">
        <v>0</v>
      </c>
      <c r="CJ69" s="61">
        <v>0</v>
      </c>
      <c r="CK69" s="61">
        <v>0</v>
      </c>
      <c r="CL69" s="61">
        <v>0</v>
      </c>
      <c r="CM69" s="61">
        <v>0</v>
      </c>
      <c r="CN69" s="61">
        <v>0</v>
      </c>
      <c r="CO69" s="61">
        <v>0</v>
      </c>
      <c r="CP69" s="61">
        <v>0</v>
      </c>
      <c r="CQ69" s="61">
        <v>0</v>
      </c>
      <c r="CR69" s="61">
        <v>0</v>
      </c>
      <c r="CS69" s="61">
        <v>0</v>
      </c>
      <c r="CT69" s="61">
        <v>0</v>
      </c>
      <c r="CU69" s="61">
        <v>257618626.0800004</v>
      </c>
    </row>
    <row r="70" spans="1:99" ht="12.75" customHeight="1">
      <c r="A70" s="43" t="s">
        <v>121</v>
      </c>
      <c r="B70" s="59">
        <v>3012</v>
      </c>
      <c r="C70" s="60" t="s">
        <v>378</v>
      </c>
      <c r="D70" s="61">
        <v>11304548883.339998</v>
      </c>
      <c r="E70" s="61">
        <v>9831956935.7999992</v>
      </c>
      <c r="F70" s="61">
        <v>11433578975.549999</v>
      </c>
      <c r="G70" s="61">
        <v>-1601622039.75</v>
      </c>
      <c r="H70" s="61">
        <v>-826987786.61000013</v>
      </c>
      <c r="I70" s="61">
        <v>-1152790477.6100001</v>
      </c>
      <c r="J70" s="61">
        <v>-3829109937.0300002</v>
      </c>
      <c r="K70" s="61">
        <v>2676319459.4200001</v>
      </c>
      <c r="L70" s="61">
        <v>325802691</v>
      </c>
      <c r="M70" s="61">
        <v>1472834542.6400001</v>
      </c>
      <c r="N70" s="61">
        <v>-1147031851.6400001</v>
      </c>
      <c r="O70" s="61">
        <v>0</v>
      </c>
      <c r="P70" s="61">
        <v>0</v>
      </c>
      <c r="Q70" s="61">
        <v>0</v>
      </c>
      <c r="R70" s="61">
        <v>0</v>
      </c>
      <c r="S70" s="61">
        <v>0</v>
      </c>
      <c r="T70" s="61">
        <v>0</v>
      </c>
      <c r="U70" s="61">
        <v>0</v>
      </c>
      <c r="V70" s="61">
        <v>2299579734.1500001</v>
      </c>
      <c r="W70" s="61">
        <v>811986009.12000012</v>
      </c>
      <c r="X70" s="61">
        <v>0</v>
      </c>
      <c r="Y70" s="61">
        <v>714445647.40999997</v>
      </c>
      <c r="Z70" s="61">
        <v>773148077.62</v>
      </c>
      <c r="AA70" s="61">
        <v>0</v>
      </c>
      <c r="AB70" s="61">
        <v>0</v>
      </c>
      <c r="AC70" s="61">
        <v>0</v>
      </c>
      <c r="AD70" s="61">
        <v>0</v>
      </c>
      <c r="AE70" s="61">
        <v>0</v>
      </c>
      <c r="AF70" s="61">
        <v>0</v>
      </c>
      <c r="AG70" s="61">
        <v>0</v>
      </c>
      <c r="AH70" s="61">
        <v>0</v>
      </c>
      <c r="AI70" s="61">
        <v>0</v>
      </c>
      <c r="AJ70" s="61">
        <v>0</v>
      </c>
      <c r="AK70" s="61">
        <v>0</v>
      </c>
      <c r="AL70" s="61">
        <v>0</v>
      </c>
      <c r="AM70" s="61">
        <v>0</v>
      </c>
      <c r="AN70" s="61">
        <v>-6590318814.3982363</v>
      </c>
      <c r="AO70" s="61">
        <v>-1880968375.3499999</v>
      </c>
      <c r="AP70" s="61">
        <v>-2142799080.3499999</v>
      </c>
      <c r="AQ70" s="61">
        <v>261830705</v>
      </c>
      <c r="AR70" s="61">
        <v>-89715596.830000043</v>
      </c>
      <c r="AS70" s="61">
        <v>-204123217.68000007</v>
      </c>
      <c r="AT70" s="61">
        <v>-1188251409.6300001</v>
      </c>
      <c r="AU70" s="61">
        <v>-935998083.73000002</v>
      </c>
      <c r="AV70" s="61">
        <v>-252253325.90000001</v>
      </c>
      <c r="AW70" s="61">
        <v>0</v>
      </c>
      <c r="AX70" s="61">
        <v>0</v>
      </c>
      <c r="AY70" s="61">
        <v>984128191.95000005</v>
      </c>
      <c r="AZ70" s="61">
        <v>114407620.85000002</v>
      </c>
      <c r="BA70" s="61">
        <v>599718070.10000002</v>
      </c>
      <c r="BB70" s="61">
        <v>487685056.92000002</v>
      </c>
      <c r="BC70" s="61">
        <v>112033013.18000001</v>
      </c>
      <c r="BD70" s="61">
        <v>0</v>
      </c>
      <c r="BE70" s="61">
        <v>0</v>
      </c>
      <c r="BF70" s="61">
        <v>-485310449.25</v>
      </c>
      <c r="BG70" s="61">
        <v>1626339.01</v>
      </c>
      <c r="BH70" s="61">
        <v>1626339.01</v>
      </c>
      <c r="BI70" s="61">
        <v>0</v>
      </c>
      <c r="BJ70" s="61">
        <v>-2883376729.4800014</v>
      </c>
      <c r="BK70" s="61">
        <v>-2883376729.4800014</v>
      </c>
      <c r="BL70" s="61">
        <v>-16364154688.870001</v>
      </c>
      <c r="BM70" s="61">
        <v>13480777959.389999</v>
      </c>
      <c r="BN70" s="61">
        <v>0</v>
      </c>
      <c r="BO70" s="61">
        <v>0</v>
      </c>
      <c r="BP70" s="61">
        <v>0</v>
      </c>
      <c r="BQ70" s="61">
        <v>-23587747.050000004</v>
      </c>
      <c r="BR70" s="61">
        <v>-23587747.050000004</v>
      </c>
      <c r="BS70" s="61">
        <v>0</v>
      </c>
      <c r="BT70" s="61">
        <v>0</v>
      </c>
      <c r="BU70" s="61">
        <v>-1714296704.6982348</v>
      </c>
      <c r="BV70" s="61">
        <v>-2179919822.6899996</v>
      </c>
      <c r="BW70" s="61">
        <v>-218237754.04696327</v>
      </c>
      <c r="BX70" s="61">
        <v>-113132898.01127219</v>
      </c>
      <c r="BY70" s="61">
        <v>0</v>
      </c>
      <c r="BZ70" s="61">
        <v>0</v>
      </c>
      <c r="CA70" s="61">
        <v>0</v>
      </c>
      <c r="CB70" s="61">
        <v>811475572.10000002</v>
      </c>
      <c r="CC70" s="61">
        <v>-14481802.050000001</v>
      </c>
      <c r="CD70" s="61">
        <v>0</v>
      </c>
      <c r="CE70" s="61">
        <v>0</v>
      </c>
      <c r="CF70" s="61">
        <v>0</v>
      </c>
      <c r="CG70" s="61">
        <v>0</v>
      </c>
      <c r="CH70" s="61">
        <v>0</v>
      </c>
      <c r="CI70" s="61">
        <v>0</v>
      </c>
      <c r="CJ70" s="61">
        <v>0</v>
      </c>
      <c r="CK70" s="61">
        <v>0</v>
      </c>
      <c r="CL70" s="61">
        <v>0</v>
      </c>
      <c r="CM70" s="61">
        <v>0</v>
      </c>
      <c r="CN70" s="61">
        <v>0</v>
      </c>
      <c r="CO70" s="61">
        <v>0</v>
      </c>
      <c r="CP70" s="61">
        <v>0</v>
      </c>
      <c r="CQ70" s="61">
        <v>0</v>
      </c>
      <c r="CR70" s="61">
        <v>0</v>
      </c>
      <c r="CS70" s="61">
        <v>0</v>
      </c>
      <c r="CT70" s="61">
        <v>0</v>
      </c>
      <c r="CU70" s="61">
        <v>4714230068.941762</v>
      </c>
    </row>
    <row r="71" spans="1:99" ht="12.75" customHeight="1">
      <c r="A71" s="43" t="s">
        <v>122</v>
      </c>
      <c r="B71" s="59">
        <v>3016</v>
      </c>
      <c r="C71" s="60" t="s">
        <v>378</v>
      </c>
      <c r="D71" s="61">
        <v>529532732.57000005</v>
      </c>
      <c r="E71" s="61">
        <v>569596941.47000003</v>
      </c>
      <c r="F71" s="61">
        <v>611583444.23000002</v>
      </c>
      <c r="G71" s="61">
        <v>-41986502.759999998</v>
      </c>
      <c r="H71" s="61">
        <v>-40064208.900000006</v>
      </c>
      <c r="I71" s="61">
        <v>-45011696.220000006</v>
      </c>
      <c r="J71" s="61">
        <v>-89096992.040000007</v>
      </c>
      <c r="K71" s="61">
        <v>44085295.82</v>
      </c>
      <c r="L71" s="61">
        <v>4947487.32</v>
      </c>
      <c r="M71" s="61">
        <v>9757626.9100000001</v>
      </c>
      <c r="N71" s="61">
        <v>-4810139.59</v>
      </c>
      <c r="O71" s="61">
        <v>0</v>
      </c>
      <c r="P71" s="61">
        <v>0</v>
      </c>
      <c r="Q71" s="61">
        <v>0</v>
      </c>
      <c r="R71" s="61">
        <v>0</v>
      </c>
      <c r="S71" s="61">
        <v>0</v>
      </c>
      <c r="T71" s="61">
        <v>0</v>
      </c>
      <c r="U71" s="61">
        <v>0</v>
      </c>
      <c r="V71" s="61">
        <v>0</v>
      </c>
      <c r="W71" s="61">
        <v>0</v>
      </c>
      <c r="X71" s="61">
        <v>0</v>
      </c>
      <c r="Y71" s="61">
        <v>0</v>
      </c>
      <c r="Z71" s="61">
        <v>0</v>
      </c>
      <c r="AA71" s="61">
        <v>0</v>
      </c>
      <c r="AB71" s="61">
        <v>0</v>
      </c>
      <c r="AC71" s="61">
        <v>0</v>
      </c>
      <c r="AD71" s="61">
        <v>0</v>
      </c>
      <c r="AE71" s="61">
        <v>0</v>
      </c>
      <c r="AF71" s="61">
        <v>0</v>
      </c>
      <c r="AG71" s="61">
        <v>0</v>
      </c>
      <c r="AH71" s="61">
        <v>0</v>
      </c>
      <c r="AI71" s="61">
        <v>0</v>
      </c>
      <c r="AJ71" s="61">
        <v>0</v>
      </c>
      <c r="AK71" s="61">
        <v>0</v>
      </c>
      <c r="AL71" s="61">
        <v>0</v>
      </c>
      <c r="AM71" s="61">
        <v>0</v>
      </c>
      <c r="AN71" s="61">
        <v>-376404025.74803376</v>
      </c>
      <c r="AO71" s="61">
        <v>-30737151.440000001</v>
      </c>
      <c r="AP71" s="61">
        <v>-33463852.280000001</v>
      </c>
      <c r="AQ71" s="61">
        <v>2726700.84</v>
      </c>
      <c r="AR71" s="61">
        <v>-5824338.8900000006</v>
      </c>
      <c r="AS71" s="61">
        <v>-7409075.25</v>
      </c>
      <c r="AT71" s="61">
        <v>-64938183.25</v>
      </c>
      <c r="AU71" s="61">
        <v>-40338337.549999997</v>
      </c>
      <c r="AV71" s="61">
        <v>-24599845.699999999</v>
      </c>
      <c r="AW71" s="61">
        <v>0</v>
      </c>
      <c r="AX71" s="61">
        <v>0</v>
      </c>
      <c r="AY71" s="61">
        <v>57529108</v>
      </c>
      <c r="AZ71" s="61">
        <v>1584736.3599999994</v>
      </c>
      <c r="BA71" s="61">
        <v>17518447.359999999</v>
      </c>
      <c r="BB71" s="61">
        <v>12240017.109999999</v>
      </c>
      <c r="BC71" s="61">
        <v>5278430.25</v>
      </c>
      <c r="BD71" s="61">
        <v>0</v>
      </c>
      <c r="BE71" s="61">
        <v>0</v>
      </c>
      <c r="BF71" s="61">
        <v>-15933711</v>
      </c>
      <c r="BG71" s="61">
        <v>0</v>
      </c>
      <c r="BH71" s="61">
        <v>0</v>
      </c>
      <c r="BI71" s="61">
        <v>0</v>
      </c>
      <c r="BJ71" s="61">
        <v>-42226410.600000054</v>
      </c>
      <c r="BK71" s="61">
        <v>-45446845.880000055</v>
      </c>
      <c r="BL71" s="61">
        <v>-347005721.86000001</v>
      </c>
      <c r="BM71" s="61">
        <v>301558875.97999996</v>
      </c>
      <c r="BN71" s="61">
        <v>3220435.2799999993</v>
      </c>
      <c r="BO71" s="61">
        <v>15998093.93</v>
      </c>
      <c r="BP71" s="61">
        <v>-12777658.65</v>
      </c>
      <c r="BQ71" s="61">
        <v>-6264568.25</v>
      </c>
      <c r="BR71" s="61">
        <v>-6264568.25</v>
      </c>
      <c r="BS71" s="61">
        <v>0</v>
      </c>
      <c r="BT71" s="61">
        <v>0</v>
      </c>
      <c r="BU71" s="61">
        <v>-291351556.5680337</v>
      </c>
      <c r="BV71" s="61">
        <v>-210820122.68803376</v>
      </c>
      <c r="BW71" s="61">
        <v>-44268460.640000001</v>
      </c>
      <c r="BX71" s="61">
        <v>-4609239.22</v>
      </c>
      <c r="BY71" s="61">
        <v>0</v>
      </c>
      <c r="BZ71" s="61">
        <v>-24992468.789999999</v>
      </c>
      <c r="CA71" s="61">
        <v>-10856557.32</v>
      </c>
      <c r="CB71" s="61">
        <v>5297763.93</v>
      </c>
      <c r="CC71" s="61">
        <v>-1102471.8400000001</v>
      </c>
      <c r="CD71" s="61">
        <v>0</v>
      </c>
      <c r="CE71" s="61">
        <v>0</v>
      </c>
      <c r="CF71" s="61">
        <v>0</v>
      </c>
      <c r="CG71" s="61">
        <v>0</v>
      </c>
      <c r="CH71" s="61">
        <v>0</v>
      </c>
      <c r="CI71" s="61">
        <v>0</v>
      </c>
      <c r="CJ71" s="61">
        <v>0</v>
      </c>
      <c r="CK71" s="61">
        <v>0</v>
      </c>
      <c r="CL71" s="61">
        <v>0</v>
      </c>
      <c r="CM71" s="61">
        <v>0</v>
      </c>
      <c r="CN71" s="61">
        <v>0</v>
      </c>
      <c r="CO71" s="61">
        <v>0</v>
      </c>
      <c r="CP71" s="61">
        <v>0</v>
      </c>
      <c r="CQ71" s="61">
        <v>0</v>
      </c>
      <c r="CR71" s="61">
        <v>0</v>
      </c>
      <c r="CS71" s="61">
        <v>0</v>
      </c>
      <c r="CT71" s="61">
        <v>0</v>
      </c>
      <c r="CU71" s="61">
        <v>153128706.82196629</v>
      </c>
    </row>
    <row r="72" spans="1:99" ht="12.75" customHeight="1">
      <c r="A72" s="43" t="s">
        <v>123</v>
      </c>
      <c r="B72" s="59">
        <v>3017</v>
      </c>
      <c r="C72" s="60" t="s">
        <v>378</v>
      </c>
      <c r="D72" s="61">
        <v>9209947744.9599991</v>
      </c>
      <c r="E72" s="61">
        <v>8778070614.1499977</v>
      </c>
      <c r="F72" s="61">
        <v>9502730131.4399986</v>
      </c>
      <c r="G72" s="61">
        <v>-724659517.28999996</v>
      </c>
      <c r="H72" s="61">
        <v>-538095209.64999998</v>
      </c>
      <c r="I72" s="61">
        <v>-592378433.75</v>
      </c>
      <c r="J72" s="61">
        <v>-3509154155.0900002</v>
      </c>
      <c r="K72" s="61">
        <v>2916775721.3400002</v>
      </c>
      <c r="L72" s="61">
        <v>54283224.099999994</v>
      </c>
      <c r="M72" s="61">
        <v>231087981.88</v>
      </c>
      <c r="N72" s="61">
        <v>-176804757.78</v>
      </c>
      <c r="O72" s="61">
        <v>0</v>
      </c>
      <c r="P72" s="61">
        <v>0</v>
      </c>
      <c r="Q72" s="61">
        <v>0</v>
      </c>
      <c r="R72" s="61">
        <v>0</v>
      </c>
      <c r="S72" s="61">
        <v>0</v>
      </c>
      <c r="T72" s="61">
        <v>0</v>
      </c>
      <c r="U72" s="61">
        <v>0</v>
      </c>
      <c r="V72" s="61">
        <v>969972340.46000004</v>
      </c>
      <c r="W72" s="61">
        <v>0</v>
      </c>
      <c r="X72" s="61">
        <v>0</v>
      </c>
      <c r="Y72" s="61">
        <v>969972340.46000004</v>
      </c>
      <c r="Z72" s="61">
        <v>0</v>
      </c>
      <c r="AA72" s="61">
        <v>0</v>
      </c>
      <c r="AB72" s="61">
        <v>0</v>
      </c>
      <c r="AC72" s="61">
        <v>0</v>
      </c>
      <c r="AD72" s="61">
        <v>0</v>
      </c>
      <c r="AE72" s="61">
        <v>0</v>
      </c>
      <c r="AF72" s="61">
        <v>0</v>
      </c>
      <c r="AG72" s="61">
        <v>0</v>
      </c>
      <c r="AH72" s="61">
        <v>0</v>
      </c>
      <c r="AI72" s="61">
        <v>0</v>
      </c>
      <c r="AJ72" s="61">
        <v>0</v>
      </c>
      <c r="AK72" s="61">
        <v>0</v>
      </c>
      <c r="AL72" s="61">
        <v>0</v>
      </c>
      <c r="AM72" s="61">
        <v>0</v>
      </c>
      <c r="AN72" s="61">
        <v>-6596899913.4800005</v>
      </c>
      <c r="AO72" s="61">
        <v>-2712965904.98</v>
      </c>
      <c r="AP72" s="61">
        <v>-2884331192.02</v>
      </c>
      <c r="AQ72" s="61">
        <v>171365287.03999999</v>
      </c>
      <c r="AR72" s="61">
        <v>-42938670.020000011</v>
      </c>
      <c r="AS72" s="61">
        <v>-144944260.82000005</v>
      </c>
      <c r="AT72" s="61">
        <v>-724733815.10000002</v>
      </c>
      <c r="AU72" s="61">
        <v>-886811035.51999998</v>
      </c>
      <c r="AV72" s="61">
        <v>162077220.41999999</v>
      </c>
      <c r="AW72" s="61">
        <v>0</v>
      </c>
      <c r="AX72" s="61">
        <v>0</v>
      </c>
      <c r="AY72" s="61">
        <v>579789554.27999997</v>
      </c>
      <c r="AZ72" s="61">
        <v>102005590.80000004</v>
      </c>
      <c r="BA72" s="61">
        <v>369705342.86000001</v>
      </c>
      <c r="BB72" s="61">
        <v>357028131.72000003</v>
      </c>
      <c r="BC72" s="61">
        <v>12677211.140000001</v>
      </c>
      <c r="BD72" s="61">
        <v>0</v>
      </c>
      <c r="BE72" s="61">
        <v>0</v>
      </c>
      <c r="BF72" s="61">
        <v>-267699752.05999997</v>
      </c>
      <c r="BG72" s="61">
        <v>-1692185.78</v>
      </c>
      <c r="BH72" s="61">
        <v>-1736464.73</v>
      </c>
      <c r="BI72" s="61">
        <v>44278.950000000012</v>
      </c>
      <c r="BJ72" s="61">
        <v>-303957063.09000027</v>
      </c>
      <c r="BK72" s="61">
        <v>-315099537.47000027</v>
      </c>
      <c r="BL72" s="61">
        <v>-2326635545.0300002</v>
      </c>
      <c r="BM72" s="61">
        <v>2011536007.5599999</v>
      </c>
      <c r="BN72" s="61">
        <v>11142474.379999995</v>
      </c>
      <c r="BO72" s="61">
        <v>156453623.63999999</v>
      </c>
      <c r="BP72" s="61">
        <v>-145311149.25999999</v>
      </c>
      <c r="BQ72" s="61">
        <v>-46355471.980000004</v>
      </c>
      <c r="BR72" s="61">
        <v>-46355471.980000004</v>
      </c>
      <c r="BS72" s="61">
        <v>0</v>
      </c>
      <c r="BT72" s="61">
        <v>0</v>
      </c>
      <c r="BU72" s="61">
        <v>-3488894502.8299994</v>
      </c>
      <c r="BV72" s="61">
        <v>-3026717379.3899999</v>
      </c>
      <c r="BW72" s="61">
        <v>-480221495.53999996</v>
      </c>
      <c r="BX72" s="61">
        <v>-82568967.180000007</v>
      </c>
      <c r="BY72" s="61">
        <v>0</v>
      </c>
      <c r="BZ72" s="61">
        <v>-53476259.190000005</v>
      </c>
      <c r="CA72" s="61">
        <v>-131118974.98</v>
      </c>
      <c r="CB72" s="61">
        <v>130520897.11000001</v>
      </c>
      <c r="CC72" s="61">
        <v>154687676.34000009</v>
      </c>
      <c r="CD72" s="61">
        <v>-96114.8</v>
      </c>
      <c r="CE72" s="61">
        <v>-96114.8</v>
      </c>
      <c r="CF72" s="61">
        <v>0</v>
      </c>
      <c r="CG72" s="61">
        <v>0</v>
      </c>
      <c r="CH72" s="61">
        <v>0</v>
      </c>
      <c r="CI72" s="61">
        <v>0</v>
      </c>
      <c r="CJ72" s="61">
        <v>0</v>
      </c>
      <c r="CK72" s="61">
        <v>0</v>
      </c>
      <c r="CL72" s="61">
        <v>0</v>
      </c>
      <c r="CM72" s="61">
        <v>0</v>
      </c>
      <c r="CN72" s="61">
        <v>0</v>
      </c>
      <c r="CO72" s="61">
        <v>0</v>
      </c>
      <c r="CP72" s="61">
        <v>0</v>
      </c>
      <c r="CQ72" s="61">
        <v>0</v>
      </c>
      <c r="CR72" s="61">
        <v>0</v>
      </c>
      <c r="CS72" s="61">
        <v>0</v>
      </c>
      <c r="CT72" s="61">
        <v>0</v>
      </c>
      <c r="CU72" s="61">
        <v>2613047831.4799986</v>
      </c>
    </row>
    <row r="73" spans="1:99" ht="12.75" customHeight="1">
      <c r="A73" s="43" t="s">
        <v>124</v>
      </c>
      <c r="B73" s="59">
        <v>3018</v>
      </c>
      <c r="C73" s="60" t="s">
        <v>378</v>
      </c>
      <c r="D73" s="61">
        <v>18162182886.189999</v>
      </c>
      <c r="E73" s="61">
        <v>20205831068.41</v>
      </c>
      <c r="F73" s="61">
        <v>20270264417.91</v>
      </c>
      <c r="G73" s="61">
        <v>-64433349.5</v>
      </c>
      <c r="H73" s="61">
        <v>-2262223176.4099998</v>
      </c>
      <c r="I73" s="61">
        <v>-2262223176.4099998</v>
      </c>
      <c r="J73" s="61">
        <v>-10085547991.91</v>
      </c>
      <c r="K73" s="61">
        <v>7823324815.5</v>
      </c>
      <c r="L73" s="61">
        <v>0</v>
      </c>
      <c r="M73" s="61">
        <v>0</v>
      </c>
      <c r="N73" s="61">
        <v>0</v>
      </c>
      <c r="O73" s="61">
        <v>0</v>
      </c>
      <c r="P73" s="61">
        <v>0</v>
      </c>
      <c r="Q73" s="61">
        <v>0</v>
      </c>
      <c r="R73" s="61">
        <v>0</v>
      </c>
      <c r="S73" s="61">
        <v>0</v>
      </c>
      <c r="T73" s="61">
        <v>0</v>
      </c>
      <c r="U73" s="61">
        <v>0</v>
      </c>
      <c r="V73" s="61">
        <v>103566899.84</v>
      </c>
      <c r="W73" s="61">
        <v>96608015.590000004</v>
      </c>
      <c r="X73" s="61">
        <v>0</v>
      </c>
      <c r="Y73" s="61">
        <v>0</v>
      </c>
      <c r="Z73" s="61">
        <v>6958884.25</v>
      </c>
      <c r="AA73" s="61">
        <v>0</v>
      </c>
      <c r="AB73" s="61">
        <v>0</v>
      </c>
      <c r="AC73" s="61">
        <v>0</v>
      </c>
      <c r="AD73" s="61">
        <v>0</v>
      </c>
      <c r="AE73" s="61">
        <v>0</v>
      </c>
      <c r="AF73" s="61">
        <v>0</v>
      </c>
      <c r="AG73" s="61">
        <v>115008094.35000001</v>
      </c>
      <c r="AH73" s="61">
        <v>115008094.35000001</v>
      </c>
      <c r="AI73" s="61">
        <v>0</v>
      </c>
      <c r="AJ73" s="61">
        <v>0</v>
      </c>
      <c r="AK73" s="61">
        <v>0</v>
      </c>
      <c r="AL73" s="61">
        <v>0</v>
      </c>
      <c r="AM73" s="61">
        <v>0</v>
      </c>
      <c r="AN73" s="61">
        <v>-13359441429.449997</v>
      </c>
      <c r="AO73" s="61">
        <v>-1973912964.8999999</v>
      </c>
      <c r="AP73" s="61">
        <v>-1998602360.9599998</v>
      </c>
      <c r="AQ73" s="61">
        <v>24689396.059999999</v>
      </c>
      <c r="AR73" s="61">
        <v>-313737107.64000022</v>
      </c>
      <c r="AS73" s="61">
        <v>-287070284.26000023</v>
      </c>
      <c r="AT73" s="61">
        <v>-2806948982.21</v>
      </c>
      <c r="AU73" s="61">
        <v>-2408111053.48</v>
      </c>
      <c r="AV73" s="61">
        <v>-398837928.73000002</v>
      </c>
      <c r="AW73" s="61">
        <v>0</v>
      </c>
      <c r="AX73" s="61">
        <v>0</v>
      </c>
      <c r="AY73" s="61">
        <v>2519878697.9499998</v>
      </c>
      <c r="AZ73" s="61">
        <v>-26666823.379999999</v>
      </c>
      <c r="BA73" s="61">
        <v>12755450.91</v>
      </c>
      <c r="BB73" s="61">
        <v>10514759.15</v>
      </c>
      <c r="BC73" s="61">
        <v>2240691.7599999998</v>
      </c>
      <c r="BD73" s="61">
        <v>0</v>
      </c>
      <c r="BE73" s="61">
        <v>0</v>
      </c>
      <c r="BF73" s="61">
        <v>-39422274.289999999</v>
      </c>
      <c r="BG73" s="61">
        <v>-112077017.86999999</v>
      </c>
      <c r="BH73" s="61">
        <v>-112084739.86999999</v>
      </c>
      <c r="BI73" s="61">
        <v>7722</v>
      </c>
      <c r="BJ73" s="61">
        <v>-3930309047.1999979</v>
      </c>
      <c r="BK73" s="61">
        <v>-3930309047.1999979</v>
      </c>
      <c r="BL73" s="61">
        <v>-10564974109.899998</v>
      </c>
      <c r="BM73" s="61">
        <v>6634665062.6999998</v>
      </c>
      <c r="BN73" s="61">
        <v>0</v>
      </c>
      <c r="BO73" s="61">
        <v>0</v>
      </c>
      <c r="BP73" s="61">
        <v>0</v>
      </c>
      <c r="BQ73" s="61">
        <v>-162274903.81999993</v>
      </c>
      <c r="BR73" s="61">
        <v>-162274903.81999993</v>
      </c>
      <c r="BS73" s="61">
        <v>0</v>
      </c>
      <c r="BT73" s="61">
        <v>0</v>
      </c>
      <c r="BU73" s="61">
        <v>-6782762003.3399982</v>
      </c>
      <c r="BV73" s="61">
        <v>-5370102649.7499981</v>
      </c>
      <c r="BW73" s="61">
        <v>-837389004.75999999</v>
      </c>
      <c r="BX73" s="61">
        <v>-84514645.11999999</v>
      </c>
      <c r="BY73" s="61">
        <v>0</v>
      </c>
      <c r="BZ73" s="61">
        <v>-252434857.78000003</v>
      </c>
      <c r="CA73" s="61">
        <v>-132896131.09999999</v>
      </c>
      <c r="CB73" s="61">
        <v>0</v>
      </c>
      <c r="CC73" s="61">
        <v>-105424714.83</v>
      </c>
      <c r="CD73" s="61">
        <v>-4831679.17</v>
      </c>
      <c r="CE73" s="61">
        <v>0</v>
      </c>
      <c r="CF73" s="61">
        <v>-4386816.0599999996</v>
      </c>
      <c r="CG73" s="61">
        <v>0</v>
      </c>
      <c r="CH73" s="61">
        <v>-444863.11</v>
      </c>
      <c r="CI73" s="61">
        <v>0</v>
      </c>
      <c r="CJ73" s="61">
        <v>0</v>
      </c>
      <c r="CK73" s="61">
        <v>-79536705.510000005</v>
      </c>
      <c r="CL73" s="61">
        <v>-79536705.510000005</v>
      </c>
      <c r="CM73" s="61">
        <v>0</v>
      </c>
      <c r="CN73" s="61">
        <v>0</v>
      </c>
      <c r="CO73" s="61">
        <v>0</v>
      </c>
      <c r="CP73" s="61">
        <v>0</v>
      </c>
      <c r="CQ73" s="61">
        <v>0</v>
      </c>
      <c r="CR73" s="61">
        <v>0</v>
      </c>
      <c r="CS73" s="61">
        <v>0</v>
      </c>
      <c r="CT73" s="61">
        <v>0</v>
      </c>
      <c r="CU73" s="61">
        <v>4802741456.7400017</v>
      </c>
    </row>
    <row r="74" spans="1:99" ht="13.5" customHeight="1">
      <c r="A74" s="43" t="s">
        <v>125</v>
      </c>
      <c r="B74" s="59">
        <v>4002</v>
      </c>
      <c r="C74" s="60" t="s">
        <v>379</v>
      </c>
      <c r="D74" s="61">
        <v>0</v>
      </c>
      <c r="E74" s="61">
        <v>0</v>
      </c>
      <c r="F74" s="61">
        <v>0</v>
      </c>
      <c r="G74" s="61">
        <v>0</v>
      </c>
      <c r="H74" s="61">
        <v>0</v>
      </c>
      <c r="I74" s="61">
        <v>0</v>
      </c>
      <c r="J74" s="61">
        <v>0</v>
      </c>
      <c r="K74" s="61">
        <v>0</v>
      </c>
      <c r="L74" s="61">
        <v>0</v>
      </c>
      <c r="M74" s="61">
        <v>0</v>
      </c>
      <c r="N74" s="61">
        <v>0</v>
      </c>
      <c r="O74" s="61">
        <v>0</v>
      </c>
      <c r="P74" s="61">
        <v>0</v>
      </c>
      <c r="Q74" s="61">
        <v>0</v>
      </c>
      <c r="R74" s="61">
        <v>0</v>
      </c>
      <c r="S74" s="61">
        <v>0</v>
      </c>
      <c r="T74" s="61">
        <v>0</v>
      </c>
      <c r="U74" s="61">
        <v>0</v>
      </c>
      <c r="V74" s="61">
        <v>0</v>
      </c>
      <c r="W74" s="61">
        <v>0</v>
      </c>
      <c r="X74" s="61">
        <v>0</v>
      </c>
      <c r="Y74" s="61">
        <v>0</v>
      </c>
      <c r="Z74" s="61">
        <v>0</v>
      </c>
      <c r="AA74" s="61">
        <v>0</v>
      </c>
      <c r="AB74" s="61">
        <v>0</v>
      </c>
      <c r="AC74" s="61">
        <v>0</v>
      </c>
      <c r="AD74" s="61">
        <v>0</v>
      </c>
      <c r="AE74" s="61">
        <v>0</v>
      </c>
      <c r="AF74" s="61">
        <v>0</v>
      </c>
      <c r="AG74" s="61">
        <v>0</v>
      </c>
      <c r="AH74" s="61">
        <v>0</v>
      </c>
      <c r="AI74" s="61">
        <v>0</v>
      </c>
      <c r="AJ74" s="61">
        <v>0</v>
      </c>
      <c r="AK74" s="61">
        <v>0</v>
      </c>
      <c r="AL74" s="61">
        <v>0</v>
      </c>
      <c r="AM74" s="61">
        <v>0</v>
      </c>
      <c r="AN74" s="61">
        <v>0</v>
      </c>
      <c r="AO74" s="61">
        <v>0</v>
      </c>
      <c r="AP74" s="61">
        <v>0</v>
      </c>
      <c r="AQ74" s="61">
        <v>0</v>
      </c>
      <c r="AR74" s="61">
        <v>0</v>
      </c>
      <c r="AS74" s="61">
        <v>0</v>
      </c>
      <c r="AT74" s="61">
        <v>0</v>
      </c>
      <c r="AU74" s="61">
        <v>0</v>
      </c>
      <c r="AV74" s="61">
        <v>0</v>
      </c>
      <c r="AW74" s="61">
        <v>0</v>
      </c>
      <c r="AX74" s="61">
        <v>0</v>
      </c>
      <c r="AY74" s="61">
        <v>0</v>
      </c>
      <c r="AZ74" s="61">
        <v>0</v>
      </c>
      <c r="BA74" s="61">
        <v>0</v>
      </c>
      <c r="BB74" s="61">
        <v>0</v>
      </c>
      <c r="BC74" s="61">
        <v>0</v>
      </c>
      <c r="BD74" s="61">
        <v>0</v>
      </c>
      <c r="BE74" s="61">
        <v>0</v>
      </c>
      <c r="BF74" s="61">
        <v>0</v>
      </c>
      <c r="BG74" s="61">
        <v>0</v>
      </c>
      <c r="BH74" s="61">
        <v>0</v>
      </c>
      <c r="BI74" s="61">
        <v>0</v>
      </c>
      <c r="BJ74" s="61">
        <v>0</v>
      </c>
      <c r="BK74" s="61">
        <v>0</v>
      </c>
      <c r="BL74" s="61">
        <v>0</v>
      </c>
      <c r="BM74" s="61">
        <v>0</v>
      </c>
      <c r="BN74" s="61">
        <v>0</v>
      </c>
      <c r="BO74" s="61">
        <v>0</v>
      </c>
      <c r="BP74" s="61">
        <v>0</v>
      </c>
      <c r="BQ74" s="61">
        <v>0</v>
      </c>
      <c r="BR74" s="61">
        <v>0</v>
      </c>
      <c r="BS74" s="61">
        <v>0</v>
      </c>
      <c r="BT74" s="61">
        <v>0</v>
      </c>
      <c r="BU74" s="61">
        <v>0</v>
      </c>
      <c r="BV74" s="61">
        <v>0</v>
      </c>
      <c r="BW74" s="61">
        <v>0</v>
      </c>
      <c r="BX74" s="61">
        <v>0</v>
      </c>
      <c r="BY74" s="61">
        <v>0</v>
      </c>
      <c r="BZ74" s="61">
        <v>0</v>
      </c>
      <c r="CA74" s="61">
        <v>0</v>
      </c>
      <c r="CB74" s="61">
        <v>0</v>
      </c>
      <c r="CC74" s="61">
        <v>0</v>
      </c>
      <c r="CD74" s="61">
        <v>0</v>
      </c>
      <c r="CE74" s="61">
        <v>0</v>
      </c>
      <c r="CF74" s="61">
        <v>0</v>
      </c>
      <c r="CG74" s="61">
        <v>0</v>
      </c>
      <c r="CH74" s="61">
        <v>0</v>
      </c>
      <c r="CI74" s="61">
        <v>0</v>
      </c>
      <c r="CJ74" s="61">
        <v>0</v>
      </c>
      <c r="CK74" s="61">
        <v>0</v>
      </c>
      <c r="CL74" s="61">
        <v>0</v>
      </c>
      <c r="CM74" s="61">
        <v>0</v>
      </c>
      <c r="CN74" s="61">
        <v>0</v>
      </c>
      <c r="CO74" s="61">
        <v>0</v>
      </c>
      <c r="CP74" s="61">
        <v>0</v>
      </c>
      <c r="CQ74" s="61">
        <v>0</v>
      </c>
      <c r="CR74" s="61">
        <v>0</v>
      </c>
      <c r="CS74" s="61">
        <v>0</v>
      </c>
      <c r="CT74" s="61">
        <v>0</v>
      </c>
      <c r="CU74" s="61">
        <v>0</v>
      </c>
    </row>
    <row r="75" spans="1:99" ht="13.5" customHeight="1">
      <c r="A75" s="45" t="s">
        <v>126</v>
      </c>
      <c r="B75" s="62">
        <v>4003</v>
      </c>
      <c r="C75" s="60" t="s">
        <v>379</v>
      </c>
      <c r="D75" s="61">
        <v>0</v>
      </c>
      <c r="E75" s="61">
        <v>0</v>
      </c>
      <c r="F75" s="61">
        <v>0</v>
      </c>
      <c r="G75" s="61">
        <v>0</v>
      </c>
      <c r="H75" s="61">
        <v>0</v>
      </c>
      <c r="I75" s="61">
        <v>0</v>
      </c>
      <c r="J75" s="61">
        <v>0</v>
      </c>
      <c r="K75" s="61">
        <v>0</v>
      </c>
      <c r="L75" s="61">
        <v>0</v>
      </c>
      <c r="M75" s="61">
        <v>0</v>
      </c>
      <c r="N75" s="61">
        <v>0</v>
      </c>
      <c r="O75" s="61">
        <v>0</v>
      </c>
      <c r="P75" s="61">
        <v>0</v>
      </c>
      <c r="Q75" s="61">
        <v>0</v>
      </c>
      <c r="R75" s="61">
        <v>0</v>
      </c>
      <c r="S75" s="61">
        <v>0</v>
      </c>
      <c r="T75" s="61">
        <v>0</v>
      </c>
      <c r="U75" s="61">
        <v>0</v>
      </c>
      <c r="V75" s="61">
        <v>0</v>
      </c>
      <c r="W75" s="61">
        <v>0</v>
      </c>
      <c r="X75" s="61">
        <v>0</v>
      </c>
      <c r="Y75" s="61">
        <v>0</v>
      </c>
      <c r="Z75" s="61">
        <v>0</v>
      </c>
      <c r="AA75" s="61">
        <v>0</v>
      </c>
      <c r="AB75" s="61">
        <v>0</v>
      </c>
      <c r="AC75" s="61">
        <v>0</v>
      </c>
      <c r="AD75" s="61">
        <v>0</v>
      </c>
      <c r="AE75" s="61">
        <v>0</v>
      </c>
      <c r="AF75" s="61">
        <v>0</v>
      </c>
      <c r="AG75" s="61">
        <v>0</v>
      </c>
      <c r="AH75" s="61">
        <v>0</v>
      </c>
      <c r="AI75" s="61">
        <v>0</v>
      </c>
      <c r="AJ75" s="61">
        <v>0</v>
      </c>
      <c r="AK75" s="61">
        <v>0</v>
      </c>
      <c r="AL75" s="61">
        <v>0</v>
      </c>
      <c r="AM75" s="61">
        <v>0</v>
      </c>
      <c r="AN75" s="61">
        <v>0</v>
      </c>
      <c r="AO75" s="61">
        <v>0</v>
      </c>
      <c r="AP75" s="61">
        <v>0</v>
      </c>
      <c r="AQ75" s="61">
        <v>0</v>
      </c>
      <c r="AR75" s="61">
        <v>0</v>
      </c>
      <c r="AS75" s="61">
        <v>0</v>
      </c>
      <c r="AT75" s="61">
        <v>0</v>
      </c>
      <c r="AU75" s="61">
        <v>0</v>
      </c>
      <c r="AV75" s="61">
        <v>0</v>
      </c>
      <c r="AW75" s="61">
        <v>0</v>
      </c>
      <c r="AX75" s="61">
        <v>0</v>
      </c>
      <c r="AY75" s="61">
        <v>0</v>
      </c>
      <c r="AZ75" s="61">
        <v>0</v>
      </c>
      <c r="BA75" s="61">
        <v>0</v>
      </c>
      <c r="BB75" s="61">
        <v>0</v>
      </c>
      <c r="BC75" s="61">
        <v>0</v>
      </c>
      <c r="BD75" s="61">
        <v>0</v>
      </c>
      <c r="BE75" s="61">
        <v>0</v>
      </c>
      <c r="BF75" s="61">
        <v>0</v>
      </c>
      <c r="BG75" s="61">
        <v>0</v>
      </c>
      <c r="BH75" s="61">
        <v>0</v>
      </c>
      <c r="BI75" s="61">
        <v>0</v>
      </c>
      <c r="BJ75" s="61">
        <v>0</v>
      </c>
      <c r="BK75" s="61">
        <v>0</v>
      </c>
      <c r="BL75" s="61">
        <v>0</v>
      </c>
      <c r="BM75" s="61">
        <v>0</v>
      </c>
      <c r="BN75" s="61">
        <v>0</v>
      </c>
      <c r="BO75" s="61">
        <v>0</v>
      </c>
      <c r="BP75" s="61">
        <v>0</v>
      </c>
      <c r="BQ75" s="61">
        <v>0</v>
      </c>
      <c r="BR75" s="61">
        <v>0</v>
      </c>
      <c r="BS75" s="61">
        <v>0</v>
      </c>
      <c r="BT75" s="61">
        <v>0</v>
      </c>
      <c r="BU75" s="61">
        <v>0</v>
      </c>
      <c r="BV75" s="61">
        <v>0</v>
      </c>
      <c r="BW75" s="61">
        <v>0</v>
      </c>
      <c r="BX75" s="61">
        <v>0</v>
      </c>
      <c r="BY75" s="61">
        <v>0</v>
      </c>
      <c r="BZ75" s="61">
        <v>0</v>
      </c>
      <c r="CA75" s="61">
        <v>0</v>
      </c>
      <c r="CB75" s="61">
        <v>0</v>
      </c>
      <c r="CC75" s="61">
        <v>0</v>
      </c>
      <c r="CD75" s="61">
        <v>0</v>
      </c>
      <c r="CE75" s="61">
        <v>0</v>
      </c>
      <c r="CF75" s="61">
        <v>0</v>
      </c>
      <c r="CG75" s="61">
        <v>0</v>
      </c>
      <c r="CH75" s="61">
        <v>0</v>
      </c>
      <c r="CI75" s="61">
        <v>0</v>
      </c>
      <c r="CJ75" s="61">
        <v>0</v>
      </c>
      <c r="CK75" s="61">
        <v>0</v>
      </c>
      <c r="CL75" s="61">
        <v>0</v>
      </c>
      <c r="CM75" s="61">
        <v>0</v>
      </c>
      <c r="CN75" s="61">
        <v>0</v>
      </c>
      <c r="CO75" s="61">
        <v>0</v>
      </c>
      <c r="CP75" s="61">
        <v>0</v>
      </c>
      <c r="CQ75" s="61">
        <v>0</v>
      </c>
      <c r="CR75" s="61">
        <v>0</v>
      </c>
      <c r="CS75" s="61">
        <v>0</v>
      </c>
      <c r="CT75" s="61">
        <v>0</v>
      </c>
      <c r="CU75" s="61">
        <v>0</v>
      </c>
    </row>
    <row r="76" spans="1:99" ht="12.75" customHeight="1">
      <c r="A76" s="45" t="s">
        <v>127</v>
      </c>
      <c r="B76" s="62">
        <v>4004</v>
      </c>
      <c r="C76" s="60" t="s">
        <v>379</v>
      </c>
      <c r="D76" s="61">
        <v>0</v>
      </c>
      <c r="E76" s="61">
        <v>0</v>
      </c>
      <c r="F76" s="61">
        <v>0</v>
      </c>
      <c r="G76" s="61">
        <v>0</v>
      </c>
      <c r="H76" s="61">
        <v>0</v>
      </c>
      <c r="I76" s="61">
        <v>0</v>
      </c>
      <c r="J76" s="61">
        <v>0</v>
      </c>
      <c r="K76" s="61">
        <v>0</v>
      </c>
      <c r="L76" s="61">
        <v>0</v>
      </c>
      <c r="M76" s="61">
        <v>0</v>
      </c>
      <c r="N76" s="61">
        <v>0</v>
      </c>
      <c r="O76" s="61">
        <v>0</v>
      </c>
      <c r="P76" s="61">
        <v>0</v>
      </c>
      <c r="Q76" s="61">
        <v>0</v>
      </c>
      <c r="R76" s="61">
        <v>0</v>
      </c>
      <c r="S76" s="61">
        <v>0</v>
      </c>
      <c r="T76" s="61">
        <v>0</v>
      </c>
      <c r="U76" s="61">
        <v>0</v>
      </c>
      <c r="V76" s="61">
        <v>0</v>
      </c>
      <c r="W76" s="61">
        <v>0</v>
      </c>
      <c r="X76" s="61">
        <v>0</v>
      </c>
      <c r="Y76" s="61">
        <v>0</v>
      </c>
      <c r="Z76" s="61">
        <v>0</v>
      </c>
      <c r="AA76" s="61">
        <v>0</v>
      </c>
      <c r="AB76" s="61">
        <v>0</v>
      </c>
      <c r="AC76" s="61">
        <v>0</v>
      </c>
      <c r="AD76" s="61">
        <v>0</v>
      </c>
      <c r="AE76" s="61">
        <v>0</v>
      </c>
      <c r="AF76" s="61">
        <v>0</v>
      </c>
      <c r="AG76" s="61">
        <v>0</v>
      </c>
      <c r="AH76" s="61">
        <v>0</v>
      </c>
      <c r="AI76" s="61">
        <v>0</v>
      </c>
      <c r="AJ76" s="61">
        <v>0</v>
      </c>
      <c r="AK76" s="61">
        <v>0</v>
      </c>
      <c r="AL76" s="61">
        <v>0</v>
      </c>
      <c r="AM76" s="61">
        <v>0</v>
      </c>
      <c r="AN76" s="61">
        <v>0</v>
      </c>
      <c r="AO76" s="61">
        <v>0</v>
      </c>
      <c r="AP76" s="61">
        <v>0</v>
      </c>
      <c r="AQ76" s="61">
        <v>0</v>
      </c>
      <c r="AR76" s="61">
        <v>0</v>
      </c>
      <c r="AS76" s="61">
        <v>0</v>
      </c>
      <c r="AT76" s="61">
        <v>0</v>
      </c>
      <c r="AU76" s="61">
        <v>0</v>
      </c>
      <c r="AV76" s="61">
        <v>0</v>
      </c>
      <c r="AW76" s="61">
        <v>0</v>
      </c>
      <c r="AX76" s="61">
        <v>0</v>
      </c>
      <c r="AY76" s="61">
        <v>0</v>
      </c>
      <c r="AZ76" s="61">
        <v>0</v>
      </c>
      <c r="BA76" s="61">
        <v>0</v>
      </c>
      <c r="BB76" s="61">
        <v>0</v>
      </c>
      <c r="BC76" s="61">
        <v>0</v>
      </c>
      <c r="BD76" s="61">
        <v>0</v>
      </c>
      <c r="BE76" s="61">
        <v>0</v>
      </c>
      <c r="BF76" s="61">
        <v>0</v>
      </c>
      <c r="BG76" s="61">
        <v>0</v>
      </c>
      <c r="BH76" s="61">
        <v>0</v>
      </c>
      <c r="BI76" s="61">
        <v>0</v>
      </c>
      <c r="BJ76" s="61">
        <v>0</v>
      </c>
      <c r="BK76" s="61">
        <v>0</v>
      </c>
      <c r="BL76" s="61">
        <v>0</v>
      </c>
      <c r="BM76" s="61">
        <v>0</v>
      </c>
      <c r="BN76" s="61">
        <v>0</v>
      </c>
      <c r="BO76" s="61">
        <v>0</v>
      </c>
      <c r="BP76" s="61">
        <v>0</v>
      </c>
      <c r="BQ76" s="61">
        <v>0</v>
      </c>
      <c r="BR76" s="61">
        <v>0</v>
      </c>
      <c r="BS76" s="61">
        <v>0</v>
      </c>
      <c r="BT76" s="61">
        <v>0</v>
      </c>
      <c r="BU76" s="61">
        <v>0</v>
      </c>
      <c r="BV76" s="61">
        <v>0</v>
      </c>
      <c r="BW76" s="61">
        <v>0</v>
      </c>
      <c r="BX76" s="61">
        <v>0</v>
      </c>
      <c r="BY76" s="61">
        <v>0</v>
      </c>
      <c r="BZ76" s="61">
        <v>0</v>
      </c>
      <c r="CA76" s="61">
        <v>0</v>
      </c>
      <c r="CB76" s="61">
        <v>0</v>
      </c>
      <c r="CC76" s="61">
        <v>0</v>
      </c>
      <c r="CD76" s="61">
        <v>0</v>
      </c>
      <c r="CE76" s="61">
        <v>0</v>
      </c>
      <c r="CF76" s="61">
        <v>0</v>
      </c>
      <c r="CG76" s="61">
        <v>0</v>
      </c>
      <c r="CH76" s="61">
        <v>0</v>
      </c>
      <c r="CI76" s="61">
        <v>0</v>
      </c>
      <c r="CJ76" s="61">
        <v>0</v>
      </c>
      <c r="CK76" s="61">
        <v>0</v>
      </c>
      <c r="CL76" s="61">
        <v>0</v>
      </c>
      <c r="CM76" s="61">
        <v>0</v>
      </c>
      <c r="CN76" s="61">
        <v>0</v>
      </c>
      <c r="CO76" s="61">
        <v>0</v>
      </c>
      <c r="CP76" s="61">
        <v>0</v>
      </c>
      <c r="CQ76" s="61">
        <v>0</v>
      </c>
      <c r="CR76" s="61">
        <v>0</v>
      </c>
      <c r="CS76" s="61">
        <v>0</v>
      </c>
      <c r="CT76" s="61">
        <v>0</v>
      </c>
      <c r="CU76" s="61">
        <v>0</v>
      </c>
    </row>
    <row r="77" spans="1:99" ht="12.75" customHeight="1">
      <c r="A77" s="45" t="s">
        <v>128</v>
      </c>
      <c r="B77" s="62">
        <v>4005</v>
      </c>
      <c r="C77" s="60" t="s">
        <v>379</v>
      </c>
      <c r="D77" s="61">
        <v>0</v>
      </c>
      <c r="E77" s="61">
        <v>0</v>
      </c>
      <c r="F77" s="61">
        <v>0</v>
      </c>
      <c r="G77" s="61">
        <v>0</v>
      </c>
      <c r="H77" s="61">
        <v>0</v>
      </c>
      <c r="I77" s="61">
        <v>0</v>
      </c>
      <c r="J77" s="61">
        <v>0</v>
      </c>
      <c r="K77" s="61">
        <v>0</v>
      </c>
      <c r="L77" s="61">
        <v>0</v>
      </c>
      <c r="M77" s="61">
        <v>0</v>
      </c>
      <c r="N77" s="61">
        <v>0</v>
      </c>
      <c r="O77" s="61">
        <v>0</v>
      </c>
      <c r="P77" s="61">
        <v>0</v>
      </c>
      <c r="Q77" s="61">
        <v>0</v>
      </c>
      <c r="R77" s="61">
        <v>0</v>
      </c>
      <c r="S77" s="61">
        <v>0</v>
      </c>
      <c r="T77" s="61">
        <v>0</v>
      </c>
      <c r="U77" s="61">
        <v>0</v>
      </c>
      <c r="V77" s="61">
        <v>0</v>
      </c>
      <c r="W77" s="61">
        <v>0</v>
      </c>
      <c r="X77" s="61">
        <v>0</v>
      </c>
      <c r="Y77" s="61">
        <v>0</v>
      </c>
      <c r="Z77" s="61">
        <v>0</v>
      </c>
      <c r="AA77" s="61">
        <v>0</v>
      </c>
      <c r="AB77" s="61">
        <v>0</v>
      </c>
      <c r="AC77" s="61">
        <v>0</v>
      </c>
      <c r="AD77" s="61">
        <v>0</v>
      </c>
      <c r="AE77" s="61">
        <v>0</v>
      </c>
      <c r="AF77" s="61">
        <v>0</v>
      </c>
      <c r="AG77" s="61">
        <v>0</v>
      </c>
      <c r="AH77" s="61">
        <v>0</v>
      </c>
      <c r="AI77" s="61">
        <v>0</v>
      </c>
      <c r="AJ77" s="61">
        <v>0</v>
      </c>
      <c r="AK77" s="61">
        <v>0</v>
      </c>
      <c r="AL77" s="61">
        <v>0</v>
      </c>
      <c r="AM77" s="61">
        <v>0</v>
      </c>
      <c r="AN77" s="61">
        <v>0</v>
      </c>
      <c r="AO77" s="61">
        <v>0</v>
      </c>
      <c r="AP77" s="61">
        <v>0</v>
      </c>
      <c r="AQ77" s="61">
        <v>0</v>
      </c>
      <c r="AR77" s="61">
        <v>0</v>
      </c>
      <c r="AS77" s="61">
        <v>0</v>
      </c>
      <c r="AT77" s="61">
        <v>0</v>
      </c>
      <c r="AU77" s="61">
        <v>0</v>
      </c>
      <c r="AV77" s="61">
        <v>0</v>
      </c>
      <c r="AW77" s="61">
        <v>0</v>
      </c>
      <c r="AX77" s="61">
        <v>0</v>
      </c>
      <c r="AY77" s="61">
        <v>0</v>
      </c>
      <c r="AZ77" s="61">
        <v>0</v>
      </c>
      <c r="BA77" s="61">
        <v>0</v>
      </c>
      <c r="BB77" s="61">
        <v>0</v>
      </c>
      <c r="BC77" s="61">
        <v>0</v>
      </c>
      <c r="BD77" s="61">
        <v>0</v>
      </c>
      <c r="BE77" s="61">
        <v>0</v>
      </c>
      <c r="BF77" s="61">
        <v>0</v>
      </c>
      <c r="BG77" s="61">
        <v>0</v>
      </c>
      <c r="BH77" s="61">
        <v>0</v>
      </c>
      <c r="BI77" s="61">
        <v>0</v>
      </c>
      <c r="BJ77" s="61">
        <v>0</v>
      </c>
      <c r="BK77" s="61">
        <v>0</v>
      </c>
      <c r="BL77" s="61">
        <v>0</v>
      </c>
      <c r="BM77" s="61">
        <v>0</v>
      </c>
      <c r="BN77" s="61">
        <v>0</v>
      </c>
      <c r="BO77" s="61">
        <v>0</v>
      </c>
      <c r="BP77" s="61">
        <v>0</v>
      </c>
      <c r="BQ77" s="61">
        <v>0</v>
      </c>
      <c r="BR77" s="61">
        <v>0</v>
      </c>
      <c r="BS77" s="61">
        <v>0</v>
      </c>
      <c r="BT77" s="61">
        <v>0</v>
      </c>
      <c r="BU77" s="61">
        <v>0</v>
      </c>
      <c r="BV77" s="61">
        <v>0</v>
      </c>
      <c r="BW77" s="61">
        <v>0</v>
      </c>
      <c r="BX77" s="61">
        <v>0</v>
      </c>
      <c r="BY77" s="61">
        <v>0</v>
      </c>
      <c r="BZ77" s="61">
        <v>0</v>
      </c>
      <c r="CA77" s="61">
        <v>0</v>
      </c>
      <c r="CB77" s="61">
        <v>0</v>
      </c>
      <c r="CC77" s="61">
        <v>0</v>
      </c>
      <c r="CD77" s="61">
        <v>0</v>
      </c>
      <c r="CE77" s="61">
        <v>0</v>
      </c>
      <c r="CF77" s="61">
        <v>0</v>
      </c>
      <c r="CG77" s="61">
        <v>0</v>
      </c>
      <c r="CH77" s="61">
        <v>0</v>
      </c>
      <c r="CI77" s="61">
        <v>0</v>
      </c>
      <c r="CJ77" s="61">
        <v>0</v>
      </c>
      <c r="CK77" s="61">
        <v>0</v>
      </c>
      <c r="CL77" s="61">
        <v>0</v>
      </c>
      <c r="CM77" s="61">
        <v>0</v>
      </c>
      <c r="CN77" s="61">
        <v>0</v>
      </c>
      <c r="CO77" s="61">
        <v>0</v>
      </c>
      <c r="CP77" s="61">
        <v>0</v>
      </c>
      <c r="CQ77" s="61">
        <v>0</v>
      </c>
      <c r="CR77" s="61">
        <v>0</v>
      </c>
      <c r="CS77" s="61">
        <v>0</v>
      </c>
      <c r="CT77" s="61">
        <v>0</v>
      </c>
      <c r="CU77" s="61">
        <v>0</v>
      </c>
    </row>
    <row r="78" spans="1:99" ht="12.75" customHeight="1">
      <c r="A78" s="46" t="s">
        <v>129</v>
      </c>
      <c r="B78" s="63">
        <v>9000</v>
      </c>
      <c r="C78" s="60" t="s">
        <v>380</v>
      </c>
      <c r="D78" s="64">
        <v>199202.85</v>
      </c>
      <c r="E78" s="64">
        <v>0</v>
      </c>
      <c r="F78" s="64">
        <v>0</v>
      </c>
      <c r="G78" s="64">
        <v>0</v>
      </c>
      <c r="H78" s="64">
        <v>0</v>
      </c>
      <c r="I78" s="64">
        <v>0</v>
      </c>
      <c r="J78" s="64">
        <v>0</v>
      </c>
      <c r="K78" s="64">
        <v>0</v>
      </c>
      <c r="L78" s="64">
        <v>0</v>
      </c>
      <c r="M78" s="64">
        <v>0</v>
      </c>
      <c r="N78" s="64">
        <v>0</v>
      </c>
      <c r="O78" s="64">
        <v>0</v>
      </c>
      <c r="P78" s="64">
        <v>0</v>
      </c>
      <c r="Q78" s="64">
        <v>0</v>
      </c>
      <c r="R78" s="64">
        <v>0</v>
      </c>
      <c r="S78" s="64">
        <v>0</v>
      </c>
      <c r="T78" s="64">
        <v>0</v>
      </c>
      <c r="U78" s="64">
        <v>0</v>
      </c>
      <c r="V78" s="64">
        <v>199202.85</v>
      </c>
      <c r="W78" s="64">
        <v>0</v>
      </c>
      <c r="X78" s="64">
        <v>0</v>
      </c>
      <c r="Y78" s="64">
        <v>199202.85</v>
      </c>
      <c r="Z78" s="64">
        <v>0</v>
      </c>
      <c r="AA78" s="64">
        <v>0</v>
      </c>
      <c r="AB78" s="64">
        <v>0</v>
      </c>
      <c r="AC78" s="64">
        <v>0</v>
      </c>
      <c r="AD78" s="64">
        <v>0</v>
      </c>
      <c r="AE78" s="64">
        <v>0</v>
      </c>
      <c r="AF78" s="64">
        <v>0</v>
      </c>
      <c r="AG78" s="64">
        <v>0</v>
      </c>
      <c r="AH78" s="64">
        <v>0</v>
      </c>
      <c r="AI78" s="64">
        <v>0</v>
      </c>
      <c r="AJ78" s="64">
        <v>0</v>
      </c>
      <c r="AK78" s="64">
        <v>0</v>
      </c>
      <c r="AL78" s="64">
        <v>0</v>
      </c>
      <c r="AM78" s="64">
        <v>0</v>
      </c>
      <c r="AN78" s="64">
        <v>-976151.2999999997</v>
      </c>
      <c r="AO78" s="64">
        <v>-256889.66</v>
      </c>
      <c r="AP78" s="64">
        <v>-256889.66</v>
      </c>
      <c r="AQ78" s="64">
        <v>0</v>
      </c>
      <c r="AR78" s="64">
        <v>32011</v>
      </c>
      <c r="AS78" s="64">
        <v>32011</v>
      </c>
      <c r="AT78" s="64">
        <v>-556810.70000000007</v>
      </c>
      <c r="AU78" s="64">
        <v>-556810.70000000007</v>
      </c>
      <c r="AV78" s="64">
        <v>0</v>
      </c>
      <c r="AW78" s="64">
        <v>0</v>
      </c>
      <c r="AX78" s="64">
        <v>0</v>
      </c>
      <c r="AY78" s="64">
        <v>588821.69999999995</v>
      </c>
      <c r="AZ78" s="64">
        <v>0</v>
      </c>
      <c r="BA78" s="64">
        <v>0</v>
      </c>
      <c r="BB78" s="64">
        <v>0</v>
      </c>
      <c r="BC78" s="64">
        <v>0</v>
      </c>
      <c r="BD78" s="64">
        <v>0</v>
      </c>
      <c r="BE78" s="64">
        <v>0</v>
      </c>
      <c r="BF78" s="64">
        <v>0</v>
      </c>
      <c r="BG78" s="64">
        <v>0</v>
      </c>
      <c r="BH78" s="64">
        <v>0</v>
      </c>
      <c r="BI78" s="64">
        <v>0</v>
      </c>
      <c r="BJ78" s="64">
        <v>-751272.63999999966</v>
      </c>
      <c r="BK78" s="64">
        <v>-751272.63999999966</v>
      </c>
      <c r="BL78" s="64">
        <v>-4739760.46</v>
      </c>
      <c r="BM78" s="64">
        <v>3988487.8200000003</v>
      </c>
      <c r="BN78" s="64">
        <v>0</v>
      </c>
      <c r="BO78" s="64">
        <v>0</v>
      </c>
      <c r="BP78" s="64">
        <v>0</v>
      </c>
      <c r="BQ78" s="64">
        <v>0</v>
      </c>
      <c r="BR78" s="64">
        <v>0</v>
      </c>
      <c r="BS78" s="64">
        <v>0</v>
      </c>
      <c r="BT78" s="64">
        <v>0</v>
      </c>
      <c r="BU78" s="64">
        <v>0</v>
      </c>
      <c r="BV78" s="64">
        <v>0</v>
      </c>
      <c r="BW78" s="64">
        <v>0</v>
      </c>
      <c r="BX78" s="64">
        <v>0</v>
      </c>
      <c r="BY78" s="64">
        <v>0</v>
      </c>
      <c r="BZ78" s="64">
        <v>0</v>
      </c>
      <c r="CA78" s="64">
        <v>0</v>
      </c>
      <c r="CB78" s="64">
        <v>0</v>
      </c>
      <c r="CC78" s="64">
        <v>0</v>
      </c>
      <c r="CD78" s="64">
        <v>0</v>
      </c>
      <c r="CE78" s="64">
        <v>0</v>
      </c>
      <c r="CF78" s="64">
        <v>0</v>
      </c>
      <c r="CG78" s="64">
        <v>0</v>
      </c>
      <c r="CH78" s="64">
        <v>0</v>
      </c>
      <c r="CI78" s="64">
        <v>0</v>
      </c>
      <c r="CJ78" s="64">
        <v>0</v>
      </c>
      <c r="CK78" s="64">
        <v>0</v>
      </c>
      <c r="CL78" s="64">
        <v>0</v>
      </c>
      <c r="CM78" s="64">
        <v>0</v>
      </c>
      <c r="CN78" s="64">
        <v>0</v>
      </c>
      <c r="CO78" s="64">
        <v>0</v>
      </c>
      <c r="CP78" s="64">
        <v>0</v>
      </c>
      <c r="CQ78" s="64">
        <v>0</v>
      </c>
      <c r="CR78" s="64">
        <v>0</v>
      </c>
      <c r="CS78" s="64">
        <v>0</v>
      </c>
      <c r="CT78" s="64">
        <v>0</v>
      </c>
      <c r="CU78" s="64">
        <v>-776948.44999999972</v>
      </c>
    </row>
    <row r="79" spans="1:99" ht="12.75" customHeight="1">
      <c r="A79" s="46" t="s">
        <v>130</v>
      </c>
      <c r="B79" s="63">
        <v>9001</v>
      </c>
      <c r="C79" s="60" t="s">
        <v>381</v>
      </c>
      <c r="D79" s="64">
        <v>122235717023.89561</v>
      </c>
      <c r="E79" s="64">
        <v>109402448140.00198</v>
      </c>
      <c r="F79" s="64">
        <v>114845653812.06911</v>
      </c>
      <c r="G79" s="64">
        <v>-5443205672.0671291</v>
      </c>
      <c r="H79" s="64">
        <v>-8252155040.3499994</v>
      </c>
      <c r="I79" s="64">
        <v>-8941238520.7900009</v>
      </c>
      <c r="J79" s="64">
        <v>-37205219999.400002</v>
      </c>
      <c r="K79" s="64">
        <v>28263981478.610001</v>
      </c>
      <c r="L79" s="64">
        <v>689083480.44000006</v>
      </c>
      <c r="M79" s="64">
        <v>2591043821.1399999</v>
      </c>
      <c r="N79" s="64">
        <v>-1901960340.7</v>
      </c>
      <c r="O79" s="64">
        <v>0</v>
      </c>
      <c r="P79" s="64">
        <v>0</v>
      </c>
      <c r="Q79" s="64">
        <v>0</v>
      </c>
      <c r="R79" s="64">
        <v>0</v>
      </c>
      <c r="S79" s="64">
        <v>0</v>
      </c>
      <c r="T79" s="64">
        <v>0</v>
      </c>
      <c r="U79" s="64">
        <v>0</v>
      </c>
      <c r="V79" s="64">
        <v>20301147839.703636</v>
      </c>
      <c r="W79" s="64">
        <v>3479129427.2563701</v>
      </c>
      <c r="X79" s="64">
        <v>419318528.81996709</v>
      </c>
      <c r="Y79" s="64">
        <v>4696430672.9131756</v>
      </c>
      <c r="Z79" s="64">
        <v>11624010221.124123</v>
      </c>
      <c r="AA79" s="64">
        <v>23504683.190000001</v>
      </c>
      <c r="AB79" s="64">
        <v>0</v>
      </c>
      <c r="AC79" s="64">
        <v>0</v>
      </c>
      <c r="AD79" s="64">
        <v>183900</v>
      </c>
      <c r="AE79" s="64">
        <v>58570406.399999999</v>
      </c>
      <c r="AF79" s="64">
        <v>-4.9000000000000004</v>
      </c>
      <c r="AG79" s="64">
        <v>784276089.44000018</v>
      </c>
      <c r="AH79" s="64">
        <v>784276089.44000018</v>
      </c>
      <c r="AI79" s="64">
        <v>0</v>
      </c>
      <c r="AJ79" s="64">
        <v>0</v>
      </c>
      <c r="AK79" s="64">
        <v>0</v>
      </c>
      <c r="AL79" s="64">
        <v>0</v>
      </c>
      <c r="AM79" s="64">
        <v>0</v>
      </c>
      <c r="AN79" s="64">
        <v>-97041545789.140259</v>
      </c>
      <c r="AO79" s="64">
        <v>-19731021403.121643</v>
      </c>
      <c r="AP79" s="64">
        <v>-20971714866.360001</v>
      </c>
      <c r="AQ79" s="64">
        <v>1240693463.2383618</v>
      </c>
      <c r="AR79" s="64">
        <v>-1358375885.4398661</v>
      </c>
      <c r="AS79" s="64">
        <v>-2085070639.9700067</v>
      </c>
      <c r="AT79" s="64">
        <v>-11085386918.057165</v>
      </c>
      <c r="AU79" s="64">
        <v>-9489253328.757164</v>
      </c>
      <c r="AV79" s="64">
        <v>-1573780462.2800002</v>
      </c>
      <c r="AW79" s="64">
        <v>-36913350.090000004</v>
      </c>
      <c r="AX79" s="64">
        <v>14560223.07</v>
      </c>
      <c r="AY79" s="64">
        <v>9000316278.0871582</v>
      </c>
      <c r="AZ79" s="64">
        <v>726694754.53014064</v>
      </c>
      <c r="BA79" s="64">
        <v>2661562210.756721</v>
      </c>
      <c r="BB79" s="64">
        <v>2285084900.9767203</v>
      </c>
      <c r="BC79" s="64">
        <v>376778375.18000001</v>
      </c>
      <c r="BD79" s="64">
        <v>0</v>
      </c>
      <c r="BE79" s="64">
        <v>-301065.40000000002</v>
      </c>
      <c r="BF79" s="64">
        <v>-1934867456.2265799</v>
      </c>
      <c r="BG79" s="64">
        <v>-411267786.05999994</v>
      </c>
      <c r="BH79" s="64">
        <v>-411165330.00999999</v>
      </c>
      <c r="BI79" s="64">
        <v>-102456.04999999999</v>
      </c>
      <c r="BJ79" s="64">
        <v>-36491577270.659729</v>
      </c>
      <c r="BK79" s="64">
        <v>-36521045815.449738</v>
      </c>
      <c r="BL79" s="64">
        <v>-204671558868.00967</v>
      </c>
      <c r="BM79" s="64">
        <v>168150513052.56</v>
      </c>
      <c r="BN79" s="64">
        <v>29468544.789999992</v>
      </c>
      <c r="BO79" s="64">
        <v>321429567.74000001</v>
      </c>
      <c r="BP79" s="64">
        <v>-291961022.94999999</v>
      </c>
      <c r="BQ79" s="64">
        <v>-496402865.88999993</v>
      </c>
      <c r="BR79" s="64">
        <v>-490975084.0999999</v>
      </c>
      <c r="BS79" s="64">
        <v>0</v>
      </c>
      <c r="BT79" s="64">
        <v>-5427781.79</v>
      </c>
      <c r="BU79" s="64">
        <v>-38344791676.90905</v>
      </c>
      <c r="BV79" s="64">
        <v>-28348714493.858437</v>
      </c>
      <c r="BW79" s="64">
        <v>-7731598381.2330809</v>
      </c>
      <c r="BX79" s="64">
        <v>-1803069034.5657842</v>
      </c>
      <c r="BY79" s="64">
        <v>0</v>
      </c>
      <c r="BZ79" s="64">
        <v>-664066246.01378429</v>
      </c>
      <c r="CA79" s="64">
        <v>-964806037.1964159</v>
      </c>
      <c r="CB79" s="64">
        <v>1796461066.3743005</v>
      </c>
      <c r="CC79" s="64">
        <v>-628998550.41584229</v>
      </c>
      <c r="CD79" s="64">
        <v>-128577507.86999999</v>
      </c>
      <c r="CE79" s="64">
        <v>-4369135.1399999997</v>
      </c>
      <c r="CF79" s="64">
        <v>-4416664.1199999992</v>
      </c>
      <c r="CG79" s="64">
        <v>-43958.45</v>
      </c>
      <c r="CH79" s="64">
        <v>-116539772.86</v>
      </c>
      <c r="CI79" s="64">
        <v>-3207977.3</v>
      </c>
      <c r="CJ79" s="64">
        <v>0</v>
      </c>
      <c r="CK79" s="64">
        <v>-79531393.190000013</v>
      </c>
      <c r="CL79" s="64">
        <v>-79536602.010000005</v>
      </c>
      <c r="CM79" s="64">
        <v>0</v>
      </c>
      <c r="CN79" s="64">
        <v>5208.82</v>
      </c>
      <c r="CO79" s="64">
        <v>0</v>
      </c>
      <c r="CP79" s="64">
        <v>0</v>
      </c>
      <c r="CQ79" s="64">
        <v>0</v>
      </c>
      <c r="CR79" s="64">
        <v>0</v>
      </c>
      <c r="CS79" s="64">
        <v>0</v>
      </c>
      <c r="CT79" s="64">
        <v>0</v>
      </c>
      <c r="CU79" s="64">
        <v>25194171234.755333</v>
      </c>
    </row>
    <row r="80" spans="1:99" ht="12.75" customHeight="1">
      <c r="A80" s="46" t="s">
        <v>132</v>
      </c>
      <c r="B80" s="63">
        <v>9002</v>
      </c>
      <c r="C80" s="60" t="s">
        <v>382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0</v>
      </c>
      <c r="AJ80" s="64">
        <v>0</v>
      </c>
      <c r="AK80" s="64">
        <v>0</v>
      </c>
      <c r="AL80" s="64">
        <v>0</v>
      </c>
      <c r="AM80" s="64">
        <v>0</v>
      </c>
      <c r="AN80" s="64">
        <v>0</v>
      </c>
      <c r="AO80" s="64">
        <v>0</v>
      </c>
      <c r="AP80" s="64">
        <v>0</v>
      </c>
      <c r="AQ80" s="64">
        <v>0</v>
      </c>
      <c r="AR80" s="64">
        <v>0</v>
      </c>
      <c r="AS80" s="64">
        <v>0</v>
      </c>
      <c r="AT80" s="64">
        <v>0</v>
      </c>
      <c r="AU80" s="64">
        <v>0</v>
      </c>
      <c r="AV80" s="64">
        <v>0</v>
      </c>
      <c r="AW80" s="64">
        <v>0</v>
      </c>
      <c r="AX80" s="64">
        <v>0</v>
      </c>
      <c r="AY80" s="64">
        <v>0</v>
      </c>
      <c r="AZ80" s="64">
        <v>0</v>
      </c>
      <c r="BA80" s="64">
        <v>0</v>
      </c>
      <c r="BB80" s="64">
        <v>0</v>
      </c>
      <c r="BC80" s="64">
        <v>0</v>
      </c>
      <c r="BD80" s="64">
        <v>0</v>
      </c>
      <c r="BE80" s="64">
        <v>0</v>
      </c>
      <c r="BF80" s="64">
        <v>0</v>
      </c>
      <c r="BG80" s="64">
        <v>0</v>
      </c>
      <c r="BH80" s="64">
        <v>0</v>
      </c>
      <c r="BI80" s="64">
        <v>0</v>
      </c>
      <c r="BJ80" s="64">
        <v>0</v>
      </c>
      <c r="BK80" s="64">
        <v>0</v>
      </c>
      <c r="BL80" s="64">
        <v>0</v>
      </c>
      <c r="BM80" s="64">
        <v>0</v>
      </c>
      <c r="BN80" s="64">
        <v>0</v>
      </c>
      <c r="BO80" s="64">
        <v>0</v>
      </c>
      <c r="BP80" s="64">
        <v>0</v>
      </c>
      <c r="BQ80" s="64">
        <v>0</v>
      </c>
      <c r="BR80" s="64">
        <v>0</v>
      </c>
      <c r="BS80" s="64">
        <v>0</v>
      </c>
      <c r="BT80" s="64">
        <v>0</v>
      </c>
      <c r="BU80" s="64">
        <v>0</v>
      </c>
      <c r="BV80" s="64">
        <v>0</v>
      </c>
      <c r="BW80" s="64">
        <v>0</v>
      </c>
      <c r="BX80" s="64">
        <v>0</v>
      </c>
      <c r="BY80" s="64">
        <v>0</v>
      </c>
      <c r="BZ80" s="64">
        <v>0</v>
      </c>
      <c r="CA80" s="64">
        <v>0</v>
      </c>
      <c r="CB80" s="64">
        <v>0</v>
      </c>
      <c r="CC80" s="64">
        <v>0</v>
      </c>
      <c r="CD80" s="64">
        <v>0</v>
      </c>
      <c r="CE80" s="64">
        <v>0</v>
      </c>
      <c r="CF80" s="64">
        <v>0</v>
      </c>
      <c r="CG80" s="64">
        <v>0</v>
      </c>
      <c r="CH80" s="64">
        <v>0</v>
      </c>
      <c r="CI80" s="64">
        <v>0</v>
      </c>
      <c r="CJ80" s="64">
        <v>0</v>
      </c>
      <c r="CK80" s="64">
        <v>0</v>
      </c>
      <c r="CL80" s="64">
        <v>0</v>
      </c>
      <c r="CM80" s="64">
        <v>0</v>
      </c>
      <c r="CN80" s="64">
        <v>0</v>
      </c>
      <c r="CO80" s="64">
        <v>0</v>
      </c>
      <c r="CP80" s="64">
        <v>0</v>
      </c>
      <c r="CQ80" s="64">
        <v>0</v>
      </c>
      <c r="CR80" s="64">
        <v>0</v>
      </c>
      <c r="CS80" s="64">
        <v>0</v>
      </c>
      <c r="CT80" s="64">
        <v>0</v>
      </c>
      <c r="CU80" s="64">
        <v>0</v>
      </c>
    </row>
    <row r="81" spans="1:99" ht="12.75" customHeight="1">
      <c r="A81" s="46" t="s">
        <v>134</v>
      </c>
      <c r="B81" s="63">
        <v>9003</v>
      </c>
      <c r="C81" s="60" t="s">
        <v>383</v>
      </c>
      <c r="D81" s="64">
        <v>122235916226.74562</v>
      </c>
      <c r="E81" s="64">
        <v>109402448140.00198</v>
      </c>
      <c r="F81" s="64">
        <v>114845653812.06911</v>
      </c>
      <c r="G81" s="64">
        <v>-5443205672.0671291</v>
      </c>
      <c r="H81" s="64">
        <v>-8252155040.3499994</v>
      </c>
      <c r="I81" s="64">
        <v>-8941238520.7900009</v>
      </c>
      <c r="J81" s="64">
        <v>-37205219999.400002</v>
      </c>
      <c r="K81" s="64">
        <v>28263981478.610001</v>
      </c>
      <c r="L81" s="64">
        <v>689083480.44000006</v>
      </c>
      <c r="M81" s="64">
        <v>2591043821.1399999</v>
      </c>
      <c r="N81" s="64">
        <v>-1901960340.7</v>
      </c>
      <c r="O81" s="64">
        <v>0</v>
      </c>
      <c r="P81" s="64">
        <v>0</v>
      </c>
      <c r="Q81" s="64">
        <v>0</v>
      </c>
      <c r="R81" s="64">
        <v>0</v>
      </c>
      <c r="S81" s="64">
        <v>0</v>
      </c>
      <c r="T81" s="64">
        <v>0</v>
      </c>
      <c r="U81" s="64">
        <v>0</v>
      </c>
      <c r="V81" s="64">
        <v>20301347042.553635</v>
      </c>
      <c r="W81" s="64">
        <v>3479129427.2563701</v>
      </c>
      <c r="X81" s="64">
        <v>419318528.81996709</v>
      </c>
      <c r="Y81" s="64">
        <v>4696629875.763176</v>
      </c>
      <c r="Z81" s="64">
        <v>11624010221.124123</v>
      </c>
      <c r="AA81" s="64">
        <v>23504683.190000001</v>
      </c>
      <c r="AB81" s="64">
        <v>0</v>
      </c>
      <c r="AC81" s="64">
        <v>0</v>
      </c>
      <c r="AD81" s="64">
        <v>183900</v>
      </c>
      <c r="AE81" s="64">
        <v>58570406.399999999</v>
      </c>
      <c r="AF81" s="64">
        <v>-4.9000000000000004</v>
      </c>
      <c r="AG81" s="64">
        <v>784276089.44000018</v>
      </c>
      <c r="AH81" s="64">
        <v>784276089.44000018</v>
      </c>
      <c r="AI81" s="64">
        <v>0</v>
      </c>
      <c r="AJ81" s="64">
        <v>0</v>
      </c>
      <c r="AK81" s="64">
        <v>0</v>
      </c>
      <c r="AL81" s="64">
        <v>0</v>
      </c>
      <c r="AM81" s="64">
        <v>0</v>
      </c>
      <c r="AN81" s="64">
        <v>-97042521940.440262</v>
      </c>
      <c r="AO81" s="64">
        <v>-19731278292.781643</v>
      </c>
      <c r="AP81" s="64">
        <v>-20971971756.02</v>
      </c>
      <c r="AQ81" s="64">
        <v>1240693463.2383618</v>
      </c>
      <c r="AR81" s="64">
        <v>-1358343874.4398661</v>
      </c>
      <c r="AS81" s="64">
        <v>-2085038628.9700067</v>
      </c>
      <c r="AT81" s="64">
        <v>-11085943728.757166</v>
      </c>
      <c r="AU81" s="64">
        <v>-9489810139.4571648</v>
      </c>
      <c r="AV81" s="64">
        <v>-1573780462.2800002</v>
      </c>
      <c r="AW81" s="64">
        <v>-36913350.090000004</v>
      </c>
      <c r="AX81" s="64">
        <v>14560223.07</v>
      </c>
      <c r="AY81" s="64">
        <v>9000905099.787159</v>
      </c>
      <c r="AZ81" s="64">
        <v>726694754.53014064</v>
      </c>
      <c r="BA81" s="64">
        <v>2661562210.756721</v>
      </c>
      <c r="BB81" s="64">
        <v>2285084900.9767203</v>
      </c>
      <c r="BC81" s="64">
        <v>376778375.18000001</v>
      </c>
      <c r="BD81" s="64">
        <v>0</v>
      </c>
      <c r="BE81" s="64">
        <v>-301065.40000000002</v>
      </c>
      <c r="BF81" s="64">
        <v>-1934867456.2265799</v>
      </c>
      <c r="BG81" s="64">
        <v>-411267786.05999994</v>
      </c>
      <c r="BH81" s="64">
        <v>-411165330.00999999</v>
      </c>
      <c r="BI81" s="64">
        <v>-102456.04999999999</v>
      </c>
      <c r="BJ81" s="64">
        <v>-36492328543.299728</v>
      </c>
      <c r="BK81" s="64">
        <v>-36521797088.089737</v>
      </c>
      <c r="BL81" s="64">
        <v>-204676298628.46967</v>
      </c>
      <c r="BM81" s="64">
        <v>168154501540.38</v>
      </c>
      <c r="BN81" s="64">
        <v>29468544.789999992</v>
      </c>
      <c r="BO81" s="64">
        <v>321429567.74000001</v>
      </c>
      <c r="BP81" s="64">
        <v>-291961022.94999999</v>
      </c>
      <c r="BQ81" s="64">
        <v>-496402865.88999993</v>
      </c>
      <c r="BR81" s="64">
        <v>-490975084.0999999</v>
      </c>
      <c r="BS81" s="64">
        <v>0</v>
      </c>
      <c r="BT81" s="64">
        <v>-5427781.79</v>
      </c>
      <c r="BU81" s="64">
        <v>-38344791676.90905</v>
      </c>
      <c r="BV81" s="64">
        <v>-28348714493.858437</v>
      </c>
      <c r="BW81" s="64">
        <v>-7731598381.2330809</v>
      </c>
      <c r="BX81" s="64">
        <v>-1803069034.5657842</v>
      </c>
      <c r="BY81" s="64">
        <v>0</v>
      </c>
      <c r="BZ81" s="64">
        <v>-664066246.01378429</v>
      </c>
      <c r="CA81" s="64">
        <v>-964806037.1964159</v>
      </c>
      <c r="CB81" s="64">
        <v>1796461066.3743005</v>
      </c>
      <c r="CC81" s="64">
        <v>-628998550.41584229</v>
      </c>
      <c r="CD81" s="64">
        <v>-128577507.86999999</v>
      </c>
      <c r="CE81" s="64">
        <v>-4369135.1399999997</v>
      </c>
      <c r="CF81" s="64">
        <v>-4416664.1199999992</v>
      </c>
      <c r="CG81" s="64">
        <v>-43958.45</v>
      </c>
      <c r="CH81" s="64">
        <v>-116539772.86</v>
      </c>
      <c r="CI81" s="64">
        <v>-3207977.3</v>
      </c>
      <c r="CJ81" s="64">
        <v>0</v>
      </c>
      <c r="CK81" s="64">
        <v>-79531393.190000013</v>
      </c>
      <c r="CL81" s="64">
        <v>-79536602.010000005</v>
      </c>
      <c r="CM81" s="64">
        <v>0</v>
      </c>
      <c r="CN81" s="64">
        <v>5208.82</v>
      </c>
      <c r="CO81" s="64">
        <v>0</v>
      </c>
      <c r="CP81" s="64">
        <v>0</v>
      </c>
      <c r="CQ81" s="64">
        <v>0</v>
      </c>
      <c r="CR81" s="64">
        <v>0</v>
      </c>
      <c r="CS81" s="64">
        <v>0</v>
      </c>
      <c r="CT81" s="64">
        <v>0</v>
      </c>
      <c r="CU81" s="64">
        <v>25193394286.305332</v>
      </c>
    </row>
    <row r="82" spans="1:99" ht="12.75" customHeight="1">
      <c r="A82" s="47" t="s">
        <v>136</v>
      </c>
      <c r="B82" s="65"/>
      <c r="C82" s="60" t="s">
        <v>384</v>
      </c>
      <c r="D82" s="64">
        <v>122235916226.74562</v>
      </c>
      <c r="E82" s="64">
        <v>109402448140.00198</v>
      </c>
      <c r="F82" s="64">
        <v>114845653812.06911</v>
      </c>
      <c r="G82" s="64">
        <v>-5443205672.0671291</v>
      </c>
      <c r="H82" s="64">
        <v>-8252155040.3499994</v>
      </c>
      <c r="I82" s="64">
        <v>-8941238520.7900009</v>
      </c>
      <c r="J82" s="64">
        <v>-37205219999.400002</v>
      </c>
      <c r="K82" s="64">
        <v>28263981478.610001</v>
      </c>
      <c r="L82" s="64">
        <v>689083480.44000006</v>
      </c>
      <c r="M82" s="64">
        <v>2591043821.1399999</v>
      </c>
      <c r="N82" s="64">
        <v>-1901960340.7</v>
      </c>
      <c r="O82" s="64">
        <v>0</v>
      </c>
      <c r="P82" s="64">
        <v>0</v>
      </c>
      <c r="Q82" s="64">
        <v>0</v>
      </c>
      <c r="R82" s="64">
        <v>0</v>
      </c>
      <c r="S82" s="64">
        <v>0</v>
      </c>
      <c r="T82" s="64">
        <v>0</v>
      </c>
      <c r="U82" s="64">
        <v>0</v>
      </c>
      <c r="V82" s="64">
        <v>20301347042.553635</v>
      </c>
      <c r="W82" s="64">
        <v>3479129427.2563701</v>
      </c>
      <c r="X82" s="64">
        <v>419318528.81996709</v>
      </c>
      <c r="Y82" s="64">
        <v>4696629875.763176</v>
      </c>
      <c r="Z82" s="64">
        <v>11624010221.124123</v>
      </c>
      <c r="AA82" s="64">
        <v>23504683.190000001</v>
      </c>
      <c r="AB82" s="64">
        <v>0</v>
      </c>
      <c r="AC82" s="64">
        <v>0</v>
      </c>
      <c r="AD82" s="64">
        <v>183900</v>
      </c>
      <c r="AE82" s="64">
        <v>58570406.399999999</v>
      </c>
      <c r="AF82" s="64">
        <v>-4.9000000000000004</v>
      </c>
      <c r="AG82" s="64">
        <v>784276089.44000018</v>
      </c>
      <c r="AH82" s="64">
        <v>784276089.44000018</v>
      </c>
      <c r="AI82" s="64">
        <v>0</v>
      </c>
      <c r="AJ82" s="64">
        <v>0</v>
      </c>
      <c r="AK82" s="64">
        <v>0</v>
      </c>
      <c r="AL82" s="64">
        <v>0</v>
      </c>
      <c r="AM82" s="64">
        <v>0</v>
      </c>
      <c r="AN82" s="64">
        <v>-97042521940.440262</v>
      </c>
      <c r="AO82" s="64">
        <v>-19731278292.781643</v>
      </c>
      <c r="AP82" s="64">
        <v>-20971971756.02</v>
      </c>
      <c r="AQ82" s="64">
        <v>1240693463.2383618</v>
      </c>
      <c r="AR82" s="64">
        <v>-1358343874.4398661</v>
      </c>
      <c r="AS82" s="64">
        <v>-2085038628.9700067</v>
      </c>
      <c r="AT82" s="64">
        <v>-11085943728.757166</v>
      </c>
      <c r="AU82" s="64">
        <v>-9489810139.4571648</v>
      </c>
      <c r="AV82" s="64">
        <v>-1573780462.2800002</v>
      </c>
      <c r="AW82" s="64">
        <v>-36913350.090000004</v>
      </c>
      <c r="AX82" s="64">
        <v>14560223.07</v>
      </c>
      <c r="AY82" s="64">
        <v>9000905099.787159</v>
      </c>
      <c r="AZ82" s="64">
        <v>726694754.53014064</v>
      </c>
      <c r="BA82" s="64">
        <v>2661562210.756721</v>
      </c>
      <c r="BB82" s="64">
        <v>2285084900.9767203</v>
      </c>
      <c r="BC82" s="64">
        <v>376778375.18000001</v>
      </c>
      <c r="BD82" s="64">
        <v>0</v>
      </c>
      <c r="BE82" s="64">
        <v>-301065.40000000002</v>
      </c>
      <c r="BF82" s="64">
        <v>-1934867456.2265799</v>
      </c>
      <c r="BG82" s="64">
        <v>-411267786.05999994</v>
      </c>
      <c r="BH82" s="64">
        <v>-411165330.00999999</v>
      </c>
      <c r="BI82" s="64">
        <v>-102456.04999999999</v>
      </c>
      <c r="BJ82" s="64">
        <v>-36492328543.299728</v>
      </c>
      <c r="BK82" s="64">
        <v>-36521797088.089737</v>
      </c>
      <c r="BL82" s="64">
        <v>-204676298628.46967</v>
      </c>
      <c r="BM82" s="64">
        <v>168154501540.38</v>
      </c>
      <c r="BN82" s="64">
        <v>29468544.789999992</v>
      </c>
      <c r="BO82" s="64">
        <v>321429567.74000001</v>
      </c>
      <c r="BP82" s="64">
        <v>-291961022.94999999</v>
      </c>
      <c r="BQ82" s="64">
        <v>-496402865.88999993</v>
      </c>
      <c r="BR82" s="64">
        <v>-490975084.0999999</v>
      </c>
      <c r="BS82" s="64">
        <v>0</v>
      </c>
      <c r="BT82" s="64">
        <v>-5427781.79</v>
      </c>
      <c r="BU82" s="64">
        <v>-38344791676.90905</v>
      </c>
      <c r="BV82" s="64">
        <v>-28348714493.858437</v>
      </c>
      <c r="BW82" s="64">
        <v>-7731598381.2330809</v>
      </c>
      <c r="BX82" s="64">
        <v>-1803069034.5657842</v>
      </c>
      <c r="BY82" s="64">
        <v>0</v>
      </c>
      <c r="BZ82" s="64">
        <v>-664066246.01378429</v>
      </c>
      <c r="CA82" s="64">
        <v>-964806037.1964159</v>
      </c>
      <c r="CB82" s="64">
        <v>1796461066.3743005</v>
      </c>
      <c r="CC82" s="64">
        <v>-628998550.41584229</v>
      </c>
      <c r="CD82" s="64">
        <v>-128577507.86999999</v>
      </c>
      <c r="CE82" s="64">
        <v>-4369135.1399999997</v>
      </c>
      <c r="CF82" s="64">
        <v>-4416664.1199999992</v>
      </c>
      <c r="CG82" s="64">
        <v>-43958.45</v>
      </c>
      <c r="CH82" s="64">
        <v>-116539772.86</v>
      </c>
      <c r="CI82" s="64">
        <v>-3207977.3</v>
      </c>
      <c r="CJ82" s="64">
        <v>0</v>
      </c>
      <c r="CK82" s="64">
        <v>-79531393.190000013</v>
      </c>
      <c r="CL82" s="64">
        <v>-79536602.010000005</v>
      </c>
      <c r="CM82" s="64">
        <v>0</v>
      </c>
      <c r="CN82" s="64">
        <v>5208.82</v>
      </c>
      <c r="CO82" s="64">
        <v>0</v>
      </c>
      <c r="CP82" s="64">
        <v>0</v>
      </c>
      <c r="CQ82" s="64">
        <v>0</v>
      </c>
      <c r="CR82" s="64">
        <v>0</v>
      </c>
      <c r="CS82" s="64">
        <v>0</v>
      </c>
      <c r="CT82" s="64">
        <v>0</v>
      </c>
      <c r="CU82" s="64">
        <v>25193394286.305332</v>
      </c>
    </row>
    <row r="83" spans="1:99" ht="12.75" customHeight="1"/>
  </sheetData>
  <pageMargins left="0.75" right="0.75" top="1" bottom="1" header="0.5" footer="0.5"/>
  <pageSetup orientation="portrait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144EB-6D5F-4739-9A56-4AD656D79AEE}">
  <dimension ref="A1:CV83"/>
  <sheetViews>
    <sheetView showGridLines="0" zoomScale="80" zoomScaleNormal="80" workbookViewId="0">
      <pane xSplit="3" ySplit="6" topLeftCell="D7" activePane="bottomRight" state="frozen"/>
      <selection activeCell="CQ80" sqref="CQ80"/>
      <selection pane="topRight" activeCell="CQ80" sqref="CQ80"/>
      <selection pane="bottomLeft" activeCell="CQ80" sqref="CQ80"/>
      <selection pane="bottomRight" activeCell="D7" sqref="D7"/>
    </sheetView>
  </sheetViews>
  <sheetFormatPr defaultColWidth="9.140625" defaultRowHeight="12.75"/>
  <cols>
    <col min="1" max="1" width="58.7109375" style="4" customWidth="1"/>
    <col min="2" max="99" width="15.7109375" style="4" customWidth="1"/>
    <col min="100" max="16384" width="9.140625" style="4"/>
  </cols>
  <sheetData>
    <row r="1" spans="1:100" s="78" customFormat="1" ht="15" customHeight="1">
      <c r="A1" s="48" t="s">
        <v>286</v>
      </c>
      <c r="B1" s="76"/>
      <c r="C1" s="76"/>
      <c r="D1" s="76"/>
      <c r="E1" s="76"/>
      <c r="F1" s="76"/>
      <c r="G1" s="76"/>
      <c r="H1" s="76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  <c r="CJ1" s="77"/>
      <c r="CK1" s="77"/>
      <c r="CL1" s="77"/>
      <c r="CM1" s="77"/>
      <c r="CN1" s="77"/>
      <c r="CO1" s="77"/>
      <c r="CP1" s="77"/>
      <c r="CQ1" s="77"/>
      <c r="CR1" s="77"/>
      <c r="CS1" s="77"/>
      <c r="CT1" s="77"/>
      <c r="CU1" s="77"/>
    </row>
    <row r="2" spans="1:100" s="78" customFormat="1" ht="15" customHeight="1">
      <c r="A2" s="48" t="s">
        <v>279</v>
      </c>
      <c r="B2" s="76">
        <v>796</v>
      </c>
      <c r="C2" s="76">
        <v>797</v>
      </c>
      <c r="D2" s="76"/>
      <c r="E2" s="76"/>
      <c r="F2" s="76"/>
      <c r="G2" s="76"/>
      <c r="H2" s="76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7"/>
      <c r="BW2" s="77"/>
      <c r="BX2" s="77"/>
      <c r="BY2" s="77"/>
      <c r="BZ2" s="77"/>
      <c r="CA2" s="77"/>
      <c r="CB2" s="77"/>
      <c r="CC2" s="77"/>
      <c r="CD2" s="77"/>
      <c r="CE2" s="77"/>
      <c r="CF2" s="77"/>
      <c r="CG2" s="77"/>
      <c r="CH2" s="77"/>
      <c r="CI2" s="77"/>
      <c r="CJ2" s="77"/>
      <c r="CK2" s="77"/>
      <c r="CL2" s="77"/>
      <c r="CM2" s="77"/>
      <c r="CN2" s="77"/>
      <c r="CO2" s="77"/>
      <c r="CP2" s="77"/>
      <c r="CQ2" s="77"/>
      <c r="CR2" s="77"/>
      <c r="CS2" s="77"/>
      <c r="CT2" s="77"/>
      <c r="CU2" s="77"/>
    </row>
    <row r="3" spans="1:100" s="78" customFormat="1" ht="15" customHeight="1">
      <c r="A3" s="48" t="s">
        <v>289</v>
      </c>
      <c r="B3" s="76" t="s">
        <v>287</v>
      </c>
      <c r="C3" s="76"/>
      <c r="D3" s="76"/>
      <c r="E3" s="76"/>
      <c r="F3" s="76"/>
      <c r="G3" s="76"/>
      <c r="H3" s="76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  <c r="CA3" s="77"/>
      <c r="CB3" s="77"/>
      <c r="CC3" s="77"/>
      <c r="CD3" s="77"/>
      <c r="CE3" s="77"/>
      <c r="CF3" s="77"/>
      <c r="CG3" s="77"/>
      <c r="CH3" s="77"/>
      <c r="CI3" s="77"/>
      <c r="CJ3" s="77"/>
      <c r="CK3" s="77"/>
      <c r="CL3" s="77"/>
      <c r="CM3" s="77"/>
      <c r="CN3" s="77"/>
      <c r="CO3" s="77"/>
      <c r="CP3" s="77"/>
      <c r="CQ3" s="77"/>
      <c r="CR3" s="77"/>
      <c r="CS3" s="77"/>
      <c r="CT3" s="77"/>
      <c r="CU3" s="77"/>
    </row>
    <row r="4" spans="1:100" ht="15" customHeight="1"/>
    <row r="5" spans="1:100" s="3" customFormat="1" ht="22.5" customHeight="1">
      <c r="D5" s="52">
        <v>62</v>
      </c>
      <c r="E5" s="53">
        <v>620</v>
      </c>
      <c r="F5" s="54">
        <v>62001</v>
      </c>
      <c r="G5" s="54">
        <v>62002</v>
      </c>
      <c r="H5" s="53">
        <v>621</v>
      </c>
      <c r="I5" s="54">
        <v>62101</v>
      </c>
      <c r="J5" s="55">
        <v>621011</v>
      </c>
      <c r="K5" s="55">
        <v>621012</v>
      </c>
      <c r="L5" s="54">
        <v>62102</v>
      </c>
      <c r="M5" s="55">
        <v>621021</v>
      </c>
      <c r="N5" s="55">
        <v>621022</v>
      </c>
      <c r="O5" s="53">
        <v>622</v>
      </c>
      <c r="P5" s="54">
        <v>62201</v>
      </c>
      <c r="Q5" s="55">
        <v>622011</v>
      </c>
      <c r="R5" s="55">
        <v>622012</v>
      </c>
      <c r="S5" s="54">
        <v>62202</v>
      </c>
      <c r="T5" s="55">
        <v>622021</v>
      </c>
      <c r="U5" s="55">
        <v>622022</v>
      </c>
      <c r="V5" s="53">
        <v>623</v>
      </c>
      <c r="W5" s="54">
        <v>62301</v>
      </c>
      <c r="X5" s="54">
        <v>62302</v>
      </c>
      <c r="Y5" s="54">
        <v>62303</v>
      </c>
      <c r="Z5" s="54">
        <v>62304</v>
      </c>
      <c r="AA5" s="54">
        <v>62305</v>
      </c>
      <c r="AB5" s="54">
        <v>62306</v>
      </c>
      <c r="AC5" s="54">
        <v>62307</v>
      </c>
      <c r="AD5" s="54">
        <v>62308</v>
      </c>
      <c r="AE5" s="54">
        <v>62399</v>
      </c>
      <c r="AF5" s="53">
        <v>624</v>
      </c>
      <c r="AG5" s="53">
        <v>625</v>
      </c>
      <c r="AH5" s="54">
        <v>62501</v>
      </c>
      <c r="AI5" s="54">
        <v>62502</v>
      </c>
      <c r="AJ5" s="53">
        <v>626</v>
      </c>
      <c r="AK5" s="54">
        <v>62601</v>
      </c>
      <c r="AL5" s="54">
        <v>62602</v>
      </c>
      <c r="AM5" s="54">
        <v>62605</v>
      </c>
      <c r="AN5" s="52">
        <v>63</v>
      </c>
      <c r="AO5" s="53">
        <v>630</v>
      </c>
      <c r="AP5" s="54">
        <v>63001</v>
      </c>
      <c r="AQ5" s="54">
        <v>63002</v>
      </c>
      <c r="AR5" s="53">
        <v>631</v>
      </c>
      <c r="AS5" s="54">
        <v>63101</v>
      </c>
      <c r="AT5" s="55">
        <v>631011</v>
      </c>
      <c r="AU5" s="56">
        <v>63101101</v>
      </c>
      <c r="AV5" s="56">
        <v>63101102</v>
      </c>
      <c r="AW5" s="56">
        <v>63101104</v>
      </c>
      <c r="AX5" s="56">
        <v>63101108</v>
      </c>
      <c r="AY5" s="55">
        <v>631012</v>
      </c>
      <c r="AZ5" s="54">
        <v>63102</v>
      </c>
      <c r="BA5" s="55">
        <v>631021</v>
      </c>
      <c r="BB5" s="56">
        <v>63102101</v>
      </c>
      <c r="BC5" s="56">
        <v>63102102</v>
      </c>
      <c r="BD5" s="56">
        <v>63102104</v>
      </c>
      <c r="BE5" s="56">
        <v>63102108</v>
      </c>
      <c r="BF5" s="55">
        <v>631022</v>
      </c>
      <c r="BG5" s="53">
        <v>632</v>
      </c>
      <c r="BH5" s="54">
        <v>63201</v>
      </c>
      <c r="BI5" s="54">
        <v>63202</v>
      </c>
      <c r="BJ5" s="53">
        <v>633</v>
      </c>
      <c r="BK5" s="54">
        <v>63301</v>
      </c>
      <c r="BL5" s="55">
        <v>633011</v>
      </c>
      <c r="BM5" s="55">
        <v>633012</v>
      </c>
      <c r="BN5" s="54">
        <v>63302</v>
      </c>
      <c r="BO5" s="55">
        <v>633021</v>
      </c>
      <c r="BP5" s="55">
        <v>633022</v>
      </c>
      <c r="BQ5" s="53">
        <v>635</v>
      </c>
      <c r="BR5" s="54">
        <v>63501</v>
      </c>
      <c r="BS5" s="54">
        <v>63502</v>
      </c>
      <c r="BT5" s="54">
        <v>63599</v>
      </c>
      <c r="BU5" s="53">
        <v>636</v>
      </c>
      <c r="BV5" s="54">
        <v>63601</v>
      </c>
      <c r="BW5" s="54">
        <v>63602</v>
      </c>
      <c r="BX5" s="54">
        <v>63603</v>
      </c>
      <c r="BY5" s="54">
        <v>63604</v>
      </c>
      <c r="BZ5" s="54">
        <v>63605</v>
      </c>
      <c r="CA5" s="54">
        <v>63606</v>
      </c>
      <c r="CB5" s="54">
        <v>63607</v>
      </c>
      <c r="CC5" s="54">
        <v>63699</v>
      </c>
      <c r="CD5" s="53">
        <v>637</v>
      </c>
      <c r="CE5" s="54">
        <v>63701</v>
      </c>
      <c r="CF5" s="54">
        <v>63702</v>
      </c>
      <c r="CG5" s="54">
        <v>63703</v>
      </c>
      <c r="CH5" s="54">
        <v>63704</v>
      </c>
      <c r="CI5" s="54">
        <v>63705</v>
      </c>
      <c r="CJ5" s="53">
        <v>638</v>
      </c>
      <c r="CK5" s="53">
        <v>639</v>
      </c>
      <c r="CL5" s="54">
        <v>63901</v>
      </c>
      <c r="CM5" s="54">
        <v>63902</v>
      </c>
      <c r="CN5" s="54">
        <v>63903</v>
      </c>
      <c r="CO5" s="54">
        <v>63904</v>
      </c>
      <c r="CP5" s="54">
        <v>63905</v>
      </c>
      <c r="CQ5" s="54">
        <v>63906</v>
      </c>
      <c r="CR5" s="54">
        <v>63907</v>
      </c>
      <c r="CS5" s="54">
        <v>63908</v>
      </c>
      <c r="CT5" s="54">
        <v>63999</v>
      </c>
      <c r="CU5" s="57" t="s">
        <v>253</v>
      </c>
      <c r="CV5" s="4"/>
    </row>
    <row r="6" spans="1:100" s="3" customFormat="1" ht="80.099999999999994" customHeight="1">
      <c r="A6" s="57" t="s">
        <v>290</v>
      </c>
      <c r="B6" s="57" t="s">
        <v>291</v>
      </c>
      <c r="C6" s="57" t="s">
        <v>292</v>
      </c>
      <c r="D6" s="52" t="s">
        <v>385</v>
      </c>
      <c r="E6" s="53" t="s">
        <v>386</v>
      </c>
      <c r="F6" s="54" t="s">
        <v>295</v>
      </c>
      <c r="G6" s="54" t="s">
        <v>296</v>
      </c>
      <c r="H6" s="53" t="s">
        <v>298</v>
      </c>
      <c r="I6" s="54" t="s">
        <v>387</v>
      </c>
      <c r="J6" s="55" t="s">
        <v>300</v>
      </c>
      <c r="K6" s="55" t="s">
        <v>301</v>
      </c>
      <c r="L6" s="54" t="s">
        <v>388</v>
      </c>
      <c r="M6" s="55" t="s">
        <v>303</v>
      </c>
      <c r="N6" s="55" t="s">
        <v>304</v>
      </c>
      <c r="O6" s="53" t="s">
        <v>389</v>
      </c>
      <c r="P6" s="54" t="s">
        <v>309</v>
      </c>
      <c r="Q6" s="55" t="s">
        <v>310</v>
      </c>
      <c r="R6" s="55" t="s">
        <v>311</v>
      </c>
      <c r="S6" s="54" t="s">
        <v>390</v>
      </c>
      <c r="T6" s="55" t="s">
        <v>313</v>
      </c>
      <c r="U6" s="55" t="s">
        <v>314</v>
      </c>
      <c r="V6" s="53" t="s">
        <v>391</v>
      </c>
      <c r="W6" s="54" t="s">
        <v>316</v>
      </c>
      <c r="X6" s="54" t="s">
        <v>317</v>
      </c>
      <c r="Y6" s="54" t="s">
        <v>318</v>
      </c>
      <c r="Z6" s="54" t="s">
        <v>319</v>
      </c>
      <c r="AA6" s="54" t="s">
        <v>320</v>
      </c>
      <c r="AB6" s="54" t="s">
        <v>321</v>
      </c>
      <c r="AC6" s="54" t="s">
        <v>322</v>
      </c>
      <c r="AD6" s="54" t="s">
        <v>323</v>
      </c>
      <c r="AE6" s="54" t="s">
        <v>324</v>
      </c>
      <c r="AF6" s="53" t="s">
        <v>392</v>
      </c>
      <c r="AG6" s="53" t="s">
        <v>325</v>
      </c>
      <c r="AH6" s="54" t="s">
        <v>326</v>
      </c>
      <c r="AI6" s="54" t="s">
        <v>393</v>
      </c>
      <c r="AJ6" s="53" t="s">
        <v>329</v>
      </c>
      <c r="AK6" s="54" t="s">
        <v>394</v>
      </c>
      <c r="AL6" s="54" t="s">
        <v>330</v>
      </c>
      <c r="AM6" s="54" t="s">
        <v>395</v>
      </c>
      <c r="AN6" s="52" t="s">
        <v>396</v>
      </c>
      <c r="AO6" s="53" t="s">
        <v>397</v>
      </c>
      <c r="AP6" s="54" t="s">
        <v>336</v>
      </c>
      <c r="AQ6" s="54" t="s">
        <v>398</v>
      </c>
      <c r="AR6" s="53" t="s">
        <v>399</v>
      </c>
      <c r="AS6" s="54" t="s">
        <v>339</v>
      </c>
      <c r="AT6" s="55" t="s">
        <v>400</v>
      </c>
      <c r="AU6" s="56" t="s">
        <v>341</v>
      </c>
      <c r="AV6" s="56" t="s">
        <v>342</v>
      </c>
      <c r="AW6" s="56" t="s">
        <v>343</v>
      </c>
      <c r="AX6" s="56" t="s">
        <v>401</v>
      </c>
      <c r="AY6" s="55" t="s">
        <v>402</v>
      </c>
      <c r="AZ6" s="54" t="s">
        <v>403</v>
      </c>
      <c r="BA6" s="55" t="s">
        <v>404</v>
      </c>
      <c r="BB6" s="56" t="s">
        <v>341</v>
      </c>
      <c r="BC6" s="56" t="s">
        <v>342</v>
      </c>
      <c r="BD6" s="56" t="s">
        <v>343</v>
      </c>
      <c r="BE6" s="56" t="s">
        <v>348</v>
      </c>
      <c r="BF6" s="55" t="s">
        <v>405</v>
      </c>
      <c r="BG6" s="53" t="s">
        <v>406</v>
      </c>
      <c r="BH6" s="54" t="s">
        <v>407</v>
      </c>
      <c r="BI6" s="54" t="s">
        <v>408</v>
      </c>
      <c r="BJ6" s="53" t="s">
        <v>409</v>
      </c>
      <c r="BK6" s="54" t="s">
        <v>367</v>
      </c>
      <c r="BL6" s="55" t="s">
        <v>368</v>
      </c>
      <c r="BM6" s="55" t="s">
        <v>410</v>
      </c>
      <c r="BN6" s="54" t="s">
        <v>411</v>
      </c>
      <c r="BO6" s="55" t="s">
        <v>412</v>
      </c>
      <c r="BP6" s="55" t="s">
        <v>372</v>
      </c>
      <c r="BQ6" s="53" t="s">
        <v>413</v>
      </c>
      <c r="BR6" s="54" t="s">
        <v>414</v>
      </c>
      <c r="BS6" s="54" t="s">
        <v>415</v>
      </c>
      <c r="BT6" s="54" t="s">
        <v>416</v>
      </c>
      <c r="BU6" s="53" t="s">
        <v>357</v>
      </c>
      <c r="BV6" s="54" t="s">
        <v>358</v>
      </c>
      <c r="BW6" s="54" t="s">
        <v>417</v>
      </c>
      <c r="BX6" s="54" t="s">
        <v>360</v>
      </c>
      <c r="BY6" s="54" t="s">
        <v>361</v>
      </c>
      <c r="BZ6" s="54" t="s">
        <v>362</v>
      </c>
      <c r="CA6" s="54" t="s">
        <v>418</v>
      </c>
      <c r="CB6" s="54" t="s">
        <v>364</v>
      </c>
      <c r="CC6" s="54" t="s">
        <v>365</v>
      </c>
      <c r="CD6" s="53" t="s">
        <v>419</v>
      </c>
      <c r="CE6" s="54" t="s">
        <v>420</v>
      </c>
      <c r="CF6" s="54" t="s">
        <v>421</v>
      </c>
      <c r="CG6" s="54" t="s">
        <v>422</v>
      </c>
      <c r="CH6" s="54" t="s">
        <v>423</v>
      </c>
      <c r="CI6" s="54" t="s">
        <v>424</v>
      </c>
      <c r="CJ6" s="53" t="s">
        <v>425</v>
      </c>
      <c r="CK6" s="53" t="s">
        <v>426</v>
      </c>
      <c r="CL6" s="54" t="s">
        <v>427</v>
      </c>
      <c r="CM6" s="54" t="s">
        <v>428</v>
      </c>
      <c r="CN6" s="54" t="s">
        <v>429</v>
      </c>
      <c r="CO6" s="54" t="s">
        <v>430</v>
      </c>
      <c r="CP6" s="54" t="s">
        <v>431</v>
      </c>
      <c r="CQ6" s="54" t="s">
        <v>432</v>
      </c>
      <c r="CR6" s="54" t="s">
        <v>433</v>
      </c>
      <c r="CS6" s="54" t="s">
        <v>434</v>
      </c>
      <c r="CT6" s="54" t="s">
        <v>435</v>
      </c>
      <c r="CU6" s="57" t="s">
        <v>252</v>
      </c>
      <c r="CV6" s="4"/>
    </row>
    <row r="7" spans="1:100" ht="12.75" customHeight="1">
      <c r="A7" s="43" t="s">
        <v>2</v>
      </c>
      <c r="B7" s="59">
        <v>1001</v>
      </c>
      <c r="C7" s="60" t="s">
        <v>376</v>
      </c>
      <c r="D7" s="61">
        <v>0</v>
      </c>
      <c r="E7" s="61">
        <v>0</v>
      </c>
      <c r="F7" s="61">
        <v>0</v>
      </c>
      <c r="G7" s="61">
        <v>0</v>
      </c>
      <c r="H7" s="61">
        <v>0</v>
      </c>
      <c r="I7" s="61">
        <v>0</v>
      </c>
      <c r="J7" s="61">
        <v>0</v>
      </c>
      <c r="K7" s="61">
        <v>0</v>
      </c>
      <c r="L7" s="61">
        <v>0</v>
      </c>
      <c r="M7" s="61">
        <v>0</v>
      </c>
      <c r="N7" s="61">
        <v>0</v>
      </c>
      <c r="O7" s="61">
        <v>0</v>
      </c>
      <c r="P7" s="61">
        <v>0</v>
      </c>
      <c r="Q7" s="61">
        <v>0</v>
      </c>
      <c r="R7" s="61">
        <v>0</v>
      </c>
      <c r="S7" s="61">
        <v>0</v>
      </c>
      <c r="T7" s="61">
        <v>0</v>
      </c>
      <c r="U7" s="61">
        <v>0</v>
      </c>
      <c r="V7" s="61">
        <v>0</v>
      </c>
      <c r="W7" s="61">
        <v>0</v>
      </c>
      <c r="X7" s="61">
        <v>0</v>
      </c>
      <c r="Y7" s="61">
        <v>0</v>
      </c>
      <c r="Z7" s="61">
        <v>0</v>
      </c>
      <c r="AA7" s="61">
        <v>0</v>
      </c>
      <c r="AB7" s="61">
        <v>0</v>
      </c>
      <c r="AC7" s="61">
        <v>0</v>
      </c>
      <c r="AD7" s="61">
        <v>0</v>
      </c>
      <c r="AE7" s="61">
        <v>0</v>
      </c>
      <c r="AF7" s="61">
        <v>0</v>
      </c>
      <c r="AG7" s="61">
        <v>0</v>
      </c>
      <c r="AH7" s="61">
        <v>0</v>
      </c>
      <c r="AI7" s="61">
        <v>0</v>
      </c>
      <c r="AJ7" s="61">
        <v>0</v>
      </c>
      <c r="AK7" s="61">
        <v>0</v>
      </c>
      <c r="AL7" s="61">
        <v>0</v>
      </c>
      <c r="AM7" s="61">
        <v>0</v>
      </c>
      <c r="AN7" s="61">
        <v>0</v>
      </c>
      <c r="AO7" s="61">
        <v>0</v>
      </c>
      <c r="AP7" s="61">
        <v>0</v>
      </c>
      <c r="AQ7" s="61">
        <v>0</v>
      </c>
      <c r="AR7" s="61">
        <v>0</v>
      </c>
      <c r="AS7" s="61">
        <v>0</v>
      </c>
      <c r="AT7" s="61">
        <v>0</v>
      </c>
      <c r="AU7" s="61">
        <v>0</v>
      </c>
      <c r="AV7" s="61">
        <v>0</v>
      </c>
      <c r="AW7" s="61">
        <v>0</v>
      </c>
      <c r="AX7" s="61">
        <v>0</v>
      </c>
      <c r="AY7" s="61">
        <v>0</v>
      </c>
      <c r="AZ7" s="61">
        <v>0</v>
      </c>
      <c r="BA7" s="61">
        <v>0</v>
      </c>
      <c r="BB7" s="61">
        <v>0</v>
      </c>
      <c r="BC7" s="61">
        <v>0</v>
      </c>
      <c r="BD7" s="61">
        <v>0</v>
      </c>
      <c r="BE7" s="61">
        <v>0</v>
      </c>
      <c r="BF7" s="61">
        <v>0</v>
      </c>
      <c r="BG7" s="61">
        <v>0</v>
      </c>
      <c r="BH7" s="61">
        <v>0</v>
      </c>
      <c r="BI7" s="61">
        <v>0</v>
      </c>
      <c r="BJ7" s="61">
        <v>0</v>
      </c>
      <c r="BK7" s="61">
        <v>0</v>
      </c>
      <c r="BL7" s="61">
        <v>0</v>
      </c>
      <c r="BM7" s="61">
        <v>0</v>
      </c>
      <c r="BN7" s="61">
        <v>0</v>
      </c>
      <c r="BO7" s="61">
        <v>0</v>
      </c>
      <c r="BP7" s="61">
        <v>0</v>
      </c>
      <c r="BQ7" s="61">
        <v>0</v>
      </c>
      <c r="BR7" s="61">
        <v>0</v>
      </c>
      <c r="BS7" s="61">
        <v>0</v>
      </c>
      <c r="BT7" s="61">
        <v>0</v>
      </c>
      <c r="BU7" s="61">
        <v>0</v>
      </c>
      <c r="BV7" s="61">
        <v>0</v>
      </c>
      <c r="BW7" s="61">
        <v>0</v>
      </c>
      <c r="BX7" s="61">
        <v>0</v>
      </c>
      <c r="BY7" s="61">
        <v>0</v>
      </c>
      <c r="BZ7" s="61">
        <v>0</v>
      </c>
      <c r="CA7" s="61">
        <v>0</v>
      </c>
      <c r="CB7" s="61">
        <v>0</v>
      </c>
      <c r="CC7" s="61">
        <v>0</v>
      </c>
      <c r="CD7" s="61">
        <v>0</v>
      </c>
      <c r="CE7" s="61">
        <v>0</v>
      </c>
      <c r="CF7" s="61">
        <v>0</v>
      </c>
      <c r="CG7" s="61">
        <v>0</v>
      </c>
      <c r="CH7" s="61">
        <v>0</v>
      </c>
      <c r="CI7" s="61">
        <v>0</v>
      </c>
      <c r="CJ7" s="61">
        <v>0</v>
      </c>
      <c r="CK7" s="61">
        <v>0</v>
      </c>
      <c r="CL7" s="61">
        <v>0</v>
      </c>
      <c r="CM7" s="61">
        <v>0</v>
      </c>
      <c r="CN7" s="61">
        <v>0</v>
      </c>
      <c r="CO7" s="61">
        <v>0</v>
      </c>
      <c r="CP7" s="61">
        <v>0</v>
      </c>
      <c r="CQ7" s="61">
        <v>0</v>
      </c>
      <c r="CR7" s="61">
        <v>0</v>
      </c>
      <c r="CS7" s="61">
        <v>0</v>
      </c>
      <c r="CT7" s="61">
        <v>0</v>
      </c>
      <c r="CU7" s="61">
        <v>0</v>
      </c>
    </row>
    <row r="8" spans="1:100" ht="12.75" customHeight="1">
      <c r="A8" s="43" t="s">
        <v>4</v>
      </c>
      <c r="B8" s="59">
        <v>1003</v>
      </c>
      <c r="C8" s="60" t="s">
        <v>376</v>
      </c>
      <c r="D8" s="61">
        <v>0</v>
      </c>
      <c r="E8" s="61">
        <v>0</v>
      </c>
      <c r="F8" s="61">
        <v>0</v>
      </c>
      <c r="G8" s="61">
        <v>0</v>
      </c>
      <c r="H8" s="61">
        <v>0</v>
      </c>
      <c r="I8" s="61">
        <v>0</v>
      </c>
      <c r="J8" s="61">
        <v>0</v>
      </c>
      <c r="K8" s="61">
        <v>0</v>
      </c>
      <c r="L8" s="61">
        <v>0</v>
      </c>
      <c r="M8" s="61">
        <v>0</v>
      </c>
      <c r="N8" s="61">
        <v>0</v>
      </c>
      <c r="O8" s="61">
        <v>0</v>
      </c>
      <c r="P8" s="61">
        <v>0</v>
      </c>
      <c r="Q8" s="61">
        <v>0</v>
      </c>
      <c r="R8" s="61">
        <v>0</v>
      </c>
      <c r="S8" s="61">
        <v>0</v>
      </c>
      <c r="T8" s="61">
        <v>0</v>
      </c>
      <c r="U8" s="61">
        <v>0</v>
      </c>
      <c r="V8" s="61">
        <v>0</v>
      </c>
      <c r="W8" s="61">
        <v>0</v>
      </c>
      <c r="X8" s="61">
        <v>0</v>
      </c>
      <c r="Y8" s="61">
        <v>0</v>
      </c>
      <c r="Z8" s="61">
        <v>0</v>
      </c>
      <c r="AA8" s="61">
        <v>0</v>
      </c>
      <c r="AB8" s="61">
        <v>0</v>
      </c>
      <c r="AC8" s="61">
        <v>0</v>
      </c>
      <c r="AD8" s="61">
        <v>0</v>
      </c>
      <c r="AE8" s="61">
        <v>0</v>
      </c>
      <c r="AF8" s="61">
        <v>0</v>
      </c>
      <c r="AG8" s="61">
        <v>0</v>
      </c>
      <c r="AH8" s="61">
        <v>0</v>
      </c>
      <c r="AI8" s="61">
        <v>0</v>
      </c>
      <c r="AJ8" s="61">
        <v>0</v>
      </c>
      <c r="AK8" s="61">
        <v>0</v>
      </c>
      <c r="AL8" s="61">
        <v>0</v>
      </c>
      <c r="AM8" s="61">
        <v>0</v>
      </c>
      <c r="AN8" s="61">
        <v>0</v>
      </c>
      <c r="AO8" s="61">
        <v>0</v>
      </c>
      <c r="AP8" s="61">
        <v>0</v>
      </c>
      <c r="AQ8" s="61">
        <v>0</v>
      </c>
      <c r="AR8" s="61">
        <v>0</v>
      </c>
      <c r="AS8" s="61">
        <v>0</v>
      </c>
      <c r="AT8" s="61">
        <v>0</v>
      </c>
      <c r="AU8" s="61">
        <v>0</v>
      </c>
      <c r="AV8" s="61">
        <v>0</v>
      </c>
      <c r="AW8" s="61">
        <v>0</v>
      </c>
      <c r="AX8" s="61">
        <v>0</v>
      </c>
      <c r="AY8" s="61">
        <v>0</v>
      </c>
      <c r="AZ8" s="61">
        <v>0</v>
      </c>
      <c r="BA8" s="61">
        <v>0</v>
      </c>
      <c r="BB8" s="61">
        <v>0</v>
      </c>
      <c r="BC8" s="61">
        <v>0</v>
      </c>
      <c r="BD8" s="61">
        <v>0</v>
      </c>
      <c r="BE8" s="61">
        <v>0</v>
      </c>
      <c r="BF8" s="61">
        <v>0</v>
      </c>
      <c r="BG8" s="61">
        <v>0</v>
      </c>
      <c r="BH8" s="61">
        <v>0</v>
      </c>
      <c r="BI8" s="61">
        <v>0</v>
      </c>
      <c r="BJ8" s="61">
        <v>0</v>
      </c>
      <c r="BK8" s="61">
        <v>0</v>
      </c>
      <c r="BL8" s="61">
        <v>0</v>
      </c>
      <c r="BM8" s="61">
        <v>0</v>
      </c>
      <c r="BN8" s="61">
        <v>0</v>
      </c>
      <c r="BO8" s="61">
        <v>0</v>
      </c>
      <c r="BP8" s="61">
        <v>0</v>
      </c>
      <c r="BQ8" s="61">
        <v>0</v>
      </c>
      <c r="BR8" s="61">
        <v>0</v>
      </c>
      <c r="BS8" s="61">
        <v>0</v>
      </c>
      <c r="BT8" s="61">
        <v>0</v>
      </c>
      <c r="BU8" s="61">
        <v>0</v>
      </c>
      <c r="BV8" s="61">
        <v>0</v>
      </c>
      <c r="BW8" s="61">
        <v>0</v>
      </c>
      <c r="BX8" s="61">
        <v>0</v>
      </c>
      <c r="BY8" s="61">
        <v>0</v>
      </c>
      <c r="BZ8" s="61">
        <v>0</v>
      </c>
      <c r="CA8" s="61">
        <v>0</v>
      </c>
      <c r="CB8" s="61">
        <v>0</v>
      </c>
      <c r="CC8" s="61">
        <v>0</v>
      </c>
      <c r="CD8" s="61">
        <v>0</v>
      </c>
      <c r="CE8" s="61">
        <v>0</v>
      </c>
      <c r="CF8" s="61">
        <v>0</v>
      </c>
      <c r="CG8" s="61">
        <v>0</v>
      </c>
      <c r="CH8" s="61">
        <v>0</v>
      </c>
      <c r="CI8" s="61">
        <v>0</v>
      </c>
      <c r="CJ8" s="61">
        <v>0</v>
      </c>
      <c r="CK8" s="61">
        <v>0</v>
      </c>
      <c r="CL8" s="61">
        <v>0</v>
      </c>
      <c r="CM8" s="61">
        <v>0</v>
      </c>
      <c r="CN8" s="61">
        <v>0</v>
      </c>
      <c r="CO8" s="61">
        <v>0</v>
      </c>
      <c r="CP8" s="61">
        <v>0</v>
      </c>
      <c r="CQ8" s="61">
        <v>0</v>
      </c>
      <c r="CR8" s="61">
        <v>0</v>
      </c>
      <c r="CS8" s="61">
        <v>0</v>
      </c>
      <c r="CT8" s="61">
        <v>0</v>
      </c>
      <c r="CU8" s="61">
        <v>0</v>
      </c>
    </row>
    <row r="9" spans="1:100" ht="12.75" customHeight="1">
      <c r="A9" s="43" t="s">
        <v>5</v>
      </c>
      <c r="B9" s="59">
        <v>1004</v>
      </c>
      <c r="C9" s="60" t="s">
        <v>376</v>
      </c>
      <c r="D9" s="61">
        <v>0</v>
      </c>
      <c r="E9" s="61">
        <v>0</v>
      </c>
      <c r="F9" s="61">
        <v>0</v>
      </c>
      <c r="G9" s="61">
        <v>0</v>
      </c>
      <c r="H9" s="61">
        <v>0</v>
      </c>
      <c r="I9" s="61">
        <v>0</v>
      </c>
      <c r="J9" s="61">
        <v>0</v>
      </c>
      <c r="K9" s="61">
        <v>0</v>
      </c>
      <c r="L9" s="61">
        <v>0</v>
      </c>
      <c r="M9" s="61">
        <v>0</v>
      </c>
      <c r="N9" s="61">
        <v>0</v>
      </c>
      <c r="O9" s="61">
        <v>0</v>
      </c>
      <c r="P9" s="61">
        <v>0</v>
      </c>
      <c r="Q9" s="61">
        <v>0</v>
      </c>
      <c r="R9" s="61">
        <v>0</v>
      </c>
      <c r="S9" s="61">
        <v>0</v>
      </c>
      <c r="T9" s="61">
        <v>0</v>
      </c>
      <c r="U9" s="61">
        <v>0</v>
      </c>
      <c r="V9" s="61">
        <v>0</v>
      </c>
      <c r="W9" s="61">
        <v>0</v>
      </c>
      <c r="X9" s="61">
        <v>0</v>
      </c>
      <c r="Y9" s="61">
        <v>0</v>
      </c>
      <c r="Z9" s="61">
        <v>0</v>
      </c>
      <c r="AA9" s="61">
        <v>0</v>
      </c>
      <c r="AB9" s="61">
        <v>0</v>
      </c>
      <c r="AC9" s="61">
        <v>0</v>
      </c>
      <c r="AD9" s="61">
        <v>0</v>
      </c>
      <c r="AE9" s="61">
        <v>0</v>
      </c>
      <c r="AF9" s="61">
        <v>0</v>
      </c>
      <c r="AG9" s="61">
        <v>0</v>
      </c>
      <c r="AH9" s="61">
        <v>0</v>
      </c>
      <c r="AI9" s="61">
        <v>0</v>
      </c>
      <c r="AJ9" s="61">
        <v>0</v>
      </c>
      <c r="AK9" s="61">
        <v>0</v>
      </c>
      <c r="AL9" s="61">
        <v>0</v>
      </c>
      <c r="AM9" s="61">
        <v>0</v>
      </c>
      <c r="AN9" s="61">
        <v>0</v>
      </c>
      <c r="AO9" s="61">
        <v>0</v>
      </c>
      <c r="AP9" s="61">
        <v>0</v>
      </c>
      <c r="AQ9" s="61">
        <v>0</v>
      </c>
      <c r="AR9" s="61">
        <v>0</v>
      </c>
      <c r="AS9" s="61">
        <v>0</v>
      </c>
      <c r="AT9" s="61">
        <v>0</v>
      </c>
      <c r="AU9" s="61">
        <v>0</v>
      </c>
      <c r="AV9" s="61">
        <v>0</v>
      </c>
      <c r="AW9" s="61">
        <v>0</v>
      </c>
      <c r="AX9" s="61">
        <v>0</v>
      </c>
      <c r="AY9" s="61">
        <v>0</v>
      </c>
      <c r="AZ9" s="61">
        <v>0</v>
      </c>
      <c r="BA9" s="61">
        <v>0</v>
      </c>
      <c r="BB9" s="61">
        <v>0</v>
      </c>
      <c r="BC9" s="61">
        <v>0</v>
      </c>
      <c r="BD9" s="61">
        <v>0</v>
      </c>
      <c r="BE9" s="61">
        <v>0</v>
      </c>
      <c r="BF9" s="61">
        <v>0</v>
      </c>
      <c r="BG9" s="61">
        <v>0</v>
      </c>
      <c r="BH9" s="61">
        <v>0</v>
      </c>
      <c r="BI9" s="61">
        <v>0</v>
      </c>
      <c r="BJ9" s="61">
        <v>0</v>
      </c>
      <c r="BK9" s="61">
        <v>0</v>
      </c>
      <c r="BL9" s="61">
        <v>0</v>
      </c>
      <c r="BM9" s="61">
        <v>0</v>
      </c>
      <c r="BN9" s="61">
        <v>0</v>
      </c>
      <c r="BO9" s="61">
        <v>0</v>
      </c>
      <c r="BP9" s="61">
        <v>0</v>
      </c>
      <c r="BQ9" s="61">
        <v>0</v>
      </c>
      <c r="BR9" s="61">
        <v>0</v>
      </c>
      <c r="BS9" s="61">
        <v>0</v>
      </c>
      <c r="BT9" s="61">
        <v>0</v>
      </c>
      <c r="BU9" s="61">
        <v>0</v>
      </c>
      <c r="BV9" s="61">
        <v>0</v>
      </c>
      <c r="BW9" s="61">
        <v>0</v>
      </c>
      <c r="BX9" s="61">
        <v>0</v>
      </c>
      <c r="BY9" s="61">
        <v>0</v>
      </c>
      <c r="BZ9" s="61">
        <v>0</v>
      </c>
      <c r="CA9" s="61">
        <v>0</v>
      </c>
      <c r="CB9" s="61">
        <v>0</v>
      </c>
      <c r="CC9" s="61">
        <v>0</v>
      </c>
      <c r="CD9" s="61">
        <v>0</v>
      </c>
      <c r="CE9" s="61">
        <v>0</v>
      </c>
      <c r="CF9" s="61">
        <v>0</v>
      </c>
      <c r="CG9" s="61">
        <v>0</v>
      </c>
      <c r="CH9" s="61">
        <v>0</v>
      </c>
      <c r="CI9" s="61">
        <v>0</v>
      </c>
      <c r="CJ9" s="61">
        <v>0</v>
      </c>
      <c r="CK9" s="61">
        <v>0</v>
      </c>
      <c r="CL9" s="61">
        <v>0</v>
      </c>
      <c r="CM9" s="61">
        <v>0</v>
      </c>
      <c r="CN9" s="61">
        <v>0</v>
      </c>
      <c r="CO9" s="61">
        <v>0</v>
      </c>
      <c r="CP9" s="61">
        <v>0</v>
      </c>
      <c r="CQ9" s="61">
        <v>0</v>
      </c>
      <c r="CR9" s="61">
        <v>0</v>
      </c>
      <c r="CS9" s="61">
        <v>0</v>
      </c>
      <c r="CT9" s="61">
        <v>0</v>
      </c>
      <c r="CU9" s="61">
        <v>0</v>
      </c>
    </row>
    <row r="10" spans="1:100" ht="12.75" customHeight="1">
      <c r="A10" s="43" t="s">
        <v>7</v>
      </c>
      <c r="B10" s="59">
        <v>1005</v>
      </c>
      <c r="C10" s="60" t="s">
        <v>376</v>
      </c>
      <c r="D10" s="61">
        <v>0</v>
      </c>
      <c r="E10" s="61">
        <v>0</v>
      </c>
      <c r="F10" s="61">
        <v>0</v>
      </c>
      <c r="G10" s="61">
        <v>0</v>
      </c>
      <c r="H10" s="61">
        <v>0</v>
      </c>
      <c r="I10" s="61">
        <v>0</v>
      </c>
      <c r="J10" s="61">
        <v>0</v>
      </c>
      <c r="K10" s="61">
        <v>0</v>
      </c>
      <c r="L10" s="61">
        <v>0</v>
      </c>
      <c r="M10" s="61">
        <v>0</v>
      </c>
      <c r="N10" s="61">
        <v>0</v>
      </c>
      <c r="O10" s="61">
        <v>0</v>
      </c>
      <c r="P10" s="61">
        <v>0</v>
      </c>
      <c r="Q10" s="61">
        <v>0</v>
      </c>
      <c r="R10" s="61">
        <v>0</v>
      </c>
      <c r="S10" s="61">
        <v>0</v>
      </c>
      <c r="T10" s="61">
        <v>0</v>
      </c>
      <c r="U10" s="61">
        <v>0</v>
      </c>
      <c r="V10" s="61">
        <v>0</v>
      </c>
      <c r="W10" s="61">
        <v>0</v>
      </c>
      <c r="X10" s="61">
        <v>0</v>
      </c>
      <c r="Y10" s="61">
        <v>0</v>
      </c>
      <c r="Z10" s="61">
        <v>0</v>
      </c>
      <c r="AA10" s="61">
        <v>0</v>
      </c>
      <c r="AB10" s="61">
        <v>0</v>
      </c>
      <c r="AC10" s="61">
        <v>0</v>
      </c>
      <c r="AD10" s="61">
        <v>0</v>
      </c>
      <c r="AE10" s="61">
        <v>0</v>
      </c>
      <c r="AF10" s="61">
        <v>0</v>
      </c>
      <c r="AG10" s="61">
        <v>0</v>
      </c>
      <c r="AH10" s="61">
        <v>0</v>
      </c>
      <c r="AI10" s="61">
        <v>0</v>
      </c>
      <c r="AJ10" s="61">
        <v>0</v>
      </c>
      <c r="AK10" s="61">
        <v>0</v>
      </c>
      <c r="AL10" s="61">
        <v>0</v>
      </c>
      <c r="AM10" s="61">
        <v>0</v>
      </c>
      <c r="AN10" s="61">
        <v>0</v>
      </c>
      <c r="AO10" s="61">
        <v>0</v>
      </c>
      <c r="AP10" s="61">
        <v>0</v>
      </c>
      <c r="AQ10" s="61">
        <v>0</v>
      </c>
      <c r="AR10" s="61">
        <v>0</v>
      </c>
      <c r="AS10" s="61">
        <v>0</v>
      </c>
      <c r="AT10" s="61">
        <v>0</v>
      </c>
      <c r="AU10" s="61">
        <v>0</v>
      </c>
      <c r="AV10" s="61">
        <v>0</v>
      </c>
      <c r="AW10" s="61">
        <v>0</v>
      </c>
      <c r="AX10" s="61">
        <v>0</v>
      </c>
      <c r="AY10" s="61">
        <v>0</v>
      </c>
      <c r="AZ10" s="61">
        <v>0</v>
      </c>
      <c r="BA10" s="61">
        <v>0</v>
      </c>
      <c r="BB10" s="61">
        <v>0</v>
      </c>
      <c r="BC10" s="61">
        <v>0</v>
      </c>
      <c r="BD10" s="61">
        <v>0</v>
      </c>
      <c r="BE10" s="61">
        <v>0</v>
      </c>
      <c r="BF10" s="61">
        <v>0</v>
      </c>
      <c r="BG10" s="61">
        <v>0</v>
      </c>
      <c r="BH10" s="61">
        <v>0</v>
      </c>
      <c r="BI10" s="61">
        <v>0</v>
      </c>
      <c r="BJ10" s="61">
        <v>0</v>
      </c>
      <c r="BK10" s="61">
        <v>0</v>
      </c>
      <c r="BL10" s="61">
        <v>0</v>
      </c>
      <c r="BM10" s="61">
        <v>0</v>
      </c>
      <c r="BN10" s="61">
        <v>0</v>
      </c>
      <c r="BO10" s="61">
        <v>0</v>
      </c>
      <c r="BP10" s="61">
        <v>0</v>
      </c>
      <c r="BQ10" s="61">
        <v>0</v>
      </c>
      <c r="BR10" s="61">
        <v>0</v>
      </c>
      <c r="BS10" s="61">
        <v>0</v>
      </c>
      <c r="BT10" s="61">
        <v>0</v>
      </c>
      <c r="BU10" s="61">
        <v>0</v>
      </c>
      <c r="BV10" s="61">
        <v>0</v>
      </c>
      <c r="BW10" s="61">
        <v>0</v>
      </c>
      <c r="BX10" s="61">
        <v>0</v>
      </c>
      <c r="BY10" s="61">
        <v>0</v>
      </c>
      <c r="BZ10" s="61">
        <v>0</v>
      </c>
      <c r="CA10" s="61">
        <v>0</v>
      </c>
      <c r="CB10" s="61">
        <v>0</v>
      </c>
      <c r="CC10" s="61">
        <v>0</v>
      </c>
      <c r="CD10" s="61">
        <v>0</v>
      </c>
      <c r="CE10" s="61">
        <v>0</v>
      </c>
      <c r="CF10" s="61">
        <v>0</v>
      </c>
      <c r="CG10" s="61">
        <v>0</v>
      </c>
      <c r="CH10" s="61">
        <v>0</v>
      </c>
      <c r="CI10" s="61">
        <v>0</v>
      </c>
      <c r="CJ10" s="61">
        <v>0</v>
      </c>
      <c r="CK10" s="61">
        <v>0</v>
      </c>
      <c r="CL10" s="61">
        <v>0</v>
      </c>
      <c r="CM10" s="61">
        <v>0</v>
      </c>
      <c r="CN10" s="61">
        <v>0</v>
      </c>
      <c r="CO10" s="61">
        <v>0</v>
      </c>
      <c r="CP10" s="61">
        <v>0</v>
      </c>
      <c r="CQ10" s="61">
        <v>0</v>
      </c>
      <c r="CR10" s="61">
        <v>0</v>
      </c>
      <c r="CS10" s="61">
        <v>0</v>
      </c>
      <c r="CT10" s="61">
        <v>0</v>
      </c>
      <c r="CU10" s="61">
        <v>0</v>
      </c>
    </row>
    <row r="11" spans="1:100" ht="12.75" customHeight="1">
      <c r="A11" s="43" t="s">
        <v>9</v>
      </c>
      <c r="B11" s="59">
        <v>1006</v>
      </c>
      <c r="C11" s="60" t="s">
        <v>376</v>
      </c>
      <c r="D11" s="61">
        <v>0</v>
      </c>
      <c r="E11" s="61">
        <v>0</v>
      </c>
      <c r="F11" s="61">
        <v>0</v>
      </c>
      <c r="G11" s="61">
        <v>0</v>
      </c>
      <c r="H11" s="61">
        <v>0</v>
      </c>
      <c r="I11" s="61">
        <v>0</v>
      </c>
      <c r="J11" s="61">
        <v>0</v>
      </c>
      <c r="K11" s="61">
        <v>0</v>
      </c>
      <c r="L11" s="61">
        <v>0</v>
      </c>
      <c r="M11" s="61">
        <v>0</v>
      </c>
      <c r="N11" s="61">
        <v>0</v>
      </c>
      <c r="O11" s="61">
        <v>0</v>
      </c>
      <c r="P11" s="61">
        <v>0</v>
      </c>
      <c r="Q11" s="61">
        <v>0</v>
      </c>
      <c r="R11" s="61">
        <v>0</v>
      </c>
      <c r="S11" s="61">
        <v>0</v>
      </c>
      <c r="T11" s="61">
        <v>0</v>
      </c>
      <c r="U11" s="61">
        <v>0</v>
      </c>
      <c r="V11" s="61">
        <v>0</v>
      </c>
      <c r="W11" s="61">
        <v>0</v>
      </c>
      <c r="X11" s="61">
        <v>0</v>
      </c>
      <c r="Y11" s="61">
        <v>0</v>
      </c>
      <c r="Z11" s="61">
        <v>0</v>
      </c>
      <c r="AA11" s="61">
        <v>0</v>
      </c>
      <c r="AB11" s="61">
        <v>0</v>
      </c>
      <c r="AC11" s="61">
        <v>0</v>
      </c>
      <c r="AD11" s="61">
        <v>0</v>
      </c>
      <c r="AE11" s="61">
        <v>0</v>
      </c>
      <c r="AF11" s="61">
        <v>0</v>
      </c>
      <c r="AG11" s="61">
        <v>0</v>
      </c>
      <c r="AH11" s="61">
        <v>0</v>
      </c>
      <c r="AI11" s="61">
        <v>0</v>
      </c>
      <c r="AJ11" s="61">
        <v>0</v>
      </c>
      <c r="AK11" s="61">
        <v>0</v>
      </c>
      <c r="AL11" s="61">
        <v>0</v>
      </c>
      <c r="AM11" s="61">
        <v>0</v>
      </c>
      <c r="AN11" s="61">
        <v>0</v>
      </c>
      <c r="AO11" s="61">
        <v>0</v>
      </c>
      <c r="AP11" s="61">
        <v>0</v>
      </c>
      <c r="AQ11" s="61">
        <v>0</v>
      </c>
      <c r="AR11" s="61">
        <v>0</v>
      </c>
      <c r="AS11" s="61">
        <v>0</v>
      </c>
      <c r="AT11" s="61">
        <v>0</v>
      </c>
      <c r="AU11" s="61">
        <v>0</v>
      </c>
      <c r="AV11" s="61">
        <v>0</v>
      </c>
      <c r="AW11" s="61">
        <v>0</v>
      </c>
      <c r="AX11" s="61">
        <v>0</v>
      </c>
      <c r="AY11" s="61">
        <v>0</v>
      </c>
      <c r="AZ11" s="61">
        <v>0</v>
      </c>
      <c r="BA11" s="61">
        <v>0</v>
      </c>
      <c r="BB11" s="61">
        <v>0</v>
      </c>
      <c r="BC11" s="61">
        <v>0</v>
      </c>
      <c r="BD11" s="61">
        <v>0</v>
      </c>
      <c r="BE11" s="61">
        <v>0</v>
      </c>
      <c r="BF11" s="61">
        <v>0</v>
      </c>
      <c r="BG11" s="61">
        <v>0</v>
      </c>
      <c r="BH11" s="61">
        <v>0</v>
      </c>
      <c r="BI11" s="61">
        <v>0</v>
      </c>
      <c r="BJ11" s="61">
        <v>0</v>
      </c>
      <c r="BK11" s="61">
        <v>0</v>
      </c>
      <c r="BL11" s="61">
        <v>0</v>
      </c>
      <c r="BM11" s="61">
        <v>0</v>
      </c>
      <c r="BN11" s="61">
        <v>0</v>
      </c>
      <c r="BO11" s="61">
        <v>0</v>
      </c>
      <c r="BP11" s="61">
        <v>0</v>
      </c>
      <c r="BQ11" s="61">
        <v>0</v>
      </c>
      <c r="BR11" s="61">
        <v>0</v>
      </c>
      <c r="BS11" s="61">
        <v>0</v>
      </c>
      <c r="BT11" s="61">
        <v>0</v>
      </c>
      <c r="BU11" s="61">
        <v>0</v>
      </c>
      <c r="BV11" s="61">
        <v>0</v>
      </c>
      <c r="BW11" s="61">
        <v>0</v>
      </c>
      <c r="BX11" s="61">
        <v>0</v>
      </c>
      <c r="BY11" s="61">
        <v>0</v>
      </c>
      <c r="BZ11" s="61">
        <v>0</v>
      </c>
      <c r="CA11" s="61">
        <v>0</v>
      </c>
      <c r="CB11" s="61">
        <v>0</v>
      </c>
      <c r="CC11" s="61">
        <v>0</v>
      </c>
      <c r="CD11" s="61">
        <v>0</v>
      </c>
      <c r="CE11" s="61">
        <v>0</v>
      </c>
      <c r="CF11" s="61">
        <v>0</v>
      </c>
      <c r="CG11" s="61">
        <v>0</v>
      </c>
      <c r="CH11" s="61">
        <v>0</v>
      </c>
      <c r="CI11" s="61">
        <v>0</v>
      </c>
      <c r="CJ11" s="61">
        <v>0</v>
      </c>
      <c r="CK11" s="61">
        <v>0</v>
      </c>
      <c r="CL11" s="61">
        <v>0</v>
      </c>
      <c r="CM11" s="61">
        <v>0</v>
      </c>
      <c r="CN11" s="61">
        <v>0</v>
      </c>
      <c r="CO11" s="61">
        <v>0</v>
      </c>
      <c r="CP11" s="61">
        <v>0</v>
      </c>
      <c r="CQ11" s="61">
        <v>0</v>
      </c>
      <c r="CR11" s="61">
        <v>0</v>
      </c>
      <c r="CS11" s="61">
        <v>0</v>
      </c>
      <c r="CT11" s="61">
        <v>0</v>
      </c>
      <c r="CU11" s="61">
        <v>0</v>
      </c>
    </row>
    <row r="12" spans="1:100" ht="12.75" customHeight="1">
      <c r="A12" s="43" t="s">
        <v>11</v>
      </c>
      <c r="B12" s="59">
        <v>1007</v>
      </c>
      <c r="C12" s="60" t="s">
        <v>376</v>
      </c>
      <c r="D12" s="61">
        <v>0</v>
      </c>
      <c r="E12" s="61">
        <v>0</v>
      </c>
      <c r="F12" s="61">
        <v>0</v>
      </c>
      <c r="G12" s="61">
        <v>0</v>
      </c>
      <c r="H12" s="61">
        <v>0</v>
      </c>
      <c r="I12" s="61">
        <v>0</v>
      </c>
      <c r="J12" s="61">
        <v>0</v>
      </c>
      <c r="K12" s="61">
        <v>0</v>
      </c>
      <c r="L12" s="61">
        <v>0</v>
      </c>
      <c r="M12" s="61">
        <v>0</v>
      </c>
      <c r="N12" s="61">
        <v>0</v>
      </c>
      <c r="O12" s="61">
        <v>0</v>
      </c>
      <c r="P12" s="61">
        <v>0</v>
      </c>
      <c r="Q12" s="61">
        <v>0</v>
      </c>
      <c r="R12" s="61">
        <v>0</v>
      </c>
      <c r="S12" s="61">
        <v>0</v>
      </c>
      <c r="T12" s="61">
        <v>0</v>
      </c>
      <c r="U12" s="61">
        <v>0</v>
      </c>
      <c r="V12" s="61">
        <v>0</v>
      </c>
      <c r="W12" s="61">
        <v>0</v>
      </c>
      <c r="X12" s="61">
        <v>0</v>
      </c>
      <c r="Y12" s="61">
        <v>0</v>
      </c>
      <c r="Z12" s="61">
        <v>0</v>
      </c>
      <c r="AA12" s="61">
        <v>0</v>
      </c>
      <c r="AB12" s="61">
        <v>0</v>
      </c>
      <c r="AC12" s="61">
        <v>0</v>
      </c>
      <c r="AD12" s="61">
        <v>0</v>
      </c>
      <c r="AE12" s="61">
        <v>0</v>
      </c>
      <c r="AF12" s="61">
        <v>0</v>
      </c>
      <c r="AG12" s="61">
        <v>0</v>
      </c>
      <c r="AH12" s="61">
        <v>0</v>
      </c>
      <c r="AI12" s="61">
        <v>0</v>
      </c>
      <c r="AJ12" s="61">
        <v>0</v>
      </c>
      <c r="AK12" s="61">
        <v>0</v>
      </c>
      <c r="AL12" s="61">
        <v>0</v>
      </c>
      <c r="AM12" s="61">
        <v>0</v>
      </c>
      <c r="AN12" s="61">
        <v>0</v>
      </c>
      <c r="AO12" s="61">
        <v>0</v>
      </c>
      <c r="AP12" s="61">
        <v>0</v>
      </c>
      <c r="AQ12" s="61">
        <v>0</v>
      </c>
      <c r="AR12" s="61">
        <v>0</v>
      </c>
      <c r="AS12" s="61">
        <v>0</v>
      </c>
      <c r="AT12" s="61">
        <v>0</v>
      </c>
      <c r="AU12" s="61">
        <v>0</v>
      </c>
      <c r="AV12" s="61">
        <v>0</v>
      </c>
      <c r="AW12" s="61">
        <v>0</v>
      </c>
      <c r="AX12" s="61">
        <v>0</v>
      </c>
      <c r="AY12" s="61">
        <v>0</v>
      </c>
      <c r="AZ12" s="61">
        <v>0</v>
      </c>
      <c r="BA12" s="61">
        <v>0</v>
      </c>
      <c r="BB12" s="61">
        <v>0</v>
      </c>
      <c r="BC12" s="61">
        <v>0</v>
      </c>
      <c r="BD12" s="61">
        <v>0</v>
      </c>
      <c r="BE12" s="61">
        <v>0</v>
      </c>
      <c r="BF12" s="61">
        <v>0</v>
      </c>
      <c r="BG12" s="61">
        <v>0</v>
      </c>
      <c r="BH12" s="61">
        <v>0</v>
      </c>
      <c r="BI12" s="61">
        <v>0</v>
      </c>
      <c r="BJ12" s="61">
        <v>0</v>
      </c>
      <c r="BK12" s="61">
        <v>0</v>
      </c>
      <c r="BL12" s="61">
        <v>0</v>
      </c>
      <c r="BM12" s="61">
        <v>0</v>
      </c>
      <c r="BN12" s="61">
        <v>0</v>
      </c>
      <c r="BO12" s="61">
        <v>0</v>
      </c>
      <c r="BP12" s="61">
        <v>0</v>
      </c>
      <c r="BQ12" s="61">
        <v>0</v>
      </c>
      <c r="BR12" s="61">
        <v>0</v>
      </c>
      <c r="BS12" s="61">
        <v>0</v>
      </c>
      <c r="BT12" s="61">
        <v>0</v>
      </c>
      <c r="BU12" s="61">
        <v>0</v>
      </c>
      <c r="BV12" s="61">
        <v>0</v>
      </c>
      <c r="BW12" s="61">
        <v>0</v>
      </c>
      <c r="BX12" s="61">
        <v>0</v>
      </c>
      <c r="BY12" s="61">
        <v>0</v>
      </c>
      <c r="BZ12" s="61">
        <v>0</v>
      </c>
      <c r="CA12" s="61">
        <v>0</v>
      </c>
      <c r="CB12" s="61">
        <v>0</v>
      </c>
      <c r="CC12" s="61">
        <v>0</v>
      </c>
      <c r="CD12" s="61">
        <v>0</v>
      </c>
      <c r="CE12" s="61">
        <v>0</v>
      </c>
      <c r="CF12" s="61">
        <v>0</v>
      </c>
      <c r="CG12" s="61">
        <v>0</v>
      </c>
      <c r="CH12" s="61">
        <v>0</v>
      </c>
      <c r="CI12" s="61">
        <v>0</v>
      </c>
      <c r="CJ12" s="61">
        <v>0</v>
      </c>
      <c r="CK12" s="61">
        <v>0</v>
      </c>
      <c r="CL12" s="61">
        <v>0</v>
      </c>
      <c r="CM12" s="61">
        <v>0</v>
      </c>
      <c r="CN12" s="61">
        <v>0</v>
      </c>
      <c r="CO12" s="61">
        <v>0</v>
      </c>
      <c r="CP12" s="61">
        <v>0</v>
      </c>
      <c r="CQ12" s="61">
        <v>0</v>
      </c>
      <c r="CR12" s="61">
        <v>0</v>
      </c>
      <c r="CS12" s="61">
        <v>0</v>
      </c>
      <c r="CT12" s="61">
        <v>0</v>
      </c>
      <c r="CU12" s="61">
        <v>0</v>
      </c>
    </row>
    <row r="13" spans="1:100" ht="12.75" customHeight="1">
      <c r="A13" s="43" t="s">
        <v>13</v>
      </c>
      <c r="B13" s="59">
        <v>1008</v>
      </c>
      <c r="C13" s="60" t="s">
        <v>376</v>
      </c>
      <c r="D13" s="61">
        <v>0</v>
      </c>
      <c r="E13" s="61">
        <v>0</v>
      </c>
      <c r="F13" s="61">
        <v>0</v>
      </c>
      <c r="G13" s="61">
        <v>0</v>
      </c>
      <c r="H13" s="61">
        <v>0</v>
      </c>
      <c r="I13" s="61">
        <v>0</v>
      </c>
      <c r="J13" s="61">
        <v>0</v>
      </c>
      <c r="K13" s="61">
        <v>0</v>
      </c>
      <c r="L13" s="61">
        <v>0</v>
      </c>
      <c r="M13" s="61">
        <v>0</v>
      </c>
      <c r="N13" s="61">
        <v>0</v>
      </c>
      <c r="O13" s="61">
        <v>0</v>
      </c>
      <c r="P13" s="61">
        <v>0</v>
      </c>
      <c r="Q13" s="61">
        <v>0</v>
      </c>
      <c r="R13" s="61">
        <v>0</v>
      </c>
      <c r="S13" s="61">
        <v>0</v>
      </c>
      <c r="T13" s="61">
        <v>0</v>
      </c>
      <c r="U13" s="61">
        <v>0</v>
      </c>
      <c r="V13" s="61">
        <v>0</v>
      </c>
      <c r="W13" s="61">
        <v>0</v>
      </c>
      <c r="X13" s="61">
        <v>0</v>
      </c>
      <c r="Y13" s="61">
        <v>0</v>
      </c>
      <c r="Z13" s="61">
        <v>0</v>
      </c>
      <c r="AA13" s="61">
        <v>0</v>
      </c>
      <c r="AB13" s="61">
        <v>0</v>
      </c>
      <c r="AC13" s="61">
        <v>0</v>
      </c>
      <c r="AD13" s="61">
        <v>0</v>
      </c>
      <c r="AE13" s="61">
        <v>0</v>
      </c>
      <c r="AF13" s="61">
        <v>0</v>
      </c>
      <c r="AG13" s="61">
        <v>0</v>
      </c>
      <c r="AH13" s="61">
        <v>0</v>
      </c>
      <c r="AI13" s="61">
        <v>0</v>
      </c>
      <c r="AJ13" s="61">
        <v>0</v>
      </c>
      <c r="AK13" s="61">
        <v>0</v>
      </c>
      <c r="AL13" s="61">
        <v>0</v>
      </c>
      <c r="AM13" s="61">
        <v>0</v>
      </c>
      <c r="AN13" s="61">
        <v>0</v>
      </c>
      <c r="AO13" s="61">
        <v>0</v>
      </c>
      <c r="AP13" s="61">
        <v>0</v>
      </c>
      <c r="AQ13" s="61">
        <v>0</v>
      </c>
      <c r="AR13" s="61">
        <v>0</v>
      </c>
      <c r="AS13" s="61">
        <v>0</v>
      </c>
      <c r="AT13" s="61">
        <v>0</v>
      </c>
      <c r="AU13" s="61">
        <v>0</v>
      </c>
      <c r="AV13" s="61">
        <v>0</v>
      </c>
      <c r="AW13" s="61">
        <v>0</v>
      </c>
      <c r="AX13" s="61">
        <v>0</v>
      </c>
      <c r="AY13" s="61">
        <v>0</v>
      </c>
      <c r="AZ13" s="61">
        <v>0</v>
      </c>
      <c r="BA13" s="61">
        <v>0</v>
      </c>
      <c r="BB13" s="61">
        <v>0</v>
      </c>
      <c r="BC13" s="61">
        <v>0</v>
      </c>
      <c r="BD13" s="61">
        <v>0</v>
      </c>
      <c r="BE13" s="61">
        <v>0</v>
      </c>
      <c r="BF13" s="61">
        <v>0</v>
      </c>
      <c r="BG13" s="61">
        <v>0</v>
      </c>
      <c r="BH13" s="61">
        <v>0</v>
      </c>
      <c r="BI13" s="61">
        <v>0</v>
      </c>
      <c r="BJ13" s="61">
        <v>0</v>
      </c>
      <c r="BK13" s="61">
        <v>0</v>
      </c>
      <c r="BL13" s="61">
        <v>0</v>
      </c>
      <c r="BM13" s="61">
        <v>0</v>
      </c>
      <c r="BN13" s="61">
        <v>0</v>
      </c>
      <c r="BO13" s="61">
        <v>0</v>
      </c>
      <c r="BP13" s="61">
        <v>0</v>
      </c>
      <c r="BQ13" s="61">
        <v>0</v>
      </c>
      <c r="BR13" s="61">
        <v>0</v>
      </c>
      <c r="BS13" s="61">
        <v>0</v>
      </c>
      <c r="BT13" s="61">
        <v>0</v>
      </c>
      <c r="BU13" s="61">
        <v>0</v>
      </c>
      <c r="BV13" s="61">
        <v>0</v>
      </c>
      <c r="BW13" s="61">
        <v>0</v>
      </c>
      <c r="BX13" s="61">
        <v>0</v>
      </c>
      <c r="BY13" s="61">
        <v>0</v>
      </c>
      <c r="BZ13" s="61">
        <v>0</v>
      </c>
      <c r="CA13" s="61">
        <v>0</v>
      </c>
      <c r="CB13" s="61">
        <v>0</v>
      </c>
      <c r="CC13" s="61">
        <v>0</v>
      </c>
      <c r="CD13" s="61">
        <v>0</v>
      </c>
      <c r="CE13" s="61">
        <v>0</v>
      </c>
      <c r="CF13" s="61">
        <v>0</v>
      </c>
      <c r="CG13" s="61">
        <v>0</v>
      </c>
      <c r="CH13" s="61">
        <v>0</v>
      </c>
      <c r="CI13" s="61">
        <v>0</v>
      </c>
      <c r="CJ13" s="61">
        <v>0</v>
      </c>
      <c r="CK13" s="61">
        <v>0</v>
      </c>
      <c r="CL13" s="61">
        <v>0</v>
      </c>
      <c r="CM13" s="61">
        <v>0</v>
      </c>
      <c r="CN13" s="61">
        <v>0</v>
      </c>
      <c r="CO13" s="61">
        <v>0</v>
      </c>
      <c r="CP13" s="61">
        <v>0</v>
      </c>
      <c r="CQ13" s="61">
        <v>0</v>
      </c>
      <c r="CR13" s="61">
        <v>0</v>
      </c>
      <c r="CS13" s="61">
        <v>0</v>
      </c>
      <c r="CT13" s="61">
        <v>0</v>
      </c>
      <c r="CU13" s="61">
        <v>0</v>
      </c>
    </row>
    <row r="14" spans="1:100" ht="12.75" customHeight="1">
      <c r="A14" s="43" t="s">
        <v>15</v>
      </c>
      <c r="B14" s="59">
        <v>1009</v>
      </c>
      <c r="C14" s="60" t="s">
        <v>376</v>
      </c>
      <c r="D14" s="61">
        <v>0</v>
      </c>
      <c r="E14" s="61">
        <v>0</v>
      </c>
      <c r="F14" s="61">
        <v>0</v>
      </c>
      <c r="G14" s="61">
        <v>0</v>
      </c>
      <c r="H14" s="61">
        <v>0</v>
      </c>
      <c r="I14" s="61">
        <v>0</v>
      </c>
      <c r="J14" s="61">
        <v>0</v>
      </c>
      <c r="K14" s="61">
        <v>0</v>
      </c>
      <c r="L14" s="61">
        <v>0</v>
      </c>
      <c r="M14" s="61">
        <v>0</v>
      </c>
      <c r="N14" s="61">
        <v>0</v>
      </c>
      <c r="O14" s="61">
        <v>0</v>
      </c>
      <c r="P14" s="61">
        <v>0</v>
      </c>
      <c r="Q14" s="61">
        <v>0</v>
      </c>
      <c r="R14" s="61">
        <v>0</v>
      </c>
      <c r="S14" s="61">
        <v>0</v>
      </c>
      <c r="T14" s="61">
        <v>0</v>
      </c>
      <c r="U14" s="61">
        <v>0</v>
      </c>
      <c r="V14" s="61">
        <v>0</v>
      </c>
      <c r="W14" s="61">
        <v>0</v>
      </c>
      <c r="X14" s="61">
        <v>0</v>
      </c>
      <c r="Y14" s="61">
        <v>0</v>
      </c>
      <c r="Z14" s="61">
        <v>0</v>
      </c>
      <c r="AA14" s="61">
        <v>0</v>
      </c>
      <c r="AB14" s="61">
        <v>0</v>
      </c>
      <c r="AC14" s="61">
        <v>0</v>
      </c>
      <c r="AD14" s="61">
        <v>0</v>
      </c>
      <c r="AE14" s="61">
        <v>0</v>
      </c>
      <c r="AF14" s="61">
        <v>0</v>
      </c>
      <c r="AG14" s="61">
        <v>0</v>
      </c>
      <c r="AH14" s="61">
        <v>0</v>
      </c>
      <c r="AI14" s="61">
        <v>0</v>
      </c>
      <c r="AJ14" s="61">
        <v>0</v>
      </c>
      <c r="AK14" s="61">
        <v>0</v>
      </c>
      <c r="AL14" s="61">
        <v>0</v>
      </c>
      <c r="AM14" s="61">
        <v>0</v>
      </c>
      <c r="AN14" s="61">
        <v>0</v>
      </c>
      <c r="AO14" s="61">
        <v>0</v>
      </c>
      <c r="AP14" s="61">
        <v>0</v>
      </c>
      <c r="AQ14" s="61">
        <v>0</v>
      </c>
      <c r="AR14" s="61">
        <v>0</v>
      </c>
      <c r="AS14" s="61">
        <v>0</v>
      </c>
      <c r="AT14" s="61">
        <v>0</v>
      </c>
      <c r="AU14" s="61">
        <v>0</v>
      </c>
      <c r="AV14" s="61">
        <v>0</v>
      </c>
      <c r="AW14" s="61">
        <v>0</v>
      </c>
      <c r="AX14" s="61">
        <v>0</v>
      </c>
      <c r="AY14" s="61">
        <v>0</v>
      </c>
      <c r="AZ14" s="61">
        <v>0</v>
      </c>
      <c r="BA14" s="61">
        <v>0</v>
      </c>
      <c r="BB14" s="61">
        <v>0</v>
      </c>
      <c r="BC14" s="61">
        <v>0</v>
      </c>
      <c r="BD14" s="61">
        <v>0</v>
      </c>
      <c r="BE14" s="61">
        <v>0</v>
      </c>
      <c r="BF14" s="61">
        <v>0</v>
      </c>
      <c r="BG14" s="61">
        <v>0</v>
      </c>
      <c r="BH14" s="61">
        <v>0</v>
      </c>
      <c r="BI14" s="61">
        <v>0</v>
      </c>
      <c r="BJ14" s="61">
        <v>0</v>
      </c>
      <c r="BK14" s="61">
        <v>0</v>
      </c>
      <c r="BL14" s="61">
        <v>0</v>
      </c>
      <c r="BM14" s="61">
        <v>0</v>
      </c>
      <c r="BN14" s="61">
        <v>0</v>
      </c>
      <c r="BO14" s="61">
        <v>0</v>
      </c>
      <c r="BP14" s="61">
        <v>0</v>
      </c>
      <c r="BQ14" s="61">
        <v>0</v>
      </c>
      <c r="BR14" s="61">
        <v>0</v>
      </c>
      <c r="BS14" s="61">
        <v>0</v>
      </c>
      <c r="BT14" s="61">
        <v>0</v>
      </c>
      <c r="BU14" s="61">
        <v>0</v>
      </c>
      <c r="BV14" s="61">
        <v>0</v>
      </c>
      <c r="BW14" s="61">
        <v>0</v>
      </c>
      <c r="BX14" s="61">
        <v>0</v>
      </c>
      <c r="BY14" s="61">
        <v>0</v>
      </c>
      <c r="BZ14" s="61">
        <v>0</v>
      </c>
      <c r="CA14" s="61">
        <v>0</v>
      </c>
      <c r="CB14" s="61">
        <v>0</v>
      </c>
      <c r="CC14" s="61">
        <v>0</v>
      </c>
      <c r="CD14" s="61">
        <v>0</v>
      </c>
      <c r="CE14" s="61">
        <v>0</v>
      </c>
      <c r="CF14" s="61">
        <v>0</v>
      </c>
      <c r="CG14" s="61">
        <v>0</v>
      </c>
      <c r="CH14" s="61">
        <v>0</v>
      </c>
      <c r="CI14" s="61">
        <v>0</v>
      </c>
      <c r="CJ14" s="61">
        <v>0</v>
      </c>
      <c r="CK14" s="61">
        <v>0</v>
      </c>
      <c r="CL14" s="61">
        <v>0</v>
      </c>
      <c r="CM14" s="61">
        <v>0</v>
      </c>
      <c r="CN14" s="61">
        <v>0</v>
      </c>
      <c r="CO14" s="61">
        <v>0</v>
      </c>
      <c r="CP14" s="61">
        <v>0</v>
      </c>
      <c r="CQ14" s="61">
        <v>0</v>
      </c>
      <c r="CR14" s="61">
        <v>0</v>
      </c>
      <c r="CS14" s="61">
        <v>0</v>
      </c>
      <c r="CT14" s="61">
        <v>0</v>
      </c>
      <c r="CU14" s="61">
        <v>0</v>
      </c>
    </row>
    <row r="15" spans="1:100" ht="12.75" customHeight="1">
      <c r="A15" s="43" t="s">
        <v>17</v>
      </c>
      <c r="B15" s="59">
        <v>1010</v>
      </c>
      <c r="C15" s="60" t="s">
        <v>376</v>
      </c>
      <c r="D15" s="61">
        <v>0</v>
      </c>
      <c r="E15" s="61">
        <v>0</v>
      </c>
      <c r="F15" s="61">
        <v>0</v>
      </c>
      <c r="G15" s="61">
        <v>0</v>
      </c>
      <c r="H15" s="61">
        <v>0</v>
      </c>
      <c r="I15" s="61">
        <v>0</v>
      </c>
      <c r="J15" s="61">
        <v>0</v>
      </c>
      <c r="K15" s="61">
        <v>0</v>
      </c>
      <c r="L15" s="61">
        <v>0</v>
      </c>
      <c r="M15" s="61">
        <v>0</v>
      </c>
      <c r="N15" s="61">
        <v>0</v>
      </c>
      <c r="O15" s="61">
        <v>0</v>
      </c>
      <c r="P15" s="61">
        <v>0</v>
      </c>
      <c r="Q15" s="61">
        <v>0</v>
      </c>
      <c r="R15" s="61">
        <v>0</v>
      </c>
      <c r="S15" s="61">
        <v>0</v>
      </c>
      <c r="T15" s="61">
        <v>0</v>
      </c>
      <c r="U15" s="61">
        <v>0</v>
      </c>
      <c r="V15" s="61">
        <v>0</v>
      </c>
      <c r="W15" s="61">
        <v>0</v>
      </c>
      <c r="X15" s="61">
        <v>0</v>
      </c>
      <c r="Y15" s="61">
        <v>0</v>
      </c>
      <c r="Z15" s="61">
        <v>0</v>
      </c>
      <c r="AA15" s="61">
        <v>0</v>
      </c>
      <c r="AB15" s="61">
        <v>0</v>
      </c>
      <c r="AC15" s="61">
        <v>0</v>
      </c>
      <c r="AD15" s="61">
        <v>0</v>
      </c>
      <c r="AE15" s="61">
        <v>0</v>
      </c>
      <c r="AF15" s="61">
        <v>0</v>
      </c>
      <c r="AG15" s="61">
        <v>0</v>
      </c>
      <c r="AH15" s="61">
        <v>0</v>
      </c>
      <c r="AI15" s="61">
        <v>0</v>
      </c>
      <c r="AJ15" s="61">
        <v>0</v>
      </c>
      <c r="AK15" s="61">
        <v>0</v>
      </c>
      <c r="AL15" s="61">
        <v>0</v>
      </c>
      <c r="AM15" s="61">
        <v>0</v>
      </c>
      <c r="AN15" s="61">
        <v>0</v>
      </c>
      <c r="AO15" s="61">
        <v>0</v>
      </c>
      <c r="AP15" s="61">
        <v>0</v>
      </c>
      <c r="AQ15" s="61">
        <v>0</v>
      </c>
      <c r="AR15" s="61">
        <v>0</v>
      </c>
      <c r="AS15" s="61">
        <v>0</v>
      </c>
      <c r="AT15" s="61">
        <v>0</v>
      </c>
      <c r="AU15" s="61">
        <v>0</v>
      </c>
      <c r="AV15" s="61">
        <v>0</v>
      </c>
      <c r="AW15" s="61">
        <v>0</v>
      </c>
      <c r="AX15" s="61">
        <v>0</v>
      </c>
      <c r="AY15" s="61">
        <v>0</v>
      </c>
      <c r="AZ15" s="61">
        <v>0</v>
      </c>
      <c r="BA15" s="61">
        <v>0</v>
      </c>
      <c r="BB15" s="61">
        <v>0</v>
      </c>
      <c r="BC15" s="61">
        <v>0</v>
      </c>
      <c r="BD15" s="61">
        <v>0</v>
      </c>
      <c r="BE15" s="61">
        <v>0</v>
      </c>
      <c r="BF15" s="61">
        <v>0</v>
      </c>
      <c r="BG15" s="61">
        <v>0</v>
      </c>
      <c r="BH15" s="61">
        <v>0</v>
      </c>
      <c r="BI15" s="61">
        <v>0</v>
      </c>
      <c r="BJ15" s="61">
        <v>0</v>
      </c>
      <c r="BK15" s="61">
        <v>0</v>
      </c>
      <c r="BL15" s="61">
        <v>0</v>
      </c>
      <c r="BM15" s="61">
        <v>0</v>
      </c>
      <c r="BN15" s="61">
        <v>0</v>
      </c>
      <c r="BO15" s="61">
        <v>0</v>
      </c>
      <c r="BP15" s="61">
        <v>0</v>
      </c>
      <c r="BQ15" s="61">
        <v>0</v>
      </c>
      <c r="BR15" s="61">
        <v>0</v>
      </c>
      <c r="BS15" s="61">
        <v>0</v>
      </c>
      <c r="BT15" s="61">
        <v>0</v>
      </c>
      <c r="BU15" s="61">
        <v>0</v>
      </c>
      <c r="BV15" s="61">
        <v>0</v>
      </c>
      <c r="BW15" s="61">
        <v>0</v>
      </c>
      <c r="BX15" s="61">
        <v>0</v>
      </c>
      <c r="BY15" s="61">
        <v>0</v>
      </c>
      <c r="BZ15" s="61">
        <v>0</v>
      </c>
      <c r="CA15" s="61">
        <v>0</v>
      </c>
      <c r="CB15" s="61">
        <v>0</v>
      </c>
      <c r="CC15" s="61">
        <v>0</v>
      </c>
      <c r="CD15" s="61">
        <v>0</v>
      </c>
      <c r="CE15" s="61">
        <v>0</v>
      </c>
      <c r="CF15" s="61">
        <v>0</v>
      </c>
      <c r="CG15" s="61">
        <v>0</v>
      </c>
      <c r="CH15" s="61">
        <v>0</v>
      </c>
      <c r="CI15" s="61">
        <v>0</v>
      </c>
      <c r="CJ15" s="61">
        <v>0</v>
      </c>
      <c r="CK15" s="61">
        <v>0</v>
      </c>
      <c r="CL15" s="61">
        <v>0</v>
      </c>
      <c r="CM15" s="61">
        <v>0</v>
      </c>
      <c r="CN15" s="61">
        <v>0</v>
      </c>
      <c r="CO15" s="61">
        <v>0</v>
      </c>
      <c r="CP15" s="61">
        <v>0</v>
      </c>
      <c r="CQ15" s="61">
        <v>0</v>
      </c>
      <c r="CR15" s="61">
        <v>0</v>
      </c>
      <c r="CS15" s="61">
        <v>0</v>
      </c>
      <c r="CT15" s="61">
        <v>0</v>
      </c>
      <c r="CU15" s="61">
        <v>0</v>
      </c>
    </row>
    <row r="16" spans="1:100" ht="12.75" customHeight="1">
      <c r="A16" s="43" t="s">
        <v>19</v>
      </c>
      <c r="B16" s="59">
        <v>1011</v>
      </c>
      <c r="C16" s="60" t="s">
        <v>376</v>
      </c>
      <c r="D16" s="61">
        <v>0</v>
      </c>
      <c r="E16" s="61">
        <v>0</v>
      </c>
      <c r="F16" s="61">
        <v>0</v>
      </c>
      <c r="G16" s="61">
        <v>0</v>
      </c>
      <c r="H16" s="61">
        <v>0</v>
      </c>
      <c r="I16" s="61">
        <v>0</v>
      </c>
      <c r="J16" s="61">
        <v>0</v>
      </c>
      <c r="K16" s="61">
        <v>0</v>
      </c>
      <c r="L16" s="61">
        <v>0</v>
      </c>
      <c r="M16" s="61">
        <v>0</v>
      </c>
      <c r="N16" s="61">
        <v>0</v>
      </c>
      <c r="O16" s="61">
        <v>0</v>
      </c>
      <c r="P16" s="61">
        <v>0</v>
      </c>
      <c r="Q16" s="61">
        <v>0</v>
      </c>
      <c r="R16" s="61">
        <v>0</v>
      </c>
      <c r="S16" s="61">
        <v>0</v>
      </c>
      <c r="T16" s="61">
        <v>0</v>
      </c>
      <c r="U16" s="61">
        <v>0</v>
      </c>
      <c r="V16" s="61">
        <v>0</v>
      </c>
      <c r="W16" s="61">
        <v>0</v>
      </c>
      <c r="X16" s="61">
        <v>0</v>
      </c>
      <c r="Y16" s="61">
        <v>0</v>
      </c>
      <c r="Z16" s="61">
        <v>0</v>
      </c>
      <c r="AA16" s="61">
        <v>0</v>
      </c>
      <c r="AB16" s="61">
        <v>0</v>
      </c>
      <c r="AC16" s="61">
        <v>0</v>
      </c>
      <c r="AD16" s="61">
        <v>0</v>
      </c>
      <c r="AE16" s="61">
        <v>0</v>
      </c>
      <c r="AF16" s="61">
        <v>0</v>
      </c>
      <c r="AG16" s="61">
        <v>0</v>
      </c>
      <c r="AH16" s="61">
        <v>0</v>
      </c>
      <c r="AI16" s="61">
        <v>0</v>
      </c>
      <c r="AJ16" s="61">
        <v>0</v>
      </c>
      <c r="AK16" s="61">
        <v>0</v>
      </c>
      <c r="AL16" s="61">
        <v>0</v>
      </c>
      <c r="AM16" s="61">
        <v>0</v>
      </c>
      <c r="AN16" s="61">
        <v>0</v>
      </c>
      <c r="AO16" s="61">
        <v>0</v>
      </c>
      <c r="AP16" s="61">
        <v>0</v>
      </c>
      <c r="AQ16" s="61">
        <v>0</v>
      </c>
      <c r="AR16" s="61">
        <v>0</v>
      </c>
      <c r="AS16" s="61">
        <v>0</v>
      </c>
      <c r="AT16" s="61">
        <v>0</v>
      </c>
      <c r="AU16" s="61">
        <v>0</v>
      </c>
      <c r="AV16" s="61">
        <v>0</v>
      </c>
      <c r="AW16" s="61">
        <v>0</v>
      </c>
      <c r="AX16" s="61">
        <v>0</v>
      </c>
      <c r="AY16" s="61">
        <v>0</v>
      </c>
      <c r="AZ16" s="61">
        <v>0</v>
      </c>
      <c r="BA16" s="61">
        <v>0</v>
      </c>
      <c r="BB16" s="61">
        <v>0</v>
      </c>
      <c r="BC16" s="61">
        <v>0</v>
      </c>
      <c r="BD16" s="61">
        <v>0</v>
      </c>
      <c r="BE16" s="61">
        <v>0</v>
      </c>
      <c r="BF16" s="61">
        <v>0</v>
      </c>
      <c r="BG16" s="61">
        <v>0</v>
      </c>
      <c r="BH16" s="61">
        <v>0</v>
      </c>
      <c r="BI16" s="61">
        <v>0</v>
      </c>
      <c r="BJ16" s="61">
        <v>0</v>
      </c>
      <c r="BK16" s="61">
        <v>0</v>
      </c>
      <c r="BL16" s="61">
        <v>0</v>
      </c>
      <c r="BM16" s="61">
        <v>0</v>
      </c>
      <c r="BN16" s="61">
        <v>0</v>
      </c>
      <c r="BO16" s="61">
        <v>0</v>
      </c>
      <c r="BP16" s="61">
        <v>0</v>
      </c>
      <c r="BQ16" s="61">
        <v>0</v>
      </c>
      <c r="BR16" s="61">
        <v>0</v>
      </c>
      <c r="BS16" s="61">
        <v>0</v>
      </c>
      <c r="BT16" s="61">
        <v>0</v>
      </c>
      <c r="BU16" s="61">
        <v>0</v>
      </c>
      <c r="BV16" s="61">
        <v>0</v>
      </c>
      <c r="BW16" s="61">
        <v>0</v>
      </c>
      <c r="BX16" s="61">
        <v>0</v>
      </c>
      <c r="BY16" s="61">
        <v>0</v>
      </c>
      <c r="BZ16" s="61">
        <v>0</v>
      </c>
      <c r="CA16" s="61">
        <v>0</v>
      </c>
      <c r="CB16" s="61">
        <v>0</v>
      </c>
      <c r="CC16" s="61">
        <v>0</v>
      </c>
      <c r="CD16" s="61">
        <v>0</v>
      </c>
      <c r="CE16" s="61">
        <v>0</v>
      </c>
      <c r="CF16" s="61">
        <v>0</v>
      </c>
      <c r="CG16" s="61">
        <v>0</v>
      </c>
      <c r="CH16" s="61">
        <v>0</v>
      </c>
      <c r="CI16" s="61">
        <v>0</v>
      </c>
      <c r="CJ16" s="61">
        <v>0</v>
      </c>
      <c r="CK16" s="61">
        <v>0</v>
      </c>
      <c r="CL16" s="61">
        <v>0</v>
      </c>
      <c r="CM16" s="61">
        <v>0</v>
      </c>
      <c r="CN16" s="61">
        <v>0</v>
      </c>
      <c r="CO16" s="61">
        <v>0</v>
      </c>
      <c r="CP16" s="61">
        <v>0</v>
      </c>
      <c r="CQ16" s="61">
        <v>0</v>
      </c>
      <c r="CR16" s="61">
        <v>0</v>
      </c>
      <c r="CS16" s="61">
        <v>0</v>
      </c>
      <c r="CT16" s="61">
        <v>0</v>
      </c>
      <c r="CU16" s="61">
        <v>0</v>
      </c>
    </row>
    <row r="17" spans="1:99" ht="12.75" customHeight="1">
      <c r="A17" s="43" t="s">
        <v>21</v>
      </c>
      <c r="B17" s="59">
        <v>1012</v>
      </c>
      <c r="C17" s="60" t="s">
        <v>376</v>
      </c>
      <c r="D17" s="61">
        <v>0</v>
      </c>
      <c r="E17" s="61">
        <v>0</v>
      </c>
      <c r="F17" s="61">
        <v>0</v>
      </c>
      <c r="G17" s="61">
        <v>0</v>
      </c>
      <c r="H17" s="61">
        <v>0</v>
      </c>
      <c r="I17" s="61">
        <v>0</v>
      </c>
      <c r="J17" s="61">
        <v>0</v>
      </c>
      <c r="K17" s="61">
        <v>0</v>
      </c>
      <c r="L17" s="61">
        <v>0</v>
      </c>
      <c r="M17" s="61">
        <v>0</v>
      </c>
      <c r="N17" s="61">
        <v>0</v>
      </c>
      <c r="O17" s="61">
        <v>0</v>
      </c>
      <c r="P17" s="61">
        <v>0</v>
      </c>
      <c r="Q17" s="61">
        <v>0</v>
      </c>
      <c r="R17" s="61">
        <v>0</v>
      </c>
      <c r="S17" s="61">
        <v>0</v>
      </c>
      <c r="T17" s="61">
        <v>0</v>
      </c>
      <c r="U17" s="61">
        <v>0</v>
      </c>
      <c r="V17" s="61">
        <v>0</v>
      </c>
      <c r="W17" s="61">
        <v>0</v>
      </c>
      <c r="X17" s="61">
        <v>0</v>
      </c>
      <c r="Y17" s="61">
        <v>0</v>
      </c>
      <c r="Z17" s="61">
        <v>0</v>
      </c>
      <c r="AA17" s="61">
        <v>0</v>
      </c>
      <c r="AB17" s="61">
        <v>0</v>
      </c>
      <c r="AC17" s="61">
        <v>0</v>
      </c>
      <c r="AD17" s="61">
        <v>0</v>
      </c>
      <c r="AE17" s="61">
        <v>0</v>
      </c>
      <c r="AF17" s="61">
        <v>0</v>
      </c>
      <c r="AG17" s="61">
        <v>0</v>
      </c>
      <c r="AH17" s="61">
        <v>0</v>
      </c>
      <c r="AI17" s="61">
        <v>0</v>
      </c>
      <c r="AJ17" s="61">
        <v>0</v>
      </c>
      <c r="AK17" s="61">
        <v>0</v>
      </c>
      <c r="AL17" s="61">
        <v>0</v>
      </c>
      <c r="AM17" s="61">
        <v>0</v>
      </c>
      <c r="AN17" s="61">
        <v>0</v>
      </c>
      <c r="AO17" s="61">
        <v>0</v>
      </c>
      <c r="AP17" s="61">
        <v>0</v>
      </c>
      <c r="AQ17" s="61">
        <v>0</v>
      </c>
      <c r="AR17" s="61">
        <v>0</v>
      </c>
      <c r="AS17" s="61">
        <v>0</v>
      </c>
      <c r="AT17" s="61">
        <v>0</v>
      </c>
      <c r="AU17" s="61">
        <v>0</v>
      </c>
      <c r="AV17" s="61">
        <v>0</v>
      </c>
      <c r="AW17" s="61">
        <v>0</v>
      </c>
      <c r="AX17" s="61">
        <v>0</v>
      </c>
      <c r="AY17" s="61">
        <v>0</v>
      </c>
      <c r="AZ17" s="61">
        <v>0</v>
      </c>
      <c r="BA17" s="61">
        <v>0</v>
      </c>
      <c r="BB17" s="61">
        <v>0</v>
      </c>
      <c r="BC17" s="61">
        <v>0</v>
      </c>
      <c r="BD17" s="61">
        <v>0</v>
      </c>
      <c r="BE17" s="61">
        <v>0</v>
      </c>
      <c r="BF17" s="61">
        <v>0</v>
      </c>
      <c r="BG17" s="61">
        <v>0</v>
      </c>
      <c r="BH17" s="61">
        <v>0</v>
      </c>
      <c r="BI17" s="61">
        <v>0</v>
      </c>
      <c r="BJ17" s="61">
        <v>0</v>
      </c>
      <c r="BK17" s="61">
        <v>0</v>
      </c>
      <c r="BL17" s="61">
        <v>0</v>
      </c>
      <c r="BM17" s="61">
        <v>0</v>
      </c>
      <c r="BN17" s="61">
        <v>0</v>
      </c>
      <c r="BO17" s="61">
        <v>0</v>
      </c>
      <c r="BP17" s="61">
        <v>0</v>
      </c>
      <c r="BQ17" s="61">
        <v>0</v>
      </c>
      <c r="BR17" s="61">
        <v>0</v>
      </c>
      <c r="BS17" s="61">
        <v>0</v>
      </c>
      <c r="BT17" s="61">
        <v>0</v>
      </c>
      <c r="BU17" s="61">
        <v>0</v>
      </c>
      <c r="BV17" s="61">
        <v>0</v>
      </c>
      <c r="BW17" s="61">
        <v>0</v>
      </c>
      <c r="BX17" s="61">
        <v>0</v>
      </c>
      <c r="BY17" s="61">
        <v>0</v>
      </c>
      <c r="BZ17" s="61">
        <v>0</v>
      </c>
      <c r="CA17" s="61">
        <v>0</v>
      </c>
      <c r="CB17" s="61">
        <v>0</v>
      </c>
      <c r="CC17" s="61">
        <v>0</v>
      </c>
      <c r="CD17" s="61">
        <v>0</v>
      </c>
      <c r="CE17" s="61">
        <v>0</v>
      </c>
      <c r="CF17" s="61">
        <v>0</v>
      </c>
      <c r="CG17" s="61">
        <v>0</v>
      </c>
      <c r="CH17" s="61">
        <v>0</v>
      </c>
      <c r="CI17" s="61">
        <v>0</v>
      </c>
      <c r="CJ17" s="61">
        <v>0</v>
      </c>
      <c r="CK17" s="61">
        <v>0</v>
      </c>
      <c r="CL17" s="61">
        <v>0</v>
      </c>
      <c r="CM17" s="61">
        <v>0</v>
      </c>
      <c r="CN17" s="61">
        <v>0</v>
      </c>
      <c r="CO17" s="61">
        <v>0</v>
      </c>
      <c r="CP17" s="61">
        <v>0</v>
      </c>
      <c r="CQ17" s="61">
        <v>0</v>
      </c>
      <c r="CR17" s="61">
        <v>0</v>
      </c>
      <c r="CS17" s="61">
        <v>0</v>
      </c>
      <c r="CT17" s="61">
        <v>0</v>
      </c>
      <c r="CU17" s="61">
        <v>0</v>
      </c>
    </row>
    <row r="18" spans="1:99" ht="12.75" customHeight="1">
      <c r="A18" s="43" t="s">
        <v>23</v>
      </c>
      <c r="B18" s="59">
        <v>1013</v>
      </c>
      <c r="C18" s="60" t="s">
        <v>376</v>
      </c>
      <c r="D18" s="61">
        <v>0</v>
      </c>
      <c r="E18" s="61">
        <v>0</v>
      </c>
      <c r="F18" s="61">
        <v>0</v>
      </c>
      <c r="G18" s="61">
        <v>0</v>
      </c>
      <c r="H18" s="61">
        <v>0</v>
      </c>
      <c r="I18" s="61">
        <v>0</v>
      </c>
      <c r="J18" s="61">
        <v>0</v>
      </c>
      <c r="K18" s="61">
        <v>0</v>
      </c>
      <c r="L18" s="61">
        <v>0</v>
      </c>
      <c r="M18" s="61">
        <v>0</v>
      </c>
      <c r="N18" s="61">
        <v>0</v>
      </c>
      <c r="O18" s="61">
        <v>0</v>
      </c>
      <c r="P18" s="61">
        <v>0</v>
      </c>
      <c r="Q18" s="61">
        <v>0</v>
      </c>
      <c r="R18" s="61">
        <v>0</v>
      </c>
      <c r="S18" s="61">
        <v>0</v>
      </c>
      <c r="T18" s="61">
        <v>0</v>
      </c>
      <c r="U18" s="61">
        <v>0</v>
      </c>
      <c r="V18" s="61">
        <v>0</v>
      </c>
      <c r="W18" s="61">
        <v>0</v>
      </c>
      <c r="X18" s="61">
        <v>0</v>
      </c>
      <c r="Y18" s="61">
        <v>0</v>
      </c>
      <c r="Z18" s="61">
        <v>0</v>
      </c>
      <c r="AA18" s="61">
        <v>0</v>
      </c>
      <c r="AB18" s="61">
        <v>0</v>
      </c>
      <c r="AC18" s="61">
        <v>0</v>
      </c>
      <c r="AD18" s="61">
        <v>0</v>
      </c>
      <c r="AE18" s="61">
        <v>0</v>
      </c>
      <c r="AF18" s="61">
        <v>0</v>
      </c>
      <c r="AG18" s="61">
        <v>0</v>
      </c>
      <c r="AH18" s="61">
        <v>0</v>
      </c>
      <c r="AI18" s="61">
        <v>0</v>
      </c>
      <c r="AJ18" s="61">
        <v>0</v>
      </c>
      <c r="AK18" s="61">
        <v>0</v>
      </c>
      <c r="AL18" s="61">
        <v>0</v>
      </c>
      <c r="AM18" s="61">
        <v>0</v>
      </c>
      <c r="AN18" s="61">
        <v>0</v>
      </c>
      <c r="AO18" s="61">
        <v>0</v>
      </c>
      <c r="AP18" s="61">
        <v>0</v>
      </c>
      <c r="AQ18" s="61">
        <v>0</v>
      </c>
      <c r="AR18" s="61">
        <v>0</v>
      </c>
      <c r="AS18" s="61">
        <v>0</v>
      </c>
      <c r="AT18" s="61">
        <v>0</v>
      </c>
      <c r="AU18" s="61">
        <v>0</v>
      </c>
      <c r="AV18" s="61">
        <v>0</v>
      </c>
      <c r="AW18" s="61">
        <v>0</v>
      </c>
      <c r="AX18" s="61">
        <v>0</v>
      </c>
      <c r="AY18" s="61">
        <v>0</v>
      </c>
      <c r="AZ18" s="61">
        <v>0</v>
      </c>
      <c r="BA18" s="61">
        <v>0</v>
      </c>
      <c r="BB18" s="61">
        <v>0</v>
      </c>
      <c r="BC18" s="61">
        <v>0</v>
      </c>
      <c r="BD18" s="61">
        <v>0</v>
      </c>
      <c r="BE18" s="61">
        <v>0</v>
      </c>
      <c r="BF18" s="61">
        <v>0</v>
      </c>
      <c r="BG18" s="61">
        <v>0</v>
      </c>
      <c r="BH18" s="61">
        <v>0</v>
      </c>
      <c r="BI18" s="61">
        <v>0</v>
      </c>
      <c r="BJ18" s="61">
        <v>0</v>
      </c>
      <c r="BK18" s="61">
        <v>0</v>
      </c>
      <c r="BL18" s="61">
        <v>0</v>
      </c>
      <c r="BM18" s="61">
        <v>0</v>
      </c>
      <c r="BN18" s="61">
        <v>0</v>
      </c>
      <c r="BO18" s="61">
        <v>0</v>
      </c>
      <c r="BP18" s="61">
        <v>0</v>
      </c>
      <c r="BQ18" s="61">
        <v>0</v>
      </c>
      <c r="BR18" s="61">
        <v>0</v>
      </c>
      <c r="BS18" s="61">
        <v>0</v>
      </c>
      <c r="BT18" s="61">
        <v>0</v>
      </c>
      <c r="BU18" s="61">
        <v>0</v>
      </c>
      <c r="BV18" s="61">
        <v>0</v>
      </c>
      <c r="BW18" s="61">
        <v>0</v>
      </c>
      <c r="BX18" s="61">
        <v>0</v>
      </c>
      <c r="BY18" s="61">
        <v>0</v>
      </c>
      <c r="BZ18" s="61">
        <v>0</v>
      </c>
      <c r="CA18" s="61">
        <v>0</v>
      </c>
      <c r="CB18" s="61">
        <v>0</v>
      </c>
      <c r="CC18" s="61">
        <v>0</v>
      </c>
      <c r="CD18" s="61">
        <v>0</v>
      </c>
      <c r="CE18" s="61">
        <v>0</v>
      </c>
      <c r="CF18" s="61">
        <v>0</v>
      </c>
      <c r="CG18" s="61">
        <v>0</v>
      </c>
      <c r="CH18" s="61">
        <v>0</v>
      </c>
      <c r="CI18" s="61">
        <v>0</v>
      </c>
      <c r="CJ18" s="61">
        <v>0</v>
      </c>
      <c r="CK18" s="61">
        <v>0</v>
      </c>
      <c r="CL18" s="61">
        <v>0</v>
      </c>
      <c r="CM18" s="61">
        <v>0</v>
      </c>
      <c r="CN18" s="61">
        <v>0</v>
      </c>
      <c r="CO18" s="61">
        <v>0</v>
      </c>
      <c r="CP18" s="61">
        <v>0</v>
      </c>
      <c r="CQ18" s="61">
        <v>0</v>
      </c>
      <c r="CR18" s="61">
        <v>0</v>
      </c>
      <c r="CS18" s="61">
        <v>0</v>
      </c>
      <c r="CT18" s="61">
        <v>0</v>
      </c>
      <c r="CU18" s="61">
        <v>0</v>
      </c>
    </row>
    <row r="19" spans="1:99" ht="12.75" customHeight="1">
      <c r="A19" s="43" t="s">
        <v>25</v>
      </c>
      <c r="B19" s="59">
        <v>1016</v>
      </c>
      <c r="C19" s="60" t="s">
        <v>376</v>
      </c>
      <c r="D19" s="61">
        <v>0</v>
      </c>
      <c r="E19" s="61">
        <v>0</v>
      </c>
      <c r="F19" s="61">
        <v>0</v>
      </c>
      <c r="G19" s="61">
        <v>0</v>
      </c>
      <c r="H19" s="61">
        <v>0</v>
      </c>
      <c r="I19" s="61">
        <v>0</v>
      </c>
      <c r="J19" s="61">
        <v>0</v>
      </c>
      <c r="K19" s="61">
        <v>0</v>
      </c>
      <c r="L19" s="61">
        <v>0</v>
      </c>
      <c r="M19" s="61">
        <v>0</v>
      </c>
      <c r="N19" s="61">
        <v>0</v>
      </c>
      <c r="O19" s="61">
        <v>0</v>
      </c>
      <c r="P19" s="61">
        <v>0</v>
      </c>
      <c r="Q19" s="61">
        <v>0</v>
      </c>
      <c r="R19" s="61">
        <v>0</v>
      </c>
      <c r="S19" s="61">
        <v>0</v>
      </c>
      <c r="T19" s="61">
        <v>0</v>
      </c>
      <c r="U19" s="61">
        <v>0</v>
      </c>
      <c r="V19" s="61">
        <v>0</v>
      </c>
      <c r="W19" s="61">
        <v>0</v>
      </c>
      <c r="X19" s="61">
        <v>0</v>
      </c>
      <c r="Y19" s="61">
        <v>0</v>
      </c>
      <c r="Z19" s="61">
        <v>0</v>
      </c>
      <c r="AA19" s="61">
        <v>0</v>
      </c>
      <c r="AB19" s="61">
        <v>0</v>
      </c>
      <c r="AC19" s="61">
        <v>0</v>
      </c>
      <c r="AD19" s="61">
        <v>0</v>
      </c>
      <c r="AE19" s="61">
        <v>0</v>
      </c>
      <c r="AF19" s="61">
        <v>0</v>
      </c>
      <c r="AG19" s="61">
        <v>0</v>
      </c>
      <c r="AH19" s="61">
        <v>0</v>
      </c>
      <c r="AI19" s="61">
        <v>0</v>
      </c>
      <c r="AJ19" s="61">
        <v>0</v>
      </c>
      <c r="AK19" s="61">
        <v>0</v>
      </c>
      <c r="AL19" s="61">
        <v>0</v>
      </c>
      <c r="AM19" s="61">
        <v>0</v>
      </c>
      <c r="AN19" s="61">
        <v>0</v>
      </c>
      <c r="AO19" s="61">
        <v>0</v>
      </c>
      <c r="AP19" s="61">
        <v>0</v>
      </c>
      <c r="AQ19" s="61">
        <v>0</v>
      </c>
      <c r="AR19" s="61">
        <v>0</v>
      </c>
      <c r="AS19" s="61">
        <v>0</v>
      </c>
      <c r="AT19" s="61">
        <v>0</v>
      </c>
      <c r="AU19" s="61">
        <v>0</v>
      </c>
      <c r="AV19" s="61">
        <v>0</v>
      </c>
      <c r="AW19" s="61">
        <v>0</v>
      </c>
      <c r="AX19" s="61">
        <v>0</v>
      </c>
      <c r="AY19" s="61">
        <v>0</v>
      </c>
      <c r="AZ19" s="61">
        <v>0</v>
      </c>
      <c r="BA19" s="61">
        <v>0</v>
      </c>
      <c r="BB19" s="61">
        <v>0</v>
      </c>
      <c r="BC19" s="61">
        <v>0</v>
      </c>
      <c r="BD19" s="61">
        <v>0</v>
      </c>
      <c r="BE19" s="61">
        <v>0</v>
      </c>
      <c r="BF19" s="61">
        <v>0</v>
      </c>
      <c r="BG19" s="61">
        <v>0</v>
      </c>
      <c r="BH19" s="61">
        <v>0</v>
      </c>
      <c r="BI19" s="61">
        <v>0</v>
      </c>
      <c r="BJ19" s="61">
        <v>0</v>
      </c>
      <c r="BK19" s="61">
        <v>0</v>
      </c>
      <c r="BL19" s="61">
        <v>0</v>
      </c>
      <c r="BM19" s="61">
        <v>0</v>
      </c>
      <c r="BN19" s="61">
        <v>0</v>
      </c>
      <c r="BO19" s="61">
        <v>0</v>
      </c>
      <c r="BP19" s="61">
        <v>0</v>
      </c>
      <c r="BQ19" s="61">
        <v>0</v>
      </c>
      <c r="BR19" s="61">
        <v>0</v>
      </c>
      <c r="BS19" s="61">
        <v>0</v>
      </c>
      <c r="BT19" s="61">
        <v>0</v>
      </c>
      <c r="BU19" s="61">
        <v>0</v>
      </c>
      <c r="BV19" s="61">
        <v>0</v>
      </c>
      <c r="BW19" s="61">
        <v>0</v>
      </c>
      <c r="BX19" s="61">
        <v>0</v>
      </c>
      <c r="BY19" s="61">
        <v>0</v>
      </c>
      <c r="BZ19" s="61">
        <v>0</v>
      </c>
      <c r="CA19" s="61">
        <v>0</v>
      </c>
      <c r="CB19" s="61">
        <v>0</v>
      </c>
      <c r="CC19" s="61">
        <v>0</v>
      </c>
      <c r="CD19" s="61">
        <v>0</v>
      </c>
      <c r="CE19" s="61">
        <v>0</v>
      </c>
      <c r="CF19" s="61">
        <v>0</v>
      </c>
      <c r="CG19" s="61">
        <v>0</v>
      </c>
      <c r="CH19" s="61">
        <v>0</v>
      </c>
      <c r="CI19" s="61">
        <v>0</v>
      </c>
      <c r="CJ19" s="61">
        <v>0</v>
      </c>
      <c r="CK19" s="61">
        <v>0</v>
      </c>
      <c r="CL19" s="61">
        <v>0</v>
      </c>
      <c r="CM19" s="61">
        <v>0</v>
      </c>
      <c r="CN19" s="61">
        <v>0</v>
      </c>
      <c r="CO19" s="61">
        <v>0</v>
      </c>
      <c r="CP19" s="61">
        <v>0</v>
      </c>
      <c r="CQ19" s="61">
        <v>0</v>
      </c>
      <c r="CR19" s="61">
        <v>0</v>
      </c>
      <c r="CS19" s="61">
        <v>0</v>
      </c>
      <c r="CT19" s="61">
        <v>0</v>
      </c>
      <c r="CU19" s="61">
        <v>0</v>
      </c>
    </row>
    <row r="20" spans="1:99" ht="12.75" customHeight="1">
      <c r="A20" s="43" t="s">
        <v>27</v>
      </c>
      <c r="B20" s="59">
        <v>1017</v>
      </c>
      <c r="C20" s="60" t="s">
        <v>376</v>
      </c>
      <c r="D20" s="61">
        <v>0</v>
      </c>
      <c r="E20" s="61">
        <v>0</v>
      </c>
      <c r="F20" s="61">
        <v>0</v>
      </c>
      <c r="G20" s="61">
        <v>0</v>
      </c>
      <c r="H20" s="61">
        <v>0</v>
      </c>
      <c r="I20" s="61">
        <v>0</v>
      </c>
      <c r="J20" s="61">
        <v>0</v>
      </c>
      <c r="K20" s="61">
        <v>0</v>
      </c>
      <c r="L20" s="61">
        <v>0</v>
      </c>
      <c r="M20" s="61">
        <v>0</v>
      </c>
      <c r="N20" s="61">
        <v>0</v>
      </c>
      <c r="O20" s="61">
        <v>0</v>
      </c>
      <c r="P20" s="61">
        <v>0</v>
      </c>
      <c r="Q20" s="61">
        <v>0</v>
      </c>
      <c r="R20" s="61">
        <v>0</v>
      </c>
      <c r="S20" s="61">
        <v>0</v>
      </c>
      <c r="T20" s="61">
        <v>0</v>
      </c>
      <c r="U20" s="61">
        <v>0</v>
      </c>
      <c r="V20" s="61">
        <v>0</v>
      </c>
      <c r="W20" s="61">
        <v>0</v>
      </c>
      <c r="X20" s="61">
        <v>0</v>
      </c>
      <c r="Y20" s="61">
        <v>0</v>
      </c>
      <c r="Z20" s="61">
        <v>0</v>
      </c>
      <c r="AA20" s="61">
        <v>0</v>
      </c>
      <c r="AB20" s="61">
        <v>0</v>
      </c>
      <c r="AC20" s="61">
        <v>0</v>
      </c>
      <c r="AD20" s="61">
        <v>0</v>
      </c>
      <c r="AE20" s="61">
        <v>0</v>
      </c>
      <c r="AF20" s="61">
        <v>0</v>
      </c>
      <c r="AG20" s="61">
        <v>0</v>
      </c>
      <c r="AH20" s="61">
        <v>0</v>
      </c>
      <c r="AI20" s="61">
        <v>0</v>
      </c>
      <c r="AJ20" s="61">
        <v>0</v>
      </c>
      <c r="AK20" s="61">
        <v>0</v>
      </c>
      <c r="AL20" s="61">
        <v>0</v>
      </c>
      <c r="AM20" s="61">
        <v>0</v>
      </c>
      <c r="AN20" s="61">
        <v>0</v>
      </c>
      <c r="AO20" s="61">
        <v>0</v>
      </c>
      <c r="AP20" s="61">
        <v>0</v>
      </c>
      <c r="AQ20" s="61">
        <v>0</v>
      </c>
      <c r="AR20" s="61">
        <v>0</v>
      </c>
      <c r="AS20" s="61">
        <v>0</v>
      </c>
      <c r="AT20" s="61">
        <v>0</v>
      </c>
      <c r="AU20" s="61">
        <v>0</v>
      </c>
      <c r="AV20" s="61">
        <v>0</v>
      </c>
      <c r="AW20" s="61">
        <v>0</v>
      </c>
      <c r="AX20" s="61">
        <v>0</v>
      </c>
      <c r="AY20" s="61">
        <v>0</v>
      </c>
      <c r="AZ20" s="61">
        <v>0</v>
      </c>
      <c r="BA20" s="61">
        <v>0</v>
      </c>
      <c r="BB20" s="61">
        <v>0</v>
      </c>
      <c r="BC20" s="61">
        <v>0</v>
      </c>
      <c r="BD20" s="61">
        <v>0</v>
      </c>
      <c r="BE20" s="61">
        <v>0</v>
      </c>
      <c r="BF20" s="61">
        <v>0</v>
      </c>
      <c r="BG20" s="61">
        <v>0</v>
      </c>
      <c r="BH20" s="61">
        <v>0</v>
      </c>
      <c r="BI20" s="61">
        <v>0</v>
      </c>
      <c r="BJ20" s="61">
        <v>0</v>
      </c>
      <c r="BK20" s="61">
        <v>0</v>
      </c>
      <c r="BL20" s="61">
        <v>0</v>
      </c>
      <c r="BM20" s="61">
        <v>0</v>
      </c>
      <c r="BN20" s="61">
        <v>0</v>
      </c>
      <c r="BO20" s="61">
        <v>0</v>
      </c>
      <c r="BP20" s="61">
        <v>0</v>
      </c>
      <c r="BQ20" s="61">
        <v>0</v>
      </c>
      <c r="BR20" s="61">
        <v>0</v>
      </c>
      <c r="BS20" s="61">
        <v>0</v>
      </c>
      <c r="BT20" s="61">
        <v>0</v>
      </c>
      <c r="BU20" s="61">
        <v>0</v>
      </c>
      <c r="BV20" s="61">
        <v>0</v>
      </c>
      <c r="BW20" s="61">
        <v>0</v>
      </c>
      <c r="BX20" s="61">
        <v>0</v>
      </c>
      <c r="BY20" s="61">
        <v>0</v>
      </c>
      <c r="BZ20" s="61">
        <v>0</v>
      </c>
      <c r="CA20" s="61">
        <v>0</v>
      </c>
      <c r="CB20" s="61">
        <v>0</v>
      </c>
      <c r="CC20" s="61">
        <v>0</v>
      </c>
      <c r="CD20" s="61">
        <v>0</v>
      </c>
      <c r="CE20" s="61">
        <v>0</v>
      </c>
      <c r="CF20" s="61">
        <v>0</v>
      </c>
      <c r="CG20" s="61">
        <v>0</v>
      </c>
      <c r="CH20" s="61">
        <v>0</v>
      </c>
      <c r="CI20" s="61">
        <v>0</v>
      </c>
      <c r="CJ20" s="61">
        <v>0</v>
      </c>
      <c r="CK20" s="61">
        <v>0</v>
      </c>
      <c r="CL20" s="61">
        <v>0</v>
      </c>
      <c r="CM20" s="61">
        <v>0</v>
      </c>
      <c r="CN20" s="61">
        <v>0</v>
      </c>
      <c r="CO20" s="61">
        <v>0</v>
      </c>
      <c r="CP20" s="61">
        <v>0</v>
      </c>
      <c r="CQ20" s="61">
        <v>0</v>
      </c>
      <c r="CR20" s="61">
        <v>0</v>
      </c>
      <c r="CS20" s="61">
        <v>0</v>
      </c>
      <c r="CT20" s="61">
        <v>0</v>
      </c>
      <c r="CU20" s="61">
        <v>0</v>
      </c>
    </row>
    <row r="21" spans="1:99" ht="12.75" customHeight="1">
      <c r="A21" s="43" t="s">
        <v>29</v>
      </c>
      <c r="B21" s="59">
        <v>1018</v>
      </c>
      <c r="C21" s="60" t="s">
        <v>376</v>
      </c>
      <c r="D21" s="61">
        <v>0</v>
      </c>
      <c r="E21" s="61">
        <v>0</v>
      </c>
      <c r="F21" s="61">
        <v>0</v>
      </c>
      <c r="G21" s="61">
        <v>0</v>
      </c>
      <c r="H21" s="61">
        <v>0</v>
      </c>
      <c r="I21" s="61">
        <v>0</v>
      </c>
      <c r="J21" s="61">
        <v>0</v>
      </c>
      <c r="K21" s="61">
        <v>0</v>
      </c>
      <c r="L21" s="61">
        <v>0</v>
      </c>
      <c r="M21" s="61">
        <v>0</v>
      </c>
      <c r="N21" s="61">
        <v>0</v>
      </c>
      <c r="O21" s="61">
        <v>0</v>
      </c>
      <c r="P21" s="61">
        <v>0</v>
      </c>
      <c r="Q21" s="61">
        <v>0</v>
      </c>
      <c r="R21" s="61">
        <v>0</v>
      </c>
      <c r="S21" s="61">
        <v>0</v>
      </c>
      <c r="T21" s="61">
        <v>0</v>
      </c>
      <c r="U21" s="61">
        <v>0</v>
      </c>
      <c r="V21" s="61">
        <v>0</v>
      </c>
      <c r="W21" s="61">
        <v>0</v>
      </c>
      <c r="X21" s="61">
        <v>0</v>
      </c>
      <c r="Y21" s="61">
        <v>0</v>
      </c>
      <c r="Z21" s="61">
        <v>0</v>
      </c>
      <c r="AA21" s="61">
        <v>0</v>
      </c>
      <c r="AB21" s="61">
        <v>0</v>
      </c>
      <c r="AC21" s="61">
        <v>0</v>
      </c>
      <c r="AD21" s="61">
        <v>0</v>
      </c>
      <c r="AE21" s="61">
        <v>0</v>
      </c>
      <c r="AF21" s="61">
        <v>0</v>
      </c>
      <c r="AG21" s="61">
        <v>0</v>
      </c>
      <c r="AH21" s="61">
        <v>0</v>
      </c>
      <c r="AI21" s="61">
        <v>0</v>
      </c>
      <c r="AJ21" s="61">
        <v>0</v>
      </c>
      <c r="AK21" s="61">
        <v>0</v>
      </c>
      <c r="AL21" s="61">
        <v>0</v>
      </c>
      <c r="AM21" s="61">
        <v>0</v>
      </c>
      <c r="AN21" s="61">
        <v>0</v>
      </c>
      <c r="AO21" s="61">
        <v>0</v>
      </c>
      <c r="AP21" s="61">
        <v>0</v>
      </c>
      <c r="AQ21" s="61">
        <v>0</v>
      </c>
      <c r="AR21" s="61">
        <v>0</v>
      </c>
      <c r="AS21" s="61">
        <v>0</v>
      </c>
      <c r="AT21" s="61">
        <v>0</v>
      </c>
      <c r="AU21" s="61">
        <v>0</v>
      </c>
      <c r="AV21" s="61">
        <v>0</v>
      </c>
      <c r="AW21" s="61">
        <v>0</v>
      </c>
      <c r="AX21" s="61">
        <v>0</v>
      </c>
      <c r="AY21" s="61">
        <v>0</v>
      </c>
      <c r="AZ21" s="61">
        <v>0</v>
      </c>
      <c r="BA21" s="61">
        <v>0</v>
      </c>
      <c r="BB21" s="61">
        <v>0</v>
      </c>
      <c r="BC21" s="61">
        <v>0</v>
      </c>
      <c r="BD21" s="61">
        <v>0</v>
      </c>
      <c r="BE21" s="61">
        <v>0</v>
      </c>
      <c r="BF21" s="61">
        <v>0</v>
      </c>
      <c r="BG21" s="61">
        <v>0</v>
      </c>
      <c r="BH21" s="61">
        <v>0</v>
      </c>
      <c r="BI21" s="61">
        <v>0</v>
      </c>
      <c r="BJ21" s="61">
        <v>0</v>
      </c>
      <c r="BK21" s="61">
        <v>0</v>
      </c>
      <c r="BL21" s="61">
        <v>0</v>
      </c>
      <c r="BM21" s="61">
        <v>0</v>
      </c>
      <c r="BN21" s="61">
        <v>0</v>
      </c>
      <c r="BO21" s="61">
        <v>0</v>
      </c>
      <c r="BP21" s="61">
        <v>0</v>
      </c>
      <c r="BQ21" s="61">
        <v>0</v>
      </c>
      <c r="BR21" s="61">
        <v>0</v>
      </c>
      <c r="BS21" s="61">
        <v>0</v>
      </c>
      <c r="BT21" s="61">
        <v>0</v>
      </c>
      <c r="BU21" s="61">
        <v>0</v>
      </c>
      <c r="BV21" s="61">
        <v>0</v>
      </c>
      <c r="BW21" s="61">
        <v>0</v>
      </c>
      <c r="BX21" s="61">
        <v>0</v>
      </c>
      <c r="BY21" s="61">
        <v>0</v>
      </c>
      <c r="BZ21" s="61">
        <v>0</v>
      </c>
      <c r="CA21" s="61">
        <v>0</v>
      </c>
      <c r="CB21" s="61">
        <v>0</v>
      </c>
      <c r="CC21" s="61">
        <v>0</v>
      </c>
      <c r="CD21" s="61">
        <v>0</v>
      </c>
      <c r="CE21" s="61">
        <v>0</v>
      </c>
      <c r="CF21" s="61">
        <v>0</v>
      </c>
      <c r="CG21" s="61">
        <v>0</v>
      </c>
      <c r="CH21" s="61">
        <v>0</v>
      </c>
      <c r="CI21" s="61">
        <v>0</v>
      </c>
      <c r="CJ21" s="61">
        <v>0</v>
      </c>
      <c r="CK21" s="61">
        <v>0</v>
      </c>
      <c r="CL21" s="61">
        <v>0</v>
      </c>
      <c r="CM21" s="61">
        <v>0</v>
      </c>
      <c r="CN21" s="61">
        <v>0</v>
      </c>
      <c r="CO21" s="61">
        <v>0</v>
      </c>
      <c r="CP21" s="61">
        <v>0</v>
      </c>
      <c r="CQ21" s="61">
        <v>0</v>
      </c>
      <c r="CR21" s="61">
        <v>0</v>
      </c>
      <c r="CS21" s="61">
        <v>0</v>
      </c>
      <c r="CT21" s="61">
        <v>0</v>
      </c>
      <c r="CU21" s="61">
        <v>0</v>
      </c>
    </row>
    <row r="22" spans="1:99" ht="12.75" customHeight="1">
      <c r="A22" s="43" t="s">
        <v>31</v>
      </c>
      <c r="B22" s="59">
        <v>1020</v>
      </c>
      <c r="C22" s="60" t="s">
        <v>376</v>
      </c>
      <c r="D22" s="61">
        <v>0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  <c r="J22" s="61">
        <v>0</v>
      </c>
      <c r="K22" s="61">
        <v>0</v>
      </c>
      <c r="L22" s="61">
        <v>0</v>
      </c>
      <c r="M22" s="61">
        <v>0</v>
      </c>
      <c r="N22" s="61">
        <v>0</v>
      </c>
      <c r="O22" s="61">
        <v>0</v>
      </c>
      <c r="P22" s="61">
        <v>0</v>
      </c>
      <c r="Q22" s="61">
        <v>0</v>
      </c>
      <c r="R22" s="61">
        <v>0</v>
      </c>
      <c r="S22" s="61">
        <v>0</v>
      </c>
      <c r="T22" s="61">
        <v>0</v>
      </c>
      <c r="U22" s="61">
        <v>0</v>
      </c>
      <c r="V22" s="61">
        <v>0</v>
      </c>
      <c r="W22" s="61">
        <v>0</v>
      </c>
      <c r="X22" s="61">
        <v>0</v>
      </c>
      <c r="Y22" s="61">
        <v>0</v>
      </c>
      <c r="Z22" s="61">
        <v>0</v>
      </c>
      <c r="AA22" s="61">
        <v>0</v>
      </c>
      <c r="AB22" s="61">
        <v>0</v>
      </c>
      <c r="AC22" s="61">
        <v>0</v>
      </c>
      <c r="AD22" s="61">
        <v>0</v>
      </c>
      <c r="AE22" s="61">
        <v>0</v>
      </c>
      <c r="AF22" s="61">
        <v>0</v>
      </c>
      <c r="AG22" s="61">
        <v>0</v>
      </c>
      <c r="AH22" s="61">
        <v>0</v>
      </c>
      <c r="AI22" s="61">
        <v>0</v>
      </c>
      <c r="AJ22" s="61">
        <v>0</v>
      </c>
      <c r="AK22" s="61">
        <v>0</v>
      </c>
      <c r="AL22" s="61">
        <v>0</v>
      </c>
      <c r="AM22" s="61">
        <v>0</v>
      </c>
      <c r="AN22" s="61">
        <v>0</v>
      </c>
      <c r="AO22" s="61">
        <v>0</v>
      </c>
      <c r="AP22" s="61">
        <v>0</v>
      </c>
      <c r="AQ22" s="61">
        <v>0</v>
      </c>
      <c r="AR22" s="61">
        <v>0</v>
      </c>
      <c r="AS22" s="61">
        <v>0</v>
      </c>
      <c r="AT22" s="61">
        <v>0</v>
      </c>
      <c r="AU22" s="61">
        <v>0</v>
      </c>
      <c r="AV22" s="61">
        <v>0</v>
      </c>
      <c r="AW22" s="61">
        <v>0</v>
      </c>
      <c r="AX22" s="61">
        <v>0</v>
      </c>
      <c r="AY22" s="61">
        <v>0</v>
      </c>
      <c r="AZ22" s="61">
        <v>0</v>
      </c>
      <c r="BA22" s="61">
        <v>0</v>
      </c>
      <c r="BB22" s="61">
        <v>0</v>
      </c>
      <c r="BC22" s="61">
        <v>0</v>
      </c>
      <c r="BD22" s="61">
        <v>0</v>
      </c>
      <c r="BE22" s="61">
        <v>0</v>
      </c>
      <c r="BF22" s="61">
        <v>0</v>
      </c>
      <c r="BG22" s="61">
        <v>0</v>
      </c>
      <c r="BH22" s="61">
        <v>0</v>
      </c>
      <c r="BI22" s="61">
        <v>0</v>
      </c>
      <c r="BJ22" s="61">
        <v>0</v>
      </c>
      <c r="BK22" s="61">
        <v>0</v>
      </c>
      <c r="BL22" s="61">
        <v>0</v>
      </c>
      <c r="BM22" s="61">
        <v>0</v>
      </c>
      <c r="BN22" s="61">
        <v>0</v>
      </c>
      <c r="BO22" s="61">
        <v>0</v>
      </c>
      <c r="BP22" s="61">
        <v>0</v>
      </c>
      <c r="BQ22" s="61">
        <v>0</v>
      </c>
      <c r="BR22" s="61">
        <v>0</v>
      </c>
      <c r="BS22" s="61">
        <v>0</v>
      </c>
      <c r="BT22" s="61">
        <v>0</v>
      </c>
      <c r="BU22" s="61">
        <v>0</v>
      </c>
      <c r="BV22" s="61">
        <v>0</v>
      </c>
      <c r="BW22" s="61">
        <v>0</v>
      </c>
      <c r="BX22" s="61">
        <v>0</v>
      </c>
      <c r="BY22" s="61">
        <v>0</v>
      </c>
      <c r="BZ22" s="61">
        <v>0</v>
      </c>
      <c r="CA22" s="61">
        <v>0</v>
      </c>
      <c r="CB22" s="61">
        <v>0</v>
      </c>
      <c r="CC22" s="61">
        <v>0</v>
      </c>
      <c r="CD22" s="61">
        <v>0</v>
      </c>
      <c r="CE22" s="61">
        <v>0</v>
      </c>
      <c r="CF22" s="61">
        <v>0</v>
      </c>
      <c r="CG22" s="61">
        <v>0</v>
      </c>
      <c r="CH22" s="61">
        <v>0</v>
      </c>
      <c r="CI22" s="61">
        <v>0</v>
      </c>
      <c r="CJ22" s="61">
        <v>0</v>
      </c>
      <c r="CK22" s="61">
        <v>0</v>
      </c>
      <c r="CL22" s="61">
        <v>0</v>
      </c>
      <c r="CM22" s="61">
        <v>0</v>
      </c>
      <c r="CN22" s="61">
        <v>0</v>
      </c>
      <c r="CO22" s="61">
        <v>0</v>
      </c>
      <c r="CP22" s="61">
        <v>0</v>
      </c>
      <c r="CQ22" s="61">
        <v>0</v>
      </c>
      <c r="CR22" s="61">
        <v>0</v>
      </c>
      <c r="CS22" s="61">
        <v>0</v>
      </c>
      <c r="CT22" s="61">
        <v>0</v>
      </c>
      <c r="CU22" s="61">
        <v>0</v>
      </c>
    </row>
    <row r="23" spans="1:99" ht="12.75" customHeight="1">
      <c r="A23" s="43" t="s">
        <v>33</v>
      </c>
      <c r="B23" s="59">
        <v>1022</v>
      </c>
      <c r="C23" s="60" t="s">
        <v>376</v>
      </c>
      <c r="D23" s="61">
        <v>0</v>
      </c>
      <c r="E23" s="61">
        <v>0</v>
      </c>
      <c r="F23" s="61">
        <v>0</v>
      </c>
      <c r="G23" s="61">
        <v>0</v>
      </c>
      <c r="H23" s="61">
        <v>0</v>
      </c>
      <c r="I23" s="61">
        <v>0</v>
      </c>
      <c r="J23" s="61">
        <v>0</v>
      </c>
      <c r="K23" s="61">
        <v>0</v>
      </c>
      <c r="L23" s="61">
        <v>0</v>
      </c>
      <c r="M23" s="61">
        <v>0</v>
      </c>
      <c r="N23" s="61">
        <v>0</v>
      </c>
      <c r="O23" s="61">
        <v>0</v>
      </c>
      <c r="P23" s="61">
        <v>0</v>
      </c>
      <c r="Q23" s="61">
        <v>0</v>
      </c>
      <c r="R23" s="61">
        <v>0</v>
      </c>
      <c r="S23" s="61">
        <v>0</v>
      </c>
      <c r="T23" s="61">
        <v>0</v>
      </c>
      <c r="U23" s="61">
        <v>0</v>
      </c>
      <c r="V23" s="61">
        <v>0</v>
      </c>
      <c r="W23" s="61">
        <v>0</v>
      </c>
      <c r="X23" s="61">
        <v>0</v>
      </c>
      <c r="Y23" s="61">
        <v>0</v>
      </c>
      <c r="Z23" s="61">
        <v>0</v>
      </c>
      <c r="AA23" s="61">
        <v>0</v>
      </c>
      <c r="AB23" s="61">
        <v>0</v>
      </c>
      <c r="AC23" s="61">
        <v>0</v>
      </c>
      <c r="AD23" s="61">
        <v>0</v>
      </c>
      <c r="AE23" s="61">
        <v>0</v>
      </c>
      <c r="AF23" s="61">
        <v>0</v>
      </c>
      <c r="AG23" s="61">
        <v>0</v>
      </c>
      <c r="AH23" s="61">
        <v>0</v>
      </c>
      <c r="AI23" s="61">
        <v>0</v>
      </c>
      <c r="AJ23" s="61">
        <v>0</v>
      </c>
      <c r="AK23" s="61">
        <v>0</v>
      </c>
      <c r="AL23" s="61">
        <v>0</v>
      </c>
      <c r="AM23" s="61">
        <v>0</v>
      </c>
      <c r="AN23" s="61">
        <v>0</v>
      </c>
      <c r="AO23" s="61">
        <v>0</v>
      </c>
      <c r="AP23" s="61">
        <v>0</v>
      </c>
      <c r="AQ23" s="61">
        <v>0</v>
      </c>
      <c r="AR23" s="61">
        <v>0</v>
      </c>
      <c r="AS23" s="61">
        <v>0</v>
      </c>
      <c r="AT23" s="61">
        <v>0</v>
      </c>
      <c r="AU23" s="61">
        <v>0</v>
      </c>
      <c r="AV23" s="61">
        <v>0</v>
      </c>
      <c r="AW23" s="61">
        <v>0</v>
      </c>
      <c r="AX23" s="61">
        <v>0</v>
      </c>
      <c r="AY23" s="61">
        <v>0</v>
      </c>
      <c r="AZ23" s="61">
        <v>0</v>
      </c>
      <c r="BA23" s="61">
        <v>0</v>
      </c>
      <c r="BB23" s="61">
        <v>0</v>
      </c>
      <c r="BC23" s="61">
        <v>0</v>
      </c>
      <c r="BD23" s="61">
        <v>0</v>
      </c>
      <c r="BE23" s="61">
        <v>0</v>
      </c>
      <c r="BF23" s="61">
        <v>0</v>
      </c>
      <c r="BG23" s="61">
        <v>0</v>
      </c>
      <c r="BH23" s="61">
        <v>0</v>
      </c>
      <c r="BI23" s="61">
        <v>0</v>
      </c>
      <c r="BJ23" s="61">
        <v>0</v>
      </c>
      <c r="BK23" s="61">
        <v>0</v>
      </c>
      <c r="BL23" s="61">
        <v>0</v>
      </c>
      <c r="BM23" s="61">
        <v>0</v>
      </c>
      <c r="BN23" s="61">
        <v>0</v>
      </c>
      <c r="BO23" s="61">
        <v>0</v>
      </c>
      <c r="BP23" s="61">
        <v>0</v>
      </c>
      <c r="BQ23" s="61">
        <v>0</v>
      </c>
      <c r="BR23" s="61">
        <v>0</v>
      </c>
      <c r="BS23" s="61">
        <v>0</v>
      </c>
      <c r="BT23" s="61">
        <v>0</v>
      </c>
      <c r="BU23" s="61">
        <v>0</v>
      </c>
      <c r="BV23" s="61">
        <v>0</v>
      </c>
      <c r="BW23" s="61">
        <v>0</v>
      </c>
      <c r="BX23" s="61">
        <v>0</v>
      </c>
      <c r="BY23" s="61">
        <v>0</v>
      </c>
      <c r="BZ23" s="61">
        <v>0</v>
      </c>
      <c r="CA23" s="61">
        <v>0</v>
      </c>
      <c r="CB23" s="61">
        <v>0</v>
      </c>
      <c r="CC23" s="61">
        <v>0</v>
      </c>
      <c r="CD23" s="61">
        <v>0</v>
      </c>
      <c r="CE23" s="61">
        <v>0</v>
      </c>
      <c r="CF23" s="61">
        <v>0</v>
      </c>
      <c r="CG23" s="61">
        <v>0</v>
      </c>
      <c r="CH23" s="61">
        <v>0</v>
      </c>
      <c r="CI23" s="61">
        <v>0</v>
      </c>
      <c r="CJ23" s="61">
        <v>0</v>
      </c>
      <c r="CK23" s="61">
        <v>0</v>
      </c>
      <c r="CL23" s="61">
        <v>0</v>
      </c>
      <c r="CM23" s="61">
        <v>0</v>
      </c>
      <c r="CN23" s="61">
        <v>0</v>
      </c>
      <c r="CO23" s="61">
        <v>0</v>
      </c>
      <c r="CP23" s="61">
        <v>0</v>
      </c>
      <c r="CQ23" s="61">
        <v>0</v>
      </c>
      <c r="CR23" s="61">
        <v>0</v>
      </c>
      <c r="CS23" s="61">
        <v>0</v>
      </c>
      <c r="CT23" s="61">
        <v>0</v>
      </c>
      <c r="CU23" s="61">
        <v>0</v>
      </c>
    </row>
    <row r="24" spans="1:99" ht="12.75" customHeight="1">
      <c r="A24" s="43" t="s">
        <v>35</v>
      </c>
      <c r="B24" s="59">
        <v>1025</v>
      </c>
      <c r="C24" s="60" t="s">
        <v>376</v>
      </c>
      <c r="D24" s="61">
        <v>0</v>
      </c>
      <c r="E24" s="61">
        <v>0</v>
      </c>
      <c r="F24" s="61">
        <v>0</v>
      </c>
      <c r="G24" s="61">
        <v>0</v>
      </c>
      <c r="H24" s="61">
        <v>0</v>
      </c>
      <c r="I24" s="61">
        <v>0</v>
      </c>
      <c r="J24" s="61">
        <v>0</v>
      </c>
      <c r="K24" s="61">
        <v>0</v>
      </c>
      <c r="L24" s="61">
        <v>0</v>
      </c>
      <c r="M24" s="61">
        <v>0</v>
      </c>
      <c r="N24" s="61">
        <v>0</v>
      </c>
      <c r="O24" s="61">
        <v>0</v>
      </c>
      <c r="P24" s="61">
        <v>0</v>
      </c>
      <c r="Q24" s="61">
        <v>0</v>
      </c>
      <c r="R24" s="61">
        <v>0</v>
      </c>
      <c r="S24" s="61">
        <v>0</v>
      </c>
      <c r="T24" s="61">
        <v>0</v>
      </c>
      <c r="U24" s="61">
        <v>0</v>
      </c>
      <c r="V24" s="61">
        <v>0</v>
      </c>
      <c r="W24" s="61">
        <v>0</v>
      </c>
      <c r="X24" s="61">
        <v>0</v>
      </c>
      <c r="Y24" s="61">
        <v>0</v>
      </c>
      <c r="Z24" s="61">
        <v>0</v>
      </c>
      <c r="AA24" s="61">
        <v>0</v>
      </c>
      <c r="AB24" s="61">
        <v>0</v>
      </c>
      <c r="AC24" s="61">
        <v>0</v>
      </c>
      <c r="AD24" s="61">
        <v>0</v>
      </c>
      <c r="AE24" s="61">
        <v>0</v>
      </c>
      <c r="AF24" s="61">
        <v>0</v>
      </c>
      <c r="AG24" s="61">
        <v>0</v>
      </c>
      <c r="AH24" s="61">
        <v>0</v>
      </c>
      <c r="AI24" s="61">
        <v>0</v>
      </c>
      <c r="AJ24" s="61">
        <v>0</v>
      </c>
      <c r="AK24" s="61">
        <v>0</v>
      </c>
      <c r="AL24" s="61">
        <v>0</v>
      </c>
      <c r="AM24" s="61">
        <v>0</v>
      </c>
      <c r="AN24" s="61">
        <v>0</v>
      </c>
      <c r="AO24" s="61">
        <v>0</v>
      </c>
      <c r="AP24" s="61">
        <v>0</v>
      </c>
      <c r="AQ24" s="61">
        <v>0</v>
      </c>
      <c r="AR24" s="61">
        <v>0</v>
      </c>
      <c r="AS24" s="61">
        <v>0</v>
      </c>
      <c r="AT24" s="61">
        <v>0</v>
      </c>
      <c r="AU24" s="61">
        <v>0</v>
      </c>
      <c r="AV24" s="61">
        <v>0</v>
      </c>
      <c r="AW24" s="61">
        <v>0</v>
      </c>
      <c r="AX24" s="61">
        <v>0</v>
      </c>
      <c r="AY24" s="61">
        <v>0</v>
      </c>
      <c r="AZ24" s="61">
        <v>0</v>
      </c>
      <c r="BA24" s="61">
        <v>0</v>
      </c>
      <c r="BB24" s="61">
        <v>0</v>
      </c>
      <c r="BC24" s="61">
        <v>0</v>
      </c>
      <c r="BD24" s="61">
        <v>0</v>
      </c>
      <c r="BE24" s="61">
        <v>0</v>
      </c>
      <c r="BF24" s="61">
        <v>0</v>
      </c>
      <c r="BG24" s="61">
        <v>0</v>
      </c>
      <c r="BH24" s="61">
        <v>0</v>
      </c>
      <c r="BI24" s="61">
        <v>0</v>
      </c>
      <c r="BJ24" s="61">
        <v>0</v>
      </c>
      <c r="BK24" s="61">
        <v>0</v>
      </c>
      <c r="BL24" s="61">
        <v>0</v>
      </c>
      <c r="BM24" s="61">
        <v>0</v>
      </c>
      <c r="BN24" s="61">
        <v>0</v>
      </c>
      <c r="BO24" s="61">
        <v>0</v>
      </c>
      <c r="BP24" s="61">
        <v>0</v>
      </c>
      <c r="BQ24" s="61">
        <v>0</v>
      </c>
      <c r="BR24" s="61">
        <v>0</v>
      </c>
      <c r="BS24" s="61">
        <v>0</v>
      </c>
      <c r="BT24" s="61">
        <v>0</v>
      </c>
      <c r="BU24" s="61">
        <v>0</v>
      </c>
      <c r="BV24" s="61">
        <v>0</v>
      </c>
      <c r="BW24" s="61">
        <v>0</v>
      </c>
      <c r="BX24" s="61">
        <v>0</v>
      </c>
      <c r="BY24" s="61">
        <v>0</v>
      </c>
      <c r="BZ24" s="61">
        <v>0</v>
      </c>
      <c r="CA24" s="61">
        <v>0</v>
      </c>
      <c r="CB24" s="61">
        <v>0</v>
      </c>
      <c r="CC24" s="61">
        <v>0</v>
      </c>
      <c r="CD24" s="61">
        <v>0</v>
      </c>
      <c r="CE24" s="61">
        <v>0</v>
      </c>
      <c r="CF24" s="61">
        <v>0</v>
      </c>
      <c r="CG24" s="61">
        <v>0</v>
      </c>
      <c r="CH24" s="61">
        <v>0</v>
      </c>
      <c r="CI24" s="61">
        <v>0</v>
      </c>
      <c r="CJ24" s="61">
        <v>0</v>
      </c>
      <c r="CK24" s="61">
        <v>0</v>
      </c>
      <c r="CL24" s="61">
        <v>0</v>
      </c>
      <c r="CM24" s="61">
        <v>0</v>
      </c>
      <c r="CN24" s="61">
        <v>0</v>
      </c>
      <c r="CO24" s="61">
        <v>0</v>
      </c>
      <c r="CP24" s="61">
        <v>0</v>
      </c>
      <c r="CQ24" s="61">
        <v>0</v>
      </c>
      <c r="CR24" s="61">
        <v>0</v>
      </c>
      <c r="CS24" s="61">
        <v>0</v>
      </c>
      <c r="CT24" s="61">
        <v>0</v>
      </c>
      <c r="CU24" s="61">
        <v>0</v>
      </c>
    </row>
    <row r="25" spans="1:99" ht="12.75" customHeight="1">
      <c r="A25" s="43" t="s">
        <v>37</v>
      </c>
      <c r="B25" s="59">
        <v>1027</v>
      </c>
      <c r="C25" s="60" t="s">
        <v>376</v>
      </c>
      <c r="D25" s="61">
        <v>0</v>
      </c>
      <c r="E25" s="61">
        <v>0</v>
      </c>
      <c r="F25" s="61">
        <v>0</v>
      </c>
      <c r="G25" s="61">
        <v>0</v>
      </c>
      <c r="H25" s="61">
        <v>0</v>
      </c>
      <c r="I25" s="61">
        <v>0</v>
      </c>
      <c r="J25" s="61">
        <v>0</v>
      </c>
      <c r="K25" s="61">
        <v>0</v>
      </c>
      <c r="L25" s="61">
        <v>0</v>
      </c>
      <c r="M25" s="61">
        <v>0</v>
      </c>
      <c r="N25" s="61">
        <v>0</v>
      </c>
      <c r="O25" s="61">
        <v>0</v>
      </c>
      <c r="P25" s="61">
        <v>0</v>
      </c>
      <c r="Q25" s="61">
        <v>0</v>
      </c>
      <c r="R25" s="61">
        <v>0</v>
      </c>
      <c r="S25" s="61">
        <v>0</v>
      </c>
      <c r="T25" s="61">
        <v>0</v>
      </c>
      <c r="U25" s="61">
        <v>0</v>
      </c>
      <c r="V25" s="61">
        <v>0</v>
      </c>
      <c r="W25" s="61">
        <v>0</v>
      </c>
      <c r="X25" s="61">
        <v>0</v>
      </c>
      <c r="Y25" s="61">
        <v>0</v>
      </c>
      <c r="Z25" s="61">
        <v>0</v>
      </c>
      <c r="AA25" s="61">
        <v>0</v>
      </c>
      <c r="AB25" s="61">
        <v>0</v>
      </c>
      <c r="AC25" s="61">
        <v>0</v>
      </c>
      <c r="AD25" s="61">
        <v>0</v>
      </c>
      <c r="AE25" s="61">
        <v>0</v>
      </c>
      <c r="AF25" s="61">
        <v>0</v>
      </c>
      <c r="AG25" s="61">
        <v>0</v>
      </c>
      <c r="AH25" s="61">
        <v>0</v>
      </c>
      <c r="AI25" s="61">
        <v>0</v>
      </c>
      <c r="AJ25" s="61">
        <v>0</v>
      </c>
      <c r="AK25" s="61">
        <v>0</v>
      </c>
      <c r="AL25" s="61">
        <v>0</v>
      </c>
      <c r="AM25" s="61">
        <v>0</v>
      </c>
      <c r="AN25" s="61">
        <v>0</v>
      </c>
      <c r="AO25" s="61">
        <v>0</v>
      </c>
      <c r="AP25" s="61">
        <v>0</v>
      </c>
      <c r="AQ25" s="61">
        <v>0</v>
      </c>
      <c r="AR25" s="61">
        <v>0</v>
      </c>
      <c r="AS25" s="61">
        <v>0</v>
      </c>
      <c r="AT25" s="61">
        <v>0</v>
      </c>
      <c r="AU25" s="61">
        <v>0</v>
      </c>
      <c r="AV25" s="61">
        <v>0</v>
      </c>
      <c r="AW25" s="61">
        <v>0</v>
      </c>
      <c r="AX25" s="61">
        <v>0</v>
      </c>
      <c r="AY25" s="61">
        <v>0</v>
      </c>
      <c r="AZ25" s="61">
        <v>0</v>
      </c>
      <c r="BA25" s="61">
        <v>0</v>
      </c>
      <c r="BB25" s="61">
        <v>0</v>
      </c>
      <c r="BC25" s="61">
        <v>0</v>
      </c>
      <c r="BD25" s="61">
        <v>0</v>
      </c>
      <c r="BE25" s="61">
        <v>0</v>
      </c>
      <c r="BF25" s="61">
        <v>0</v>
      </c>
      <c r="BG25" s="61">
        <v>0</v>
      </c>
      <c r="BH25" s="61">
        <v>0</v>
      </c>
      <c r="BI25" s="61">
        <v>0</v>
      </c>
      <c r="BJ25" s="61">
        <v>0</v>
      </c>
      <c r="BK25" s="61">
        <v>0</v>
      </c>
      <c r="BL25" s="61">
        <v>0</v>
      </c>
      <c r="BM25" s="61">
        <v>0</v>
      </c>
      <c r="BN25" s="61">
        <v>0</v>
      </c>
      <c r="BO25" s="61">
        <v>0</v>
      </c>
      <c r="BP25" s="61">
        <v>0</v>
      </c>
      <c r="BQ25" s="61">
        <v>0</v>
      </c>
      <c r="BR25" s="61">
        <v>0</v>
      </c>
      <c r="BS25" s="61">
        <v>0</v>
      </c>
      <c r="BT25" s="61">
        <v>0</v>
      </c>
      <c r="BU25" s="61">
        <v>0</v>
      </c>
      <c r="BV25" s="61">
        <v>0</v>
      </c>
      <c r="BW25" s="61">
        <v>0</v>
      </c>
      <c r="BX25" s="61">
        <v>0</v>
      </c>
      <c r="BY25" s="61">
        <v>0</v>
      </c>
      <c r="BZ25" s="61">
        <v>0</v>
      </c>
      <c r="CA25" s="61">
        <v>0</v>
      </c>
      <c r="CB25" s="61">
        <v>0</v>
      </c>
      <c r="CC25" s="61">
        <v>0</v>
      </c>
      <c r="CD25" s="61">
        <v>0</v>
      </c>
      <c r="CE25" s="61">
        <v>0</v>
      </c>
      <c r="CF25" s="61">
        <v>0</v>
      </c>
      <c r="CG25" s="61">
        <v>0</v>
      </c>
      <c r="CH25" s="61">
        <v>0</v>
      </c>
      <c r="CI25" s="61">
        <v>0</v>
      </c>
      <c r="CJ25" s="61">
        <v>0</v>
      </c>
      <c r="CK25" s="61">
        <v>0</v>
      </c>
      <c r="CL25" s="61">
        <v>0</v>
      </c>
      <c r="CM25" s="61">
        <v>0</v>
      </c>
      <c r="CN25" s="61">
        <v>0</v>
      </c>
      <c r="CO25" s="61">
        <v>0</v>
      </c>
      <c r="CP25" s="61">
        <v>0</v>
      </c>
      <c r="CQ25" s="61">
        <v>0</v>
      </c>
      <c r="CR25" s="61">
        <v>0</v>
      </c>
      <c r="CS25" s="61">
        <v>0</v>
      </c>
      <c r="CT25" s="61">
        <v>0</v>
      </c>
      <c r="CU25" s="61">
        <v>0</v>
      </c>
    </row>
    <row r="26" spans="1:99" ht="12.75" customHeight="1">
      <c r="A26" s="43" t="s">
        <v>39</v>
      </c>
      <c r="B26" s="59">
        <v>1028</v>
      </c>
      <c r="C26" s="60" t="s">
        <v>376</v>
      </c>
      <c r="D26" s="61">
        <v>0</v>
      </c>
      <c r="E26" s="61">
        <v>0</v>
      </c>
      <c r="F26" s="61">
        <v>0</v>
      </c>
      <c r="G26" s="61">
        <v>0</v>
      </c>
      <c r="H26" s="61">
        <v>0</v>
      </c>
      <c r="I26" s="61">
        <v>0</v>
      </c>
      <c r="J26" s="61">
        <v>0</v>
      </c>
      <c r="K26" s="61">
        <v>0</v>
      </c>
      <c r="L26" s="61">
        <v>0</v>
      </c>
      <c r="M26" s="61">
        <v>0</v>
      </c>
      <c r="N26" s="61">
        <v>0</v>
      </c>
      <c r="O26" s="61">
        <v>0</v>
      </c>
      <c r="P26" s="61">
        <v>0</v>
      </c>
      <c r="Q26" s="61">
        <v>0</v>
      </c>
      <c r="R26" s="61">
        <v>0</v>
      </c>
      <c r="S26" s="61">
        <v>0</v>
      </c>
      <c r="T26" s="61">
        <v>0</v>
      </c>
      <c r="U26" s="61">
        <v>0</v>
      </c>
      <c r="V26" s="61">
        <v>0</v>
      </c>
      <c r="W26" s="61">
        <v>0</v>
      </c>
      <c r="X26" s="61">
        <v>0</v>
      </c>
      <c r="Y26" s="61">
        <v>0</v>
      </c>
      <c r="Z26" s="61">
        <v>0</v>
      </c>
      <c r="AA26" s="61">
        <v>0</v>
      </c>
      <c r="AB26" s="61">
        <v>0</v>
      </c>
      <c r="AC26" s="61">
        <v>0</v>
      </c>
      <c r="AD26" s="61">
        <v>0</v>
      </c>
      <c r="AE26" s="61">
        <v>0</v>
      </c>
      <c r="AF26" s="61">
        <v>0</v>
      </c>
      <c r="AG26" s="61">
        <v>0</v>
      </c>
      <c r="AH26" s="61">
        <v>0</v>
      </c>
      <c r="AI26" s="61">
        <v>0</v>
      </c>
      <c r="AJ26" s="61">
        <v>0</v>
      </c>
      <c r="AK26" s="61">
        <v>0</v>
      </c>
      <c r="AL26" s="61">
        <v>0</v>
      </c>
      <c r="AM26" s="61">
        <v>0</v>
      </c>
      <c r="AN26" s="61">
        <v>0</v>
      </c>
      <c r="AO26" s="61">
        <v>0</v>
      </c>
      <c r="AP26" s="61">
        <v>0</v>
      </c>
      <c r="AQ26" s="61">
        <v>0</v>
      </c>
      <c r="AR26" s="61">
        <v>0</v>
      </c>
      <c r="AS26" s="61">
        <v>0</v>
      </c>
      <c r="AT26" s="61">
        <v>0</v>
      </c>
      <c r="AU26" s="61">
        <v>0</v>
      </c>
      <c r="AV26" s="61">
        <v>0</v>
      </c>
      <c r="AW26" s="61">
        <v>0</v>
      </c>
      <c r="AX26" s="61">
        <v>0</v>
      </c>
      <c r="AY26" s="61">
        <v>0</v>
      </c>
      <c r="AZ26" s="61">
        <v>0</v>
      </c>
      <c r="BA26" s="61">
        <v>0</v>
      </c>
      <c r="BB26" s="61">
        <v>0</v>
      </c>
      <c r="BC26" s="61">
        <v>0</v>
      </c>
      <c r="BD26" s="61">
        <v>0</v>
      </c>
      <c r="BE26" s="61">
        <v>0</v>
      </c>
      <c r="BF26" s="61">
        <v>0</v>
      </c>
      <c r="BG26" s="61">
        <v>0</v>
      </c>
      <c r="BH26" s="61">
        <v>0</v>
      </c>
      <c r="BI26" s="61">
        <v>0</v>
      </c>
      <c r="BJ26" s="61">
        <v>0</v>
      </c>
      <c r="BK26" s="61">
        <v>0</v>
      </c>
      <c r="BL26" s="61">
        <v>0</v>
      </c>
      <c r="BM26" s="61">
        <v>0</v>
      </c>
      <c r="BN26" s="61">
        <v>0</v>
      </c>
      <c r="BO26" s="61">
        <v>0</v>
      </c>
      <c r="BP26" s="61">
        <v>0</v>
      </c>
      <c r="BQ26" s="61">
        <v>0</v>
      </c>
      <c r="BR26" s="61">
        <v>0</v>
      </c>
      <c r="BS26" s="61">
        <v>0</v>
      </c>
      <c r="BT26" s="61">
        <v>0</v>
      </c>
      <c r="BU26" s="61">
        <v>0</v>
      </c>
      <c r="BV26" s="61">
        <v>0</v>
      </c>
      <c r="BW26" s="61">
        <v>0</v>
      </c>
      <c r="BX26" s="61">
        <v>0</v>
      </c>
      <c r="BY26" s="61">
        <v>0</v>
      </c>
      <c r="BZ26" s="61">
        <v>0</v>
      </c>
      <c r="CA26" s="61">
        <v>0</v>
      </c>
      <c r="CB26" s="61">
        <v>0</v>
      </c>
      <c r="CC26" s="61">
        <v>0</v>
      </c>
      <c r="CD26" s="61">
        <v>0</v>
      </c>
      <c r="CE26" s="61">
        <v>0</v>
      </c>
      <c r="CF26" s="61">
        <v>0</v>
      </c>
      <c r="CG26" s="61">
        <v>0</v>
      </c>
      <c r="CH26" s="61">
        <v>0</v>
      </c>
      <c r="CI26" s="61">
        <v>0</v>
      </c>
      <c r="CJ26" s="61">
        <v>0</v>
      </c>
      <c r="CK26" s="61">
        <v>0</v>
      </c>
      <c r="CL26" s="61">
        <v>0</v>
      </c>
      <c r="CM26" s="61">
        <v>0</v>
      </c>
      <c r="CN26" s="61">
        <v>0</v>
      </c>
      <c r="CO26" s="61">
        <v>0</v>
      </c>
      <c r="CP26" s="61">
        <v>0</v>
      </c>
      <c r="CQ26" s="61">
        <v>0</v>
      </c>
      <c r="CR26" s="61">
        <v>0</v>
      </c>
      <c r="CS26" s="61">
        <v>0</v>
      </c>
      <c r="CT26" s="61">
        <v>0</v>
      </c>
      <c r="CU26" s="61">
        <v>0</v>
      </c>
    </row>
    <row r="27" spans="1:99" ht="12.75" customHeight="1">
      <c r="A27" s="43" t="s">
        <v>41</v>
      </c>
      <c r="B27" s="59">
        <v>1030</v>
      </c>
      <c r="C27" s="60" t="s">
        <v>376</v>
      </c>
      <c r="D27" s="61">
        <v>0</v>
      </c>
      <c r="E27" s="61">
        <v>0</v>
      </c>
      <c r="F27" s="61">
        <v>0</v>
      </c>
      <c r="G27" s="61">
        <v>0</v>
      </c>
      <c r="H27" s="61">
        <v>0</v>
      </c>
      <c r="I27" s="61">
        <v>0</v>
      </c>
      <c r="J27" s="61">
        <v>0</v>
      </c>
      <c r="K27" s="61">
        <v>0</v>
      </c>
      <c r="L27" s="61">
        <v>0</v>
      </c>
      <c r="M27" s="61">
        <v>0</v>
      </c>
      <c r="N27" s="61">
        <v>0</v>
      </c>
      <c r="O27" s="61">
        <v>0</v>
      </c>
      <c r="P27" s="61">
        <v>0</v>
      </c>
      <c r="Q27" s="61">
        <v>0</v>
      </c>
      <c r="R27" s="61">
        <v>0</v>
      </c>
      <c r="S27" s="61">
        <v>0</v>
      </c>
      <c r="T27" s="61">
        <v>0</v>
      </c>
      <c r="U27" s="61">
        <v>0</v>
      </c>
      <c r="V27" s="61">
        <v>0</v>
      </c>
      <c r="W27" s="61">
        <v>0</v>
      </c>
      <c r="X27" s="61">
        <v>0</v>
      </c>
      <c r="Y27" s="61">
        <v>0</v>
      </c>
      <c r="Z27" s="61">
        <v>0</v>
      </c>
      <c r="AA27" s="61">
        <v>0</v>
      </c>
      <c r="AB27" s="61">
        <v>0</v>
      </c>
      <c r="AC27" s="61">
        <v>0</v>
      </c>
      <c r="AD27" s="61">
        <v>0</v>
      </c>
      <c r="AE27" s="61">
        <v>0</v>
      </c>
      <c r="AF27" s="61">
        <v>0</v>
      </c>
      <c r="AG27" s="61">
        <v>0</v>
      </c>
      <c r="AH27" s="61">
        <v>0</v>
      </c>
      <c r="AI27" s="61">
        <v>0</v>
      </c>
      <c r="AJ27" s="61">
        <v>0</v>
      </c>
      <c r="AK27" s="61">
        <v>0</v>
      </c>
      <c r="AL27" s="61">
        <v>0</v>
      </c>
      <c r="AM27" s="61">
        <v>0</v>
      </c>
      <c r="AN27" s="61">
        <v>0</v>
      </c>
      <c r="AO27" s="61">
        <v>0</v>
      </c>
      <c r="AP27" s="61">
        <v>0</v>
      </c>
      <c r="AQ27" s="61">
        <v>0</v>
      </c>
      <c r="AR27" s="61">
        <v>0</v>
      </c>
      <c r="AS27" s="61">
        <v>0</v>
      </c>
      <c r="AT27" s="61">
        <v>0</v>
      </c>
      <c r="AU27" s="61">
        <v>0</v>
      </c>
      <c r="AV27" s="61">
        <v>0</v>
      </c>
      <c r="AW27" s="61">
        <v>0</v>
      </c>
      <c r="AX27" s="61">
        <v>0</v>
      </c>
      <c r="AY27" s="61">
        <v>0</v>
      </c>
      <c r="AZ27" s="61">
        <v>0</v>
      </c>
      <c r="BA27" s="61">
        <v>0</v>
      </c>
      <c r="BB27" s="61">
        <v>0</v>
      </c>
      <c r="BC27" s="61">
        <v>0</v>
      </c>
      <c r="BD27" s="61">
        <v>0</v>
      </c>
      <c r="BE27" s="61">
        <v>0</v>
      </c>
      <c r="BF27" s="61">
        <v>0</v>
      </c>
      <c r="BG27" s="61">
        <v>0</v>
      </c>
      <c r="BH27" s="61">
        <v>0</v>
      </c>
      <c r="BI27" s="61">
        <v>0</v>
      </c>
      <c r="BJ27" s="61">
        <v>0</v>
      </c>
      <c r="BK27" s="61">
        <v>0</v>
      </c>
      <c r="BL27" s="61">
        <v>0</v>
      </c>
      <c r="BM27" s="61">
        <v>0</v>
      </c>
      <c r="BN27" s="61">
        <v>0</v>
      </c>
      <c r="BO27" s="61">
        <v>0</v>
      </c>
      <c r="BP27" s="61">
        <v>0</v>
      </c>
      <c r="BQ27" s="61">
        <v>0</v>
      </c>
      <c r="BR27" s="61">
        <v>0</v>
      </c>
      <c r="BS27" s="61">
        <v>0</v>
      </c>
      <c r="BT27" s="61">
        <v>0</v>
      </c>
      <c r="BU27" s="61">
        <v>0</v>
      </c>
      <c r="BV27" s="61">
        <v>0</v>
      </c>
      <c r="BW27" s="61">
        <v>0</v>
      </c>
      <c r="BX27" s="61">
        <v>0</v>
      </c>
      <c r="BY27" s="61">
        <v>0</v>
      </c>
      <c r="BZ27" s="61">
        <v>0</v>
      </c>
      <c r="CA27" s="61">
        <v>0</v>
      </c>
      <c r="CB27" s="61">
        <v>0</v>
      </c>
      <c r="CC27" s="61">
        <v>0</v>
      </c>
      <c r="CD27" s="61">
        <v>0</v>
      </c>
      <c r="CE27" s="61">
        <v>0</v>
      </c>
      <c r="CF27" s="61">
        <v>0</v>
      </c>
      <c r="CG27" s="61">
        <v>0</v>
      </c>
      <c r="CH27" s="61">
        <v>0</v>
      </c>
      <c r="CI27" s="61">
        <v>0</v>
      </c>
      <c r="CJ27" s="61">
        <v>0</v>
      </c>
      <c r="CK27" s="61">
        <v>0</v>
      </c>
      <c r="CL27" s="61">
        <v>0</v>
      </c>
      <c r="CM27" s="61">
        <v>0</v>
      </c>
      <c r="CN27" s="61">
        <v>0</v>
      </c>
      <c r="CO27" s="61">
        <v>0</v>
      </c>
      <c r="CP27" s="61">
        <v>0</v>
      </c>
      <c r="CQ27" s="61">
        <v>0</v>
      </c>
      <c r="CR27" s="61">
        <v>0</v>
      </c>
      <c r="CS27" s="61">
        <v>0</v>
      </c>
      <c r="CT27" s="61">
        <v>0</v>
      </c>
      <c r="CU27" s="61">
        <v>0</v>
      </c>
    </row>
    <row r="28" spans="1:99" ht="12.75" customHeight="1">
      <c r="A28" s="43" t="s">
        <v>43</v>
      </c>
      <c r="B28" s="59">
        <v>1031</v>
      </c>
      <c r="C28" s="60" t="s">
        <v>376</v>
      </c>
      <c r="D28" s="61">
        <v>0</v>
      </c>
      <c r="E28" s="61">
        <v>0</v>
      </c>
      <c r="F28" s="61">
        <v>0</v>
      </c>
      <c r="G28" s="61">
        <v>0</v>
      </c>
      <c r="H28" s="61">
        <v>0</v>
      </c>
      <c r="I28" s="61">
        <v>0</v>
      </c>
      <c r="J28" s="61">
        <v>0</v>
      </c>
      <c r="K28" s="61">
        <v>0</v>
      </c>
      <c r="L28" s="61">
        <v>0</v>
      </c>
      <c r="M28" s="61">
        <v>0</v>
      </c>
      <c r="N28" s="61">
        <v>0</v>
      </c>
      <c r="O28" s="61">
        <v>0</v>
      </c>
      <c r="P28" s="61">
        <v>0</v>
      </c>
      <c r="Q28" s="61">
        <v>0</v>
      </c>
      <c r="R28" s="61">
        <v>0</v>
      </c>
      <c r="S28" s="61">
        <v>0</v>
      </c>
      <c r="T28" s="61">
        <v>0</v>
      </c>
      <c r="U28" s="61">
        <v>0</v>
      </c>
      <c r="V28" s="61">
        <v>0</v>
      </c>
      <c r="W28" s="61">
        <v>0</v>
      </c>
      <c r="X28" s="61">
        <v>0</v>
      </c>
      <c r="Y28" s="61">
        <v>0</v>
      </c>
      <c r="Z28" s="61">
        <v>0</v>
      </c>
      <c r="AA28" s="61">
        <v>0</v>
      </c>
      <c r="AB28" s="61">
        <v>0</v>
      </c>
      <c r="AC28" s="61">
        <v>0</v>
      </c>
      <c r="AD28" s="61">
        <v>0</v>
      </c>
      <c r="AE28" s="61">
        <v>0</v>
      </c>
      <c r="AF28" s="61">
        <v>0</v>
      </c>
      <c r="AG28" s="61">
        <v>0</v>
      </c>
      <c r="AH28" s="61">
        <v>0</v>
      </c>
      <c r="AI28" s="61">
        <v>0</v>
      </c>
      <c r="AJ28" s="61">
        <v>0</v>
      </c>
      <c r="AK28" s="61">
        <v>0</v>
      </c>
      <c r="AL28" s="61">
        <v>0</v>
      </c>
      <c r="AM28" s="61">
        <v>0</v>
      </c>
      <c r="AN28" s="61">
        <v>0</v>
      </c>
      <c r="AO28" s="61">
        <v>0</v>
      </c>
      <c r="AP28" s="61">
        <v>0</v>
      </c>
      <c r="AQ28" s="61">
        <v>0</v>
      </c>
      <c r="AR28" s="61">
        <v>0</v>
      </c>
      <c r="AS28" s="61">
        <v>0</v>
      </c>
      <c r="AT28" s="61">
        <v>0</v>
      </c>
      <c r="AU28" s="61">
        <v>0</v>
      </c>
      <c r="AV28" s="61">
        <v>0</v>
      </c>
      <c r="AW28" s="61">
        <v>0</v>
      </c>
      <c r="AX28" s="61">
        <v>0</v>
      </c>
      <c r="AY28" s="61">
        <v>0</v>
      </c>
      <c r="AZ28" s="61">
        <v>0</v>
      </c>
      <c r="BA28" s="61">
        <v>0</v>
      </c>
      <c r="BB28" s="61">
        <v>0</v>
      </c>
      <c r="BC28" s="61">
        <v>0</v>
      </c>
      <c r="BD28" s="61">
        <v>0</v>
      </c>
      <c r="BE28" s="61">
        <v>0</v>
      </c>
      <c r="BF28" s="61">
        <v>0</v>
      </c>
      <c r="BG28" s="61">
        <v>0</v>
      </c>
      <c r="BH28" s="61">
        <v>0</v>
      </c>
      <c r="BI28" s="61">
        <v>0</v>
      </c>
      <c r="BJ28" s="61">
        <v>0</v>
      </c>
      <c r="BK28" s="61">
        <v>0</v>
      </c>
      <c r="BL28" s="61">
        <v>0</v>
      </c>
      <c r="BM28" s="61">
        <v>0</v>
      </c>
      <c r="BN28" s="61">
        <v>0</v>
      </c>
      <c r="BO28" s="61">
        <v>0</v>
      </c>
      <c r="BP28" s="61">
        <v>0</v>
      </c>
      <c r="BQ28" s="61">
        <v>0</v>
      </c>
      <c r="BR28" s="61">
        <v>0</v>
      </c>
      <c r="BS28" s="61">
        <v>0</v>
      </c>
      <c r="BT28" s="61">
        <v>0</v>
      </c>
      <c r="BU28" s="61">
        <v>0</v>
      </c>
      <c r="BV28" s="61">
        <v>0</v>
      </c>
      <c r="BW28" s="61">
        <v>0</v>
      </c>
      <c r="BX28" s="61">
        <v>0</v>
      </c>
      <c r="BY28" s="61">
        <v>0</v>
      </c>
      <c r="BZ28" s="61">
        <v>0</v>
      </c>
      <c r="CA28" s="61">
        <v>0</v>
      </c>
      <c r="CB28" s="61">
        <v>0</v>
      </c>
      <c r="CC28" s="61">
        <v>0</v>
      </c>
      <c r="CD28" s="61">
        <v>0</v>
      </c>
      <c r="CE28" s="61">
        <v>0</v>
      </c>
      <c r="CF28" s="61">
        <v>0</v>
      </c>
      <c r="CG28" s="61">
        <v>0</v>
      </c>
      <c r="CH28" s="61">
        <v>0</v>
      </c>
      <c r="CI28" s="61">
        <v>0</v>
      </c>
      <c r="CJ28" s="61">
        <v>0</v>
      </c>
      <c r="CK28" s="61">
        <v>0</v>
      </c>
      <c r="CL28" s="61">
        <v>0</v>
      </c>
      <c r="CM28" s="61">
        <v>0</v>
      </c>
      <c r="CN28" s="61">
        <v>0</v>
      </c>
      <c r="CO28" s="61">
        <v>0</v>
      </c>
      <c r="CP28" s="61">
        <v>0</v>
      </c>
      <c r="CQ28" s="61">
        <v>0</v>
      </c>
      <c r="CR28" s="61">
        <v>0</v>
      </c>
      <c r="CS28" s="61">
        <v>0</v>
      </c>
      <c r="CT28" s="61">
        <v>0</v>
      </c>
      <c r="CU28" s="61">
        <v>0</v>
      </c>
    </row>
    <row r="29" spans="1:99" ht="12.75" customHeight="1">
      <c r="A29" s="43" t="s">
        <v>45</v>
      </c>
      <c r="B29" s="59">
        <v>1032</v>
      </c>
      <c r="C29" s="60" t="s">
        <v>376</v>
      </c>
      <c r="D29" s="61">
        <v>0</v>
      </c>
      <c r="E29" s="61">
        <v>0</v>
      </c>
      <c r="F29" s="61">
        <v>0</v>
      </c>
      <c r="G29" s="61">
        <v>0</v>
      </c>
      <c r="H29" s="61">
        <v>0</v>
      </c>
      <c r="I29" s="61">
        <v>0</v>
      </c>
      <c r="J29" s="61">
        <v>0</v>
      </c>
      <c r="K29" s="61">
        <v>0</v>
      </c>
      <c r="L29" s="61">
        <v>0</v>
      </c>
      <c r="M29" s="61">
        <v>0</v>
      </c>
      <c r="N29" s="61">
        <v>0</v>
      </c>
      <c r="O29" s="61">
        <v>0</v>
      </c>
      <c r="P29" s="61">
        <v>0</v>
      </c>
      <c r="Q29" s="61">
        <v>0</v>
      </c>
      <c r="R29" s="61">
        <v>0</v>
      </c>
      <c r="S29" s="61">
        <v>0</v>
      </c>
      <c r="T29" s="61">
        <v>0</v>
      </c>
      <c r="U29" s="61">
        <v>0</v>
      </c>
      <c r="V29" s="61">
        <v>0</v>
      </c>
      <c r="W29" s="61">
        <v>0</v>
      </c>
      <c r="X29" s="61">
        <v>0</v>
      </c>
      <c r="Y29" s="61">
        <v>0</v>
      </c>
      <c r="Z29" s="61">
        <v>0</v>
      </c>
      <c r="AA29" s="61">
        <v>0</v>
      </c>
      <c r="AB29" s="61">
        <v>0</v>
      </c>
      <c r="AC29" s="61">
        <v>0</v>
      </c>
      <c r="AD29" s="61">
        <v>0</v>
      </c>
      <c r="AE29" s="61">
        <v>0</v>
      </c>
      <c r="AF29" s="61">
        <v>0</v>
      </c>
      <c r="AG29" s="61">
        <v>0</v>
      </c>
      <c r="AH29" s="61">
        <v>0</v>
      </c>
      <c r="AI29" s="61">
        <v>0</v>
      </c>
      <c r="AJ29" s="61">
        <v>0</v>
      </c>
      <c r="AK29" s="61">
        <v>0</v>
      </c>
      <c r="AL29" s="61">
        <v>0</v>
      </c>
      <c r="AM29" s="61">
        <v>0</v>
      </c>
      <c r="AN29" s="61">
        <v>0</v>
      </c>
      <c r="AO29" s="61">
        <v>0</v>
      </c>
      <c r="AP29" s="61">
        <v>0</v>
      </c>
      <c r="AQ29" s="61">
        <v>0</v>
      </c>
      <c r="AR29" s="61">
        <v>0</v>
      </c>
      <c r="AS29" s="61">
        <v>0</v>
      </c>
      <c r="AT29" s="61">
        <v>0</v>
      </c>
      <c r="AU29" s="61">
        <v>0</v>
      </c>
      <c r="AV29" s="61">
        <v>0</v>
      </c>
      <c r="AW29" s="61">
        <v>0</v>
      </c>
      <c r="AX29" s="61">
        <v>0</v>
      </c>
      <c r="AY29" s="61">
        <v>0</v>
      </c>
      <c r="AZ29" s="61">
        <v>0</v>
      </c>
      <c r="BA29" s="61">
        <v>0</v>
      </c>
      <c r="BB29" s="61">
        <v>0</v>
      </c>
      <c r="BC29" s="61">
        <v>0</v>
      </c>
      <c r="BD29" s="61">
        <v>0</v>
      </c>
      <c r="BE29" s="61">
        <v>0</v>
      </c>
      <c r="BF29" s="61">
        <v>0</v>
      </c>
      <c r="BG29" s="61">
        <v>0</v>
      </c>
      <c r="BH29" s="61">
        <v>0</v>
      </c>
      <c r="BI29" s="61">
        <v>0</v>
      </c>
      <c r="BJ29" s="61">
        <v>0</v>
      </c>
      <c r="BK29" s="61">
        <v>0</v>
      </c>
      <c r="BL29" s="61">
        <v>0</v>
      </c>
      <c r="BM29" s="61">
        <v>0</v>
      </c>
      <c r="BN29" s="61">
        <v>0</v>
      </c>
      <c r="BO29" s="61">
        <v>0</v>
      </c>
      <c r="BP29" s="61">
        <v>0</v>
      </c>
      <c r="BQ29" s="61">
        <v>0</v>
      </c>
      <c r="BR29" s="61">
        <v>0</v>
      </c>
      <c r="BS29" s="61">
        <v>0</v>
      </c>
      <c r="BT29" s="61">
        <v>0</v>
      </c>
      <c r="BU29" s="61">
        <v>0</v>
      </c>
      <c r="BV29" s="61">
        <v>0</v>
      </c>
      <c r="BW29" s="61">
        <v>0</v>
      </c>
      <c r="BX29" s="61">
        <v>0</v>
      </c>
      <c r="BY29" s="61">
        <v>0</v>
      </c>
      <c r="BZ29" s="61">
        <v>0</v>
      </c>
      <c r="CA29" s="61">
        <v>0</v>
      </c>
      <c r="CB29" s="61">
        <v>0</v>
      </c>
      <c r="CC29" s="61">
        <v>0</v>
      </c>
      <c r="CD29" s="61">
        <v>0</v>
      </c>
      <c r="CE29" s="61">
        <v>0</v>
      </c>
      <c r="CF29" s="61">
        <v>0</v>
      </c>
      <c r="CG29" s="61">
        <v>0</v>
      </c>
      <c r="CH29" s="61">
        <v>0</v>
      </c>
      <c r="CI29" s="61">
        <v>0</v>
      </c>
      <c r="CJ29" s="61">
        <v>0</v>
      </c>
      <c r="CK29" s="61">
        <v>0</v>
      </c>
      <c r="CL29" s="61">
        <v>0</v>
      </c>
      <c r="CM29" s="61">
        <v>0</v>
      </c>
      <c r="CN29" s="61">
        <v>0</v>
      </c>
      <c r="CO29" s="61">
        <v>0</v>
      </c>
      <c r="CP29" s="61">
        <v>0</v>
      </c>
      <c r="CQ29" s="61">
        <v>0</v>
      </c>
      <c r="CR29" s="61">
        <v>0</v>
      </c>
      <c r="CS29" s="61">
        <v>0</v>
      </c>
      <c r="CT29" s="61">
        <v>0</v>
      </c>
      <c r="CU29" s="61">
        <v>0</v>
      </c>
    </row>
    <row r="30" spans="1:99" ht="12.75" customHeight="1">
      <c r="A30" s="43" t="s">
        <v>47</v>
      </c>
      <c r="B30" s="59">
        <v>1034</v>
      </c>
      <c r="C30" s="60" t="s">
        <v>376</v>
      </c>
      <c r="D30" s="61">
        <v>0</v>
      </c>
      <c r="E30" s="61">
        <v>0</v>
      </c>
      <c r="F30" s="61">
        <v>0</v>
      </c>
      <c r="G30" s="61">
        <v>0</v>
      </c>
      <c r="H30" s="61">
        <v>0</v>
      </c>
      <c r="I30" s="61">
        <v>0</v>
      </c>
      <c r="J30" s="61">
        <v>0</v>
      </c>
      <c r="K30" s="61">
        <v>0</v>
      </c>
      <c r="L30" s="61">
        <v>0</v>
      </c>
      <c r="M30" s="61">
        <v>0</v>
      </c>
      <c r="N30" s="61">
        <v>0</v>
      </c>
      <c r="O30" s="61">
        <v>0</v>
      </c>
      <c r="P30" s="61">
        <v>0</v>
      </c>
      <c r="Q30" s="61">
        <v>0</v>
      </c>
      <c r="R30" s="61">
        <v>0</v>
      </c>
      <c r="S30" s="61">
        <v>0</v>
      </c>
      <c r="T30" s="61">
        <v>0</v>
      </c>
      <c r="U30" s="61">
        <v>0</v>
      </c>
      <c r="V30" s="61">
        <v>0</v>
      </c>
      <c r="W30" s="61">
        <v>0</v>
      </c>
      <c r="X30" s="61">
        <v>0</v>
      </c>
      <c r="Y30" s="61">
        <v>0</v>
      </c>
      <c r="Z30" s="61">
        <v>0</v>
      </c>
      <c r="AA30" s="61">
        <v>0</v>
      </c>
      <c r="AB30" s="61">
        <v>0</v>
      </c>
      <c r="AC30" s="61">
        <v>0</v>
      </c>
      <c r="AD30" s="61">
        <v>0</v>
      </c>
      <c r="AE30" s="61">
        <v>0</v>
      </c>
      <c r="AF30" s="61">
        <v>0</v>
      </c>
      <c r="AG30" s="61">
        <v>0</v>
      </c>
      <c r="AH30" s="61">
        <v>0</v>
      </c>
      <c r="AI30" s="61">
        <v>0</v>
      </c>
      <c r="AJ30" s="61">
        <v>0</v>
      </c>
      <c r="AK30" s="61">
        <v>0</v>
      </c>
      <c r="AL30" s="61">
        <v>0</v>
      </c>
      <c r="AM30" s="61">
        <v>0</v>
      </c>
      <c r="AN30" s="61">
        <v>0</v>
      </c>
      <c r="AO30" s="61">
        <v>0</v>
      </c>
      <c r="AP30" s="61">
        <v>0</v>
      </c>
      <c r="AQ30" s="61">
        <v>0</v>
      </c>
      <c r="AR30" s="61">
        <v>0</v>
      </c>
      <c r="AS30" s="61">
        <v>0</v>
      </c>
      <c r="AT30" s="61">
        <v>0</v>
      </c>
      <c r="AU30" s="61">
        <v>0</v>
      </c>
      <c r="AV30" s="61">
        <v>0</v>
      </c>
      <c r="AW30" s="61">
        <v>0</v>
      </c>
      <c r="AX30" s="61">
        <v>0</v>
      </c>
      <c r="AY30" s="61">
        <v>0</v>
      </c>
      <c r="AZ30" s="61">
        <v>0</v>
      </c>
      <c r="BA30" s="61">
        <v>0</v>
      </c>
      <c r="BB30" s="61">
        <v>0</v>
      </c>
      <c r="BC30" s="61">
        <v>0</v>
      </c>
      <c r="BD30" s="61">
        <v>0</v>
      </c>
      <c r="BE30" s="61">
        <v>0</v>
      </c>
      <c r="BF30" s="61">
        <v>0</v>
      </c>
      <c r="BG30" s="61">
        <v>0</v>
      </c>
      <c r="BH30" s="61">
        <v>0</v>
      </c>
      <c r="BI30" s="61">
        <v>0</v>
      </c>
      <c r="BJ30" s="61">
        <v>0</v>
      </c>
      <c r="BK30" s="61">
        <v>0</v>
      </c>
      <c r="BL30" s="61">
        <v>0</v>
      </c>
      <c r="BM30" s="61">
        <v>0</v>
      </c>
      <c r="BN30" s="61">
        <v>0</v>
      </c>
      <c r="BO30" s="61">
        <v>0</v>
      </c>
      <c r="BP30" s="61">
        <v>0</v>
      </c>
      <c r="BQ30" s="61">
        <v>0</v>
      </c>
      <c r="BR30" s="61">
        <v>0</v>
      </c>
      <c r="BS30" s="61">
        <v>0</v>
      </c>
      <c r="BT30" s="61">
        <v>0</v>
      </c>
      <c r="BU30" s="61">
        <v>0</v>
      </c>
      <c r="BV30" s="61">
        <v>0</v>
      </c>
      <c r="BW30" s="61">
        <v>0</v>
      </c>
      <c r="BX30" s="61">
        <v>0</v>
      </c>
      <c r="BY30" s="61">
        <v>0</v>
      </c>
      <c r="BZ30" s="61">
        <v>0</v>
      </c>
      <c r="CA30" s="61">
        <v>0</v>
      </c>
      <c r="CB30" s="61">
        <v>0</v>
      </c>
      <c r="CC30" s="61">
        <v>0</v>
      </c>
      <c r="CD30" s="61">
        <v>0</v>
      </c>
      <c r="CE30" s="61">
        <v>0</v>
      </c>
      <c r="CF30" s="61">
        <v>0</v>
      </c>
      <c r="CG30" s="61">
        <v>0</v>
      </c>
      <c r="CH30" s="61">
        <v>0</v>
      </c>
      <c r="CI30" s="61">
        <v>0</v>
      </c>
      <c r="CJ30" s="61">
        <v>0</v>
      </c>
      <c r="CK30" s="61">
        <v>0</v>
      </c>
      <c r="CL30" s="61">
        <v>0</v>
      </c>
      <c r="CM30" s="61">
        <v>0</v>
      </c>
      <c r="CN30" s="61">
        <v>0</v>
      </c>
      <c r="CO30" s="61">
        <v>0</v>
      </c>
      <c r="CP30" s="61">
        <v>0</v>
      </c>
      <c r="CQ30" s="61">
        <v>0</v>
      </c>
      <c r="CR30" s="61">
        <v>0</v>
      </c>
      <c r="CS30" s="61">
        <v>0</v>
      </c>
      <c r="CT30" s="61">
        <v>0</v>
      </c>
      <c r="CU30" s="61">
        <v>0</v>
      </c>
    </row>
    <row r="31" spans="1:99" ht="12.75" customHeight="1">
      <c r="A31" s="43" t="s">
        <v>49</v>
      </c>
      <c r="B31" s="59">
        <v>1035</v>
      </c>
      <c r="C31" s="60" t="s">
        <v>376</v>
      </c>
      <c r="D31" s="61">
        <v>0</v>
      </c>
      <c r="E31" s="61">
        <v>0</v>
      </c>
      <c r="F31" s="61">
        <v>0</v>
      </c>
      <c r="G31" s="61">
        <v>0</v>
      </c>
      <c r="H31" s="61">
        <v>0</v>
      </c>
      <c r="I31" s="61">
        <v>0</v>
      </c>
      <c r="J31" s="61">
        <v>0</v>
      </c>
      <c r="K31" s="61">
        <v>0</v>
      </c>
      <c r="L31" s="61">
        <v>0</v>
      </c>
      <c r="M31" s="61">
        <v>0</v>
      </c>
      <c r="N31" s="61">
        <v>0</v>
      </c>
      <c r="O31" s="61">
        <v>0</v>
      </c>
      <c r="P31" s="61">
        <v>0</v>
      </c>
      <c r="Q31" s="61">
        <v>0</v>
      </c>
      <c r="R31" s="61">
        <v>0</v>
      </c>
      <c r="S31" s="61">
        <v>0</v>
      </c>
      <c r="T31" s="61">
        <v>0</v>
      </c>
      <c r="U31" s="61">
        <v>0</v>
      </c>
      <c r="V31" s="61">
        <v>0</v>
      </c>
      <c r="W31" s="61">
        <v>0</v>
      </c>
      <c r="X31" s="61">
        <v>0</v>
      </c>
      <c r="Y31" s="61">
        <v>0</v>
      </c>
      <c r="Z31" s="61">
        <v>0</v>
      </c>
      <c r="AA31" s="61">
        <v>0</v>
      </c>
      <c r="AB31" s="61">
        <v>0</v>
      </c>
      <c r="AC31" s="61">
        <v>0</v>
      </c>
      <c r="AD31" s="61">
        <v>0</v>
      </c>
      <c r="AE31" s="61">
        <v>0</v>
      </c>
      <c r="AF31" s="61">
        <v>0</v>
      </c>
      <c r="AG31" s="61">
        <v>0</v>
      </c>
      <c r="AH31" s="61">
        <v>0</v>
      </c>
      <c r="AI31" s="61">
        <v>0</v>
      </c>
      <c r="AJ31" s="61">
        <v>0</v>
      </c>
      <c r="AK31" s="61">
        <v>0</v>
      </c>
      <c r="AL31" s="61">
        <v>0</v>
      </c>
      <c r="AM31" s="61">
        <v>0</v>
      </c>
      <c r="AN31" s="61">
        <v>0</v>
      </c>
      <c r="AO31" s="61">
        <v>0</v>
      </c>
      <c r="AP31" s="61">
        <v>0</v>
      </c>
      <c r="AQ31" s="61">
        <v>0</v>
      </c>
      <c r="AR31" s="61">
        <v>0</v>
      </c>
      <c r="AS31" s="61">
        <v>0</v>
      </c>
      <c r="AT31" s="61">
        <v>0</v>
      </c>
      <c r="AU31" s="61">
        <v>0</v>
      </c>
      <c r="AV31" s="61">
        <v>0</v>
      </c>
      <c r="AW31" s="61">
        <v>0</v>
      </c>
      <c r="AX31" s="61">
        <v>0</v>
      </c>
      <c r="AY31" s="61">
        <v>0</v>
      </c>
      <c r="AZ31" s="61">
        <v>0</v>
      </c>
      <c r="BA31" s="61">
        <v>0</v>
      </c>
      <c r="BB31" s="61">
        <v>0</v>
      </c>
      <c r="BC31" s="61">
        <v>0</v>
      </c>
      <c r="BD31" s="61">
        <v>0</v>
      </c>
      <c r="BE31" s="61">
        <v>0</v>
      </c>
      <c r="BF31" s="61">
        <v>0</v>
      </c>
      <c r="BG31" s="61">
        <v>0</v>
      </c>
      <c r="BH31" s="61">
        <v>0</v>
      </c>
      <c r="BI31" s="61">
        <v>0</v>
      </c>
      <c r="BJ31" s="61">
        <v>0</v>
      </c>
      <c r="BK31" s="61">
        <v>0</v>
      </c>
      <c r="BL31" s="61">
        <v>0</v>
      </c>
      <c r="BM31" s="61">
        <v>0</v>
      </c>
      <c r="BN31" s="61">
        <v>0</v>
      </c>
      <c r="BO31" s="61">
        <v>0</v>
      </c>
      <c r="BP31" s="61">
        <v>0</v>
      </c>
      <c r="BQ31" s="61">
        <v>0</v>
      </c>
      <c r="BR31" s="61">
        <v>0</v>
      </c>
      <c r="BS31" s="61">
        <v>0</v>
      </c>
      <c r="BT31" s="61">
        <v>0</v>
      </c>
      <c r="BU31" s="61">
        <v>0</v>
      </c>
      <c r="BV31" s="61">
        <v>0</v>
      </c>
      <c r="BW31" s="61">
        <v>0</v>
      </c>
      <c r="BX31" s="61">
        <v>0</v>
      </c>
      <c r="BY31" s="61">
        <v>0</v>
      </c>
      <c r="BZ31" s="61">
        <v>0</v>
      </c>
      <c r="CA31" s="61">
        <v>0</v>
      </c>
      <c r="CB31" s="61">
        <v>0</v>
      </c>
      <c r="CC31" s="61">
        <v>0</v>
      </c>
      <c r="CD31" s="61">
        <v>0</v>
      </c>
      <c r="CE31" s="61">
        <v>0</v>
      </c>
      <c r="CF31" s="61">
        <v>0</v>
      </c>
      <c r="CG31" s="61">
        <v>0</v>
      </c>
      <c r="CH31" s="61">
        <v>0</v>
      </c>
      <c r="CI31" s="61">
        <v>0</v>
      </c>
      <c r="CJ31" s="61">
        <v>0</v>
      </c>
      <c r="CK31" s="61">
        <v>0</v>
      </c>
      <c r="CL31" s="61">
        <v>0</v>
      </c>
      <c r="CM31" s="61">
        <v>0</v>
      </c>
      <c r="CN31" s="61">
        <v>0</v>
      </c>
      <c r="CO31" s="61">
        <v>0</v>
      </c>
      <c r="CP31" s="61">
        <v>0</v>
      </c>
      <c r="CQ31" s="61">
        <v>0</v>
      </c>
      <c r="CR31" s="61">
        <v>0</v>
      </c>
      <c r="CS31" s="61">
        <v>0</v>
      </c>
      <c r="CT31" s="61">
        <v>0</v>
      </c>
      <c r="CU31" s="61">
        <v>0</v>
      </c>
    </row>
    <row r="32" spans="1:99" ht="12.75" customHeight="1">
      <c r="A32" s="43" t="s">
        <v>51</v>
      </c>
      <c r="B32" s="59">
        <v>1036</v>
      </c>
      <c r="C32" s="60" t="s">
        <v>376</v>
      </c>
      <c r="D32" s="61">
        <v>0</v>
      </c>
      <c r="E32" s="61">
        <v>0</v>
      </c>
      <c r="F32" s="61">
        <v>0</v>
      </c>
      <c r="G32" s="61">
        <v>0</v>
      </c>
      <c r="H32" s="61">
        <v>0</v>
      </c>
      <c r="I32" s="61">
        <v>0</v>
      </c>
      <c r="J32" s="61">
        <v>0</v>
      </c>
      <c r="K32" s="61">
        <v>0</v>
      </c>
      <c r="L32" s="61">
        <v>0</v>
      </c>
      <c r="M32" s="61">
        <v>0</v>
      </c>
      <c r="N32" s="61">
        <v>0</v>
      </c>
      <c r="O32" s="61">
        <v>0</v>
      </c>
      <c r="P32" s="61">
        <v>0</v>
      </c>
      <c r="Q32" s="61">
        <v>0</v>
      </c>
      <c r="R32" s="61">
        <v>0</v>
      </c>
      <c r="S32" s="61">
        <v>0</v>
      </c>
      <c r="T32" s="61">
        <v>0</v>
      </c>
      <c r="U32" s="61">
        <v>0</v>
      </c>
      <c r="V32" s="61">
        <v>0</v>
      </c>
      <c r="W32" s="61">
        <v>0</v>
      </c>
      <c r="X32" s="61">
        <v>0</v>
      </c>
      <c r="Y32" s="61">
        <v>0</v>
      </c>
      <c r="Z32" s="61">
        <v>0</v>
      </c>
      <c r="AA32" s="61">
        <v>0</v>
      </c>
      <c r="AB32" s="61">
        <v>0</v>
      </c>
      <c r="AC32" s="61">
        <v>0</v>
      </c>
      <c r="AD32" s="61">
        <v>0</v>
      </c>
      <c r="AE32" s="61">
        <v>0</v>
      </c>
      <c r="AF32" s="61">
        <v>0</v>
      </c>
      <c r="AG32" s="61">
        <v>0</v>
      </c>
      <c r="AH32" s="61">
        <v>0</v>
      </c>
      <c r="AI32" s="61">
        <v>0</v>
      </c>
      <c r="AJ32" s="61">
        <v>0</v>
      </c>
      <c r="AK32" s="61">
        <v>0</v>
      </c>
      <c r="AL32" s="61">
        <v>0</v>
      </c>
      <c r="AM32" s="61">
        <v>0</v>
      </c>
      <c r="AN32" s="61">
        <v>0</v>
      </c>
      <c r="AO32" s="61">
        <v>0</v>
      </c>
      <c r="AP32" s="61">
        <v>0</v>
      </c>
      <c r="AQ32" s="61">
        <v>0</v>
      </c>
      <c r="AR32" s="61">
        <v>0</v>
      </c>
      <c r="AS32" s="61">
        <v>0</v>
      </c>
      <c r="AT32" s="61">
        <v>0</v>
      </c>
      <c r="AU32" s="61">
        <v>0</v>
      </c>
      <c r="AV32" s="61">
        <v>0</v>
      </c>
      <c r="AW32" s="61">
        <v>0</v>
      </c>
      <c r="AX32" s="61">
        <v>0</v>
      </c>
      <c r="AY32" s="61">
        <v>0</v>
      </c>
      <c r="AZ32" s="61">
        <v>0</v>
      </c>
      <c r="BA32" s="61">
        <v>0</v>
      </c>
      <c r="BB32" s="61">
        <v>0</v>
      </c>
      <c r="BC32" s="61">
        <v>0</v>
      </c>
      <c r="BD32" s="61">
        <v>0</v>
      </c>
      <c r="BE32" s="61">
        <v>0</v>
      </c>
      <c r="BF32" s="61">
        <v>0</v>
      </c>
      <c r="BG32" s="61">
        <v>0</v>
      </c>
      <c r="BH32" s="61">
        <v>0</v>
      </c>
      <c r="BI32" s="61">
        <v>0</v>
      </c>
      <c r="BJ32" s="61">
        <v>0</v>
      </c>
      <c r="BK32" s="61">
        <v>0</v>
      </c>
      <c r="BL32" s="61">
        <v>0</v>
      </c>
      <c r="BM32" s="61">
        <v>0</v>
      </c>
      <c r="BN32" s="61">
        <v>0</v>
      </c>
      <c r="BO32" s="61">
        <v>0</v>
      </c>
      <c r="BP32" s="61">
        <v>0</v>
      </c>
      <c r="BQ32" s="61">
        <v>0</v>
      </c>
      <c r="BR32" s="61">
        <v>0</v>
      </c>
      <c r="BS32" s="61">
        <v>0</v>
      </c>
      <c r="BT32" s="61">
        <v>0</v>
      </c>
      <c r="BU32" s="61">
        <v>0</v>
      </c>
      <c r="BV32" s="61">
        <v>0</v>
      </c>
      <c r="BW32" s="61">
        <v>0</v>
      </c>
      <c r="BX32" s="61">
        <v>0</v>
      </c>
      <c r="BY32" s="61">
        <v>0</v>
      </c>
      <c r="BZ32" s="61">
        <v>0</v>
      </c>
      <c r="CA32" s="61">
        <v>0</v>
      </c>
      <c r="CB32" s="61">
        <v>0</v>
      </c>
      <c r="CC32" s="61">
        <v>0</v>
      </c>
      <c r="CD32" s="61">
        <v>0</v>
      </c>
      <c r="CE32" s="61">
        <v>0</v>
      </c>
      <c r="CF32" s="61">
        <v>0</v>
      </c>
      <c r="CG32" s="61">
        <v>0</v>
      </c>
      <c r="CH32" s="61">
        <v>0</v>
      </c>
      <c r="CI32" s="61">
        <v>0</v>
      </c>
      <c r="CJ32" s="61">
        <v>0</v>
      </c>
      <c r="CK32" s="61">
        <v>0</v>
      </c>
      <c r="CL32" s="61">
        <v>0</v>
      </c>
      <c r="CM32" s="61">
        <v>0</v>
      </c>
      <c r="CN32" s="61">
        <v>0</v>
      </c>
      <c r="CO32" s="61">
        <v>0</v>
      </c>
      <c r="CP32" s="61">
        <v>0</v>
      </c>
      <c r="CQ32" s="61">
        <v>0</v>
      </c>
      <c r="CR32" s="61">
        <v>0</v>
      </c>
      <c r="CS32" s="61">
        <v>0</v>
      </c>
      <c r="CT32" s="61">
        <v>0</v>
      </c>
      <c r="CU32" s="61">
        <v>0</v>
      </c>
    </row>
    <row r="33" spans="1:99" ht="12.75" customHeight="1">
      <c r="A33" s="43" t="s">
        <v>53</v>
      </c>
      <c r="B33" s="59">
        <v>1037</v>
      </c>
      <c r="C33" s="60" t="s">
        <v>376</v>
      </c>
      <c r="D33" s="61">
        <v>0</v>
      </c>
      <c r="E33" s="61">
        <v>0</v>
      </c>
      <c r="F33" s="61">
        <v>0</v>
      </c>
      <c r="G33" s="61">
        <v>0</v>
      </c>
      <c r="H33" s="61">
        <v>0</v>
      </c>
      <c r="I33" s="61">
        <v>0</v>
      </c>
      <c r="J33" s="61">
        <v>0</v>
      </c>
      <c r="K33" s="61">
        <v>0</v>
      </c>
      <c r="L33" s="61">
        <v>0</v>
      </c>
      <c r="M33" s="61">
        <v>0</v>
      </c>
      <c r="N33" s="61">
        <v>0</v>
      </c>
      <c r="O33" s="61">
        <v>0</v>
      </c>
      <c r="P33" s="61">
        <v>0</v>
      </c>
      <c r="Q33" s="61">
        <v>0</v>
      </c>
      <c r="R33" s="61">
        <v>0</v>
      </c>
      <c r="S33" s="61">
        <v>0</v>
      </c>
      <c r="T33" s="61">
        <v>0</v>
      </c>
      <c r="U33" s="61">
        <v>0</v>
      </c>
      <c r="V33" s="61">
        <v>0</v>
      </c>
      <c r="W33" s="61">
        <v>0</v>
      </c>
      <c r="X33" s="61">
        <v>0</v>
      </c>
      <c r="Y33" s="61">
        <v>0</v>
      </c>
      <c r="Z33" s="61">
        <v>0</v>
      </c>
      <c r="AA33" s="61">
        <v>0</v>
      </c>
      <c r="AB33" s="61">
        <v>0</v>
      </c>
      <c r="AC33" s="61">
        <v>0</v>
      </c>
      <c r="AD33" s="61">
        <v>0</v>
      </c>
      <c r="AE33" s="61">
        <v>0</v>
      </c>
      <c r="AF33" s="61">
        <v>0</v>
      </c>
      <c r="AG33" s="61">
        <v>0</v>
      </c>
      <c r="AH33" s="61">
        <v>0</v>
      </c>
      <c r="AI33" s="61">
        <v>0</v>
      </c>
      <c r="AJ33" s="61">
        <v>0</v>
      </c>
      <c r="AK33" s="61">
        <v>0</v>
      </c>
      <c r="AL33" s="61">
        <v>0</v>
      </c>
      <c r="AM33" s="61">
        <v>0</v>
      </c>
      <c r="AN33" s="61">
        <v>0</v>
      </c>
      <c r="AO33" s="61">
        <v>0</v>
      </c>
      <c r="AP33" s="61">
        <v>0</v>
      </c>
      <c r="AQ33" s="61">
        <v>0</v>
      </c>
      <c r="AR33" s="61">
        <v>0</v>
      </c>
      <c r="AS33" s="61">
        <v>0</v>
      </c>
      <c r="AT33" s="61">
        <v>0</v>
      </c>
      <c r="AU33" s="61">
        <v>0</v>
      </c>
      <c r="AV33" s="61">
        <v>0</v>
      </c>
      <c r="AW33" s="61">
        <v>0</v>
      </c>
      <c r="AX33" s="61">
        <v>0</v>
      </c>
      <c r="AY33" s="61">
        <v>0</v>
      </c>
      <c r="AZ33" s="61">
        <v>0</v>
      </c>
      <c r="BA33" s="61">
        <v>0</v>
      </c>
      <c r="BB33" s="61">
        <v>0</v>
      </c>
      <c r="BC33" s="61">
        <v>0</v>
      </c>
      <c r="BD33" s="61">
        <v>0</v>
      </c>
      <c r="BE33" s="61">
        <v>0</v>
      </c>
      <c r="BF33" s="61">
        <v>0</v>
      </c>
      <c r="BG33" s="61">
        <v>0</v>
      </c>
      <c r="BH33" s="61">
        <v>0</v>
      </c>
      <c r="BI33" s="61">
        <v>0</v>
      </c>
      <c r="BJ33" s="61">
        <v>0</v>
      </c>
      <c r="BK33" s="61">
        <v>0</v>
      </c>
      <c r="BL33" s="61">
        <v>0</v>
      </c>
      <c r="BM33" s="61">
        <v>0</v>
      </c>
      <c r="BN33" s="61">
        <v>0</v>
      </c>
      <c r="BO33" s="61">
        <v>0</v>
      </c>
      <c r="BP33" s="61">
        <v>0</v>
      </c>
      <c r="BQ33" s="61">
        <v>0</v>
      </c>
      <c r="BR33" s="61">
        <v>0</v>
      </c>
      <c r="BS33" s="61">
        <v>0</v>
      </c>
      <c r="BT33" s="61">
        <v>0</v>
      </c>
      <c r="BU33" s="61">
        <v>0</v>
      </c>
      <c r="BV33" s="61">
        <v>0</v>
      </c>
      <c r="BW33" s="61">
        <v>0</v>
      </c>
      <c r="BX33" s="61">
        <v>0</v>
      </c>
      <c r="BY33" s="61">
        <v>0</v>
      </c>
      <c r="BZ33" s="61">
        <v>0</v>
      </c>
      <c r="CA33" s="61">
        <v>0</v>
      </c>
      <c r="CB33" s="61">
        <v>0</v>
      </c>
      <c r="CC33" s="61">
        <v>0</v>
      </c>
      <c r="CD33" s="61">
        <v>0</v>
      </c>
      <c r="CE33" s="61">
        <v>0</v>
      </c>
      <c r="CF33" s="61">
        <v>0</v>
      </c>
      <c r="CG33" s="61">
        <v>0</v>
      </c>
      <c r="CH33" s="61">
        <v>0</v>
      </c>
      <c r="CI33" s="61">
        <v>0</v>
      </c>
      <c r="CJ33" s="61">
        <v>0</v>
      </c>
      <c r="CK33" s="61">
        <v>0</v>
      </c>
      <c r="CL33" s="61">
        <v>0</v>
      </c>
      <c r="CM33" s="61">
        <v>0</v>
      </c>
      <c r="CN33" s="61">
        <v>0</v>
      </c>
      <c r="CO33" s="61">
        <v>0</v>
      </c>
      <c r="CP33" s="61">
        <v>0</v>
      </c>
      <c r="CQ33" s="61">
        <v>0</v>
      </c>
      <c r="CR33" s="61">
        <v>0</v>
      </c>
      <c r="CS33" s="61">
        <v>0</v>
      </c>
      <c r="CT33" s="61">
        <v>0</v>
      </c>
      <c r="CU33" s="61">
        <v>0</v>
      </c>
    </row>
    <row r="34" spans="1:99" ht="12.75" customHeight="1">
      <c r="A34" s="43" t="s">
        <v>55</v>
      </c>
      <c r="B34" s="59">
        <v>1038</v>
      </c>
      <c r="C34" s="60" t="s">
        <v>376</v>
      </c>
      <c r="D34" s="61">
        <v>0</v>
      </c>
      <c r="E34" s="61">
        <v>0</v>
      </c>
      <c r="F34" s="61">
        <v>0</v>
      </c>
      <c r="G34" s="61">
        <v>0</v>
      </c>
      <c r="H34" s="61">
        <v>0</v>
      </c>
      <c r="I34" s="61">
        <v>0</v>
      </c>
      <c r="J34" s="61">
        <v>0</v>
      </c>
      <c r="K34" s="61">
        <v>0</v>
      </c>
      <c r="L34" s="61">
        <v>0</v>
      </c>
      <c r="M34" s="61">
        <v>0</v>
      </c>
      <c r="N34" s="61">
        <v>0</v>
      </c>
      <c r="O34" s="61">
        <v>0</v>
      </c>
      <c r="P34" s="61">
        <v>0</v>
      </c>
      <c r="Q34" s="61">
        <v>0</v>
      </c>
      <c r="R34" s="61">
        <v>0</v>
      </c>
      <c r="S34" s="61">
        <v>0</v>
      </c>
      <c r="T34" s="61">
        <v>0</v>
      </c>
      <c r="U34" s="61">
        <v>0</v>
      </c>
      <c r="V34" s="61">
        <v>0</v>
      </c>
      <c r="W34" s="61">
        <v>0</v>
      </c>
      <c r="X34" s="61">
        <v>0</v>
      </c>
      <c r="Y34" s="61">
        <v>0</v>
      </c>
      <c r="Z34" s="61">
        <v>0</v>
      </c>
      <c r="AA34" s="61">
        <v>0</v>
      </c>
      <c r="AB34" s="61">
        <v>0</v>
      </c>
      <c r="AC34" s="61">
        <v>0</v>
      </c>
      <c r="AD34" s="61">
        <v>0</v>
      </c>
      <c r="AE34" s="61">
        <v>0</v>
      </c>
      <c r="AF34" s="61">
        <v>0</v>
      </c>
      <c r="AG34" s="61">
        <v>0</v>
      </c>
      <c r="AH34" s="61">
        <v>0</v>
      </c>
      <c r="AI34" s="61">
        <v>0</v>
      </c>
      <c r="AJ34" s="61">
        <v>0</v>
      </c>
      <c r="AK34" s="61">
        <v>0</v>
      </c>
      <c r="AL34" s="61">
        <v>0</v>
      </c>
      <c r="AM34" s="61">
        <v>0</v>
      </c>
      <c r="AN34" s="61">
        <v>0</v>
      </c>
      <c r="AO34" s="61">
        <v>0</v>
      </c>
      <c r="AP34" s="61">
        <v>0</v>
      </c>
      <c r="AQ34" s="61">
        <v>0</v>
      </c>
      <c r="AR34" s="61">
        <v>0</v>
      </c>
      <c r="AS34" s="61">
        <v>0</v>
      </c>
      <c r="AT34" s="61">
        <v>0</v>
      </c>
      <c r="AU34" s="61">
        <v>0</v>
      </c>
      <c r="AV34" s="61">
        <v>0</v>
      </c>
      <c r="AW34" s="61">
        <v>0</v>
      </c>
      <c r="AX34" s="61">
        <v>0</v>
      </c>
      <c r="AY34" s="61">
        <v>0</v>
      </c>
      <c r="AZ34" s="61">
        <v>0</v>
      </c>
      <c r="BA34" s="61">
        <v>0</v>
      </c>
      <c r="BB34" s="61">
        <v>0</v>
      </c>
      <c r="BC34" s="61">
        <v>0</v>
      </c>
      <c r="BD34" s="61">
        <v>0</v>
      </c>
      <c r="BE34" s="61">
        <v>0</v>
      </c>
      <c r="BF34" s="61">
        <v>0</v>
      </c>
      <c r="BG34" s="61">
        <v>0</v>
      </c>
      <c r="BH34" s="61">
        <v>0</v>
      </c>
      <c r="BI34" s="61">
        <v>0</v>
      </c>
      <c r="BJ34" s="61">
        <v>0</v>
      </c>
      <c r="BK34" s="61">
        <v>0</v>
      </c>
      <c r="BL34" s="61">
        <v>0</v>
      </c>
      <c r="BM34" s="61">
        <v>0</v>
      </c>
      <c r="BN34" s="61">
        <v>0</v>
      </c>
      <c r="BO34" s="61">
        <v>0</v>
      </c>
      <c r="BP34" s="61">
        <v>0</v>
      </c>
      <c r="BQ34" s="61">
        <v>0</v>
      </c>
      <c r="BR34" s="61">
        <v>0</v>
      </c>
      <c r="BS34" s="61">
        <v>0</v>
      </c>
      <c r="BT34" s="61">
        <v>0</v>
      </c>
      <c r="BU34" s="61">
        <v>0</v>
      </c>
      <c r="BV34" s="61">
        <v>0</v>
      </c>
      <c r="BW34" s="61">
        <v>0</v>
      </c>
      <c r="BX34" s="61">
        <v>0</v>
      </c>
      <c r="BY34" s="61">
        <v>0</v>
      </c>
      <c r="BZ34" s="61">
        <v>0</v>
      </c>
      <c r="CA34" s="61">
        <v>0</v>
      </c>
      <c r="CB34" s="61">
        <v>0</v>
      </c>
      <c r="CC34" s="61">
        <v>0</v>
      </c>
      <c r="CD34" s="61">
        <v>0</v>
      </c>
      <c r="CE34" s="61">
        <v>0</v>
      </c>
      <c r="CF34" s="61">
        <v>0</v>
      </c>
      <c r="CG34" s="61">
        <v>0</v>
      </c>
      <c r="CH34" s="61">
        <v>0</v>
      </c>
      <c r="CI34" s="61">
        <v>0</v>
      </c>
      <c r="CJ34" s="61">
        <v>0</v>
      </c>
      <c r="CK34" s="61">
        <v>0</v>
      </c>
      <c r="CL34" s="61">
        <v>0</v>
      </c>
      <c r="CM34" s="61">
        <v>0</v>
      </c>
      <c r="CN34" s="61">
        <v>0</v>
      </c>
      <c r="CO34" s="61">
        <v>0</v>
      </c>
      <c r="CP34" s="61">
        <v>0</v>
      </c>
      <c r="CQ34" s="61">
        <v>0</v>
      </c>
      <c r="CR34" s="61">
        <v>0</v>
      </c>
      <c r="CS34" s="61">
        <v>0</v>
      </c>
      <c r="CT34" s="61">
        <v>0</v>
      </c>
      <c r="CU34" s="61">
        <v>0</v>
      </c>
    </row>
    <row r="35" spans="1:99" ht="12.75" customHeight="1">
      <c r="A35" s="43" t="s">
        <v>57</v>
      </c>
      <c r="B35" s="59">
        <v>1039</v>
      </c>
      <c r="C35" s="60" t="s">
        <v>376</v>
      </c>
      <c r="D35" s="61">
        <v>0</v>
      </c>
      <c r="E35" s="61">
        <v>0</v>
      </c>
      <c r="F35" s="61">
        <v>0</v>
      </c>
      <c r="G35" s="61">
        <v>0</v>
      </c>
      <c r="H35" s="61">
        <v>0</v>
      </c>
      <c r="I35" s="61">
        <v>0</v>
      </c>
      <c r="J35" s="61">
        <v>0</v>
      </c>
      <c r="K35" s="61">
        <v>0</v>
      </c>
      <c r="L35" s="61">
        <v>0</v>
      </c>
      <c r="M35" s="61">
        <v>0</v>
      </c>
      <c r="N35" s="61">
        <v>0</v>
      </c>
      <c r="O35" s="61">
        <v>0</v>
      </c>
      <c r="P35" s="61">
        <v>0</v>
      </c>
      <c r="Q35" s="61">
        <v>0</v>
      </c>
      <c r="R35" s="61">
        <v>0</v>
      </c>
      <c r="S35" s="61">
        <v>0</v>
      </c>
      <c r="T35" s="61">
        <v>0</v>
      </c>
      <c r="U35" s="61">
        <v>0</v>
      </c>
      <c r="V35" s="61">
        <v>0</v>
      </c>
      <c r="W35" s="61">
        <v>0</v>
      </c>
      <c r="X35" s="61">
        <v>0</v>
      </c>
      <c r="Y35" s="61">
        <v>0</v>
      </c>
      <c r="Z35" s="61">
        <v>0</v>
      </c>
      <c r="AA35" s="61">
        <v>0</v>
      </c>
      <c r="AB35" s="61">
        <v>0</v>
      </c>
      <c r="AC35" s="61">
        <v>0</v>
      </c>
      <c r="AD35" s="61">
        <v>0</v>
      </c>
      <c r="AE35" s="61">
        <v>0</v>
      </c>
      <c r="AF35" s="61">
        <v>0</v>
      </c>
      <c r="AG35" s="61">
        <v>0</v>
      </c>
      <c r="AH35" s="61">
        <v>0</v>
      </c>
      <c r="AI35" s="61">
        <v>0</v>
      </c>
      <c r="AJ35" s="61">
        <v>0</v>
      </c>
      <c r="AK35" s="61">
        <v>0</v>
      </c>
      <c r="AL35" s="61">
        <v>0</v>
      </c>
      <c r="AM35" s="61">
        <v>0</v>
      </c>
      <c r="AN35" s="61">
        <v>0</v>
      </c>
      <c r="AO35" s="61">
        <v>0</v>
      </c>
      <c r="AP35" s="61">
        <v>0</v>
      </c>
      <c r="AQ35" s="61">
        <v>0</v>
      </c>
      <c r="AR35" s="61">
        <v>0</v>
      </c>
      <c r="AS35" s="61">
        <v>0</v>
      </c>
      <c r="AT35" s="61">
        <v>0</v>
      </c>
      <c r="AU35" s="61">
        <v>0</v>
      </c>
      <c r="AV35" s="61">
        <v>0</v>
      </c>
      <c r="AW35" s="61">
        <v>0</v>
      </c>
      <c r="AX35" s="61">
        <v>0</v>
      </c>
      <c r="AY35" s="61">
        <v>0</v>
      </c>
      <c r="AZ35" s="61">
        <v>0</v>
      </c>
      <c r="BA35" s="61">
        <v>0</v>
      </c>
      <c r="BB35" s="61">
        <v>0</v>
      </c>
      <c r="BC35" s="61">
        <v>0</v>
      </c>
      <c r="BD35" s="61">
        <v>0</v>
      </c>
      <c r="BE35" s="61">
        <v>0</v>
      </c>
      <c r="BF35" s="61">
        <v>0</v>
      </c>
      <c r="BG35" s="61">
        <v>0</v>
      </c>
      <c r="BH35" s="61">
        <v>0</v>
      </c>
      <c r="BI35" s="61">
        <v>0</v>
      </c>
      <c r="BJ35" s="61">
        <v>0</v>
      </c>
      <c r="BK35" s="61">
        <v>0</v>
      </c>
      <c r="BL35" s="61">
        <v>0</v>
      </c>
      <c r="BM35" s="61">
        <v>0</v>
      </c>
      <c r="BN35" s="61">
        <v>0</v>
      </c>
      <c r="BO35" s="61">
        <v>0</v>
      </c>
      <c r="BP35" s="61">
        <v>0</v>
      </c>
      <c r="BQ35" s="61">
        <v>0</v>
      </c>
      <c r="BR35" s="61">
        <v>0</v>
      </c>
      <c r="BS35" s="61">
        <v>0</v>
      </c>
      <c r="BT35" s="61">
        <v>0</v>
      </c>
      <c r="BU35" s="61">
        <v>0</v>
      </c>
      <c r="BV35" s="61">
        <v>0</v>
      </c>
      <c r="BW35" s="61">
        <v>0</v>
      </c>
      <c r="BX35" s="61">
        <v>0</v>
      </c>
      <c r="BY35" s="61">
        <v>0</v>
      </c>
      <c r="BZ35" s="61">
        <v>0</v>
      </c>
      <c r="CA35" s="61">
        <v>0</v>
      </c>
      <c r="CB35" s="61">
        <v>0</v>
      </c>
      <c r="CC35" s="61">
        <v>0</v>
      </c>
      <c r="CD35" s="61">
        <v>0</v>
      </c>
      <c r="CE35" s="61">
        <v>0</v>
      </c>
      <c r="CF35" s="61">
        <v>0</v>
      </c>
      <c r="CG35" s="61">
        <v>0</v>
      </c>
      <c r="CH35" s="61">
        <v>0</v>
      </c>
      <c r="CI35" s="61">
        <v>0</v>
      </c>
      <c r="CJ35" s="61">
        <v>0</v>
      </c>
      <c r="CK35" s="61">
        <v>0</v>
      </c>
      <c r="CL35" s="61">
        <v>0</v>
      </c>
      <c r="CM35" s="61">
        <v>0</v>
      </c>
      <c r="CN35" s="61">
        <v>0</v>
      </c>
      <c r="CO35" s="61">
        <v>0</v>
      </c>
      <c r="CP35" s="61">
        <v>0</v>
      </c>
      <c r="CQ35" s="61">
        <v>0</v>
      </c>
      <c r="CR35" s="61">
        <v>0</v>
      </c>
      <c r="CS35" s="61">
        <v>0</v>
      </c>
      <c r="CT35" s="61">
        <v>0</v>
      </c>
      <c r="CU35" s="61">
        <v>0</v>
      </c>
    </row>
    <row r="36" spans="1:99" ht="12.75" customHeight="1">
      <c r="A36" s="43" t="s">
        <v>59</v>
      </c>
      <c r="B36" s="59">
        <v>1040</v>
      </c>
      <c r="C36" s="60" t="s">
        <v>376</v>
      </c>
      <c r="D36" s="61">
        <v>0</v>
      </c>
      <c r="E36" s="61">
        <v>0</v>
      </c>
      <c r="F36" s="61">
        <v>0</v>
      </c>
      <c r="G36" s="61">
        <v>0</v>
      </c>
      <c r="H36" s="61">
        <v>0</v>
      </c>
      <c r="I36" s="61">
        <v>0</v>
      </c>
      <c r="J36" s="61">
        <v>0</v>
      </c>
      <c r="K36" s="61">
        <v>0</v>
      </c>
      <c r="L36" s="61">
        <v>0</v>
      </c>
      <c r="M36" s="61">
        <v>0</v>
      </c>
      <c r="N36" s="61">
        <v>0</v>
      </c>
      <c r="O36" s="61">
        <v>0</v>
      </c>
      <c r="P36" s="61">
        <v>0</v>
      </c>
      <c r="Q36" s="61">
        <v>0</v>
      </c>
      <c r="R36" s="61">
        <v>0</v>
      </c>
      <c r="S36" s="61">
        <v>0</v>
      </c>
      <c r="T36" s="61">
        <v>0</v>
      </c>
      <c r="U36" s="61">
        <v>0</v>
      </c>
      <c r="V36" s="61">
        <v>0</v>
      </c>
      <c r="W36" s="61">
        <v>0</v>
      </c>
      <c r="X36" s="61">
        <v>0</v>
      </c>
      <c r="Y36" s="61">
        <v>0</v>
      </c>
      <c r="Z36" s="61">
        <v>0</v>
      </c>
      <c r="AA36" s="61">
        <v>0</v>
      </c>
      <c r="AB36" s="61">
        <v>0</v>
      </c>
      <c r="AC36" s="61">
        <v>0</v>
      </c>
      <c r="AD36" s="61">
        <v>0</v>
      </c>
      <c r="AE36" s="61">
        <v>0</v>
      </c>
      <c r="AF36" s="61">
        <v>0</v>
      </c>
      <c r="AG36" s="61">
        <v>0</v>
      </c>
      <c r="AH36" s="61">
        <v>0</v>
      </c>
      <c r="AI36" s="61">
        <v>0</v>
      </c>
      <c r="AJ36" s="61">
        <v>0</v>
      </c>
      <c r="AK36" s="61">
        <v>0</v>
      </c>
      <c r="AL36" s="61">
        <v>0</v>
      </c>
      <c r="AM36" s="61">
        <v>0</v>
      </c>
      <c r="AN36" s="61">
        <v>0</v>
      </c>
      <c r="AO36" s="61">
        <v>0</v>
      </c>
      <c r="AP36" s="61">
        <v>0</v>
      </c>
      <c r="AQ36" s="61">
        <v>0</v>
      </c>
      <c r="AR36" s="61">
        <v>0</v>
      </c>
      <c r="AS36" s="61">
        <v>0</v>
      </c>
      <c r="AT36" s="61">
        <v>0</v>
      </c>
      <c r="AU36" s="61">
        <v>0</v>
      </c>
      <c r="AV36" s="61">
        <v>0</v>
      </c>
      <c r="AW36" s="61">
        <v>0</v>
      </c>
      <c r="AX36" s="61">
        <v>0</v>
      </c>
      <c r="AY36" s="61">
        <v>0</v>
      </c>
      <c r="AZ36" s="61">
        <v>0</v>
      </c>
      <c r="BA36" s="61">
        <v>0</v>
      </c>
      <c r="BB36" s="61">
        <v>0</v>
      </c>
      <c r="BC36" s="61">
        <v>0</v>
      </c>
      <c r="BD36" s="61">
        <v>0</v>
      </c>
      <c r="BE36" s="61">
        <v>0</v>
      </c>
      <c r="BF36" s="61">
        <v>0</v>
      </c>
      <c r="BG36" s="61">
        <v>0</v>
      </c>
      <c r="BH36" s="61">
        <v>0</v>
      </c>
      <c r="BI36" s="61">
        <v>0</v>
      </c>
      <c r="BJ36" s="61">
        <v>0</v>
      </c>
      <c r="BK36" s="61">
        <v>0</v>
      </c>
      <c r="BL36" s="61">
        <v>0</v>
      </c>
      <c r="BM36" s="61">
        <v>0</v>
      </c>
      <c r="BN36" s="61">
        <v>0</v>
      </c>
      <c r="BO36" s="61">
        <v>0</v>
      </c>
      <c r="BP36" s="61">
        <v>0</v>
      </c>
      <c r="BQ36" s="61">
        <v>0</v>
      </c>
      <c r="BR36" s="61">
        <v>0</v>
      </c>
      <c r="BS36" s="61">
        <v>0</v>
      </c>
      <c r="BT36" s="61">
        <v>0</v>
      </c>
      <c r="BU36" s="61">
        <v>0</v>
      </c>
      <c r="BV36" s="61">
        <v>0</v>
      </c>
      <c r="BW36" s="61">
        <v>0</v>
      </c>
      <c r="BX36" s="61">
        <v>0</v>
      </c>
      <c r="BY36" s="61">
        <v>0</v>
      </c>
      <c r="BZ36" s="61">
        <v>0</v>
      </c>
      <c r="CA36" s="61">
        <v>0</v>
      </c>
      <c r="CB36" s="61">
        <v>0</v>
      </c>
      <c r="CC36" s="61">
        <v>0</v>
      </c>
      <c r="CD36" s="61">
        <v>0</v>
      </c>
      <c r="CE36" s="61">
        <v>0</v>
      </c>
      <c r="CF36" s="61">
        <v>0</v>
      </c>
      <c r="CG36" s="61">
        <v>0</v>
      </c>
      <c r="CH36" s="61">
        <v>0</v>
      </c>
      <c r="CI36" s="61">
        <v>0</v>
      </c>
      <c r="CJ36" s="61">
        <v>0</v>
      </c>
      <c r="CK36" s="61">
        <v>0</v>
      </c>
      <c r="CL36" s="61">
        <v>0</v>
      </c>
      <c r="CM36" s="61">
        <v>0</v>
      </c>
      <c r="CN36" s="61">
        <v>0</v>
      </c>
      <c r="CO36" s="61">
        <v>0</v>
      </c>
      <c r="CP36" s="61">
        <v>0</v>
      </c>
      <c r="CQ36" s="61">
        <v>0</v>
      </c>
      <c r="CR36" s="61">
        <v>0</v>
      </c>
      <c r="CS36" s="61">
        <v>0</v>
      </c>
      <c r="CT36" s="61">
        <v>0</v>
      </c>
      <c r="CU36" s="61">
        <v>0</v>
      </c>
    </row>
    <row r="37" spans="1:99" ht="12.75" customHeight="1">
      <c r="A37" s="43" t="s">
        <v>61</v>
      </c>
      <c r="B37" s="59">
        <v>1043</v>
      </c>
      <c r="C37" s="60" t="s">
        <v>376</v>
      </c>
      <c r="D37" s="61">
        <v>0</v>
      </c>
      <c r="E37" s="61">
        <v>0</v>
      </c>
      <c r="F37" s="61">
        <v>0</v>
      </c>
      <c r="G37" s="61">
        <v>0</v>
      </c>
      <c r="H37" s="61">
        <v>0</v>
      </c>
      <c r="I37" s="61">
        <v>0</v>
      </c>
      <c r="J37" s="61">
        <v>0</v>
      </c>
      <c r="K37" s="61">
        <v>0</v>
      </c>
      <c r="L37" s="61">
        <v>0</v>
      </c>
      <c r="M37" s="61">
        <v>0</v>
      </c>
      <c r="N37" s="61">
        <v>0</v>
      </c>
      <c r="O37" s="61">
        <v>0</v>
      </c>
      <c r="P37" s="61">
        <v>0</v>
      </c>
      <c r="Q37" s="61">
        <v>0</v>
      </c>
      <c r="R37" s="61">
        <v>0</v>
      </c>
      <c r="S37" s="61">
        <v>0</v>
      </c>
      <c r="T37" s="61">
        <v>0</v>
      </c>
      <c r="U37" s="61">
        <v>0</v>
      </c>
      <c r="V37" s="61">
        <v>0</v>
      </c>
      <c r="W37" s="61">
        <v>0</v>
      </c>
      <c r="X37" s="61">
        <v>0</v>
      </c>
      <c r="Y37" s="61">
        <v>0</v>
      </c>
      <c r="Z37" s="61">
        <v>0</v>
      </c>
      <c r="AA37" s="61">
        <v>0</v>
      </c>
      <c r="AB37" s="61">
        <v>0</v>
      </c>
      <c r="AC37" s="61">
        <v>0</v>
      </c>
      <c r="AD37" s="61">
        <v>0</v>
      </c>
      <c r="AE37" s="61">
        <v>0</v>
      </c>
      <c r="AF37" s="61">
        <v>0</v>
      </c>
      <c r="AG37" s="61">
        <v>0</v>
      </c>
      <c r="AH37" s="61">
        <v>0</v>
      </c>
      <c r="AI37" s="61">
        <v>0</v>
      </c>
      <c r="AJ37" s="61">
        <v>0</v>
      </c>
      <c r="AK37" s="61">
        <v>0</v>
      </c>
      <c r="AL37" s="61">
        <v>0</v>
      </c>
      <c r="AM37" s="61">
        <v>0</v>
      </c>
      <c r="AN37" s="61">
        <v>0</v>
      </c>
      <c r="AO37" s="61">
        <v>0</v>
      </c>
      <c r="AP37" s="61">
        <v>0</v>
      </c>
      <c r="AQ37" s="61">
        <v>0</v>
      </c>
      <c r="AR37" s="61">
        <v>0</v>
      </c>
      <c r="AS37" s="61">
        <v>0</v>
      </c>
      <c r="AT37" s="61">
        <v>0</v>
      </c>
      <c r="AU37" s="61">
        <v>0</v>
      </c>
      <c r="AV37" s="61">
        <v>0</v>
      </c>
      <c r="AW37" s="61">
        <v>0</v>
      </c>
      <c r="AX37" s="61">
        <v>0</v>
      </c>
      <c r="AY37" s="61">
        <v>0</v>
      </c>
      <c r="AZ37" s="61">
        <v>0</v>
      </c>
      <c r="BA37" s="61">
        <v>0</v>
      </c>
      <c r="BB37" s="61">
        <v>0</v>
      </c>
      <c r="BC37" s="61">
        <v>0</v>
      </c>
      <c r="BD37" s="61">
        <v>0</v>
      </c>
      <c r="BE37" s="61">
        <v>0</v>
      </c>
      <c r="BF37" s="61">
        <v>0</v>
      </c>
      <c r="BG37" s="61">
        <v>0</v>
      </c>
      <c r="BH37" s="61">
        <v>0</v>
      </c>
      <c r="BI37" s="61">
        <v>0</v>
      </c>
      <c r="BJ37" s="61">
        <v>0</v>
      </c>
      <c r="BK37" s="61">
        <v>0</v>
      </c>
      <c r="BL37" s="61">
        <v>0</v>
      </c>
      <c r="BM37" s="61">
        <v>0</v>
      </c>
      <c r="BN37" s="61">
        <v>0</v>
      </c>
      <c r="BO37" s="61">
        <v>0</v>
      </c>
      <c r="BP37" s="61">
        <v>0</v>
      </c>
      <c r="BQ37" s="61">
        <v>0</v>
      </c>
      <c r="BR37" s="61">
        <v>0</v>
      </c>
      <c r="BS37" s="61">
        <v>0</v>
      </c>
      <c r="BT37" s="61">
        <v>0</v>
      </c>
      <c r="BU37" s="61">
        <v>0</v>
      </c>
      <c r="BV37" s="61">
        <v>0</v>
      </c>
      <c r="BW37" s="61">
        <v>0</v>
      </c>
      <c r="BX37" s="61">
        <v>0</v>
      </c>
      <c r="BY37" s="61">
        <v>0</v>
      </c>
      <c r="BZ37" s="61">
        <v>0</v>
      </c>
      <c r="CA37" s="61">
        <v>0</v>
      </c>
      <c r="CB37" s="61">
        <v>0</v>
      </c>
      <c r="CC37" s="61">
        <v>0</v>
      </c>
      <c r="CD37" s="61">
        <v>0</v>
      </c>
      <c r="CE37" s="61">
        <v>0</v>
      </c>
      <c r="CF37" s="61">
        <v>0</v>
      </c>
      <c r="CG37" s="61">
        <v>0</v>
      </c>
      <c r="CH37" s="61">
        <v>0</v>
      </c>
      <c r="CI37" s="61">
        <v>0</v>
      </c>
      <c r="CJ37" s="61">
        <v>0</v>
      </c>
      <c r="CK37" s="61">
        <v>0</v>
      </c>
      <c r="CL37" s="61">
        <v>0</v>
      </c>
      <c r="CM37" s="61">
        <v>0</v>
      </c>
      <c r="CN37" s="61">
        <v>0</v>
      </c>
      <c r="CO37" s="61">
        <v>0</v>
      </c>
      <c r="CP37" s="61">
        <v>0</v>
      </c>
      <c r="CQ37" s="61">
        <v>0</v>
      </c>
      <c r="CR37" s="61">
        <v>0</v>
      </c>
      <c r="CS37" s="61">
        <v>0</v>
      </c>
      <c r="CT37" s="61">
        <v>0</v>
      </c>
      <c r="CU37" s="61">
        <v>0</v>
      </c>
    </row>
    <row r="38" spans="1:99" ht="12.75" customHeight="1">
      <c r="A38" s="43" t="s">
        <v>63</v>
      </c>
      <c r="B38" s="59">
        <v>1044</v>
      </c>
      <c r="C38" s="60" t="s">
        <v>376</v>
      </c>
      <c r="D38" s="61">
        <v>0</v>
      </c>
      <c r="E38" s="61">
        <v>0</v>
      </c>
      <c r="F38" s="61">
        <v>0</v>
      </c>
      <c r="G38" s="61">
        <v>0</v>
      </c>
      <c r="H38" s="61">
        <v>0</v>
      </c>
      <c r="I38" s="61">
        <v>0</v>
      </c>
      <c r="J38" s="61">
        <v>0</v>
      </c>
      <c r="K38" s="61">
        <v>0</v>
      </c>
      <c r="L38" s="61">
        <v>0</v>
      </c>
      <c r="M38" s="61">
        <v>0</v>
      </c>
      <c r="N38" s="61">
        <v>0</v>
      </c>
      <c r="O38" s="61">
        <v>0</v>
      </c>
      <c r="P38" s="61">
        <v>0</v>
      </c>
      <c r="Q38" s="61">
        <v>0</v>
      </c>
      <c r="R38" s="61">
        <v>0</v>
      </c>
      <c r="S38" s="61">
        <v>0</v>
      </c>
      <c r="T38" s="61">
        <v>0</v>
      </c>
      <c r="U38" s="61">
        <v>0</v>
      </c>
      <c r="V38" s="61">
        <v>0</v>
      </c>
      <c r="W38" s="61">
        <v>0</v>
      </c>
      <c r="X38" s="61">
        <v>0</v>
      </c>
      <c r="Y38" s="61">
        <v>0</v>
      </c>
      <c r="Z38" s="61">
        <v>0</v>
      </c>
      <c r="AA38" s="61">
        <v>0</v>
      </c>
      <c r="AB38" s="61">
        <v>0</v>
      </c>
      <c r="AC38" s="61">
        <v>0</v>
      </c>
      <c r="AD38" s="61">
        <v>0</v>
      </c>
      <c r="AE38" s="61">
        <v>0</v>
      </c>
      <c r="AF38" s="61">
        <v>0</v>
      </c>
      <c r="AG38" s="61">
        <v>0</v>
      </c>
      <c r="AH38" s="61">
        <v>0</v>
      </c>
      <c r="AI38" s="61">
        <v>0</v>
      </c>
      <c r="AJ38" s="61">
        <v>0</v>
      </c>
      <c r="AK38" s="61">
        <v>0</v>
      </c>
      <c r="AL38" s="61">
        <v>0</v>
      </c>
      <c r="AM38" s="61">
        <v>0</v>
      </c>
      <c r="AN38" s="61">
        <v>0</v>
      </c>
      <c r="AO38" s="61">
        <v>0</v>
      </c>
      <c r="AP38" s="61">
        <v>0</v>
      </c>
      <c r="AQ38" s="61">
        <v>0</v>
      </c>
      <c r="AR38" s="61">
        <v>0</v>
      </c>
      <c r="AS38" s="61">
        <v>0</v>
      </c>
      <c r="AT38" s="61">
        <v>0</v>
      </c>
      <c r="AU38" s="61">
        <v>0</v>
      </c>
      <c r="AV38" s="61">
        <v>0</v>
      </c>
      <c r="AW38" s="61">
        <v>0</v>
      </c>
      <c r="AX38" s="61">
        <v>0</v>
      </c>
      <c r="AY38" s="61">
        <v>0</v>
      </c>
      <c r="AZ38" s="61">
        <v>0</v>
      </c>
      <c r="BA38" s="61">
        <v>0</v>
      </c>
      <c r="BB38" s="61">
        <v>0</v>
      </c>
      <c r="BC38" s="61">
        <v>0</v>
      </c>
      <c r="BD38" s="61">
        <v>0</v>
      </c>
      <c r="BE38" s="61">
        <v>0</v>
      </c>
      <c r="BF38" s="61">
        <v>0</v>
      </c>
      <c r="BG38" s="61">
        <v>0</v>
      </c>
      <c r="BH38" s="61">
        <v>0</v>
      </c>
      <c r="BI38" s="61">
        <v>0</v>
      </c>
      <c r="BJ38" s="61">
        <v>0</v>
      </c>
      <c r="BK38" s="61">
        <v>0</v>
      </c>
      <c r="BL38" s="61">
        <v>0</v>
      </c>
      <c r="BM38" s="61">
        <v>0</v>
      </c>
      <c r="BN38" s="61">
        <v>0</v>
      </c>
      <c r="BO38" s="61">
        <v>0</v>
      </c>
      <c r="BP38" s="61">
        <v>0</v>
      </c>
      <c r="BQ38" s="61">
        <v>0</v>
      </c>
      <c r="BR38" s="61">
        <v>0</v>
      </c>
      <c r="BS38" s="61">
        <v>0</v>
      </c>
      <c r="BT38" s="61">
        <v>0</v>
      </c>
      <c r="BU38" s="61">
        <v>0</v>
      </c>
      <c r="BV38" s="61">
        <v>0</v>
      </c>
      <c r="BW38" s="61">
        <v>0</v>
      </c>
      <c r="BX38" s="61">
        <v>0</v>
      </c>
      <c r="BY38" s="61">
        <v>0</v>
      </c>
      <c r="BZ38" s="61">
        <v>0</v>
      </c>
      <c r="CA38" s="61">
        <v>0</v>
      </c>
      <c r="CB38" s="61">
        <v>0</v>
      </c>
      <c r="CC38" s="61">
        <v>0</v>
      </c>
      <c r="CD38" s="61">
        <v>0</v>
      </c>
      <c r="CE38" s="61">
        <v>0</v>
      </c>
      <c r="CF38" s="61">
        <v>0</v>
      </c>
      <c r="CG38" s="61">
        <v>0</v>
      </c>
      <c r="CH38" s="61">
        <v>0</v>
      </c>
      <c r="CI38" s="61">
        <v>0</v>
      </c>
      <c r="CJ38" s="61">
        <v>0</v>
      </c>
      <c r="CK38" s="61">
        <v>0</v>
      </c>
      <c r="CL38" s="61">
        <v>0</v>
      </c>
      <c r="CM38" s="61">
        <v>0</v>
      </c>
      <c r="CN38" s="61">
        <v>0</v>
      </c>
      <c r="CO38" s="61">
        <v>0</v>
      </c>
      <c r="CP38" s="61">
        <v>0</v>
      </c>
      <c r="CQ38" s="61">
        <v>0</v>
      </c>
      <c r="CR38" s="61">
        <v>0</v>
      </c>
      <c r="CS38" s="61">
        <v>0</v>
      </c>
      <c r="CT38" s="61">
        <v>0</v>
      </c>
      <c r="CU38" s="61">
        <v>0</v>
      </c>
    </row>
    <row r="39" spans="1:99" ht="12.75" customHeight="1">
      <c r="A39" s="43" t="s">
        <v>65</v>
      </c>
      <c r="B39" s="59">
        <v>1045</v>
      </c>
      <c r="C39" s="60" t="s">
        <v>376</v>
      </c>
      <c r="D39" s="61">
        <v>0</v>
      </c>
      <c r="E39" s="61">
        <v>0</v>
      </c>
      <c r="F39" s="61">
        <v>0</v>
      </c>
      <c r="G39" s="61">
        <v>0</v>
      </c>
      <c r="H39" s="61">
        <v>0</v>
      </c>
      <c r="I39" s="61">
        <v>0</v>
      </c>
      <c r="J39" s="61">
        <v>0</v>
      </c>
      <c r="K39" s="61">
        <v>0</v>
      </c>
      <c r="L39" s="61">
        <v>0</v>
      </c>
      <c r="M39" s="61">
        <v>0</v>
      </c>
      <c r="N39" s="61">
        <v>0</v>
      </c>
      <c r="O39" s="61">
        <v>0</v>
      </c>
      <c r="P39" s="61">
        <v>0</v>
      </c>
      <c r="Q39" s="61">
        <v>0</v>
      </c>
      <c r="R39" s="61">
        <v>0</v>
      </c>
      <c r="S39" s="61">
        <v>0</v>
      </c>
      <c r="T39" s="61">
        <v>0</v>
      </c>
      <c r="U39" s="61">
        <v>0</v>
      </c>
      <c r="V39" s="61">
        <v>0</v>
      </c>
      <c r="W39" s="61">
        <v>0</v>
      </c>
      <c r="X39" s="61">
        <v>0</v>
      </c>
      <c r="Y39" s="61">
        <v>0</v>
      </c>
      <c r="Z39" s="61">
        <v>0</v>
      </c>
      <c r="AA39" s="61">
        <v>0</v>
      </c>
      <c r="AB39" s="61">
        <v>0</v>
      </c>
      <c r="AC39" s="61">
        <v>0</v>
      </c>
      <c r="AD39" s="61">
        <v>0</v>
      </c>
      <c r="AE39" s="61">
        <v>0</v>
      </c>
      <c r="AF39" s="61">
        <v>0</v>
      </c>
      <c r="AG39" s="61">
        <v>0</v>
      </c>
      <c r="AH39" s="61">
        <v>0</v>
      </c>
      <c r="AI39" s="61">
        <v>0</v>
      </c>
      <c r="AJ39" s="61">
        <v>0</v>
      </c>
      <c r="AK39" s="61">
        <v>0</v>
      </c>
      <c r="AL39" s="61">
        <v>0</v>
      </c>
      <c r="AM39" s="61">
        <v>0</v>
      </c>
      <c r="AN39" s="61">
        <v>0</v>
      </c>
      <c r="AO39" s="61">
        <v>0</v>
      </c>
      <c r="AP39" s="61">
        <v>0</v>
      </c>
      <c r="AQ39" s="61">
        <v>0</v>
      </c>
      <c r="AR39" s="61">
        <v>0</v>
      </c>
      <c r="AS39" s="61">
        <v>0</v>
      </c>
      <c r="AT39" s="61">
        <v>0</v>
      </c>
      <c r="AU39" s="61">
        <v>0</v>
      </c>
      <c r="AV39" s="61">
        <v>0</v>
      </c>
      <c r="AW39" s="61">
        <v>0</v>
      </c>
      <c r="AX39" s="61">
        <v>0</v>
      </c>
      <c r="AY39" s="61">
        <v>0</v>
      </c>
      <c r="AZ39" s="61">
        <v>0</v>
      </c>
      <c r="BA39" s="61">
        <v>0</v>
      </c>
      <c r="BB39" s="61">
        <v>0</v>
      </c>
      <c r="BC39" s="61">
        <v>0</v>
      </c>
      <c r="BD39" s="61">
        <v>0</v>
      </c>
      <c r="BE39" s="61">
        <v>0</v>
      </c>
      <c r="BF39" s="61">
        <v>0</v>
      </c>
      <c r="BG39" s="61">
        <v>0</v>
      </c>
      <c r="BH39" s="61">
        <v>0</v>
      </c>
      <c r="BI39" s="61">
        <v>0</v>
      </c>
      <c r="BJ39" s="61">
        <v>0</v>
      </c>
      <c r="BK39" s="61">
        <v>0</v>
      </c>
      <c r="BL39" s="61">
        <v>0</v>
      </c>
      <c r="BM39" s="61">
        <v>0</v>
      </c>
      <c r="BN39" s="61">
        <v>0</v>
      </c>
      <c r="BO39" s="61">
        <v>0</v>
      </c>
      <c r="BP39" s="61">
        <v>0</v>
      </c>
      <c r="BQ39" s="61">
        <v>0</v>
      </c>
      <c r="BR39" s="61">
        <v>0</v>
      </c>
      <c r="BS39" s="61">
        <v>0</v>
      </c>
      <c r="BT39" s="61">
        <v>0</v>
      </c>
      <c r="BU39" s="61">
        <v>0</v>
      </c>
      <c r="BV39" s="61">
        <v>0</v>
      </c>
      <c r="BW39" s="61">
        <v>0</v>
      </c>
      <c r="BX39" s="61">
        <v>0</v>
      </c>
      <c r="BY39" s="61">
        <v>0</v>
      </c>
      <c r="BZ39" s="61">
        <v>0</v>
      </c>
      <c r="CA39" s="61">
        <v>0</v>
      </c>
      <c r="CB39" s="61">
        <v>0</v>
      </c>
      <c r="CC39" s="61">
        <v>0</v>
      </c>
      <c r="CD39" s="61">
        <v>0</v>
      </c>
      <c r="CE39" s="61">
        <v>0</v>
      </c>
      <c r="CF39" s="61">
        <v>0</v>
      </c>
      <c r="CG39" s="61">
        <v>0</v>
      </c>
      <c r="CH39" s="61">
        <v>0</v>
      </c>
      <c r="CI39" s="61">
        <v>0</v>
      </c>
      <c r="CJ39" s="61">
        <v>0</v>
      </c>
      <c r="CK39" s="61">
        <v>0</v>
      </c>
      <c r="CL39" s="61">
        <v>0</v>
      </c>
      <c r="CM39" s="61">
        <v>0</v>
      </c>
      <c r="CN39" s="61">
        <v>0</v>
      </c>
      <c r="CO39" s="61">
        <v>0</v>
      </c>
      <c r="CP39" s="61">
        <v>0</v>
      </c>
      <c r="CQ39" s="61">
        <v>0</v>
      </c>
      <c r="CR39" s="61">
        <v>0</v>
      </c>
      <c r="CS39" s="61">
        <v>0</v>
      </c>
      <c r="CT39" s="61">
        <v>0</v>
      </c>
      <c r="CU39" s="61">
        <v>0</v>
      </c>
    </row>
    <row r="40" spans="1:99" ht="12.75" customHeight="1">
      <c r="A40" s="43" t="s">
        <v>67</v>
      </c>
      <c r="B40" s="59">
        <v>1046</v>
      </c>
      <c r="C40" s="60" t="s">
        <v>376</v>
      </c>
      <c r="D40" s="61">
        <v>0</v>
      </c>
      <c r="E40" s="61">
        <v>0</v>
      </c>
      <c r="F40" s="61">
        <v>0</v>
      </c>
      <c r="G40" s="61">
        <v>0</v>
      </c>
      <c r="H40" s="61">
        <v>0</v>
      </c>
      <c r="I40" s="61">
        <v>0</v>
      </c>
      <c r="J40" s="61">
        <v>0</v>
      </c>
      <c r="K40" s="61">
        <v>0</v>
      </c>
      <c r="L40" s="61">
        <v>0</v>
      </c>
      <c r="M40" s="61">
        <v>0</v>
      </c>
      <c r="N40" s="61">
        <v>0</v>
      </c>
      <c r="O40" s="61">
        <v>0</v>
      </c>
      <c r="P40" s="61">
        <v>0</v>
      </c>
      <c r="Q40" s="61">
        <v>0</v>
      </c>
      <c r="R40" s="61">
        <v>0</v>
      </c>
      <c r="S40" s="61">
        <v>0</v>
      </c>
      <c r="T40" s="61">
        <v>0</v>
      </c>
      <c r="U40" s="61">
        <v>0</v>
      </c>
      <c r="V40" s="61">
        <v>0</v>
      </c>
      <c r="W40" s="61">
        <v>0</v>
      </c>
      <c r="X40" s="61">
        <v>0</v>
      </c>
      <c r="Y40" s="61">
        <v>0</v>
      </c>
      <c r="Z40" s="61">
        <v>0</v>
      </c>
      <c r="AA40" s="61">
        <v>0</v>
      </c>
      <c r="AB40" s="61">
        <v>0</v>
      </c>
      <c r="AC40" s="61">
        <v>0</v>
      </c>
      <c r="AD40" s="61">
        <v>0</v>
      </c>
      <c r="AE40" s="61">
        <v>0</v>
      </c>
      <c r="AF40" s="61">
        <v>0</v>
      </c>
      <c r="AG40" s="61">
        <v>0</v>
      </c>
      <c r="AH40" s="61">
        <v>0</v>
      </c>
      <c r="AI40" s="61">
        <v>0</v>
      </c>
      <c r="AJ40" s="61">
        <v>0</v>
      </c>
      <c r="AK40" s="61">
        <v>0</v>
      </c>
      <c r="AL40" s="61">
        <v>0</v>
      </c>
      <c r="AM40" s="61">
        <v>0</v>
      </c>
      <c r="AN40" s="61">
        <v>0</v>
      </c>
      <c r="AO40" s="61">
        <v>0</v>
      </c>
      <c r="AP40" s="61">
        <v>0</v>
      </c>
      <c r="AQ40" s="61">
        <v>0</v>
      </c>
      <c r="AR40" s="61">
        <v>0</v>
      </c>
      <c r="AS40" s="61">
        <v>0</v>
      </c>
      <c r="AT40" s="61">
        <v>0</v>
      </c>
      <c r="AU40" s="61">
        <v>0</v>
      </c>
      <c r="AV40" s="61">
        <v>0</v>
      </c>
      <c r="AW40" s="61">
        <v>0</v>
      </c>
      <c r="AX40" s="61">
        <v>0</v>
      </c>
      <c r="AY40" s="61">
        <v>0</v>
      </c>
      <c r="AZ40" s="61">
        <v>0</v>
      </c>
      <c r="BA40" s="61">
        <v>0</v>
      </c>
      <c r="BB40" s="61">
        <v>0</v>
      </c>
      <c r="BC40" s="61">
        <v>0</v>
      </c>
      <c r="BD40" s="61">
        <v>0</v>
      </c>
      <c r="BE40" s="61">
        <v>0</v>
      </c>
      <c r="BF40" s="61">
        <v>0</v>
      </c>
      <c r="BG40" s="61">
        <v>0</v>
      </c>
      <c r="BH40" s="61">
        <v>0</v>
      </c>
      <c r="BI40" s="61">
        <v>0</v>
      </c>
      <c r="BJ40" s="61">
        <v>0</v>
      </c>
      <c r="BK40" s="61">
        <v>0</v>
      </c>
      <c r="BL40" s="61">
        <v>0</v>
      </c>
      <c r="BM40" s="61">
        <v>0</v>
      </c>
      <c r="BN40" s="61">
        <v>0</v>
      </c>
      <c r="BO40" s="61">
        <v>0</v>
      </c>
      <c r="BP40" s="61">
        <v>0</v>
      </c>
      <c r="BQ40" s="61">
        <v>0</v>
      </c>
      <c r="BR40" s="61">
        <v>0</v>
      </c>
      <c r="BS40" s="61">
        <v>0</v>
      </c>
      <c r="BT40" s="61">
        <v>0</v>
      </c>
      <c r="BU40" s="61">
        <v>0</v>
      </c>
      <c r="BV40" s="61">
        <v>0</v>
      </c>
      <c r="BW40" s="61">
        <v>0</v>
      </c>
      <c r="BX40" s="61">
        <v>0</v>
      </c>
      <c r="BY40" s="61">
        <v>0</v>
      </c>
      <c r="BZ40" s="61">
        <v>0</v>
      </c>
      <c r="CA40" s="61">
        <v>0</v>
      </c>
      <c r="CB40" s="61">
        <v>0</v>
      </c>
      <c r="CC40" s="61">
        <v>0</v>
      </c>
      <c r="CD40" s="61">
        <v>0</v>
      </c>
      <c r="CE40" s="61">
        <v>0</v>
      </c>
      <c r="CF40" s="61">
        <v>0</v>
      </c>
      <c r="CG40" s="61">
        <v>0</v>
      </c>
      <c r="CH40" s="61">
        <v>0</v>
      </c>
      <c r="CI40" s="61">
        <v>0</v>
      </c>
      <c r="CJ40" s="61">
        <v>0</v>
      </c>
      <c r="CK40" s="61">
        <v>0</v>
      </c>
      <c r="CL40" s="61">
        <v>0</v>
      </c>
      <c r="CM40" s="61">
        <v>0</v>
      </c>
      <c r="CN40" s="61">
        <v>0</v>
      </c>
      <c r="CO40" s="61">
        <v>0</v>
      </c>
      <c r="CP40" s="61">
        <v>0</v>
      </c>
      <c r="CQ40" s="61">
        <v>0</v>
      </c>
      <c r="CR40" s="61">
        <v>0</v>
      </c>
      <c r="CS40" s="61">
        <v>0</v>
      </c>
      <c r="CT40" s="61">
        <v>0</v>
      </c>
      <c r="CU40" s="61">
        <v>0</v>
      </c>
    </row>
    <row r="41" spans="1:99" ht="12.75" customHeight="1">
      <c r="A41" s="43" t="s">
        <v>69</v>
      </c>
      <c r="B41" s="59">
        <v>1048</v>
      </c>
      <c r="C41" s="60" t="s">
        <v>376</v>
      </c>
      <c r="D41" s="61">
        <v>0</v>
      </c>
      <c r="E41" s="61">
        <v>0</v>
      </c>
      <c r="F41" s="61">
        <v>0</v>
      </c>
      <c r="G41" s="61">
        <v>0</v>
      </c>
      <c r="H41" s="61">
        <v>0</v>
      </c>
      <c r="I41" s="61">
        <v>0</v>
      </c>
      <c r="J41" s="61">
        <v>0</v>
      </c>
      <c r="K41" s="61">
        <v>0</v>
      </c>
      <c r="L41" s="61">
        <v>0</v>
      </c>
      <c r="M41" s="61">
        <v>0</v>
      </c>
      <c r="N41" s="61">
        <v>0</v>
      </c>
      <c r="O41" s="61">
        <v>0</v>
      </c>
      <c r="P41" s="61">
        <v>0</v>
      </c>
      <c r="Q41" s="61">
        <v>0</v>
      </c>
      <c r="R41" s="61">
        <v>0</v>
      </c>
      <c r="S41" s="61">
        <v>0</v>
      </c>
      <c r="T41" s="61">
        <v>0</v>
      </c>
      <c r="U41" s="61">
        <v>0</v>
      </c>
      <c r="V41" s="61">
        <v>0</v>
      </c>
      <c r="W41" s="61">
        <v>0</v>
      </c>
      <c r="X41" s="61">
        <v>0</v>
      </c>
      <c r="Y41" s="61">
        <v>0</v>
      </c>
      <c r="Z41" s="61">
        <v>0</v>
      </c>
      <c r="AA41" s="61">
        <v>0</v>
      </c>
      <c r="AB41" s="61">
        <v>0</v>
      </c>
      <c r="AC41" s="61">
        <v>0</v>
      </c>
      <c r="AD41" s="61">
        <v>0</v>
      </c>
      <c r="AE41" s="61">
        <v>0</v>
      </c>
      <c r="AF41" s="61">
        <v>0</v>
      </c>
      <c r="AG41" s="61">
        <v>0</v>
      </c>
      <c r="AH41" s="61">
        <v>0</v>
      </c>
      <c r="AI41" s="61">
        <v>0</v>
      </c>
      <c r="AJ41" s="61">
        <v>0</v>
      </c>
      <c r="AK41" s="61">
        <v>0</v>
      </c>
      <c r="AL41" s="61">
        <v>0</v>
      </c>
      <c r="AM41" s="61">
        <v>0</v>
      </c>
      <c r="AN41" s="61">
        <v>0</v>
      </c>
      <c r="AO41" s="61">
        <v>0</v>
      </c>
      <c r="AP41" s="61">
        <v>0</v>
      </c>
      <c r="AQ41" s="61">
        <v>0</v>
      </c>
      <c r="AR41" s="61">
        <v>0</v>
      </c>
      <c r="AS41" s="61">
        <v>0</v>
      </c>
      <c r="AT41" s="61">
        <v>0</v>
      </c>
      <c r="AU41" s="61">
        <v>0</v>
      </c>
      <c r="AV41" s="61">
        <v>0</v>
      </c>
      <c r="AW41" s="61">
        <v>0</v>
      </c>
      <c r="AX41" s="61">
        <v>0</v>
      </c>
      <c r="AY41" s="61">
        <v>0</v>
      </c>
      <c r="AZ41" s="61">
        <v>0</v>
      </c>
      <c r="BA41" s="61">
        <v>0</v>
      </c>
      <c r="BB41" s="61">
        <v>0</v>
      </c>
      <c r="BC41" s="61">
        <v>0</v>
      </c>
      <c r="BD41" s="61">
        <v>0</v>
      </c>
      <c r="BE41" s="61">
        <v>0</v>
      </c>
      <c r="BF41" s="61">
        <v>0</v>
      </c>
      <c r="BG41" s="61">
        <v>0</v>
      </c>
      <c r="BH41" s="61">
        <v>0</v>
      </c>
      <c r="BI41" s="61">
        <v>0</v>
      </c>
      <c r="BJ41" s="61">
        <v>0</v>
      </c>
      <c r="BK41" s="61">
        <v>0</v>
      </c>
      <c r="BL41" s="61">
        <v>0</v>
      </c>
      <c r="BM41" s="61">
        <v>0</v>
      </c>
      <c r="BN41" s="61">
        <v>0</v>
      </c>
      <c r="BO41" s="61">
        <v>0</v>
      </c>
      <c r="BP41" s="61">
        <v>0</v>
      </c>
      <c r="BQ41" s="61">
        <v>0</v>
      </c>
      <c r="BR41" s="61">
        <v>0</v>
      </c>
      <c r="BS41" s="61">
        <v>0</v>
      </c>
      <c r="BT41" s="61">
        <v>0</v>
      </c>
      <c r="BU41" s="61">
        <v>0</v>
      </c>
      <c r="BV41" s="61">
        <v>0</v>
      </c>
      <c r="BW41" s="61">
        <v>0</v>
      </c>
      <c r="BX41" s="61">
        <v>0</v>
      </c>
      <c r="BY41" s="61">
        <v>0</v>
      </c>
      <c r="BZ41" s="61">
        <v>0</v>
      </c>
      <c r="CA41" s="61">
        <v>0</v>
      </c>
      <c r="CB41" s="61">
        <v>0</v>
      </c>
      <c r="CC41" s="61">
        <v>0</v>
      </c>
      <c r="CD41" s="61">
        <v>0</v>
      </c>
      <c r="CE41" s="61">
        <v>0</v>
      </c>
      <c r="CF41" s="61">
        <v>0</v>
      </c>
      <c r="CG41" s="61">
        <v>0</v>
      </c>
      <c r="CH41" s="61">
        <v>0</v>
      </c>
      <c r="CI41" s="61">
        <v>0</v>
      </c>
      <c r="CJ41" s="61">
        <v>0</v>
      </c>
      <c r="CK41" s="61">
        <v>0</v>
      </c>
      <c r="CL41" s="61">
        <v>0</v>
      </c>
      <c r="CM41" s="61">
        <v>0</v>
      </c>
      <c r="CN41" s="61">
        <v>0</v>
      </c>
      <c r="CO41" s="61">
        <v>0</v>
      </c>
      <c r="CP41" s="61">
        <v>0</v>
      </c>
      <c r="CQ41" s="61">
        <v>0</v>
      </c>
      <c r="CR41" s="61">
        <v>0</v>
      </c>
      <c r="CS41" s="61">
        <v>0</v>
      </c>
      <c r="CT41" s="61">
        <v>0</v>
      </c>
      <c r="CU41" s="61">
        <v>0</v>
      </c>
    </row>
    <row r="42" spans="1:99" ht="12.75" customHeight="1">
      <c r="A42" s="43" t="s">
        <v>71</v>
      </c>
      <c r="B42" s="59">
        <v>1049</v>
      </c>
      <c r="C42" s="60" t="s">
        <v>376</v>
      </c>
      <c r="D42" s="61">
        <v>0</v>
      </c>
      <c r="E42" s="61">
        <v>0</v>
      </c>
      <c r="F42" s="61">
        <v>0</v>
      </c>
      <c r="G42" s="61">
        <v>0</v>
      </c>
      <c r="H42" s="61">
        <v>0</v>
      </c>
      <c r="I42" s="61">
        <v>0</v>
      </c>
      <c r="J42" s="61">
        <v>0</v>
      </c>
      <c r="K42" s="61">
        <v>0</v>
      </c>
      <c r="L42" s="61">
        <v>0</v>
      </c>
      <c r="M42" s="61">
        <v>0</v>
      </c>
      <c r="N42" s="61">
        <v>0</v>
      </c>
      <c r="O42" s="61">
        <v>0</v>
      </c>
      <c r="P42" s="61">
        <v>0</v>
      </c>
      <c r="Q42" s="61">
        <v>0</v>
      </c>
      <c r="R42" s="61">
        <v>0</v>
      </c>
      <c r="S42" s="61">
        <v>0</v>
      </c>
      <c r="T42" s="61">
        <v>0</v>
      </c>
      <c r="U42" s="61">
        <v>0</v>
      </c>
      <c r="V42" s="61">
        <v>0</v>
      </c>
      <c r="W42" s="61">
        <v>0</v>
      </c>
      <c r="X42" s="61">
        <v>0</v>
      </c>
      <c r="Y42" s="61">
        <v>0</v>
      </c>
      <c r="Z42" s="61">
        <v>0</v>
      </c>
      <c r="AA42" s="61">
        <v>0</v>
      </c>
      <c r="AB42" s="61">
        <v>0</v>
      </c>
      <c r="AC42" s="61">
        <v>0</v>
      </c>
      <c r="AD42" s="61">
        <v>0</v>
      </c>
      <c r="AE42" s="61">
        <v>0</v>
      </c>
      <c r="AF42" s="61">
        <v>0</v>
      </c>
      <c r="AG42" s="61">
        <v>0</v>
      </c>
      <c r="AH42" s="61">
        <v>0</v>
      </c>
      <c r="AI42" s="61">
        <v>0</v>
      </c>
      <c r="AJ42" s="61">
        <v>0</v>
      </c>
      <c r="AK42" s="61">
        <v>0</v>
      </c>
      <c r="AL42" s="61">
        <v>0</v>
      </c>
      <c r="AM42" s="61">
        <v>0</v>
      </c>
      <c r="AN42" s="61">
        <v>0</v>
      </c>
      <c r="AO42" s="61">
        <v>0</v>
      </c>
      <c r="AP42" s="61">
        <v>0</v>
      </c>
      <c r="AQ42" s="61">
        <v>0</v>
      </c>
      <c r="AR42" s="61">
        <v>0</v>
      </c>
      <c r="AS42" s="61">
        <v>0</v>
      </c>
      <c r="AT42" s="61">
        <v>0</v>
      </c>
      <c r="AU42" s="61">
        <v>0</v>
      </c>
      <c r="AV42" s="61">
        <v>0</v>
      </c>
      <c r="AW42" s="61">
        <v>0</v>
      </c>
      <c r="AX42" s="61">
        <v>0</v>
      </c>
      <c r="AY42" s="61">
        <v>0</v>
      </c>
      <c r="AZ42" s="61">
        <v>0</v>
      </c>
      <c r="BA42" s="61">
        <v>0</v>
      </c>
      <c r="BB42" s="61">
        <v>0</v>
      </c>
      <c r="BC42" s="61">
        <v>0</v>
      </c>
      <c r="BD42" s="61">
        <v>0</v>
      </c>
      <c r="BE42" s="61">
        <v>0</v>
      </c>
      <c r="BF42" s="61">
        <v>0</v>
      </c>
      <c r="BG42" s="61">
        <v>0</v>
      </c>
      <c r="BH42" s="61">
        <v>0</v>
      </c>
      <c r="BI42" s="61">
        <v>0</v>
      </c>
      <c r="BJ42" s="61">
        <v>0</v>
      </c>
      <c r="BK42" s="61">
        <v>0</v>
      </c>
      <c r="BL42" s="61">
        <v>0</v>
      </c>
      <c r="BM42" s="61">
        <v>0</v>
      </c>
      <c r="BN42" s="61">
        <v>0</v>
      </c>
      <c r="BO42" s="61">
        <v>0</v>
      </c>
      <c r="BP42" s="61">
        <v>0</v>
      </c>
      <c r="BQ42" s="61">
        <v>0</v>
      </c>
      <c r="BR42" s="61">
        <v>0</v>
      </c>
      <c r="BS42" s="61">
        <v>0</v>
      </c>
      <c r="BT42" s="61">
        <v>0</v>
      </c>
      <c r="BU42" s="61">
        <v>0</v>
      </c>
      <c r="BV42" s="61">
        <v>0</v>
      </c>
      <c r="BW42" s="61">
        <v>0</v>
      </c>
      <c r="BX42" s="61">
        <v>0</v>
      </c>
      <c r="BY42" s="61">
        <v>0</v>
      </c>
      <c r="BZ42" s="61">
        <v>0</v>
      </c>
      <c r="CA42" s="61">
        <v>0</v>
      </c>
      <c r="CB42" s="61">
        <v>0</v>
      </c>
      <c r="CC42" s="61">
        <v>0</v>
      </c>
      <c r="CD42" s="61">
        <v>0</v>
      </c>
      <c r="CE42" s="61">
        <v>0</v>
      </c>
      <c r="CF42" s="61">
        <v>0</v>
      </c>
      <c r="CG42" s="61">
        <v>0</v>
      </c>
      <c r="CH42" s="61">
        <v>0</v>
      </c>
      <c r="CI42" s="61">
        <v>0</v>
      </c>
      <c r="CJ42" s="61">
        <v>0</v>
      </c>
      <c r="CK42" s="61">
        <v>0</v>
      </c>
      <c r="CL42" s="61">
        <v>0</v>
      </c>
      <c r="CM42" s="61">
        <v>0</v>
      </c>
      <c r="CN42" s="61">
        <v>0</v>
      </c>
      <c r="CO42" s="61">
        <v>0</v>
      </c>
      <c r="CP42" s="61">
        <v>0</v>
      </c>
      <c r="CQ42" s="61">
        <v>0</v>
      </c>
      <c r="CR42" s="61">
        <v>0</v>
      </c>
      <c r="CS42" s="61">
        <v>0</v>
      </c>
      <c r="CT42" s="61">
        <v>0</v>
      </c>
      <c r="CU42" s="61">
        <v>0</v>
      </c>
    </row>
    <row r="43" spans="1:99" ht="12.75" customHeight="1">
      <c r="A43" s="43" t="s">
        <v>73</v>
      </c>
      <c r="B43" s="59">
        <v>1051</v>
      </c>
      <c r="C43" s="60" t="s">
        <v>376</v>
      </c>
      <c r="D43" s="61">
        <v>0</v>
      </c>
      <c r="E43" s="61">
        <v>0</v>
      </c>
      <c r="F43" s="61">
        <v>0</v>
      </c>
      <c r="G43" s="61">
        <v>0</v>
      </c>
      <c r="H43" s="61">
        <v>0</v>
      </c>
      <c r="I43" s="61">
        <v>0</v>
      </c>
      <c r="J43" s="61">
        <v>0</v>
      </c>
      <c r="K43" s="61">
        <v>0</v>
      </c>
      <c r="L43" s="61">
        <v>0</v>
      </c>
      <c r="M43" s="61">
        <v>0</v>
      </c>
      <c r="N43" s="61">
        <v>0</v>
      </c>
      <c r="O43" s="61">
        <v>0</v>
      </c>
      <c r="P43" s="61">
        <v>0</v>
      </c>
      <c r="Q43" s="61">
        <v>0</v>
      </c>
      <c r="R43" s="61">
        <v>0</v>
      </c>
      <c r="S43" s="61">
        <v>0</v>
      </c>
      <c r="T43" s="61">
        <v>0</v>
      </c>
      <c r="U43" s="61">
        <v>0</v>
      </c>
      <c r="V43" s="61">
        <v>0</v>
      </c>
      <c r="W43" s="61">
        <v>0</v>
      </c>
      <c r="X43" s="61">
        <v>0</v>
      </c>
      <c r="Y43" s="61">
        <v>0</v>
      </c>
      <c r="Z43" s="61">
        <v>0</v>
      </c>
      <c r="AA43" s="61">
        <v>0</v>
      </c>
      <c r="AB43" s="61">
        <v>0</v>
      </c>
      <c r="AC43" s="61">
        <v>0</v>
      </c>
      <c r="AD43" s="61">
        <v>0</v>
      </c>
      <c r="AE43" s="61">
        <v>0</v>
      </c>
      <c r="AF43" s="61">
        <v>0</v>
      </c>
      <c r="AG43" s="61">
        <v>0</v>
      </c>
      <c r="AH43" s="61">
        <v>0</v>
      </c>
      <c r="AI43" s="61">
        <v>0</v>
      </c>
      <c r="AJ43" s="61">
        <v>0</v>
      </c>
      <c r="AK43" s="61">
        <v>0</v>
      </c>
      <c r="AL43" s="61">
        <v>0</v>
      </c>
      <c r="AM43" s="61">
        <v>0</v>
      </c>
      <c r="AN43" s="61">
        <v>0</v>
      </c>
      <c r="AO43" s="61">
        <v>0</v>
      </c>
      <c r="AP43" s="61">
        <v>0</v>
      </c>
      <c r="AQ43" s="61">
        <v>0</v>
      </c>
      <c r="AR43" s="61">
        <v>0</v>
      </c>
      <c r="AS43" s="61">
        <v>0</v>
      </c>
      <c r="AT43" s="61">
        <v>0</v>
      </c>
      <c r="AU43" s="61">
        <v>0</v>
      </c>
      <c r="AV43" s="61">
        <v>0</v>
      </c>
      <c r="AW43" s="61">
        <v>0</v>
      </c>
      <c r="AX43" s="61">
        <v>0</v>
      </c>
      <c r="AY43" s="61">
        <v>0</v>
      </c>
      <c r="AZ43" s="61">
        <v>0</v>
      </c>
      <c r="BA43" s="61">
        <v>0</v>
      </c>
      <c r="BB43" s="61">
        <v>0</v>
      </c>
      <c r="BC43" s="61">
        <v>0</v>
      </c>
      <c r="BD43" s="61">
        <v>0</v>
      </c>
      <c r="BE43" s="61">
        <v>0</v>
      </c>
      <c r="BF43" s="61">
        <v>0</v>
      </c>
      <c r="BG43" s="61">
        <v>0</v>
      </c>
      <c r="BH43" s="61">
        <v>0</v>
      </c>
      <c r="BI43" s="61">
        <v>0</v>
      </c>
      <c r="BJ43" s="61">
        <v>0</v>
      </c>
      <c r="BK43" s="61">
        <v>0</v>
      </c>
      <c r="BL43" s="61">
        <v>0</v>
      </c>
      <c r="BM43" s="61">
        <v>0</v>
      </c>
      <c r="BN43" s="61">
        <v>0</v>
      </c>
      <c r="BO43" s="61">
        <v>0</v>
      </c>
      <c r="BP43" s="61">
        <v>0</v>
      </c>
      <c r="BQ43" s="61">
        <v>0</v>
      </c>
      <c r="BR43" s="61">
        <v>0</v>
      </c>
      <c r="BS43" s="61">
        <v>0</v>
      </c>
      <c r="BT43" s="61">
        <v>0</v>
      </c>
      <c r="BU43" s="61">
        <v>0</v>
      </c>
      <c r="BV43" s="61">
        <v>0</v>
      </c>
      <c r="BW43" s="61">
        <v>0</v>
      </c>
      <c r="BX43" s="61">
        <v>0</v>
      </c>
      <c r="BY43" s="61">
        <v>0</v>
      </c>
      <c r="BZ43" s="61">
        <v>0</v>
      </c>
      <c r="CA43" s="61">
        <v>0</v>
      </c>
      <c r="CB43" s="61">
        <v>0</v>
      </c>
      <c r="CC43" s="61">
        <v>0</v>
      </c>
      <c r="CD43" s="61">
        <v>0</v>
      </c>
      <c r="CE43" s="61">
        <v>0</v>
      </c>
      <c r="CF43" s="61">
        <v>0</v>
      </c>
      <c r="CG43" s="61">
        <v>0</v>
      </c>
      <c r="CH43" s="61">
        <v>0</v>
      </c>
      <c r="CI43" s="61">
        <v>0</v>
      </c>
      <c r="CJ43" s="61">
        <v>0</v>
      </c>
      <c r="CK43" s="61">
        <v>0</v>
      </c>
      <c r="CL43" s="61">
        <v>0</v>
      </c>
      <c r="CM43" s="61">
        <v>0</v>
      </c>
      <c r="CN43" s="61">
        <v>0</v>
      </c>
      <c r="CO43" s="61">
        <v>0</v>
      </c>
      <c r="CP43" s="61">
        <v>0</v>
      </c>
      <c r="CQ43" s="61">
        <v>0</v>
      </c>
      <c r="CR43" s="61">
        <v>0</v>
      </c>
      <c r="CS43" s="61">
        <v>0</v>
      </c>
      <c r="CT43" s="61">
        <v>0</v>
      </c>
      <c r="CU43" s="61">
        <v>0</v>
      </c>
    </row>
    <row r="44" spans="1:99">
      <c r="A44" s="43" t="s">
        <v>75</v>
      </c>
      <c r="B44" s="59">
        <v>1052</v>
      </c>
      <c r="C44" s="60" t="s">
        <v>376</v>
      </c>
      <c r="D44" s="61">
        <v>0</v>
      </c>
      <c r="E44" s="61">
        <v>0</v>
      </c>
      <c r="F44" s="61">
        <v>0</v>
      </c>
      <c r="G44" s="61">
        <v>0</v>
      </c>
      <c r="H44" s="61">
        <v>0</v>
      </c>
      <c r="I44" s="61">
        <v>0</v>
      </c>
      <c r="J44" s="61">
        <v>0</v>
      </c>
      <c r="K44" s="61">
        <v>0</v>
      </c>
      <c r="L44" s="61">
        <v>0</v>
      </c>
      <c r="M44" s="61">
        <v>0</v>
      </c>
      <c r="N44" s="61">
        <v>0</v>
      </c>
      <c r="O44" s="61">
        <v>0</v>
      </c>
      <c r="P44" s="61">
        <v>0</v>
      </c>
      <c r="Q44" s="61">
        <v>0</v>
      </c>
      <c r="R44" s="61">
        <v>0</v>
      </c>
      <c r="S44" s="61">
        <v>0</v>
      </c>
      <c r="T44" s="61">
        <v>0</v>
      </c>
      <c r="U44" s="61">
        <v>0</v>
      </c>
      <c r="V44" s="61">
        <v>0</v>
      </c>
      <c r="W44" s="61">
        <v>0</v>
      </c>
      <c r="X44" s="61">
        <v>0</v>
      </c>
      <c r="Y44" s="61">
        <v>0</v>
      </c>
      <c r="Z44" s="61">
        <v>0</v>
      </c>
      <c r="AA44" s="61">
        <v>0</v>
      </c>
      <c r="AB44" s="61">
        <v>0</v>
      </c>
      <c r="AC44" s="61">
        <v>0</v>
      </c>
      <c r="AD44" s="61">
        <v>0</v>
      </c>
      <c r="AE44" s="61">
        <v>0</v>
      </c>
      <c r="AF44" s="61">
        <v>0</v>
      </c>
      <c r="AG44" s="61">
        <v>0</v>
      </c>
      <c r="AH44" s="61">
        <v>0</v>
      </c>
      <c r="AI44" s="61">
        <v>0</v>
      </c>
      <c r="AJ44" s="61">
        <v>0</v>
      </c>
      <c r="AK44" s="61">
        <v>0</v>
      </c>
      <c r="AL44" s="61">
        <v>0</v>
      </c>
      <c r="AM44" s="61">
        <v>0</v>
      </c>
      <c r="AN44" s="61">
        <v>0</v>
      </c>
      <c r="AO44" s="61">
        <v>0</v>
      </c>
      <c r="AP44" s="61">
        <v>0</v>
      </c>
      <c r="AQ44" s="61">
        <v>0</v>
      </c>
      <c r="AR44" s="61">
        <v>0</v>
      </c>
      <c r="AS44" s="61">
        <v>0</v>
      </c>
      <c r="AT44" s="61">
        <v>0</v>
      </c>
      <c r="AU44" s="61">
        <v>0</v>
      </c>
      <c r="AV44" s="61">
        <v>0</v>
      </c>
      <c r="AW44" s="61">
        <v>0</v>
      </c>
      <c r="AX44" s="61">
        <v>0</v>
      </c>
      <c r="AY44" s="61">
        <v>0</v>
      </c>
      <c r="AZ44" s="61">
        <v>0</v>
      </c>
      <c r="BA44" s="61">
        <v>0</v>
      </c>
      <c r="BB44" s="61">
        <v>0</v>
      </c>
      <c r="BC44" s="61">
        <v>0</v>
      </c>
      <c r="BD44" s="61">
        <v>0</v>
      </c>
      <c r="BE44" s="61">
        <v>0</v>
      </c>
      <c r="BF44" s="61">
        <v>0</v>
      </c>
      <c r="BG44" s="61">
        <v>0</v>
      </c>
      <c r="BH44" s="61">
        <v>0</v>
      </c>
      <c r="BI44" s="61">
        <v>0</v>
      </c>
      <c r="BJ44" s="61">
        <v>0</v>
      </c>
      <c r="BK44" s="61">
        <v>0</v>
      </c>
      <c r="BL44" s="61">
        <v>0</v>
      </c>
      <c r="BM44" s="61">
        <v>0</v>
      </c>
      <c r="BN44" s="61">
        <v>0</v>
      </c>
      <c r="BO44" s="61">
        <v>0</v>
      </c>
      <c r="BP44" s="61">
        <v>0</v>
      </c>
      <c r="BQ44" s="61">
        <v>0</v>
      </c>
      <c r="BR44" s="61">
        <v>0</v>
      </c>
      <c r="BS44" s="61">
        <v>0</v>
      </c>
      <c r="BT44" s="61">
        <v>0</v>
      </c>
      <c r="BU44" s="61">
        <v>0</v>
      </c>
      <c r="BV44" s="61">
        <v>0</v>
      </c>
      <c r="BW44" s="61">
        <v>0</v>
      </c>
      <c r="BX44" s="61">
        <v>0</v>
      </c>
      <c r="BY44" s="61">
        <v>0</v>
      </c>
      <c r="BZ44" s="61">
        <v>0</v>
      </c>
      <c r="CA44" s="61">
        <v>0</v>
      </c>
      <c r="CB44" s="61">
        <v>0</v>
      </c>
      <c r="CC44" s="61">
        <v>0</v>
      </c>
      <c r="CD44" s="61">
        <v>0</v>
      </c>
      <c r="CE44" s="61">
        <v>0</v>
      </c>
      <c r="CF44" s="61">
        <v>0</v>
      </c>
      <c r="CG44" s="61">
        <v>0</v>
      </c>
      <c r="CH44" s="61">
        <v>0</v>
      </c>
      <c r="CI44" s="61">
        <v>0</v>
      </c>
      <c r="CJ44" s="61">
        <v>0</v>
      </c>
      <c r="CK44" s="61">
        <v>0</v>
      </c>
      <c r="CL44" s="61">
        <v>0</v>
      </c>
      <c r="CM44" s="61">
        <v>0</v>
      </c>
      <c r="CN44" s="61">
        <v>0</v>
      </c>
      <c r="CO44" s="61">
        <v>0</v>
      </c>
      <c r="CP44" s="61">
        <v>0</v>
      </c>
      <c r="CQ44" s="61">
        <v>0</v>
      </c>
      <c r="CR44" s="61">
        <v>0</v>
      </c>
      <c r="CS44" s="61">
        <v>0</v>
      </c>
      <c r="CT44" s="61">
        <v>0</v>
      </c>
      <c r="CU44" s="61">
        <v>0</v>
      </c>
    </row>
    <row r="45" spans="1:99" ht="12.75" customHeight="1">
      <c r="A45" s="43" t="s">
        <v>77</v>
      </c>
      <c r="B45" s="59">
        <v>1053</v>
      </c>
      <c r="C45" s="60" t="s">
        <v>376</v>
      </c>
      <c r="D45" s="61">
        <v>0</v>
      </c>
      <c r="E45" s="61">
        <v>0</v>
      </c>
      <c r="F45" s="61">
        <v>0</v>
      </c>
      <c r="G45" s="61">
        <v>0</v>
      </c>
      <c r="H45" s="61">
        <v>0</v>
      </c>
      <c r="I45" s="61">
        <v>0</v>
      </c>
      <c r="J45" s="61">
        <v>0</v>
      </c>
      <c r="K45" s="61">
        <v>0</v>
      </c>
      <c r="L45" s="61">
        <v>0</v>
      </c>
      <c r="M45" s="61">
        <v>0</v>
      </c>
      <c r="N45" s="61">
        <v>0</v>
      </c>
      <c r="O45" s="61">
        <v>0</v>
      </c>
      <c r="P45" s="61">
        <v>0</v>
      </c>
      <c r="Q45" s="61">
        <v>0</v>
      </c>
      <c r="R45" s="61">
        <v>0</v>
      </c>
      <c r="S45" s="61">
        <v>0</v>
      </c>
      <c r="T45" s="61">
        <v>0</v>
      </c>
      <c r="U45" s="61">
        <v>0</v>
      </c>
      <c r="V45" s="61">
        <v>0</v>
      </c>
      <c r="W45" s="61">
        <v>0</v>
      </c>
      <c r="X45" s="61">
        <v>0</v>
      </c>
      <c r="Y45" s="61">
        <v>0</v>
      </c>
      <c r="Z45" s="61">
        <v>0</v>
      </c>
      <c r="AA45" s="61">
        <v>0</v>
      </c>
      <c r="AB45" s="61">
        <v>0</v>
      </c>
      <c r="AC45" s="61">
        <v>0</v>
      </c>
      <c r="AD45" s="61">
        <v>0</v>
      </c>
      <c r="AE45" s="61">
        <v>0</v>
      </c>
      <c r="AF45" s="61">
        <v>0</v>
      </c>
      <c r="AG45" s="61">
        <v>0</v>
      </c>
      <c r="AH45" s="61">
        <v>0</v>
      </c>
      <c r="AI45" s="61">
        <v>0</v>
      </c>
      <c r="AJ45" s="61">
        <v>0</v>
      </c>
      <c r="AK45" s="61">
        <v>0</v>
      </c>
      <c r="AL45" s="61">
        <v>0</v>
      </c>
      <c r="AM45" s="61">
        <v>0</v>
      </c>
      <c r="AN45" s="61">
        <v>0</v>
      </c>
      <c r="AO45" s="61">
        <v>0</v>
      </c>
      <c r="AP45" s="61">
        <v>0</v>
      </c>
      <c r="AQ45" s="61">
        <v>0</v>
      </c>
      <c r="AR45" s="61">
        <v>0</v>
      </c>
      <c r="AS45" s="61">
        <v>0</v>
      </c>
      <c r="AT45" s="61">
        <v>0</v>
      </c>
      <c r="AU45" s="61">
        <v>0</v>
      </c>
      <c r="AV45" s="61">
        <v>0</v>
      </c>
      <c r="AW45" s="61">
        <v>0</v>
      </c>
      <c r="AX45" s="61">
        <v>0</v>
      </c>
      <c r="AY45" s="61">
        <v>0</v>
      </c>
      <c r="AZ45" s="61">
        <v>0</v>
      </c>
      <c r="BA45" s="61">
        <v>0</v>
      </c>
      <c r="BB45" s="61">
        <v>0</v>
      </c>
      <c r="BC45" s="61">
        <v>0</v>
      </c>
      <c r="BD45" s="61">
        <v>0</v>
      </c>
      <c r="BE45" s="61">
        <v>0</v>
      </c>
      <c r="BF45" s="61">
        <v>0</v>
      </c>
      <c r="BG45" s="61">
        <v>0</v>
      </c>
      <c r="BH45" s="61">
        <v>0</v>
      </c>
      <c r="BI45" s="61">
        <v>0</v>
      </c>
      <c r="BJ45" s="61">
        <v>0</v>
      </c>
      <c r="BK45" s="61">
        <v>0</v>
      </c>
      <c r="BL45" s="61">
        <v>0</v>
      </c>
      <c r="BM45" s="61">
        <v>0</v>
      </c>
      <c r="BN45" s="61">
        <v>0</v>
      </c>
      <c r="BO45" s="61">
        <v>0</v>
      </c>
      <c r="BP45" s="61">
        <v>0</v>
      </c>
      <c r="BQ45" s="61">
        <v>0</v>
      </c>
      <c r="BR45" s="61">
        <v>0</v>
      </c>
      <c r="BS45" s="61">
        <v>0</v>
      </c>
      <c r="BT45" s="61">
        <v>0</v>
      </c>
      <c r="BU45" s="61">
        <v>0</v>
      </c>
      <c r="BV45" s="61">
        <v>0</v>
      </c>
      <c r="BW45" s="61">
        <v>0</v>
      </c>
      <c r="BX45" s="61">
        <v>0</v>
      </c>
      <c r="BY45" s="61">
        <v>0</v>
      </c>
      <c r="BZ45" s="61">
        <v>0</v>
      </c>
      <c r="CA45" s="61">
        <v>0</v>
      </c>
      <c r="CB45" s="61">
        <v>0</v>
      </c>
      <c r="CC45" s="61">
        <v>0</v>
      </c>
      <c r="CD45" s="61">
        <v>0</v>
      </c>
      <c r="CE45" s="61">
        <v>0</v>
      </c>
      <c r="CF45" s="61">
        <v>0</v>
      </c>
      <c r="CG45" s="61">
        <v>0</v>
      </c>
      <c r="CH45" s="61">
        <v>0</v>
      </c>
      <c r="CI45" s="61">
        <v>0</v>
      </c>
      <c r="CJ45" s="61">
        <v>0</v>
      </c>
      <c r="CK45" s="61">
        <v>0</v>
      </c>
      <c r="CL45" s="61">
        <v>0</v>
      </c>
      <c r="CM45" s="61">
        <v>0</v>
      </c>
      <c r="CN45" s="61">
        <v>0</v>
      </c>
      <c r="CO45" s="61">
        <v>0</v>
      </c>
      <c r="CP45" s="61">
        <v>0</v>
      </c>
      <c r="CQ45" s="61">
        <v>0</v>
      </c>
      <c r="CR45" s="61">
        <v>0</v>
      </c>
      <c r="CS45" s="61">
        <v>0</v>
      </c>
      <c r="CT45" s="61">
        <v>0</v>
      </c>
      <c r="CU45" s="61">
        <v>0</v>
      </c>
    </row>
    <row r="46" spans="1:99" ht="12.75" customHeight="1">
      <c r="A46" s="43" t="s">
        <v>79</v>
      </c>
      <c r="B46" s="59">
        <v>1054</v>
      </c>
      <c r="C46" s="60" t="s">
        <v>376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  <c r="O46" s="61">
        <v>0</v>
      </c>
      <c r="P46" s="61">
        <v>0</v>
      </c>
      <c r="Q46" s="61">
        <v>0</v>
      </c>
      <c r="R46" s="61">
        <v>0</v>
      </c>
      <c r="S46" s="61">
        <v>0</v>
      </c>
      <c r="T46" s="61">
        <v>0</v>
      </c>
      <c r="U46" s="61">
        <v>0</v>
      </c>
      <c r="V46" s="61">
        <v>0</v>
      </c>
      <c r="W46" s="61">
        <v>0</v>
      </c>
      <c r="X46" s="61">
        <v>0</v>
      </c>
      <c r="Y46" s="61">
        <v>0</v>
      </c>
      <c r="Z46" s="61">
        <v>0</v>
      </c>
      <c r="AA46" s="61">
        <v>0</v>
      </c>
      <c r="AB46" s="61">
        <v>0</v>
      </c>
      <c r="AC46" s="61">
        <v>0</v>
      </c>
      <c r="AD46" s="61">
        <v>0</v>
      </c>
      <c r="AE46" s="61">
        <v>0</v>
      </c>
      <c r="AF46" s="61">
        <v>0</v>
      </c>
      <c r="AG46" s="61">
        <v>0</v>
      </c>
      <c r="AH46" s="61">
        <v>0</v>
      </c>
      <c r="AI46" s="61">
        <v>0</v>
      </c>
      <c r="AJ46" s="61">
        <v>0</v>
      </c>
      <c r="AK46" s="61">
        <v>0</v>
      </c>
      <c r="AL46" s="61">
        <v>0</v>
      </c>
      <c r="AM46" s="61">
        <v>0</v>
      </c>
      <c r="AN46" s="61">
        <v>0</v>
      </c>
      <c r="AO46" s="61">
        <v>0</v>
      </c>
      <c r="AP46" s="61">
        <v>0</v>
      </c>
      <c r="AQ46" s="61">
        <v>0</v>
      </c>
      <c r="AR46" s="61">
        <v>0</v>
      </c>
      <c r="AS46" s="61">
        <v>0</v>
      </c>
      <c r="AT46" s="61">
        <v>0</v>
      </c>
      <c r="AU46" s="61">
        <v>0</v>
      </c>
      <c r="AV46" s="61">
        <v>0</v>
      </c>
      <c r="AW46" s="61">
        <v>0</v>
      </c>
      <c r="AX46" s="61">
        <v>0</v>
      </c>
      <c r="AY46" s="61">
        <v>0</v>
      </c>
      <c r="AZ46" s="61">
        <v>0</v>
      </c>
      <c r="BA46" s="61">
        <v>0</v>
      </c>
      <c r="BB46" s="61">
        <v>0</v>
      </c>
      <c r="BC46" s="61">
        <v>0</v>
      </c>
      <c r="BD46" s="61">
        <v>0</v>
      </c>
      <c r="BE46" s="61">
        <v>0</v>
      </c>
      <c r="BF46" s="61">
        <v>0</v>
      </c>
      <c r="BG46" s="61">
        <v>0</v>
      </c>
      <c r="BH46" s="61">
        <v>0</v>
      </c>
      <c r="BI46" s="61">
        <v>0</v>
      </c>
      <c r="BJ46" s="61">
        <v>0</v>
      </c>
      <c r="BK46" s="61">
        <v>0</v>
      </c>
      <c r="BL46" s="61">
        <v>0</v>
      </c>
      <c r="BM46" s="61">
        <v>0</v>
      </c>
      <c r="BN46" s="61">
        <v>0</v>
      </c>
      <c r="BO46" s="61">
        <v>0</v>
      </c>
      <c r="BP46" s="61">
        <v>0</v>
      </c>
      <c r="BQ46" s="61">
        <v>0</v>
      </c>
      <c r="BR46" s="61">
        <v>0</v>
      </c>
      <c r="BS46" s="61">
        <v>0</v>
      </c>
      <c r="BT46" s="61">
        <v>0</v>
      </c>
      <c r="BU46" s="61">
        <v>0</v>
      </c>
      <c r="BV46" s="61">
        <v>0</v>
      </c>
      <c r="BW46" s="61">
        <v>0</v>
      </c>
      <c r="BX46" s="61">
        <v>0</v>
      </c>
      <c r="BY46" s="61">
        <v>0</v>
      </c>
      <c r="BZ46" s="61">
        <v>0</v>
      </c>
      <c r="CA46" s="61">
        <v>0</v>
      </c>
      <c r="CB46" s="61">
        <v>0</v>
      </c>
      <c r="CC46" s="61">
        <v>0</v>
      </c>
      <c r="CD46" s="61">
        <v>0</v>
      </c>
      <c r="CE46" s="61">
        <v>0</v>
      </c>
      <c r="CF46" s="61">
        <v>0</v>
      </c>
      <c r="CG46" s="61">
        <v>0</v>
      </c>
      <c r="CH46" s="61">
        <v>0</v>
      </c>
      <c r="CI46" s="61">
        <v>0</v>
      </c>
      <c r="CJ46" s="61">
        <v>0</v>
      </c>
      <c r="CK46" s="61">
        <v>0</v>
      </c>
      <c r="CL46" s="61">
        <v>0</v>
      </c>
      <c r="CM46" s="61">
        <v>0</v>
      </c>
      <c r="CN46" s="61">
        <v>0</v>
      </c>
      <c r="CO46" s="61">
        <v>0</v>
      </c>
      <c r="CP46" s="61">
        <v>0</v>
      </c>
      <c r="CQ46" s="61">
        <v>0</v>
      </c>
      <c r="CR46" s="61">
        <v>0</v>
      </c>
      <c r="CS46" s="61">
        <v>0</v>
      </c>
      <c r="CT46" s="61">
        <v>0</v>
      </c>
      <c r="CU46" s="61">
        <v>0</v>
      </c>
    </row>
    <row r="47" spans="1:99" ht="12.75" customHeight="1">
      <c r="A47" s="43" t="s">
        <v>81</v>
      </c>
      <c r="B47" s="59">
        <v>1055</v>
      </c>
      <c r="C47" s="60" t="s">
        <v>376</v>
      </c>
      <c r="D47" s="61">
        <v>0</v>
      </c>
      <c r="E47" s="61">
        <v>0</v>
      </c>
      <c r="F47" s="61">
        <v>0</v>
      </c>
      <c r="G47" s="61">
        <v>0</v>
      </c>
      <c r="H47" s="61">
        <v>0</v>
      </c>
      <c r="I47" s="61">
        <v>0</v>
      </c>
      <c r="J47" s="61">
        <v>0</v>
      </c>
      <c r="K47" s="61">
        <v>0</v>
      </c>
      <c r="L47" s="61">
        <v>0</v>
      </c>
      <c r="M47" s="61">
        <v>0</v>
      </c>
      <c r="N47" s="61">
        <v>0</v>
      </c>
      <c r="O47" s="61">
        <v>0</v>
      </c>
      <c r="P47" s="61">
        <v>0</v>
      </c>
      <c r="Q47" s="61">
        <v>0</v>
      </c>
      <c r="R47" s="61">
        <v>0</v>
      </c>
      <c r="S47" s="61">
        <v>0</v>
      </c>
      <c r="T47" s="61">
        <v>0</v>
      </c>
      <c r="U47" s="61">
        <v>0</v>
      </c>
      <c r="V47" s="61">
        <v>0</v>
      </c>
      <c r="W47" s="61">
        <v>0</v>
      </c>
      <c r="X47" s="61">
        <v>0</v>
      </c>
      <c r="Y47" s="61">
        <v>0</v>
      </c>
      <c r="Z47" s="61">
        <v>0</v>
      </c>
      <c r="AA47" s="61">
        <v>0</v>
      </c>
      <c r="AB47" s="61">
        <v>0</v>
      </c>
      <c r="AC47" s="61">
        <v>0</v>
      </c>
      <c r="AD47" s="61">
        <v>0</v>
      </c>
      <c r="AE47" s="61">
        <v>0</v>
      </c>
      <c r="AF47" s="61">
        <v>0</v>
      </c>
      <c r="AG47" s="61">
        <v>0</v>
      </c>
      <c r="AH47" s="61">
        <v>0</v>
      </c>
      <c r="AI47" s="61">
        <v>0</v>
      </c>
      <c r="AJ47" s="61">
        <v>0</v>
      </c>
      <c r="AK47" s="61">
        <v>0</v>
      </c>
      <c r="AL47" s="61">
        <v>0</v>
      </c>
      <c r="AM47" s="61">
        <v>0</v>
      </c>
      <c r="AN47" s="61">
        <v>0</v>
      </c>
      <c r="AO47" s="61">
        <v>0</v>
      </c>
      <c r="AP47" s="61">
        <v>0</v>
      </c>
      <c r="AQ47" s="61">
        <v>0</v>
      </c>
      <c r="AR47" s="61">
        <v>0</v>
      </c>
      <c r="AS47" s="61">
        <v>0</v>
      </c>
      <c r="AT47" s="61">
        <v>0</v>
      </c>
      <c r="AU47" s="61">
        <v>0</v>
      </c>
      <c r="AV47" s="61">
        <v>0</v>
      </c>
      <c r="AW47" s="61">
        <v>0</v>
      </c>
      <c r="AX47" s="61">
        <v>0</v>
      </c>
      <c r="AY47" s="61">
        <v>0</v>
      </c>
      <c r="AZ47" s="61">
        <v>0</v>
      </c>
      <c r="BA47" s="61">
        <v>0</v>
      </c>
      <c r="BB47" s="61">
        <v>0</v>
      </c>
      <c r="BC47" s="61">
        <v>0</v>
      </c>
      <c r="BD47" s="61">
        <v>0</v>
      </c>
      <c r="BE47" s="61">
        <v>0</v>
      </c>
      <c r="BF47" s="61">
        <v>0</v>
      </c>
      <c r="BG47" s="61">
        <v>0</v>
      </c>
      <c r="BH47" s="61">
        <v>0</v>
      </c>
      <c r="BI47" s="61">
        <v>0</v>
      </c>
      <c r="BJ47" s="61">
        <v>0</v>
      </c>
      <c r="BK47" s="61">
        <v>0</v>
      </c>
      <c r="BL47" s="61">
        <v>0</v>
      </c>
      <c r="BM47" s="61">
        <v>0</v>
      </c>
      <c r="BN47" s="61">
        <v>0</v>
      </c>
      <c r="BO47" s="61">
        <v>0</v>
      </c>
      <c r="BP47" s="61">
        <v>0</v>
      </c>
      <c r="BQ47" s="61">
        <v>0</v>
      </c>
      <c r="BR47" s="61">
        <v>0</v>
      </c>
      <c r="BS47" s="61">
        <v>0</v>
      </c>
      <c r="BT47" s="61">
        <v>0</v>
      </c>
      <c r="BU47" s="61">
        <v>0</v>
      </c>
      <c r="BV47" s="61">
        <v>0</v>
      </c>
      <c r="BW47" s="61">
        <v>0</v>
      </c>
      <c r="BX47" s="61">
        <v>0</v>
      </c>
      <c r="BY47" s="61">
        <v>0</v>
      </c>
      <c r="BZ47" s="61">
        <v>0</v>
      </c>
      <c r="CA47" s="61">
        <v>0</v>
      </c>
      <c r="CB47" s="61">
        <v>0</v>
      </c>
      <c r="CC47" s="61">
        <v>0</v>
      </c>
      <c r="CD47" s="61">
        <v>0</v>
      </c>
      <c r="CE47" s="61">
        <v>0</v>
      </c>
      <c r="CF47" s="61">
        <v>0</v>
      </c>
      <c r="CG47" s="61">
        <v>0</v>
      </c>
      <c r="CH47" s="61">
        <v>0</v>
      </c>
      <c r="CI47" s="61">
        <v>0</v>
      </c>
      <c r="CJ47" s="61">
        <v>0</v>
      </c>
      <c r="CK47" s="61">
        <v>0</v>
      </c>
      <c r="CL47" s="61">
        <v>0</v>
      </c>
      <c r="CM47" s="61">
        <v>0</v>
      </c>
      <c r="CN47" s="61">
        <v>0</v>
      </c>
      <c r="CO47" s="61">
        <v>0</v>
      </c>
      <c r="CP47" s="61">
        <v>0</v>
      </c>
      <c r="CQ47" s="61">
        <v>0</v>
      </c>
      <c r="CR47" s="61">
        <v>0</v>
      </c>
      <c r="CS47" s="61">
        <v>0</v>
      </c>
      <c r="CT47" s="61">
        <v>0</v>
      </c>
      <c r="CU47" s="61">
        <v>0</v>
      </c>
    </row>
    <row r="48" spans="1:99" ht="12.75" customHeight="1">
      <c r="A48" s="43" t="s">
        <v>83</v>
      </c>
      <c r="B48" s="59">
        <v>1056</v>
      </c>
      <c r="C48" s="60" t="s">
        <v>376</v>
      </c>
      <c r="D48" s="61">
        <v>0</v>
      </c>
      <c r="E48" s="61">
        <v>0</v>
      </c>
      <c r="F48" s="61">
        <v>0</v>
      </c>
      <c r="G48" s="61">
        <v>0</v>
      </c>
      <c r="H48" s="61">
        <v>0</v>
      </c>
      <c r="I48" s="61">
        <v>0</v>
      </c>
      <c r="J48" s="61">
        <v>0</v>
      </c>
      <c r="K48" s="61">
        <v>0</v>
      </c>
      <c r="L48" s="61">
        <v>0</v>
      </c>
      <c r="M48" s="61">
        <v>0</v>
      </c>
      <c r="N48" s="61">
        <v>0</v>
      </c>
      <c r="O48" s="61">
        <v>0</v>
      </c>
      <c r="P48" s="61">
        <v>0</v>
      </c>
      <c r="Q48" s="61">
        <v>0</v>
      </c>
      <c r="R48" s="61">
        <v>0</v>
      </c>
      <c r="S48" s="61">
        <v>0</v>
      </c>
      <c r="T48" s="61">
        <v>0</v>
      </c>
      <c r="U48" s="61">
        <v>0</v>
      </c>
      <c r="V48" s="61">
        <v>0</v>
      </c>
      <c r="W48" s="61">
        <v>0</v>
      </c>
      <c r="X48" s="61">
        <v>0</v>
      </c>
      <c r="Y48" s="61">
        <v>0</v>
      </c>
      <c r="Z48" s="61">
        <v>0</v>
      </c>
      <c r="AA48" s="61">
        <v>0</v>
      </c>
      <c r="AB48" s="61">
        <v>0</v>
      </c>
      <c r="AC48" s="61">
        <v>0</v>
      </c>
      <c r="AD48" s="61">
        <v>0</v>
      </c>
      <c r="AE48" s="61">
        <v>0</v>
      </c>
      <c r="AF48" s="61">
        <v>0</v>
      </c>
      <c r="AG48" s="61">
        <v>0</v>
      </c>
      <c r="AH48" s="61">
        <v>0</v>
      </c>
      <c r="AI48" s="61">
        <v>0</v>
      </c>
      <c r="AJ48" s="61">
        <v>0</v>
      </c>
      <c r="AK48" s="61">
        <v>0</v>
      </c>
      <c r="AL48" s="61">
        <v>0</v>
      </c>
      <c r="AM48" s="61">
        <v>0</v>
      </c>
      <c r="AN48" s="61">
        <v>0</v>
      </c>
      <c r="AO48" s="61">
        <v>0</v>
      </c>
      <c r="AP48" s="61">
        <v>0</v>
      </c>
      <c r="AQ48" s="61">
        <v>0</v>
      </c>
      <c r="AR48" s="61">
        <v>0</v>
      </c>
      <c r="AS48" s="61">
        <v>0</v>
      </c>
      <c r="AT48" s="61">
        <v>0</v>
      </c>
      <c r="AU48" s="61">
        <v>0</v>
      </c>
      <c r="AV48" s="61">
        <v>0</v>
      </c>
      <c r="AW48" s="61">
        <v>0</v>
      </c>
      <c r="AX48" s="61">
        <v>0</v>
      </c>
      <c r="AY48" s="61">
        <v>0</v>
      </c>
      <c r="AZ48" s="61">
        <v>0</v>
      </c>
      <c r="BA48" s="61">
        <v>0</v>
      </c>
      <c r="BB48" s="61">
        <v>0</v>
      </c>
      <c r="BC48" s="61">
        <v>0</v>
      </c>
      <c r="BD48" s="61">
        <v>0</v>
      </c>
      <c r="BE48" s="61">
        <v>0</v>
      </c>
      <c r="BF48" s="61">
        <v>0</v>
      </c>
      <c r="BG48" s="61">
        <v>0</v>
      </c>
      <c r="BH48" s="61">
        <v>0</v>
      </c>
      <c r="BI48" s="61">
        <v>0</v>
      </c>
      <c r="BJ48" s="61">
        <v>0</v>
      </c>
      <c r="BK48" s="61">
        <v>0</v>
      </c>
      <c r="BL48" s="61">
        <v>0</v>
      </c>
      <c r="BM48" s="61">
        <v>0</v>
      </c>
      <c r="BN48" s="61">
        <v>0</v>
      </c>
      <c r="BO48" s="61">
        <v>0</v>
      </c>
      <c r="BP48" s="61">
        <v>0</v>
      </c>
      <c r="BQ48" s="61">
        <v>0</v>
      </c>
      <c r="BR48" s="61">
        <v>0</v>
      </c>
      <c r="BS48" s="61">
        <v>0</v>
      </c>
      <c r="BT48" s="61">
        <v>0</v>
      </c>
      <c r="BU48" s="61">
        <v>0</v>
      </c>
      <c r="BV48" s="61">
        <v>0</v>
      </c>
      <c r="BW48" s="61">
        <v>0</v>
      </c>
      <c r="BX48" s="61">
        <v>0</v>
      </c>
      <c r="BY48" s="61">
        <v>0</v>
      </c>
      <c r="BZ48" s="61">
        <v>0</v>
      </c>
      <c r="CA48" s="61">
        <v>0</v>
      </c>
      <c r="CB48" s="61">
        <v>0</v>
      </c>
      <c r="CC48" s="61">
        <v>0</v>
      </c>
      <c r="CD48" s="61">
        <v>0</v>
      </c>
      <c r="CE48" s="61">
        <v>0</v>
      </c>
      <c r="CF48" s="61">
        <v>0</v>
      </c>
      <c r="CG48" s="61">
        <v>0</v>
      </c>
      <c r="CH48" s="61">
        <v>0</v>
      </c>
      <c r="CI48" s="61">
        <v>0</v>
      </c>
      <c r="CJ48" s="61">
        <v>0</v>
      </c>
      <c r="CK48" s="61">
        <v>0</v>
      </c>
      <c r="CL48" s="61">
        <v>0</v>
      </c>
      <c r="CM48" s="61">
        <v>0</v>
      </c>
      <c r="CN48" s="61">
        <v>0</v>
      </c>
      <c r="CO48" s="61">
        <v>0</v>
      </c>
      <c r="CP48" s="61">
        <v>0</v>
      </c>
      <c r="CQ48" s="61">
        <v>0</v>
      </c>
      <c r="CR48" s="61">
        <v>0</v>
      </c>
      <c r="CS48" s="61">
        <v>0</v>
      </c>
      <c r="CT48" s="61">
        <v>0</v>
      </c>
      <c r="CU48" s="61">
        <v>0</v>
      </c>
    </row>
    <row r="49" spans="1:99" ht="12.75" customHeight="1">
      <c r="A49" s="43" t="s">
        <v>85</v>
      </c>
      <c r="B49" s="59">
        <v>1057</v>
      </c>
      <c r="C49" s="60" t="s">
        <v>376</v>
      </c>
      <c r="D49" s="61">
        <v>0</v>
      </c>
      <c r="E49" s="61">
        <v>0</v>
      </c>
      <c r="F49" s="61">
        <v>0</v>
      </c>
      <c r="G49" s="61">
        <v>0</v>
      </c>
      <c r="H49" s="61">
        <v>0</v>
      </c>
      <c r="I49" s="61">
        <v>0</v>
      </c>
      <c r="J49" s="61">
        <v>0</v>
      </c>
      <c r="K49" s="61">
        <v>0</v>
      </c>
      <c r="L49" s="61">
        <v>0</v>
      </c>
      <c r="M49" s="61">
        <v>0</v>
      </c>
      <c r="N49" s="61">
        <v>0</v>
      </c>
      <c r="O49" s="61">
        <v>0</v>
      </c>
      <c r="P49" s="61">
        <v>0</v>
      </c>
      <c r="Q49" s="61">
        <v>0</v>
      </c>
      <c r="R49" s="61">
        <v>0</v>
      </c>
      <c r="S49" s="61">
        <v>0</v>
      </c>
      <c r="T49" s="61">
        <v>0</v>
      </c>
      <c r="U49" s="61">
        <v>0</v>
      </c>
      <c r="V49" s="61">
        <v>0</v>
      </c>
      <c r="W49" s="61">
        <v>0</v>
      </c>
      <c r="X49" s="61">
        <v>0</v>
      </c>
      <c r="Y49" s="61">
        <v>0</v>
      </c>
      <c r="Z49" s="61">
        <v>0</v>
      </c>
      <c r="AA49" s="61">
        <v>0</v>
      </c>
      <c r="AB49" s="61">
        <v>0</v>
      </c>
      <c r="AC49" s="61">
        <v>0</v>
      </c>
      <c r="AD49" s="61">
        <v>0</v>
      </c>
      <c r="AE49" s="61">
        <v>0</v>
      </c>
      <c r="AF49" s="61">
        <v>0</v>
      </c>
      <c r="AG49" s="61">
        <v>0</v>
      </c>
      <c r="AH49" s="61">
        <v>0</v>
      </c>
      <c r="AI49" s="61">
        <v>0</v>
      </c>
      <c r="AJ49" s="61">
        <v>0</v>
      </c>
      <c r="AK49" s="61">
        <v>0</v>
      </c>
      <c r="AL49" s="61">
        <v>0</v>
      </c>
      <c r="AM49" s="61">
        <v>0</v>
      </c>
      <c r="AN49" s="61">
        <v>0</v>
      </c>
      <c r="AO49" s="61">
        <v>0</v>
      </c>
      <c r="AP49" s="61">
        <v>0</v>
      </c>
      <c r="AQ49" s="61">
        <v>0</v>
      </c>
      <c r="AR49" s="61">
        <v>0</v>
      </c>
      <c r="AS49" s="61">
        <v>0</v>
      </c>
      <c r="AT49" s="61">
        <v>0</v>
      </c>
      <c r="AU49" s="61">
        <v>0</v>
      </c>
      <c r="AV49" s="61">
        <v>0</v>
      </c>
      <c r="AW49" s="61">
        <v>0</v>
      </c>
      <c r="AX49" s="61">
        <v>0</v>
      </c>
      <c r="AY49" s="61">
        <v>0</v>
      </c>
      <c r="AZ49" s="61">
        <v>0</v>
      </c>
      <c r="BA49" s="61">
        <v>0</v>
      </c>
      <c r="BB49" s="61">
        <v>0</v>
      </c>
      <c r="BC49" s="61">
        <v>0</v>
      </c>
      <c r="BD49" s="61">
        <v>0</v>
      </c>
      <c r="BE49" s="61">
        <v>0</v>
      </c>
      <c r="BF49" s="61">
        <v>0</v>
      </c>
      <c r="BG49" s="61">
        <v>0</v>
      </c>
      <c r="BH49" s="61">
        <v>0</v>
      </c>
      <c r="BI49" s="61">
        <v>0</v>
      </c>
      <c r="BJ49" s="61">
        <v>0</v>
      </c>
      <c r="BK49" s="61">
        <v>0</v>
      </c>
      <c r="BL49" s="61">
        <v>0</v>
      </c>
      <c r="BM49" s="61">
        <v>0</v>
      </c>
      <c r="BN49" s="61">
        <v>0</v>
      </c>
      <c r="BO49" s="61">
        <v>0</v>
      </c>
      <c r="BP49" s="61">
        <v>0</v>
      </c>
      <c r="BQ49" s="61">
        <v>0</v>
      </c>
      <c r="BR49" s="61">
        <v>0</v>
      </c>
      <c r="BS49" s="61">
        <v>0</v>
      </c>
      <c r="BT49" s="61">
        <v>0</v>
      </c>
      <c r="BU49" s="61">
        <v>0</v>
      </c>
      <c r="BV49" s="61">
        <v>0</v>
      </c>
      <c r="BW49" s="61">
        <v>0</v>
      </c>
      <c r="BX49" s="61">
        <v>0</v>
      </c>
      <c r="BY49" s="61">
        <v>0</v>
      </c>
      <c r="BZ49" s="61">
        <v>0</v>
      </c>
      <c r="CA49" s="61">
        <v>0</v>
      </c>
      <c r="CB49" s="61">
        <v>0</v>
      </c>
      <c r="CC49" s="61">
        <v>0</v>
      </c>
      <c r="CD49" s="61">
        <v>0</v>
      </c>
      <c r="CE49" s="61">
        <v>0</v>
      </c>
      <c r="CF49" s="61">
        <v>0</v>
      </c>
      <c r="CG49" s="61">
        <v>0</v>
      </c>
      <c r="CH49" s="61">
        <v>0</v>
      </c>
      <c r="CI49" s="61">
        <v>0</v>
      </c>
      <c r="CJ49" s="61">
        <v>0</v>
      </c>
      <c r="CK49" s="61">
        <v>0</v>
      </c>
      <c r="CL49" s="61">
        <v>0</v>
      </c>
      <c r="CM49" s="61">
        <v>0</v>
      </c>
      <c r="CN49" s="61">
        <v>0</v>
      </c>
      <c r="CO49" s="61">
        <v>0</v>
      </c>
      <c r="CP49" s="61">
        <v>0</v>
      </c>
      <c r="CQ49" s="61">
        <v>0</v>
      </c>
      <c r="CR49" s="61">
        <v>0</v>
      </c>
      <c r="CS49" s="61">
        <v>0</v>
      </c>
      <c r="CT49" s="61">
        <v>0</v>
      </c>
      <c r="CU49" s="61">
        <v>0</v>
      </c>
    </row>
    <row r="50" spans="1:99" ht="12.75" customHeight="1">
      <c r="A50" s="43" t="s">
        <v>87</v>
      </c>
      <c r="B50" s="59">
        <v>1058</v>
      </c>
      <c r="C50" s="60" t="s">
        <v>376</v>
      </c>
      <c r="D50" s="61">
        <v>0</v>
      </c>
      <c r="E50" s="61">
        <v>0</v>
      </c>
      <c r="F50" s="61">
        <v>0</v>
      </c>
      <c r="G50" s="61">
        <v>0</v>
      </c>
      <c r="H50" s="61">
        <v>0</v>
      </c>
      <c r="I50" s="61">
        <v>0</v>
      </c>
      <c r="J50" s="61">
        <v>0</v>
      </c>
      <c r="K50" s="61">
        <v>0</v>
      </c>
      <c r="L50" s="61">
        <v>0</v>
      </c>
      <c r="M50" s="61">
        <v>0</v>
      </c>
      <c r="N50" s="61">
        <v>0</v>
      </c>
      <c r="O50" s="61">
        <v>0</v>
      </c>
      <c r="P50" s="61">
        <v>0</v>
      </c>
      <c r="Q50" s="61">
        <v>0</v>
      </c>
      <c r="R50" s="61">
        <v>0</v>
      </c>
      <c r="S50" s="61">
        <v>0</v>
      </c>
      <c r="T50" s="61">
        <v>0</v>
      </c>
      <c r="U50" s="61">
        <v>0</v>
      </c>
      <c r="V50" s="61">
        <v>0</v>
      </c>
      <c r="W50" s="61">
        <v>0</v>
      </c>
      <c r="X50" s="61">
        <v>0</v>
      </c>
      <c r="Y50" s="61">
        <v>0</v>
      </c>
      <c r="Z50" s="61">
        <v>0</v>
      </c>
      <c r="AA50" s="61">
        <v>0</v>
      </c>
      <c r="AB50" s="61">
        <v>0</v>
      </c>
      <c r="AC50" s="61">
        <v>0</v>
      </c>
      <c r="AD50" s="61">
        <v>0</v>
      </c>
      <c r="AE50" s="61">
        <v>0</v>
      </c>
      <c r="AF50" s="61">
        <v>0</v>
      </c>
      <c r="AG50" s="61">
        <v>0</v>
      </c>
      <c r="AH50" s="61">
        <v>0</v>
      </c>
      <c r="AI50" s="61">
        <v>0</v>
      </c>
      <c r="AJ50" s="61">
        <v>0</v>
      </c>
      <c r="AK50" s="61">
        <v>0</v>
      </c>
      <c r="AL50" s="61">
        <v>0</v>
      </c>
      <c r="AM50" s="61">
        <v>0</v>
      </c>
      <c r="AN50" s="61">
        <v>0</v>
      </c>
      <c r="AO50" s="61">
        <v>0</v>
      </c>
      <c r="AP50" s="61">
        <v>0</v>
      </c>
      <c r="AQ50" s="61">
        <v>0</v>
      </c>
      <c r="AR50" s="61">
        <v>0</v>
      </c>
      <c r="AS50" s="61">
        <v>0</v>
      </c>
      <c r="AT50" s="61">
        <v>0</v>
      </c>
      <c r="AU50" s="61">
        <v>0</v>
      </c>
      <c r="AV50" s="61">
        <v>0</v>
      </c>
      <c r="AW50" s="61">
        <v>0</v>
      </c>
      <c r="AX50" s="61">
        <v>0</v>
      </c>
      <c r="AY50" s="61">
        <v>0</v>
      </c>
      <c r="AZ50" s="61">
        <v>0</v>
      </c>
      <c r="BA50" s="61">
        <v>0</v>
      </c>
      <c r="BB50" s="61">
        <v>0</v>
      </c>
      <c r="BC50" s="61">
        <v>0</v>
      </c>
      <c r="BD50" s="61">
        <v>0</v>
      </c>
      <c r="BE50" s="61">
        <v>0</v>
      </c>
      <c r="BF50" s="61">
        <v>0</v>
      </c>
      <c r="BG50" s="61">
        <v>0</v>
      </c>
      <c r="BH50" s="61">
        <v>0</v>
      </c>
      <c r="BI50" s="61">
        <v>0</v>
      </c>
      <c r="BJ50" s="61">
        <v>0</v>
      </c>
      <c r="BK50" s="61">
        <v>0</v>
      </c>
      <c r="BL50" s="61">
        <v>0</v>
      </c>
      <c r="BM50" s="61">
        <v>0</v>
      </c>
      <c r="BN50" s="61">
        <v>0</v>
      </c>
      <c r="BO50" s="61">
        <v>0</v>
      </c>
      <c r="BP50" s="61">
        <v>0</v>
      </c>
      <c r="BQ50" s="61">
        <v>0</v>
      </c>
      <c r="BR50" s="61">
        <v>0</v>
      </c>
      <c r="BS50" s="61">
        <v>0</v>
      </c>
      <c r="BT50" s="61">
        <v>0</v>
      </c>
      <c r="BU50" s="61">
        <v>0</v>
      </c>
      <c r="BV50" s="61">
        <v>0</v>
      </c>
      <c r="BW50" s="61">
        <v>0</v>
      </c>
      <c r="BX50" s="61">
        <v>0</v>
      </c>
      <c r="BY50" s="61">
        <v>0</v>
      </c>
      <c r="BZ50" s="61">
        <v>0</v>
      </c>
      <c r="CA50" s="61">
        <v>0</v>
      </c>
      <c r="CB50" s="61">
        <v>0</v>
      </c>
      <c r="CC50" s="61">
        <v>0</v>
      </c>
      <c r="CD50" s="61">
        <v>0</v>
      </c>
      <c r="CE50" s="61">
        <v>0</v>
      </c>
      <c r="CF50" s="61">
        <v>0</v>
      </c>
      <c r="CG50" s="61">
        <v>0</v>
      </c>
      <c r="CH50" s="61">
        <v>0</v>
      </c>
      <c r="CI50" s="61">
        <v>0</v>
      </c>
      <c r="CJ50" s="61">
        <v>0</v>
      </c>
      <c r="CK50" s="61">
        <v>0</v>
      </c>
      <c r="CL50" s="61">
        <v>0</v>
      </c>
      <c r="CM50" s="61">
        <v>0</v>
      </c>
      <c r="CN50" s="61">
        <v>0</v>
      </c>
      <c r="CO50" s="61">
        <v>0</v>
      </c>
      <c r="CP50" s="61">
        <v>0</v>
      </c>
      <c r="CQ50" s="61">
        <v>0</v>
      </c>
      <c r="CR50" s="61">
        <v>0</v>
      </c>
      <c r="CS50" s="61">
        <v>0</v>
      </c>
      <c r="CT50" s="61">
        <v>0</v>
      </c>
      <c r="CU50" s="61">
        <v>0</v>
      </c>
    </row>
    <row r="51" spans="1:99" ht="12.75" customHeight="1">
      <c r="A51" s="43" t="s">
        <v>89</v>
      </c>
      <c r="B51" s="59">
        <v>1059</v>
      </c>
      <c r="C51" s="60" t="s">
        <v>376</v>
      </c>
      <c r="D51" s="61">
        <v>0</v>
      </c>
      <c r="E51" s="61">
        <v>0</v>
      </c>
      <c r="F51" s="61">
        <v>0</v>
      </c>
      <c r="G51" s="61">
        <v>0</v>
      </c>
      <c r="H51" s="61">
        <v>0</v>
      </c>
      <c r="I51" s="61">
        <v>0</v>
      </c>
      <c r="J51" s="61">
        <v>0</v>
      </c>
      <c r="K51" s="61">
        <v>0</v>
      </c>
      <c r="L51" s="61">
        <v>0</v>
      </c>
      <c r="M51" s="61">
        <v>0</v>
      </c>
      <c r="N51" s="61">
        <v>0</v>
      </c>
      <c r="O51" s="61">
        <v>0</v>
      </c>
      <c r="P51" s="61">
        <v>0</v>
      </c>
      <c r="Q51" s="61">
        <v>0</v>
      </c>
      <c r="R51" s="61">
        <v>0</v>
      </c>
      <c r="S51" s="61">
        <v>0</v>
      </c>
      <c r="T51" s="61">
        <v>0</v>
      </c>
      <c r="U51" s="61">
        <v>0</v>
      </c>
      <c r="V51" s="61">
        <v>0</v>
      </c>
      <c r="W51" s="61">
        <v>0</v>
      </c>
      <c r="X51" s="61">
        <v>0</v>
      </c>
      <c r="Y51" s="61">
        <v>0</v>
      </c>
      <c r="Z51" s="61">
        <v>0</v>
      </c>
      <c r="AA51" s="61">
        <v>0</v>
      </c>
      <c r="AB51" s="61">
        <v>0</v>
      </c>
      <c r="AC51" s="61">
        <v>0</v>
      </c>
      <c r="AD51" s="61">
        <v>0</v>
      </c>
      <c r="AE51" s="61">
        <v>0</v>
      </c>
      <c r="AF51" s="61">
        <v>0</v>
      </c>
      <c r="AG51" s="61">
        <v>0</v>
      </c>
      <c r="AH51" s="61">
        <v>0</v>
      </c>
      <c r="AI51" s="61">
        <v>0</v>
      </c>
      <c r="AJ51" s="61">
        <v>0</v>
      </c>
      <c r="AK51" s="61">
        <v>0</v>
      </c>
      <c r="AL51" s="61">
        <v>0</v>
      </c>
      <c r="AM51" s="61">
        <v>0</v>
      </c>
      <c r="AN51" s="61">
        <v>0</v>
      </c>
      <c r="AO51" s="61">
        <v>0</v>
      </c>
      <c r="AP51" s="61">
        <v>0</v>
      </c>
      <c r="AQ51" s="61">
        <v>0</v>
      </c>
      <c r="AR51" s="61">
        <v>0</v>
      </c>
      <c r="AS51" s="61">
        <v>0</v>
      </c>
      <c r="AT51" s="61">
        <v>0</v>
      </c>
      <c r="AU51" s="61">
        <v>0</v>
      </c>
      <c r="AV51" s="61">
        <v>0</v>
      </c>
      <c r="AW51" s="61">
        <v>0</v>
      </c>
      <c r="AX51" s="61">
        <v>0</v>
      </c>
      <c r="AY51" s="61">
        <v>0</v>
      </c>
      <c r="AZ51" s="61">
        <v>0</v>
      </c>
      <c r="BA51" s="61">
        <v>0</v>
      </c>
      <c r="BB51" s="61">
        <v>0</v>
      </c>
      <c r="BC51" s="61">
        <v>0</v>
      </c>
      <c r="BD51" s="61">
        <v>0</v>
      </c>
      <c r="BE51" s="61">
        <v>0</v>
      </c>
      <c r="BF51" s="61">
        <v>0</v>
      </c>
      <c r="BG51" s="61">
        <v>0</v>
      </c>
      <c r="BH51" s="61">
        <v>0</v>
      </c>
      <c r="BI51" s="61">
        <v>0</v>
      </c>
      <c r="BJ51" s="61">
        <v>0</v>
      </c>
      <c r="BK51" s="61">
        <v>0</v>
      </c>
      <c r="BL51" s="61">
        <v>0</v>
      </c>
      <c r="BM51" s="61">
        <v>0</v>
      </c>
      <c r="BN51" s="61">
        <v>0</v>
      </c>
      <c r="BO51" s="61">
        <v>0</v>
      </c>
      <c r="BP51" s="61">
        <v>0</v>
      </c>
      <c r="BQ51" s="61">
        <v>0</v>
      </c>
      <c r="BR51" s="61">
        <v>0</v>
      </c>
      <c r="BS51" s="61">
        <v>0</v>
      </c>
      <c r="BT51" s="61">
        <v>0</v>
      </c>
      <c r="BU51" s="61">
        <v>0</v>
      </c>
      <c r="BV51" s="61">
        <v>0</v>
      </c>
      <c r="BW51" s="61">
        <v>0</v>
      </c>
      <c r="BX51" s="61">
        <v>0</v>
      </c>
      <c r="BY51" s="61">
        <v>0</v>
      </c>
      <c r="BZ51" s="61">
        <v>0</v>
      </c>
      <c r="CA51" s="61">
        <v>0</v>
      </c>
      <c r="CB51" s="61">
        <v>0</v>
      </c>
      <c r="CC51" s="61">
        <v>0</v>
      </c>
      <c r="CD51" s="61">
        <v>0</v>
      </c>
      <c r="CE51" s="61">
        <v>0</v>
      </c>
      <c r="CF51" s="61">
        <v>0</v>
      </c>
      <c r="CG51" s="61">
        <v>0</v>
      </c>
      <c r="CH51" s="61">
        <v>0</v>
      </c>
      <c r="CI51" s="61">
        <v>0</v>
      </c>
      <c r="CJ51" s="61">
        <v>0</v>
      </c>
      <c r="CK51" s="61">
        <v>0</v>
      </c>
      <c r="CL51" s="61">
        <v>0</v>
      </c>
      <c r="CM51" s="61">
        <v>0</v>
      </c>
      <c r="CN51" s="61">
        <v>0</v>
      </c>
      <c r="CO51" s="61">
        <v>0</v>
      </c>
      <c r="CP51" s="61">
        <v>0</v>
      </c>
      <c r="CQ51" s="61">
        <v>0</v>
      </c>
      <c r="CR51" s="61">
        <v>0</v>
      </c>
      <c r="CS51" s="61">
        <v>0</v>
      </c>
      <c r="CT51" s="61">
        <v>0</v>
      </c>
      <c r="CU51" s="61">
        <v>0</v>
      </c>
    </row>
    <row r="52" spans="1:99" ht="12.75" customHeight="1">
      <c r="A52" s="43" t="s">
        <v>91</v>
      </c>
      <c r="B52" s="59">
        <v>1060</v>
      </c>
      <c r="C52" s="60" t="s">
        <v>376</v>
      </c>
      <c r="D52" s="61">
        <v>0</v>
      </c>
      <c r="E52" s="61">
        <v>0</v>
      </c>
      <c r="F52" s="61">
        <v>0</v>
      </c>
      <c r="G52" s="61">
        <v>0</v>
      </c>
      <c r="H52" s="61">
        <v>0</v>
      </c>
      <c r="I52" s="61">
        <v>0</v>
      </c>
      <c r="J52" s="61">
        <v>0</v>
      </c>
      <c r="K52" s="61">
        <v>0</v>
      </c>
      <c r="L52" s="61">
        <v>0</v>
      </c>
      <c r="M52" s="61">
        <v>0</v>
      </c>
      <c r="N52" s="61">
        <v>0</v>
      </c>
      <c r="O52" s="61">
        <v>0</v>
      </c>
      <c r="P52" s="61">
        <v>0</v>
      </c>
      <c r="Q52" s="61">
        <v>0</v>
      </c>
      <c r="R52" s="61">
        <v>0</v>
      </c>
      <c r="S52" s="61">
        <v>0</v>
      </c>
      <c r="T52" s="61">
        <v>0</v>
      </c>
      <c r="U52" s="61">
        <v>0</v>
      </c>
      <c r="V52" s="61">
        <v>0</v>
      </c>
      <c r="W52" s="61">
        <v>0</v>
      </c>
      <c r="X52" s="61">
        <v>0</v>
      </c>
      <c r="Y52" s="61">
        <v>0</v>
      </c>
      <c r="Z52" s="61">
        <v>0</v>
      </c>
      <c r="AA52" s="61">
        <v>0</v>
      </c>
      <c r="AB52" s="61">
        <v>0</v>
      </c>
      <c r="AC52" s="61">
        <v>0</v>
      </c>
      <c r="AD52" s="61">
        <v>0</v>
      </c>
      <c r="AE52" s="61">
        <v>0</v>
      </c>
      <c r="AF52" s="61">
        <v>0</v>
      </c>
      <c r="AG52" s="61">
        <v>0</v>
      </c>
      <c r="AH52" s="61">
        <v>0</v>
      </c>
      <c r="AI52" s="61">
        <v>0</v>
      </c>
      <c r="AJ52" s="61">
        <v>0</v>
      </c>
      <c r="AK52" s="61">
        <v>0</v>
      </c>
      <c r="AL52" s="61">
        <v>0</v>
      </c>
      <c r="AM52" s="61">
        <v>0</v>
      </c>
      <c r="AN52" s="61">
        <v>0</v>
      </c>
      <c r="AO52" s="61">
        <v>0</v>
      </c>
      <c r="AP52" s="61">
        <v>0</v>
      </c>
      <c r="AQ52" s="61">
        <v>0</v>
      </c>
      <c r="AR52" s="61">
        <v>0</v>
      </c>
      <c r="AS52" s="61">
        <v>0</v>
      </c>
      <c r="AT52" s="61">
        <v>0</v>
      </c>
      <c r="AU52" s="61">
        <v>0</v>
      </c>
      <c r="AV52" s="61">
        <v>0</v>
      </c>
      <c r="AW52" s="61">
        <v>0</v>
      </c>
      <c r="AX52" s="61">
        <v>0</v>
      </c>
      <c r="AY52" s="61">
        <v>0</v>
      </c>
      <c r="AZ52" s="61">
        <v>0</v>
      </c>
      <c r="BA52" s="61">
        <v>0</v>
      </c>
      <c r="BB52" s="61">
        <v>0</v>
      </c>
      <c r="BC52" s="61">
        <v>0</v>
      </c>
      <c r="BD52" s="61">
        <v>0</v>
      </c>
      <c r="BE52" s="61">
        <v>0</v>
      </c>
      <c r="BF52" s="61">
        <v>0</v>
      </c>
      <c r="BG52" s="61">
        <v>0</v>
      </c>
      <c r="BH52" s="61">
        <v>0</v>
      </c>
      <c r="BI52" s="61">
        <v>0</v>
      </c>
      <c r="BJ52" s="61">
        <v>0</v>
      </c>
      <c r="BK52" s="61">
        <v>0</v>
      </c>
      <c r="BL52" s="61">
        <v>0</v>
      </c>
      <c r="BM52" s="61">
        <v>0</v>
      </c>
      <c r="BN52" s="61">
        <v>0</v>
      </c>
      <c r="BO52" s="61">
        <v>0</v>
      </c>
      <c r="BP52" s="61">
        <v>0</v>
      </c>
      <c r="BQ52" s="61">
        <v>0</v>
      </c>
      <c r="BR52" s="61">
        <v>0</v>
      </c>
      <c r="BS52" s="61">
        <v>0</v>
      </c>
      <c r="BT52" s="61">
        <v>0</v>
      </c>
      <c r="BU52" s="61">
        <v>0</v>
      </c>
      <c r="BV52" s="61">
        <v>0</v>
      </c>
      <c r="BW52" s="61">
        <v>0</v>
      </c>
      <c r="BX52" s="61">
        <v>0</v>
      </c>
      <c r="BY52" s="61">
        <v>0</v>
      </c>
      <c r="BZ52" s="61">
        <v>0</v>
      </c>
      <c r="CA52" s="61">
        <v>0</v>
      </c>
      <c r="CB52" s="61">
        <v>0</v>
      </c>
      <c r="CC52" s="61">
        <v>0</v>
      </c>
      <c r="CD52" s="61">
        <v>0</v>
      </c>
      <c r="CE52" s="61">
        <v>0</v>
      </c>
      <c r="CF52" s="61">
        <v>0</v>
      </c>
      <c r="CG52" s="61">
        <v>0</v>
      </c>
      <c r="CH52" s="61">
        <v>0</v>
      </c>
      <c r="CI52" s="61">
        <v>0</v>
      </c>
      <c r="CJ52" s="61">
        <v>0</v>
      </c>
      <c r="CK52" s="61">
        <v>0</v>
      </c>
      <c r="CL52" s="61">
        <v>0</v>
      </c>
      <c r="CM52" s="61">
        <v>0</v>
      </c>
      <c r="CN52" s="61">
        <v>0</v>
      </c>
      <c r="CO52" s="61">
        <v>0</v>
      </c>
      <c r="CP52" s="61">
        <v>0</v>
      </c>
      <c r="CQ52" s="61">
        <v>0</v>
      </c>
      <c r="CR52" s="61">
        <v>0</v>
      </c>
      <c r="CS52" s="61">
        <v>0</v>
      </c>
      <c r="CT52" s="61">
        <v>0</v>
      </c>
      <c r="CU52" s="61">
        <v>0</v>
      </c>
    </row>
    <row r="53" spans="1:99" ht="12.75" customHeight="1">
      <c r="A53" s="43" t="s">
        <v>93</v>
      </c>
      <c r="B53" s="59">
        <v>1061</v>
      </c>
      <c r="C53" s="60" t="s">
        <v>376</v>
      </c>
      <c r="D53" s="61">
        <v>0</v>
      </c>
      <c r="E53" s="61">
        <v>0</v>
      </c>
      <c r="F53" s="61">
        <v>0</v>
      </c>
      <c r="G53" s="61">
        <v>0</v>
      </c>
      <c r="H53" s="61">
        <v>0</v>
      </c>
      <c r="I53" s="61">
        <v>0</v>
      </c>
      <c r="J53" s="61">
        <v>0</v>
      </c>
      <c r="K53" s="61">
        <v>0</v>
      </c>
      <c r="L53" s="61">
        <v>0</v>
      </c>
      <c r="M53" s="61">
        <v>0</v>
      </c>
      <c r="N53" s="61">
        <v>0</v>
      </c>
      <c r="O53" s="61">
        <v>0</v>
      </c>
      <c r="P53" s="61">
        <v>0</v>
      </c>
      <c r="Q53" s="61">
        <v>0</v>
      </c>
      <c r="R53" s="61">
        <v>0</v>
      </c>
      <c r="S53" s="61">
        <v>0</v>
      </c>
      <c r="T53" s="61">
        <v>0</v>
      </c>
      <c r="U53" s="61">
        <v>0</v>
      </c>
      <c r="V53" s="61">
        <v>0</v>
      </c>
      <c r="W53" s="61">
        <v>0</v>
      </c>
      <c r="X53" s="61">
        <v>0</v>
      </c>
      <c r="Y53" s="61">
        <v>0</v>
      </c>
      <c r="Z53" s="61">
        <v>0</v>
      </c>
      <c r="AA53" s="61">
        <v>0</v>
      </c>
      <c r="AB53" s="61">
        <v>0</v>
      </c>
      <c r="AC53" s="61">
        <v>0</v>
      </c>
      <c r="AD53" s="61">
        <v>0</v>
      </c>
      <c r="AE53" s="61">
        <v>0</v>
      </c>
      <c r="AF53" s="61">
        <v>0</v>
      </c>
      <c r="AG53" s="61">
        <v>0</v>
      </c>
      <c r="AH53" s="61">
        <v>0</v>
      </c>
      <c r="AI53" s="61">
        <v>0</v>
      </c>
      <c r="AJ53" s="61">
        <v>0</v>
      </c>
      <c r="AK53" s="61">
        <v>0</v>
      </c>
      <c r="AL53" s="61">
        <v>0</v>
      </c>
      <c r="AM53" s="61">
        <v>0</v>
      </c>
      <c r="AN53" s="61">
        <v>0</v>
      </c>
      <c r="AO53" s="61">
        <v>0</v>
      </c>
      <c r="AP53" s="61">
        <v>0</v>
      </c>
      <c r="AQ53" s="61">
        <v>0</v>
      </c>
      <c r="AR53" s="61">
        <v>0</v>
      </c>
      <c r="AS53" s="61">
        <v>0</v>
      </c>
      <c r="AT53" s="61">
        <v>0</v>
      </c>
      <c r="AU53" s="61">
        <v>0</v>
      </c>
      <c r="AV53" s="61">
        <v>0</v>
      </c>
      <c r="AW53" s="61">
        <v>0</v>
      </c>
      <c r="AX53" s="61">
        <v>0</v>
      </c>
      <c r="AY53" s="61">
        <v>0</v>
      </c>
      <c r="AZ53" s="61">
        <v>0</v>
      </c>
      <c r="BA53" s="61">
        <v>0</v>
      </c>
      <c r="BB53" s="61">
        <v>0</v>
      </c>
      <c r="BC53" s="61">
        <v>0</v>
      </c>
      <c r="BD53" s="61">
        <v>0</v>
      </c>
      <c r="BE53" s="61">
        <v>0</v>
      </c>
      <c r="BF53" s="61">
        <v>0</v>
      </c>
      <c r="BG53" s="61">
        <v>0</v>
      </c>
      <c r="BH53" s="61">
        <v>0</v>
      </c>
      <c r="BI53" s="61">
        <v>0</v>
      </c>
      <c r="BJ53" s="61">
        <v>0</v>
      </c>
      <c r="BK53" s="61">
        <v>0</v>
      </c>
      <c r="BL53" s="61">
        <v>0</v>
      </c>
      <c r="BM53" s="61">
        <v>0</v>
      </c>
      <c r="BN53" s="61">
        <v>0</v>
      </c>
      <c r="BO53" s="61">
        <v>0</v>
      </c>
      <c r="BP53" s="61">
        <v>0</v>
      </c>
      <c r="BQ53" s="61">
        <v>0</v>
      </c>
      <c r="BR53" s="61">
        <v>0</v>
      </c>
      <c r="BS53" s="61">
        <v>0</v>
      </c>
      <c r="BT53" s="61">
        <v>0</v>
      </c>
      <c r="BU53" s="61">
        <v>0</v>
      </c>
      <c r="BV53" s="61">
        <v>0</v>
      </c>
      <c r="BW53" s="61">
        <v>0</v>
      </c>
      <c r="BX53" s="61">
        <v>0</v>
      </c>
      <c r="BY53" s="61">
        <v>0</v>
      </c>
      <c r="BZ53" s="61">
        <v>0</v>
      </c>
      <c r="CA53" s="61">
        <v>0</v>
      </c>
      <c r="CB53" s="61">
        <v>0</v>
      </c>
      <c r="CC53" s="61">
        <v>0</v>
      </c>
      <c r="CD53" s="61">
        <v>0</v>
      </c>
      <c r="CE53" s="61">
        <v>0</v>
      </c>
      <c r="CF53" s="61">
        <v>0</v>
      </c>
      <c r="CG53" s="61">
        <v>0</v>
      </c>
      <c r="CH53" s="61">
        <v>0</v>
      </c>
      <c r="CI53" s="61">
        <v>0</v>
      </c>
      <c r="CJ53" s="61">
        <v>0</v>
      </c>
      <c r="CK53" s="61">
        <v>0</v>
      </c>
      <c r="CL53" s="61">
        <v>0</v>
      </c>
      <c r="CM53" s="61">
        <v>0</v>
      </c>
      <c r="CN53" s="61">
        <v>0</v>
      </c>
      <c r="CO53" s="61">
        <v>0</v>
      </c>
      <c r="CP53" s="61">
        <v>0</v>
      </c>
      <c r="CQ53" s="61">
        <v>0</v>
      </c>
      <c r="CR53" s="61">
        <v>0</v>
      </c>
      <c r="CS53" s="61">
        <v>0</v>
      </c>
      <c r="CT53" s="61">
        <v>0</v>
      </c>
      <c r="CU53" s="61">
        <v>0</v>
      </c>
    </row>
    <row r="54" spans="1:99" ht="12.75" customHeight="1">
      <c r="A54" s="43" t="s">
        <v>95</v>
      </c>
      <c r="B54" s="59">
        <v>2001</v>
      </c>
      <c r="C54" s="60" t="s">
        <v>376</v>
      </c>
      <c r="D54" s="61">
        <v>0</v>
      </c>
      <c r="E54" s="61">
        <v>0</v>
      </c>
      <c r="F54" s="61">
        <v>0</v>
      </c>
      <c r="G54" s="61">
        <v>0</v>
      </c>
      <c r="H54" s="61">
        <v>0</v>
      </c>
      <c r="I54" s="61">
        <v>0</v>
      </c>
      <c r="J54" s="61">
        <v>0</v>
      </c>
      <c r="K54" s="61">
        <v>0</v>
      </c>
      <c r="L54" s="61">
        <v>0</v>
      </c>
      <c r="M54" s="61">
        <v>0</v>
      </c>
      <c r="N54" s="61">
        <v>0</v>
      </c>
      <c r="O54" s="61">
        <v>0</v>
      </c>
      <c r="P54" s="61">
        <v>0</v>
      </c>
      <c r="Q54" s="61">
        <v>0</v>
      </c>
      <c r="R54" s="61">
        <v>0</v>
      </c>
      <c r="S54" s="61">
        <v>0</v>
      </c>
      <c r="T54" s="61">
        <v>0</v>
      </c>
      <c r="U54" s="61">
        <v>0</v>
      </c>
      <c r="V54" s="61">
        <v>0</v>
      </c>
      <c r="W54" s="61">
        <v>0</v>
      </c>
      <c r="X54" s="61">
        <v>0</v>
      </c>
      <c r="Y54" s="61">
        <v>0</v>
      </c>
      <c r="Z54" s="61">
        <v>0</v>
      </c>
      <c r="AA54" s="61">
        <v>0</v>
      </c>
      <c r="AB54" s="61">
        <v>0</v>
      </c>
      <c r="AC54" s="61">
        <v>0</v>
      </c>
      <c r="AD54" s="61">
        <v>0</v>
      </c>
      <c r="AE54" s="61">
        <v>0</v>
      </c>
      <c r="AF54" s="61">
        <v>0</v>
      </c>
      <c r="AG54" s="61">
        <v>0</v>
      </c>
      <c r="AH54" s="61">
        <v>0</v>
      </c>
      <c r="AI54" s="61">
        <v>0</v>
      </c>
      <c r="AJ54" s="61">
        <v>0</v>
      </c>
      <c r="AK54" s="61">
        <v>0</v>
      </c>
      <c r="AL54" s="61">
        <v>0</v>
      </c>
      <c r="AM54" s="61">
        <v>0</v>
      </c>
      <c r="AN54" s="61">
        <v>0</v>
      </c>
      <c r="AO54" s="61">
        <v>0</v>
      </c>
      <c r="AP54" s="61">
        <v>0</v>
      </c>
      <c r="AQ54" s="61">
        <v>0</v>
      </c>
      <c r="AR54" s="61">
        <v>0</v>
      </c>
      <c r="AS54" s="61">
        <v>0</v>
      </c>
      <c r="AT54" s="61">
        <v>0</v>
      </c>
      <c r="AU54" s="61">
        <v>0</v>
      </c>
      <c r="AV54" s="61">
        <v>0</v>
      </c>
      <c r="AW54" s="61">
        <v>0</v>
      </c>
      <c r="AX54" s="61">
        <v>0</v>
      </c>
      <c r="AY54" s="61">
        <v>0</v>
      </c>
      <c r="AZ54" s="61">
        <v>0</v>
      </c>
      <c r="BA54" s="61">
        <v>0</v>
      </c>
      <c r="BB54" s="61">
        <v>0</v>
      </c>
      <c r="BC54" s="61">
        <v>0</v>
      </c>
      <c r="BD54" s="61">
        <v>0</v>
      </c>
      <c r="BE54" s="61">
        <v>0</v>
      </c>
      <c r="BF54" s="61">
        <v>0</v>
      </c>
      <c r="BG54" s="61">
        <v>0</v>
      </c>
      <c r="BH54" s="61">
        <v>0</v>
      </c>
      <c r="BI54" s="61">
        <v>0</v>
      </c>
      <c r="BJ54" s="61">
        <v>0</v>
      </c>
      <c r="BK54" s="61">
        <v>0</v>
      </c>
      <c r="BL54" s="61">
        <v>0</v>
      </c>
      <c r="BM54" s="61">
        <v>0</v>
      </c>
      <c r="BN54" s="61">
        <v>0</v>
      </c>
      <c r="BO54" s="61">
        <v>0</v>
      </c>
      <c r="BP54" s="61">
        <v>0</v>
      </c>
      <c r="BQ54" s="61">
        <v>0</v>
      </c>
      <c r="BR54" s="61">
        <v>0</v>
      </c>
      <c r="BS54" s="61">
        <v>0</v>
      </c>
      <c r="BT54" s="61">
        <v>0</v>
      </c>
      <c r="BU54" s="61">
        <v>0</v>
      </c>
      <c r="BV54" s="61">
        <v>0</v>
      </c>
      <c r="BW54" s="61">
        <v>0</v>
      </c>
      <c r="BX54" s="61">
        <v>0</v>
      </c>
      <c r="BY54" s="61">
        <v>0</v>
      </c>
      <c r="BZ54" s="61">
        <v>0</v>
      </c>
      <c r="CA54" s="61">
        <v>0</v>
      </c>
      <c r="CB54" s="61">
        <v>0</v>
      </c>
      <c r="CC54" s="61">
        <v>0</v>
      </c>
      <c r="CD54" s="61">
        <v>0</v>
      </c>
      <c r="CE54" s="61">
        <v>0</v>
      </c>
      <c r="CF54" s="61">
        <v>0</v>
      </c>
      <c r="CG54" s="61">
        <v>0</v>
      </c>
      <c r="CH54" s="61">
        <v>0</v>
      </c>
      <c r="CI54" s="61">
        <v>0</v>
      </c>
      <c r="CJ54" s="61">
        <v>0</v>
      </c>
      <c r="CK54" s="61">
        <v>0</v>
      </c>
      <c r="CL54" s="61">
        <v>0</v>
      </c>
      <c r="CM54" s="61">
        <v>0</v>
      </c>
      <c r="CN54" s="61">
        <v>0</v>
      </c>
      <c r="CO54" s="61">
        <v>0</v>
      </c>
      <c r="CP54" s="61">
        <v>0</v>
      </c>
      <c r="CQ54" s="61">
        <v>0</v>
      </c>
      <c r="CR54" s="61">
        <v>0</v>
      </c>
      <c r="CS54" s="61">
        <v>0</v>
      </c>
      <c r="CT54" s="61">
        <v>0</v>
      </c>
      <c r="CU54" s="61">
        <v>0</v>
      </c>
    </row>
    <row r="55" spans="1:99" ht="12.75" customHeight="1">
      <c r="A55" s="43" t="s">
        <v>97</v>
      </c>
      <c r="B55" s="59">
        <v>2002</v>
      </c>
      <c r="C55" s="60" t="s">
        <v>377</v>
      </c>
      <c r="D55" s="61">
        <v>0</v>
      </c>
      <c r="E55" s="61">
        <v>0</v>
      </c>
      <c r="F55" s="61">
        <v>0</v>
      </c>
      <c r="G55" s="61">
        <v>0</v>
      </c>
      <c r="H55" s="61">
        <v>0</v>
      </c>
      <c r="I55" s="61">
        <v>0</v>
      </c>
      <c r="J55" s="61">
        <v>0</v>
      </c>
      <c r="K55" s="61">
        <v>0</v>
      </c>
      <c r="L55" s="61">
        <v>0</v>
      </c>
      <c r="M55" s="61">
        <v>0</v>
      </c>
      <c r="N55" s="61">
        <v>0</v>
      </c>
      <c r="O55" s="61">
        <v>0</v>
      </c>
      <c r="P55" s="61">
        <v>0</v>
      </c>
      <c r="Q55" s="61">
        <v>0</v>
      </c>
      <c r="R55" s="61">
        <v>0</v>
      </c>
      <c r="S55" s="61">
        <v>0</v>
      </c>
      <c r="T55" s="61">
        <v>0</v>
      </c>
      <c r="U55" s="61">
        <v>0</v>
      </c>
      <c r="V55" s="61">
        <v>0</v>
      </c>
      <c r="W55" s="61">
        <v>0</v>
      </c>
      <c r="X55" s="61">
        <v>0</v>
      </c>
      <c r="Y55" s="61">
        <v>0</v>
      </c>
      <c r="Z55" s="61">
        <v>0</v>
      </c>
      <c r="AA55" s="61">
        <v>0</v>
      </c>
      <c r="AB55" s="61">
        <v>0</v>
      </c>
      <c r="AC55" s="61">
        <v>0</v>
      </c>
      <c r="AD55" s="61">
        <v>0</v>
      </c>
      <c r="AE55" s="61">
        <v>0</v>
      </c>
      <c r="AF55" s="61">
        <v>0</v>
      </c>
      <c r="AG55" s="61">
        <v>0</v>
      </c>
      <c r="AH55" s="61">
        <v>0</v>
      </c>
      <c r="AI55" s="61">
        <v>0</v>
      </c>
      <c r="AJ55" s="61">
        <v>0</v>
      </c>
      <c r="AK55" s="61">
        <v>0</v>
      </c>
      <c r="AL55" s="61">
        <v>0</v>
      </c>
      <c r="AM55" s="61">
        <v>0</v>
      </c>
      <c r="AN55" s="61">
        <v>0</v>
      </c>
      <c r="AO55" s="61">
        <v>0</v>
      </c>
      <c r="AP55" s="61">
        <v>0</v>
      </c>
      <c r="AQ55" s="61">
        <v>0</v>
      </c>
      <c r="AR55" s="61">
        <v>0</v>
      </c>
      <c r="AS55" s="61">
        <v>0</v>
      </c>
      <c r="AT55" s="61">
        <v>0</v>
      </c>
      <c r="AU55" s="61">
        <v>0</v>
      </c>
      <c r="AV55" s="61">
        <v>0</v>
      </c>
      <c r="AW55" s="61">
        <v>0</v>
      </c>
      <c r="AX55" s="61">
        <v>0</v>
      </c>
      <c r="AY55" s="61">
        <v>0</v>
      </c>
      <c r="AZ55" s="61">
        <v>0</v>
      </c>
      <c r="BA55" s="61">
        <v>0</v>
      </c>
      <c r="BB55" s="61">
        <v>0</v>
      </c>
      <c r="BC55" s="61">
        <v>0</v>
      </c>
      <c r="BD55" s="61">
        <v>0</v>
      </c>
      <c r="BE55" s="61">
        <v>0</v>
      </c>
      <c r="BF55" s="61">
        <v>0</v>
      </c>
      <c r="BG55" s="61">
        <v>0</v>
      </c>
      <c r="BH55" s="61">
        <v>0</v>
      </c>
      <c r="BI55" s="61">
        <v>0</v>
      </c>
      <c r="BJ55" s="61">
        <v>0</v>
      </c>
      <c r="BK55" s="61">
        <v>0</v>
      </c>
      <c r="BL55" s="61">
        <v>0</v>
      </c>
      <c r="BM55" s="61">
        <v>0</v>
      </c>
      <c r="BN55" s="61">
        <v>0</v>
      </c>
      <c r="BO55" s="61">
        <v>0</v>
      </c>
      <c r="BP55" s="61">
        <v>0</v>
      </c>
      <c r="BQ55" s="61">
        <v>0</v>
      </c>
      <c r="BR55" s="61">
        <v>0</v>
      </c>
      <c r="BS55" s="61">
        <v>0</v>
      </c>
      <c r="BT55" s="61">
        <v>0</v>
      </c>
      <c r="BU55" s="61">
        <v>0</v>
      </c>
      <c r="BV55" s="61">
        <v>0</v>
      </c>
      <c r="BW55" s="61">
        <v>0</v>
      </c>
      <c r="BX55" s="61">
        <v>0</v>
      </c>
      <c r="BY55" s="61">
        <v>0</v>
      </c>
      <c r="BZ55" s="61">
        <v>0</v>
      </c>
      <c r="CA55" s="61">
        <v>0</v>
      </c>
      <c r="CB55" s="61">
        <v>0</v>
      </c>
      <c r="CC55" s="61">
        <v>0</v>
      </c>
      <c r="CD55" s="61">
        <v>0</v>
      </c>
      <c r="CE55" s="61">
        <v>0</v>
      </c>
      <c r="CF55" s="61">
        <v>0</v>
      </c>
      <c r="CG55" s="61">
        <v>0</v>
      </c>
      <c r="CH55" s="61">
        <v>0</v>
      </c>
      <c r="CI55" s="61">
        <v>0</v>
      </c>
      <c r="CJ55" s="61">
        <v>0</v>
      </c>
      <c r="CK55" s="61">
        <v>0</v>
      </c>
      <c r="CL55" s="61">
        <v>0</v>
      </c>
      <c r="CM55" s="61">
        <v>0</v>
      </c>
      <c r="CN55" s="61">
        <v>0</v>
      </c>
      <c r="CO55" s="61">
        <v>0</v>
      </c>
      <c r="CP55" s="61">
        <v>0</v>
      </c>
      <c r="CQ55" s="61">
        <v>0</v>
      </c>
      <c r="CR55" s="61">
        <v>0</v>
      </c>
      <c r="CS55" s="61">
        <v>0</v>
      </c>
      <c r="CT55" s="61">
        <v>0</v>
      </c>
      <c r="CU55" s="61">
        <v>0</v>
      </c>
    </row>
    <row r="56" spans="1:99" ht="12.75" customHeight="1">
      <c r="A56" s="43" t="s">
        <v>99</v>
      </c>
      <c r="B56" s="59">
        <v>2005</v>
      </c>
      <c r="C56" s="60" t="s">
        <v>377</v>
      </c>
      <c r="D56" s="61">
        <v>0</v>
      </c>
      <c r="E56" s="61">
        <v>0</v>
      </c>
      <c r="F56" s="61">
        <v>0</v>
      </c>
      <c r="G56" s="61">
        <v>0</v>
      </c>
      <c r="H56" s="61">
        <v>0</v>
      </c>
      <c r="I56" s="61">
        <v>0</v>
      </c>
      <c r="J56" s="61">
        <v>0</v>
      </c>
      <c r="K56" s="61">
        <v>0</v>
      </c>
      <c r="L56" s="61">
        <v>0</v>
      </c>
      <c r="M56" s="61">
        <v>0</v>
      </c>
      <c r="N56" s="61">
        <v>0</v>
      </c>
      <c r="O56" s="61">
        <v>0</v>
      </c>
      <c r="P56" s="61">
        <v>0</v>
      </c>
      <c r="Q56" s="61">
        <v>0</v>
      </c>
      <c r="R56" s="61">
        <v>0</v>
      </c>
      <c r="S56" s="61">
        <v>0</v>
      </c>
      <c r="T56" s="61">
        <v>0</v>
      </c>
      <c r="U56" s="61">
        <v>0</v>
      </c>
      <c r="V56" s="61">
        <v>0</v>
      </c>
      <c r="W56" s="61">
        <v>0</v>
      </c>
      <c r="X56" s="61">
        <v>0</v>
      </c>
      <c r="Y56" s="61">
        <v>0</v>
      </c>
      <c r="Z56" s="61">
        <v>0</v>
      </c>
      <c r="AA56" s="61">
        <v>0</v>
      </c>
      <c r="AB56" s="61">
        <v>0</v>
      </c>
      <c r="AC56" s="61">
        <v>0</v>
      </c>
      <c r="AD56" s="61">
        <v>0</v>
      </c>
      <c r="AE56" s="61">
        <v>0</v>
      </c>
      <c r="AF56" s="61">
        <v>0</v>
      </c>
      <c r="AG56" s="61">
        <v>0</v>
      </c>
      <c r="AH56" s="61">
        <v>0</v>
      </c>
      <c r="AI56" s="61">
        <v>0</v>
      </c>
      <c r="AJ56" s="61">
        <v>0</v>
      </c>
      <c r="AK56" s="61">
        <v>0</v>
      </c>
      <c r="AL56" s="61">
        <v>0</v>
      </c>
      <c r="AM56" s="61">
        <v>0</v>
      </c>
      <c r="AN56" s="61">
        <v>0</v>
      </c>
      <c r="AO56" s="61">
        <v>0</v>
      </c>
      <c r="AP56" s="61">
        <v>0</v>
      </c>
      <c r="AQ56" s="61">
        <v>0</v>
      </c>
      <c r="AR56" s="61">
        <v>0</v>
      </c>
      <c r="AS56" s="61">
        <v>0</v>
      </c>
      <c r="AT56" s="61">
        <v>0</v>
      </c>
      <c r="AU56" s="61">
        <v>0</v>
      </c>
      <c r="AV56" s="61">
        <v>0</v>
      </c>
      <c r="AW56" s="61">
        <v>0</v>
      </c>
      <c r="AX56" s="61">
        <v>0</v>
      </c>
      <c r="AY56" s="61">
        <v>0</v>
      </c>
      <c r="AZ56" s="61">
        <v>0</v>
      </c>
      <c r="BA56" s="61">
        <v>0</v>
      </c>
      <c r="BB56" s="61">
        <v>0</v>
      </c>
      <c r="BC56" s="61">
        <v>0</v>
      </c>
      <c r="BD56" s="61">
        <v>0</v>
      </c>
      <c r="BE56" s="61">
        <v>0</v>
      </c>
      <c r="BF56" s="61">
        <v>0</v>
      </c>
      <c r="BG56" s="61">
        <v>0</v>
      </c>
      <c r="BH56" s="61">
        <v>0</v>
      </c>
      <c r="BI56" s="61">
        <v>0</v>
      </c>
      <c r="BJ56" s="61">
        <v>0</v>
      </c>
      <c r="BK56" s="61">
        <v>0</v>
      </c>
      <c r="BL56" s="61">
        <v>0</v>
      </c>
      <c r="BM56" s="61">
        <v>0</v>
      </c>
      <c r="BN56" s="61">
        <v>0</v>
      </c>
      <c r="BO56" s="61">
        <v>0</v>
      </c>
      <c r="BP56" s="61">
        <v>0</v>
      </c>
      <c r="BQ56" s="61">
        <v>0</v>
      </c>
      <c r="BR56" s="61">
        <v>0</v>
      </c>
      <c r="BS56" s="61">
        <v>0</v>
      </c>
      <c r="BT56" s="61">
        <v>0</v>
      </c>
      <c r="BU56" s="61">
        <v>0</v>
      </c>
      <c r="BV56" s="61">
        <v>0</v>
      </c>
      <c r="BW56" s="61">
        <v>0</v>
      </c>
      <c r="BX56" s="61">
        <v>0</v>
      </c>
      <c r="BY56" s="61">
        <v>0</v>
      </c>
      <c r="BZ56" s="61">
        <v>0</v>
      </c>
      <c r="CA56" s="61">
        <v>0</v>
      </c>
      <c r="CB56" s="61">
        <v>0</v>
      </c>
      <c r="CC56" s="61">
        <v>0</v>
      </c>
      <c r="CD56" s="61">
        <v>0</v>
      </c>
      <c r="CE56" s="61">
        <v>0</v>
      </c>
      <c r="CF56" s="61">
        <v>0</v>
      </c>
      <c r="CG56" s="61">
        <v>0</v>
      </c>
      <c r="CH56" s="61">
        <v>0</v>
      </c>
      <c r="CI56" s="61">
        <v>0</v>
      </c>
      <c r="CJ56" s="61">
        <v>0</v>
      </c>
      <c r="CK56" s="61">
        <v>0</v>
      </c>
      <c r="CL56" s="61">
        <v>0</v>
      </c>
      <c r="CM56" s="61">
        <v>0</v>
      </c>
      <c r="CN56" s="61">
        <v>0</v>
      </c>
      <c r="CO56" s="61">
        <v>0</v>
      </c>
      <c r="CP56" s="61">
        <v>0</v>
      </c>
      <c r="CQ56" s="61">
        <v>0</v>
      </c>
      <c r="CR56" s="61">
        <v>0</v>
      </c>
      <c r="CS56" s="61">
        <v>0</v>
      </c>
      <c r="CT56" s="61">
        <v>0</v>
      </c>
      <c r="CU56" s="61">
        <v>0</v>
      </c>
    </row>
    <row r="57" spans="1:99" ht="12.75" customHeight="1">
      <c r="A57" s="43" t="s">
        <v>101</v>
      </c>
      <c r="B57" s="59">
        <v>2006</v>
      </c>
      <c r="C57" s="60" t="s">
        <v>378</v>
      </c>
      <c r="D57" s="61">
        <v>0</v>
      </c>
      <c r="E57" s="61">
        <v>0</v>
      </c>
      <c r="F57" s="61">
        <v>0</v>
      </c>
      <c r="G57" s="61">
        <v>0</v>
      </c>
      <c r="H57" s="61">
        <v>0</v>
      </c>
      <c r="I57" s="61">
        <v>0</v>
      </c>
      <c r="J57" s="61">
        <v>0</v>
      </c>
      <c r="K57" s="61">
        <v>0</v>
      </c>
      <c r="L57" s="61">
        <v>0</v>
      </c>
      <c r="M57" s="61">
        <v>0</v>
      </c>
      <c r="N57" s="61">
        <v>0</v>
      </c>
      <c r="O57" s="61">
        <v>0</v>
      </c>
      <c r="P57" s="61">
        <v>0</v>
      </c>
      <c r="Q57" s="61">
        <v>0</v>
      </c>
      <c r="R57" s="61">
        <v>0</v>
      </c>
      <c r="S57" s="61">
        <v>0</v>
      </c>
      <c r="T57" s="61">
        <v>0</v>
      </c>
      <c r="U57" s="61">
        <v>0</v>
      </c>
      <c r="V57" s="61">
        <v>0</v>
      </c>
      <c r="W57" s="61">
        <v>0</v>
      </c>
      <c r="X57" s="61">
        <v>0</v>
      </c>
      <c r="Y57" s="61">
        <v>0</v>
      </c>
      <c r="Z57" s="61">
        <v>0</v>
      </c>
      <c r="AA57" s="61">
        <v>0</v>
      </c>
      <c r="AB57" s="61">
        <v>0</v>
      </c>
      <c r="AC57" s="61">
        <v>0</v>
      </c>
      <c r="AD57" s="61">
        <v>0</v>
      </c>
      <c r="AE57" s="61">
        <v>0</v>
      </c>
      <c r="AF57" s="61">
        <v>0</v>
      </c>
      <c r="AG57" s="61">
        <v>0</v>
      </c>
      <c r="AH57" s="61">
        <v>0</v>
      </c>
      <c r="AI57" s="61">
        <v>0</v>
      </c>
      <c r="AJ57" s="61">
        <v>0</v>
      </c>
      <c r="AK57" s="61">
        <v>0</v>
      </c>
      <c r="AL57" s="61">
        <v>0</v>
      </c>
      <c r="AM57" s="61">
        <v>0</v>
      </c>
      <c r="AN57" s="61">
        <v>0</v>
      </c>
      <c r="AO57" s="61">
        <v>0</v>
      </c>
      <c r="AP57" s="61">
        <v>0</v>
      </c>
      <c r="AQ57" s="61">
        <v>0</v>
      </c>
      <c r="AR57" s="61">
        <v>0</v>
      </c>
      <c r="AS57" s="61">
        <v>0</v>
      </c>
      <c r="AT57" s="61">
        <v>0</v>
      </c>
      <c r="AU57" s="61">
        <v>0</v>
      </c>
      <c r="AV57" s="61">
        <v>0</v>
      </c>
      <c r="AW57" s="61">
        <v>0</v>
      </c>
      <c r="AX57" s="61">
        <v>0</v>
      </c>
      <c r="AY57" s="61">
        <v>0</v>
      </c>
      <c r="AZ57" s="61">
        <v>0</v>
      </c>
      <c r="BA57" s="61">
        <v>0</v>
      </c>
      <c r="BB57" s="61">
        <v>0</v>
      </c>
      <c r="BC57" s="61">
        <v>0</v>
      </c>
      <c r="BD57" s="61">
        <v>0</v>
      </c>
      <c r="BE57" s="61">
        <v>0</v>
      </c>
      <c r="BF57" s="61">
        <v>0</v>
      </c>
      <c r="BG57" s="61">
        <v>0</v>
      </c>
      <c r="BH57" s="61">
        <v>0</v>
      </c>
      <c r="BI57" s="61">
        <v>0</v>
      </c>
      <c r="BJ57" s="61">
        <v>0</v>
      </c>
      <c r="BK57" s="61">
        <v>0</v>
      </c>
      <c r="BL57" s="61">
        <v>0</v>
      </c>
      <c r="BM57" s="61">
        <v>0</v>
      </c>
      <c r="BN57" s="61">
        <v>0</v>
      </c>
      <c r="BO57" s="61">
        <v>0</v>
      </c>
      <c r="BP57" s="61">
        <v>0</v>
      </c>
      <c r="BQ57" s="61">
        <v>0</v>
      </c>
      <c r="BR57" s="61">
        <v>0</v>
      </c>
      <c r="BS57" s="61">
        <v>0</v>
      </c>
      <c r="BT57" s="61">
        <v>0</v>
      </c>
      <c r="BU57" s="61">
        <v>0</v>
      </c>
      <c r="BV57" s="61">
        <v>0</v>
      </c>
      <c r="BW57" s="61">
        <v>0</v>
      </c>
      <c r="BX57" s="61">
        <v>0</v>
      </c>
      <c r="BY57" s="61">
        <v>0</v>
      </c>
      <c r="BZ57" s="61">
        <v>0</v>
      </c>
      <c r="CA57" s="61">
        <v>0</v>
      </c>
      <c r="CB57" s="61">
        <v>0</v>
      </c>
      <c r="CC57" s="61">
        <v>0</v>
      </c>
      <c r="CD57" s="61">
        <v>0</v>
      </c>
      <c r="CE57" s="61">
        <v>0</v>
      </c>
      <c r="CF57" s="61">
        <v>0</v>
      </c>
      <c r="CG57" s="61">
        <v>0</v>
      </c>
      <c r="CH57" s="61">
        <v>0</v>
      </c>
      <c r="CI57" s="61">
        <v>0</v>
      </c>
      <c r="CJ57" s="61">
        <v>0</v>
      </c>
      <c r="CK57" s="61">
        <v>0</v>
      </c>
      <c r="CL57" s="61">
        <v>0</v>
      </c>
      <c r="CM57" s="61">
        <v>0</v>
      </c>
      <c r="CN57" s="61">
        <v>0</v>
      </c>
      <c r="CO57" s="61">
        <v>0</v>
      </c>
      <c r="CP57" s="61">
        <v>0</v>
      </c>
      <c r="CQ57" s="61">
        <v>0</v>
      </c>
      <c r="CR57" s="61">
        <v>0</v>
      </c>
      <c r="CS57" s="61">
        <v>0</v>
      </c>
      <c r="CT57" s="61">
        <v>0</v>
      </c>
      <c r="CU57" s="61">
        <v>0</v>
      </c>
    </row>
    <row r="58" spans="1:99" ht="12.75" customHeight="1">
      <c r="A58" s="43" t="s">
        <v>103</v>
      </c>
      <c r="B58" s="59">
        <v>2007</v>
      </c>
      <c r="C58" s="60" t="s">
        <v>377</v>
      </c>
      <c r="D58" s="61">
        <v>0</v>
      </c>
      <c r="E58" s="61">
        <v>0</v>
      </c>
      <c r="F58" s="61">
        <v>0</v>
      </c>
      <c r="G58" s="61">
        <v>0</v>
      </c>
      <c r="H58" s="61">
        <v>0</v>
      </c>
      <c r="I58" s="61">
        <v>0</v>
      </c>
      <c r="J58" s="61">
        <v>0</v>
      </c>
      <c r="K58" s="61">
        <v>0</v>
      </c>
      <c r="L58" s="61">
        <v>0</v>
      </c>
      <c r="M58" s="61">
        <v>0</v>
      </c>
      <c r="N58" s="61">
        <v>0</v>
      </c>
      <c r="O58" s="61">
        <v>0</v>
      </c>
      <c r="P58" s="61">
        <v>0</v>
      </c>
      <c r="Q58" s="61">
        <v>0</v>
      </c>
      <c r="R58" s="61">
        <v>0</v>
      </c>
      <c r="S58" s="61">
        <v>0</v>
      </c>
      <c r="T58" s="61">
        <v>0</v>
      </c>
      <c r="U58" s="61">
        <v>0</v>
      </c>
      <c r="V58" s="61">
        <v>0</v>
      </c>
      <c r="W58" s="61">
        <v>0</v>
      </c>
      <c r="X58" s="61">
        <v>0</v>
      </c>
      <c r="Y58" s="61">
        <v>0</v>
      </c>
      <c r="Z58" s="61">
        <v>0</v>
      </c>
      <c r="AA58" s="61">
        <v>0</v>
      </c>
      <c r="AB58" s="61">
        <v>0</v>
      </c>
      <c r="AC58" s="61">
        <v>0</v>
      </c>
      <c r="AD58" s="61">
        <v>0</v>
      </c>
      <c r="AE58" s="61">
        <v>0</v>
      </c>
      <c r="AF58" s="61">
        <v>0</v>
      </c>
      <c r="AG58" s="61">
        <v>0</v>
      </c>
      <c r="AH58" s="61">
        <v>0</v>
      </c>
      <c r="AI58" s="61">
        <v>0</v>
      </c>
      <c r="AJ58" s="61">
        <v>0</v>
      </c>
      <c r="AK58" s="61">
        <v>0</v>
      </c>
      <c r="AL58" s="61">
        <v>0</v>
      </c>
      <c r="AM58" s="61">
        <v>0</v>
      </c>
      <c r="AN58" s="61">
        <v>0</v>
      </c>
      <c r="AO58" s="61">
        <v>0</v>
      </c>
      <c r="AP58" s="61">
        <v>0</v>
      </c>
      <c r="AQ58" s="61">
        <v>0</v>
      </c>
      <c r="AR58" s="61">
        <v>0</v>
      </c>
      <c r="AS58" s="61">
        <v>0</v>
      </c>
      <c r="AT58" s="61">
        <v>0</v>
      </c>
      <c r="AU58" s="61">
        <v>0</v>
      </c>
      <c r="AV58" s="61">
        <v>0</v>
      </c>
      <c r="AW58" s="61">
        <v>0</v>
      </c>
      <c r="AX58" s="61">
        <v>0</v>
      </c>
      <c r="AY58" s="61">
        <v>0</v>
      </c>
      <c r="AZ58" s="61">
        <v>0</v>
      </c>
      <c r="BA58" s="61">
        <v>0</v>
      </c>
      <c r="BB58" s="61">
        <v>0</v>
      </c>
      <c r="BC58" s="61">
        <v>0</v>
      </c>
      <c r="BD58" s="61">
        <v>0</v>
      </c>
      <c r="BE58" s="61">
        <v>0</v>
      </c>
      <c r="BF58" s="61">
        <v>0</v>
      </c>
      <c r="BG58" s="61">
        <v>0</v>
      </c>
      <c r="BH58" s="61">
        <v>0</v>
      </c>
      <c r="BI58" s="61">
        <v>0</v>
      </c>
      <c r="BJ58" s="61">
        <v>0</v>
      </c>
      <c r="BK58" s="61">
        <v>0</v>
      </c>
      <c r="BL58" s="61">
        <v>0</v>
      </c>
      <c r="BM58" s="61">
        <v>0</v>
      </c>
      <c r="BN58" s="61">
        <v>0</v>
      </c>
      <c r="BO58" s="61">
        <v>0</v>
      </c>
      <c r="BP58" s="61">
        <v>0</v>
      </c>
      <c r="BQ58" s="61">
        <v>0</v>
      </c>
      <c r="BR58" s="61">
        <v>0</v>
      </c>
      <c r="BS58" s="61">
        <v>0</v>
      </c>
      <c r="BT58" s="61">
        <v>0</v>
      </c>
      <c r="BU58" s="61">
        <v>0</v>
      </c>
      <c r="BV58" s="61">
        <v>0</v>
      </c>
      <c r="BW58" s="61">
        <v>0</v>
      </c>
      <c r="BX58" s="61">
        <v>0</v>
      </c>
      <c r="BY58" s="61">
        <v>0</v>
      </c>
      <c r="BZ58" s="61">
        <v>0</v>
      </c>
      <c r="CA58" s="61">
        <v>0</v>
      </c>
      <c r="CB58" s="61">
        <v>0</v>
      </c>
      <c r="CC58" s="61">
        <v>0</v>
      </c>
      <c r="CD58" s="61">
        <v>0</v>
      </c>
      <c r="CE58" s="61">
        <v>0</v>
      </c>
      <c r="CF58" s="61">
        <v>0</v>
      </c>
      <c r="CG58" s="61">
        <v>0</v>
      </c>
      <c r="CH58" s="61">
        <v>0</v>
      </c>
      <c r="CI58" s="61">
        <v>0</v>
      </c>
      <c r="CJ58" s="61">
        <v>0</v>
      </c>
      <c r="CK58" s="61">
        <v>0</v>
      </c>
      <c r="CL58" s="61">
        <v>0</v>
      </c>
      <c r="CM58" s="61">
        <v>0</v>
      </c>
      <c r="CN58" s="61">
        <v>0</v>
      </c>
      <c r="CO58" s="61">
        <v>0</v>
      </c>
      <c r="CP58" s="61">
        <v>0</v>
      </c>
      <c r="CQ58" s="61">
        <v>0</v>
      </c>
      <c r="CR58" s="61">
        <v>0</v>
      </c>
      <c r="CS58" s="61">
        <v>0</v>
      </c>
      <c r="CT58" s="61">
        <v>0</v>
      </c>
      <c r="CU58" s="61">
        <v>0</v>
      </c>
    </row>
    <row r="59" spans="1:99" ht="12.75" customHeight="1">
      <c r="A59" s="43" t="s">
        <v>105</v>
      </c>
      <c r="B59" s="59">
        <v>2008</v>
      </c>
      <c r="C59" s="60" t="s">
        <v>377</v>
      </c>
      <c r="D59" s="61">
        <v>0</v>
      </c>
      <c r="E59" s="61">
        <v>0</v>
      </c>
      <c r="F59" s="61">
        <v>0</v>
      </c>
      <c r="G59" s="61">
        <v>0</v>
      </c>
      <c r="H59" s="61">
        <v>0</v>
      </c>
      <c r="I59" s="61">
        <v>0</v>
      </c>
      <c r="J59" s="61">
        <v>0</v>
      </c>
      <c r="K59" s="61">
        <v>0</v>
      </c>
      <c r="L59" s="61">
        <v>0</v>
      </c>
      <c r="M59" s="61">
        <v>0</v>
      </c>
      <c r="N59" s="61">
        <v>0</v>
      </c>
      <c r="O59" s="61">
        <v>0</v>
      </c>
      <c r="P59" s="61">
        <v>0</v>
      </c>
      <c r="Q59" s="61">
        <v>0</v>
      </c>
      <c r="R59" s="61">
        <v>0</v>
      </c>
      <c r="S59" s="61">
        <v>0</v>
      </c>
      <c r="T59" s="61">
        <v>0</v>
      </c>
      <c r="U59" s="61">
        <v>0</v>
      </c>
      <c r="V59" s="61">
        <v>0</v>
      </c>
      <c r="W59" s="61">
        <v>0</v>
      </c>
      <c r="X59" s="61">
        <v>0</v>
      </c>
      <c r="Y59" s="61">
        <v>0</v>
      </c>
      <c r="Z59" s="61">
        <v>0</v>
      </c>
      <c r="AA59" s="61">
        <v>0</v>
      </c>
      <c r="AB59" s="61">
        <v>0</v>
      </c>
      <c r="AC59" s="61">
        <v>0</v>
      </c>
      <c r="AD59" s="61">
        <v>0</v>
      </c>
      <c r="AE59" s="61">
        <v>0</v>
      </c>
      <c r="AF59" s="61">
        <v>0</v>
      </c>
      <c r="AG59" s="61">
        <v>0</v>
      </c>
      <c r="AH59" s="61">
        <v>0</v>
      </c>
      <c r="AI59" s="61">
        <v>0</v>
      </c>
      <c r="AJ59" s="61">
        <v>0</v>
      </c>
      <c r="AK59" s="61">
        <v>0</v>
      </c>
      <c r="AL59" s="61">
        <v>0</v>
      </c>
      <c r="AM59" s="61">
        <v>0</v>
      </c>
      <c r="AN59" s="61">
        <v>0</v>
      </c>
      <c r="AO59" s="61">
        <v>0</v>
      </c>
      <c r="AP59" s="61">
        <v>0</v>
      </c>
      <c r="AQ59" s="61">
        <v>0</v>
      </c>
      <c r="AR59" s="61">
        <v>0</v>
      </c>
      <c r="AS59" s="61">
        <v>0</v>
      </c>
      <c r="AT59" s="61">
        <v>0</v>
      </c>
      <c r="AU59" s="61">
        <v>0</v>
      </c>
      <c r="AV59" s="61">
        <v>0</v>
      </c>
      <c r="AW59" s="61">
        <v>0</v>
      </c>
      <c r="AX59" s="61">
        <v>0</v>
      </c>
      <c r="AY59" s="61">
        <v>0</v>
      </c>
      <c r="AZ59" s="61">
        <v>0</v>
      </c>
      <c r="BA59" s="61">
        <v>0</v>
      </c>
      <c r="BB59" s="61">
        <v>0</v>
      </c>
      <c r="BC59" s="61">
        <v>0</v>
      </c>
      <c r="BD59" s="61">
        <v>0</v>
      </c>
      <c r="BE59" s="61">
        <v>0</v>
      </c>
      <c r="BF59" s="61">
        <v>0</v>
      </c>
      <c r="BG59" s="61">
        <v>0</v>
      </c>
      <c r="BH59" s="61">
        <v>0</v>
      </c>
      <c r="BI59" s="61">
        <v>0</v>
      </c>
      <c r="BJ59" s="61">
        <v>0</v>
      </c>
      <c r="BK59" s="61">
        <v>0</v>
      </c>
      <c r="BL59" s="61">
        <v>0</v>
      </c>
      <c r="BM59" s="61">
        <v>0</v>
      </c>
      <c r="BN59" s="61">
        <v>0</v>
      </c>
      <c r="BO59" s="61">
        <v>0</v>
      </c>
      <c r="BP59" s="61">
        <v>0</v>
      </c>
      <c r="BQ59" s="61">
        <v>0</v>
      </c>
      <c r="BR59" s="61">
        <v>0</v>
      </c>
      <c r="BS59" s="61">
        <v>0</v>
      </c>
      <c r="BT59" s="61">
        <v>0</v>
      </c>
      <c r="BU59" s="61">
        <v>0</v>
      </c>
      <c r="BV59" s="61">
        <v>0</v>
      </c>
      <c r="BW59" s="61">
        <v>0</v>
      </c>
      <c r="BX59" s="61">
        <v>0</v>
      </c>
      <c r="BY59" s="61">
        <v>0</v>
      </c>
      <c r="BZ59" s="61">
        <v>0</v>
      </c>
      <c r="CA59" s="61">
        <v>0</v>
      </c>
      <c r="CB59" s="61">
        <v>0</v>
      </c>
      <c r="CC59" s="61">
        <v>0</v>
      </c>
      <c r="CD59" s="61">
        <v>0</v>
      </c>
      <c r="CE59" s="61">
        <v>0</v>
      </c>
      <c r="CF59" s="61">
        <v>0</v>
      </c>
      <c r="CG59" s="61">
        <v>0</v>
      </c>
      <c r="CH59" s="61">
        <v>0</v>
      </c>
      <c r="CI59" s="61">
        <v>0</v>
      </c>
      <c r="CJ59" s="61">
        <v>0</v>
      </c>
      <c r="CK59" s="61">
        <v>0</v>
      </c>
      <c r="CL59" s="61">
        <v>0</v>
      </c>
      <c r="CM59" s="61">
        <v>0</v>
      </c>
      <c r="CN59" s="61">
        <v>0</v>
      </c>
      <c r="CO59" s="61">
        <v>0</v>
      </c>
      <c r="CP59" s="61">
        <v>0</v>
      </c>
      <c r="CQ59" s="61">
        <v>0</v>
      </c>
      <c r="CR59" s="61">
        <v>0</v>
      </c>
      <c r="CS59" s="61">
        <v>0</v>
      </c>
      <c r="CT59" s="61">
        <v>0</v>
      </c>
      <c r="CU59" s="61">
        <v>0</v>
      </c>
    </row>
    <row r="60" spans="1:99" ht="12.75" customHeight="1">
      <c r="A60" s="43" t="s">
        <v>107</v>
      </c>
      <c r="B60" s="59">
        <v>3001</v>
      </c>
      <c r="C60" s="60" t="s">
        <v>378</v>
      </c>
      <c r="D60" s="61">
        <v>0</v>
      </c>
      <c r="E60" s="61">
        <v>0</v>
      </c>
      <c r="F60" s="61">
        <v>0</v>
      </c>
      <c r="G60" s="61">
        <v>0</v>
      </c>
      <c r="H60" s="61">
        <v>0</v>
      </c>
      <c r="I60" s="61">
        <v>0</v>
      </c>
      <c r="J60" s="61">
        <v>0</v>
      </c>
      <c r="K60" s="61">
        <v>0</v>
      </c>
      <c r="L60" s="61">
        <v>0</v>
      </c>
      <c r="M60" s="61">
        <v>0</v>
      </c>
      <c r="N60" s="61">
        <v>0</v>
      </c>
      <c r="O60" s="61">
        <v>0</v>
      </c>
      <c r="P60" s="61">
        <v>0</v>
      </c>
      <c r="Q60" s="61">
        <v>0</v>
      </c>
      <c r="R60" s="61">
        <v>0</v>
      </c>
      <c r="S60" s="61">
        <v>0</v>
      </c>
      <c r="T60" s="61">
        <v>0</v>
      </c>
      <c r="U60" s="61">
        <v>0</v>
      </c>
      <c r="V60" s="61">
        <v>0</v>
      </c>
      <c r="W60" s="61">
        <v>0</v>
      </c>
      <c r="X60" s="61">
        <v>0</v>
      </c>
      <c r="Y60" s="61">
        <v>0</v>
      </c>
      <c r="Z60" s="61">
        <v>0</v>
      </c>
      <c r="AA60" s="61">
        <v>0</v>
      </c>
      <c r="AB60" s="61">
        <v>0</v>
      </c>
      <c r="AC60" s="61">
        <v>0</v>
      </c>
      <c r="AD60" s="61">
        <v>0</v>
      </c>
      <c r="AE60" s="61">
        <v>0</v>
      </c>
      <c r="AF60" s="61">
        <v>0</v>
      </c>
      <c r="AG60" s="61">
        <v>0</v>
      </c>
      <c r="AH60" s="61">
        <v>0</v>
      </c>
      <c r="AI60" s="61">
        <v>0</v>
      </c>
      <c r="AJ60" s="61">
        <v>0</v>
      </c>
      <c r="AK60" s="61">
        <v>0</v>
      </c>
      <c r="AL60" s="61">
        <v>0</v>
      </c>
      <c r="AM60" s="61">
        <v>0</v>
      </c>
      <c r="AN60" s="61">
        <v>0</v>
      </c>
      <c r="AO60" s="61">
        <v>0</v>
      </c>
      <c r="AP60" s="61">
        <v>0</v>
      </c>
      <c r="AQ60" s="61">
        <v>0</v>
      </c>
      <c r="AR60" s="61">
        <v>0</v>
      </c>
      <c r="AS60" s="61">
        <v>0</v>
      </c>
      <c r="AT60" s="61">
        <v>0</v>
      </c>
      <c r="AU60" s="61">
        <v>0</v>
      </c>
      <c r="AV60" s="61">
        <v>0</v>
      </c>
      <c r="AW60" s="61">
        <v>0</v>
      </c>
      <c r="AX60" s="61">
        <v>0</v>
      </c>
      <c r="AY60" s="61">
        <v>0</v>
      </c>
      <c r="AZ60" s="61">
        <v>0</v>
      </c>
      <c r="BA60" s="61">
        <v>0</v>
      </c>
      <c r="BB60" s="61">
        <v>0</v>
      </c>
      <c r="BC60" s="61">
        <v>0</v>
      </c>
      <c r="BD60" s="61">
        <v>0</v>
      </c>
      <c r="BE60" s="61">
        <v>0</v>
      </c>
      <c r="BF60" s="61">
        <v>0</v>
      </c>
      <c r="BG60" s="61">
        <v>0</v>
      </c>
      <c r="BH60" s="61">
        <v>0</v>
      </c>
      <c r="BI60" s="61">
        <v>0</v>
      </c>
      <c r="BJ60" s="61">
        <v>0</v>
      </c>
      <c r="BK60" s="61">
        <v>0</v>
      </c>
      <c r="BL60" s="61">
        <v>0</v>
      </c>
      <c r="BM60" s="61">
        <v>0</v>
      </c>
      <c r="BN60" s="61">
        <v>0</v>
      </c>
      <c r="BO60" s="61">
        <v>0</v>
      </c>
      <c r="BP60" s="61">
        <v>0</v>
      </c>
      <c r="BQ60" s="61">
        <v>0</v>
      </c>
      <c r="BR60" s="61">
        <v>0</v>
      </c>
      <c r="BS60" s="61">
        <v>0</v>
      </c>
      <c r="BT60" s="61">
        <v>0</v>
      </c>
      <c r="BU60" s="61">
        <v>0</v>
      </c>
      <c r="BV60" s="61">
        <v>0</v>
      </c>
      <c r="BW60" s="61">
        <v>0</v>
      </c>
      <c r="BX60" s="61">
        <v>0</v>
      </c>
      <c r="BY60" s="61">
        <v>0</v>
      </c>
      <c r="BZ60" s="61">
        <v>0</v>
      </c>
      <c r="CA60" s="61">
        <v>0</v>
      </c>
      <c r="CB60" s="61">
        <v>0</v>
      </c>
      <c r="CC60" s="61">
        <v>0</v>
      </c>
      <c r="CD60" s="61">
        <v>0</v>
      </c>
      <c r="CE60" s="61">
        <v>0</v>
      </c>
      <c r="CF60" s="61">
        <v>0</v>
      </c>
      <c r="CG60" s="61">
        <v>0</v>
      </c>
      <c r="CH60" s="61">
        <v>0</v>
      </c>
      <c r="CI60" s="61">
        <v>0</v>
      </c>
      <c r="CJ60" s="61">
        <v>0</v>
      </c>
      <c r="CK60" s="61">
        <v>0</v>
      </c>
      <c r="CL60" s="61">
        <v>0</v>
      </c>
      <c r="CM60" s="61">
        <v>0</v>
      </c>
      <c r="CN60" s="61">
        <v>0</v>
      </c>
      <c r="CO60" s="61">
        <v>0</v>
      </c>
      <c r="CP60" s="61">
        <v>0</v>
      </c>
      <c r="CQ60" s="61">
        <v>0</v>
      </c>
      <c r="CR60" s="61">
        <v>0</v>
      </c>
      <c r="CS60" s="61">
        <v>0</v>
      </c>
      <c r="CT60" s="61">
        <v>0</v>
      </c>
      <c r="CU60" s="61">
        <v>0</v>
      </c>
    </row>
    <row r="61" spans="1:99" ht="12.75" customHeight="1">
      <c r="A61" s="43" t="s">
        <v>109</v>
      </c>
      <c r="B61" s="59">
        <v>3002</v>
      </c>
      <c r="C61" s="60" t="s">
        <v>378</v>
      </c>
      <c r="D61" s="61">
        <v>0</v>
      </c>
      <c r="E61" s="61">
        <v>0</v>
      </c>
      <c r="F61" s="61">
        <v>0</v>
      </c>
      <c r="G61" s="61">
        <v>0</v>
      </c>
      <c r="H61" s="61">
        <v>0</v>
      </c>
      <c r="I61" s="61">
        <v>0</v>
      </c>
      <c r="J61" s="61">
        <v>0</v>
      </c>
      <c r="K61" s="61">
        <v>0</v>
      </c>
      <c r="L61" s="61">
        <v>0</v>
      </c>
      <c r="M61" s="61">
        <v>0</v>
      </c>
      <c r="N61" s="61">
        <v>0</v>
      </c>
      <c r="O61" s="61">
        <v>0</v>
      </c>
      <c r="P61" s="61">
        <v>0</v>
      </c>
      <c r="Q61" s="61">
        <v>0</v>
      </c>
      <c r="R61" s="61">
        <v>0</v>
      </c>
      <c r="S61" s="61">
        <v>0</v>
      </c>
      <c r="T61" s="61">
        <v>0</v>
      </c>
      <c r="U61" s="61">
        <v>0</v>
      </c>
      <c r="V61" s="61">
        <v>0</v>
      </c>
      <c r="W61" s="61">
        <v>0</v>
      </c>
      <c r="X61" s="61">
        <v>0</v>
      </c>
      <c r="Y61" s="61">
        <v>0</v>
      </c>
      <c r="Z61" s="61">
        <v>0</v>
      </c>
      <c r="AA61" s="61">
        <v>0</v>
      </c>
      <c r="AB61" s="61">
        <v>0</v>
      </c>
      <c r="AC61" s="61">
        <v>0</v>
      </c>
      <c r="AD61" s="61">
        <v>0</v>
      </c>
      <c r="AE61" s="61">
        <v>0</v>
      </c>
      <c r="AF61" s="61">
        <v>0</v>
      </c>
      <c r="AG61" s="61">
        <v>0</v>
      </c>
      <c r="AH61" s="61">
        <v>0</v>
      </c>
      <c r="AI61" s="61">
        <v>0</v>
      </c>
      <c r="AJ61" s="61">
        <v>0</v>
      </c>
      <c r="AK61" s="61">
        <v>0</v>
      </c>
      <c r="AL61" s="61">
        <v>0</v>
      </c>
      <c r="AM61" s="61">
        <v>0</v>
      </c>
      <c r="AN61" s="61">
        <v>0</v>
      </c>
      <c r="AO61" s="61">
        <v>0</v>
      </c>
      <c r="AP61" s="61">
        <v>0</v>
      </c>
      <c r="AQ61" s="61">
        <v>0</v>
      </c>
      <c r="AR61" s="61">
        <v>0</v>
      </c>
      <c r="AS61" s="61">
        <v>0</v>
      </c>
      <c r="AT61" s="61">
        <v>0</v>
      </c>
      <c r="AU61" s="61">
        <v>0</v>
      </c>
      <c r="AV61" s="61">
        <v>0</v>
      </c>
      <c r="AW61" s="61">
        <v>0</v>
      </c>
      <c r="AX61" s="61">
        <v>0</v>
      </c>
      <c r="AY61" s="61">
        <v>0</v>
      </c>
      <c r="AZ61" s="61">
        <v>0</v>
      </c>
      <c r="BA61" s="61">
        <v>0</v>
      </c>
      <c r="BB61" s="61">
        <v>0</v>
      </c>
      <c r="BC61" s="61">
        <v>0</v>
      </c>
      <c r="BD61" s="61">
        <v>0</v>
      </c>
      <c r="BE61" s="61">
        <v>0</v>
      </c>
      <c r="BF61" s="61">
        <v>0</v>
      </c>
      <c r="BG61" s="61">
        <v>0</v>
      </c>
      <c r="BH61" s="61">
        <v>0</v>
      </c>
      <c r="BI61" s="61">
        <v>0</v>
      </c>
      <c r="BJ61" s="61">
        <v>0</v>
      </c>
      <c r="BK61" s="61">
        <v>0</v>
      </c>
      <c r="BL61" s="61">
        <v>0</v>
      </c>
      <c r="BM61" s="61">
        <v>0</v>
      </c>
      <c r="BN61" s="61">
        <v>0</v>
      </c>
      <c r="BO61" s="61">
        <v>0</v>
      </c>
      <c r="BP61" s="61">
        <v>0</v>
      </c>
      <c r="BQ61" s="61">
        <v>0</v>
      </c>
      <c r="BR61" s="61">
        <v>0</v>
      </c>
      <c r="BS61" s="61">
        <v>0</v>
      </c>
      <c r="BT61" s="61">
        <v>0</v>
      </c>
      <c r="BU61" s="61">
        <v>0</v>
      </c>
      <c r="BV61" s="61">
        <v>0</v>
      </c>
      <c r="BW61" s="61">
        <v>0</v>
      </c>
      <c r="BX61" s="61">
        <v>0</v>
      </c>
      <c r="BY61" s="61">
        <v>0</v>
      </c>
      <c r="BZ61" s="61">
        <v>0</v>
      </c>
      <c r="CA61" s="61">
        <v>0</v>
      </c>
      <c r="CB61" s="61">
        <v>0</v>
      </c>
      <c r="CC61" s="61">
        <v>0</v>
      </c>
      <c r="CD61" s="61">
        <v>0</v>
      </c>
      <c r="CE61" s="61">
        <v>0</v>
      </c>
      <c r="CF61" s="61">
        <v>0</v>
      </c>
      <c r="CG61" s="61">
        <v>0</v>
      </c>
      <c r="CH61" s="61">
        <v>0</v>
      </c>
      <c r="CI61" s="61">
        <v>0</v>
      </c>
      <c r="CJ61" s="61">
        <v>0</v>
      </c>
      <c r="CK61" s="61">
        <v>0</v>
      </c>
      <c r="CL61" s="61">
        <v>0</v>
      </c>
      <c r="CM61" s="61">
        <v>0</v>
      </c>
      <c r="CN61" s="61">
        <v>0</v>
      </c>
      <c r="CO61" s="61">
        <v>0</v>
      </c>
      <c r="CP61" s="61">
        <v>0</v>
      </c>
      <c r="CQ61" s="61">
        <v>0</v>
      </c>
      <c r="CR61" s="61">
        <v>0</v>
      </c>
      <c r="CS61" s="61">
        <v>0</v>
      </c>
      <c r="CT61" s="61">
        <v>0</v>
      </c>
      <c r="CU61" s="61">
        <v>0</v>
      </c>
    </row>
    <row r="62" spans="1:99" ht="12.75" customHeight="1">
      <c r="A62" s="43" t="s">
        <v>111</v>
      </c>
      <c r="B62" s="59">
        <v>3003</v>
      </c>
      <c r="C62" s="60" t="s">
        <v>378</v>
      </c>
      <c r="D62" s="61">
        <v>0</v>
      </c>
      <c r="E62" s="61">
        <v>0</v>
      </c>
      <c r="F62" s="61">
        <v>0</v>
      </c>
      <c r="G62" s="61">
        <v>0</v>
      </c>
      <c r="H62" s="61">
        <v>0</v>
      </c>
      <c r="I62" s="61">
        <v>0</v>
      </c>
      <c r="J62" s="61">
        <v>0</v>
      </c>
      <c r="K62" s="61">
        <v>0</v>
      </c>
      <c r="L62" s="61">
        <v>0</v>
      </c>
      <c r="M62" s="61">
        <v>0</v>
      </c>
      <c r="N62" s="61">
        <v>0</v>
      </c>
      <c r="O62" s="61">
        <v>0</v>
      </c>
      <c r="P62" s="61">
        <v>0</v>
      </c>
      <c r="Q62" s="61">
        <v>0</v>
      </c>
      <c r="R62" s="61">
        <v>0</v>
      </c>
      <c r="S62" s="61">
        <v>0</v>
      </c>
      <c r="T62" s="61">
        <v>0</v>
      </c>
      <c r="U62" s="61">
        <v>0</v>
      </c>
      <c r="V62" s="61">
        <v>0</v>
      </c>
      <c r="W62" s="61">
        <v>0</v>
      </c>
      <c r="X62" s="61">
        <v>0</v>
      </c>
      <c r="Y62" s="61">
        <v>0</v>
      </c>
      <c r="Z62" s="61">
        <v>0</v>
      </c>
      <c r="AA62" s="61">
        <v>0</v>
      </c>
      <c r="AB62" s="61">
        <v>0</v>
      </c>
      <c r="AC62" s="61">
        <v>0</v>
      </c>
      <c r="AD62" s="61">
        <v>0</v>
      </c>
      <c r="AE62" s="61">
        <v>0</v>
      </c>
      <c r="AF62" s="61">
        <v>0</v>
      </c>
      <c r="AG62" s="61">
        <v>0</v>
      </c>
      <c r="AH62" s="61">
        <v>0</v>
      </c>
      <c r="AI62" s="61">
        <v>0</v>
      </c>
      <c r="AJ62" s="61">
        <v>0</v>
      </c>
      <c r="AK62" s="61">
        <v>0</v>
      </c>
      <c r="AL62" s="61">
        <v>0</v>
      </c>
      <c r="AM62" s="61">
        <v>0</v>
      </c>
      <c r="AN62" s="61">
        <v>0</v>
      </c>
      <c r="AO62" s="61">
        <v>0</v>
      </c>
      <c r="AP62" s="61">
        <v>0</v>
      </c>
      <c r="AQ62" s="61">
        <v>0</v>
      </c>
      <c r="AR62" s="61">
        <v>0</v>
      </c>
      <c r="AS62" s="61">
        <v>0</v>
      </c>
      <c r="AT62" s="61">
        <v>0</v>
      </c>
      <c r="AU62" s="61">
        <v>0</v>
      </c>
      <c r="AV62" s="61">
        <v>0</v>
      </c>
      <c r="AW62" s="61">
        <v>0</v>
      </c>
      <c r="AX62" s="61">
        <v>0</v>
      </c>
      <c r="AY62" s="61">
        <v>0</v>
      </c>
      <c r="AZ62" s="61">
        <v>0</v>
      </c>
      <c r="BA62" s="61">
        <v>0</v>
      </c>
      <c r="BB62" s="61">
        <v>0</v>
      </c>
      <c r="BC62" s="61">
        <v>0</v>
      </c>
      <c r="BD62" s="61">
        <v>0</v>
      </c>
      <c r="BE62" s="61">
        <v>0</v>
      </c>
      <c r="BF62" s="61">
        <v>0</v>
      </c>
      <c r="BG62" s="61">
        <v>0</v>
      </c>
      <c r="BH62" s="61">
        <v>0</v>
      </c>
      <c r="BI62" s="61">
        <v>0</v>
      </c>
      <c r="BJ62" s="61">
        <v>0</v>
      </c>
      <c r="BK62" s="61">
        <v>0</v>
      </c>
      <c r="BL62" s="61">
        <v>0</v>
      </c>
      <c r="BM62" s="61">
        <v>0</v>
      </c>
      <c r="BN62" s="61">
        <v>0</v>
      </c>
      <c r="BO62" s="61">
        <v>0</v>
      </c>
      <c r="BP62" s="61">
        <v>0</v>
      </c>
      <c r="BQ62" s="61">
        <v>0</v>
      </c>
      <c r="BR62" s="61">
        <v>0</v>
      </c>
      <c r="BS62" s="61">
        <v>0</v>
      </c>
      <c r="BT62" s="61">
        <v>0</v>
      </c>
      <c r="BU62" s="61">
        <v>0</v>
      </c>
      <c r="BV62" s="61">
        <v>0</v>
      </c>
      <c r="BW62" s="61">
        <v>0</v>
      </c>
      <c r="BX62" s="61">
        <v>0</v>
      </c>
      <c r="BY62" s="61">
        <v>0</v>
      </c>
      <c r="BZ62" s="61">
        <v>0</v>
      </c>
      <c r="CA62" s="61">
        <v>0</v>
      </c>
      <c r="CB62" s="61">
        <v>0</v>
      </c>
      <c r="CC62" s="61">
        <v>0</v>
      </c>
      <c r="CD62" s="61">
        <v>0</v>
      </c>
      <c r="CE62" s="61">
        <v>0</v>
      </c>
      <c r="CF62" s="61">
        <v>0</v>
      </c>
      <c r="CG62" s="61">
        <v>0</v>
      </c>
      <c r="CH62" s="61">
        <v>0</v>
      </c>
      <c r="CI62" s="61">
        <v>0</v>
      </c>
      <c r="CJ62" s="61">
        <v>0</v>
      </c>
      <c r="CK62" s="61">
        <v>0</v>
      </c>
      <c r="CL62" s="61">
        <v>0</v>
      </c>
      <c r="CM62" s="61">
        <v>0</v>
      </c>
      <c r="CN62" s="61">
        <v>0</v>
      </c>
      <c r="CO62" s="61">
        <v>0</v>
      </c>
      <c r="CP62" s="61">
        <v>0</v>
      </c>
      <c r="CQ62" s="61">
        <v>0</v>
      </c>
      <c r="CR62" s="61">
        <v>0</v>
      </c>
      <c r="CS62" s="61">
        <v>0</v>
      </c>
      <c r="CT62" s="61">
        <v>0</v>
      </c>
      <c r="CU62" s="61">
        <v>0</v>
      </c>
    </row>
    <row r="63" spans="1:99" ht="12.75" customHeight="1">
      <c r="A63" s="43" t="s">
        <v>113</v>
      </c>
      <c r="B63" s="59">
        <v>3004</v>
      </c>
      <c r="C63" s="60" t="s">
        <v>378</v>
      </c>
      <c r="D63" s="61">
        <v>0</v>
      </c>
      <c r="E63" s="61">
        <v>0</v>
      </c>
      <c r="F63" s="61">
        <v>0</v>
      </c>
      <c r="G63" s="61">
        <v>0</v>
      </c>
      <c r="H63" s="61">
        <v>0</v>
      </c>
      <c r="I63" s="61">
        <v>0</v>
      </c>
      <c r="J63" s="61">
        <v>0</v>
      </c>
      <c r="K63" s="61">
        <v>0</v>
      </c>
      <c r="L63" s="61">
        <v>0</v>
      </c>
      <c r="M63" s="61">
        <v>0</v>
      </c>
      <c r="N63" s="61">
        <v>0</v>
      </c>
      <c r="O63" s="61">
        <v>0</v>
      </c>
      <c r="P63" s="61">
        <v>0</v>
      </c>
      <c r="Q63" s="61">
        <v>0</v>
      </c>
      <c r="R63" s="61">
        <v>0</v>
      </c>
      <c r="S63" s="61">
        <v>0</v>
      </c>
      <c r="T63" s="61">
        <v>0</v>
      </c>
      <c r="U63" s="61">
        <v>0</v>
      </c>
      <c r="V63" s="61">
        <v>0</v>
      </c>
      <c r="W63" s="61">
        <v>0</v>
      </c>
      <c r="X63" s="61">
        <v>0</v>
      </c>
      <c r="Y63" s="61">
        <v>0</v>
      </c>
      <c r="Z63" s="61">
        <v>0</v>
      </c>
      <c r="AA63" s="61">
        <v>0</v>
      </c>
      <c r="AB63" s="61">
        <v>0</v>
      </c>
      <c r="AC63" s="61">
        <v>0</v>
      </c>
      <c r="AD63" s="61">
        <v>0</v>
      </c>
      <c r="AE63" s="61">
        <v>0</v>
      </c>
      <c r="AF63" s="61">
        <v>0</v>
      </c>
      <c r="AG63" s="61">
        <v>0</v>
      </c>
      <c r="AH63" s="61">
        <v>0</v>
      </c>
      <c r="AI63" s="61">
        <v>0</v>
      </c>
      <c r="AJ63" s="61">
        <v>0</v>
      </c>
      <c r="AK63" s="61">
        <v>0</v>
      </c>
      <c r="AL63" s="61">
        <v>0</v>
      </c>
      <c r="AM63" s="61">
        <v>0</v>
      </c>
      <c r="AN63" s="61">
        <v>0</v>
      </c>
      <c r="AO63" s="61">
        <v>0</v>
      </c>
      <c r="AP63" s="61">
        <v>0</v>
      </c>
      <c r="AQ63" s="61">
        <v>0</v>
      </c>
      <c r="AR63" s="61">
        <v>0</v>
      </c>
      <c r="AS63" s="61">
        <v>0</v>
      </c>
      <c r="AT63" s="61">
        <v>0</v>
      </c>
      <c r="AU63" s="61">
        <v>0</v>
      </c>
      <c r="AV63" s="61">
        <v>0</v>
      </c>
      <c r="AW63" s="61">
        <v>0</v>
      </c>
      <c r="AX63" s="61">
        <v>0</v>
      </c>
      <c r="AY63" s="61">
        <v>0</v>
      </c>
      <c r="AZ63" s="61">
        <v>0</v>
      </c>
      <c r="BA63" s="61">
        <v>0</v>
      </c>
      <c r="BB63" s="61">
        <v>0</v>
      </c>
      <c r="BC63" s="61">
        <v>0</v>
      </c>
      <c r="BD63" s="61">
        <v>0</v>
      </c>
      <c r="BE63" s="61">
        <v>0</v>
      </c>
      <c r="BF63" s="61">
        <v>0</v>
      </c>
      <c r="BG63" s="61">
        <v>0</v>
      </c>
      <c r="BH63" s="61">
        <v>0</v>
      </c>
      <c r="BI63" s="61">
        <v>0</v>
      </c>
      <c r="BJ63" s="61">
        <v>0</v>
      </c>
      <c r="BK63" s="61">
        <v>0</v>
      </c>
      <c r="BL63" s="61">
        <v>0</v>
      </c>
      <c r="BM63" s="61">
        <v>0</v>
      </c>
      <c r="BN63" s="61">
        <v>0</v>
      </c>
      <c r="BO63" s="61">
        <v>0</v>
      </c>
      <c r="BP63" s="61">
        <v>0</v>
      </c>
      <c r="BQ63" s="61">
        <v>0</v>
      </c>
      <c r="BR63" s="61">
        <v>0</v>
      </c>
      <c r="BS63" s="61">
        <v>0</v>
      </c>
      <c r="BT63" s="61">
        <v>0</v>
      </c>
      <c r="BU63" s="61">
        <v>0</v>
      </c>
      <c r="BV63" s="61">
        <v>0</v>
      </c>
      <c r="BW63" s="61">
        <v>0</v>
      </c>
      <c r="BX63" s="61">
        <v>0</v>
      </c>
      <c r="BY63" s="61">
        <v>0</v>
      </c>
      <c r="BZ63" s="61">
        <v>0</v>
      </c>
      <c r="CA63" s="61">
        <v>0</v>
      </c>
      <c r="CB63" s="61">
        <v>0</v>
      </c>
      <c r="CC63" s="61">
        <v>0</v>
      </c>
      <c r="CD63" s="61">
        <v>0</v>
      </c>
      <c r="CE63" s="61">
        <v>0</v>
      </c>
      <c r="CF63" s="61">
        <v>0</v>
      </c>
      <c r="CG63" s="61">
        <v>0</v>
      </c>
      <c r="CH63" s="61">
        <v>0</v>
      </c>
      <c r="CI63" s="61">
        <v>0</v>
      </c>
      <c r="CJ63" s="61">
        <v>0</v>
      </c>
      <c r="CK63" s="61">
        <v>0</v>
      </c>
      <c r="CL63" s="61">
        <v>0</v>
      </c>
      <c r="CM63" s="61">
        <v>0</v>
      </c>
      <c r="CN63" s="61">
        <v>0</v>
      </c>
      <c r="CO63" s="61">
        <v>0</v>
      </c>
      <c r="CP63" s="61">
        <v>0</v>
      </c>
      <c r="CQ63" s="61">
        <v>0</v>
      </c>
      <c r="CR63" s="61">
        <v>0</v>
      </c>
      <c r="CS63" s="61">
        <v>0</v>
      </c>
      <c r="CT63" s="61">
        <v>0</v>
      </c>
      <c r="CU63" s="61">
        <v>0</v>
      </c>
    </row>
    <row r="64" spans="1:99" ht="12.75" customHeight="1">
      <c r="A64" s="43" t="s">
        <v>115</v>
      </c>
      <c r="B64" s="59">
        <v>3005</v>
      </c>
      <c r="C64" s="60" t="s">
        <v>378</v>
      </c>
      <c r="D64" s="61">
        <v>0</v>
      </c>
      <c r="E64" s="61">
        <v>0</v>
      </c>
      <c r="F64" s="61">
        <v>0</v>
      </c>
      <c r="G64" s="61">
        <v>0</v>
      </c>
      <c r="H64" s="61">
        <v>0</v>
      </c>
      <c r="I64" s="61">
        <v>0</v>
      </c>
      <c r="J64" s="61">
        <v>0</v>
      </c>
      <c r="K64" s="61">
        <v>0</v>
      </c>
      <c r="L64" s="61">
        <v>0</v>
      </c>
      <c r="M64" s="61">
        <v>0</v>
      </c>
      <c r="N64" s="61">
        <v>0</v>
      </c>
      <c r="O64" s="61">
        <v>0</v>
      </c>
      <c r="P64" s="61">
        <v>0</v>
      </c>
      <c r="Q64" s="61">
        <v>0</v>
      </c>
      <c r="R64" s="61">
        <v>0</v>
      </c>
      <c r="S64" s="61">
        <v>0</v>
      </c>
      <c r="T64" s="61">
        <v>0</v>
      </c>
      <c r="U64" s="61">
        <v>0</v>
      </c>
      <c r="V64" s="61">
        <v>0</v>
      </c>
      <c r="W64" s="61">
        <v>0</v>
      </c>
      <c r="X64" s="61">
        <v>0</v>
      </c>
      <c r="Y64" s="61">
        <v>0</v>
      </c>
      <c r="Z64" s="61">
        <v>0</v>
      </c>
      <c r="AA64" s="61">
        <v>0</v>
      </c>
      <c r="AB64" s="61">
        <v>0</v>
      </c>
      <c r="AC64" s="61">
        <v>0</v>
      </c>
      <c r="AD64" s="61">
        <v>0</v>
      </c>
      <c r="AE64" s="61">
        <v>0</v>
      </c>
      <c r="AF64" s="61">
        <v>0</v>
      </c>
      <c r="AG64" s="61">
        <v>0</v>
      </c>
      <c r="AH64" s="61">
        <v>0</v>
      </c>
      <c r="AI64" s="61">
        <v>0</v>
      </c>
      <c r="AJ64" s="61">
        <v>0</v>
      </c>
      <c r="AK64" s="61">
        <v>0</v>
      </c>
      <c r="AL64" s="61">
        <v>0</v>
      </c>
      <c r="AM64" s="61">
        <v>0</v>
      </c>
      <c r="AN64" s="61">
        <v>0</v>
      </c>
      <c r="AO64" s="61">
        <v>0</v>
      </c>
      <c r="AP64" s="61">
        <v>0</v>
      </c>
      <c r="AQ64" s="61">
        <v>0</v>
      </c>
      <c r="AR64" s="61">
        <v>0</v>
      </c>
      <c r="AS64" s="61">
        <v>0</v>
      </c>
      <c r="AT64" s="61">
        <v>0</v>
      </c>
      <c r="AU64" s="61">
        <v>0</v>
      </c>
      <c r="AV64" s="61">
        <v>0</v>
      </c>
      <c r="AW64" s="61">
        <v>0</v>
      </c>
      <c r="AX64" s="61">
        <v>0</v>
      </c>
      <c r="AY64" s="61">
        <v>0</v>
      </c>
      <c r="AZ64" s="61">
        <v>0</v>
      </c>
      <c r="BA64" s="61">
        <v>0</v>
      </c>
      <c r="BB64" s="61">
        <v>0</v>
      </c>
      <c r="BC64" s="61">
        <v>0</v>
      </c>
      <c r="BD64" s="61">
        <v>0</v>
      </c>
      <c r="BE64" s="61">
        <v>0</v>
      </c>
      <c r="BF64" s="61">
        <v>0</v>
      </c>
      <c r="BG64" s="61">
        <v>0</v>
      </c>
      <c r="BH64" s="61">
        <v>0</v>
      </c>
      <c r="BI64" s="61">
        <v>0</v>
      </c>
      <c r="BJ64" s="61">
        <v>0</v>
      </c>
      <c r="BK64" s="61">
        <v>0</v>
      </c>
      <c r="BL64" s="61">
        <v>0</v>
      </c>
      <c r="BM64" s="61">
        <v>0</v>
      </c>
      <c r="BN64" s="61">
        <v>0</v>
      </c>
      <c r="BO64" s="61">
        <v>0</v>
      </c>
      <c r="BP64" s="61">
        <v>0</v>
      </c>
      <c r="BQ64" s="61">
        <v>0</v>
      </c>
      <c r="BR64" s="61">
        <v>0</v>
      </c>
      <c r="BS64" s="61">
        <v>0</v>
      </c>
      <c r="BT64" s="61">
        <v>0</v>
      </c>
      <c r="BU64" s="61">
        <v>0</v>
      </c>
      <c r="BV64" s="61">
        <v>0</v>
      </c>
      <c r="BW64" s="61">
        <v>0</v>
      </c>
      <c r="BX64" s="61">
        <v>0</v>
      </c>
      <c r="BY64" s="61">
        <v>0</v>
      </c>
      <c r="BZ64" s="61">
        <v>0</v>
      </c>
      <c r="CA64" s="61">
        <v>0</v>
      </c>
      <c r="CB64" s="61">
        <v>0</v>
      </c>
      <c r="CC64" s="61">
        <v>0</v>
      </c>
      <c r="CD64" s="61">
        <v>0</v>
      </c>
      <c r="CE64" s="61">
        <v>0</v>
      </c>
      <c r="CF64" s="61">
        <v>0</v>
      </c>
      <c r="CG64" s="61">
        <v>0</v>
      </c>
      <c r="CH64" s="61">
        <v>0</v>
      </c>
      <c r="CI64" s="61">
        <v>0</v>
      </c>
      <c r="CJ64" s="61">
        <v>0</v>
      </c>
      <c r="CK64" s="61">
        <v>0</v>
      </c>
      <c r="CL64" s="61">
        <v>0</v>
      </c>
      <c r="CM64" s="61">
        <v>0</v>
      </c>
      <c r="CN64" s="61">
        <v>0</v>
      </c>
      <c r="CO64" s="61">
        <v>0</v>
      </c>
      <c r="CP64" s="61">
        <v>0</v>
      </c>
      <c r="CQ64" s="61">
        <v>0</v>
      </c>
      <c r="CR64" s="61">
        <v>0</v>
      </c>
      <c r="CS64" s="61">
        <v>0</v>
      </c>
      <c r="CT64" s="61">
        <v>0</v>
      </c>
      <c r="CU64" s="61">
        <v>0</v>
      </c>
    </row>
    <row r="65" spans="1:99" ht="12.75" customHeight="1">
      <c r="A65" s="43" t="s">
        <v>116</v>
      </c>
      <c r="B65" s="59">
        <v>3006</v>
      </c>
      <c r="C65" s="60" t="s">
        <v>378</v>
      </c>
      <c r="D65" s="61">
        <v>0</v>
      </c>
      <c r="E65" s="61">
        <v>0</v>
      </c>
      <c r="F65" s="61">
        <v>0</v>
      </c>
      <c r="G65" s="61">
        <v>0</v>
      </c>
      <c r="H65" s="61">
        <v>0</v>
      </c>
      <c r="I65" s="61">
        <v>0</v>
      </c>
      <c r="J65" s="61">
        <v>0</v>
      </c>
      <c r="K65" s="61">
        <v>0</v>
      </c>
      <c r="L65" s="61">
        <v>0</v>
      </c>
      <c r="M65" s="61">
        <v>0</v>
      </c>
      <c r="N65" s="61">
        <v>0</v>
      </c>
      <c r="O65" s="61">
        <v>0</v>
      </c>
      <c r="P65" s="61">
        <v>0</v>
      </c>
      <c r="Q65" s="61">
        <v>0</v>
      </c>
      <c r="R65" s="61">
        <v>0</v>
      </c>
      <c r="S65" s="61">
        <v>0</v>
      </c>
      <c r="T65" s="61">
        <v>0</v>
      </c>
      <c r="U65" s="61">
        <v>0</v>
      </c>
      <c r="V65" s="61">
        <v>0</v>
      </c>
      <c r="W65" s="61">
        <v>0</v>
      </c>
      <c r="X65" s="61">
        <v>0</v>
      </c>
      <c r="Y65" s="61">
        <v>0</v>
      </c>
      <c r="Z65" s="61">
        <v>0</v>
      </c>
      <c r="AA65" s="61">
        <v>0</v>
      </c>
      <c r="AB65" s="61">
        <v>0</v>
      </c>
      <c r="AC65" s="61">
        <v>0</v>
      </c>
      <c r="AD65" s="61">
        <v>0</v>
      </c>
      <c r="AE65" s="61">
        <v>0</v>
      </c>
      <c r="AF65" s="61">
        <v>0</v>
      </c>
      <c r="AG65" s="61">
        <v>0</v>
      </c>
      <c r="AH65" s="61">
        <v>0</v>
      </c>
      <c r="AI65" s="61">
        <v>0</v>
      </c>
      <c r="AJ65" s="61">
        <v>0</v>
      </c>
      <c r="AK65" s="61">
        <v>0</v>
      </c>
      <c r="AL65" s="61">
        <v>0</v>
      </c>
      <c r="AM65" s="61">
        <v>0</v>
      </c>
      <c r="AN65" s="61">
        <v>0</v>
      </c>
      <c r="AO65" s="61">
        <v>0</v>
      </c>
      <c r="AP65" s="61">
        <v>0</v>
      </c>
      <c r="AQ65" s="61">
        <v>0</v>
      </c>
      <c r="AR65" s="61">
        <v>0</v>
      </c>
      <c r="AS65" s="61">
        <v>0</v>
      </c>
      <c r="AT65" s="61">
        <v>0</v>
      </c>
      <c r="AU65" s="61">
        <v>0</v>
      </c>
      <c r="AV65" s="61">
        <v>0</v>
      </c>
      <c r="AW65" s="61">
        <v>0</v>
      </c>
      <c r="AX65" s="61">
        <v>0</v>
      </c>
      <c r="AY65" s="61">
        <v>0</v>
      </c>
      <c r="AZ65" s="61">
        <v>0</v>
      </c>
      <c r="BA65" s="61">
        <v>0</v>
      </c>
      <c r="BB65" s="61">
        <v>0</v>
      </c>
      <c r="BC65" s="61">
        <v>0</v>
      </c>
      <c r="BD65" s="61">
        <v>0</v>
      </c>
      <c r="BE65" s="61">
        <v>0</v>
      </c>
      <c r="BF65" s="61">
        <v>0</v>
      </c>
      <c r="BG65" s="61">
        <v>0</v>
      </c>
      <c r="BH65" s="61">
        <v>0</v>
      </c>
      <c r="BI65" s="61">
        <v>0</v>
      </c>
      <c r="BJ65" s="61">
        <v>0</v>
      </c>
      <c r="BK65" s="61">
        <v>0</v>
      </c>
      <c r="BL65" s="61">
        <v>0</v>
      </c>
      <c r="BM65" s="61">
        <v>0</v>
      </c>
      <c r="BN65" s="61">
        <v>0</v>
      </c>
      <c r="BO65" s="61">
        <v>0</v>
      </c>
      <c r="BP65" s="61">
        <v>0</v>
      </c>
      <c r="BQ65" s="61">
        <v>0</v>
      </c>
      <c r="BR65" s="61">
        <v>0</v>
      </c>
      <c r="BS65" s="61">
        <v>0</v>
      </c>
      <c r="BT65" s="61">
        <v>0</v>
      </c>
      <c r="BU65" s="61">
        <v>0</v>
      </c>
      <c r="BV65" s="61">
        <v>0</v>
      </c>
      <c r="BW65" s="61">
        <v>0</v>
      </c>
      <c r="BX65" s="61">
        <v>0</v>
      </c>
      <c r="BY65" s="61">
        <v>0</v>
      </c>
      <c r="BZ65" s="61">
        <v>0</v>
      </c>
      <c r="CA65" s="61">
        <v>0</v>
      </c>
      <c r="CB65" s="61">
        <v>0</v>
      </c>
      <c r="CC65" s="61">
        <v>0</v>
      </c>
      <c r="CD65" s="61">
        <v>0</v>
      </c>
      <c r="CE65" s="61">
        <v>0</v>
      </c>
      <c r="CF65" s="61">
        <v>0</v>
      </c>
      <c r="CG65" s="61">
        <v>0</v>
      </c>
      <c r="CH65" s="61">
        <v>0</v>
      </c>
      <c r="CI65" s="61">
        <v>0</v>
      </c>
      <c r="CJ65" s="61">
        <v>0</v>
      </c>
      <c r="CK65" s="61">
        <v>0</v>
      </c>
      <c r="CL65" s="61">
        <v>0</v>
      </c>
      <c r="CM65" s="61">
        <v>0</v>
      </c>
      <c r="CN65" s="61">
        <v>0</v>
      </c>
      <c r="CO65" s="61">
        <v>0</v>
      </c>
      <c r="CP65" s="61">
        <v>0</v>
      </c>
      <c r="CQ65" s="61">
        <v>0</v>
      </c>
      <c r="CR65" s="61">
        <v>0</v>
      </c>
      <c r="CS65" s="61">
        <v>0</v>
      </c>
      <c r="CT65" s="61">
        <v>0</v>
      </c>
      <c r="CU65" s="61">
        <v>0</v>
      </c>
    </row>
    <row r="66" spans="1:99" ht="12.75" customHeight="1">
      <c r="A66" s="43" t="s">
        <v>117</v>
      </c>
      <c r="B66" s="59">
        <v>3007</v>
      </c>
      <c r="C66" s="60" t="s">
        <v>378</v>
      </c>
      <c r="D66" s="61">
        <v>0</v>
      </c>
      <c r="E66" s="61">
        <v>0</v>
      </c>
      <c r="F66" s="61">
        <v>0</v>
      </c>
      <c r="G66" s="61">
        <v>0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1">
        <v>0</v>
      </c>
      <c r="P66" s="61">
        <v>0</v>
      </c>
      <c r="Q66" s="61">
        <v>0</v>
      </c>
      <c r="R66" s="61">
        <v>0</v>
      </c>
      <c r="S66" s="61">
        <v>0</v>
      </c>
      <c r="T66" s="61">
        <v>0</v>
      </c>
      <c r="U66" s="61">
        <v>0</v>
      </c>
      <c r="V66" s="61">
        <v>0</v>
      </c>
      <c r="W66" s="61">
        <v>0</v>
      </c>
      <c r="X66" s="61">
        <v>0</v>
      </c>
      <c r="Y66" s="61">
        <v>0</v>
      </c>
      <c r="Z66" s="61">
        <v>0</v>
      </c>
      <c r="AA66" s="61">
        <v>0</v>
      </c>
      <c r="AB66" s="61">
        <v>0</v>
      </c>
      <c r="AC66" s="61">
        <v>0</v>
      </c>
      <c r="AD66" s="61">
        <v>0</v>
      </c>
      <c r="AE66" s="61">
        <v>0</v>
      </c>
      <c r="AF66" s="61">
        <v>0</v>
      </c>
      <c r="AG66" s="61">
        <v>0</v>
      </c>
      <c r="AH66" s="61">
        <v>0</v>
      </c>
      <c r="AI66" s="61">
        <v>0</v>
      </c>
      <c r="AJ66" s="61">
        <v>0</v>
      </c>
      <c r="AK66" s="61">
        <v>0</v>
      </c>
      <c r="AL66" s="61">
        <v>0</v>
      </c>
      <c r="AM66" s="61">
        <v>0</v>
      </c>
      <c r="AN66" s="61">
        <v>0</v>
      </c>
      <c r="AO66" s="61">
        <v>0</v>
      </c>
      <c r="AP66" s="61">
        <v>0</v>
      </c>
      <c r="AQ66" s="61">
        <v>0</v>
      </c>
      <c r="AR66" s="61">
        <v>0</v>
      </c>
      <c r="AS66" s="61">
        <v>0</v>
      </c>
      <c r="AT66" s="61">
        <v>0</v>
      </c>
      <c r="AU66" s="61">
        <v>0</v>
      </c>
      <c r="AV66" s="61">
        <v>0</v>
      </c>
      <c r="AW66" s="61">
        <v>0</v>
      </c>
      <c r="AX66" s="61">
        <v>0</v>
      </c>
      <c r="AY66" s="61">
        <v>0</v>
      </c>
      <c r="AZ66" s="61">
        <v>0</v>
      </c>
      <c r="BA66" s="61">
        <v>0</v>
      </c>
      <c r="BB66" s="61">
        <v>0</v>
      </c>
      <c r="BC66" s="61">
        <v>0</v>
      </c>
      <c r="BD66" s="61">
        <v>0</v>
      </c>
      <c r="BE66" s="61">
        <v>0</v>
      </c>
      <c r="BF66" s="61">
        <v>0</v>
      </c>
      <c r="BG66" s="61">
        <v>0</v>
      </c>
      <c r="BH66" s="61">
        <v>0</v>
      </c>
      <c r="BI66" s="61">
        <v>0</v>
      </c>
      <c r="BJ66" s="61">
        <v>0</v>
      </c>
      <c r="BK66" s="61">
        <v>0</v>
      </c>
      <c r="BL66" s="61">
        <v>0</v>
      </c>
      <c r="BM66" s="61">
        <v>0</v>
      </c>
      <c r="BN66" s="61">
        <v>0</v>
      </c>
      <c r="BO66" s="61">
        <v>0</v>
      </c>
      <c r="BP66" s="61">
        <v>0</v>
      </c>
      <c r="BQ66" s="61">
        <v>0</v>
      </c>
      <c r="BR66" s="61">
        <v>0</v>
      </c>
      <c r="BS66" s="61">
        <v>0</v>
      </c>
      <c r="BT66" s="61">
        <v>0</v>
      </c>
      <c r="BU66" s="61">
        <v>0</v>
      </c>
      <c r="BV66" s="61">
        <v>0</v>
      </c>
      <c r="BW66" s="61">
        <v>0</v>
      </c>
      <c r="BX66" s="61">
        <v>0</v>
      </c>
      <c r="BY66" s="61">
        <v>0</v>
      </c>
      <c r="BZ66" s="61">
        <v>0</v>
      </c>
      <c r="CA66" s="61">
        <v>0</v>
      </c>
      <c r="CB66" s="61">
        <v>0</v>
      </c>
      <c r="CC66" s="61">
        <v>0</v>
      </c>
      <c r="CD66" s="61">
        <v>0</v>
      </c>
      <c r="CE66" s="61">
        <v>0</v>
      </c>
      <c r="CF66" s="61">
        <v>0</v>
      </c>
      <c r="CG66" s="61">
        <v>0</v>
      </c>
      <c r="CH66" s="61">
        <v>0</v>
      </c>
      <c r="CI66" s="61">
        <v>0</v>
      </c>
      <c r="CJ66" s="61">
        <v>0</v>
      </c>
      <c r="CK66" s="61">
        <v>0</v>
      </c>
      <c r="CL66" s="61">
        <v>0</v>
      </c>
      <c r="CM66" s="61">
        <v>0</v>
      </c>
      <c r="CN66" s="61">
        <v>0</v>
      </c>
      <c r="CO66" s="61">
        <v>0</v>
      </c>
      <c r="CP66" s="61">
        <v>0</v>
      </c>
      <c r="CQ66" s="61">
        <v>0</v>
      </c>
      <c r="CR66" s="61">
        <v>0</v>
      </c>
      <c r="CS66" s="61">
        <v>0</v>
      </c>
      <c r="CT66" s="61">
        <v>0</v>
      </c>
      <c r="CU66" s="61">
        <v>0</v>
      </c>
    </row>
    <row r="67" spans="1:99" ht="12.75" customHeight="1">
      <c r="A67" s="43" t="s">
        <v>118</v>
      </c>
      <c r="B67" s="59">
        <v>3008</v>
      </c>
      <c r="C67" s="60" t="s">
        <v>378</v>
      </c>
      <c r="D67" s="61">
        <v>0</v>
      </c>
      <c r="E67" s="61">
        <v>0</v>
      </c>
      <c r="F67" s="61">
        <v>0</v>
      </c>
      <c r="G67" s="61">
        <v>0</v>
      </c>
      <c r="H67" s="61">
        <v>0</v>
      </c>
      <c r="I67" s="61">
        <v>0</v>
      </c>
      <c r="J67" s="61">
        <v>0</v>
      </c>
      <c r="K67" s="61">
        <v>0</v>
      </c>
      <c r="L67" s="61">
        <v>0</v>
      </c>
      <c r="M67" s="61">
        <v>0</v>
      </c>
      <c r="N67" s="61">
        <v>0</v>
      </c>
      <c r="O67" s="61">
        <v>0</v>
      </c>
      <c r="P67" s="61">
        <v>0</v>
      </c>
      <c r="Q67" s="61">
        <v>0</v>
      </c>
      <c r="R67" s="61">
        <v>0</v>
      </c>
      <c r="S67" s="61">
        <v>0</v>
      </c>
      <c r="T67" s="61">
        <v>0</v>
      </c>
      <c r="U67" s="61">
        <v>0</v>
      </c>
      <c r="V67" s="61">
        <v>0</v>
      </c>
      <c r="W67" s="61">
        <v>0</v>
      </c>
      <c r="X67" s="61">
        <v>0</v>
      </c>
      <c r="Y67" s="61">
        <v>0</v>
      </c>
      <c r="Z67" s="61">
        <v>0</v>
      </c>
      <c r="AA67" s="61">
        <v>0</v>
      </c>
      <c r="AB67" s="61">
        <v>0</v>
      </c>
      <c r="AC67" s="61">
        <v>0</v>
      </c>
      <c r="AD67" s="61">
        <v>0</v>
      </c>
      <c r="AE67" s="61">
        <v>0</v>
      </c>
      <c r="AF67" s="61">
        <v>0</v>
      </c>
      <c r="AG67" s="61">
        <v>0</v>
      </c>
      <c r="AH67" s="61">
        <v>0</v>
      </c>
      <c r="AI67" s="61">
        <v>0</v>
      </c>
      <c r="AJ67" s="61">
        <v>0</v>
      </c>
      <c r="AK67" s="61">
        <v>0</v>
      </c>
      <c r="AL67" s="61">
        <v>0</v>
      </c>
      <c r="AM67" s="61">
        <v>0</v>
      </c>
      <c r="AN67" s="61">
        <v>0</v>
      </c>
      <c r="AO67" s="61">
        <v>0</v>
      </c>
      <c r="AP67" s="61">
        <v>0</v>
      </c>
      <c r="AQ67" s="61">
        <v>0</v>
      </c>
      <c r="AR67" s="61">
        <v>0</v>
      </c>
      <c r="AS67" s="61">
        <v>0</v>
      </c>
      <c r="AT67" s="61">
        <v>0</v>
      </c>
      <c r="AU67" s="61">
        <v>0</v>
      </c>
      <c r="AV67" s="61">
        <v>0</v>
      </c>
      <c r="AW67" s="61">
        <v>0</v>
      </c>
      <c r="AX67" s="61">
        <v>0</v>
      </c>
      <c r="AY67" s="61">
        <v>0</v>
      </c>
      <c r="AZ67" s="61">
        <v>0</v>
      </c>
      <c r="BA67" s="61">
        <v>0</v>
      </c>
      <c r="BB67" s="61">
        <v>0</v>
      </c>
      <c r="BC67" s="61">
        <v>0</v>
      </c>
      <c r="BD67" s="61">
        <v>0</v>
      </c>
      <c r="BE67" s="61">
        <v>0</v>
      </c>
      <c r="BF67" s="61">
        <v>0</v>
      </c>
      <c r="BG67" s="61">
        <v>0</v>
      </c>
      <c r="BH67" s="61">
        <v>0</v>
      </c>
      <c r="BI67" s="61">
        <v>0</v>
      </c>
      <c r="BJ67" s="61">
        <v>0</v>
      </c>
      <c r="BK67" s="61">
        <v>0</v>
      </c>
      <c r="BL67" s="61">
        <v>0</v>
      </c>
      <c r="BM67" s="61">
        <v>0</v>
      </c>
      <c r="BN67" s="61">
        <v>0</v>
      </c>
      <c r="BO67" s="61">
        <v>0</v>
      </c>
      <c r="BP67" s="61">
        <v>0</v>
      </c>
      <c r="BQ67" s="61">
        <v>0</v>
      </c>
      <c r="BR67" s="61">
        <v>0</v>
      </c>
      <c r="BS67" s="61">
        <v>0</v>
      </c>
      <c r="BT67" s="61">
        <v>0</v>
      </c>
      <c r="BU67" s="61">
        <v>0</v>
      </c>
      <c r="BV67" s="61">
        <v>0</v>
      </c>
      <c r="BW67" s="61">
        <v>0</v>
      </c>
      <c r="BX67" s="61">
        <v>0</v>
      </c>
      <c r="BY67" s="61">
        <v>0</v>
      </c>
      <c r="BZ67" s="61">
        <v>0</v>
      </c>
      <c r="CA67" s="61">
        <v>0</v>
      </c>
      <c r="CB67" s="61">
        <v>0</v>
      </c>
      <c r="CC67" s="61">
        <v>0</v>
      </c>
      <c r="CD67" s="61">
        <v>0</v>
      </c>
      <c r="CE67" s="61">
        <v>0</v>
      </c>
      <c r="CF67" s="61">
        <v>0</v>
      </c>
      <c r="CG67" s="61">
        <v>0</v>
      </c>
      <c r="CH67" s="61">
        <v>0</v>
      </c>
      <c r="CI67" s="61">
        <v>0</v>
      </c>
      <c r="CJ67" s="61">
        <v>0</v>
      </c>
      <c r="CK67" s="61">
        <v>0</v>
      </c>
      <c r="CL67" s="61">
        <v>0</v>
      </c>
      <c r="CM67" s="61">
        <v>0</v>
      </c>
      <c r="CN67" s="61">
        <v>0</v>
      </c>
      <c r="CO67" s="61">
        <v>0</v>
      </c>
      <c r="CP67" s="61">
        <v>0</v>
      </c>
      <c r="CQ67" s="61">
        <v>0</v>
      </c>
      <c r="CR67" s="61">
        <v>0</v>
      </c>
      <c r="CS67" s="61">
        <v>0</v>
      </c>
      <c r="CT67" s="61">
        <v>0</v>
      </c>
      <c r="CU67" s="61">
        <v>0</v>
      </c>
    </row>
    <row r="68" spans="1:99" ht="12.75" customHeight="1">
      <c r="A68" s="43" t="s">
        <v>119</v>
      </c>
      <c r="B68" s="59">
        <v>3009</v>
      </c>
      <c r="C68" s="60" t="s">
        <v>378</v>
      </c>
      <c r="D68" s="61">
        <v>0</v>
      </c>
      <c r="E68" s="61">
        <v>0</v>
      </c>
      <c r="F68" s="61">
        <v>0</v>
      </c>
      <c r="G68" s="61">
        <v>0</v>
      </c>
      <c r="H68" s="61">
        <v>0</v>
      </c>
      <c r="I68" s="61">
        <v>0</v>
      </c>
      <c r="J68" s="61">
        <v>0</v>
      </c>
      <c r="K68" s="61">
        <v>0</v>
      </c>
      <c r="L68" s="61">
        <v>0</v>
      </c>
      <c r="M68" s="61">
        <v>0</v>
      </c>
      <c r="N68" s="61">
        <v>0</v>
      </c>
      <c r="O68" s="61">
        <v>0</v>
      </c>
      <c r="P68" s="61">
        <v>0</v>
      </c>
      <c r="Q68" s="61">
        <v>0</v>
      </c>
      <c r="R68" s="61">
        <v>0</v>
      </c>
      <c r="S68" s="61">
        <v>0</v>
      </c>
      <c r="T68" s="61">
        <v>0</v>
      </c>
      <c r="U68" s="61">
        <v>0</v>
      </c>
      <c r="V68" s="61">
        <v>0</v>
      </c>
      <c r="W68" s="61">
        <v>0</v>
      </c>
      <c r="X68" s="61">
        <v>0</v>
      </c>
      <c r="Y68" s="61">
        <v>0</v>
      </c>
      <c r="Z68" s="61">
        <v>0</v>
      </c>
      <c r="AA68" s="61">
        <v>0</v>
      </c>
      <c r="AB68" s="61">
        <v>0</v>
      </c>
      <c r="AC68" s="61">
        <v>0</v>
      </c>
      <c r="AD68" s="61">
        <v>0</v>
      </c>
      <c r="AE68" s="61">
        <v>0</v>
      </c>
      <c r="AF68" s="61">
        <v>0</v>
      </c>
      <c r="AG68" s="61">
        <v>0</v>
      </c>
      <c r="AH68" s="61">
        <v>0</v>
      </c>
      <c r="AI68" s="61">
        <v>0</v>
      </c>
      <c r="AJ68" s="61">
        <v>0</v>
      </c>
      <c r="AK68" s="61">
        <v>0</v>
      </c>
      <c r="AL68" s="61">
        <v>0</v>
      </c>
      <c r="AM68" s="61">
        <v>0</v>
      </c>
      <c r="AN68" s="61">
        <v>0</v>
      </c>
      <c r="AO68" s="61">
        <v>0</v>
      </c>
      <c r="AP68" s="61">
        <v>0</v>
      </c>
      <c r="AQ68" s="61">
        <v>0</v>
      </c>
      <c r="AR68" s="61">
        <v>0</v>
      </c>
      <c r="AS68" s="61">
        <v>0</v>
      </c>
      <c r="AT68" s="61">
        <v>0</v>
      </c>
      <c r="AU68" s="61">
        <v>0</v>
      </c>
      <c r="AV68" s="61">
        <v>0</v>
      </c>
      <c r="AW68" s="61">
        <v>0</v>
      </c>
      <c r="AX68" s="61">
        <v>0</v>
      </c>
      <c r="AY68" s="61">
        <v>0</v>
      </c>
      <c r="AZ68" s="61">
        <v>0</v>
      </c>
      <c r="BA68" s="61">
        <v>0</v>
      </c>
      <c r="BB68" s="61">
        <v>0</v>
      </c>
      <c r="BC68" s="61">
        <v>0</v>
      </c>
      <c r="BD68" s="61">
        <v>0</v>
      </c>
      <c r="BE68" s="61">
        <v>0</v>
      </c>
      <c r="BF68" s="61">
        <v>0</v>
      </c>
      <c r="BG68" s="61">
        <v>0</v>
      </c>
      <c r="BH68" s="61">
        <v>0</v>
      </c>
      <c r="BI68" s="61">
        <v>0</v>
      </c>
      <c r="BJ68" s="61">
        <v>0</v>
      </c>
      <c r="BK68" s="61">
        <v>0</v>
      </c>
      <c r="BL68" s="61">
        <v>0</v>
      </c>
      <c r="BM68" s="61">
        <v>0</v>
      </c>
      <c r="BN68" s="61">
        <v>0</v>
      </c>
      <c r="BO68" s="61">
        <v>0</v>
      </c>
      <c r="BP68" s="61">
        <v>0</v>
      </c>
      <c r="BQ68" s="61">
        <v>0</v>
      </c>
      <c r="BR68" s="61">
        <v>0</v>
      </c>
      <c r="BS68" s="61">
        <v>0</v>
      </c>
      <c r="BT68" s="61">
        <v>0</v>
      </c>
      <c r="BU68" s="61">
        <v>0</v>
      </c>
      <c r="BV68" s="61">
        <v>0</v>
      </c>
      <c r="BW68" s="61">
        <v>0</v>
      </c>
      <c r="BX68" s="61">
        <v>0</v>
      </c>
      <c r="BY68" s="61">
        <v>0</v>
      </c>
      <c r="BZ68" s="61">
        <v>0</v>
      </c>
      <c r="CA68" s="61">
        <v>0</v>
      </c>
      <c r="CB68" s="61">
        <v>0</v>
      </c>
      <c r="CC68" s="61">
        <v>0</v>
      </c>
      <c r="CD68" s="61">
        <v>0</v>
      </c>
      <c r="CE68" s="61">
        <v>0</v>
      </c>
      <c r="CF68" s="61">
        <v>0</v>
      </c>
      <c r="CG68" s="61">
        <v>0</v>
      </c>
      <c r="CH68" s="61">
        <v>0</v>
      </c>
      <c r="CI68" s="61">
        <v>0</v>
      </c>
      <c r="CJ68" s="61">
        <v>0</v>
      </c>
      <c r="CK68" s="61">
        <v>0</v>
      </c>
      <c r="CL68" s="61">
        <v>0</v>
      </c>
      <c r="CM68" s="61">
        <v>0</v>
      </c>
      <c r="CN68" s="61">
        <v>0</v>
      </c>
      <c r="CO68" s="61">
        <v>0</v>
      </c>
      <c r="CP68" s="61">
        <v>0</v>
      </c>
      <c r="CQ68" s="61">
        <v>0</v>
      </c>
      <c r="CR68" s="61">
        <v>0</v>
      </c>
      <c r="CS68" s="61">
        <v>0</v>
      </c>
      <c r="CT68" s="61">
        <v>0</v>
      </c>
      <c r="CU68" s="61">
        <v>0</v>
      </c>
    </row>
    <row r="69" spans="1:99" ht="12.75" customHeight="1">
      <c r="A69" s="43" t="s">
        <v>120</v>
      </c>
      <c r="B69" s="59">
        <v>3011</v>
      </c>
      <c r="C69" s="60" t="s">
        <v>378</v>
      </c>
      <c r="D69" s="61">
        <v>0</v>
      </c>
      <c r="E69" s="61">
        <v>0</v>
      </c>
      <c r="F69" s="61">
        <v>0</v>
      </c>
      <c r="G69" s="61">
        <v>0</v>
      </c>
      <c r="H69" s="61">
        <v>0</v>
      </c>
      <c r="I69" s="61">
        <v>0</v>
      </c>
      <c r="J69" s="61">
        <v>0</v>
      </c>
      <c r="K69" s="61">
        <v>0</v>
      </c>
      <c r="L69" s="61">
        <v>0</v>
      </c>
      <c r="M69" s="61">
        <v>0</v>
      </c>
      <c r="N69" s="61">
        <v>0</v>
      </c>
      <c r="O69" s="61">
        <v>0</v>
      </c>
      <c r="P69" s="61">
        <v>0</v>
      </c>
      <c r="Q69" s="61">
        <v>0</v>
      </c>
      <c r="R69" s="61">
        <v>0</v>
      </c>
      <c r="S69" s="61">
        <v>0</v>
      </c>
      <c r="T69" s="61">
        <v>0</v>
      </c>
      <c r="U69" s="61">
        <v>0</v>
      </c>
      <c r="V69" s="61">
        <v>0</v>
      </c>
      <c r="W69" s="61">
        <v>0</v>
      </c>
      <c r="X69" s="61">
        <v>0</v>
      </c>
      <c r="Y69" s="61">
        <v>0</v>
      </c>
      <c r="Z69" s="61">
        <v>0</v>
      </c>
      <c r="AA69" s="61">
        <v>0</v>
      </c>
      <c r="AB69" s="61">
        <v>0</v>
      </c>
      <c r="AC69" s="61">
        <v>0</v>
      </c>
      <c r="AD69" s="61">
        <v>0</v>
      </c>
      <c r="AE69" s="61">
        <v>0</v>
      </c>
      <c r="AF69" s="61">
        <v>0</v>
      </c>
      <c r="AG69" s="61">
        <v>0</v>
      </c>
      <c r="AH69" s="61">
        <v>0</v>
      </c>
      <c r="AI69" s="61">
        <v>0</v>
      </c>
      <c r="AJ69" s="61">
        <v>0</v>
      </c>
      <c r="AK69" s="61">
        <v>0</v>
      </c>
      <c r="AL69" s="61">
        <v>0</v>
      </c>
      <c r="AM69" s="61">
        <v>0</v>
      </c>
      <c r="AN69" s="61">
        <v>0</v>
      </c>
      <c r="AO69" s="61">
        <v>0</v>
      </c>
      <c r="AP69" s="61">
        <v>0</v>
      </c>
      <c r="AQ69" s="61">
        <v>0</v>
      </c>
      <c r="AR69" s="61">
        <v>0</v>
      </c>
      <c r="AS69" s="61">
        <v>0</v>
      </c>
      <c r="AT69" s="61">
        <v>0</v>
      </c>
      <c r="AU69" s="61">
        <v>0</v>
      </c>
      <c r="AV69" s="61">
        <v>0</v>
      </c>
      <c r="AW69" s="61">
        <v>0</v>
      </c>
      <c r="AX69" s="61">
        <v>0</v>
      </c>
      <c r="AY69" s="61">
        <v>0</v>
      </c>
      <c r="AZ69" s="61">
        <v>0</v>
      </c>
      <c r="BA69" s="61">
        <v>0</v>
      </c>
      <c r="BB69" s="61">
        <v>0</v>
      </c>
      <c r="BC69" s="61">
        <v>0</v>
      </c>
      <c r="BD69" s="61">
        <v>0</v>
      </c>
      <c r="BE69" s="61">
        <v>0</v>
      </c>
      <c r="BF69" s="61">
        <v>0</v>
      </c>
      <c r="BG69" s="61">
        <v>0</v>
      </c>
      <c r="BH69" s="61">
        <v>0</v>
      </c>
      <c r="BI69" s="61">
        <v>0</v>
      </c>
      <c r="BJ69" s="61">
        <v>0</v>
      </c>
      <c r="BK69" s="61">
        <v>0</v>
      </c>
      <c r="BL69" s="61">
        <v>0</v>
      </c>
      <c r="BM69" s="61">
        <v>0</v>
      </c>
      <c r="BN69" s="61">
        <v>0</v>
      </c>
      <c r="BO69" s="61">
        <v>0</v>
      </c>
      <c r="BP69" s="61">
        <v>0</v>
      </c>
      <c r="BQ69" s="61">
        <v>0</v>
      </c>
      <c r="BR69" s="61">
        <v>0</v>
      </c>
      <c r="BS69" s="61">
        <v>0</v>
      </c>
      <c r="BT69" s="61">
        <v>0</v>
      </c>
      <c r="BU69" s="61">
        <v>0</v>
      </c>
      <c r="BV69" s="61">
        <v>0</v>
      </c>
      <c r="BW69" s="61">
        <v>0</v>
      </c>
      <c r="BX69" s="61">
        <v>0</v>
      </c>
      <c r="BY69" s="61">
        <v>0</v>
      </c>
      <c r="BZ69" s="61">
        <v>0</v>
      </c>
      <c r="CA69" s="61">
        <v>0</v>
      </c>
      <c r="CB69" s="61">
        <v>0</v>
      </c>
      <c r="CC69" s="61">
        <v>0</v>
      </c>
      <c r="CD69" s="61">
        <v>0</v>
      </c>
      <c r="CE69" s="61">
        <v>0</v>
      </c>
      <c r="CF69" s="61">
        <v>0</v>
      </c>
      <c r="CG69" s="61">
        <v>0</v>
      </c>
      <c r="CH69" s="61">
        <v>0</v>
      </c>
      <c r="CI69" s="61">
        <v>0</v>
      </c>
      <c r="CJ69" s="61">
        <v>0</v>
      </c>
      <c r="CK69" s="61">
        <v>0</v>
      </c>
      <c r="CL69" s="61">
        <v>0</v>
      </c>
      <c r="CM69" s="61">
        <v>0</v>
      </c>
      <c r="CN69" s="61">
        <v>0</v>
      </c>
      <c r="CO69" s="61">
        <v>0</v>
      </c>
      <c r="CP69" s="61">
        <v>0</v>
      </c>
      <c r="CQ69" s="61">
        <v>0</v>
      </c>
      <c r="CR69" s="61">
        <v>0</v>
      </c>
      <c r="CS69" s="61">
        <v>0</v>
      </c>
      <c r="CT69" s="61">
        <v>0</v>
      </c>
      <c r="CU69" s="61">
        <v>0</v>
      </c>
    </row>
    <row r="70" spans="1:99" ht="12.75" customHeight="1">
      <c r="A70" s="43" t="s">
        <v>121</v>
      </c>
      <c r="B70" s="59">
        <v>3012</v>
      </c>
      <c r="C70" s="60" t="s">
        <v>378</v>
      </c>
      <c r="D70" s="61">
        <v>0</v>
      </c>
      <c r="E70" s="61">
        <v>0</v>
      </c>
      <c r="F70" s="61">
        <v>0</v>
      </c>
      <c r="G70" s="61">
        <v>0</v>
      </c>
      <c r="H70" s="61">
        <v>0</v>
      </c>
      <c r="I70" s="61">
        <v>0</v>
      </c>
      <c r="J70" s="61">
        <v>0</v>
      </c>
      <c r="K70" s="61">
        <v>0</v>
      </c>
      <c r="L70" s="61">
        <v>0</v>
      </c>
      <c r="M70" s="61">
        <v>0</v>
      </c>
      <c r="N70" s="61">
        <v>0</v>
      </c>
      <c r="O70" s="61">
        <v>0</v>
      </c>
      <c r="P70" s="61">
        <v>0</v>
      </c>
      <c r="Q70" s="61">
        <v>0</v>
      </c>
      <c r="R70" s="61">
        <v>0</v>
      </c>
      <c r="S70" s="61">
        <v>0</v>
      </c>
      <c r="T70" s="61">
        <v>0</v>
      </c>
      <c r="U70" s="61">
        <v>0</v>
      </c>
      <c r="V70" s="61">
        <v>0</v>
      </c>
      <c r="W70" s="61">
        <v>0</v>
      </c>
      <c r="X70" s="61">
        <v>0</v>
      </c>
      <c r="Y70" s="61">
        <v>0</v>
      </c>
      <c r="Z70" s="61">
        <v>0</v>
      </c>
      <c r="AA70" s="61">
        <v>0</v>
      </c>
      <c r="AB70" s="61">
        <v>0</v>
      </c>
      <c r="AC70" s="61">
        <v>0</v>
      </c>
      <c r="AD70" s="61">
        <v>0</v>
      </c>
      <c r="AE70" s="61">
        <v>0</v>
      </c>
      <c r="AF70" s="61">
        <v>0</v>
      </c>
      <c r="AG70" s="61">
        <v>0</v>
      </c>
      <c r="AH70" s="61">
        <v>0</v>
      </c>
      <c r="AI70" s="61">
        <v>0</v>
      </c>
      <c r="AJ70" s="61">
        <v>0</v>
      </c>
      <c r="AK70" s="61">
        <v>0</v>
      </c>
      <c r="AL70" s="61">
        <v>0</v>
      </c>
      <c r="AM70" s="61">
        <v>0</v>
      </c>
      <c r="AN70" s="61">
        <v>0</v>
      </c>
      <c r="AO70" s="61">
        <v>0</v>
      </c>
      <c r="AP70" s="61">
        <v>0</v>
      </c>
      <c r="AQ70" s="61">
        <v>0</v>
      </c>
      <c r="AR70" s="61">
        <v>0</v>
      </c>
      <c r="AS70" s="61">
        <v>0</v>
      </c>
      <c r="AT70" s="61">
        <v>0</v>
      </c>
      <c r="AU70" s="61">
        <v>0</v>
      </c>
      <c r="AV70" s="61">
        <v>0</v>
      </c>
      <c r="AW70" s="61">
        <v>0</v>
      </c>
      <c r="AX70" s="61">
        <v>0</v>
      </c>
      <c r="AY70" s="61">
        <v>0</v>
      </c>
      <c r="AZ70" s="61">
        <v>0</v>
      </c>
      <c r="BA70" s="61">
        <v>0</v>
      </c>
      <c r="BB70" s="61">
        <v>0</v>
      </c>
      <c r="BC70" s="61">
        <v>0</v>
      </c>
      <c r="BD70" s="61">
        <v>0</v>
      </c>
      <c r="BE70" s="61">
        <v>0</v>
      </c>
      <c r="BF70" s="61">
        <v>0</v>
      </c>
      <c r="BG70" s="61">
        <v>0</v>
      </c>
      <c r="BH70" s="61">
        <v>0</v>
      </c>
      <c r="BI70" s="61">
        <v>0</v>
      </c>
      <c r="BJ70" s="61">
        <v>0</v>
      </c>
      <c r="BK70" s="61">
        <v>0</v>
      </c>
      <c r="BL70" s="61">
        <v>0</v>
      </c>
      <c r="BM70" s="61">
        <v>0</v>
      </c>
      <c r="BN70" s="61">
        <v>0</v>
      </c>
      <c r="BO70" s="61">
        <v>0</v>
      </c>
      <c r="BP70" s="61">
        <v>0</v>
      </c>
      <c r="BQ70" s="61">
        <v>0</v>
      </c>
      <c r="BR70" s="61">
        <v>0</v>
      </c>
      <c r="BS70" s="61">
        <v>0</v>
      </c>
      <c r="BT70" s="61">
        <v>0</v>
      </c>
      <c r="BU70" s="61">
        <v>0</v>
      </c>
      <c r="BV70" s="61">
        <v>0</v>
      </c>
      <c r="BW70" s="61">
        <v>0</v>
      </c>
      <c r="BX70" s="61">
        <v>0</v>
      </c>
      <c r="BY70" s="61">
        <v>0</v>
      </c>
      <c r="BZ70" s="61">
        <v>0</v>
      </c>
      <c r="CA70" s="61">
        <v>0</v>
      </c>
      <c r="CB70" s="61">
        <v>0</v>
      </c>
      <c r="CC70" s="61">
        <v>0</v>
      </c>
      <c r="CD70" s="61">
        <v>0</v>
      </c>
      <c r="CE70" s="61">
        <v>0</v>
      </c>
      <c r="CF70" s="61">
        <v>0</v>
      </c>
      <c r="CG70" s="61">
        <v>0</v>
      </c>
      <c r="CH70" s="61">
        <v>0</v>
      </c>
      <c r="CI70" s="61">
        <v>0</v>
      </c>
      <c r="CJ70" s="61">
        <v>0</v>
      </c>
      <c r="CK70" s="61">
        <v>0</v>
      </c>
      <c r="CL70" s="61">
        <v>0</v>
      </c>
      <c r="CM70" s="61">
        <v>0</v>
      </c>
      <c r="CN70" s="61">
        <v>0</v>
      </c>
      <c r="CO70" s="61">
        <v>0</v>
      </c>
      <c r="CP70" s="61">
        <v>0</v>
      </c>
      <c r="CQ70" s="61">
        <v>0</v>
      </c>
      <c r="CR70" s="61">
        <v>0</v>
      </c>
      <c r="CS70" s="61">
        <v>0</v>
      </c>
      <c r="CT70" s="61">
        <v>0</v>
      </c>
      <c r="CU70" s="61">
        <v>0</v>
      </c>
    </row>
    <row r="71" spans="1:99" ht="12.75" customHeight="1">
      <c r="A71" s="43" t="s">
        <v>122</v>
      </c>
      <c r="B71" s="59">
        <v>3016</v>
      </c>
      <c r="C71" s="60" t="s">
        <v>378</v>
      </c>
      <c r="D71" s="61">
        <v>0</v>
      </c>
      <c r="E71" s="61">
        <v>0</v>
      </c>
      <c r="F71" s="61">
        <v>0</v>
      </c>
      <c r="G71" s="61">
        <v>0</v>
      </c>
      <c r="H71" s="61">
        <v>0</v>
      </c>
      <c r="I71" s="61">
        <v>0</v>
      </c>
      <c r="J71" s="61">
        <v>0</v>
      </c>
      <c r="K71" s="61">
        <v>0</v>
      </c>
      <c r="L71" s="61">
        <v>0</v>
      </c>
      <c r="M71" s="61">
        <v>0</v>
      </c>
      <c r="N71" s="61">
        <v>0</v>
      </c>
      <c r="O71" s="61">
        <v>0</v>
      </c>
      <c r="P71" s="61">
        <v>0</v>
      </c>
      <c r="Q71" s="61">
        <v>0</v>
      </c>
      <c r="R71" s="61">
        <v>0</v>
      </c>
      <c r="S71" s="61">
        <v>0</v>
      </c>
      <c r="T71" s="61">
        <v>0</v>
      </c>
      <c r="U71" s="61">
        <v>0</v>
      </c>
      <c r="V71" s="61">
        <v>0</v>
      </c>
      <c r="W71" s="61">
        <v>0</v>
      </c>
      <c r="X71" s="61">
        <v>0</v>
      </c>
      <c r="Y71" s="61">
        <v>0</v>
      </c>
      <c r="Z71" s="61">
        <v>0</v>
      </c>
      <c r="AA71" s="61">
        <v>0</v>
      </c>
      <c r="AB71" s="61">
        <v>0</v>
      </c>
      <c r="AC71" s="61">
        <v>0</v>
      </c>
      <c r="AD71" s="61">
        <v>0</v>
      </c>
      <c r="AE71" s="61">
        <v>0</v>
      </c>
      <c r="AF71" s="61">
        <v>0</v>
      </c>
      <c r="AG71" s="61">
        <v>0</v>
      </c>
      <c r="AH71" s="61">
        <v>0</v>
      </c>
      <c r="AI71" s="61">
        <v>0</v>
      </c>
      <c r="AJ71" s="61">
        <v>0</v>
      </c>
      <c r="AK71" s="61">
        <v>0</v>
      </c>
      <c r="AL71" s="61">
        <v>0</v>
      </c>
      <c r="AM71" s="61">
        <v>0</v>
      </c>
      <c r="AN71" s="61">
        <v>0</v>
      </c>
      <c r="AO71" s="61">
        <v>0</v>
      </c>
      <c r="AP71" s="61">
        <v>0</v>
      </c>
      <c r="AQ71" s="61">
        <v>0</v>
      </c>
      <c r="AR71" s="61">
        <v>0</v>
      </c>
      <c r="AS71" s="61">
        <v>0</v>
      </c>
      <c r="AT71" s="61">
        <v>0</v>
      </c>
      <c r="AU71" s="61">
        <v>0</v>
      </c>
      <c r="AV71" s="61">
        <v>0</v>
      </c>
      <c r="AW71" s="61">
        <v>0</v>
      </c>
      <c r="AX71" s="61">
        <v>0</v>
      </c>
      <c r="AY71" s="61">
        <v>0</v>
      </c>
      <c r="AZ71" s="61">
        <v>0</v>
      </c>
      <c r="BA71" s="61">
        <v>0</v>
      </c>
      <c r="BB71" s="61">
        <v>0</v>
      </c>
      <c r="BC71" s="61">
        <v>0</v>
      </c>
      <c r="BD71" s="61">
        <v>0</v>
      </c>
      <c r="BE71" s="61">
        <v>0</v>
      </c>
      <c r="BF71" s="61">
        <v>0</v>
      </c>
      <c r="BG71" s="61">
        <v>0</v>
      </c>
      <c r="BH71" s="61">
        <v>0</v>
      </c>
      <c r="BI71" s="61">
        <v>0</v>
      </c>
      <c r="BJ71" s="61">
        <v>0</v>
      </c>
      <c r="BK71" s="61">
        <v>0</v>
      </c>
      <c r="BL71" s="61">
        <v>0</v>
      </c>
      <c r="BM71" s="61">
        <v>0</v>
      </c>
      <c r="BN71" s="61">
        <v>0</v>
      </c>
      <c r="BO71" s="61">
        <v>0</v>
      </c>
      <c r="BP71" s="61">
        <v>0</v>
      </c>
      <c r="BQ71" s="61">
        <v>0</v>
      </c>
      <c r="BR71" s="61">
        <v>0</v>
      </c>
      <c r="BS71" s="61">
        <v>0</v>
      </c>
      <c r="BT71" s="61">
        <v>0</v>
      </c>
      <c r="BU71" s="61">
        <v>0</v>
      </c>
      <c r="BV71" s="61">
        <v>0</v>
      </c>
      <c r="BW71" s="61">
        <v>0</v>
      </c>
      <c r="BX71" s="61">
        <v>0</v>
      </c>
      <c r="BY71" s="61">
        <v>0</v>
      </c>
      <c r="BZ71" s="61">
        <v>0</v>
      </c>
      <c r="CA71" s="61">
        <v>0</v>
      </c>
      <c r="CB71" s="61">
        <v>0</v>
      </c>
      <c r="CC71" s="61">
        <v>0</v>
      </c>
      <c r="CD71" s="61">
        <v>0</v>
      </c>
      <c r="CE71" s="61">
        <v>0</v>
      </c>
      <c r="CF71" s="61">
        <v>0</v>
      </c>
      <c r="CG71" s="61">
        <v>0</v>
      </c>
      <c r="CH71" s="61">
        <v>0</v>
      </c>
      <c r="CI71" s="61">
        <v>0</v>
      </c>
      <c r="CJ71" s="61">
        <v>0</v>
      </c>
      <c r="CK71" s="61">
        <v>0</v>
      </c>
      <c r="CL71" s="61">
        <v>0</v>
      </c>
      <c r="CM71" s="61">
        <v>0</v>
      </c>
      <c r="CN71" s="61">
        <v>0</v>
      </c>
      <c r="CO71" s="61">
        <v>0</v>
      </c>
      <c r="CP71" s="61">
        <v>0</v>
      </c>
      <c r="CQ71" s="61">
        <v>0</v>
      </c>
      <c r="CR71" s="61">
        <v>0</v>
      </c>
      <c r="CS71" s="61">
        <v>0</v>
      </c>
      <c r="CT71" s="61">
        <v>0</v>
      </c>
      <c r="CU71" s="61">
        <v>0</v>
      </c>
    </row>
    <row r="72" spans="1:99" ht="12.75" customHeight="1">
      <c r="A72" s="43" t="s">
        <v>123</v>
      </c>
      <c r="B72" s="59">
        <v>3017</v>
      </c>
      <c r="C72" s="60" t="s">
        <v>378</v>
      </c>
      <c r="D72" s="61">
        <v>0</v>
      </c>
      <c r="E72" s="61">
        <v>0</v>
      </c>
      <c r="F72" s="61">
        <v>0</v>
      </c>
      <c r="G72" s="61">
        <v>0</v>
      </c>
      <c r="H72" s="61">
        <v>0</v>
      </c>
      <c r="I72" s="61">
        <v>0</v>
      </c>
      <c r="J72" s="61">
        <v>0</v>
      </c>
      <c r="K72" s="61">
        <v>0</v>
      </c>
      <c r="L72" s="61">
        <v>0</v>
      </c>
      <c r="M72" s="61">
        <v>0</v>
      </c>
      <c r="N72" s="61">
        <v>0</v>
      </c>
      <c r="O72" s="61">
        <v>0</v>
      </c>
      <c r="P72" s="61">
        <v>0</v>
      </c>
      <c r="Q72" s="61">
        <v>0</v>
      </c>
      <c r="R72" s="61">
        <v>0</v>
      </c>
      <c r="S72" s="61">
        <v>0</v>
      </c>
      <c r="T72" s="61">
        <v>0</v>
      </c>
      <c r="U72" s="61">
        <v>0</v>
      </c>
      <c r="V72" s="61">
        <v>0</v>
      </c>
      <c r="W72" s="61">
        <v>0</v>
      </c>
      <c r="X72" s="61">
        <v>0</v>
      </c>
      <c r="Y72" s="61">
        <v>0</v>
      </c>
      <c r="Z72" s="61">
        <v>0</v>
      </c>
      <c r="AA72" s="61">
        <v>0</v>
      </c>
      <c r="AB72" s="61">
        <v>0</v>
      </c>
      <c r="AC72" s="61">
        <v>0</v>
      </c>
      <c r="AD72" s="61">
        <v>0</v>
      </c>
      <c r="AE72" s="61">
        <v>0</v>
      </c>
      <c r="AF72" s="61">
        <v>0</v>
      </c>
      <c r="AG72" s="61">
        <v>0</v>
      </c>
      <c r="AH72" s="61">
        <v>0</v>
      </c>
      <c r="AI72" s="61">
        <v>0</v>
      </c>
      <c r="AJ72" s="61">
        <v>0</v>
      </c>
      <c r="AK72" s="61">
        <v>0</v>
      </c>
      <c r="AL72" s="61">
        <v>0</v>
      </c>
      <c r="AM72" s="61">
        <v>0</v>
      </c>
      <c r="AN72" s="61">
        <v>0</v>
      </c>
      <c r="AO72" s="61">
        <v>0</v>
      </c>
      <c r="AP72" s="61">
        <v>0</v>
      </c>
      <c r="AQ72" s="61">
        <v>0</v>
      </c>
      <c r="AR72" s="61">
        <v>0</v>
      </c>
      <c r="AS72" s="61">
        <v>0</v>
      </c>
      <c r="AT72" s="61">
        <v>0</v>
      </c>
      <c r="AU72" s="61">
        <v>0</v>
      </c>
      <c r="AV72" s="61">
        <v>0</v>
      </c>
      <c r="AW72" s="61">
        <v>0</v>
      </c>
      <c r="AX72" s="61">
        <v>0</v>
      </c>
      <c r="AY72" s="61">
        <v>0</v>
      </c>
      <c r="AZ72" s="61">
        <v>0</v>
      </c>
      <c r="BA72" s="61">
        <v>0</v>
      </c>
      <c r="BB72" s="61">
        <v>0</v>
      </c>
      <c r="BC72" s="61">
        <v>0</v>
      </c>
      <c r="BD72" s="61">
        <v>0</v>
      </c>
      <c r="BE72" s="61">
        <v>0</v>
      </c>
      <c r="BF72" s="61">
        <v>0</v>
      </c>
      <c r="BG72" s="61">
        <v>0</v>
      </c>
      <c r="BH72" s="61">
        <v>0</v>
      </c>
      <c r="BI72" s="61">
        <v>0</v>
      </c>
      <c r="BJ72" s="61">
        <v>0</v>
      </c>
      <c r="BK72" s="61">
        <v>0</v>
      </c>
      <c r="BL72" s="61">
        <v>0</v>
      </c>
      <c r="BM72" s="61">
        <v>0</v>
      </c>
      <c r="BN72" s="61">
        <v>0</v>
      </c>
      <c r="BO72" s="61">
        <v>0</v>
      </c>
      <c r="BP72" s="61">
        <v>0</v>
      </c>
      <c r="BQ72" s="61">
        <v>0</v>
      </c>
      <c r="BR72" s="61">
        <v>0</v>
      </c>
      <c r="BS72" s="61">
        <v>0</v>
      </c>
      <c r="BT72" s="61">
        <v>0</v>
      </c>
      <c r="BU72" s="61">
        <v>0</v>
      </c>
      <c r="BV72" s="61">
        <v>0</v>
      </c>
      <c r="BW72" s="61">
        <v>0</v>
      </c>
      <c r="BX72" s="61">
        <v>0</v>
      </c>
      <c r="BY72" s="61">
        <v>0</v>
      </c>
      <c r="BZ72" s="61">
        <v>0</v>
      </c>
      <c r="CA72" s="61">
        <v>0</v>
      </c>
      <c r="CB72" s="61">
        <v>0</v>
      </c>
      <c r="CC72" s="61">
        <v>0</v>
      </c>
      <c r="CD72" s="61">
        <v>0</v>
      </c>
      <c r="CE72" s="61">
        <v>0</v>
      </c>
      <c r="CF72" s="61">
        <v>0</v>
      </c>
      <c r="CG72" s="61">
        <v>0</v>
      </c>
      <c r="CH72" s="61">
        <v>0</v>
      </c>
      <c r="CI72" s="61">
        <v>0</v>
      </c>
      <c r="CJ72" s="61">
        <v>0</v>
      </c>
      <c r="CK72" s="61">
        <v>0</v>
      </c>
      <c r="CL72" s="61">
        <v>0</v>
      </c>
      <c r="CM72" s="61">
        <v>0</v>
      </c>
      <c r="CN72" s="61">
        <v>0</v>
      </c>
      <c r="CO72" s="61">
        <v>0</v>
      </c>
      <c r="CP72" s="61">
        <v>0</v>
      </c>
      <c r="CQ72" s="61">
        <v>0</v>
      </c>
      <c r="CR72" s="61">
        <v>0</v>
      </c>
      <c r="CS72" s="61">
        <v>0</v>
      </c>
      <c r="CT72" s="61">
        <v>0</v>
      </c>
      <c r="CU72" s="61">
        <v>0</v>
      </c>
    </row>
    <row r="73" spans="1:99" ht="12.75" customHeight="1">
      <c r="A73" s="43" t="s">
        <v>124</v>
      </c>
      <c r="B73" s="59">
        <v>3018</v>
      </c>
      <c r="C73" s="60" t="s">
        <v>378</v>
      </c>
      <c r="D73" s="61">
        <v>0</v>
      </c>
      <c r="E73" s="61">
        <v>0</v>
      </c>
      <c r="F73" s="61">
        <v>0</v>
      </c>
      <c r="G73" s="61">
        <v>0</v>
      </c>
      <c r="H73" s="61">
        <v>0</v>
      </c>
      <c r="I73" s="61">
        <v>0</v>
      </c>
      <c r="J73" s="61">
        <v>0</v>
      </c>
      <c r="K73" s="61">
        <v>0</v>
      </c>
      <c r="L73" s="61">
        <v>0</v>
      </c>
      <c r="M73" s="61">
        <v>0</v>
      </c>
      <c r="N73" s="61">
        <v>0</v>
      </c>
      <c r="O73" s="61">
        <v>0</v>
      </c>
      <c r="P73" s="61">
        <v>0</v>
      </c>
      <c r="Q73" s="61">
        <v>0</v>
      </c>
      <c r="R73" s="61">
        <v>0</v>
      </c>
      <c r="S73" s="61">
        <v>0</v>
      </c>
      <c r="T73" s="61">
        <v>0</v>
      </c>
      <c r="U73" s="61">
        <v>0</v>
      </c>
      <c r="V73" s="61">
        <v>0</v>
      </c>
      <c r="W73" s="61">
        <v>0</v>
      </c>
      <c r="X73" s="61">
        <v>0</v>
      </c>
      <c r="Y73" s="61">
        <v>0</v>
      </c>
      <c r="Z73" s="61">
        <v>0</v>
      </c>
      <c r="AA73" s="61">
        <v>0</v>
      </c>
      <c r="AB73" s="61">
        <v>0</v>
      </c>
      <c r="AC73" s="61">
        <v>0</v>
      </c>
      <c r="AD73" s="61">
        <v>0</v>
      </c>
      <c r="AE73" s="61">
        <v>0</v>
      </c>
      <c r="AF73" s="61">
        <v>0</v>
      </c>
      <c r="AG73" s="61">
        <v>0</v>
      </c>
      <c r="AH73" s="61">
        <v>0</v>
      </c>
      <c r="AI73" s="61">
        <v>0</v>
      </c>
      <c r="AJ73" s="61">
        <v>0</v>
      </c>
      <c r="AK73" s="61">
        <v>0</v>
      </c>
      <c r="AL73" s="61">
        <v>0</v>
      </c>
      <c r="AM73" s="61">
        <v>0</v>
      </c>
      <c r="AN73" s="61">
        <v>0</v>
      </c>
      <c r="AO73" s="61">
        <v>0</v>
      </c>
      <c r="AP73" s="61">
        <v>0</v>
      </c>
      <c r="AQ73" s="61">
        <v>0</v>
      </c>
      <c r="AR73" s="61">
        <v>0</v>
      </c>
      <c r="AS73" s="61">
        <v>0</v>
      </c>
      <c r="AT73" s="61">
        <v>0</v>
      </c>
      <c r="AU73" s="61">
        <v>0</v>
      </c>
      <c r="AV73" s="61">
        <v>0</v>
      </c>
      <c r="AW73" s="61">
        <v>0</v>
      </c>
      <c r="AX73" s="61">
        <v>0</v>
      </c>
      <c r="AY73" s="61">
        <v>0</v>
      </c>
      <c r="AZ73" s="61">
        <v>0</v>
      </c>
      <c r="BA73" s="61">
        <v>0</v>
      </c>
      <c r="BB73" s="61">
        <v>0</v>
      </c>
      <c r="BC73" s="61">
        <v>0</v>
      </c>
      <c r="BD73" s="61">
        <v>0</v>
      </c>
      <c r="BE73" s="61">
        <v>0</v>
      </c>
      <c r="BF73" s="61">
        <v>0</v>
      </c>
      <c r="BG73" s="61">
        <v>0</v>
      </c>
      <c r="BH73" s="61">
        <v>0</v>
      </c>
      <c r="BI73" s="61">
        <v>0</v>
      </c>
      <c r="BJ73" s="61">
        <v>0</v>
      </c>
      <c r="BK73" s="61">
        <v>0</v>
      </c>
      <c r="BL73" s="61">
        <v>0</v>
      </c>
      <c r="BM73" s="61">
        <v>0</v>
      </c>
      <c r="BN73" s="61">
        <v>0</v>
      </c>
      <c r="BO73" s="61">
        <v>0</v>
      </c>
      <c r="BP73" s="61">
        <v>0</v>
      </c>
      <c r="BQ73" s="61">
        <v>0</v>
      </c>
      <c r="BR73" s="61">
        <v>0</v>
      </c>
      <c r="BS73" s="61">
        <v>0</v>
      </c>
      <c r="BT73" s="61">
        <v>0</v>
      </c>
      <c r="BU73" s="61">
        <v>0</v>
      </c>
      <c r="BV73" s="61">
        <v>0</v>
      </c>
      <c r="BW73" s="61">
        <v>0</v>
      </c>
      <c r="BX73" s="61">
        <v>0</v>
      </c>
      <c r="BY73" s="61">
        <v>0</v>
      </c>
      <c r="BZ73" s="61">
        <v>0</v>
      </c>
      <c r="CA73" s="61">
        <v>0</v>
      </c>
      <c r="CB73" s="61">
        <v>0</v>
      </c>
      <c r="CC73" s="61">
        <v>0</v>
      </c>
      <c r="CD73" s="61">
        <v>0</v>
      </c>
      <c r="CE73" s="61">
        <v>0</v>
      </c>
      <c r="CF73" s="61">
        <v>0</v>
      </c>
      <c r="CG73" s="61">
        <v>0</v>
      </c>
      <c r="CH73" s="61">
        <v>0</v>
      </c>
      <c r="CI73" s="61">
        <v>0</v>
      </c>
      <c r="CJ73" s="61">
        <v>0</v>
      </c>
      <c r="CK73" s="61">
        <v>0</v>
      </c>
      <c r="CL73" s="61">
        <v>0</v>
      </c>
      <c r="CM73" s="61">
        <v>0</v>
      </c>
      <c r="CN73" s="61">
        <v>0</v>
      </c>
      <c r="CO73" s="61">
        <v>0</v>
      </c>
      <c r="CP73" s="61">
        <v>0</v>
      </c>
      <c r="CQ73" s="61">
        <v>0</v>
      </c>
      <c r="CR73" s="61">
        <v>0</v>
      </c>
      <c r="CS73" s="61">
        <v>0</v>
      </c>
      <c r="CT73" s="61">
        <v>0</v>
      </c>
      <c r="CU73" s="61">
        <v>0</v>
      </c>
    </row>
    <row r="74" spans="1:99" ht="13.5" customHeight="1">
      <c r="A74" s="43" t="s">
        <v>125</v>
      </c>
      <c r="B74" s="59">
        <v>4002</v>
      </c>
      <c r="C74" s="60" t="s">
        <v>379</v>
      </c>
      <c r="D74" s="61">
        <v>0</v>
      </c>
      <c r="E74" s="61">
        <v>0</v>
      </c>
      <c r="F74" s="61">
        <v>0</v>
      </c>
      <c r="G74" s="61">
        <v>0</v>
      </c>
      <c r="H74" s="61">
        <v>0</v>
      </c>
      <c r="I74" s="61">
        <v>0</v>
      </c>
      <c r="J74" s="61">
        <v>0</v>
      </c>
      <c r="K74" s="61">
        <v>0</v>
      </c>
      <c r="L74" s="61">
        <v>0</v>
      </c>
      <c r="M74" s="61">
        <v>0</v>
      </c>
      <c r="N74" s="61">
        <v>0</v>
      </c>
      <c r="O74" s="61">
        <v>0</v>
      </c>
      <c r="P74" s="61">
        <v>0</v>
      </c>
      <c r="Q74" s="61">
        <v>0</v>
      </c>
      <c r="R74" s="61">
        <v>0</v>
      </c>
      <c r="S74" s="61">
        <v>0</v>
      </c>
      <c r="T74" s="61">
        <v>0</v>
      </c>
      <c r="U74" s="61">
        <v>0</v>
      </c>
      <c r="V74" s="61">
        <v>0</v>
      </c>
      <c r="W74" s="61">
        <v>0</v>
      </c>
      <c r="X74" s="61">
        <v>0</v>
      </c>
      <c r="Y74" s="61">
        <v>0</v>
      </c>
      <c r="Z74" s="61">
        <v>0</v>
      </c>
      <c r="AA74" s="61">
        <v>0</v>
      </c>
      <c r="AB74" s="61">
        <v>0</v>
      </c>
      <c r="AC74" s="61">
        <v>0</v>
      </c>
      <c r="AD74" s="61">
        <v>0</v>
      </c>
      <c r="AE74" s="61">
        <v>0</v>
      </c>
      <c r="AF74" s="61">
        <v>0</v>
      </c>
      <c r="AG74" s="61">
        <v>0</v>
      </c>
      <c r="AH74" s="61">
        <v>0</v>
      </c>
      <c r="AI74" s="61">
        <v>0</v>
      </c>
      <c r="AJ74" s="61">
        <v>0</v>
      </c>
      <c r="AK74" s="61">
        <v>0</v>
      </c>
      <c r="AL74" s="61">
        <v>0</v>
      </c>
      <c r="AM74" s="61">
        <v>0</v>
      </c>
      <c r="AN74" s="61">
        <v>0</v>
      </c>
      <c r="AO74" s="61">
        <v>0</v>
      </c>
      <c r="AP74" s="61">
        <v>0</v>
      </c>
      <c r="AQ74" s="61">
        <v>0</v>
      </c>
      <c r="AR74" s="61">
        <v>0</v>
      </c>
      <c r="AS74" s="61">
        <v>0</v>
      </c>
      <c r="AT74" s="61">
        <v>0</v>
      </c>
      <c r="AU74" s="61">
        <v>0</v>
      </c>
      <c r="AV74" s="61">
        <v>0</v>
      </c>
      <c r="AW74" s="61">
        <v>0</v>
      </c>
      <c r="AX74" s="61">
        <v>0</v>
      </c>
      <c r="AY74" s="61">
        <v>0</v>
      </c>
      <c r="AZ74" s="61">
        <v>0</v>
      </c>
      <c r="BA74" s="61">
        <v>0</v>
      </c>
      <c r="BB74" s="61">
        <v>0</v>
      </c>
      <c r="BC74" s="61">
        <v>0</v>
      </c>
      <c r="BD74" s="61">
        <v>0</v>
      </c>
      <c r="BE74" s="61">
        <v>0</v>
      </c>
      <c r="BF74" s="61">
        <v>0</v>
      </c>
      <c r="BG74" s="61">
        <v>0</v>
      </c>
      <c r="BH74" s="61">
        <v>0</v>
      </c>
      <c r="BI74" s="61">
        <v>0</v>
      </c>
      <c r="BJ74" s="61">
        <v>0</v>
      </c>
      <c r="BK74" s="61">
        <v>0</v>
      </c>
      <c r="BL74" s="61">
        <v>0</v>
      </c>
      <c r="BM74" s="61">
        <v>0</v>
      </c>
      <c r="BN74" s="61">
        <v>0</v>
      </c>
      <c r="BO74" s="61">
        <v>0</v>
      </c>
      <c r="BP74" s="61">
        <v>0</v>
      </c>
      <c r="BQ74" s="61">
        <v>0</v>
      </c>
      <c r="BR74" s="61">
        <v>0</v>
      </c>
      <c r="BS74" s="61">
        <v>0</v>
      </c>
      <c r="BT74" s="61">
        <v>0</v>
      </c>
      <c r="BU74" s="61">
        <v>0</v>
      </c>
      <c r="BV74" s="61">
        <v>0</v>
      </c>
      <c r="BW74" s="61">
        <v>0</v>
      </c>
      <c r="BX74" s="61">
        <v>0</v>
      </c>
      <c r="BY74" s="61">
        <v>0</v>
      </c>
      <c r="BZ74" s="61">
        <v>0</v>
      </c>
      <c r="CA74" s="61">
        <v>0</v>
      </c>
      <c r="CB74" s="61">
        <v>0</v>
      </c>
      <c r="CC74" s="61">
        <v>0</v>
      </c>
      <c r="CD74" s="61">
        <v>0</v>
      </c>
      <c r="CE74" s="61">
        <v>0</v>
      </c>
      <c r="CF74" s="61">
        <v>0</v>
      </c>
      <c r="CG74" s="61">
        <v>0</v>
      </c>
      <c r="CH74" s="61">
        <v>0</v>
      </c>
      <c r="CI74" s="61">
        <v>0</v>
      </c>
      <c r="CJ74" s="61">
        <v>0</v>
      </c>
      <c r="CK74" s="61">
        <v>0</v>
      </c>
      <c r="CL74" s="61">
        <v>0</v>
      </c>
      <c r="CM74" s="61">
        <v>0</v>
      </c>
      <c r="CN74" s="61">
        <v>0</v>
      </c>
      <c r="CO74" s="61">
        <v>0</v>
      </c>
      <c r="CP74" s="61">
        <v>0</v>
      </c>
      <c r="CQ74" s="61">
        <v>0</v>
      </c>
      <c r="CR74" s="61">
        <v>0</v>
      </c>
      <c r="CS74" s="61">
        <v>0</v>
      </c>
      <c r="CT74" s="61">
        <v>0</v>
      </c>
      <c r="CU74" s="61">
        <v>0</v>
      </c>
    </row>
    <row r="75" spans="1:99" ht="13.5" customHeight="1">
      <c r="A75" s="45" t="s">
        <v>126</v>
      </c>
      <c r="B75" s="62">
        <v>4003</v>
      </c>
      <c r="C75" s="60" t="s">
        <v>379</v>
      </c>
      <c r="D75" s="61">
        <v>0</v>
      </c>
      <c r="E75" s="61">
        <v>0</v>
      </c>
      <c r="F75" s="61">
        <v>0</v>
      </c>
      <c r="G75" s="61">
        <v>0</v>
      </c>
      <c r="H75" s="61">
        <v>0</v>
      </c>
      <c r="I75" s="61">
        <v>0</v>
      </c>
      <c r="J75" s="61">
        <v>0</v>
      </c>
      <c r="K75" s="61">
        <v>0</v>
      </c>
      <c r="L75" s="61">
        <v>0</v>
      </c>
      <c r="M75" s="61">
        <v>0</v>
      </c>
      <c r="N75" s="61">
        <v>0</v>
      </c>
      <c r="O75" s="61">
        <v>0</v>
      </c>
      <c r="P75" s="61">
        <v>0</v>
      </c>
      <c r="Q75" s="61">
        <v>0</v>
      </c>
      <c r="R75" s="61">
        <v>0</v>
      </c>
      <c r="S75" s="61">
        <v>0</v>
      </c>
      <c r="T75" s="61">
        <v>0</v>
      </c>
      <c r="U75" s="61">
        <v>0</v>
      </c>
      <c r="V75" s="61">
        <v>0</v>
      </c>
      <c r="W75" s="61">
        <v>0</v>
      </c>
      <c r="X75" s="61">
        <v>0</v>
      </c>
      <c r="Y75" s="61">
        <v>0</v>
      </c>
      <c r="Z75" s="61">
        <v>0</v>
      </c>
      <c r="AA75" s="61">
        <v>0</v>
      </c>
      <c r="AB75" s="61">
        <v>0</v>
      </c>
      <c r="AC75" s="61">
        <v>0</v>
      </c>
      <c r="AD75" s="61">
        <v>0</v>
      </c>
      <c r="AE75" s="61">
        <v>0</v>
      </c>
      <c r="AF75" s="61">
        <v>0</v>
      </c>
      <c r="AG75" s="61">
        <v>0</v>
      </c>
      <c r="AH75" s="61">
        <v>0</v>
      </c>
      <c r="AI75" s="61">
        <v>0</v>
      </c>
      <c r="AJ75" s="61">
        <v>0</v>
      </c>
      <c r="AK75" s="61">
        <v>0</v>
      </c>
      <c r="AL75" s="61">
        <v>0</v>
      </c>
      <c r="AM75" s="61">
        <v>0</v>
      </c>
      <c r="AN75" s="61">
        <v>0</v>
      </c>
      <c r="AO75" s="61">
        <v>0</v>
      </c>
      <c r="AP75" s="61">
        <v>0</v>
      </c>
      <c r="AQ75" s="61">
        <v>0</v>
      </c>
      <c r="AR75" s="61">
        <v>0</v>
      </c>
      <c r="AS75" s="61">
        <v>0</v>
      </c>
      <c r="AT75" s="61">
        <v>0</v>
      </c>
      <c r="AU75" s="61">
        <v>0</v>
      </c>
      <c r="AV75" s="61">
        <v>0</v>
      </c>
      <c r="AW75" s="61">
        <v>0</v>
      </c>
      <c r="AX75" s="61">
        <v>0</v>
      </c>
      <c r="AY75" s="61">
        <v>0</v>
      </c>
      <c r="AZ75" s="61">
        <v>0</v>
      </c>
      <c r="BA75" s="61">
        <v>0</v>
      </c>
      <c r="BB75" s="61">
        <v>0</v>
      </c>
      <c r="BC75" s="61">
        <v>0</v>
      </c>
      <c r="BD75" s="61">
        <v>0</v>
      </c>
      <c r="BE75" s="61">
        <v>0</v>
      </c>
      <c r="BF75" s="61">
        <v>0</v>
      </c>
      <c r="BG75" s="61">
        <v>0</v>
      </c>
      <c r="BH75" s="61">
        <v>0</v>
      </c>
      <c r="BI75" s="61">
        <v>0</v>
      </c>
      <c r="BJ75" s="61">
        <v>0</v>
      </c>
      <c r="BK75" s="61">
        <v>0</v>
      </c>
      <c r="BL75" s="61">
        <v>0</v>
      </c>
      <c r="BM75" s="61">
        <v>0</v>
      </c>
      <c r="BN75" s="61">
        <v>0</v>
      </c>
      <c r="BO75" s="61">
        <v>0</v>
      </c>
      <c r="BP75" s="61">
        <v>0</v>
      </c>
      <c r="BQ75" s="61">
        <v>0</v>
      </c>
      <c r="BR75" s="61">
        <v>0</v>
      </c>
      <c r="BS75" s="61">
        <v>0</v>
      </c>
      <c r="BT75" s="61">
        <v>0</v>
      </c>
      <c r="BU75" s="61">
        <v>0</v>
      </c>
      <c r="BV75" s="61">
        <v>0</v>
      </c>
      <c r="BW75" s="61">
        <v>0</v>
      </c>
      <c r="BX75" s="61">
        <v>0</v>
      </c>
      <c r="BY75" s="61">
        <v>0</v>
      </c>
      <c r="BZ75" s="61">
        <v>0</v>
      </c>
      <c r="CA75" s="61">
        <v>0</v>
      </c>
      <c r="CB75" s="61">
        <v>0</v>
      </c>
      <c r="CC75" s="61">
        <v>0</v>
      </c>
      <c r="CD75" s="61">
        <v>0</v>
      </c>
      <c r="CE75" s="61">
        <v>0</v>
      </c>
      <c r="CF75" s="61">
        <v>0</v>
      </c>
      <c r="CG75" s="61">
        <v>0</v>
      </c>
      <c r="CH75" s="61">
        <v>0</v>
      </c>
      <c r="CI75" s="61">
        <v>0</v>
      </c>
      <c r="CJ75" s="61">
        <v>0</v>
      </c>
      <c r="CK75" s="61">
        <v>0</v>
      </c>
      <c r="CL75" s="61">
        <v>0</v>
      </c>
      <c r="CM75" s="61">
        <v>0</v>
      </c>
      <c r="CN75" s="61">
        <v>0</v>
      </c>
      <c r="CO75" s="61">
        <v>0</v>
      </c>
      <c r="CP75" s="61">
        <v>0</v>
      </c>
      <c r="CQ75" s="61">
        <v>0</v>
      </c>
      <c r="CR75" s="61">
        <v>0</v>
      </c>
      <c r="CS75" s="61">
        <v>0</v>
      </c>
      <c r="CT75" s="61">
        <v>0</v>
      </c>
      <c r="CU75" s="61">
        <v>0</v>
      </c>
    </row>
    <row r="76" spans="1:99" ht="12.75" customHeight="1">
      <c r="A76" s="45" t="s">
        <v>127</v>
      </c>
      <c r="B76" s="62">
        <v>4004</v>
      </c>
      <c r="C76" s="60" t="s">
        <v>379</v>
      </c>
      <c r="D76" s="61">
        <v>0</v>
      </c>
      <c r="E76" s="61">
        <v>0</v>
      </c>
      <c r="F76" s="61">
        <v>0</v>
      </c>
      <c r="G76" s="61">
        <v>0</v>
      </c>
      <c r="H76" s="61">
        <v>0</v>
      </c>
      <c r="I76" s="61">
        <v>0</v>
      </c>
      <c r="J76" s="61">
        <v>0</v>
      </c>
      <c r="K76" s="61">
        <v>0</v>
      </c>
      <c r="L76" s="61">
        <v>0</v>
      </c>
      <c r="M76" s="61">
        <v>0</v>
      </c>
      <c r="N76" s="61">
        <v>0</v>
      </c>
      <c r="O76" s="61">
        <v>0</v>
      </c>
      <c r="P76" s="61">
        <v>0</v>
      </c>
      <c r="Q76" s="61">
        <v>0</v>
      </c>
      <c r="R76" s="61">
        <v>0</v>
      </c>
      <c r="S76" s="61">
        <v>0</v>
      </c>
      <c r="T76" s="61">
        <v>0</v>
      </c>
      <c r="U76" s="61">
        <v>0</v>
      </c>
      <c r="V76" s="61">
        <v>0</v>
      </c>
      <c r="W76" s="61">
        <v>0</v>
      </c>
      <c r="X76" s="61">
        <v>0</v>
      </c>
      <c r="Y76" s="61">
        <v>0</v>
      </c>
      <c r="Z76" s="61">
        <v>0</v>
      </c>
      <c r="AA76" s="61">
        <v>0</v>
      </c>
      <c r="AB76" s="61">
        <v>0</v>
      </c>
      <c r="AC76" s="61">
        <v>0</v>
      </c>
      <c r="AD76" s="61">
        <v>0</v>
      </c>
      <c r="AE76" s="61">
        <v>0</v>
      </c>
      <c r="AF76" s="61">
        <v>0</v>
      </c>
      <c r="AG76" s="61">
        <v>0</v>
      </c>
      <c r="AH76" s="61">
        <v>0</v>
      </c>
      <c r="AI76" s="61">
        <v>0</v>
      </c>
      <c r="AJ76" s="61">
        <v>0</v>
      </c>
      <c r="AK76" s="61">
        <v>0</v>
      </c>
      <c r="AL76" s="61">
        <v>0</v>
      </c>
      <c r="AM76" s="61">
        <v>0</v>
      </c>
      <c r="AN76" s="61">
        <v>0</v>
      </c>
      <c r="AO76" s="61">
        <v>0</v>
      </c>
      <c r="AP76" s="61">
        <v>0</v>
      </c>
      <c r="AQ76" s="61">
        <v>0</v>
      </c>
      <c r="AR76" s="61">
        <v>0</v>
      </c>
      <c r="AS76" s="61">
        <v>0</v>
      </c>
      <c r="AT76" s="61">
        <v>0</v>
      </c>
      <c r="AU76" s="61">
        <v>0</v>
      </c>
      <c r="AV76" s="61">
        <v>0</v>
      </c>
      <c r="AW76" s="61">
        <v>0</v>
      </c>
      <c r="AX76" s="61">
        <v>0</v>
      </c>
      <c r="AY76" s="61">
        <v>0</v>
      </c>
      <c r="AZ76" s="61">
        <v>0</v>
      </c>
      <c r="BA76" s="61">
        <v>0</v>
      </c>
      <c r="BB76" s="61">
        <v>0</v>
      </c>
      <c r="BC76" s="61">
        <v>0</v>
      </c>
      <c r="BD76" s="61">
        <v>0</v>
      </c>
      <c r="BE76" s="61">
        <v>0</v>
      </c>
      <c r="BF76" s="61">
        <v>0</v>
      </c>
      <c r="BG76" s="61">
        <v>0</v>
      </c>
      <c r="BH76" s="61">
        <v>0</v>
      </c>
      <c r="BI76" s="61">
        <v>0</v>
      </c>
      <c r="BJ76" s="61">
        <v>0</v>
      </c>
      <c r="BK76" s="61">
        <v>0</v>
      </c>
      <c r="BL76" s="61">
        <v>0</v>
      </c>
      <c r="BM76" s="61">
        <v>0</v>
      </c>
      <c r="BN76" s="61">
        <v>0</v>
      </c>
      <c r="BO76" s="61">
        <v>0</v>
      </c>
      <c r="BP76" s="61">
        <v>0</v>
      </c>
      <c r="BQ76" s="61">
        <v>0</v>
      </c>
      <c r="BR76" s="61">
        <v>0</v>
      </c>
      <c r="BS76" s="61">
        <v>0</v>
      </c>
      <c r="BT76" s="61">
        <v>0</v>
      </c>
      <c r="BU76" s="61">
        <v>0</v>
      </c>
      <c r="BV76" s="61">
        <v>0</v>
      </c>
      <c r="BW76" s="61">
        <v>0</v>
      </c>
      <c r="BX76" s="61">
        <v>0</v>
      </c>
      <c r="BY76" s="61">
        <v>0</v>
      </c>
      <c r="BZ76" s="61">
        <v>0</v>
      </c>
      <c r="CA76" s="61">
        <v>0</v>
      </c>
      <c r="CB76" s="61">
        <v>0</v>
      </c>
      <c r="CC76" s="61">
        <v>0</v>
      </c>
      <c r="CD76" s="61">
        <v>0</v>
      </c>
      <c r="CE76" s="61">
        <v>0</v>
      </c>
      <c r="CF76" s="61">
        <v>0</v>
      </c>
      <c r="CG76" s="61">
        <v>0</v>
      </c>
      <c r="CH76" s="61">
        <v>0</v>
      </c>
      <c r="CI76" s="61">
        <v>0</v>
      </c>
      <c r="CJ76" s="61">
        <v>0</v>
      </c>
      <c r="CK76" s="61">
        <v>0</v>
      </c>
      <c r="CL76" s="61">
        <v>0</v>
      </c>
      <c r="CM76" s="61">
        <v>0</v>
      </c>
      <c r="CN76" s="61">
        <v>0</v>
      </c>
      <c r="CO76" s="61">
        <v>0</v>
      </c>
      <c r="CP76" s="61">
        <v>0</v>
      </c>
      <c r="CQ76" s="61">
        <v>0</v>
      </c>
      <c r="CR76" s="61">
        <v>0</v>
      </c>
      <c r="CS76" s="61">
        <v>0</v>
      </c>
      <c r="CT76" s="61">
        <v>0</v>
      </c>
      <c r="CU76" s="61">
        <v>0</v>
      </c>
    </row>
    <row r="77" spans="1:99" ht="12.75" customHeight="1">
      <c r="A77" s="45" t="s">
        <v>128</v>
      </c>
      <c r="B77" s="62">
        <v>4005</v>
      </c>
      <c r="C77" s="60" t="s">
        <v>379</v>
      </c>
      <c r="D77" s="61">
        <v>0</v>
      </c>
      <c r="E77" s="61">
        <v>0</v>
      </c>
      <c r="F77" s="61">
        <v>0</v>
      </c>
      <c r="G77" s="61">
        <v>0</v>
      </c>
      <c r="H77" s="61">
        <v>0</v>
      </c>
      <c r="I77" s="61">
        <v>0</v>
      </c>
      <c r="J77" s="61">
        <v>0</v>
      </c>
      <c r="K77" s="61">
        <v>0</v>
      </c>
      <c r="L77" s="61">
        <v>0</v>
      </c>
      <c r="M77" s="61">
        <v>0</v>
      </c>
      <c r="N77" s="61">
        <v>0</v>
      </c>
      <c r="O77" s="61">
        <v>0</v>
      </c>
      <c r="P77" s="61">
        <v>0</v>
      </c>
      <c r="Q77" s="61">
        <v>0</v>
      </c>
      <c r="R77" s="61">
        <v>0</v>
      </c>
      <c r="S77" s="61">
        <v>0</v>
      </c>
      <c r="T77" s="61">
        <v>0</v>
      </c>
      <c r="U77" s="61">
        <v>0</v>
      </c>
      <c r="V77" s="61">
        <v>0</v>
      </c>
      <c r="W77" s="61">
        <v>0</v>
      </c>
      <c r="X77" s="61">
        <v>0</v>
      </c>
      <c r="Y77" s="61">
        <v>0</v>
      </c>
      <c r="Z77" s="61">
        <v>0</v>
      </c>
      <c r="AA77" s="61">
        <v>0</v>
      </c>
      <c r="AB77" s="61">
        <v>0</v>
      </c>
      <c r="AC77" s="61">
        <v>0</v>
      </c>
      <c r="AD77" s="61">
        <v>0</v>
      </c>
      <c r="AE77" s="61">
        <v>0</v>
      </c>
      <c r="AF77" s="61">
        <v>0</v>
      </c>
      <c r="AG77" s="61">
        <v>0</v>
      </c>
      <c r="AH77" s="61">
        <v>0</v>
      </c>
      <c r="AI77" s="61">
        <v>0</v>
      </c>
      <c r="AJ77" s="61">
        <v>0</v>
      </c>
      <c r="AK77" s="61">
        <v>0</v>
      </c>
      <c r="AL77" s="61">
        <v>0</v>
      </c>
      <c r="AM77" s="61">
        <v>0</v>
      </c>
      <c r="AN77" s="61">
        <v>0</v>
      </c>
      <c r="AO77" s="61">
        <v>0</v>
      </c>
      <c r="AP77" s="61">
        <v>0</v>
      </c>
      <c r="AQ77" s="61">
        <v>0</v>
      </c>
      <c r="AR77" s="61">
        <v>0</v>
      </c>
      <c r="AS77" s="61">
        <v>0</v>
      </c>
      <c r="AT77" s="61">
        <v>0</v>
      </c>
      <c r="AU77" s="61">
        <v>0</v>
      </c>
      <c r="AV77" s="61">
        <v>0</v>
      </c>
      <c r="AW77" s="61">
        <v>0</v>
      </c>
      <c r="AX77" s="61">
        <v>0</v>
      </c>
      <c r="AY77" s="61">
        <v>0</v>
      </c>
      <c r="AZ77" s="61">
        <v>0</v>
      </c>
      <c r="BA77" s="61">
        <v>0</v>
      </c>
      <c r="BB77" s="61">
        <v>0</v>
      </c>
      <c r="BC77" s="61">
        <v>0</v>
      </c>
      <c r="BD77" s="61">
        <v>0</v>
      </c>
      <c r="BE77" s="61">
        <v>0</v>
      </c>
      <c r="BF77" s="61">
        <v>0</v>
      </c>
      <c r="BG77" s="61">
        <v>0</v>
      </c>
      <c r="BH77" s="61">
        <v>0</v>
      </c>
      <c r="BI77" s="61">
        <v>0</v>
      </c>
      <c r="BJ77" s="61">
        <v>0</v>
      </c>
      <c r="BK77" s="61">
        <v>0</v>
      </c>
      <c r="BL77" s="61">
        <v>0</v>
      </c>
      <c r="BM77" s="61">
        <v>0</v>
      </c>
      <c r="BN77" s="61">
        <v>0</v>
      </c>
      <c r="BO77" s="61">
        <v>0</v>
      </c>
      <c r="BP77" s="61">
        <v>0</v>
      </c>
      <c r="BQ77" s="61">
        <v>0</v>
      </c>
      <c r="BR77" s="61">
        <v>0</v>
      </c>
      <c r="BS77" s="61">
        <v>0</v>
      </c>
      <c r="BT77" s="61">
        <v>0</v>
      </c>
      <c r="BU77" s="61">
        <v>0</v>
      </c>
      <c r="BV77" s="61">
        <v>0</v>
      </c>
      <c r="BW77" s="61">
        <v>0</v>
      </c>
      <c r="BX77" s="61">
        <v>0</v>
      </c>
      <c r="BY77" s="61">
        <v>0</v>
      </c>
      <c r="BZ77" s="61">
        <v>0</v>
      </c>
      <c r="CA77" s="61">
        <v>0</v>
      </c>
      <c r="CB77" s="61">
        <v>0</v>
      </c>
      <c r="CC77" s="61">
        <v>0</v>
      </c>
      <c r="CD77" s="61">
        <v>0</v>
      </c>
      <c r="CE77" s="61">
        <v>0</v>
      </c>
      <c r="CF77" s="61">
        <v>0</v>
      </c>
      <c r="CG77" s="61">
        <v>0</v>
      </c>
      <c r="CH77" s="61">
        <v>0</v>
      </c>
      <c r="CI77" s="61">
        <v>0</v>
      </c>
      <c r="CJ77" s="61">
        <v>0</v>
      </c>
      <c r="CK77" s="61">
        <v>0</v>
      </c>
      <c r="CL77" s="61">
        <v>0</v>
      </c>
      <c r="CM77" s="61">
        <v>0</v>
      </c>
      <c r="CN77" s="61">
        <v>0</v>
      </c>
      <c r="CO77" s="61">
        <v>0</v>
      </c>
      <c r="CP77" s="61">
        <v>0</v>
      </c>
      <c r="CQ77" s="61">
        <v>0</v>
      </c>
      <c r="CR77" s="61">
        <v>0</v>
      </c>
      <c r="CS77" s="61">
        <v>0</v>
      </c>
      <c r="CT77" s="61">
        <v>0</v>
      </c>
      <c r="CU77" s="61">
        <v>0</v>
      </c>
    </row>
    <row r="78" spans="1:99" ht="12.75" customHeight="1">
      <c r="A78" s="46" t="s">
        <v>129</v>
      </c>
      <c r="B78" s="63">
        <v>9000</v>
      </c>
      <c r="C78" s="60" t="s">
        <v>380</v>
      </c>
      <c r="D78" s="64">
        <v>0</v>
      </c>
      <c r="E78" s="64">
        <v>0</v>
      </c>
      <c r="F78" s="64">
        <v>0</v>
      </c>
      <c r="G78" s="64">
        <v>0</v>
      </c>
      <c r="H78" s="64">
        <v>0</v>
      </c>
      <c r="I78" s="64">
        <v>0</v>
      </c>
      <c r="J78" s="64">
        <v>0</v>
      </c>
      <c r="K78" s="64">
        <v>0</v>
      </c>
      <c r="L78" s="64">
        <v>0</v>
      </c>
      <c r="M78" s="64">
        <v>0</v>
      </c>
      <c r="N78" s="64">
        <v>0</v>
      </c>
      <c r="O78" s="64">
        <v>0</v>
      </c>
      <c r="P78" s="64">
        <v>0</v>
      </c>
      <c r="Q78" s="64">
        <v>0</v>
      </c>
      <c r="R78" s="64">
        <v>0</v>
      </c>
      <c r="S78" s="64">
        <v>0</v>
      </c>
      <c r="T78" s="64">
        <v>0</v>
      </c>
      <c r="U78" s="64">
        <v>0</v>
      </c>
      <c r="V78" s="64">
        <v>0</v>
      </c>
      <c r="W78" s="64">
        <v>0</v>
      </c>
      <c r="X78" s="64">
        <v>0</v>
      </c>
      <c r="Y78" s="64">
        <v>0</v>
      </c>
      <c r="Z78" s="64">
        <v>0</v>
      </c>
      <c r="AA78" s="64">
        <v>0</v>
      </c>
      <c r="AB78" s="64">
        <v>0</v>
      </c>
      <c r="AC78" s="64">
        <v>0</v>
      </c>
      <c r="AD78" s="64">
        <v>0</v>
      </c>
      <c r="AE78" s="64">
        <v>0</v>
      </c>
      <c r="AF78" s="64">
        <v>0</v>
      </c>
      <c r="AG78" s="64">
        <v>0</v>
      </c>
      <c r="AH78" s="64">
        <v>0</v>
      </c>
      <c r="AI78" s="64">
        <v>0</v>
      </c>
      <c r="AJ78" s="64">
        <v>0</v>
      </c>
      <c r="AK78" s="64">
        <v>0</v>
      </c>
      <c r="AL78" s="64">
        <v>0</v>
      </c>
      <c r="AM78" s="64">
        <v>0</v>
      </c>
      <c r="AN78" s="64">
        <v>0</v>
      </c>
      <c r="AO78" s="64">
        <v>0</v>
      </c>
      <c r="AP78" s="64">
        <v>0</v>
      </c>
      <c r="AQ78" s="64">
        <v>0</v>
      </c>
      <c r="AR78" s="64">
        <v>0</v>
      </c>
      <c r="AS78" s="64">
        <v>0</v>
      </c>
      <c r="AT78" s="64">
        <v>0</v>
      </c>
      <c r="AU78" s="64">
        <v>0</v>
      </c>
      <c r="AV78" s="64">
        <v>0</v>
      </c>
      <c r="AW78" s="64">
        <v>0</v>
      </c>
      <c r="AX78" s="64">
        <v>0</v>
      </c>
      <c r="AY78" s="64">
        <v>0</v>
      </c>
      <c r="AZ78" s="64">
        <v>0</v>
      </c>
      <c r="BA78" s="64">
        <v>0</v>
      </c>
      <c r="BB78" s="64">
        <v>0</v>
      </c>
      <c r="BC78" s="64">
        <v>0</v>
      </c>
      <c r="BD78" s="64">
        <v>0</v>
      </c>
      <c r="BE78" s="64">
        <v>0</v>
      </c>
      <c r="BF78" s="64">
        <v>0</v>
      </c>
      <c r="BG78" s="64">
        <v>0</v>
      </c>
      <c r="BH78" s="64">
        <v>0</v>
      </c>
      <c r="BI78" s="64">
        <v>0</v>
      </c>
      <c r="BJ78" s="64">
        <v>0</v>
      </c>
      <c r="BK78" s="64">
        <v>0</v>
      </c>
      <c r="BL78" s="64">
        <v>0</v>
      </c>
      <c r="BM78" s="64">
        <v>0</v>
      </c>
      <c r="BN78" s="64">
        <v>0</v>
      </c>
      <c r="BO78" s="64">
        <v>0</v>
      </c>
      <c r="BP78" s="64">
        <v>0</v>
      </c>
      <c r="BQ78" s="64">
        <v>0</v>
      </c>
      <c r="BR78" s="64">
        <v>0</v>
      </c>
      <c r="BS78" s="64">
        <v>0</v>
      </c>
      <c r="BT78" s="64">
        <v>0</v>
      </c>
      <c r="BU78" s="64">
        <v>0</v>
      </c>
      <c r="BV78" s="64">
        <v>0</v>
      </c>
      <c r="BW78" s="64">
        <v>0</v>
      </c>
      <c r="BX78" s="64">
        <v>0</v>
      </c>
      <c r="BY78" s="64">
        <v>0</v>
      </c>
      <c r="BZ78" s="64">
        <v>0</v>
      </c>
      <c r="CA78" s="64">
        <v>0</v>
      </c>
      <c r="CB78" s="64">
        <v>0</v>
      </c>
      <c r="CC78" s="64">
        <v>0</v>
      </c>
      <c r="CD78" s="64">
        <v>0</v>
      </c>
      <c r="CE78" s="64">
        <v>0</v>
      </c>
      <c r="CF78" s="64">
        <v>0</v>
      </c>
      <c r="CG78" s="64">
        <v>0</v>
      </c>
      <c r="CH78" s="64">
        <v>0</v>
      </c>
      <c r="CI78" s="64">
        <v>0</v>
      </c>
      <c r="CJ78" s="64">
        <v>0</v>
      </c>
      <c r="CK78" s="64">
        <v>0</v>
      </c>
      <c r="CL78" s="64">
        <v>0</v>
      </c>
      <c r="CM78" s="64">
        <v>0</v>
      </c>
      <c r="CN78" s="64">
        <v>0</v>
      </c>
      <c r="CO78" s="64">
        <v>0</v>
      </c>
      <c r="CP78" s="64">
        <v>0</v>
      </c>
      <c r="CQ78" s="64">
        <v>0</v>
      </c>
      <c r="CR78" s="64">
        <v>0</v>
      </c>
      <c r="CS78" s="64">
        <v>0</v>
      </c>
      <c r="CT78" s="64">
        <v>0</v>
      </c>
      <c r="CU78" s="64">
        <v>0</v>
      </c>
    </row>
    <row r="79" spans="1:99" ht="12.75" customHeight="1">
      <c r="A79" s="46" t="s">
        <v>130</v>
      </c>
      <c r="B79" s="63">
        <v>9001</v>
      </c>
      <c r="C79" s="60" t="s">
        <v>381</v>
      </c>
      <c r="D79" s="64">
        <v>0</v>
      </c>
      <c r="E79" s="64">
        <v>0</v>
      </c>
      <c r="F79" s="64">
        <v>0</v>
      </c>
      <c r="G79" s="64">
        <v>0</v>
      </c>
      <c r="H79" s="64">
        <v>0</v>
      </c>
      <c r="I79" s="64">
        <v>0</v>
      </c>
      <c r="J79" s="64">
        <v>0</v>
      </c>
      <c r="K79" s="64">
        <v>0</v>
      </c>
      <c r="L79" s="64">
        <v>0</v>
      </c>
      <c r="M79" s="64">
        <v>0</v>
      </c>
      <c r="N79" s="64">
        <v>0</v>
      </c>
      <c r="O79" s="64">
        <v>0</v>
      </c>
      <c r="P79" s="64">
        <v>0</v>
      </c>
      <c r="Q79" s="64">
        <v>0</v>
      </c>
      <c r="R79" s="64">
        <v>0</v>
      </c>
      <c r="S79" s="64">
        <v>0</v>
      </c>
      <c r="T79" s="64">
        <v>0</v>
      </c>
      <c r="U79" s="64">
        <v>0</v>
      </c>
      <c r="V79" s="64">
        <v>0</v>
      </c>
      <c r="W79" s="64">
        <v>0</v>
      </c>
      <c r="X79" s="64">
        <v>0</v>
      </c>
      <c r="Y79" s="64">
        <v>0</v>
      </c>
      <c r="Z79" s="64">
        <v>0</v>
      </c>
      <c r="AA79" s="64">
        <v>0</v>
      </c>
      <c r="AB79" s="64">
        <v>0</v>
      </c>
      <c r="AC79" s="64">
        <v>0</v>
      </c>
      <c r="AD79" s="64">
        <v>0</v>
      </c>
      <c r="AE79" s="64">
        <v>0</v>
      </c>
      <c r="AF79" s="64">
        <v>0</v>
      </c>
      <c r="AG79" s="64">
        <v>0</v>
      </c>
      <c r="AH79" s="64">
        <v>0</v>
      </c>
      <c r="AI79" s="64">
        <v>0</v>
      </c>
      <c r="AJ79" s="64">
        <v>0</v>
      </c>
      <c r="AK79" s="64">
        <v>0</v>
      </c>
      <c r="AL79" s="64">
        <v>0</v>
      </c>
      <c r="AM79" s="64">
        <v>0</v>
      </c>
      <c r="AN79" s="64">
        <v>0</v>
      </c>
      <c r="AO79" s="64">
        <v>0</v>
      </c>
      <c r="AP79" s="64">
        <v>0</v>
      </c>
      <c r="AQ79" s="64">
        <v>0</v>
      </c>
      <c r="AR79" s="64">
        <v>0</v>
      </c>
      <c r="AS79" s="64">
        <v>0</v>
      </c>
      <c r="AT79" s="64">
        <v>0</v>
      </c>
      <c r="AU79" s="64">
        <v>0</v>
      </c>
      <c r="AV79" s="64">
        <v>0</v>
      </c>
      <c r="AW79" s="64">
        <v>0</v>
      </c>
      <c r="AX79" s="64">
        <v>0</v>
      </c>
      <c r="AY79" s="64">
        <v>0</v>
      </c>
      <c r="AZ79" s="64">
        <v>0</v>
      </c>
      <c r="BA79" s="64">
        <v>0</v>
      </c>
      <c r="BB79" s="64">
        <v>0</v>
      </c>
      <c r="BC79" s="64">
        <v>0</v>
      </c>
      <c r="BD79" s="64">
        <v>0</v>
      </c>
      <c r="BE79" s="64">
        <v>0</v>
      </c>
      <c r="BF79" s="64">
        <v>0</v>
      </c>
      <c r="BG79" s="64">
        <v>0</v>
      </c>
      <c r="BH79" s="64">
        <v>0</v>
      </c>
      <c r="BI79" s="64">
        <v>0</v>
      </c>
      <c r="BJ79" s="64">
        <v>0</v>
      </c>
      <c r="BK79" s="64">
        <v>0</v>
      </c>
      <c r="BL79" s="64">
        <v>0</v>
      </c>
      <c r="BM79" s="64">
        <v>0</v>
      </c>
      <c r="BN79" s="64">
        <v>0</v>
      </c>
      <c r="BO79" s="64">
        <v>0</v>
      </c>
      <c r="BP79" s="64">
        <v>0</v>
      </c>
      <c r="BQ79" s="64">
        <v>0</v>
      </c>
      <c r="BR79" s="64">
        <v>0</v>
      </c>
      <c r="BS79" s="64">
        <v>0</v>
      </c>
      <c r="BT79" s="64">
        <v>0</v>
      </c>
      <c r="BU79" s="64">
        <v>0</v>
      </c>
      <c r="BV79" s="64">
        <v>0</v>
      </c>
      <c r="BW79" s="64">
        <v>0</v>
      </c>
      <c r="BX79" s="64">
        <v>0</v>
      </c>
      <c r="BY79" s="64">
        <v>0</v>
      </c>
      <c r="BZ79" s="64">
        <v>0</v>
      </c>
      <c r="CA79" s="64">
        <v>0</v>
      </c>
      <c r="CB79" s="64">
        <v>0</v>
      </c>
      <c r="CC79" s="64">
        <v>0</v>
      </c>
      <c r="CD79" s="64">
        <v>0</v>
      </c>
      <c r="CE79" s="64">
        <v>0</v>
      </c>
      <c r="CF79" s="64">
        <v>0</v>
      </c>
      <c r="CG79" s="64">
        <v>0</v>
      </c>
      <c r="CH79" s="64">
        <v>0</v>
      </c>
      <c r="CI79" s="64">
        <v>0</v>
      </c>
      <c r="CJ79" s="64">
        <v>0</v>
      </c>
      <c r="CK79" s="64">
        <v>0</v>
      </c>
      <c r="CL79" s="64">
        <v>0</v>
      </c>
      <c r="CM79" s="64">
        <v>0</v>
      </c>
      <c r="CN79" s="64">
        <v>0</v>
      </c>
      <c r="CO79" s="64">
        <v>0</v>
      </c>
      <c r="CP79" s="64">
        <v>0</v>
      </c>
      <c r="CQ79" s="64">
        <v>0</v>
      </c>
      <c r="CR79" s="64">
        <v>0</v>
      </c>
      <c r="CS79" s="64">
        <v>0</v>
      </c>
      <c r="CT79" s="64">
        <v>0</v>
      </c>
      <c r="CU79" s="64">
        <v>0</v>
      </c>
    </row>
    <row r="80" spans="1:99" ht="12.75" customHeight="1">
      <c r="A80" s="46" t="s">
        <v>132</v>
      </c>
      <c r="B80" s="63">
        <v>9002</v>
      </c>
      <c r="C80" s="60" t="s">
        <v>382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0</v>
      </c>
      <c r="AJ80" s="64">
        <v>0</v>
      </c>
      <c r="AK80" s="64">
        <v>0</v>
      </c>
      <c r="AL80" s="64">
        <v>0</v>
      </c>
      <c r="AM80" s="64">
        <v>0</v>
      </c>
      <c r="AN80" s="64">
        <v>0</v>
      </c>
      <c r="AO80" s="64">
        <v>0</v>
      </c>
      <c r="AP80" s="64">
        <v>0</v>
      </c>
      <c r="AQ80" s="64">
        <v>0</v>
      </c>
      <c r="AR80" s="64">
        <v>0</v>
      </c>
      <c r="AS80" s="64">
        <v>0</v>
      </c>
      <c r="AT80" s="64">
        <v>0</v>
      </c>
      <c r="AU80" s="64">
        <v>0</v>
      </c>
      <c r="AV80" s="64">
        <v>0</v>
      </c>
      <c r="AW80" s="64">
        <v>0</v>
      </c>
      <c r="AX80" s="64">
        <v>0</v>
      </c>
      <c r="AY80" s="64">
        <v>0</v>
      </c>
      <c r="AZ80" s="64">
        <v>0</v>
      </c>
      <c r="BA80" s="64">
        <v>0</v>
      </c>
      <c r="BB80" s="64">
        <v>0</v>
      </c>
      <c r="BC80" s="64">
        <v>0</v>
      </c>
      <c r="BD80" s="64">
        <v>0</v>
      </c>
      <c r="BE80" s="64">
        <v>0</v>
      </c>
      <c r="BF80" s="64">
        <v>0</v>
      </c>
      <c r="BG80" s="64">
        <v>0</v>
      </c>
      <c r="BH80" s="64">
        <v>0</v>
      </c>
      <c r="BI80" s="64">
        <v>0</v>
      </c>
      <c r="BJ80" s="64">
        <v>0</v>
      </c>
      <c r="BK80" s="64">
        <v>0</v>
      </c>
      <c r="BL80" s="64">
        <v>0</v>
      </c>
      <c r="BM80" s="64">
        <v>0</v>
      </c>
      <c r="BN80" s="64">
        <v>0</v>
      </c>
      <c r="BO80" s="64">
        <v>0</v>
      </c>
      <c r="BP80" s="64">
        <v>0</v>
      </c>
      <c r="BQ80" s="64">
        <v>0</v>
      </c>
      <c r="BR80" s="64">
        <v>0</v>
      </c>
      <c r="BS80" s="64">
        <v>0</v>
      </c>
      <c r="BT80" s="64">
        <v>0</v>
      </c>
      <c r="BU80" s="64">
        <v>0</v>
      </c>
      <c r="BV80" s="64">
        <v>0</v>
      </c>
      <c r="BW80" s="64">
        <v>0</v>
      </c>
      <c r="BX80" s="64">
        <v>0</v>
      </c>
      <c r="BY80" s="64">
        <v>0</v>
      </c>
      <c r="BZ80" s="64">
        <v>0</v>
      </c>
      <c r="CA80" s="64">
        <v>0</v>
      </c>
      <c r="CB80" s="64">
        <v>0</v>
      </c>
      <c r="CC80" s="64">
        <v>0</v>
      </c>
      <c r="CD80" s="64">
        <v>0</v>
      </c>
      <c r="CE80" s="64">
        <v>0</v>
      </c>
      <c r="CF80" s="64">
        <v>0</v>
      </c>
      <c r="CG80" s="64">
        <v>0</v>
      </c>
      <c r="CH80" s="64">
        <v>0</v>
      </c>
      <c r="CI80" s="64">
        <v>0</v>
      </c>
      <c r="CJ80" s="64">
        <v>0</v>
      </c>
      <c r="CK80" s="64">
        <v>0</v>
      </c>
      <c r="CL80" s="64">
        <v>0</v>
      </c>
      <c r="CM80" s="64">
        <v>0</v>
      </c>
      <c r="CN80" s="64">
        <v>0</v>
      </c>
      <c r="CO80" s="64">
        <v>0</v>
      </c>
      <c r="CP80" s="64">
        <v>0</v>
      </c>
      <c r="CQ80" s="64">
        <v>0</v>
      </c>
      <c r="CR80" s="64">
        <v>0</v>
      </c>
      <c r="CS80" s="64">
        <v>0</v>
      </c>
      <c r="CT80" s="64">
        <v>0</v>
      </c>
      <c r="CU80" s="64">
        <v>0</v>
      </c>
    </row>
    <row r="81" spans="1:99" ht="12.75" customHeight="1">
      <c r="A81" s="46" t="s">
        <v>134</v>
      </c>
      <c r="B81" s="63">
        <v>9003</v>
      </c>
      <c r="C81" s="60" t="s">
        <v>383</v>
      </c>
      <c r="D81" s="64">
        <v>0</v>
      </c>
      <c r="E81" s="64">
        <v>0</v>
      </c>
      <c r="F81" s="64">
        <v>0</v>
      </c>
      <c r="G81" s="64">
        <v>0</v>
      </c>
      <c r="H81" s="64">
        <v>0</v>
      </c>
      <c r="I81" s="64">
        <v>0</v>
      </c>
      <c r="J81" s="64">
        <v>0</v>
      </c>
      <c r="K81" s="64">
        <v>0</v>
      </c>
      <c r="L81" s="64">
        <v>0</v>
      </c>
      <c r="M81" s="64">
        <v>0</v>
      </c>
      <c r="N81" s="64">
        <v>0</v>
      </c>
      <c r="O81" s="64">
        <v>0</v>
      </c>
      <c r="P81" s="64">
        <v>0</v>
      </c>
      <c r="Q81" s="64">
        <v>0</v>
      </c>
      <c r="R81" s="64">
        <v>0</v>
      </c>
      <c r="S81" s="64">
        <v>0</v>
      </c>
      <c r="T81" s="64">
        <v>0</v>
      </c>
      <c r="U81" s="64">
        <v>0</v>
      </c>
      <c r="V81" s="64">
        <v>0</v>
      </c>
      <c r="W81" s="64">
        <v>0</v>
      </c>
      <c r="X81" s="64">
        <v>0</v>
      </c>
      <c r="Y81" s="64">
        <v>0</v>
      </c>
      <c r="Z81" s="64">
        <v>0</v>
      </c>
      <c r="AA81" s="64">
        <v>0</v>
      </c>
      <c r="AB81" s="64">
        <v>0</v>
      </c>
      <c r="AC81" s="64">
        <v>0</v>
      </c>
      <c r="AD81" s="64">
        <v>0</v>
      </c>
      <c r="AE81" s="64">
        <v>0</v>
      </c>
      <c r="AF81" s="64">
        <v>0</v>
      </c>
      <c r="AG81" s="64">
        <v>0</v>
      </c>
      <c r="AH81" s="64">
        <v>0</v>
      </c>
      <c r="AI81" s="64">
        <v>0</v>
      </c>
      <c r="AJ81" s="64">
        <v>0</v>
      </c>
      <c r="AK81" s="64">
        <v>0</v>
      </c>
      <c r="AL81" s="64">
        <v>0</v>
      </c>
      <c r="AM81" s="64">
        <v>0</v>
      </c>
      <c r="AN81" s="64">
        <v>0</v>
      </c>
      <c r="AO81" s="64">
        <v>0</v>
      </c>
      <c r="AP81" s="64">
        <v>0</v>
      </c>
      <c r="AQ81" s="64">
        <v>0</v>
      </c>
      <c r="AR81" s="64">
        <v>0</v>
      </c>
      <c r="AS81" s="64">
        <v>0</v>
      </c>
      <c r="AT81" s="64">
        <v>0</v>
      </c>
      <c r="AU81" s="64">
        <v>0</v>
      </c>
      <c r="AV81" s="64">
        <v>0</v>
      </c>
      <c r="AW81" s="64">
        <v>0</v>
      </c>
      <c r="AX81" s="64">
        <v>0</v>
      </c>
      <c r="AY81" s="64">
        <v>0</v>
      </c>
      <c r="AZ81" s="64">
        <v>0</v>
      </c>
      <c r="BA81" s="64">
        <v>0</v>
      </c>
      <c r="BB81" s="64">
        <v>0</v>
      </c>
      <c r="BC81" s="64">
        <v>0</v>
      </c>
      <c r="BD81" s="64">
        <v>0</v>
      </c>
      <c r="BE81" s="64">
        <v>0</v>
      </c>
      <c r="BF81" s="64">
        <v>0</v>
      </c>
      <c r="BG81" s="64">
        <v>0</v>
      </c>
      <c r="BH81" s="64">
        <v>0</v>
      </c>
      <c r="BI81" s="64">
        <v>0</v>
      </c>
      <c r="BJ81" s="64">
        <v>0</v>
      </c>
      <c r="BK81" s="64">
        <v>0</v>
      </c>
      <c r="BL81" s="64">
        <v>0</v>
      </c>
      <c r="BM81" s="64">
        <v>0</v>
      </c>
      <c r="BN81" s="64">
        <v>0</v>
      </c>
      <c r="BO81" s="64">
        <v>0</v>
      </c>
      <c r="BP81" s="64">
        <v>0</v>
      </c>
      <c r="BQ81" s="64">
        <v>0</v>
      </c>
      <c r="BR81" s="64">
        <v>0</v>
      </c>
      <c r="BS81" s="64">
        <v>0</v>
      </c>
      <c r="BT81" s="64">
        <v>0</v>
      </c>
      <c r="BU81" s="64">
        <v>0</v>
      </c>
      <c r="BV81" s="64">
        <v>0</v>
      </c>
      <c r="BW81" s="64">
        <v>0</v>
      </c>
      <c r="BX81" s="64">
        <v>0</v>
      </c>
      <c r="BY81" s="64">
        <v>0</v>
      </c>
      <c r="BZ81" s="64">
        <v>0</v>
      </c>
      <c r="CA81" s="64">
        <v>0</v>
      </c>
      <c r="CB81" s="64">
        <v>0</v>
      </c>
      <c r="CC81" s="64">
        <v>0</v>
      </c>
      <c r="CD81" s="64">
        <v>0</v>
      </c>
      <c r="CE81" s="64">
        <v>0</v>
      </c>
      <c r="CF81" s="64">
        <v>0</v>
      </c>
      <c r="CG81" s="64">
        <v>0</v>
      </c>
      <c r="CH81" s="64">
        <v>0</v>
      </c>
      <c r="CI81" s="64">
        <v>0</v>
      </c>
      <c r="CJ81" s="64">
        <v>0</v>
      </c>
      <c r="CK81" s="64">
        <v>0</v>
      </c>
      <c r="CL81" s="64">
        <v>0</v>
      </c>
      <c r="CM81" s="64">
        <v>0</v>
      </c>
      <c r="CN81" s="64">
        <v>0</v>
      </c>
      <c r="CO81" s="64">
        <v>0</v>
      </c>
      <c r="CP81" s="64">
        <v>0</v>
      </c>
      <c r="CQ81" s="64">
        <v>0</v>
      </c>
      <c r="CR81" s="64">
        <v>0</v>
      </c>
      <c r="CS81" s="64">
        <v>0</v>
      </c>
      <c r="CT81" s="64">
        <v>0</v>
      </c>
      <c r="CU81" s="64">
        <v>0</v>
      </c>
    </row>
    <row r="82" spans="1:99" ht="12.75" customHeight="1">
      <c r="A82" s="47" t="s">
        <v>136</v>
      </c>
      <c r="B82" s="65"/>
      <c r="C82" s="60" t="s">
        <v>384</v>
      </c>
      <c r="D82" s="64">
        <v>0</v>
      </c>
      <c r="E82" s="64">
        <v>0</v>
      </c>
      <c r="F82" s="64">
        <v>0</v>
      </c>
      <c r="G82" s="64">
        <v>0</v>
      </c>
      <c r="H82" s="64">
        <v>0</v>
      </c>
      <c r="I82" s="64">
        <v>0</v>
      </c>
      <c r="J82" s="64">
        <v>0</v>
      </c>
      <c r="K82" s="64">
        <v>0</v>
      </c>
      <c r="L82" s="64">
        <v>0</v>
      </c>
      <c r="M82" s="64">
        <v>0</v>
      </c>
      <c r="N82" s="64">
        <v>0</v>
      </c>
      <c r="O82" s="64">
        <v>0</v>
      </c>
      <c r="P82" s="64">
        <v>0</v>
      </c>
      <c r="Q82" s="64">
        <v>0</v>
      </c>
      <c r="R82" s="64">
        <v>0</v>
      </c>
      <c r="S82" s="64">
        <v>0</v>
      </c>
      <c r="T82" s="64">
        <v>0</v>
      </c>
      <c r="U82" s="64">
        <v>0</v>
      </c>
      <c r="V82" s="64">
        <v>0</v>
      </c>
      <c r="W82" s="64">
        <v>0</v>
      </c>
      <c r="X82" s="64">
        <v>0</v>
      </c>
      <c r="Y82" s="64">
        <v>0</v>
      </c>
      <c r="Z82" s="64">
        <v>0</v>
      </c>
      <c r="AA82" s="64">
        <v>0</v>
      </c>
      <c r="AB82" s="64">
        <v>0</v>
      </c>
      <c r="AC82" s="64">
        <v>0</v>
      </c>
      <c r="AD82" s="64">
        <v>0</v>
      </c>
      <c r="AE82" s="64">
        <v>0</v>
      </c>
      <c r="AF82" s="64">
        <v>0</v>
      </c>
      <c r="AG82" s="64">
        <v>0</v>
      </c>
      <c r="AH82" s="64">
        <v>0</v>
      </c>
      <c r="AI82" s="64">
        <v>0</v>
      </c>
      <c r="AJ82" s="64">
        <v>0</v>
      </c>
      <c r="AK82" s="64">
        <v>0</v>
      </c>
      <c r="AL82" s="64">
        <v>0</v>
      </c>
      <c r="AM82" s="64">
        <v>0</v>
      </c>
      <c r="AN82" s="64">
        <v>0</v>
      </c>
      <c r="AO82" s="64">
        <v>0</v>
      </c>
      <c r="AP82" s="64">
        <v>0</v>
      </c>
      <c r="AQ82" s="64">
        <v>0</v>
      </c>
      <c r="AR82" s="64">
        <v>0</v>
      </c>
      <c r="AS82" s="64">
        <v>0</v>
      </c>
      <c r="AT82" s="64">
        <v>0</v>
      </c>
      <c r="AU82" s="64">
        <v>0</v>
      </c>
      <c r="AV82" s="64">
        <v>0</v>
      </c>
      <c r="AW82" s="64">
        <v>0</v>
      </c>
      <c r="AX82" s="64">
        <v>0</v>
      </c>
      <c r="AY82" s="64">
        <v>0</v>
      </c>
      <c r="AZ82" s="64">
        <v>0</v>
      </c>
      <c r="BA82" s="64">
        <v>0</v>
      </c>
      <c r="BB82" s="64">
        <v>0</v>
      </c>
      <c r="BC82" s="64">
        <v>0</v>
      </c>
      <c r="BD82" s="64">
        <v>0</v>
      </c>
      <c r="BE82" s="64">
        <v>0</v>
      </c>
      <c r="BF82" s="64">
        <v>0</v>
      </c>
      <c r="BG82" s="64">
        <v>0</v>
      </c>
      <c r="BH82" s="64">
        <v>0</v>
      </c>
      <c r="BI82" s="64">
        <v>0</v>
      </c>
      <c r="BJ82" s="64">
        <v>0</v>
      </c>
      <c r="BK82" s="64">
        <v>0</v>
      </c>
      <c r="BL82" s="64">
        <v>0</v>
      </c>
      <c r="BM82" s="64">
        <v>0</v>
      </c>
      <c r="BN82" s="64">
        <v>0</v>
      </c>
      <c r="BO82" s="64">
        <v>0</v>
      </c>
      <c r="BP82" s="64">
        <v>0</v>
      </c>
      <c r="BQ82" s="64">
        <v>0</v>
      </c>
      <c r="BR82" s="64">
        <v>0</v>
      </c>
      <c r="BS82" s="64">
        <v>0</v>
      </c>
      <c r="BT82" s="64">
        <v>0</v>
      </c>
      <c r="BU82" s="64">
        <v>0</v>
      </c>
      <c r="BV82" s="64">
        <v>0</v>
      </c>
      <c r="BW82" s="64">
        <v>0</v>
      </c>
      <c r="BX82" s="64">
        <v>0</v>
      </c>
      <c r="BY82" s="64">
        <v>0</v>
      </c>
      <c r="BZ82" s="64">
        <v>0</v>
      </c>
      <c r="CA82" s="64">
        <v>0</v>
      </c>
      <c r="CB82" s="64">
        <v>0</v>
      </c>
      <c r="CC82" s="64">
        <v>0</v>
      </c>
      <c r="CD82" s="64">
        <v>0</v>
      </c>
      <c r="CE82" s="64">
        <v>0</v>
      </c>
      <c r="CF82" s="64">
        <v>0</v>
      </c>
      <c r="CG82" s="64">
        <v>0</v>
      </c>
      <c r="CH82" s="64">
        <v>0</v>
      </c>
      <c r="CI82" s="64">
        <v>0</v>
      </c>
      <c r="CJ82" s="64">
        <v>0</v>
      </c>
      <c r="CK82" s="64">
        <v>0</v>
      </c>
      <c r="CL82" s="64">
        <v>0</v>
      </c>
      <c r="CM82" s="64">
        <v>0</v>
      </c>
      <c r="CN82" s="64">
        <v>0</v>
      </c>
      <c r="CO82" s="64">
        <v>0</v>
      </c>
      <c r="CP82" s="64">
        <v>0</v>
      </c>
      <c r="CQ82" s="64">
        <v>0</v>
      </c>
      <c r="CR82" s="64">
        <v>0</v>
      </c>
      <c r="CS82" s="64">
        <v>0</v>
      </c>
      <c r="CT82" s="64">
        <v>0</v>
      </c>
      <c r="CU82" s="64">
        <v>0</v>
      </c>
    </row>
    <row r="83" spans="1:99" ht="12.75" customHeight="1"/>
  </sheetData>
  <pageMargins left="0.75" right="0.75" top="1" bottom="1" header="0.5" footer="0.5"/>
  <pageSetup orientation="portrait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D7462-C383-4BDF-9D27-AFD42DE49046}">
  <dimension ref="A1:CV83"/>
  <sheetViews>
    <sheetView showGridLines="0" zoomScale="80" zoomScaleNormal="80" workbookViewId="0">
      <pane xSplit="3" ySplit="6" topLeftCell="D7" activePane="bottomRight" state="frozen"/>
      <selection activeCell="A84" sqref="A84:XFD159"/>
      <selection pane="topRight" activeCell="A84" sqref="A84:XFD159"/>
      <selection pane="bottomLeft" activeCell="A84" sqref="A84:XFD159"/>
      <selection pane="bottomRight" activeCell="D7" sqref="D7"/>
    </sheetView>
  </sheetViews>
  <sheetFormatPr defaultColWidth="9.140625" defaultRowHeight="12.75"/>
  <cols>
    <col min="1" max="1" width="58.7109375" style="4" customWidth="1"/>
    <col min="2" max="99" width="15.7109375" style="4" customWidth="1"/>
    <col min="100" max="16384" width="9.140625" style="4"/>
  </cols>
  <sheetData>
    <row r="1" spans="1:100" s="78" customFormat="1" ht="15" customHeight="1">
      <c r="A1" s="48" t="s">
        <v>286</v>
      </c>
      <c r="B1" s="76"/>
      <c r="C1" s="76"/>
      <c r="D1" s="76"/>
      <c r="E1" s="76"/>
      <c r="F1" s="76"/>
      <c r="G1" s="76"/>
      <c r="H1" s="76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  <c r="CJ1" s="77"/>
      <c r="CK1" s="77"/>
      <c r="CL1" s="77"/>
      <c r="CM1" s="77"/>
      <c r="CN1" s="77"/>
      <c r="CO1" s="77"/>
      <c r="CP1" s="77"/>
      <c r="CQ1" s="77"/>
      <c r="CR1" s="77"/>
      <c r="CS1" s="77"/>
      <c r="CT1" s="77"/>
      <c r="CU1" s="77"/>
    </row>
    <row r="2" spans="1:100" s="78" customFormat="1" ht="15" customHeight="1">
      <c r="A2" s="48" t="s">
        <v>281</v>
      </c>
      <c r="B2" s="76">
        <v>790</v>
      </c>
      <c r="C2" s="76">
        <v>791</v>
      </c>
      <c r="D2" s="76">
        <v>792</v>
      </c>
      <c r="E2" s="76">
        <v>793</v>
      </c>
      <c r="F2" s="76">
        <v>794</v>
      </c>
      <c r="G2" s="76">
        <v>795</v>
      </c>
      <c r="H2" s="76">
        <v>799</v>
      </c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7"/>
      <c r="BW2" s="77"/>
      <c r="BX2" s="77"/>
      <c r="BY2" s="77"/>
      <c r="BZ2" s="77"/>
      <c r="CA2" s="77"/>
      <c r="CB2" s="77"/>
      <c r="CC2" s="77"/>
      <c r="CD2" s="77"/>
      <c r="CE2" s="77"/>
      <c r="CF2" s="77"/>
      <c r="CG2" s="77"/>
      <c r="CH2" s="77"/>
      <c r="CI2" s="77"/>
      <c r="CJ2" s="77"/>
      <c r="CK2" s="77"/>
      <c r="CL2" s="77"/>
      <c r="CM2" s="77"/>
      <c r="CN2" s="77"/>
      <c r="CO2" s="77"/>
      <c r="CP2" s="77"/>
      <c r="CQ2" s="77"/>
      <c r="CR2" s="77"/>
      <c r="CS2" s="77"/>
      <c r="CT2" s="77"/>
      <c r="CU2" s="77"/>
    </row>
    <row r="3" spans="1:100" s="78" customFormat="1" ht="15" customHeight="1">
      <c r="A3" s="48" t="s">
        <v>289</v>
      </c>
      <c r="B3" s="76" t="s">
        <v>287</v>
      </c>
      <c r="C3" s="76"/>
      <c r="D3" s="76"/>
      <c r="E3" s="76"/>
      <c r="F3" s="76"/>
      <c r="G3" s="76"/>
      <c r="H3" s="76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  <c r="CA3" s="77"/>
      <c r="CB3" s="77"/>
      <c r="CC3" s="77"/>
      <c r="CD3" s="77"/>
      <c r="CE3" s="77"/>
      <c r="CF3" s="77"/>
      <c r="CG3" s="77"/>
      <c r="CH3" s="77"/>
      <c r="CI3" s="77"/>
      <c r="CJ3" s="77"/>
      <c r="CK3" s="77"/>
      <c r="CL3" s="77"/>
      <c r="CM3" s="77"/>
      <c r="CN3" s="77"/>
      <c r="CO3" s="77"/>
      <c r="CP3" s="77"/>
      <c r="CQ3" s="77"/>
      <c r="CR3" s="77"/>
      <c r="CS3" s="77"/>
      <c r="CT3" s="77"/>
      <c r="CU3" s="77"/>
    </row>
    <row r="4" spans="1:100" ht="15" customHeight="1"/>
    <row r="5" spans="1:100" s="3" customFormat="1" ht="22.5" customHeight="1">
      <c r="D5" s="52">
        <v>62</v>
      </c>
      <c r="E5" s="53">
        <v>620</v>
      </c>
      <c r="F5" s="54">
        <v>62001</v>
      </c>
      <c r="G5" s="54">
        <v>62002</v>
      </c>
      <c r="H5" s="53">
        <v>621</v>
      </c>
      <c r="I5" s="54">
        <v>62101</v>
      </c>
      <c r="J5" s="55">
        <v>621011</v>
      </c>
      <c r="K5" s="55">
        <v>621012</v>
      </c>
      <c r="L5" s="54">
        <v>62102</v>
      </c>
      <c r="M5" s="55">
        <v>621021</v>
      </c>
      <c r="N5" s="55">
        <v>621022</v>
      </c>
      <c r="O5" s="53">
        <v>622</v>
      </c>
      <c r="P5" s="54">
        <v>62201</v>
      </c>
      <c r="Q5" s="55">
        <v>622011</v>
      </c>
      <c r="R5" s="55">
        <v>622012</v>
      </c>
      <c r="S5" s="54">
        <v>62202</v>
      </c>
      <c r="T5" s="55">
        <v>622021</v>
      </c>
      <c r="U5" s="55">
        <v>622022</v>
      </c>
      <c r="V5" s="53">
        <v>623</v>
      </c>
      <c r="W5" s="54">
        <v>62301</v>
      </c>
      <c r="X5" s="54">
        <v>62302</v>
      </c>
      <c r="Y5" s="54">
        <v>62303</v>
      </c>
      <c r="Z5" s="54">
        <v>62304</v>
      </c>
      <c r="AA5" s="54">
        <v>62305</v>
      </c>
      <c r="AB5" s="54">
        <v>62306</v>
      </c>
      <c r="AC5" s="54">
        <v>62307</v>
      </c>
      <c r="AD5" s="54">
        <v>62308</v>
      </c>
      <c r="AE5" s="54">
        <v>62399</v>
      </c>
      <c r="AF5" s="53">
        <v>624</v>
      </c>
      <c r="AG5" s="53">
        <v>625</v>
      </c>
      <c r="AH5" s="54">
        <v>62501</v>
      </c>
      <c r="AI5" s="54">
        <v>62502</v>
      </c>
      <c r="AJ5" s="53">
        <v>626</v>
      </c>
      <c r="AK5" s="54">
        <v>62601</v>
      </c>
      <c r="AL5" s="54">
        <v>62602</v>
      </c>
      <c r="AM5" s="54">
        <v>62605</v>
      </c>
      <c r="AN5" s="52">
        <v>63</v>
      </c>
      <c r="AO5" s="53">
        <v>630</v>
      </c>
      <c r="AP5" s="54">
        <v>63001</v>
      </c>
      <c r="AQ5" s="54">
        <v>63002</v>
      </c>
      <c r="AR5" s="53">
        <v>631</v>
      </c>
      <c r="AS5" s="54">
        <v>63101</v>
      </c>
      <c r="AT5" s="55">
        <v>631011</v>
      </c>
      <c r="AU5" s="56">
        <v>63101101</v>
      </c>
      <c r="AV5" s="56">
        <v>63101102</v>
      </c>
      <c r="AW5" s="56">
        <v>63101104</v>
      </c>
      <c r="AX5" s="56">
        <v>63101108</v>
      </c>
      <c r="AY5" s="55">
        <v>631012</v>
      </c>
      <c r="AZ5" s="54">
        <v>63102</v>
      </c>
      <c r="BA5" s="55">
        <v>631021</v>
      </c>
      <c r="BB5" s="56">
        <v>63102101</v>
      </c>
      <c r="BC5" s="56">
        <v>63102102</v>
      </c>
      <c r="BD5" s="56">
        <v>63102104</v>
      </c>
      <c r="BE5" s="56">
        <v>63102108</v>
      </c>
      <c r="BF5" s="55">
        <v>631022</v>
      </c>
      <c r="BG5" s="53">
        <v>632</v>
      </c>
      <c r="BH5" s="54">
        <v>63201</v>
      </c>
      <c r="BI5" s="54">
        <v>63202</v>
      </c>
      <c r="BJ5" s="53">
        <v>633</v>
      </c>
      <c r="BK5" s="54">
        <v>63301</v>
      </c>
      <c r="BL5" s="55">
        <v>633011</v>
      </c>
      <c r="BM5" s="55">
        <v>633012</v>
      </c>
      <c r="BN5" s="54">
        <v>63302</v>
      </c>
      <c r="BO5" s="55">
        <v>633021</v>
      </c>
      <c r="BP5" s="55">
        <v>633022</v>
      </c>
      <c r="BQ5" s="53">
        <v>635</v>
      </c>
      <c r="BR5" s="54">
        <v>63501</v>
      </c>
      <c r="BS5" s="54">
        <v>63502</v>
      </c>
      <c r="BT5" s="54">
        <v>63599</v>
      </c>
      <c r="BU5" s="53">
        <v>636</v>
      </c>
      <c r="BV5" s="54">
        <v>63601</v>
      </c>
      <c r="BW5" s="54">
        <v>63602</v>
      </c>
      <c r="BX5" s="54">
        <v>63603</v>
      </c>
      <c r="BY5" s="54">
        <v>63604</v>
      </c>
      <c r="BZ5" s="54">
        <v>63605</v>
      </c>
      <c r="CA5" s="54">
        <v>63606</v>
      </c>
      <c r="CB5" s="54">
        <v>63607</v>
      </c>
      <c r="CC5" s="54">
        <v>63699</v>
      </c>
      <c r="CD5" s="53">
        <v>637</v>
      </c>
      <c r="CE5" s="54">
        <v>63701</v>
      </c>
      <c r="CF5" s="54">
        <v>63702</v>
      </c>
      <c r="CG5" s="54">
        <v>63703</v>
      </c>
      <c r="CH5" s="54">
        <v>63704</v>
      </c>
      <c r="CI5" s="54">
        <v>63705</v>
      </c>
      <c r="CJ5" s="53">
        <v>638</v>
      </c>
      <c r="CK5" s="53">
        <v>639</v>
      </c>
      <c r="CL5" s="54">
        <v>63901</v>
      </c>
      <c r="CM5" s="54">
        <v>63902</v>
      </c>
      <c r="CN5" s="54">
        <v>63903</v>
      </c>
      <c r="CO5" s="54">
        <v>63904</v>
      </c>
      <c r="CP5" s="54">
        <v>63905</v>
      </c>
      <c r="CQ5" s="54">
        <v>63906</v>
      </c>
      <c r="CR5" s="54">
        <v>63907</v>
      </c>
      <c r="CS5" s="54">
        <v>63908</v>
      </c>
      <c r="CT5" s="54">
        <v>63999</v>
      </c>
      <c r="CU5" s="57" t="s">
        <v>253</v>
      </c>
      <c r="CV5" s="4"/>
    </row>
    <row r="6" spans="1:100" s="3" customFormat="1" ht="80.099999999999994" customHeight="1">
      <c r="A6" s="57" t="s">
        <v>290</v>
      </c>
      <c r="B6" s="57" t="s">
        <v>291</v>
      </c>
      <c r="C6" s="57" t="s">
        <v>292</v>
      </c>
      <c r="D6" s="52" t="s">
        <v>385</v>
      </c>
      <c r="E6" s="53" t="s">
        <v>386</v>
      </c>
      <c r="F6" s="54" t="s">
        <v>295</v>
      </c>
      <c r="G6" s="54" t="s">
        <v>296</v>
      </c>
      <c r="H6" s="53" t="s">
        <v>298</v>
      </c>
      <c r="I6" s="54" t="s">
        <v>387</v>
      </c>
      <c r="J6" s="55" t="s">
        <v>300</v>
      </c>
      <c r="K6" s="55" t="s">
        <v>301</v>
      </c>
      <c r="L6" s="54" t="s">
        <v>388</v>
      </c>
      <c r="M6" s="55" t="s">
        <v>303</v>
      </c>
      <c r="N6" s="55" t="s">
        <v>304</v>
      </c>
      <c r="O6" s="53" t="s">
        <v>389</v>
      </c>
      <c r="P6" s="54" t="s">
        <v>309</v>
      </c>
      <c r="Q6" s="55" t="s">
        <v>310</v>
      </c>
      <c r="R6" s="55" t="s">
        <v>311</v>
      </c>
      <c r="S6" s="54" t="s">
        <v>390</v>
      </c>
      <c r="T6" s="55" t="s">
        <v>313</v>
      </c>
      <c r="U6" s="55" t="s">
        <v>314</v>
      </c>
      <c r="V6" s="53" t="s">
        <v>391</v>
      </c>
      <c r="W6" s="54" t="s">
        <v>316</v>
      </c>
      <c r="X6" s="54" t="s">
        <v>317</v>
      </c>
      <c r="Y6" s="54" t="s">
        <v>318</v>
      </c>
      <c r="Z6" s="54" t="s">
        <v>319</v>
      </c>
      <c r="AA6" s="54" t="s">
        <v>320</v>
      </c>
      <c r="AB6" s="54" t="s">
        <v>321</v>
      </c>
      <c r="AC6" s="54" t="s">
        <v>322</v>
      </c>
      <c r="AD6" s="54" t="s">
        <v>323</v>
      </c>
      <c r="AE6" s="54" t="s">
        <v>324</v>
      </c>
      <c r="AF6" s="53" t="s">
        <v>392</v>
      </c>
      <c r="AG6" s="53" t="s">
        <v>325</v>
      </c>
      <c r="AH6" s="54" t="s">
        <v>326</v>
      </c>
      <c r="AI6" s="54" t="s">
        <v>393</v>
      </c>
      <c r="AJ6" s="53" t="s">
        <v>329</v>
      </c>
      <c r="AK6" s="54" t="s">
        <v>394</v>
      </c>
      <c r="AL6" s="54" t="s">
        <v>330</v>
      </c>
      <c r="AM6" s="54" t="s">
        <v>395</v>
      </c>
      <c r="AN6" s="52" t="s">
        <v>396</v>
      </c>
      <c r="AO6" s="53" t="s">
        <v>397</v>
      </c>
      <c r="AP6" s="54" t="s">
        <v>336</v>
      </c>
      <c r="AQ6" s="54" t="s">
        <v>398</v>
      </c>
      <c r="AR6" s="53" t="s">
        <v>399</v>
      </c>
      <c r="AS6" s="54" t="s">
        <v>339</v>
      </c>
      <c r="AT6" s="55" t="s">
        <v>400</v>
      </c>
      <c r="AU6" s="56" t="s">
        <v>341</v>
      </c>
      <c r="AV6" s="56" t="s">
        <v>342</v>
      </c>
      <c r="AW6" s="56" t="s">
        <v>343</v>
      </c>
      <c r="AX6" s="56" t="s">
        <v>401</v>
      </c>
      <c r="AY6" s="55" t="s">
        <v>402</v>
      </c>
      <c r="AZ6" s="54" t="s">
        <v>403</v>
      </c>
      <c r="BA6" s="55" t="s">
        <v>404</v>
      </c>
      <c r="BB6" s="56" t="s">
        <v>341</v>
      </c>
      <c r="BC6" s="56" t="s">
        <v>342</v>
      </c>
      <c r="BD6" s="56" t="s">
        <v>343</v>
      </c>
      <c r="BE6" s="56" t="s">
        <v>348</v>
      </c>
      <c r="BF6" s="55" t="s">
        <v>405</v>
      </c>
      <c r="BG6" s="53" t="s">
        <v>406</v>
      </c>
      <c r="BH6" s="54" t="s">
        <v>407</v>
      </c>
      <c r="BI6" s="54" t="s">
        <v>408</v>
      </c>
      <c r="BJ6" s="53" t="s">
        <v>409</v>
      </c>
      <c r="BK6" s="54" t="s">
        <v>367</v>
      </c>
      <c r="BL6" s="55" t="s">
        <v>368</v>
      </c>
      <c r="BM6" s="55" t="s">
        <v>410</v>
      </c>
      <c r="BN6" s="54" t="s">
        <v>411</v>
      </c>
      <c r="BO6" s="55" t="s">
        <v>412</v>
      </c>
      <c r="BP6" s="55" t="s">
        <v>372</v>
      </c>
      <c r="BQ6" s="53" t="s">
        <v>413</v>
      </c>
      <c r="BR6" s="54" t="s">
        <v>414</v>
      </c>
      <c r="BS6" s="54" t="s">
        <v>415</v>
      </c>
      <c r="BT6" s="54" t="s">
        <v>416</v>
      </c>
      <c r="BU6" s="53" t="s">
        <v>357</v>
      </c>
      <c r="BV6" s="54" t="s">
        <v>358</v>
      </c>
      <c r="BW6" s="54" t="s">
        <v>417</v>
      </c>
      <c r="BX6" s="54" t="s">
        <v>360</v>
      </c>
      <c r="BY6" s="54" t="s">
        <v>361</v>
      </c>
      <c r="BZ6" s="54" t="s">
        <v>362</v>
      </c>
      <c r="CA6" s="54" t="s">
        <v>418</v>
      </c>
      <c r="CB6" s="54" t="s">
        <v>364</v>
      </c>
      <c r="CC6" s="54" t="s">
        <v>365</v>
      </c>
      <c r="CD6" s="53" t="s">
        <v>419</v>
      </c>
      <c r="CE6" s="54" t="s">
        <v>420</v>
      </c>
      <c r="CF6" s="54" t="s">
        <v>421</v>
      </c>
      <c r="CG6" s="54" t="s">
        <v>422</v>
      </c>
      <c r="CH6" s="54" t="s">
        <v>423</v>
      </c>
      <c r="CI6" s="54" t="s">
        <v>424</v>
      </c>
      <c r="CJ6" s="53" t="s">
        <v>425</v>
      </c>
      <c r="CK6" s="53" t="s">
        <v>426</v>
      </c>
      <c r="CL6" s="54" t="s">
        <v>427</v>
      </c>
      <c r="CM6" s="54" t="s">
        <v>428</v>
      </c>
      <c r="CN6" s="54" t="s">
        <v>429</v>
      </c>
      <c r="CO6" s="54" t="s">
        <v>430</v>
      </c>
      <c r="CP6" s="54" t="s">
        <v>431</v>
      </c>
      <c r="CQ6" s="54" t="s">
        <v>432</v>
      </c>
      <c r="CR6" s="54" t="s">
        <v>433</v>
      </c>
      <c r="CS6" s="54" t="s">
        <v>434</v>
      </c>
      <c r="CT6" s="54" t="s">
        <v>435</v>
      </c>
      <c r="CU6" s="57" t="s">
        <v>252</v>
      </c>
      <c r="CV6" s="4"/>
    </row>
    <row r="7" spans="1:100" ht="12.75" customHeight="1">
      <c r="A7" s="43" t="s">
        <v>2</v>
      </c>
      <c r="B7" s="59">
        <v>1001</v>
      </c>
      <c r="C7" s="60" t="s">
        <v>376</v>
      </c>
      <c r="D7" s="61">
        <v>0</v>
      </c>
      <c r="E7" s="61">
        <v>0</v>
      </c>
      <c r="F7" s="61">
        <v>0</v>
      </c>
      <c r="G7" s="61">
        <v>0</v>
      </c>
      <c r="H7" s="61">
        <v>0</v>
      </c>
      <c r="I7" s="61">
        <v>0</v>
      </c>
      <c r="J7" s="61">
        <v>0</v>
      </c>
      <c r="K7" s="61">
        <v>0</v>
      </c>
      <c r="L7" s="61">
        <v>0</v>
      </c>
      <c r="M7" s="61">
        <v>0</v>
      </c>
      <c r="N7" s="61">
        <v>0</v>
      </c>
      <c r="O7" s="61">
        <v>0</v>
      </c>
      <c r="P7" s="61">
        <v>0</v>
      </c>
      <c r="Q7" s="61">
        <v>0</v>
      </c>
      <c r="R7" s="61">
        <v>0</v>
      </c>
      <c r="S7" s="61">
        <v>0</v>
      </c>
      <c r="T7" s="61">
        <v>0</v>
      </c>
      <c r="U7" s="61">
        <v>0</v>
      </c>
      <c r="V7" s="61">
        <v>0</v>
      </c>
      <c r="W7" s="61">
        <v>0</v>
      </c>
      <c r="X7" s="61">
        <v>0</v>
      </c>
      <c r="Y7" s="61">
        <v>0</v>
      </c>
      <c r="Z7" s="61">
        <v>0</v>
      </c>
      <c r="AA7" s="61">
        <v>0</v>
      </c>
      <c r="AB7" s="61">
        <v>0</v>
      </c>
      <c r="AC7" s="61">
        <v>0</v>
      </c>
      <c r="AD7" s="61">
        <v>0</v>
      </c>
      <c r="AE7" s="61">
        <v>0</v>
      </c>
      <c r="AF7" s="61">
        <v>0</v>
      </c>
      <c r="AG7" s="61">
        <v>0</v>
      </c>
      <c r="AH7" s="61">
        <v>0</v>
      </c>
      <c r="AI7" s="61">
        <v>0</v>
      </c>
      <c r="AJ7" s="61">
        <v>0</v>
      </c>
      <c r="AK7" s="61">
        <v>0</v>
      </c>
      <c r="AL7" s="61">
        <v>0</v>
      </c>
      <c r="AM7" s="61">
        <v>0</v>
      </c>
      <c r="AN7" s="61">
        <v>0</v>
      </c>
      <c r="AO7" s="61">
        <v>0</v>
      </c>
      <c r="AP7" s="61">
        <v>0</v>
      </c>
      <c r="AQ7" s="61">
        <v>0</v>
      </c>
      <c r="AR7" s="61">
        <v>0</v>
      </c>
      <c r="AS7" s="61">
        <v>0</v>
      </c>
      <c r="AT7" s="61">
        <v>0</v>
      </c>
      <c r="AU7" s="61">
        <v>0</v>
      </c>
      <c r="AV7" s="61">
        <v>0</v>
      </c>
      <c r="AW7" s="61">
        <v>0</v>
      </c>
      <c r="AX7" s="61">
        <v>0</v>
      </c>
      <c r="AY7" s="61">
        <v>0</v>
      </c>
      <c r="AZ7" s="61">
        <v>0</v>
      </c>
      <c r="BA7" s="61">
        <v>0</v>
      </c>
      <c r="BB7" s="61">
        <v>0</v>
      </c>
      <c r="BC7" s="61">
        <v>0</v>
      </c>
      <c r="BD7" s="61">
        <v>0</v>
      </c>
      <c r="BE7" s="61">
        <v>0</v>
      </c>
      <c r="BF7" s="61">
        <v>0</v>
      </c>
      <c r="BG7" s="61">
        <v>0</v>
      </c>
      <c r="BH7" s="61">
        <v>0</v>
      </c>
      <c r="BI7" s="61">
        <v>0</v>
      </c>
      <c r="BJ7" s="61">
        <v>0</v>
      </c>
      <c r="BK7" s="61">
        <v>0</v>
      </c>
      <c r="BL7" s="61">
        <v>0</v>
      </c>
      <c r="BM7" s="61">
        <v>0</v>
      </c>
      <c r="BN7" s="61">
        <v>0</v>
      </c>
      <c r="BO7" s="61">
        <v>0</v>
      </c>
      <c r="BP7" s="61">
        <v>0</v>
      </c>
      <c r="BQ7" s="61">
        <v>0</v>
      </c>
      <c r="BR7" s="61">
        <v>0</v>
      </c>
      <c r="BS7" s="61">
        <v>0</v>
      </c>
      <c r="BT7" s="61">
        <v>0</v>
      </c>
      <c r="BU7" s="61">
        <v>0</v>
      </c>
      <c r="BV7" s="61">
        <v>0</v>
      </c>
      <c r="BW7" s="61">
        <v>0</v>
      </c>
      <c r="BX7" s="61">
        <v>0</v>
      </c>
      <c r="BY7" s="61">
        <v>0</v>
      </c>
      <c r="BZ7" s="61">
        <v>0</v>
      </c>
      <c r="CA7" s="61">
        <v>0</v>
      </c>
      <c r="CB7" s="61">
        <v>0</v>
      </c>
      <c r="CC7" s="61">
        <v>0</v>
      </c>
      <c r="CD7" s="61">
        <v>0</v>
      </c>
      <c r="CE7" s="61">
        <v>0</v>
      </c>
      <c r="CF7" s="61">
        <v>0</v>
      </c>
      <c r="CG7" s="61">
        <v>0</v>
      </c>
      <c r="CH7" s="61">
        <v>0</v>
      </c>
      <c r="CI7" s="61">
        <v>0</v>
      </c>
      <c r="CJ7" s="61">
        <v>0</v>
      </c>
      <c r="CK7" s="61">
        <v>0</v>
      </c>
      <c r="CL7" s="61">
        <v>0</v>
      </c>
      <c r="CM7" s="61">
        <v>0</v>
      </c>
      <c r="CN7" s="61">
        <v>0</v>
      </c>
      <c r="CO7" s="61">
        <v>0</v>
      </c>
      <c r="CP7" s="61">
        <v>0</v>
      </c>
      <c r="CQ7" s="61">
        <v>0</v>
      </c>
      <c r="CR7" s="61">
        <v>0</v>
      </c>
      <c r="CS7" s="61">
        <v>0</v>
      </c>
      <c r="CT7" s="61">
        <v>0</v>
      </c>
      <c r="CU7" s="61">
        <v>0</v>
      </c>
    </row>
    <row r="8" spans="1:100" ht="12.75" customHeight="1">
      <c r="A8" s="43" t="s">
        <v>4</v>
      </c>
      <c r="B8" s="59">
        <v>1003</v>
      </c>
      <c r="C8" s="60" t="s">
        <v>376</v>
      </c>
      <c r="D8" s="61">
        <v>199202.85</v>
      </c>
      <c r="E8" s="61">
        <v>0</v>
      </c>
      <c r="F8" s="61">
        <v>0</v>
      </c>
      <c r="G8" s="61">
        <v>0</v>
      </c>
      <c r="H8" s="61">
        <v>0</v>
      </c>
      <c r="I8" s="61">
        <v>0</v>
      </c>
      <c r="J8" s="61">
        <v>0</v>
      </c>
      <c r="K8" s="61">
        <v>0</v>
      </c>
      <c r="L8" s="61">
        <v>0</v>
      </c>
      <c r="M8" s="61">
        <v>0</v>
      </c>
      <c r="N8" s="61">
        <v>0</v>
      </c>
      <c r="O8" s="61">
        <v>0</v>
      </c>
      <c r="P8" s="61">
        <v>0</v>
      </c>
      <c r="Q8" s="61">
        <v>0</v>
      </c>
      <c r="R8" s="61">
        <v>0</v>
      </c>
      <c r="S8" s="61">
        <v>0</v>
      </c>
      <c r="T8" s="61">
        <v>0</v>
      </c>
      <c r="U8" s="61">
        <v>0</v>
      </c>
      <c r="V8" s="61">
        <v>199202.85</v>
      </c>
      <c r="W8" s="61">
        <v>0</v>
      </c>
      <c r="X8" s="61">
        <v>0</v>
      </c>
      <c r="Y8" s="61">
        <v>199202.85</v>
      </c>
      <c r="Z8" s="61">
        <v>0</v>
      </c>
      <c r="AA8" s="61">
        <v>0</v>
      </c>
      <c r="AB8" s="61">
        <v>0</v>
      </c>
      <c r="AC8" s="61">
        <v>0</v>
      </c>
      <c r="AD8" s="61">
        <v>0</v>
      </c>
      <c r="AE8" s="61">
        <v>0</v>
      </c>
      <c r="AF8" s="61">
        <v>0</v>
      </c>
      <c r="AG8" s="61">
        <v>0</v>
      </c>
      <c r="AH8" s="61">
        <v>0</v>
      </c>
      <c r="AI8" s="61">
        <v>0</v>
      </c>
      <c r="AJ8" s="61">
        <v>0</v>
      </c>
      <c r="AK8" s="61">
        <v>0</v>
      </c>
      <c r="AL8" s="61">
        <v>0</v>
      </c>
      <c r="AM8" s="61">
        <v>0</v>
      </c>
      <c r="AN8" s="61">
        <v>-976151.2999999997</v>
      </c>
      <c r="AO8" s="61">
        <v>-256889.66</v>
      </c>
      <c r="AP8" s="61">
        <v>-256889.66</v>
      </c>
      <c r="AQ8" s="61">
        <v>0</v>
      </c>
      <c r="AR8" s="61">
        <v>32011</v>
      </c>
      <c r="AS8" s="61">
        <v>32011</v>
      </c>
      <c r="AT8" s="61">
        <v>-71409.509999999995</v>
      </c>
      <c r="AU8" s="61">
        <v>-71409.509999999995</v>
      </c>
      <c r="AV8" s="61">
        <v>0</v>
      </c>
      <c r="AW8" s="61">
        <v>0</v>
      </c>
      <c r="AX8" s="61">
        <v>0</v>
      </c>
      <c r="AY8" s="61">
        <v>103420.51</v>
      </c>
      <c r="AZ8" s="61">
        <v>0</v>
      </c>
      <c r="BA8" s="61">
        <v>0</v>
      </c>
      <c r="BB8" s="61">
        <v>0</v>
      </c>
      <c r="BC8" s="61">
        <v>0</v>
      </c>
      <c r="BD8" s="61">
        <v>0</v>
      </c>
      <c r="BE8" s="61">
        <v>0</v>
      </c>
      <c r="BF8" s="61">
        <v>0</v>
      </c>
      <c r="BG8" s="61">
        <v>0</v>
      </c>
      <c r="BH8" s="61">
        <v>0</v>
      </c>
      <c r="BI8" s="61">
        <v>0</v>
      </c>
      <c r="BJ8" s="61">
        <v>-751272.63999999966</v>
      </c>
      <c r="BK8" s="61">
        <v>-751272.63999999966</v>
      </c>
      <c r="BL8" s="61">
        <v>-4739760.46</v>
      </c>
      <c r="BM8" s="61">
        <v>3988487.8200000003</v>
      </c>
      <c r="BN8" s="61">
        <v>0</v>
      </c>
      <c r="BO8" s="61">
        <v>0</v>
      </c>
      <c r="BP8" s="61">
        <v>0</v>
      </c>
      <c r="BQ8" s="61">
        <v>0</v>
      </c>
      <c r="BR8" s="61">
        <v>0</v>
      </c>
      <c r="BS8" s="61">
        <v>0</v>
      </c>
      <c r="BT8" s="61">
        <v>0</v>
      </c>
      <c r="BU8" s="61">
        <v>0</v>
      </c>
      <c r="BV8" s="61">
        <v>0</v>
      </c>
      <c r="BW8" s="61">
        <v>0</v>
      </c>
      <c r="BX8" s="61">
        <v>0</v>
      </c>
      <c r="BY8" s="61">
        <v>0</v>
      </c>
      <c r="BZ8" s="61">
        <v>0</v>
      </c>
      <c r="CA8" s="61">
        <v>0</v>
      </c>
      <c r="CB8" s="61">
        <v>0</v>
      </c>
      <c r="CC8" s="61">
        <v>0</v>
      </c>
      <c r="CD8" s="61">
        <v>0</v>
      </c>
      <c r="CE8" s="61">
        <v>0</v>
      </c>
      <c r="CF8" s="61">
        <v>0</v>
      </c>
      <c r="CG8" s="61">
        <v>0</v>
      </c>
      <c r="CH8" s="61">
        <v>0</v>
      </c>
      <c r="CI8" s="61">
        <v>0</v>
      </c>
      <c r="CJ8" s="61">
        <v>0</v>
      </c>
      <c r="CK8" s="61">
        <v>0</v>
      </c>
      <c r="CL8" s="61">
        <v>0</v>
      </c>
      <c r="CM8" s="61">
        <v>0</v>
      </c>
      <c r="CN8" s="61">
        <v>0</v>
      </c>
      <c r="CO8" s="61">
        <v>0</v>
      </c>
      <c r="CP8" s="61">
        <v>0</v>
      </c>
      <c r="CQ8" s="61">
        <v>0</v>
      </c>
      <c r="CR8" s="61">
        <v>0</v>
      </c>
      <c r="CS8" s="61">
        <v>0</v>
      </c>
      <c r="CT8" s="61">
        <v>0</v>
      </c>
      <c r="CU8" s="61">
        <v>-776948.44999999972</v>
      </c>
    </row>
    <row r="9" spans="1:100" ht="12.75" customHeight="1">
      <c r="A9" s="43" t="s">
        <v>5</v>
      </c>
      <c r="B9" s="59">
        <v>1004</v>
      </c>
      <c r="C9" s="60" t="s">
        <v>376</v>
      </c>
      <c r="D9" s="61">
        <v>0</v>
      </c>
      <c r="E9" s="61">
        <v>0</v>
      </c>
      <c r="F9" s="61">
        <v>0</v>
      </c>
      <c r="G9" s="61">
        <v>0</v>
      </c>
      <c r="H9" s="61">
        <v>0</v>
      </c>
      <c r="I9" s="61">
        <v>0</v>
      </c>
      <c r="J9" s="61">
        <v>0</v>
      </c>
      <c r="K9" s="61">
        <v>0</v>
      </c>
      <c r="L9" s="61">
        <v>0</v>
      </c>
      <c r="M9" s="61">
        <v>0</v>
      </c>
      <c r="N9" s="61">
        <v>0</v>
      </c>
      <c r="O9" s="61">
        <v>0</v>
      </c>
      <c r="P9" s="61">
        <v>0</v>
      </c>
      <c r="Q9" s="61">
        <v>0</v>
      </c>
      <c r="R9" s="61">
        <v>0</v>
      </c>
      <c r="S9" s="61">
        <v>0</v>
      </c>
      <c r="T9" s="61">
        <v>0</v>
      </c>
      <c r="U9" s="61">
        <v>0</v>
      </c>
      <c r="V9" s="61">
        <v>0</v>
      </c>
      <c r="W9" s="61">
        <v>0</v>
      </c>
      <c r="X9" s="61">
        <v>0</v>
      </c>
      <c r="Y9" s="61">
        <v>0</v>
      </c>
      <c r="Z9" s="61">
        <v>0</v>
      </c>
      <c r="AA9" s="61">
        <v>0</v>
      </c>
      <c r="AB9" s="61">
        <v>0</v>
      </c>
      <c r="AC9" s="61">
        <v>0</v>
      </c>
      <c r="AD9" s="61">
        <v>0</v>
      </c>
      <c r="AE9" s="61">
        <v>0</v>
      </c>
      <c r="AF9" s="61">
        <v>0</v>
      </c>
      <c r="AG9" s="61">
        <v>0</v>
      </c>
      <c r="AH9" s="61">
        <v>0</v>
      </c>
      <c r="AI9" s="61">
        <v>0</v>
      </c>
      <c r="AJ9" s="61">
        <v>0</v>
      </c>
      <c r="AK9" s="61">
        <v>0</v>
      </c>
      <c r="AL9" s="61">
        <v>0</v>
      </c>
      <c r="AM9" s="61">
        <v>0</v>
      </c>
      <c r="AN9" s="61">
        <v>0</v>
      </c>
      <c r="AO9" s="61">
        <v>0</v>
      </c>
      <c r="AP9" s="61">
        <v>0</v>
      </c>
      <c r="AQ9" s="61">
        <v>0</v>
      </c>
      <c r="AR9" s="61">
        <v>0</v>
      </c>
      <c r="AS9" s="61">
        <v>0</v>
      </c>
      <c r="AT9" s="61">
        <v>0</v>
      </c>
      <c r="AU9" s="61">
        <v>0</v>
      </c>
      <c r="AV9" s="61">
        <v>0</v>
      </c>
      <c r="AW9" s="61">
        <v>0</v>
      </c>
      <c r="AX9" s="61">
        <v>0</v>
      </c>
      <c r="AY9" s="61">
        <v>0</v>
      </c>
      <c r="AZ9" s="61">
        <v>0</v>
      </c>
      <c r="BA9" s="61">
        <v>0</v>
      </c>
      <c r="BB9" s="61">
        <v>0</v>
      </c>
      <c r="BC9" s="61">
        <v>0</v>
      </c>
      <c r="BD9" s="61">
        <v>0</v>
      </c>
      <c r="BE9" s="61">
        <v>0</v>
      </c>
      <c r="BF9" s="61">
        <v>0</v>
      </c>
      <c r="BG9" s="61">
        <v>0</v>
      </c>
      <c r="BH9" s="61">
        <v>0</v>
      </c>
      <c r="BI9" s="61">
        <v>0</v>
      </c>
      <c r="BJ9" s="61">
        <v>0</v>
      </c>
      <c r="BK9" s="61">
        <v>0</v>
      </c>
      <c r="BL9" s="61">
        <v>0</v>
      </c>
      <c r="BM9" s="61">
        <v>0</v>
      </c>
      <c r="BN9" s="61">
        <v>0</v>
      </c>
      <c r="BO9" s="61">
        <v>0</v>
      </c>
      <c r="BP9" s="61">
        <v>0</v>
      </c>
      <c r="BQ9" s="61">
        <v>0</v>
      </c>
      <c r="BR9" s="61">
        <v>0</v>
      </c>
      <c r="BS9" s="61">
        <v>0</v>
      </c>
      <c r="BT9" s="61">
        <v>0</v>
      </c>
      <c r="BU9" s="61">
        <v>0</v>
      </c>
      <c r="BV9" s="61">
        <v>0</v>
      </c>
      <c r="BW9" s="61">
        <v>0</v>
      </c>
      <c r="BX9" s="61">
        <v>0</v>
      </c>
      <c r="BY9" s="61">
        <v>0</v>
      </c>
      <c r="BZ9" s="61">
        <v>0</v>
      </c>
      <c r="CA9" s="61">
        <v>0</v>
      </c>
      <c r="CB9" s="61">
        <v>0</v>
      </c>
      <c r="CC9" s="61">
        <v>0</v>
      </c>
      <c r="CD9" s="61">
        <v>0</v>
      </c>
      <c r="CE9" s="61">
        <v>0</v>
      </c>
      <c r="CF9" s="61">
        <v>0</v>
      </c>
      <c r="CG9" s="61">
        <v>0</v>
      </c>
      <c r="CH9" s="61">
        <v>0</v>
      </c>
      <c r="CI9" s="61">
        <v>0</v>
      </c>
      <c r="CJ9" s="61">
        <v>0</v>
      </c>
      <c r="CK9" s="61">
        <v>0</v>
      </c>
      <c r="CL9" s="61">
        <v>0</v>
      </c>
      <c r="CM9" s="61">
        <v>0</v>
      </c>
      <c r="CN9" s="61">
        <v>0</v>
      </c>
      <c r="CO9" s="61">
        <v>0</v>
      </c>
      <c r="CP9" s="61">
        <v>0</v>
      </c>
      <c r="CQ9" s="61">
        <v>0</v>
      </c>
      <c r="CR9" s="61">
        <v>0</v>
      </c>
      <c r="CS9" s="61">
        <v>0</v>
      </c>
      <c r="CT9" s="61">
        <v>0</v>
      </c>
      <c r="CU9" s="61">
        <v>0</v>
      </c>
    </row>
    <row r="10" spans="1:100" ht="12.75" customHeight="1">
      <c r="A10" s="43" t="s">
        <v>7</v>
      </c>
      <c r="B10" s="59">
        <v>1005</v>
      </c>
      <c r="C10" s="60" t="s">
        <v>376</v>
      </c>
      <c r="D10" s="61">
        <v>0</v>
      </c>
      <c r="E10" s="61">
        <v>0</v>
      </c>
      <c r="F10" s="61">
        <v>0</v>
      </c>
      <c r="G10" s="61">
        <v>0</v>
      </c>
      <c r="H10" s="61">
        <v>0</v>
      </c>
      <c r="I10" s="61">
        <v>0</v>
      </c>
      <c r="J10" s="61">
        <v>0</v>
      </c>
      <c r="K10" s="61">
        <v>0</v>
      </c>
      <c r="L10" s="61">
        <v>0</v>
      </c>
      <c r="M10" s="61">
        <v>0</v>
      </c>
      <c r="N10" s="61">
        <v>0</v>
      </c>
      <c r="O10" s="61">
        <v>0</v>
      </c>
      <c r="P10" s="61">
        <v>0</v>
      </c>
      <c r="Q10" s="61">
        <v>0</v>
      </c>
      <c r="R10" s="61">
        <v>0</v>
      </c>
      <c r="S10" s="61">
        <v>0</v>
      </c>
      <c r="T10" s="61">
        <v>0</v>
      </c>
      <c r="U10" s="61">
        <v>0</v>
      </c>
      <c r="V10" s="61">
        <v>0</v>
      </c>
      <c r="W10" s="61">
        <v>0</v>
      </c>
      <c r="X10" s="61">
        <v>0</v>
      </c>
      <c r="Y10" s="61">
        <v>0</v>
      </c>
      <c r="Z10" s="61">
        <v>0</v>
      </c>
      <c r="AA10" s="61">
        <v>0</v>
      </c>
      <c r="AB10" s="61">
        <v>0</v>
      </c>
      <c r="AC10" s="61">
        <v>0</v>
      </c>
      <c r="AD10" s="61">
        <v>0</v>
      </c>
      <c r="AE10" s="61">
        <v>0</v>
      </c>
      <c r="AF10" s="61">
        <v>0</v>
      </c>
      <c r="AG10" s="61">
        <v>0</v>
      </c>
      <c r="AH10" s="61">
        <v>0</v>
      </c>
      <c r="AI10" s="61">
        <v>0</v>
      </c>
      <c r="AJ10" s="61">
        <v>0</v>
      </c>
      <c r="AK10" s="61">
        <v>0</v>
      </c>
      <c r="AL10" s="61">
        <v>0</v>
      </c>
      <c r="AM10" s="61">
        <v>0</v>
      </c>
      <c r="AN10" s="61">
        <v>0</v>
      </c>
      <c r="AO10" s="61">
        <v>0</v>
      </c>
      <c r="AP10" s="61">
        <v>0</v>
      </c>
      <c r="AQ10" s="61">
        <v>0</v>
      </c>
      <c r="AR10" s="61">
        <v>0</v>
      </c>
      <c r="AS10" s="61">
        <v>0</v>
      </c>
      <c r="AT10" s="61">
        <v>0</v>
      </c>
      <c r="AU10" s="61">
        <v>0</v>
      </c>
      <c r="AV10" s="61">
        <v>0</v>
      </c>
      <c r="AW10" s="61">
        <v>0</v>
      </c>
      <c r="AX10" s="61">
        <v>0</v>
      </c>
      <c r="AY10" s="61">
        <v>0</v>
      </c>
      <c r="AZ10" s="61">
        <v>0</v>
      </c>
      <c r="BA10" s="61">
        <v>0</v>
      </c>
      <c r="BB10" s="61">
        <v>0</v>
      </c>
      <c r="BC10" s="61">
        <v>0</v>
      </c>
      <c r="BD10" s="61">
        <v>0</v>
      </c>
      <c r="BE10" s="61">
        <v>0</v>
      </c>
      <c r="BF10" s="61">
        <v>0</v>
      </c>
      <c r="BG10" s="61">
        <v>0</v>
      </c>
      <c r="BH10" s="61">
        <v>0</v>
      </c>
      <c r="BI10" s="61">
        <v>0</v>
      </c>
      <c r="BJ10" s="61">
        <v>0</v>
      </c>
      <c r="BK10" s="61">
        <v>0</v>
      </c>
      <c r="BL10" s="61">
        <v>0</v>
      </c>
      <c r="BM10" s="61">
        <v>0</v>
      </c>
      <c r="BN10" s="61">
        <v>0</v>
      </c>
      <c r="BO10" s="61">
        <v>0</v>
      </c>
      <c r="BP10" s="61">
        <v>0</v>
      </c>
      <c r="BQ10" s="61">
        <v>0</v>
      </c>
      <c r="BR10" s="61">
        <v>0</v>
      </c>
      <c r="BS10" s="61">
        <v>0</v>
      </c>
      <c r="BT10" s="61">
        <v>0</v>
      </c>
      <c r="BU10" s="61">
        <v>0</v>
      </c>
      <c r="BV10" s="61">
        <v>0</v>
      </c>
      <c r="BW10" s="61">
        <v>0</v>
      </c>
      <c r="BX10" s="61">
        <v>0</v>
      </c>
      <c r="BY10" s="61">
        <v>0</v>
      </c>
      <c r="BZ10" s="61">
        <v>0</v>
      </c>
      <c r="CA10" s="61">
        <v>0</v>
      </c>
      <c r="CB10" s="61">
        <v>0</v>
      </c>
      <c r="CC10" s="61">
        <v>0</v>
      </c>
      <c r="CD10" s="61">
        <v>0</v>
      </c>
      <c r="CE10" s="61">
        <v>0</v>
      </c>
      <c r="CF10" s="61">
        <v>0</v>
      </c>
      <c r="CG10" s="61">
        <v>0</v>
      </c>
      <c r="CH10" s="61">
        <v>0</v>
      </c>
      <c r="CI10" s="61">
        <v>0</v>
      </c>
      <c r="CJ10" s="61">
        <v>0</v>
      </c>
      <c r="CK10" s="61">
        <v>0</v>
      </c>
      <c r="CL10" s="61">
        <v>0</v>
      </c>
      <c r="CM10" s="61">
        <v>0</v>
      </c>
      <c r="CN10" s="61">
        <v>0</v>
      </c>
      <c r="CO10" s="61">
        <v>0</v>
      </c>
      <c r="CP10" s="61">
        <v>0</v>
      </c>
      <c r="CQ10" s="61">
        <v>0</v>
      </c>
      <c r="CR10" s="61">
        <v>0</v>
      </c>
      <c r="CS10" s="61">
        <v>0</v>
      </c>
      <c r="CT10" s="61">
        <v>0</v>
      </c>
      <c r="CU10" s="61">
        <v>0</v>
      </c>
    </row>
    <row r="11" spans="1:100" ht="12.75" customHeight="1">
      <c r="A11" s="43" t="s">
        <v>9</v>
      </c>
      <c r="B11" s="59">
        <v>1006</v>
      </c>
      <c r="C11" s="60" t="s">
        <v>376</v>
      </c>
      <c r="D11" s="61">
        <v>0</v>
      </c>
      <c r="E11" s="61">
        <v>0</v>
      </c>
      <c r="F11" s="61">
        <v>0</v>
      </c>
      <c r="G11" s="61">
        <v>0</v>
      </c>
      <c r="H11" s="61">
        <v>0</v>
      </c>
      <c r="I11" s="61">
        <v>0</v>
      </c>
      <c r="J11" s="61">
        <v>0</v>
      </c>
      <c r="K11" s="61">
        <v>0</v>
      </c>
      <c r="L11" s="61">
        <v>0</v>
      </c>
      <c r="M11" s="61">
        <v>0</v>
      </c>
      <c r="N11" s="61">
        <v>0</v>
      </c>
      <c r="O11" s="61">
        <v>0</v>
      </c>
      <c r="P11" s="61">
        <v>0</v>
      </c>
      <c r="Q11" s="61">
        <v>0</v>
      </c>
      <c r="R11" s="61">
        <v>0</v>
      </c>
      <c r="S11" s="61">
        <v>0</v>
      </c>
      <c r="T11" s="61">
        <v>0</v>
      </c>
      <c r="U11" s="61">
        <v>0</v>
      </c>
      <c r="V11" s="61">
        <v>0</v>
      </c>
      <c r="W11" s="61">
        <v>0</v>
      </c>
      <c r="X11" s="61">
        <v>0</v>
      </c>
      <c r="Y11" s="61">
        <v>0</v>
      </c>
      <c r="Z11" s="61">
        <v>0</v>
      </c>
      <c r="AA11" s="61">
        <v>0</v>
      </c>
      <c r="AB11" s="61">
        <v>0</v>
      </c>
      <c r="AC11" s="61">
        <v>0</v>
      </c>
      <c r="AD11" s="61">
        <v>0</v>
      </c>
      <c r="AE11" s="61">
        <v>0</v>
      </c>
      <c r="AF11" s="61">
        <v>0</v>
      </c>
      <c r="AG11" s="61">
        <v>0</v>
      </c>
      <c r="AH11" s="61">
        <v>0</v>
      </c>
      <c r="AI11" s="61">
        <v>0</v>
      </c>
      <c r="AJ11" s="61">
        <v>0</v>
      </c>
      <c r="AK11" s="61">
        <v>0</v>
      </c>
      <c r="AL11" s="61">
        <v>0</v>
      </c>
      <c r="AM11" s="61">
        <v>0</v>
      </c>
      <c r="AN11" s="61">
        <v>0</v>
      </c>
      <c r="AO11" s="61">
        <v>0</v>
      </c>
      <c r="AP11" s="61">
        <v>0</v>
      </c>
      <c r="AQ11" s="61">
        <v>0</v>
      </c>
      <c r="AR11" s="61">
        <v>0</v>
      </c>
      <c r="AS11" s="61">
        <v>0</v>
      </c>
      <c r="AT11" s="61">
        <v>0</v>
      </c>
      <c r="AU11" s="61">
        <v>0</v>
      </c>
      <c r="AV11" s="61">
        <v>0</v>
      </c>
      <c r="AW11" s="61">
        <v>0</v>
      </c>
      <c r="AX11" s="61">
        <v>0</v>
      </c>
      <c r="AY11" s="61">
        <v>0</v>
      </c>
      <c r="AZ11" s="61">
        <v>0</v>
      </c>
      <c r="BA11" s="61">
        <v>0</v>
      </c>
      <c r="BB11" s="61">
        <v>0</v>
      </c>
      <c r="BC11" s="61">
        <v>0</v>
      </c>
      <c r="BD11" s="61">
        <v>0</v>
      </c>
      <c r="BE11" s="61">
        <v>0</v>
      </c>
      <c r="BF11" s="61">
        <v>0</v>
      </c>
      <c r="BG11" s="61">
        <v>0</v>
      </c>
      <c r="BH11" s="61">
        <v>0</v>
      </c>
      <c r="BI11" s="61">
        <v>0</v>
      </c>
      <c r="BJ11" s="61">
        <v>0</v>
      </c>
      <c r="BK11" s="61">
        <v>0</v>
      </c>
      <c r="BL11" s="61">
        <v>0</v>
      </c>
      <c r="BM11" s="61">
        <v>0</v>
      </c>
      <c r="BN11" s="61">
        <v>0</v>
      </c>
      <c r="BO11" s="61">
        <v>0</v>
      </c>
      <c r="BP11" s="61">
        <v>0</v>
      </c>
      <c r="BQ11" s="61">
        <v>0</v>
      </c>
      <c r="BR11" s="61">
        <v>0</v>
      </c>
      <c r="BS11" s="61">
        <v>0</v>
      </c>
      <c r="BT11" s="61">
        <v>0</v>
      </c>
      <c r="BU11" s="61">
        <v>0</v>
      </c>
      <c r="BV11" s="61">
        <v>0</v>
      </c>
      <c r="BW11" s="61">
        <v>0</v>
      </c>
      <c r="BX11" s="61">
        <v>0</v>
      </c>
      <c r="BY11" s="61">
        <v>0</v>
      </c>
      <c r="BZ11" s="61">
        <v>0</v>
      </c>
      <c r="CA11" s="61">
        <v>0</v>
      </c>
      <c r="CB11" s="61">
        <v>0</v>
      </c>
      <c r="CC11" s="61">
        <v>0</v>
      </c>
      <c r="CD11" s="61">
        <v>0</v>
      </c>
      <c r="CE11" s="61">
        <v>0</v>
      </c>
      <c r="CF11" s="61">
        <v>0</v>
      </c>
      <c r="CG11" s="61">
        <v>0</v>
      </c>
      <c r="CH11" s="61">
        <v>0</v>
      </c>
      <c r="CI11" s="61">
        <v>0</v>
      </c>
      <c r="CJ11" s="61">
        <v>0</v>
      </c>
      <c r="CK11" s="61">
        <v>0</v>
      </c>
      <c r="CL11" s="61">
        <v>0</v>
      </c>
      <c r="CM11" s="61">
        <v>0</v>
      </c>
      <c r="CN11" s="61">
        <v>0</v>
      </c>
      <c r="CO11" s="61">
        <v>0</v>
      </c>
      <c r="CP11" s="61">
        <v>0</v>
      </c>
      <c r="CQ11" s="61">
        <v>0</v>
      </c>
      <c r="CR11" s="61">
        <v>0</v>
      </c>
      <c r="CS11" s="61">
        <v>0</v>
      </c>
      <c r="CT11" s="61">
        <v>0</v>
      </c>
      <c r="CU11" s="61">
        <v>0</v>
      </c>
    </row>
    <row r="12" spans="1:100" ht="12.75" customHeight="1">
      <c r="A12" s="43" t="s">
        <v>11</v>
      </c>
      <c r="B12" s="59">
        <v>1007</v>
      </c>
      <c r="C12" s="60" t="s">
        <v>376</v>
      </c>
      <c r="D12" s="61">
        <v>0</v>
      </c>
      <c r="E12" s="61">
        <v>0</v>
      </c>
      <c r="F12" s="61">
        <v>0</v>
      </c>
      <c r="G12" s="61">
        <v>0</v>
      </c>
      <c r="H12" s="61">
        <v>0</v>
      </c>
      <c r="I12" s="61">
        <v>0</v>
      </c>
      <c r="J12" s="61">
        <v>0</v>
      </c>
      <c r="K12" s="61">
        <v>0</v>
      </c>
      <c r="L12" s="61">
        <v>0</v>
      </c>
      <c r="M12" s="61">
        <v>0</v>
      </c>
      <c r="N12" s="61">
        <v>0</v>
      </c>
      <c r="O12" s="61">
        <v>0</v>
      </c>
      <c r="P12" s="61">
        <v>0</v>
      </c>
      <c r="Q12" s="61">
        <v>0</v>
      </c>
      <c r="R12" s="61">
        <v>0</v>
      </c>
      <c r="S12" s="61">
        <v>0</v>
      </c>
      <c r="T12" s="61">
        <v>0</v>
      </c>
      <c r="U12" s="61">
        <v>0</v>
      </c>
      <c r="V12" s="61">
        <v>0</v>
      </c>
      <c r="W12" s="61">
        <v>0</v>
      </c>
      <c r="X12" s="61">
        <v>0</v>
      </c>
      <c r="Y12" s="61">
        <v>0</v>
      </c>
      <c r="Z12" s="61">
        <v>0</v>
      </c>
      <c r="AA12" s="61">
        <v>0</v>
      </c>
      <c r="AB12" s="61">
        <v>0</v>
      </c>
      <c r="AC12" s="61">
        <v>0</v>
      </c>
      <c r="AD12" s="61">
        <v>0</v>
      </c>
      <c r="AE12" s="61">
        <v>0</v>
      </c>
      <c r="AF12" s="61">
        <v>0</v>
      </c>
      <c r="AG12" s="61">
        <v>0</v>
      </c>
      <c r="AH12" s="61">
        <v>0</v>
      </c>
      <c r="AI12" s="61">
        <v>0</v>
      </c>
      <c r="AJ12" s="61">
        <v>0</v>
      </c>
      <c r="AK12" s="61">
        <v>0</v>
      </c>
      <c r="AL12" s="61">
        <v>0</v>
      </c>
      <c r="AM12" s="61">
        <v>0</v>
      </c>
      <c r="AN12" s="61">
        <v>0</v>
      </c>
      <c r="AO12" s="61">
        <v>0</v>
      </c>
      <c r="AP12" s="61">
        <v>0</v>
      </c>
      <c r="AQ12" s="61">
        <v>0</v>
      </c>
      <c r="AR12" s="61">
        <v>0</v>
      </c>
      <c r="AS12" s="61">
        <v>0</v>
      </c>
      <c r="AT12" s="61">
        <v>0</v>
      </c>
      <c r="AU12" s="61">
        <v>0</v>
      </c>
      <c r="AV12" s="61">
        <v>0</v>
      </c>
      <c r="AW12" s="61">
        <v>0</v>
      </c>
      <c r="AX12" s="61">
        <v>0</v>
      </c>
      <c r="AY12" s="61">
        <v>0</v>
      </c>
      <c r="AZ12" s="61">
        <v>0</v>
      </c>
      <c r="BA12" s="61">
        <v>0</v>
      </c>
      <c r="BB12" s="61">
        <v>0</v>
      </c>
      <c r="BC12" s="61">
        <v>0</v>
      </c>
      <c r="BD12" s="61">
        <v>0</v>
      </c>
      <c r="BE12" s="61">
        <v>0</v>
      </c>
      <c r="BF12" s="61">
        <v>0</v>
      </c>
      <c r="BG12" s="61">
        <v>0</v>
      </c>
      <c r="BH12" s="61">
        <v>0</v>
      </c>
      <c r="BI12" s="61">
        <v>0</v>
      </c>
      <c r="BJ12" s="61">
        <v>0</v>
      </c>
      <c r="BK12" s="61">
        <v>0</v>
      </c>
      <c r="BL12" s="61">
        <v>0</v>
      </c>
      <c r="BM12" s="61">
        <v>0</v>
      </c>
      <c r="BN12" s="61">
        <v>0</v>
      </c>
      <c r="BO12" s="61">
        <v>0</v>
      </c>
      <c r="BP12" s="61">
        <v>0</v>
      </c>
      <c r="BQ12" s="61">
        <v>0</v>
      </c>
      <c r="BR12" s="61">
        <v>0</v>
      </c>
      <c r="BS12" s="61">
        <v>0</v>
      </c>
      <c r="BT12" s="61">
        <v>0</v>
      </c>
      <c r="BU12" s="61">
        <v>0</v>
      </c>
      <c r="BV12" s="61">
        <v>0</v>
      </c>
      <c r="BW12" s="61">
        <v>0</v>
      </c>
      <c r="BX12" s="61">
        <v>0</v>
      </c>
      <c r="BY12" s="61">
        <v>0</v>
      </c>
      <c r="BZ12" s="61">
        <v>0</v>
      </c>
      <c r="CA12" s="61">
        <v>0</v>
      </c>
      <c r="CB12" s="61">
        <v>0</v>
      </c>
      <c r="CC12" s="61">
        <v>0</v>
      </c>
      <c r="CD12" s="61">
        <v>0</v>
      </c>
      <c r="CE12" s="61">
        <v>0</v>
      </c>
      <c r="CF12" s="61">
        <v>0</v>
      </c>
      <c r="CG12" s="61">
        <v>0</v>
      </c>
      <c r="CH12" s="61">
        <v>0</v>
      </c>
      <c r="CI12" s="61">
        <v>0</v>
      </c>
      <c r="CJ12" s="61">
        <v>0</v>
      </c>
      <c r="CK12" s="61">
        <v>0</v>
      </c>
      <c r="CL12" s="61">
        <v>0</v>
      </c>
      <c r="CM12" s="61">
        <v>0</v>
      </c>
      <c r="CN12" s="61">
        <v>0</v>
      </c>
      <c r="CO12" s="61">
        <v>0</v>
      </c>
      <c r="CP12" s="61">
        <v>0</v>
      </c>
      <c r="CQ12" s="61">
        <v>0</v>
      </c>
      <c r="CR12" s="61">
        <v>0</v>
      </c>
      <c r="CS12" s="61">
        <v>0</v>
      </c>
      <c r="CT12" s="61">
        <v>0</v>
      </c>
      <c r="CU12" s="61">
        <v>0</v>
      </c>
    </row>
    <row r="13" spans="1:100" ht="12.75" customHeight="1">
      <c r="A13" s="43" t="s">
        <v>13</v>
      </c>
      <c r="B13" s="59">
        <v>1008</v>
      </c>
      <c r="C13" s="60" t="s">
        <v>376</v>
      </c>
      <c r="D13" s="61">
        <v>0</v>
      </c>
      <c r="E13" s="61">
        <v>0</v>
      </c>
      <c r="F13" s="61">
        <v>0</v>
      </c>
      <c r="G13" s="61">
        <v>0</v>
      </c>
      <c r="H13" s="61">
        <v>0</v>
      </c>
      <c r="I13" s="61">
        <v>0</v>
      </c>
      <c r="J13" s="61">
        <v>0</v>
      </c>
      <c r="K13" s="61">
        <v>0</v>
      </c>
      <c r="L13" s="61">
        <v>0</v>
      </c>
      <c r="M13" s="61">
        <v>0</v>
      </c>
      <c r="N13" s="61">
        <v>0</v>
      </c>
      <c r="O13" s="61">
        <v>0</v>
      </c>
      <c r="P13" s="61">
        <v>0</v>
      </c>
      <c r="Q13" s="61">
        <v>0</v>
      </c>
      <c r="R13" s="61">
        <v>0</v>
      </c>
      <c r="S13" s="61">
        <v>0</v>
      </c>
      <c r="T13" s="61">
        <v>0</v>
      </c>
      <c r="U13" s="61">
        <v>0</v>
      </c>
      <c r="V13" s="61">
        <v>0</v>
      </c>
      <c r="W13" s="61">
        <v>0</v>
      </c>
      <c r="X13" s="61">
        <v>0</v>
      </c>
      <c r="Y13" s="61">
        <v>0</v>
      </c>
      <c r="Z13" s="61">
        <v>0</v>
      </c>
      <c r="AA13" s="61">
        <v>0</v>
      </c>
      <c r="AB13" s="61">
        <v>0</v>
      </c>
      <c r="AC13" s="61">
        <v>0</v>
      </c>
      <c r="AD13" s="61">
        <v>0</v>
      </c>
      <c r="AE13" s="61">
        <v>0</v>
      </c>
      <c r="AF13" s="61">
        <v>0</v>
      </c>
      <c r="AG13" s="61">
        <v>0</v>
      </c>
      <c r="AH13" s="61">
        <v>0</v>
      </c>
      <c r="AI13" s="61">
        <v>0</v>
      </c>
      <c r="AJ13" s="61">
        <v>0</v>
      </c>
      <c r="AK13" s="61">
        <v>0</v>
      </c>
      <c r="AL13" s="61">
        <v>0</v>
      </c>
      <c r="AM13" s="61">
        <v>0</v>
      </c>
      <c r="AN13" s="61">
        <v>0</v>
      </c>
      <c r="AO13" s="61">
        <v>0</v>
      </c>
      <c r="AP13" s="61">
        <v>0</v>
      </c>
      <c r="AQ13" s="61">
        <v>0</v>
      </c>
      <c r="AR13" s="61">
        <v>0</v>
      </c>
      <c r="AS13" s="61">
        <v>0</v>
      </c>
      <c r="AT13" s="61">
        <v>0</v>
      </c>
      <c r="AU13" s="61">
        <v>0</v>
      </c>
      <c r="AV13" s="61">
        <v>0</v>
      </c>
      <c r="AW13" s="61">
        <v>0</v>
      </c>
      <c r="AX13" s="61">
        <v>0</v>
      </c>
      <c r="AY13" s="61">
        <v>0</v>
      </c>
      <c r="AZ13" s="61">
        <v>0</v>
      </c>
      <c r="BA13" s="61">
        <v>0</v>
      </c>
      <c r="BB13" s="61">
        <v>0</v>
      </c>
      <c r="BC13" s="61">
        <v>0</v>
      </c>
      <c r="BD13" s="61">
        <v>0</v>
      </c>
      <c r="BE13" s="61">
        <v>0</v>
      </c>
      <c r="BF13" s="61">
        <v>0</v>
      </c>
      <c r="BG13" s="61">
        <v>0</v>
      </c>
      <c r="BH13" s="61">
        <v>0</v>
      </c>
      <c r="BI13" s="61">
        <v>0</v>
      </c>
      <c r="BJ13" s="61">
        <v>0</v>
      </c>
      <c r="BK13" s="61">
        <v>0</v>
      </c>
      <c r="BL13" s="61">
        <v>0</v>
      </c>
      <c r="BM13" s="61">
        <v>0</v>
      </c>
      <c r="BN13" s="61">
        <v>0</v>
      </c>
      <c r="BO13" s="61">
        <v>0</v>
      </c>
      <c r="BP13" s="61">
        <v>0</v>
      </c>
      <c r="BQ13" s="61">
        <v>0</v>
      </c>
      <c r="BR13" s="61">
        <v>0</v>
      </c>
      <c r="BS13" s="61">
        <v>0</v>
      </c>
      <c r="BT13" s="61">
        <v>0</v>
      </c>
      <c r="BU13" s="61">
        <v>0</v>
      </c>
      <c r="BV13" s="61">
        <v>0</v>
      </c>
      <c r="BW13" s="61">
        <v>0</v>
      </c>
      <c r="BX13" s="61">
        <v>0</v>
      </c>
      <c r="BY13" s="61">
        <v>0</v>
      </c>
      <c r="BZ13" s="61">
        <v>0</v>
      </c>
      <c r="CA13" s="61">
        <v>0</v>
      </c>
      <c r="CB13" s="61">
        <v>0</v>
      </c>
      <c r="CC13" s="61">
        <v>0</v>
      </c>
      <c r="CD13" s="61">
        <v>0</v>
      </c>
      <c r="CE13" s="61">
        <v>0</v>
      </c>
      <c r="CF13" s="61">
        <v>0</v>
      </c>
      <c r="CG13" s="61">
        <v>0</v>
      </c>
      <c r="CH13" s="61">
        <v>0</v>
      </c>
      <c r="CI13" s="61">
        <v>0</v>
      </c>
      <c r="CJ13" s="61">
        <v>0</v>
      </c>
      <c r="CK13" s="61">
        <v>0</v>
      </c>
      <c r="CL13" s="61">
        <v>0</v>
      </c>
      <c r="CM13" s="61">
        <v>0</v>
      </c>
      <c r="CN13" s="61">
        <v>0</v>
      </c>
      <c r="CO13" s="61">
        <v>0</v>
      </c>
      <c r="CP13" s="61">
        <v>0</v>
      </c>
      <c r="CQ13" s="61">
        <v>0</v>
      </c>
      <c r="CR13" s="61">
        <v>0</v>
      </c>
      <c r="CS13" s="61">
        <v>0</v>
      </c>
      <c r="CT13" s="61">
        <v>0</v>
      </c>
      <c r="CU13" s="61">
        <v>0</v>
      </c>
    </row>
    <row r="14" spans="1:100" ht="12.75" customHeight="1">
      <c r="A14" s="43" t="s">
        <v>15</v>
      </c>
      <c r="B14" s="59">
        <v>1009</v>
      </c>
      <c r="C14" s="60" t="s">
        <v>376</v>
      </c>
      <c r="D14" s="61">
        <v>0</v>
      </c>
      <c r="E14" s="61">
        <v>0</v>
      </c>
      <c r="F14" s="61">
        <v>0</v>
      </c>
      <c r="G14" s="61">
        <v>0</v>
      </c>
      <c r="H14" s="61">
        <v>0</v>
      </c>
      <c r="I14" s="61">
        <v>0</v>
      </c>
      <c r="J14" s="61">
        <v>0</v>
      </c>
      <c r="K14" s="61">
        <v>0</v>
      </c>
      <c r="L14" s="61">
        <v>0</v>
      </c>
      <c r="M14" s="61">
        <v>0</v>
      </c>
      <c r="N14" s="61">
        <v>0</v>
      </c>
      <c r="O14" s="61">
        <v>0</v>
      </c>
      <c r="P14" s="61">
        <v>0</v>
      </c>
      <c r="Q14" s="61">
        <v>0</v>
      </c>
      <c r="R14" s="61">
        <v>0</v>
      </c>
      <c r="S14" s="61">
        <v>0</v>
      </c>
      <c r="T14" s="61">
        <v>0</v>
      </c>
      <c r="U14" s="61">
        <v>0</v>
      </c>
      <c r="V14" s="61">
        <v>0</v>
      </c>
      <c r="W14" s="61">
        <v>0</v>
      </c>
      <c r="X14" s="61">
        <v>0</v>
      </c>
      <c r="Y14" s="61">
        <v>0</v>
      </c>
      <c r="Z14" s="61">
        <v>0</v>
      </c>
      <c r="AA14" s="61">
        <v>0</v>
      </c>
      <c r="AB14" s="61">
        <v>0</v>
      </c>
      <c r="AC14" s="61">
        <v>0</v>
      </c>
      <c r="AD14" s="61">
        <v>0</v>
      </c>
      <c r="AE14" s="61">
        <v>0</v>
      </c>
      <c r="AF14" s="61">
        <v>0</v>
      </c>
      <c r="AG14" s="61">
        <v>0</v>
      </c>
      <c r="AH14" s="61">
        <v>0</v>
      </c>
      <c r="AI14" s="61">
        <v>0</v>
      </c>
      <c r="AJ14" s="61">
        <v>0</v>
      </c>
      <c r="AK14" s="61">
        <v>0</v>
      </c>
      <c r="AL14" s="61">
        <v>0</v>
      </c>
      <c r="AM14" s="61">
        <v>0</v>
      </c>
      <c r="AN14" s="61">
        <v>0</v>
      </c>
      <c r="AO14" s="61">
        <v>0</v>
      </c>
      <c r="AP14" s="61">
        <v>0</v>
      </c>
      <c r="AQ14" s="61">
        <v>0</v>
      </c>
      <c r="AR14" s="61">
        <v>0</v>
      </c>
      <c r="AS14" s="61">
        <v>0</v>
      </c>
      <c r="AT14" s="61">
        <v>0</v>
      </c>
      <c r="AU14" s="61">
        <v>0</v>
      </c>
      <c r="AV14" s="61">
        <v>0</v>
      </c>
      <c r="AW14" s="61">
        <v>0</v>
      </c>
      <c r="AX14" s="61">
        <v>0</v>
      </c>
      <c r="AY14" s="61">
        <v>0</v>
      </c>
      <c r="AZ14" s="61">
        <v>0</v>
      </c>
      <c r="BA14" s="61">
        <v>0</v>
      </c>
      <c r="BB14" s="61">
        <v>0</v>
      </c>
      <c r="BC14" s="61">
        <v>0</v>
      </c>
      <c r="BD14" s="61">
        <v>0</v>
      </c>
      <c r="BE14" s="61">
        <v>0</v>
      </c>
      <c r="BF14" s="61">
        <v>0</v>
      </c>
      <c r="BG14" s="61">
        <v>0</v>
      </c>
      <c r="BH14" s="61">
        <v>0</v>
      </c>
      <c r="BI14" s="61">
        <v>0</v>
      </c>
      <c r="BJ14" s="61">
        <v>0</v>
      </c>
      <c r="BK14" s="61">
        <v>0</v>
      </c>
      <c r="BL14" s="61">
        <v>0</v>
      </c>
      <c r="BM14" s="61">
        <v>0</v>
      </c>
      <c r="BN14" s="61">
        <v>0</v>
      </c>
      <c r="BO14" s="61">
        <v>0</v>
      </c>
      <c r="BP14" s="61">
        <v>0</v>
      </c>
      <c r="BQ14" s="61">
        <v>0</v>
      </c>
      <c r="BR14" s="61">
        <v>0</v>
      </c>
      <c r="BS14" s="61">
        <v>0</v>
      </c>
      <c r="BT14" s="61">
        <v>0</v>
      </c>
      <c r="BU14" s="61">
        <v>0</v>
      </c>
      <c r="BV14" s="61">
        <v>0</v>
      </c>
      <c r="BW14" s="61">
        <v>0</v>
      </c>
      <c r="BX14" s="61">
        <v>0</v>
      </c>
      <c r="BY14" s="61">
        <v>0</v>
      </c>
      <c r="BZ14" s="61">
        <v>0</v>
      </c>
      <c r="CA14" s="61">
        <v>0</v>
      </c>
      <c r="CB14" s="61">
        <v>0</v>
      </c>
      <c r="CC14" s="61">
        <v>0</v>
      </c>
      <c r="CD14" s="61">
        <v>0</v>
      </c>
      <c r="CE14" s="61">
        <v>0</v>
      </c>
      <c r="CF14" s="61">
        <v>0</v>
      </c>
      <c r="CG14" s="61">
        <v>0</v>
      </c>
      <c r="CH14" s="61">
        <v>0</v>
      </c>
      <c r="CI14" s="61">
        <v>0</v>
      </c>
      <c r="CJ14" s="61">
        <v>0</v>
      </c>
      <c r="CK14" s="61">
        <v>0</v>
      </c>
      <c r="CL14" s="61">
        <v>0</v>
      </c>
      <c r="CM14" s="61">
        <v>0</v>
      </c>
      <c r="CN14" s="61">
        <v>0</v>
      </c>
      <c r="CO14" s="61">
        <v>0</v>
      </c>
      <c r="CP14" s="61">
        <v>0</v>
      </c>
      <c r="CQ14" s="61">
        <v>0</v>
      </c>
      <c r="CR14" s="61">
        <v>0</v>
      </c>
      <c r="CS14" s="61">
        <v>0</v>
      </c>
      <c r="CT14" s="61">
        <v>0</v>
      </c>
      <c r="CU14" s="61">
        <v>0</v>
      </c>
    </row>
    <row r="15" spans="1:100" ht="12.75" customHeight="1">
      <c r="A15" s="43" t="s">
        <v>17</v>
      </c>
      <c r="B15" s="59">
        <v>1010</v>
      </c>
      <c r="C15" s="60" t="s">
        <v>376</v>
      </c>
      <c r="D15" s="61">
        <v>0</v>
      </c>
      <c r="E15" s="61">
        <v>0</v>
      </c>
      <c r="F15" s="61">
        <v>0</v>
      </c>
      <c r="G15" s="61">
        <v>0</v>
      </c>
      <c r="H15" s="61">
        <v>0</v>
      </c>
      <c r="I15" s="61">
        <v>0</v>
      </c>
      <c r="J15" s="61">
        <v>0</v>
      </c>
      <c r="K15" s="61">
        <v>0</v>
      </c>
      <c r="L15" s="61">
        <v>0</v>
      </c>
      <c r="M15" s="61">
        <v>0</v>
      </c>
      <c r="N15" s="61">
        <v>0</v>
      </c>
      <c r="O15" s="61">
        <v>0</v>
      </c>
      <c r="P15" s="61">
        <v>0</v>
      </c>
      <c r="Q15" s="61">
        <v>0</v>
      </c>
      <c r="R15" s="61">
        <v>0</v>
      </c>
      <c r="S15" s="61">
        <v>0</v>
      </c>
      <c r="T15" s="61">
        <v>0</v>
      </c>
      <c r="U15" s="61">
        <v>0</v>
      </c>
      <c r="V15" s="61">
        <v>0</v>
      </c>
      <c r="W15" s="61">
        <v>0</v>
      </c>
      <c r="X15" s="61">
        <v>0</v>
      </c>
      <c r="Y15" s="61">
        <v>0</v>
      </c>
      <c r="Z15" s="61">
        <v>0</v>
      </c>
      <c r="AA15" s="61">
        <v>0</v>
      </c>
      <c r="AB15" s="61">
        <v>0</v>
      </c>
      <c r="AC15" s="61">
        <v>0</v>
      </c>
      <c r="AD15" s="61">
        <v>0</v>
      </c>
      <c r="AE15" s="61">
        <v>0</v>
      </c>
      <c r="AF15" s="61">
        <v>0</v>
      </c>
      <c r="AG15" s="61">
        <v>0</v>
      </c>
      <c r="AH15" s="61">
        <v>0</v>
      </c>
      <c r="AI15" s="61">
        <v>0</v>
      </c>
      <c r="AJ15" s="61">
        <v>0</v>
      </c>
      <c r="AK15" s="61">
        <v>0</v>
      </c>
      <c r="AL15" s="61">
        <v>0</v>
      </c>
      <c r="AM15" s="61">
        <v>0</v>
      </c>
      <c r="AN15" s="61">
        <v>0</v>
      </c>
      <c r="AO15" s="61">
        <v>0</v>
      </c>
      <c r="AP15" s="61">
        <v>0</v>
      </c>
      <c r="AQ15" s="61">
        <v>0</v>
      </c>
      <c r="AR15" s="61">
        <v>0</v>
      </c>
      <c r="AS15" s="61">
        <v>0</v>
      </c>
      <c r="AT15" s="61">
        <v>0</v>
      </c>
      <c r="AU15" s="61">
        <v>0</v>
      </c>
      <c r="AV15" s="61">
        <v>0</v>
      </c>
      <c r="AW15" s="61">
        <v>0</v>
      </c>
      <c r="AX15" s="61">
        <v>0</v>
      </c>
      <c r="AY15" s="61">
        <v>0</v>
      </c>
      <c r="AZ15" s="61">
        <v>0</v>
      </c>
      <c r="BA15" s="61">
        <v>0</v>
      </c>
      <c r="BB15" s="61">
        <v>0</v>
      </c>
      <c r="BC15" s="61">
        <v>0</v>
      </c>
      <c r="BD15" s="61">
        <v>0</v>
      </c>
      <c r="BE15" s="61">
        <v>0</v>
      </c>
      <c r="BF15" s="61">
        <v>0</v>
      </c>
      <c r="BG15" s="61">
        <v>0</v>
      </c>
      <c r="BH15" s="61">
        <v>0</v>
      </c>
      <c r="BI15" s="61">
        <v>0</v>
      </c>
      <c r="BJ15" s="61">
        <v>0</v>
      </c>
      <c r="BK15" s="61">
        <v>0</v>
      </c>
      <c r="BL15" s="61">
        <v>0</v>
      </c>
      <c r="BM15" s="61">
        <v>0</v>
      </c>
      <c r="BN15" s="61">
        <v>0</v>
      </c>
      <c r="BO15" s="61">
        <v>0</v>
      </c>
      <c r="BP15" s="61">
        <v>0</v>
      </c>
      <c r="BQ15" s="61">
        <v>0</v>
      </c>
      <c r="BR15" s="61">
        <v>0</v>
      </c>
      <c r="BS15" s="61">
        <v>0</v>
      </c>
      <c r="BT15" s="61">
        <v>0</v>
      </c>
      <c r="BU15" s="61">
        <v>0</v>
      </c>
      <c r="BV15" s="61">
        <v>0</v>
      </c>
      <c r="BW15" s="61">
        <v>0</v>
      </c>
      <c r="BX15" s="61">
        <v>0</v>
      </c>
      <c r="BY15" s="61">
        <v>0</v>
      </c>
      <c r="BZ15" s="61">
        <v>0</v>
      </c>
      <c r="CA15" s="61">
        <v>0</v>
      </c>
      <c r="CB15" s="61">
        <v>0</v>
      </c>
      <c r="CC15" s="61">
        <v>0</v>
      </c>
      <c r="CD15" s="61">
        <v>0</v>
      </c>
      <c r="CE15" s="61">
        <v>0</v>
      </c>
      <c r="CF15" s="61">
        <v>0</v>
      </c>
      <c r="CG15" s="61">
        <v>0</v>
      </c>
      <c r="CH15" s="61">
        <v>0</v>
      </c>
      <c r="CI15" s="61">
        <v>0</v>
      </c>
      <c r="CJ15" s="61">
        <v>0</v>
      </c>
      <c r="CK15" s="61">
        <v>0</v>
      </c>
      <c r="CL15" s="61">
        <v>0</v>
      </c>
      <c r="CM15" s="61">
        <v>0</v>
      </c>
      <c r="CN15" s="61">
        <v>0</v>
      </c>
      <c r="CO15" s="61">
        <v>0</v>
      </c>
      <c r="CP15" s="61">
        <v>0</v>
      </c>
      <c r="CQ15" s="61">
        <v>0</v>
      </c>
      <c r="CR15" s="61">
        <v>0</v>
      </c>
      <c r="CS15" s="61">
        <v>0</v>
      </c>
      <c r="CT15" s="61">
        <v>0</v>
      </c>
      <c r="CU15" s="61">
        <v>0</v>
      </c>
    </row>
    <row r="16" spans="1:100" ht="12.75" customHeight="1">
      <c r="A16" s="43" t="s">
        <v>19</v>
      </c>
      <c r="B16" s="59">
        <v>1011</v>
      </c>
      <c r="C16" s="60" t="s">
        <v>376</v>
      </c>
      <c r="D16" s="61">
        <v>0</v>
      </c>
      <c r="E16" s="61">
        <v>0</v>
      </c>
      <c r="F16" s="61">
        <v>0</v>
      </c>
      <c r="G16" s="61">
        <v>0</v>
      </c>
      <c r="H16" s="61">
        <v>0</v>
      </c>
      <c r="I16" s="61">
        <v>0</v>
      </c>
      <c r="J16" s="61">
        <v>0</v>
      </c>
      <c r="K16" s="61">
        <v>0</v>
      </c>
      <c r="L16" s="61">
        <v>0</v>
      </c>
      <c r="M16" s="61">
        <v>0</v>
      </c>
      <c r="N16" s="61">
        <v>0</v>
      </c>
      <c r="O16" s="61">
        <v>0</v>
      </c>
      <c r="P16" s="61">
        <v>0</v>
      </c>
      <c r="Q16" s="61">
        <v>0</v>
      </c>
      <c r="R16" s="61">
        <v>0</v>
      </c>
      <c r="S16" s="61">
        <v>0</v>
      </c>
      <c r="T16" s="61">
        <v>0</v>
      </c>
      <c r="U16" s="61">
        <v>0</v>
      </c>
      <c r="V16" s="61">
        <v>0</v>
      </c>
      <c r="W16" s="61">
        <v>0</v>
      </c>
      <c r="X16" s="61">
        <v>0</v>
      </c>
      <c r="Y16" s="61">
        <v>0</v>
      </c>
      <c r="Z16" s="61">
        <v>0</v>
      </c>
      <c r="AA16" s="61">
        <v>0</v>
      </c>
      <c r="AB16" s="61">
        <v>0</v>
      </c>
      <c r="AC16" s="61">
        <v>0</v>
      </c>
      <c r="AD16" s="61">
        <v>0</v>
      </c>
      <c r="AE16" s="61">
        <v>0</v>
      </c>
      <c r="AF16" s="61">
        <v>0</v>
      </c>
      <c r="AG16" s="61">
        <v>0</v>
      </c>
      <c r="AH16" s="61">
        <v>0</v>
      </c>
      <c r="AI16" s="61">
        <v>0</v>
      </c>
      <c r="AJ16" s="61">
        <v>0</v>
      </c>
      <c r="AK16" s="61">
        <v>0</v>
      </c>
      <c r="AL16" s="61">
        <v>0</v>
      </c>
      <c r="AM16" s="61">
        <v>0</v>
      </c>
      <c r="AN16" s="61">
        <v>0</v>
      </c>
      <c r="AO16" s="61">
        <v>0</v>
      </c>
      <c r="AP16" s="61">
        <v>0</v>
      </c>
      <c r="AQ16" s="61">
        <v>0</v>
      </c>
      <c r="AR16" s="61">
        <v>0</v>
      </c>
      <c r="AS16" s="61">
        <v>0</v>
      </c>
      <c r="AT16" s="61">
        <v>0</v>
      </c>
      <c r="AU16" s="61">
        <v>0</v>
      </c>
      <c r="AV16" s="61">
        <v>0</v>
      </c>
      <c r="AW16" s="61">
        <v>0</v>
      </c>
      <c r="AX16" s="61">
        <v>0</v>
      </c>
      <c r="AY16" s="61">
        <v>0</v>
      </c>
      <c r="AZ16" s="61">
        <v>0</v>
      </c>
      <c r="BA16" s="61">
        <v>0</v>
      </c>
      <c r="BB16" s="61">
        <v>0</v>
      </c>
      <c r="BC16" s="61">
        <v>0</v>
      </c>
      <c r="BD16" s="61">
        <v>0</v>
      </c>
      <c r="BE16" s="61">
        <v>0</v>
      </c>
      <c r="BF16" s="61">
        <v>0</v>
      </c>
      <c r="BG16" s="61">
        <v>0</v>
      </c>
      <c r="BH16" s="61">
        <v>0</v>
      </c>
      <c r="BI16" s="61">
        <v>0</v>
      </c>
      <c r="BJ16" s="61">
        <v>0</v>
      </c>
      <c r="BK16" s="61">
        <v>0</v>
      </c>
      <c r="BL16" s="61">
        <v>0</v>
      </c>
      <c r="BM16" s="61">
        <v>0</v>
      </c>
      <c r="BN16" s="61">
        <v>0</v>
      </c>
      <c r="BO16" s="61">
        <v>0</v>
      </c>
      <c r="BP16" s="61">
        <v>0</v>
      </c>
      <c r="BQ16" s="61">
        <v>0</v>
      </c>
      <c r="BR16" s="61">
        <v>0</v>
      </c>
      <c r="BS16" s="61">
        <v>0</v>
      </c>
      <c r="BT16" s="61">
        <v>0</v>
      </c>
      <c r="BU16" s="61">
        <v>0</v>
      </c>
      <c r="BV16" s="61">
        <v>0</v>
      </c>
      <c r="BW16" s="61">
        <v>0</v>
      </c>
      <c r="BX16" s="61">
        <v>0</v>
      </c>
      <c r="BY16" s="61">
        <v>0</v>
      </c>
      <c r="BZ16" s="61">
        <v>0</v>
      </c>
      <c r="CA16" s="61">
        <v>0</v>
      </c>
      <c r="CB16" s="61">
        <v>0</v>
      </c>
      <c r="CC16" s="61">
        <v>0</v>
      </c>
      <c r="CD16" s="61">
        <v>0</v>
      </c>
      <c r="CE16" s="61">
        <v>0</v>
      </c>
      <c r="CF16" s="61">
        <v>0</v>
      </c>
      <c r="CG16" s="61">
        <v>0</v>
      </c>
      <c r="CH16" s="61">
        <v>0</v>
      </c>
      <c r="CI16" s="61">
        <v>0</v>
      </c>
      <c r="CJ16" s="61">
        <v>0</v>
      </c>
      <c r="CK16" s="61">
        <v>0</v>
      </c>
      <c r="CL16" s="61">
        <v>0</v>
      </c>
      <c r="CM16" s="61">
        <v>0</v>
      </c>
      <c r="CN16" s="61">
        <v>0</v>
      </c>
      <c r="CO16" s="61">
        <v>0</v>
      </c>
      <c r="CP16" s="61">
        <v>0</v>
      </c>
      <c r="CQ16" s="61">
        <v>0</v>
      </c>
      <c r="CR16" s="61">
        <v>0</v>
      </c>
      <c r="CS16" s="61">
        <v>0</v>
      </c>
      <c r="CT16" s="61">
        <v>0</v>
      </c>
      <c r="CU16" s="61">
        <v>0</v>
      </c>
    </row>
    <row r="17" spans="1:99" ht="12.75" customHeight="1">
      <c r="A17" s="43" t="s">
        <v>21</v>
      </c>
      <c r="B17" s="59">
        <v>1012</v>
      </c>
      <c r="C17" s="60" t="s">
        <v>376</v>
      </c>
      <c r="D17" s="61">
        <v>0</v>
      </c>
      <c r="E17" s="61">
        <v>0</v>
      </c>
      <c r="F17" s="61">
        <v>0</v>
      </c>
      <c r="G17" s="61">
        <v>0</v>
      </c>
      <c r="H17" s="61">
        <v>0</v>
      </c>
      <c r="I17" s="61">
        <v>0</v>
      </c>
      <c r="J17" s="61">
        <v>0</v>
      </c>
      <c r="K17" s="61">
        <v>0</v>
      </c>
      <c r="L17" s="61">
        <v>0</v>
      </c>
      <c r="M17" s="61">
        <v>0</v>
      </c>
      <c r="N17" s="61">
        <v>0</v>
      </c>
      <c r="O17" s="61">
        <v>0</v>
      </c>
      <c r="P17" s="61">
        <v>0</v>
      </c>
      <c r="Q17" s="61">
        <v>0</v>
      </c>
      <c r="R17" s="61">
        <v>0</v>
      </c>
      <c r="S17" s="61">
        <v>0</v>
      </c>
      <c r="T17" s="61">
        <v>0</v>
      </c>
      <c r="U17" s="61">
        <v>0</v>
      </c>
      <c r="V17" s="61">
        <v>0</v>
      </c>
      <c r="W17" s="61">
        <v>0</v>
      </c>
      <c r="X17" s="61">
        <v>0</v>
      </c>
      <c r="Y17" s="61">
        <v>0</v>
      </c>
      <c r="Z17" s="61">
        <v>0</v>
      </c>
      <c r="AA17" s="61">
        <v>0</v>
      </c>
      <c r="AB17" s="61">
        <v>0</v>
      </c>
      <c r="AC17" s="61">
        <v>0</v>
      </c>
      <c r="AD17" s="61">
        <v>0</v>
      </c>
      <c r="AE17" s="61">
        <v>0</v>
      </c>
      <c r="AF17" s="61">
        <v>0</v>
      </c>
      <c r="AG17" s="61">
        <v>0</v>
      </c>
      <c r="AH17" s="61">
        <v>0</v>
      </c>
      <c r="AI17" s="61">
        <v>0</v>
      </c>
      <c r="AJ17" s="61">
        <v>0</v>
      </c>
      <c r="AK17" s="61">
        <v>0</v>
      </c>
      <c r="AL17" s="61">
        <v>0</v>
      </c>
      <c r="AM17" s="61">
        <v>0</v>
      </c>
      <c r="AN17" s="61">
        <v>0</v>
      </c>
      <c r="AO17" s="61">
        <v>0</v>
      </c>
      <c r="AP17" s="61">
        <v>0</v>
      </c>
      <c r="AQ17" s="61">
        <v>0</v>
      </c>
      <c r="AR17" s="61">
        <v>0</v>
      </c>
      <c r="AS17" s="61">
        <v>0</v>
      </c>
      <c r="AT17" s="61">
        <v>0</v>
      </c>
      <c r="AU17" s="61">
        <v>0</v>
      </c>
      <c r="AV17" s="61">
        <v>0</v>
      </c>
      <c r="AW17" s="61">
        <v>0</v>
      </c>
      <c r="AX17" s="61">
        <v>0</v>
      </c>
      <c r="AY17" s="61">
        <v>0</v>
      </c>
      <c r="AZ17" s="61">
        <v>0</v>
      </c>
      <c r="BA17" s="61">
        <v>0</v>
      </c>
      <c r="BB17" s="61">
        <v>0</v>
      </c>
      <c r="BC17" s="61">
        <v>0</v>
      </c>
      <c r="BD17" s="61">
        <v>0</v>
      </c>
      <c r="BE17" s="61">
        <v>0</v>
      </c>
      <c r="BF17" s="61">
        <v>0</v>
      </c>
      <c r="BG17" s="61">
        <v>0</v>
      </c>
      <c r="BH17" s="61">
        <v>0</v>
      </c>
      <c r="BI17" s="61">
        <v>0</v>
      </c>
      <c r="BJ17" s="61">
        <v>0</v>
      </c>
      <c r="BK17" s="61">
        <v>0</v>
      </c>
      <c r="BL17" s="61">
        <v>0</v>
      </c>
      <c r="BM17" s="61">
        <v>0</v>
      </c>
      <c r="BN17" s="61">
        <v>0</v>
      </c>
      <c r="BO17" s="61">
        <v>0</v>
      </c>
      <c r="BP17" s="61">
        <v>0</v>
      </c>
      <c r="BQ17" s="61">
        <v>0</v>
      </c>
      <c r="BR17" s="61">
        <v>0</v>
      </c>
      <c r="BS17" s="61">
        <v>0</v>
      </c>
      <c r="BT17" s="61">
        <v>0</v>
      </c>
      <c r="BU17" s="61">
        <v>0</v>
      </c>
      <c r="BV17" s="61">
        <v>0</v>
      </c>
      <c r="BW17" s="61">
        <v>0</v>
      </c>
      <c r="BX17" s="61">
        <v>0</v>
      </c>
      <c r="BY17" s="61">
        <v>0</v>
      </c>
      <c r="BZ17" s="61">
        <v>0</v>
      </c>
      <c r="CA17" s="61">
        <v>0</v>
      </c>
      <c r="CB17" s="61">
        <v>0</v>
      </c>
      <c r="CC17" s="61">
        <v>0</v>
      </c>
      <c r="CD17" s="61">
        <v>0</v>
      </c>
      <c r="CE17" s="61">
        <v>0</v>
      </c>
      <c r="CF17" s="61">
        <v>0</v>
      </c>
      <c r="CG17" s="61">
        <v>0</v>
      </c>
      <c r="CH17" s="61">
        <v>0</v>
      </c>
      <c r="CI17" s="61">
        <v>0</v>
      </c>
      <c r="CJ17" s="61">
        <v>0</v>
      </c>
      <c r="CK17" s="61">
        <v>0</v>
      </c>
      <c r="CL17" s="61">
        <v>0</v>
      </c>
      <c r="CM17" s="61">
        <v>0</v>
      </c>
      <c r="CN17" s="61">
        <v>0</v>
      </c>
      <c r="CO17" s="61">
        <v>0</v>
      </c>
      <c r="CP17" s="61">
        <v>0</v>
      </c>
      <c r="CQ17" s="61">
        <v>0</v>
      </c>
      <c r="CR17" s="61">
        <v>0</v>
      </c>
      <c r="CS17" s="61">
        <v>0</v>
      </c>
      <c r="CT17" s="61">
        <v>0</v>
      </c>
      <c r="CU17" s="61">
        <v>0</v>
      </c>
    </row>
    <row r="18" spans="1:99" ht="12.75" customHeight="1">
      <c r="A18" s="43" t="s">
        <v>23</v>
      </c>
      <c r="B18" s="59">
        <v>1013</v>
      </c>
      <c r="C18" s="60" t="s">
        <v>376</v>
      </c>
      <c r="D18" s="61">
        <v>0</v>
      </c>
      <c r="E18" s="61">
        <v>0</v>
      </c>
      <c r="F18" s="61">
        <v>0</v>
      </c>
      <c r="G18" s="61">
        <v>0</v>
      </c>
      <c r="H18" s="61">
        <v>0</v>
      </c>
      <c r="I18" s="61">
        <v>0</v>
      </c>
      <c r="J18" s="61">
        <v>0</v>
      </c>
      <c r="K18" s="61">
        <v>0</v>
      </c>
      <c r="L18" s="61">
        <v>0</v>
      </c>
      <c r="M18" s="61">
        <v>0</v>
      </c>
      <c r="N18" s="61">
        <v>0</v>
      </c>
      <c r="O18" s="61">
        <v>0</v>
      </c>
      <c r="P18" s="61">
        <v>0</v>
      </c>
      <c r="Q18" s="61">
        <v>0</v>
      </c>
      <c r="R18" s="61">
        <v>0</v>
      </c>
      <c r="S18" s="61">
        <v>0</v>
      </c>
      <c r="T18" s="61">
        <v>0</v>
      </c>
      <c r="U18" s="61">
        <v>0</v>
      </c>
      <c r="V18" s="61">
        <v>0</v>
      </c>
      <c r="W18" s="61">
        <v>0</v>
      </c>
      <c r="X18" s="61">
        <v>0</v>
      </c>
      <c r="Y18" s="61">
        <v>0</v>
      </c>
      <c r="Z18" s="61">
        <v>0</v>
      </c>
      <c r="AA18" s="61">
        <v>0</v>
      </c>
      <c r="AB18" s="61">
        <v>0</v>
      </c>
      <c r="AC18" s="61">
        <v>0</v>
      </c>
      <c r="AD18" s="61">
        <v>0</v>
      </c>
      <c r="AE18" s="61">
        <v>0</v>
      </c>
      <c r="AF18" s="61">
        <v>0</v>
      </c>
      <c r="AG18" s="61">
        <v>0</v>
      </c>
      <c r="AH18" s="61">
        <v>0</v>
      </c>
      <c r="AI18" s="61">
        <v>0</v>
      </c>
      <c r="AJ18" s="61">
        <v>0</v>
      </c>
      <c r="AK18" s="61">
        <v>0</v>
      </c>
      <c r="AL18" s="61">
        <v>0</v>
      </c>
      <c r="AM18" s="61">
        <v>0</v>
      </c>
      <c r="AN18" s="61">
        <v>0</v>
      </c>
      <c r="AO18" s="61">
        <v>0</v>
      </c>
      <c r="AP18" s="61">
        <v>0</v>
      </c>
      <c r="AQ18" s="61">
        <v>0</v>
      </c>
      <c r="AR18" s="61">
        <v>0</v>
      </c>
      <c r="AS18" s="61">
        <v>0</v>
      </c>
      <c r="AT18" s="61">
        <v>0</v>
      </c>
      <c r="AU18" s="61">
        <v>0</v>
      </c>
      <c r="AV18" s="61">
        <v>0</v>
      </c>
      <c r="AW18" s="61">
        <v>0</v>
      </c>
      <c r="AX18" s="61">
        <v>0</v>
      </c>
      <c r="AY18" s="61">
        <v>0</v>
      </c>
      <c r="AZ18" s="61">
        <v>0</v>
      </c>
      <c r="BA18" s="61">
        <v>0</v>
      </c>
      <c r="BB18" s="61">
        <v>0</v>
      </c>
      <c r="BC18" s="61">
        <v>0</v>
      </c>
      <c r="BD18" s="61">
        <v>0</v>
      </c>
      <c r="BE18" s="61">
        <v>0</v>
      </c>
      <c r="BF18" s="61">
        <v>0</v>
      </c>
      <c r="BG18" s="61">
        <v>0</v>
      </c>
      <c r="BH18" s="61">
        <v>0</v>
      </c>
      <c r="BI18" s="61">
        <v>0</v>
      </c>
      <c r="BJ18" s="61">
        <v>0</v>
      </c>
      <c r="BK18" s="61">
        <v>0</v>
      </c>
      <c r="BL18" s="61">
        <v>0</v>
      </c>
      <c r="BM18" s="61">
        <v>0</v>
      </c>
      <c r="BN18" s="61">
        <v>0</v>
      </c>
      <c r="BO18" s="61">
        <v>0</v>
      </c>
      <c r="BP18" s="61">
        <v>0</v>
      </c>
      <c r="BQ18" s="61">
        <v>0</v>
      </c>
      <c r="BR18" s="61">
        <v>0</v>
      </c>
      <c r="BS18" s="61">
        <v>0</v>
      </c>
      <c r="BT18" s="61">
        <v>0</v>
      </c>
      <c r="BU18" s="61">
        <v>0</v>
      </c>
      <c r="BV18" s="61">
        <v>0</v>
      </c>
      <c r="BW18" s="61">
        <v>0</v>
      </c>
      <c r="BX18" s="61">
        <v>0</v>
      </c>
      <c r="BY18" s="61">
        <v>0</v>
      </c>
      <c r="BZ18" s="61">
        <v>0</v>
      </c>
      <c r="CA18" s="61">
        <v>0</v>
      </c>
      <c r="CB18" s="61">
        <v>0</v>
      </c>
      <c r="CC18" s="61">
        <v>0</v>
      </c>
      <c r="CD18" s="61">
        <v>0</v>
      </c>
      <c r="CE18" s="61">
        <v>0</v>
      </c>
      <c r="CF18" s="61">
        <v>0</v>
      </c>
      <c r="CG18" s="61">
        <v>0</v>
      </c>
      <c r="CH18" s="61">
        <v>0</v>
      </c>
      <c r="CI18" s="61">
        <v>0</v>
      </c>
      <c r="CJ18" s="61">
        <v>0</v>
      </c>
      <c r="CK18" s="61">
        <v>0</v>
      </c>
      <c r="CL18" s="61">
        <v>0</v>
      </c>
      <c r="CM18" s="61">
        <v>0</v>
      </c>
      <c r="CN18" s="61">
        <v>0</v>
      </c>
      <c r="CO18" s="61">
        <v>0</v>
      </c>
      <c r="CP18" s="61">
        <v>0</v>
      </c>
      <c r="CQ18" s="61">
        <v>0</v>
      </c>
      <c r="CR18" s="61">
        <v>0</v>
      </c>
      <c r="CS18" s="61">
        <v>0</v>
      </c>
      <c r="CT18" s="61">
        <v>0</v>
      </c>
      <c r="CU18" s="61">
        <v>0</v>
      </c>
    </row>
    <row r="19" spans="1:99" ht="12.75" customHeight="1">
      <c r="A19" s="43" t="s">
        <v>25</v>
      </c>
      <c r="B19" s="59">
        <v>1016</v>
      </c>
      <c r="C19" s="60" t="s">
        <v>376</v>
      </c>
      <c r="D19" s="61">
        <v>0</v>
      </c>
      <c r="E19" s="61">
        <v>0</v>
      </c>
      <c r="F19" s="61">
        <v>0</v>
      </c>
      <c r="G19" s="61">
        <v>0</v>
      </c>
      <c r="H19" s="61">
        <v>0</v>
      </c>
      <c r="I19" s="61">
        <v>0</v>
      </c>
      <c r="J19" s="61">
        <v>0</v>
      </c>
      <c r="K19" s="61">
        <v>0</v>
      </c>
      <c r="L19" s="61">
        <v>0</v>
      </c>
      <c r="M19" s="61">
        <v>0</v>
      </c>
      <c r="N19" s="61">
        <v>0</v>
      </c>
      <c r="O19" s="61">
        <v>0</v>
      </c>
      <c r="P19" s="61">
        <v>0</v>
      </c>
      <c r="Q19" s="61">
        <v>0</v>
      </c>
      <c r="R19" s="61">
        <v>0</v>
      </c>
      <c r="S19" s="61">
        <v>0</v>
      </c>
      <c r="T19" s="61">
        <v>0</v>
      </c>
      <c r="U19" s="61">
        <v>0</v>
      </c>
      <c r="V19" s="61">
        <v>0</v>
      </c>
      <c r="W19" s="61">
        <v>0</v>
      </c>
      <c r="X19" s="61">
        <v>0</v>
      </c>
      <c r="Y19" s="61">
        <v>0</v>
      </c>
      <c r="Z19" s="61">
        <v>0</v>
      </c>
      <c r="AA19" s="61">
        <v>0</v>
      </c>
      <c r="AB19" s="61">
        <v>0</v>
      </c>
      <c r="AC19" s="61">
        <v>0</v>
      </c>
      <c r="AD19" s="61">
        <v>0</v>
      </c>
      <c r="AE19" s="61">
        <v>0</v>
      </c>
      <c r="AF19" s="61">
        <v>0</v>
      </c>
      <c r="AG19" s="61">
        <v>0</v>
      </c>
      <c r="AH19" s="61">
        <v>0</v>
      </c>
      <c r="AI19" s="61">
        <v>0</v>
      </c>
      <c r="AJ19" s="61">
        <v>0</v>
      </c>
      <c r="AK19" s="61">
        <v>0</v>
      </c>
      <c r="AL19" s="61">
        <v>0</v>
      </c>
      <c r="AM19" s="61">
        <v>0</v>
      </c>
      <c r="AN19" s="61">
        <v>0</v>
      </c>
      <c r="AO19" s="61">
        <v>0</v>
      </c>
      <c r="AP19" s="61">
        <v>0</v>
      </c>
      <c r="AQ19" s="61">
        <v>0</v>
      </c>
      <c r="AR19" s="61">
        <v>0</v>
      </c>
      <c r="AS19" s="61">
        <v>0</v>
      </c>
      <c r="AT19" s="61">
        <v>0</v>
      </c>
      <c r="AU19" s="61">
        <v>0</v>
      </c>
      <c r="AV19" s="61">
        <v>0</v>
      </c>
      <c r="AW19" s="61">
        <v>0</v>
      </c>
      <c r="AX19" s="61">
        <v>0</v>
      </c>
      <c r="AY19" s="61">
        <v>0</v>
      </c>
      <c r="AZ19" s="61">
        <v>0</v>
      </c>
      <c r="BA19" s="61">
        <v>0</v>
      </c>
      <c r="BB19" s="61">
        <v>0</v>
      </c>
      <c r="BC19" s="61">
        <v>0</v>
      </c>
      <c r="BD19" s="61">
        <v>0</v>
      </c>
      <c r="BE19" s="61">
        <v>0</v>
      </c>
      <c r="BF19" s="61">
        <v>0</v>
      </c>
      <c r="BG19" s="61">
        <v>0</v>
      </c>
      <c r="BH19" s="61">
        <v>0</v>
      </c>
      <c r="BI19" s="61">
        <v>0</v>
      </c>
      <c r="BJ19" s="61">
        <v>0</v>
      </c>
      <c r="BK19" s="61">
        <v>0</v>
      </c>
      <c r="BL19" s="61">
        <v>0</v>
      </c>
      <c r="BM19" s="61">
        <v>0</v>
      </c>
      <c r="BN19" s="61">
        <v>0</v>
      </c>
      <c r="BO19" s="61">
        <v>0</v>
      </c>
      <c r="BP19" s="61">
        <v>0</v>
      </c>
      <c r="BQ19" s="61">
        <v>0</v>
      </c>
      <c r="BR19" s="61">
        <v>0</v>
      </c>
      <c r="BS19" s="61">
        <v>0</v>
      </c>
      <c r="BT19" s="61">
        <v>0</v>
      </c>
      <c r="BU19" s="61">
        <v>0</v>
      </c>
      <c r="BV19" s="61">
        <v>0</v>
      </c>
      <c r="BW19" s="61">
        <v>0</v>
      </c>
      <c r="BX19" s="61">
        <v>0</v>
      </c>
      <c r="BY19" s="61">
        <v>0</v>
      </c>
      <c r="BZ19" s="61">
        <v>0</v>
      </c>
      <c r="CA19" s="61">
        <v>0</v>
      </c>
      <c r="CB19" s="61">
        <v>0</v>
      </c>
      <c r="CC19" s="61">
        <v>0</v>
      </c>
      <c r="CD19" s="61">
        <v>0</v>
      </c>
      <c r="CE19" s="61">
        <v>0</v>
      </c>
      <c r="CF19" s="61">
        <v>0</v>
      </c>
      <c r="CG19" s="61">
        <v>0</v>
      </c>
      <c r="CH19" s="61">
        <v>0</v>
      </c>
      <c r="CI19" s="61">
        <v>0</v>
      </c>
      <c r="CJ19" s="61">
        <v>0</v>
      </c>
      <c r="CK19" s="61">
        <v>0</v>
      </c>
      <c r="CL19" s="61">
        <v>0</v>
      </c>
      <c r="CM19" s="61">
        <v>0</v>
      </c>
      <c r="CN19" s="61">
        <v>0</v>
      </c>
      <c r="CO19" s="61">
        <v>0</v>
      </c>
      <c r="CP19" s="61">
        <v>0</v>
      </c>
      <c r="CQ19" s="61">
        <v>0</v>
      </c>
      <c r="CR19" s="61">
        <v>0</v>
      </c>
      <c r="CS19" s="61">
        <v>0</v>
      </c>
      <c r="CT19" s="61">
        <v>0</v>
      </c>
      <c r="CU19" s="61">
        <v>0</v>
      </c>
    </row>
    <row r="20" spans="1:99" ht="12.75" customHeight="1">
      <c r="A20" s="43" t="s">
        <v>27</v>
      </c>
      <c r="B20" s="59">
        <v>1017</v>
      </c>
      <c r="C20" s="60" t="s">
        <v>376</v>
      </c>
      <c r="D20" s="61">
        <v>0</v>
      </c>
      <c r="E20" s="61">
        <v>0</v>
      </c>
      <c r="F20" s="61">
        <v>0</v>
      </c>
      <c r="G20" s="61">
        <v>0</v>
      </c>
      <c r="H20" s="61">
        <v>0</v>
      </c>
      <c r="I20" s="61">
        <v>0</v>
      </c>
      <c r="J20" s="61">
        <v>0</v>
      </c>
      <c r="K20" s="61">
        <v>0</v>
      </c>
      <c r="L20" s="61">
        <v>0</v>
      </c>
      <c r="M20" s="61">
        <v>0</v>
      </c>
      <c r="N20" s="61">
        <v>0</v>
      </c>
      <c r="O20" s="61">
        <v>0</v>
      </c>
      <c r="P20" s="61">
        <v>0</v>
      </c>
      <c r="Q20" s="61">
        <v>0</v>
      </c>
      <c r="R20" s="61">
        <v>0</v>
      </c>
      <c r="S20" s="61">
        <v>0</v>
      </c>
      <c r="T20" s="61">
        <v>0</v>
      </c>
      <c r="U20" s="61">
        <v>0</v>
      </c>
      <c r="V20" s="61">
        <v>0</v>
      </c>
      <c r="W20" s="61">
        <v>0</v>
      </c>
      <c r="X20" s="61">
        <v>0</v>
      </c>
      <c r="Y20" s="61">
        <v>0</v>
      </c>
      <c r="Z20" s="61">
        <v>0</v>
      </c>
      <c r="AA20" s="61">
        <v>0</v>
      </c>
      <c r="AB20" s="61">
        <v>0</v>
      </c>
      <c r="AC20" s="61">
        <v>0</v>
      </c>
      <c r="AD20" s="61">
        <v>0</v>
      </c>
      <c r="AE20" s="61">
        <v>0</v>
      </c>
      <c r="AF20" s="61">
        <v>0</v>
      </c>
      <c r="AG20" s="61">
        <v>0</v>
      </c>
      <c r="AH20" s="61">
        <v>0</v>
      </c>
      <c r="AI20" s="61">
        <v>0</v>
      </c>
      <c r="AJ20" s="61">
        <v>0</v>
      </c>
      <c r="AK20" s="61">
        <v>0</v>
      </c>
      <c r="AL20" s="61">
        <v>0</v>
      </c>
      <c r="AM20" s="61">
        <v>0</v>
      </c>
      <c r="AN20" s="61">
        <v>0</v>
      </c>
      <c r="AO20" s="61">
        <v>0</v>
      </c>
      <c r="AP20" s="61">
        <v>0</v>
      </c>
      <c r="AQ20" s="61">
        <v>0</v>
      </c>
      <c r="AR20" s="61">
        <v>0</v>
      </c>
      <c r="AS20" s="61">
        <v>0</v>
      </c>
      <c r="AT20" s="61">
        <v>0</v>
      </c>
      <c r="AU20" s="61">
        <v>0</v>
      </c>
      <c r="AV20" s="61">
        <v>0</v>
      </c>
      <c r="AW20" s="61">
        <v>0</v>
      </c>
      <c r="AX20" s="61">
        <v>0</v>
      </c>
      <c r="AY20" s="61">
        <v>0</v>
      </c>
      <c r="AZ20" s="61">
        <v>0</v>
      </c>
      <c r="BA20" s="61">
        <v>0</v>
      </c>
      <c r="BB20" s="61">
        <v>0</v>
      </c>
      <c r="BC20" s="61">
        <v>0</v>
      </c>
      <c r="BD20" s="61">
        <v>0</v>
      </c>
      <c r="BE20" s="61">
        <v>0</v>
      </c>
      <c r="BF20" s="61">
        <v>0</v>
      </c>
      <c r="BG20" s="61">
        <v>0</v>
      </c>
      <c r="BH20" s="61">
        <v>0</v>
      </c>
      <c r="BI20" s="61">
        <v>0</v>
      </c>
      <c r="BJ20" s="61">
        <v>0</v>
      </c>
      <c r="BK20" s="61">
        <v>0</v>
      </c>
      <c r="BL20" s="61">
        <v>0</v>
      </c>
      <c r="BM20" s="61">
        <v>0</v>
      </c>
      <c r="BN20" s="61">
        <v>0</v>
      </c>
      <c r="BO20" s="61">
        <v>0</v>
      </c>
      <c r="BP20" s="61">
        <v>0</v>
      </c>
      <c r="BQ20" s="61">
        <v>0</v>
      </c>
      <c r="BR20" s="61">
        <v>0</v>
      </c>
      <c r="BS20" s="61">
        <v>0</v>
      </c>
      <c r="BT20" s="61">
        <v>0</v>
      </c>
      <c r="BU20" s="61">
        <v>0</v>
      </c>
      <c r="BV20" s="61">
        <v>0</v>
      </c>
      <c r="BW20" s="61">
        <v>0</v>
      </c>
      <c r="BX20" s="61">
        <v>0</v>
      </c>
      <c r="BY20" s="61">
        <v>0</v>
      </c>
      <c r="BZ20" s="61">
        <v>0</v>
      </c>
      <c r="CA20" s="61">
        <v>0</v>
      </c>
      <c r="CB20" s="61">
        <v>0</v>
      </c>
      <c r="CC20" s="61">
        <v>0</v>
      </c>
      <c r="CD20" s="61">
        <v>0</v>
      </c>
      <c r="CE20" s="61">
        <v>0</v>
      </c>
      <c r="CF20" s="61">
        <v>0</v>
      </c>
      <c r="CG20" s="61">
        <v>0</v>
      </c>
      <c r="CH20" s="61">
        <v>0</v>
      </c>
      <c r="CI20" s="61">
        <v>0</v>
      </c>
      <c r="CJ20" s="61">
        <v>0</v>
      </c>
      <c r="CK20" s="61">
        <v>0</v>
      </c>
      <c r="CL20" s="61">
        <v>0</v>
      </c>
      <c r="CM20" s="61">
        <v>0</v>
      </c>
      <c r="CN20" s="61">
        <v>0</v>
      </c>
      <c r="CO20" s="61">
        <v>0</v>
      </c>
      <c r="CP20" s="61">
        <v>0</v>
      </c>
      <c r="CQ20" s="61">
        <v>0</v>
      </c>
      <c r="CR20" s="61">
        <v>0</v>
      </c>
      <c r="CS20" s="61">
        <v>0</v>
      </c>
      <c r="CT20" s="61">
        <v>0</v>
      </c>
      <c r="CU20" s="61">
        <v>0</v>
      </c>
    </row>
    <row r="21" spans="1:99" ht="12.75" customHeight="1">
      <c r="A21" s="43" t="s">
        <v>29</v>
      </c>
      <c r="B21" s="59">
        <v>1018</v>
      </c>
      <c r="C21" s="60" t="s">
        <v>376</v>
      </c>
      <c r="D21" s="61">
        <v>0</v>
      </c>
      <c r="E21" s="61">
        <v>0</v>
      </c>
      <c r="F21" s="61">
        <v>0</v>
      </c>
      <c r="G21" s="61">
        <v>0</v>
      </c>
      <c r="H21" s="61">
        <v>0</v>
      </c>
      <c r="I21" s="61">
        <v>0</v>
      </c>
      <c r="J21" s="61">
        <v>0</v>
      </c>
      <c r="K21" s="61">
        <v>0</v>
      </c>
      <c r="L21" s="61">
        <v>0</v>
      </c>
      <c r="M21" s="61">
        <v>0</v>
      </c>
      <c r="N21" s="61">
        <v>0</v>
      </c>
      <c r="O21" s="61">
        <v>0</v>
      </c>
      <c r="P21" s="61">
        <v>0</v>
      </c>
      <c r="Q21" s="61">
        <v>0</v>
      </c>
      <c r="R21" s="61">
        <v>0</v>
      </c>
      <c r="S21" s="61">
        <v>0</v>
      </c>
      <c r="T21" s="61">
        <v>0</v>
      </c>
      <c r="U21" s="61">
        <v>0</v>
      </c>
      <c r="V21" s="61">
        <v>0</v>
      </c>
      <c r="W21" s="61">
        <v>0</v>
      </c>
      <c r="X21" s="61">
        <v>0</v>
      </c>
      <c r="Y21" s="61">
        <v>0</v>
      </c>
      <c r="Z21" s="61">
        <v>0</v>
      </c>
      <c r="AA21" s="61">
        <v>0</v>
      </c>
      <c r="AB21" s="61">
        <v>0</v>
      </c>
      <c r="AC21" s="61">
        <v>0</v>
      </c>
      <c r="AD21" s="61">
        <v>0</v>
      </c>
      <c r="AE21" s="61">
        <v>0</v>
      </c>
      <c r="AF21" s="61">
        <v>0</v>
      </c>
      <c r="AG21" s="61">
        <v>0</v>
      </c>
      <c r="AH21" s="61">
        <v>0</v>
      </c>
      <c r="AI21" s="61">
        <v>0</v>
      </c>
      <c r="AJ21" s="61">
        <v>0</v>
      </c>
      <c r="AK21" s="61">
        <v>0</v>
      </c>
      <c r="AL21" s="61">
        <v>0</v>
      </c>
      <c r="AM21" s="61">
        <v>0</v>
      </c>
      <c r="AN21" s="61">
        <v>0</v>
      </c>
      <c r="AO21" s="61">
        <v>0</v>
      </c>
      <c r="AP21" s="61">
        <v>0</v>
      </c>
      <c r="AQ21" s="61">
        <v>0</v>
      </c>
      <c r="AR21" s="61">
        <v>0</v>
      </c>
      <c r="AS21" s="61">
        <v>0</v>
      </c>
      <c r="AT21" s="61">
        <v>0</v>
      </c>
      <c r="AU21" s="61">
        <v>0</v>
      </c>
      <c r="AV21" s="61">
        <v>0</v>
      </c>
      <c r="AW21" s="61">
        <v>0</v>
      </c>
      <c r="AX21" s="61">
        <v>0</v>
      </c>
      <c r="AY21" s="61">
        <v>0</v>
      </c>
      <c r="AZ21" s="61">
        <v>0</v>
      </c>
      <c r="BA21" s="61">
        <v>0</v>
      </c>
      <c r="BB21" s="61">
        <v>0</v>
      </c>
      <c r="BC21" s="61">
        <v>0</v>
      </c>
      <c r="BD21" s="61">
        <v>0</v>
      </c>
      <c r="BE21" s="61">
        <v>0</v>
      </c>
      <c r="BF21" s="61">
        <v>0</v>
      </c>
      <c r="BG21" s="61">
        <v>0</v>
      </c>
      <c r="BH21" s="61">
        <v>0</v>
      </c>
      <c r="BI21" s="61">
        <v>0</v>
      </c>
      <c r="BJ21" s="61">
        <v>0</v>
      </c>
      <c r="BK21" s="61">
        <v>0</v>
      </c>
      <c r="BL21" s="61">
        <v>0</v>
      </c>
      <c r="BM21" s="61">
        <v>0</v>
      </c>
      <c r="BN21" s="61">
        <v>0</v>
      </c>
      <c r="BO21" s="61">
        <v>0</v>
      </c>
      <c r="BP21" s="61">
        <v>0</v>
      </c>
      <c r="BQ21" s="61">
        <v>0</v>
      </c>
      <c r="BR21" s="61">
        <v>0</v>
      </c>
      <c r="BS21" s="61">
        <v>0</v>
      </c>
      <c r="BT21" s="61">
        <v>0</v>
      </c>
      <c r="BU21" s="61">
        <v>0</v>
      </c>
      <c r="BV21" s="61">
        <v>0</v>
      </c>
      <c r="BW21" s="61">
        <v>0</v>
      </c>
      <c r="BX21" s="61">
        <v>0</v>
      </c>
      <c r="BY21" s="61">
        <v>0</v>
      </c>
      <c r="BZ21" s="61">
        <v>0</v>
      </c>
      <c r="CA21" s="61">
        <v>0</v>
      </c>
      <c r="CB21" s="61">
        <v>0</v>
      </c>
      <c r="CC21" s="61">
        <v>0</v>
      </c>
      <c r="CD21" s="61">
        <v>0</v>
      </c>
      <c r="CE21" s="61">
        <v>0</v>
      </c>
      <c r="CF21" s="61">
        <v>0</v>
      </c>
      <c r="CG21" s="61">
        <v>0</v>
      </c>
      <c r="CH21" s="61">
        <v>0</v>
      </c>
      <c r="CI21" s="61">
        <v>0</v>
      </c>
      <c r="CJ21" s="61">
        <v>0</v>
      </c>
      <c r="CK21" s="61">
        <v>0</v>
      </c>
      <c r="CL21" s="61">
        <v>0</v>
      </c>
      <c r="CM21" s="61">
        <v>0</v>
      </c>
      <c r="CN21" s="61">
        <v>0</v>
      </c>
      <c r="CO21" s="61">
        <v>0</v>
      </c>
      <c r="CP21" s="61">
        <v>0</v>
      </c>
      <c r="CQ21" s="61">
        <v>0</v>
      </c>
      <c r="CR21" s="61">
        <v>0</v>
      </c>
      <c r="CS21" s="61">
        <v>0</v>
      </c>
      <c r="CT21" s="61">
        <v>0</v>
      </c>
      <c r="CU21" s="61">
        <v>0</v>
      </c>
    </row>
    <row r="22" spans="1:99" ht="12.75" customHeight="1">
      <c r="A22" s="43" t="s">
        <v>31</v>
      </c>
      <c r="B22" s="59">
        <v>1020</v>
      </c>
      <c r="C22" s="60" t="s">
        <v>376</v>
      </c>
      <c r="D22" s="61">
        <v>0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  <c r="J22" s="61">
        <v>0</v>
      </c>
      <c r="K22" s="61">
        <v>0</v>
      </c>
      <c r="L22" s="61">
        <v>0</v>
      </c>
      <c r="M22" s="61">
        <v>0</v>
      </c>
      <c r="N22" s="61">
        <v>0</v>
      </c>
      <c r="O22" s="61">
        <v>0</v>
      </c>
      <c r="P22" s="61">
        <v>0</v>
      </c>
      <c r="Q22" s="61">
        <v>0</v>
      </c>
      <c r="R22" s="61">
        <v>0</v>
      </c>
      <c r="S22" s="61">
        <v>0</v>
      </c>
      <c r="T22" s="61">
        <v>0</v>
      </c>
      <c r="U22" s="61">
        <v>0</v>
      </c>
      <c r="V22" s="61">
        <v>0</v>
      </c>
      <c r="W22" s="61">
        <v>0</v>
      </c>
      <c r="X22" s="61">
        <v>0</v>
      </c>
      <c r="Y22" s="61">
        <v>0</v>
      </c>
      <c r="Z22" s="61">
        <v>0</v>
      </c>
      <c r="AA22" s="61">
        <v>0</v>
      </c>
      <c r="AB22" s="61">
        <v>0</v>
      </c>
      <c r="AC22" s="61">
        <v>0</v>
      </c>
      <c r="AD22" s="61">
        <v>0</v>
      </c>
      <c r="AE22" s="61">
        <v>0</v>
      </c>
      <c r="AF22" s="61">
        <v>0</v>
      </c>
      <c r="AG22" s="61">
        <v>0</v>
      </c>
      <c r="AH22" s="61">
        <v>0</v>
      </c>
      <c r="AI22" s="61">
        <v>0</v>
      </c>
      <c r="AJ22" s="61">
        <v>0</v>
      </c>
      <c r="AK22" s="61">
        <v>0</v>
      </c>
      <c r="AL22" s="61">
        <v>0</v>
      </c>
      <c r="AM22" s="61">
        <v>0</v>
      </c>
      <c r="AN22" s="61">
        <v>0</v>
      </c>
      <c r="AO22" s="61">
        <v>0</v>
      </c>
      <c r="AP22" s="61">
        <v>0</v>
      </c>
      <c r="AQ22" s="61">
        <v>0</v>
      </c>
      <c r="AR22" s="61">
        <v>0</v>
      </c>
      <c r="AS22" s="61">
        <v>0</v>
      </c>
      <c r="AT22" s="61">
        <v>0</v>
      </c>
      <c r="AU22" s="61">
        <v>0</v>
      </c>
      <c r="AV22" s="61">
        <v>0</v>
      </c>
      <c r="AW22" s="61">
        <v>0</v>
      </c>
      <c r="AX22" s="61">
        <v>0</v>
      </c>
      <c r="AY22" s="61">
        <v>0</v>
      </c>
      <c r="AZ22" s="61">
        <v>0</v>
      </c>
      <c r="BA22" s="61">
        <v>0</v>
      </c>
      <c r="BB22" s="61">
        <v>0</v>
      </c>
      <c r="BC22" s="61">
        <v>0</v>
      </c>
      <c r="BD22" s="61">
        <v>0</v>
      </c>
      <c r="BE22" s="61">
        <v>0</v>
      </c>
      <c r="BF22" s="61">
        <v>0</v>
      </c>
      <c r="BG22" s="61">
        <v>0</v>
      </c>
      <c r="BH22" s="61">
        <v>0</v>
      </c>
      <c r="BI22" s="61">
        <v>0</v>
      </c>
      <c r="BJ22" s="61">
        <v>0</v>
      </c>
      <c r="BK22" s="61">
        <v>0</v>
      </c>
      <c r="BL22" s="61">
        <v>0</v>
      </c>
      <c r="BM22" s="61">
        <v>0</v>
      </c>
      <c r="BN22" s="61">
        <v>0</v>
      </c>
      <c r="BO22" s="61">
        <v>0</v>
      </c>
      <c r="BP22" s="61">
        <v>0</v>
      </c>
      <c r="BQ22" s="61">
        <v>0</v>
      </c>
      <c r="BR22" s="61">
        <v>0</v>
      </c>
      <c r="BS22" s="61">
        <v>0</v>
      </c>
      <c r="BT22" s="61">
        <v>0</v>
      </c>
      <c r="BU22" s="61">
        <v>0</v>
      </c>
      <c r="BV22" s="61">
        <v>0</v>
      </c>
      <c r="BW22" s="61">
        <v>0</v>
      </c>
      <c r="BX22" s="61">
        <v>0</v>
      </c>
      <c r="BY22" s="61">
        <v>0</v>
      </c>
      <c r="BZ22" s="61">
        <v>0</v>
      </c>
      <c r="CA22" s="61">
        <v>0</v>
      </c>
      <c r="CB22" s="61">
        <v>0</v>
      </c>
      <c r="CC22" s="61">
        <v>0</v>
      </c>
      <c r="CD22" s="61">
        <v>0</v>
      </c>
      <c r="CE22" s="61">
        <v>0</v>
      </c>
      <c r="CF22" s="61">
        <v>0</v>
      </c>
      <c r="CG22" s="61">
        <v>0</v>
      </c>
      <c r="CH22" s="61">
        <v>0</v>
      </c>
      <c r="CI22" s="61">
        <v>0</v>
      </c>
      <c r="CJ22" s="61">
        <v>0</v>
      </c>
      <c r="CK22" s="61">
        <v>0</v>
      </c>
      <c r="CL22" s="61">
        <v>0</v>
      </c>
      <c r="CM22" s="61">
        <v>0</v>
      </c>
      <c r="CN22" s="61">
        <v>0</v>
      </c>
      <c r="CO22" s="61">
        <v>0</v>
      </c>
      <c r="CP22" s="61">
        <v>0</v>
      </c>
      <c r="CQ22" s="61">
        <v>0</v>
      </c>
      <c r="CR22" s="61">
        <v>0</v>
      </c>
      <c r="CS22" s="61">
        <v>0</v>
      </c>
      <c r="CT22" s="61">
        <v>0</v>
      </c>
      <c r="CU22" s="61">
        <v>0</v>
      </c>
    </row>
    <row r="23" spans="1:99" ht="12.75" customHeight="1">
      <c r="A23" s="43" t="s">
        <v>33</v>
      </c>
      <c r="B23" s="59">
        <v>1022</v>
      </c>
      <c r="C23" s="60" t="s">
        <v>376</v>
      </c>
      <c r="D23" s="61">
        <v>0</v>
      </c>
      <c r="E23" s="61">
        <v>0</v>
      </c>
      <c r="F23" s="61">
        <v>0</v>
      </c>
      <c r="G23" s="61">
        <v>0</v>
      </c>
      <c r="H23" s="61">
        <v>0</v>
      </c>
      <c r="I23" s="61">
        <v>0</v>
      </c>
      <c r="J23" s="61">
        <v>0</v>
      </c>
      <c r="K23" s="61">
        <v>0</v>
      </c>
      <c r="L23" s="61">
        <v>0</v>
      </c>
      <c r="M23" s="61">
        <v>0</v>
      </c>
      <c r="N23" s="61">
        <v>0</v>
      </c>
      <c r="O23" s="61">
        <v>0</v>
      </c>
      <c r="P23" s="61">
        <v>0</v>
      </c>
      <c r="Q23" s="61">
        <v>0</v>
      </c>
      <c r="R23" s="61">
        <v>0</v>
      </c>
      <c r="S23" s="61">
        <v>0</v>
      </c>
      <c r="T23" s="61">
        <v>0</v>
      </c>
      <c r="U23" s="61">
        <v>0</v>
      </c>
      <c r="V23" s="61">
        <v>0</v>
      </c>
      <c r="W23" s="61">
        <v>0</v>
      </c>
      <c r="X23" s="61">
        <v>0</v>
      </c>
      <c r="Y23" s="61">
        <v>0</v>
      </c>
      <c r="Z23" s="61">
        <v>0</v>
      </c>
      <c r="AA23" s="61">
        <v>0</v>
      </c>
      <c r="AB23" s="61">
        <v>0</v>
      </c>
      <c r="AC23" s="61">
        <v>0</v>
      </c>
      <c r="AD23" s="61">
        <v>0</v>
      </c>
      <c r="AE23" s="61">
        <v>0</v>
      </c>
      <c r="AF23" s="61">
        <v>0</v>
      </c>
      <c r="AG23" s="61">
        <v>0</v>
      </c>
      <c r="AH23" s="61">
        <v>0</v>
      </c>
      <c r="AI23" s="61">
        <v>0</v>
      </c>
      <c r="AJ23" s="61">
        <v>0</v>
      </c>
      <c r="AK23" s="61">
        <v>0</v>
      </c>
      <c r="AL23" s="61">
        <v>0</v>
      </c>
      <c r="AM23" s="61">
        <v>0</v>
      </c>
      <c r="AN23" s="61">
        <v>0</v>
      </c>
      <c r="AO23" s="61">
        <v>0</v>
      </c>
      <c r="AP23" s="61">
        <v>0</v>
      </c>
      <c r="AQ23" s="61">
        <v>0</v>
      </c>
      <c r="AR23" s="61">
        <v>0</v>
      </c>
      <c r="AS23" s="61">
        <v>0</v>
      </c>
      <c r="AT23" s="61">
        <v>0</v>
      </c>
      <c r="AU23" s="61">
        <v>0</v>
      </c>
      <c r="AV23" s="61">
        <v>0</v>
      </c>
      <c r="AW23" s="61">
        <v>0</v>
      </c>
      <c r="AX23" s="61">
        <v>0</v>
      </c>
      <c r="AY23" s="61">
        <v>0</v>
      </c>
      <c r="AZ23" s="61">
        <v>0</v>
      </c>
      <c r="BA23" s="61">
        <v>0</v>
      </c>
      <c r="BB23" s="61">
        <v>0</v>
      </c>
      <c r="BC23" s="61">
        <v>0</v>
      </c>
      <c r="BD23" s="61">
        <v>0</v>
      </c>
      <c r="BE23" s="61">
        <v>0</v>
      </c>
      <c r="BF23" s="61">
        <v>0</v>
      </c>
      <c r="BG23" s="61">
        <v>0</v>
      </c>
      <c r="BH23" s="61">
        <v>0</v>
      </c>
      <c r="BI23" s="61">
        <v>0</v>
      </c>
      <c r="BJ23" s="61">
        <v>0</v>
      </c>
      <c r="BK23" s="61">
        <v>0</v>
      </c>
      <c r="BL23" s="61">
        <v>0</v>
      </c>
      <c r="BM23" s="61">
        <v>0</v>
      </c>
      <c r="BN23" s="61">
        <v>0</v>
      </c>
      <c r="BO23" s="61">
        <v>0</v>
      </c>
      <c r="BP23" s="61">
        <v>0</v>
      </c>
      <c r="BQ23" s="61">
        <v>0</v>
      </c>
      <c r="BR23" s="61">
        <v>0</v>
      </c>
      <c r="BS23" s="61">
        <v>0</v>
      </c>
      <c r="BT23" s="61">
        <v>0</v>
      </c>
      <c r="BU23" s="61">
        <v>0</v>
      </c>
      <c r="BV23" s="61">
        <v>0</v>
      </c>
      <c r="BW23" s="61">
        <v>0</v>
      </c>
      <c r="BX23" s="61">
        <v>0</v>
      </c>
      <c r="BY23" s="61">
        <v>0</v>
      </c>
      <c r="BZ23" s="61">
        <v>0</v>
      </c>
      <c r="CA23" s="61">
        <v>0</v>
      </c>
      <c r="CB23" s="61">
        <v>0</v>
      </c>
      <c r="CC23" s="61">
        <v>0</v>
      </c>
      <c r="CD23" s="61">
        <v>0</v>
      </c>
      <c r="CE23" s="61">
        <v>0</v>
      </c>
      <c r="CF23" s="61">
        <v>0</v>
      </c>
      <c r="CG23" s="61">
        <v>0</v>
      </c>
      <c r="CH23" s="61">
        <v>0</v>
      </c>
      <c r="CI23" s="61">
        <v>0</v>
      </c>
      <c r="CJ23" s="61">
        <v>0</v>
      </c>
      <c r="CK23" s="61">
        <v>0</v>
      </c>
      <c r="CL23" s="61">
        <v>0</v>
      </c>
      <c r="CM23" s="61">
        <v>0</v>
      </c>
      <c r="CN23" s="61">
        <v>0</v>
      </c>
      <c r="CO23" s="61">
        <v>0</v>
      </c>
      <c r="CP23" s="61">
        <v>0</v>
      </c>
      <c r="CQ23" s="61">
        <v>0</v>
      </c>
      <c r="CR23" s="61">
        <v>0</v>
      </c>
      <c r="CS23" s="61">
        <v>0</v>
      </c>
      <c r="CT23" s="61">
        <v>0</v>
      </c>
      <c r="CU23" s="61">
        <v>0</v>
      </c>
    </row>
    <row r="24" spans="1:99" ht="12.75" customHeight="1">
      <c r="A24" s="43" t="s">
        <v>35</v>
      </c>
      <c r="B24" s="59">
        <v>1025</v>
      </c>
      <c r="C24" s="60" t="s">
        <v>376</v>
      </c>
      <c r="D24" s="61">
        <v>0</v>
      </c>
      <c r="E24" s="61">
        <v>0</v>
      </c>
      <c r="F24" s="61">
        <v>0</v>
      </c>
      <c r="G24" s="61">
        <v>0</v>
      </c>
      <c r="H24" s="61">
        <v>0</v>
      </c>
      <c r="I24" s="61">
        <v>0</v>
      </c>
      <c r="J24" s="61">
        <v>0</v>
      </c>
      <c r="K24" s="61">
        <v>0</v>
      </c>
      <c r="L24" s="61">
        <v>0</v>
      </c>
      <c r="M24" s="61">
        <v>0</v>
      </c>
      <c r="N24" s="61">
        <v>0</v>
      </c>
      <c r="O24" s="61">
        <v>0</v>
      </c>
      <c r="P24" s="61">
        <v>0</v>
      </c>
      <c r="Q24" s="61">
        <v>0</v>
      </c>
      <c r="R24" s="61">
        <v>0</v>
      </c>
      <c r="S24" s="61">
        <v>0</v>
      </c>
      <c r="T24" s="61">
        <v>0</v>
      </c>
      <c r="U24" s="61">
        <v>0</v>
      </c>
      <c r="V24" s="61">
        <v>0</v>
      </c>
      <c r="W24" s="61">
        <v>0</v>
      </c>
      <c r="X24" s="61">
        <v>0</v>
      </c>
      <c r="Y24" s="61">
        <v>0</v>
      </c>
      <c r="Z24" s="61">
        <v>0</v>
      </c>
      <c r="AA24" s="61">
        <v>0</v>
      </c>
      <c r="AB24" s="61">
        <v>0</v>
      </c>
      <c r="AC24" s="61">
        <v>0</v>
      </c>
      <c r="AD24" s="61">
        <v>0</v>
      </c>
      <c r="AE24" s="61">
        <v>0</v>
      </c>
      <c r="AF24" s="61">
        <v>0</v>
      </c>
      <c r="AG24" s="61">
        <v>0</v>
      </c>
      <c r="AH24" s="61">
        <v>0</v>
      </c>
      <c r="AI24" s="61">
        <v>0</v>
      </c>
      <c r="AJ24" s="61">
        <v>0</v>
      </c>
      <c r="AK24" s="61">
        <v>0</v>
      </c>
      <c r="AL24" s="61">
        <v>0</v>
      </c>
      <c r="AM24" s="61">
        <v>0</v>
      </c>
      <c r="AN24" s="61">
        <v>0</v>
      </c>
      <c r="AO24" s="61">
        <v>0</v>
      </c>
      <c r="AP24" s="61">
        <v>0</v>
      </c>
      <c r="AQ24" s="61">
        <v>0</v>
      </c>
      <c r="AR24" s="61">
        <v>0</v>
      </c>
      <c r="AS24" s="61">
        <v>0</v>
      </c>
      <c r="AT24" s="61">
        <v>0</v>
      </c>
      <c r="AU24" s="61">
        <v>0</v>
      </c>
      <c r="AV24" s="61">
        <v>0</v>
      </c>
      <c r="AW24" s="61">
        <v>0</v>
      </c>
      <c r="AX24" s="61">
        <v>0</v>
      </c>
      <c r="AY24" s="61">
        <v>0</v>
      </c>
      <c r="AZ24" s="61">
        <v>0</v>
      </c>
      <c r="BA24" s="61">
        <v>0</v>
      </c>
      <c r="BB24" s="61">
        <v>0</v>
      </c>
      <c r="BC24" s="61">
        <v>0</v>
      </c>
      <c r="BD24" s="61">
        <v>0</v>
      </c>
      <c r="BE24" s="61">
        <v>0</v>
      </c>
      <c r="BF24" s="61">
        <v>0</v>
      </c>
      <c r="BG24" s="61">
        <v>0</v>
      </c>
      <c r="BH24" s="61">
        <v>0</v>
      </c>
      <c r="BI24" s="61">
        <v>0</v>
      </c>
      <c r="BJ24" s="61">
        <v>0</v>
      </c>
      <c r="BK24" s="61">
        <v>0</v>
      </c>
      <c r="BL24" s="61">
        <v>0</v>
      </c>
      <c r="BM24" s="61">
        <v>0</v>
      </c>
      <c r="BN24" s="61">
        <v>0</v>
      </c>
      <c r="BO24" s="61">
        <v>0</v>
      </c>
      <c r="BP24" s="61">
        <v>0</v>
      </c>
      <c r="BQ24" s="61">
        <v>0</v>
      </c>
      <c r="BR24" s="61">
        <v>0</v>
      </c>
      <c r="BS24" s="61">
        <v>0</v>
      </c>
      <c r="BT24" s="61">
        <v>0</v>
      </c>
      <c r="BU24" s="61">
        <v>0</v>
      </c>
      <c r="BV24" s="61">
        <v>0</v>
      </c>
      <c r="BW24" s="61">
        <v>0</v>
      </c>
      <c r="BX24" s="61">
        <v>0</v>
      </c>
      <c r="BY24" s="61">
        <v>0</v>
      </c>
      <c r="BZ24" s="61">
        <v>0</v>
      </c>
      <c r="CA24" s="61">
        <v>0</v>
      </c>
      <c r="CB24" s="61">
        <v>0</v>
      </c>
      <c r="CC24" s="61">
        <v>0</v>
      </c>
      <c r="CD24" s="61">
        <v>0</v>
      </c>
      <c r="CE24" s="61">
        <v>0</v>
      </c>
      <c r="CF24" s="61">
        <v>0</v>
      </c>
      <c r="CG24" s="61">
        <v>0</v>
      </c>
      <c r="CH24" s="61">
        <v>0</v>
      </c>
      <c r="CI24" s="61">
        <v>0</v>
      </c>
      <c r="CJ24" s="61">
        <v>0</v>
      </c>
      <c r="CK24" s="61">
        <v>0</v>
      </c>
      <c r="CL24" s="61">
        <v>0</v>
      </c>
      <c r="CM24" s="61">
        <v>0</v>
      </c>
      <c r="CN24" s="61">
        <v>0</v>
      </c>
      <c r="CO24" s="61">
        <v>0</v>
      </c>
      <c r="CP24" s="61">
        <v>0</v>
      </c>
      <c r="CQ24" s="61">
        <v>0</v>
      </c>
      <c r="CR24" s="61">
        <v>0</v>
      </c>
      <c r="CS24" s="61">
        <v>0</v>
      </c>
      <c r="CT24" s="61">
        <v>0</v>
      </c>
      <c r="CU24" s="61">
        <v>0</v>
      </c>
    </row>
    <row r="25" spans="1:99" ht="12.75" customHeight="1">
      <c r="A25" s="43" t="s">
        <v>37</v>
      </c>
      <c r="B25" s="59">
        <v>1027</v>
      </c>
      <c r="C25" s="60" t="s">
        <v>376</v>
      </c>
      <c r="D25" s="61">
        <v>0</v>
      </c>
      <c r="E25" s="61">
        <v>0</v>
      </c>
      <c r="F25" s="61">
        <v>0</v>
      </c>
      <c r="G25" s="61">
        <v>0</v>
      </c>
      <c r="H25" s="61">
        <v>0</v>
      </c>
      <c r="I25" s="61">
        <v>0</v>
      </c>
      <c r="J25" s="61">
        <v>0</v>
      </c>
      <c r="K25" s="61">
        <v>0</v>
      </c>
      <c r="L25" s="61">
        <v>0</v>
      </c>
      <c r="M25" s="61">
        <v>0</v>
      </c>
      <c r="N25" s="61">
        <v>0</v>
      </c>
      <c r="O25" s="61">
        <v>0</v>
      </c>
      <c r="P25" s="61">
        <v>0</v>
      </c>
      <c r="Q25" s="61">
        <v>0</v>
      </c>
      <c r="R25" s="61">
        <v>0</v>
      </c>
      <c r="S25" s="61">
        <v>0</v>
      </c>
      <c r="T25" s="61">
        <v>0</v>
      </c>
      <c r="U25" s="61">
        <v>0</v>
      </c>
      <c r="V25" s="61">
        <v>0</v>
      </c>
      <c r="W25" s="61">
        <v>0</v>
      </c>
      <c r="X25" s="61">
        <v>0</v>
      </c>
      <c r="Y25" s="61">
        <v>0</v>
      </c>
      <c r="Z25" s="61">
        <v>0</v>
      </c>
      <c r="AA25" s="61">
        <v>0</v>
      </c>
      <c r="AB25" s="61">
        <v>0</v>
      </c>
      <c r="AC25" s="61">
        <v>0</v>
      </c>
      <c r="AD25" s="61">
        <v>0</v>
      </c>
      <c r="AE25" s="61">
        <v>0</v>
      </c>
      <c r="AF25" s="61">
        <v>0</v>
      </c>
      <c r="AG25" s="61">
        <v>0</v>
      </c>
      <c r="AH25" s="61">
        <v>0</v>
      </c>
      <c r="AI25" s="61">
        <v>0</v>
      </c>
      <c r="AJ25" s="61">
        <v>0</v>
      </c>
      <c r="AK25" s="61">
        <v>0</v>
      </c>
      <c r="AL25" s="61">
        <v>0</v>
      </c>
      <c r="AM25" s="61">
        <v>0</v>
      </c>
      <c r="AN25" s="61">
        <v>0</v>
      </c>
      <c r="AO25" s="61">
        <v>0</v>
      </c>
      <c r="AP25" s="61">
        <v>0</v>
      </c>
      <c r="AQ25" s="61">
        <v>0</v>
      </c>
      <c r="AR25" s="61">
        <v>0</v>
      </c>
      <c r="AS25" s="61">
        <v>0</v>
      </c>
      <c r="AT25" s="61">
        <v>0</v>
      </c>
      <c r="AU25" s="61">
        <v>0</v>
      </c>
      <c r="AV25" s="61">
        <v>0</v>
      </c>
      <c r="AW25" s="61">
        <v>0</v>
      </c>
      <c r="AX25" s="61">
        <v>0</v>
      </c>
      <c r="AY25" s="61">
        <v>0</v>
      </c>
      <c r="AZ25" s="61">
        <v>0</v>
      </c>
      <c r="BA25" s="61">
        <v>0</v>
      </c>
      <c r="BB25" s="61">
        <v>0</v>
      </c>
      <c r="BC25" s="61">
        <v>0</v>
      </c>
      <c r="BD25" s="61">
        <v>0</v>
      </c>
      <c r="BE25" s="61">
        <v>0</v>
      </c>
      <c r="BF25" s="61">
        <v>0</v>
      </c>
      <c r="BG25" s="61">
        <v>0</v>
      </c>
      <c r="BH25" s="61">
        <v>0</v>
      </c>
      <c r="BI25" s="61">
        <v>0</v>
      </c>
      <c r="BJ25" s="61">
        <v>0</v>
      </c>
      <c r="BK25" s="61">
        <v>0</v>
      </c>
      <c r="BL25" s="61">
        <v>0</v>
      </c>
      <c r="BM25" s="61">
        <v>0</v>
      </c>
      <c r="BN25" s="61">
        <v>0</v>
      </c>
      <c r="BO25" s="61">
        <v>0</v>
      </c>
      <c r="BP25" s="61">
        <v>0</v>
      </c>
      <c r="BQ25" s="61">
        <v>0</v>
      </c>
      <c r="BR25" s="61">
        <v>0</v>
      </c>
      <c r="BS25" s="61">
        <v>0</v>
      </c>
      <c r="BT25" s="61">
        <v>0</v>
      </c>
      <c r="BU25" s="61">
        <v>0</v>
      </c>
      <c r="BV25" s="61">
        <v>0</v>
      </c>
      <c r="BW25" s="61">
        <v>0</v>
      </c>
      <c r="BX25" s="61">
        <v>0</v>
      </c>
      <c r="BY25" s="61">
        <v>0</v>
      </c>
      <c r="BZ25" s="61">
        <v>0</v>
      </c>
      <c r="CA25" s="61">
        <v>0</v>
      </c>
      <c r="CB25" s="61">
        <v>0</v>
      </c>
      <c r="CC25" s="61">
        <v>0</v>
      </c>
      <c r="CD25" s="61">
        <v>0</v>
      </c>
      <c r="CE25" s="61">
        <v>0</v>
      </c>
      <c r="CF25" s="61">
        <v>0</v>
      </c>
      <c r="CG25" s="61">
        <v>0</v>
      </c>
      <c r="CH25" s="61">
        <v>0</v>
      </c>
      <c r="CI25" s="61">
        <v>0</v>
      </c>
      <c r="CJ25" s="61">
        <v>0</v>
      </c>
      <c r="CK25" s="61">
        <v>0</v>
      </c>
      <c r="CL25" s="61">
        <v>0</v>
      </c>
      <c r="CM25" s="61">
        <v>0</v>
      </c>
      <c r="CN25" s="61">
        <v>0</v>
      </c>
      <c r="CO25" s="61">
        <v>0</v>
      </c>
      <c r="CP25" s="61">
        <v>0</v>
      </c>
      <c r="CQ25" s="61">
        <v>0</v>
      </c>
      <c r="CR25" s="61">
        <v>0</v>
      </c>
      <c r="CS25" s="61">
        <v>0</v>
      </c>
      <c r="CT25" s="61">
        <v>0</v>
      </c>
      <c r="CU25" s="61">
        <v>0</v>
      </c>
    </row>
    <row r="26" spans="1:99" ht="12.75" customHeight="1">
      <c r="A26" s="43" t="s">
        <v>39</v>
      </c>
      <c r="B26" s="59">
        <v>1028</v>
      </c>
      <c r="C26" s="60" t="s">
        <v>376</v>
      </c>
      <c r="D26" s="61">
        <v>0</v>
      </c>
      <c r="E26" s="61">
        <v>0</v>
      </c>
      <c r="F26" s="61">
        <v>0</v>
      </c>
      <c r="G26" s="61">
        <v>0</v>
      </c>
      <c r="H26" s="61">
        <v>0</v>
      </c>
      <c r="I26" s="61">
        <v>0</v>
      </c>
      <c r="J26" s="61">
        <v>0</v>
      </c>
      <c r="K26" s="61">
        <v>0</v>
      </c>
      <c r="L26" s="61">
        <v>0</v>
      </c>
      <c r="M26" s="61">
        <v>0</v>
      </c>
      <c r="N26" s="61">
        <v>0</v>
      </c>
      <c r="O26" s="61">
        <v>0</v>
      </c>
      <c r="P26" s="61">
        <v>0</v>
      </c>
      <c r="Q26" s="61">
        <v>0</v>
      </c>
      <c r="R26" s="61">
        <v>0</v>
      </c>
      <c r="S26" s="61">
        <v>0</v>
      </c>
      <c r="T26" s="61">
        <v>0</v>
      </c>
      <c r="U26" s="61">
        <v>0</v>
      </c>
      <c r="V26" s="61">
        <v>0</v>
      </c>
      <c r="W26" s="61">
        <v>0</v>
      </c>
      <c r="X26" s="61">
        <v>0</v>
      </c>
      <c r="Y26" s="61">
        <v>0</v>
      </c>
      <c r="Z26" s="61">
        <v>0</v>
      </c>
      <c r="AA26" s="61">
        <v>0</v>
      </c>
      <c r="AB26" s="61">
        <v>0</v>
      </c>
      <c r="AC26" s="61">
        <v>0</v>
      </c>
      <c r="AD26" s="61">
        <v>0</v>
      </c>
      <c r="AE26" s="61">
        <v>0</v>
      </c>
      <c r="AF26" s="61">
        <v>0</v>
      </c>
      <c r="AG26" s="61">
        <v>0</v>
      </c>
      <c r="AH26" s="61">
        <v>0</v>
      </c>
      <c r="AI26" s="61">
        <v>0</v>
      </c>
      <c r="AJ26" s="61">
        <v>0</v>
      </c>
      <c r="AK26" s="61">
        <v>0</v>
      </c>
      <c r="AL26" s="61">
        <v>0</v>
      </c>
      <c r="AM26" s="61">
        <v>0</v>
      </c>
      <c r="AN26" s="61">
        <v>0</v>
      </c>
      <c r="AO26" s="61">
        <v>0</v>
      </c>
      <c r="AP26" s="61">
        <v>0</v>
      </c>
      <c r="AQ26" s="61">
        <v>0</v>
      </c>
      <c r="AR26" s="61">
        <v>0</v>
      </c>
      <c r="AS26" s="61">
        <v>0</v>
      </c>
      <c r="AT26" s="61">
        <v>0</v>
      </c>
      <c r="AU26" s="61">
        <v>0</v>
      </c>
      <c r="AV26" s="61">
        <v>0</v>
      </c>
      <c r="AW26" s="61">
        <v>0</v>
      </c>
      <c r="AX26" s="61">
        <v>0</v>
      </c>
      <c r="AY26" s="61">
        <v>0</v>
      </c>
      <c r="AZ26" s="61">
        <v>0</v>
      </c>
      <c r="BA26" s="61">
        <v>0</v>
      </c>
      <c r="BB26" s="61">
        <v>0</v>
      </c>
      <c r="BC26" s="61">
        <v>0</v>
      </c>
      <c r="BD26" s="61">
        <v>0</v>
      </c>
      <c r="BE26" s="61">
        <v>0</v>
      </c>
      <c r="BF26" s="61">
        <v>0</v>
      </c>
      <c r="BG26" s="61">
        <v>0</v>
      </c>
      <c r="BH26" s="61">
        <v>0</v>
      </c>
      <c r="BI26" s="61">
        <v>0</v>
      </c>
      <c r="BJ26" s="61">
        <v>0</v>
      </c>
      <c r="BK26" s="61">
        <v>0</v>
      </c>
      <c r="BL26" s="61">
        <v>0</v>
      </c>
      <c r="BM26" s="61">
        <v>0</v>
      </c>
      <c r="BN26" s="61">
        <v>0</v>
      </c>
      <c r="BO26" s="61">
        <v>0</v>
      </c>
      <c r="BP26" s="61">
        <v>0</v>
      </c>
      <c r="BQ26" s="61">
        <v>0</v>
      </c>
      <c r="BR26" s="61">
        <v>0</v>
      </c>
      <c r="BS26" s="61">
        <v>0</v>
      </c>
      <c r="BT26" s="61">
        <v>0</v>
      </c>
      <c r="BU26" s="61">
        <v>0</v>
      </c>
      <c r="BV26" s="61">
        <v>0</v>
      </c>
      <c r="BW26" s="61">
        <v>0</v>
      </c>
      <c r="BX26" s="61">
        <v>0</v>
      </c>
      <c r="BY26" s="61">
        <v>0</v>
      </c>
      <c r="BZ26" s="61">
        <v>0</v>
      </c>
      <c r="CA26" s="61">
        <v>0</v>
      </c>
      <c r="CB26" s="61">
        <v>0</v>
      </c>
      <c r="CC26" s="61">
        <v>0</v>
      </c>
      <c r="CD26" s="61">
        <v>0</v>
      </c>
      <c r="CE26" s="61">
        <v>0</v>
      </c>
      <c r="CF26" s="61">
        <v>0</v>
      </c>
      <c r="CG26" s="61">
        <v>0</v>
      </c>
      <c r="CH26" s="61">
        <v>0</v>
      </c>
      <c r="CI26" s="61">
        <v>0</v>
      </c>
      <c r="CJ26" s="61">
        <v>0</v>
      </c>
      <c r="CK26" s="61">
        <v>0</v>
      </c>
      <c r="CL26" s="61">
        <v>0</v>
      </c>
      <c r="CM26" s="61">
        <v>0</v>
      </c>
      <c r="CN26" s="61">
        <v>0</v>
      </c>
      <c r="CO26" s="61">
        <v>0</v>
      </c>
      <c r="CP26" s="61">
        <v>0</v>
      </c>
      <c r="CQ26" s="61">
        <v>0</v>
      </c>
      <c r="CR26" s="61">
        <v>0</v>
      </c>
      <c r="CS26" s="61">
        <v>0</v>
      </c>
      <c r="CT26" s="61">
        <v>0</v>
      </c>
      <c r="CU26" s="61">
        <v>0</v>
      </c>
    </row>
    <row r="27" spans="1:99" ht="12.75" customHeight="1">
      <c r="A27" s="43" t="s">
        <v>41</v>
      </c>
      <c r="B27" s="59">
        <v>1030</v>
      </c>
      <c r="C27" s="60" t="s">
        <v>376</v>
      </c>
      <c r="D27" s="61">
        <v>0</v>
      </c>
      <c r="E27" s="61">
        <v>0</v>
      </c>
      <c r="F27" s="61">
        <v>0</v>
      </c>
      <c r="G27" s="61">
        <v>0</v>
      </c>
      <c r="H27" s="61">
        <v>0</v>
      </c>
      <c r="I27" s="61">
        <v>0</v>
      </c>
      <c r="J27" s="61">
        <v>0</v>
      </c>
      <c r="K27" s="61">
        <v>0</v>
      </c>
      <c r="L27" s="61">
        <v>0</v>
      </c>
      <c r="M27" s="61">
        <v>0</v>
      </c>
      <c r="N27" s="61">
        <v>0</v>
      </c>
      <c r="O27" s="61">
        <v>0</v>
      </c>
      <c r="P27" s="61">
        <v>0</v>
      </c>
      <c r="Q27" s="61">
        <v>0</v>
      </c>
      <c r="R27" s="61">
        <v>0</v>
      </c>
      <c r="S27" s="61">
        <v>0</v>
      </c>
      <c r="T27" s="61">
        <v>0</v>
      </c>
      <c r="U27" s="61">
        <v>0</v>
      </c>
      <c r="V27" s="61">
        <v>0</v>
      </c>
      <c r="W27" s="61">
        <v>0</v>
      </c>
      <c r="X27" s="61">
        <v>0</v>
      </c>
      <c r="Y27" s="61">
        <v>0</v>
      </c>
      <c r="Z27" s="61">
        <v>0</v>
      </c>
      <c r="AA27" s="61">
        <v>0</v>
      </c>
      <c r="AB27" s="61">
        <v>0</v>
      </c>
      <c r="AC27" s="61">
        <v>0</v>
      </c>
      <c r="AD27" s="61">
        <v>0</v>
      </c>
      <c r="AE27" s="61">
        <v>0</v>
      </c>
      <c r="AF27" s="61">
        <v>0</v>
      </c>
      <c r="AG27" s="61">
        <v>0</v>
      </c>
      <c r="AH27" s="61">
        <v>0</v>
      </c>
      <c r="AI27" s="61">
        <v>0</v>
      </c>
      <c r="AJ27" s="61">
        <v>0</v>
      </c>
      <c r="AK27" s="61">
        <v>0</v>
      </c>
      <c r="AL27" s="61">
        <v>0</v>
      </c>
      <c r="AM27" s="61">
        <v>0</v>
      </c>
      <c r="AN27" s="61">
        <v>0</v>
      </c>
      <c r="AO27" s="61">
        <v>0</v>
      </c>
      <c r="AP27" s="61">
        <v>0</v>
      </c>
      <c r="AQ27" s="61">
        <v>0</v>
      </c>
      <c r="AR27" s="61">
        <v>0</v>
      </c>
      <c r="AS27" s="61">
        <v>0</v>
      </c>
      <c r="AT27" s="61">
        <v>0</v>
      </c>
      <c r="AU27" s="61">
        <v>0</v>
      </c>
      <c r="AV27" s="61">
        <v>0</v>
      </c>
      <c r="AW27" s="61">
        <v>0</v>
      </c>
      <c r="AX27" s="61">
        <v>0</v>
      </c>
      <c r="AY27" s="61">
        <v>0</v>
      </c>
      <c r="AZ27" s="61">
        <v>0</v>
      </c>
      <c r="BA27" s="61">
        <v>0</v>
      </c>
      <c r="BB27" s="61">
        <v>0</v>
      </c>
      <c r="BC27" s="61">
        <v>0</v>
      </c>
      <c r="BD27" s="61">
        <v>0</v>
      </c>
      <c r="BE27" s="61">
        <v>0</v>
      </c>
      <c r="BF27" s="61">
        <v>0</v>
      </c>
      <c r="BG27" s="61">
        <v>0</v>
      </c>
      <c r="BH27" s="61">
        <v>0</v>
      </c>
      <c r="BI27" s="61">
        <v>0</v>
      </c>
      <c r="BJ27" s="61">
        <v>0</v>
      </c>
      <c r="BK27" s="61">
        <v>0</v>
      </c>
      <c r="BL27" s="61">
        <v>0</v>
      </c>
      <c r="BM27" s="61">
        <v>0</v>
      </c>
      <c r="BN27" s="61">
        <v>0</v>
      </c>
      <c r="BO27" s="61">
        <v>0</v>
      </c>
      <c r="BP27" s="61">
        <v>0</v>
      </c>
      <c r="BQ27" s="61">
        <v>0</v>
      </c>
      <c r="BR27" s="61">
        <v>0</v>
      </c>
      <c r="BS27" s="61">
        <v>0</v>
      </c>
      <c r="BT27" s="61">
        <v>0</v>
      </c>
      <c r="BU27" s="61">
        <v>0</v>
      </c>
      <c r="BV27" s="61">
        <v>0</v>
      </c>
      <c r="BW27" s="61">
        <v>0</v>
      </c>
      <c r="BX27" s="61">
        <v>0</v>
      </c>
      <c r="BY27" s="61">
        <v>0</v>
      </c>
      <c r="BZ27" s="61">
        <v>0</v>
      </c>
      <c r="CA27" s="61">
        <v>0</v>
      </c>
      <c r="CB27" s="61">
        <v>0</v>
      </c>
      <c r="CC27" s="61">
        <v>0</v>
      </c>
      <c r="CD27" s="61">
        <v>0</v>
      </c>
      <c r="CE27" s="61">
        <v>0</v>
      </c>
      <c r="CF27" s="61">
        <v>0</v>
      </c>
      <c r="CG27" s="61">
        <v>0</v>
      </c>
      <c r="CH27" s="61">
        <v>0</v>
      </c>
      <c r="CI27" s="61">
        <v>0</v>
      </c>
      <c r="CJ27" s="61">
        <v>0</v>
      </c>
      <c r="CK27" s="61">
        <v>0</v>
      </c>
      <c r="CL27" s="61">
        <v>0</v>
      </c>
      <c r="CM27" s="61">
        <v>0</v>
      </c>
      <c r="CN27" s="61">
        <v>0</v>
      </c>
      <c r="CO27" s="61">
        <v>0</v>
      </c>
      <c r="CP27" s="61">
        <v>0</v>
      </c>
      <c r="CQ27" s="61">
        <v>0</v>
      </c>
      <c r="CR27" s="61">
        <v>0</v>
      </c>
      <c r="CS27" s="61">
        <v>0</v>
      </c>
      <c r="CT27" s="61">
        <v>0</v>
      </c>
      <c r="CU27" s="61">
        <v>0</v>
      </c>
    </row>
    <row r="28" spans="1:99" ht="12.75" customHeight="1">
      <c r="A28" s="43" t="s">
        <v>43</v>
      </c>
      <c r="B28" s="59">
        <v>1031</v>
      </c>
      <c r="C28" s="60" t="s">
        <v>376</v>
      </c>
      <c r="D28" s="61">
        <v>0</v>
      </c>
      <c r="E28" s="61">
        <v>0</v>
      </c>
      <c r="F28" s="61">
        <v>0</v>
      </c>
      <c r="G28" s="61">
        <v>0</v>
      </c>
      <c r="H28" s="61">
        <v>0</v>
      </c>
      <c r="I28" s="61">
        <v>0</v>
      </c>
      <c r="J28" s="61">
        <v>0</v>
      </c>
      <c r="K28" s="61">
        <v>0</v>
      </c>
      <c r="L28" s="61">
        <v>0</v>
      </c>
      <c r="M28" s="61">
        <v>0</v>
      </c>
      <c r="N28" s="61">
        <v>0</v>
      </c>
      <c r="O28" s="61">
        <v>0</v>
      </c>
      <c r="P28" s="61">
        <v>0</v>
      </c>
      <c r="Q28" s="61">
        <v>0</v>
      </c>
      <c r="R28" s="61">
        <v>0</v>
      </c>
      <c r="S28" s="61">
        <v>0</v>
      </c>
      <c r="T28" s="61">
        <v>0</v>
      </c>
      <c r="U28" s="61">
        <v>0</v>
      </c>
      <c r="V28" s="61">
        <v>0</v>
      </c>
      <c r="W28" s="61">
        <v>0</v>
      </c>
      <c r="X28" s="61">
        <v>0</v>
      </c>
      <c r="Y28" s="61">
        <v>0</v>
      </c>
      <c r="Z28" s="61">
        <v>0</v>
      </c>
      <c r="AA28" s="61">
        <v>0</v>
      </c>
      <c r="AB28" s="61">
        <v>0</v>
      </c>
      <c r="AC28" s="61">
        <v>0</v>
      </c>
      <c r="AD28" s="61">
        <v>0</v>
      </c>
      <c r="AE28" s="61">
        <v>0</v>
      </c>
      <c r="AF28" s="61">
        <v>0</v>
      </c>
      <c r="AG28" s="61">
        <v>0</v>
      </c>
      <c r="AH28" s="61">
        <v>0</v>
      </c>
      <c r="AI28" s="61">
        <v>0</v>
      </c>
      <c r="AJ28" s="61">
        <v>0</v>
      </c>
      <c r="AK28" s="61">
        <v>0</v>
      </c>
      <c r="AL28" s="61">
        <v>0</v>
      </c>
      <c r="AM28" s="61">
        <v>0</v>
      </c>
      <c r="AN28" s="61">
        <v>0</v>
      </c>
      <c r="AO28" s="61">
        <v>0</v>
      </c>
      <c r="AP28" s="61">
        <v>0</v>
      </c>
      <c r="AQ28" s="61">
        <v>0</v>
      </c>
      <c r="AR28" s="61">
        <v>0</v>
      </c>
      <c r="AS28" s="61">
        <v>0</v>
      </c>
      <c r="AT28" s="61">
        <v>0</v>
      </c>
      <c r="AU28" s="61">
        <v>0</v>
      </c>
      <c r="AV28" s="61">
        <v>0</v>
      </c>
      <c r="AW28" s="61">
        <v>0</v>
      </c>
      <c r="AX28" s="61">
        <v>0</v>
      </c>
      <c r="AY28" s="61">
        <v>0</v>
      </c>
      <c r="AZ28" s="61">
        <v>0</v>
      </c>
      <c r="BA28" s="61">
        <v>0</v>
      </c>
      <c r="BB28" s="61">
        <v>0</v>
      </c>
      <c r="BC28" s="61">
        <v>0</v>
      </c>
      <c r="BD28" s="61">
        <v>0</v>
      </c>
      <c r="BE28" s="61">
        <v>0</v>
      </c>
      <c r="BF28" s="61">
        <v>0</v>
      </c>
      <c r="BG28" s="61">
        <v>0</v>
      </c>
      <c r="BH28" s="61">
        <v>0</v>
      </c>
      <c r="BI28" s="61">
        <v>0</v>
      </c>
      <c r="BJ28" s="61">
        <v>0</v>
      </c>
      <c r="BK28" s="61">
        <v>0</v>
      </c>
      <c r="BL28" s="61">
        <v>0</v>
      </c>
      <c r="BM28" s="61">
        <v>0</v>
      </c>
      <c r="BN28" s="61">
        <v>0</v>
      </c>
      <c r="BO28" s="61">
        <v>0</v>
      </c>
      <c r="BP28" s="61">
        <v>0</v>
      </c>
      <c r="BQ28" s="61">
        <v>0</v>
      </c>
      <c r="BR28" s="61">
        <v>0</v>
      </c>
      <c r="BS28" s="61">
        <v>0</v>
      </c>
      <c r="BT28" s="61">
        <v>0</v>
      </c>
      <c r="BU28" s="61">
        <v>0</v>
      </c>
      <c r="BV28" s="61">
        <v>0</v>
      </c>
      <c r="BW28" s="61">
        <v>0</v>
      </c>
      <c r="BX28" s="61">
        <v>0</v>
      </c>
      <c r="BY28" s="61">
        <v>0</v>
      </c>
      <c r="BZ28" s="61">
        <v>0</v>
      </c>
      <c r="CA28" s="61">
        <v>0</v>
      </c>
      <c r="CB28" s="61">
        <v>0</v>
      </c>
      <c r="CC28" s="61">
        <v>0</v>
      </c>
      <c r="CD28" s="61">
        <v>0</v>
      </c>
      <c r="CE28" s="61">
        <v>0</v>
      </c>
      <c r="CF28" s="61">
        <v>0</v>
      </c>
      <c r="CG28" s="61">
        <v>0</v>
      </c>
      <c r="CH28" s="61">
        <v>0</v>
      </c>
      <c r="CI28" s="61">
        <v>0</v>
      </c>
      <c r="CJ28" s="61">
        <v>0</v>
      </c>
      <c r="CK28" s="61">
        <v>0</v>
      </c>
      <c r="CL28" s="61">
        <v>0</v>
      </c>
      <c r="CM28" s="61">
        <v>0</v>
      </c>
      <c r="CN28" s="61">
        <v>0</v>
      </c>
      <c r="CO28" s="61">
        <v>0</v>
      </c>
      <c r="CP28" s="61">
        <v>0</v>
      </c>
      <c r="CQ28" s="61">
        <v>0</v>
      </c>
      <c r="CR28" s="61">
        <v>0</v>
      </c>
      <c r="CS28" s="61">
        <v>0</v>
      </c>
      <c r="CT28" s="61">
        <v>0</v>
      </c>
      <c r="CU28" s="61">
        <v>0</v>
      </c>
    </row>
    <row r="29" spans="1:99" ht="12.75" customHeight="1">
      <c r="A29" s="43" t="s">
        <v>45</v>
      </c>
      <c r="B29" s="59">
        <v>1032</v>
      </c>
      <c r="C29" s="60" t="s">
        <v>376</v>
      </c>
      <c r="D29" s="61">
        <v>0</v>
      </c>
      <c r="E29" s="61">
        <v>0</v>
      </c>
      <c r="F29" s="61">
        <v>0</v>
      </c>
      <c r="G29" s="61">
        <v>0</v>
      </c>
      <c r="H29" s="61">
        <v>0</v>
      </c>
      <c r="I29" s="61">
        <v>0</v>
      </c>
      <c r="J29" s="61">
        <v>0</v>
      </c>
      <c r="K29" s="61">
        <v>0</v>
      </c>
      <c r="L29" s="61">
        <v>0</v>
      </c>
      <c r="M29" s="61">
        <v>0</v>
      </c>
      <c r="N29" s="61">
        <v>0</v>
      </c>
      <c r="O29" s="61">
        <v>0</v>
      </c>
      <c r="P29" s="61">
        <v>0</v>
      </c>
      <c r="Q29" s="61">
        <v>0</v>
      </c>
      <c r="R29" s="61">
        <v>0</v>
      </c>
      <c r="S29" s="61">
        <v>0</v>
      </c>
      <c r="T29" s="61">
        <v>0</v>
      </c>
      <c r="U29" s="61">
        <v>0</v>
      </c>
      <c r="V29" s="61">
        <v>0</v>
      </c>
      <c r="W29" s="61">
        <v>0</v>
      </c>
      <c r="X29" s="61">
        <v>0</v>
      </c>
      <c r="Y29" s="61">
        <v>0</v>
      </c>
      <c r="Z29" s="61">
        <v>0</v>
      </c>
      <c r="AA29" s="61">
        <v>0</v>
      </c>
      <c r="AB29" s="61">
        <v>0</v>
      </c>
      <c r="AC29" s="61">
        <v>0</v>
      </c>
      <c r="AD29" s="61">
        <v>0</v>
      </c>
      <c r="AE29" s="61">
        <v>0</v>
      </c>
      <c r="AF29" s="61">
        <v>0</v>
      </c>
      <c r="AG29" s="61">
        <v>0</v>
      </c>
      <c r="AH29" s="61">
        <v>0</v>
      </c>
      <c r="AI29" s="61">
        <v>0</v>
      </c>
      <c r="AJ29" s="61">
        <v>0</v>
      </c>
      <c r="AK29" s="61">
        <v>0</v>
      </c>
      <c r="AL29" s="61">
        <v>0</v>
      </c>
      <c r="AM29" s="61">
        <v>0</v>
      </c>
      <c r="AN29" s="61">
        <v>0</v>
      </c>
      <c r="AO29" s="61">
        <v>0</v>
      </c>
      <c r="AP29" s="61">
        <v>0</v>
      </c>
      <c r="AQ29" s="61">
        <v>0</v>
      </c>
      <c r="AR29" s="61">
        <v>0</v>
      </c>
      <c r="AS29" s="61">
        <v>0</v>
      </c>
      <c r="AT29" s="61">
        <v>0</v>
      </c>
      <c r="AU29" s="61">
        <v>0</v>
      </c>
      <c r="AV29" s="61">
        <v>0</v>
      </c>
      <c r="AW29" s="61">
        <v>0</v>
      </c>
      <c r="AX29" s="61">
        <v>0</v>
      </c>
      <c r="AY29" s="61">
        <v>0</v>
      </c>
      <c r="AZ29" s="61">
        <v>0</v>
      </c>
      <c r="BA29" s="61">
        <v>0</v>
      </c>
      <c r="BB29" s="61">
        <v>0</v>
      </c>
      <c r="BC29" s="61">
        <v>0</v>
      </c>
      <c r="BD29" s="61">
        <v>0</v>
      </c>
      <c r="BE29" s="61">
        <v>0</v>
      </c>
      <c r="BF29" s="61">
        <v>0</v>
      </c>
      <c r="BG29" s="61">
        <v>0</v>
      </c>
      <c r="BH29" s="61">
        <v>0</v>
      </c>
      <c r="BI29" s="61">
        <v>0</v>
      </c>
      <c r="BJ29" s="61">
        <v>0</v>
      </c>
      <c r="BK29" s="61">
        <v>0</v>
      </c>
      <c r="BL29" s="61">
        <v>0</v>
      </c>
      <c r="BM29" s="61">
        <v>0</v>
      </c>
      <c r="BN29" s="61">
        <v>0</v>
      </c>
      <c r="BO29" s="61">
        <v>0</v>
      </c>
      <c r="BP29" s="61">
        <v>0</v>
      </c>
      <c r="BQ29" s="61">
        <v>0</v>
      </c>
      <c r="BR29" s="61">
        <v>0</v>
      </c>
      <c r="BS29" s="61">
        <v>0</v>
      </c>
      <c r="BT29" s="61">
        <v>0</v>
      </c>
      <c r="BU29" s="61">
        <v>0</v>
      </c>
      <c r="BV29" s="61">
        <v>0</v>
      </c>
      <c r="BW29" s="61">
        <v>0</v>
      </c>
      <c r="BX29" s="61">
        <v>0</v>
      </c>
      <c r="BY29" s="61">
        <v>0</v>
      </c>
      <c r="BZ29" s="61">
        <v>0</v>
      </c>
      <c r="CA29" s="61">
        <v>0</v>
      </c>
      <c r="CB29" s="61">
        <v>0</v>
      </c>
      <c r="CC29" s="61">
        <v>0</v>
      </c>
      <c r="CD29" s="61">
        <v>0</v>
      </c>
      <c r="CE29" s="61">
        <v>0</v>
      </c>
      <c r="CF29" s="61">
        <v>0</v>
      </c>
      <c r="CG29" s="61">
        <v>0</v>
      </c>
      <c r="CH29" s="61">
        <v>0</v>
      </c>
      <c r="CI29" s="61">
        <v>0</v>
      </c>
      <c r="CJ29" s="61">
        <v>0</v>
      </c>
      <c r="CK29" s="61">
        <v>0</v>
      </c>
      <c r="CL29" s="61">
        <v>0</v>
      </c>
      <c r="CM29" s="61">
        <v>0</v>
      </c>
      <c r="CN29" s="61">
        <v>0</v>
      </c>
      <c r="CO29" s="61">
        <v>0</v>
      </c>
      <c r="CP29" s="61">
        <v>0</v>
      </c>
      <c r="CQ29" s="61">
        <v>0</v>
      </c>
      <c r="CR29" s="61">
        <v>0</v>
      </c>
      <c r="CS29" s="61">
        <v>0</v>
      </c>
      <c r="CT29" s="61">
        <v>0</v>
      </c>
      <c r="CU29" s="61">
        <v>0</v>
      </c>
    </row>
    <row r="30" spans="1:99" ht="12.75" customHeight="1">
      <c r="A30" s="43" t="s">
        <v>47</v>
      </c>
      <c r="B30" s="59">
        <v>1034</v>
      </c>
      <c r="C30" s="60" t="s">
        <v>376</v>
      </c>
      <c r="D30" s="61">
        <v>0</v>
      </c>
      <c r="E30" s="61">
        <v>0</v>
      </c>
      <c r="F30" s="61">
        <v>0</v>
      </c>
      <c r="G30" s="61">
        <v>0</v>
      </c>
      <c r="H30" s="61">
        <v>0</v>
      </c>
      <c r="I30" s="61">
        <v>0</v>
      </c>
      <c r="J30" s="61">
        <v>0</v>
      </c>
      <c r="K30" s="61">
        <v>0</v>
      </c>
      <c r="L30" s="61">
        <v>0</v>
      </c>
      <c r="M30" s="61">
        <v>0</v>
      </c>
      <c r="N30" s="61">
        <v>0</v>
      </c>
      <c r="O30" s="61">
        <v>0</v>
      </c>
      <c r="P30" s="61">
        <v>0</v>
      </c>
      <c r="Q30" s="61">
        <v>0</v>
      </c>
      <c r="R30" s="61">
        <v>0</v>
      </c>
      <c r="S30" s="61">
        <v>0</v>
      </c>
      <c r="T30" s="61">
        <v>0</v>
      </c>
      <c r="U30" s="61">
        <v>0</v>
      </c>
      <c r="V30" s="61">
        <v>0</v>
      </c>
      <c r="W30" s="61">
        <v>0</v>
      </c>
      <c r="X30" s="61">
        <v>0</v>
      </c>
      <c r="Y30" s="61">
        <v>0</v>
      </c>
      <c r="Z30" s="61">
        <v>0</v>
      </c>
      <c r="AA30" s="61">
        <v>0</v>
      </c>
      <c r="AB30" s="61">
        <v>0</v>
      </c>
      <c r="AC30" s="61">
        <v>0</v>
      </c>
      <c r="AD30" s="61">
        <v>0</v>
      </c>
      <c r="AE30" s="61">
        <v>0</v>
      </c>
      <c r="AF30" s="61">
        <v>0</v>
      </c>
      <c r="AG30" s="61">
        <v>0</v>
      </c>
      <c r="AH30" s="61">
        <v>0</v>
      </c>
      <c r="AI30" s="61">
        <v>0</v>
      </c>
      <c r="AJ30" s="61">
        <v>0</v>
      </c>
      <c r="AK30" s="61">
        <v>0</v>
      </c>
      <c r="AL30" s="61">
        <v>0</v>
      </c>
      <c r="AM30" s="61">
        <v>0</v>
      </c>
      <c r="AN30" s="61">
        <v>0</v>
      </c>
      <c r="AO30" s="61">
        <v>0</v>
      </c>
      <c r="AP30" s="61">
        <v>0</v>
      </c>
      <c r="AQ30" s="61">
        <v>0</v>
      </c>
      <c r="AR30" s="61">
        <v>0</v>
      </c>
      <c r="AS30" s="61">
        <v>0</v>
      </c>
      <c r="AT30" s="61">
        <v>0</v>
      </c>
      <c r="AU30" s="61">
        <v>0</v>
      </c>
      <c r="AV30" s="61">
        <v>0</v>
      </c>
      <c r="AW30" s="61">
        <v>0</v>
      </c>
      <c r="AX30" s="61">
        <v>0</v>
      </c>
      <c r="AY30" s="61">
        <v>0</v>
      </c>
      <c r="AZ30" s="61">
        <v>0</v>
      </c>
      <c r="BA30" s="61">
        <v>0</v>
      </c>
      <c r="BB30" s="61">
        <v>0</v>
      </c>
      <c r="BC30" s="61">
        <v>0</v>
      </c>
      <c r="BD30" s="61">
        <v>0</v>
      </c>
      <c r="BE30" s="61">
        <v>0</v>
      </c>
      <c r="BF30" s="61">
        <v>0</v>
      </c>
      <c r="BG30" s="61">
        <v>0</v>
      </c>
      <c r="BH30" s="61">
        <v>0</v>
      </c>
      <c r="BI30" s="61">
        <v>0</v>
      </c>
      <c r="BJ30" s="61">
        <v>0</v>
      </c>
      <c r="BK30" s="61">
        <v>0</v>
      </c>
      <c r="BL30" s="61">
        <v>0</v>
      </c>
      <c r="BM30" s="61">
        <v>0</v>
      </c>
      <c r="BN30" s="61">
        <v>0</v>
      </c>
      <c r="BO30" s="61">
        <v>0</v>
      </c>
      <c r="BP30" s="61">
        <v>0</v>
      </c>
      <c r="BQ30" s="61">
        <v>0</v>
      </c>
      <c r="BR30" s="61">
        <v>0</v>
      </c>
      <c r="BS30" s="61">
        <v>0</v>
      </c>
      <c r="BT30" s="61">
        <v>0</v>
      </c>
      <c r="BU30" s="61">
        <v>0</v>
      </c>
      <c r="BV30" s="61">
        <v>0</v>
      </c>
      <c r="BW30" s="61">
        <v>0</v>
      </c>
      <c r="BX30" s="61">
        <v>0</v>
      </c>
      <c r="BY30" s="61">
        <v>0</v>
      </c>
      <c r="BZ30" s="61">
        <v>0</v>
      </c>
      <c r="CA30" s="61">
        <v>0</v>
      </c>
      <c r="CB30" s="61">
        <v>0</v>
      </c>
      <c r="CC30" s="61">
        <v>0</v>
      </c>
      <c r="CD30" s="61">
        <v>0</v>
      </c>
      <c r="CE30" s="61">
        <v>0</v>
      </c>
      <c r="CF30" s="61">
        <v>0</v>
      </c>
      <c r="CG30" s="61">
        <v>0</v>
      </c>
      <c r="CH30" s="61">
        <v>0</v>
      </c>
      <c r="CI30" s="61">
        <v>0</v>
      </c>
      <c r="CJ30" s="61">
        <v>0</v>
      </c>
      <c r="CK30" s="61">
        <v>0</v>
      </c>
      <c r="CL30" s="61">
        <v>0</v>
      </c>
      <c r="CM30" s="61">
        <v>0</v>
      </c>
      <c r="CN30" s="61">
        <v>0</v>
      </c>
      <c r="CO30" s="61">
        <v>0</v>
      </c>
      <c r="CP30" s="61">
        <v>0</v>
      </c>
      <c r="CQ30" s="61">
        <v>0</v>
      </c>
      <c r="CR30" s="61">
        <v>0</v>
      </c>
      <c r="CS30" s="61">
        <v>0</v>
      </c>
      <c r="CT30" s="61">
        <v>0</v>
      </c>
      <c r="CU30" s="61">
        <v>0</v>
      </c>
    </row>
    <row r="31" spans="1:99" ht="12.75" customHeight="1">
      <c r="A31" s="43" t="s">
        <v>49</v>
      </c>
      <c r="B31" s="59">
        <v>1035</v>
      </c>
      <c r="C31" s="60" t="s">
        <v>376</v>
      </c>
      <c r="D31" s="61">
        <v>0</v>
      </c>
      <c r="E31" s="61">
        <v>0</v>
      </c>
      <c r="F31" s="61">
        <v>0</v>
      </c>
      <c r="G31" s="61">
        <v>0</v>
      </c>
      <c r="H31" s="61">
        <v>0</v>
      </c>
      <c r="I31" s="61">
        <v>0</v>
      </c>
      <c r="J31" s="61">
        <v>0</v>
      </c>
      <c r="K31" s="61">
        <v>0</v>
      </c>
      <c r="L31" s="61">
        <v>0</v>
      </c>
      <c r="M31" s="61">
        <v>0</v>
      </c>
      <c r="N31" s="61">
        <v>0</v>
      </c>
      <c r="O31" s="61">
        <v>0</v>
      </c>
      <c r="P31" s="61">
        <v>0</v>
      </c>
      <c r="Q31" s="61">
        <v>0</v>
      </c>
      <c r="R31" s="61">
        <v>0</v>
      </c>
      <c r="S31" s="61">
        <v>0</v>
      </c>
      <c r="T31" s="61">
        <v>0</v>
      </c>
      <c r="U31" s="61">
        <v>0</v>
      </c>
      <c r="V31" s="61">
        <v>0</v>
      </c>
      <c r="W31" s="61">
        <v>0</v>
      </c>
      <c r="X31" s="61">
        <v>0</v>
      </c>
      <c r="Y31" s="61">
        <v>0</v>
      </c>
      <c r="Z31" s="61">
        <v>0</v>
      </c>
      <c r="AA31" s="61">
        <v>0</v>
      </c>
      <c r="AB31" s="61">
        <v>0</v>
      </c>
      <c r="AC31" s="61">
        <v>0</v>
      </c>
      <c r="AD31" s="61">
        <v>0</v>
      </c>
      <c r="AE31" s="61">
        <v>0</v>
      </c>
      <c r="AF31" s="61">
        <v>0</v>
      </c>
      <c r="AG31" s="61">
        <v>0</v>
      </c>
      <c r="AH31" s="61">
        <v>0</v>
      </c>
      <c r="AI31" s="61">
        <v>0</v>
      </c>
      <c r="AJ31" s="61">
        <v>0</v>
      </c>
      <c r="AK31" s="61">
        <v>0</v>
      </c>
      <c r="AL31" s="61">
        <v>0</v>
      </c>
      <c r="AM31" s="61">
        <v>0</v>
      </c>
      <c r="AN31" s="61">
        <v>0</v>
      </c>
      <c r="AO31" s="61">
        <v>0</v>
      </c>
      <c r="AP31" s="61">
        <v>0</v>
      </c>
      <c r="AQ31" s="61">
        <v>0</v>
      </c>
      <c r="AR31" s="61">
        <v>0</v>
      </c>
      <c r="AS31" s="61">
        <v>0</v>
      </c>
      <c r="AT31" s="61">
        <v>0</v>
      </c>
      <c r="AU31" s="61">
        <v>0</v>
      </c>
      <c r="AV31" s="61">
        <v>0</v>
      </c>
      <c r="AW31" s="61">
        <v>0</v>
      </c>
      <c r="AX31" s="61">
        <v>0</v>
      </c>
      <c r="AY31" s="61">
        <v>0</v>
      </c>
      <c r="AZ31" s="61">
        <v>0</v>
      </c>
      <c r="BA31" s="61">
        <v>0</v>
      </c>
      <c r="BB31" s="61">
        <v>0</v>
      </c>
      <c r="BC31" s="61">
        <v>0</v>
      </c>
      <c r="BD31" s="61">
        <v>0</v>
      </c>
      <c r="BE31" s="61">
        <v>0</v>
      </c>
      <c r="BF31" s="61">
        <v>0</v>
      </c>
      <c r="BG31" s="61">
        <v>0</v>
      </c>
      <c r="BH31" s="61">
        <v>0</v>
      </c>
      <c r="BI31" s="61">
        <v>0</v>
      </c>
      <c r="BJ31" s="61">
        <v>0</v>
      </c>
      <c r="BK31" s="61">
        <v>0</v>
      </c>
      <c r="BL31" s="61">
        <v>0</v>
      </c>
      <c r="BM31" s="61">
        <v>0</v>
      </c>
      <c r="BN31" s="61">
        <v>0</v>
      </c>
      <c r="BO31" s="61">
        <v>0</v>
      </c>
      <c r="BP31" s="61">
        <v>0</v>
      </c>
      <c r="BQ31" s="61">
        <v>0</v>
      </c>
      <c r="BR31" s="61">
        <v>0</v>
      </c>
      <c r="BS31" s="61">
        <v>0</v>
      </c>
      <c r="BT31" s="61">
        <v>0</v>
      </c>
      <c r="BU31" s="61">
        <v>0</v>
      </c>
      <c r="BV31" s="61">
        <v>0</v>
      </c>
      <c r="BW31" s="61">
        <v>0</v>
      </c>
      <c r="BX31" s="61">
        <v>0</v>
      </c>
      <c r="BY31" s="61">
        <v>0</v>
      </c>
      <c r="BZ31" s="61">
        <v>0</v>
      </c>
      <c r="CA31" s="61">
        <v>0</v>
      </c>
      <c r="CB31" s="61">
        <v>0</v>
      </c>
      <c r="CC31" s="61">
        <v>0</v>
      </c>
      <c r="CD31" s="61">
        <v>0</v>
      </c>
      <c r="CE31" s="61">
        <v>0</v>
      </c>
      <c r="CF31" s="61">
        <v>0</v>
      </c>
      <c r="CG31" s="61">
        <v>0</v>
      </c>
      <c r="CH31" s="61">
        <v>0</v>
      </c>
      <c r="CI31" s="61">
        <v>0</v>
      </c>
      <c r="CJ31" s="61">
        <v>0</v>
      </c>
      <c r="CK31" s="61">
        <v>0</v>
      </c>
      <c r="CL31" s="61">
        <v>0</v>
      </c>
      <c r="CM31" s="61">
        <v>0</v>
      </c>
      <c r="CN31" s="61">
        <v>0</v>
      </c>
      <c r="CO31" s="61">
        <v>0</v>
      </c>
      <c r="CP31" s="61">
        <v>0</v>
      </c>
      <c r="CQ31" s="61">
        <v>0</v>
      </c>
      <c r="CR31" s="61">
        <v>0</v>
      </c>
      <c r="CS31" s="61">
        <v>0</v>
      </c>
      <c r="CT31" s="61">
        <v>0</v>
      </c>
      <c r="CU31" s="61">
        <v>0</v>
      </c>
    </row>
    <row r="32" spans="1:99" ht="12.75" customHeight="1">
      <c r="A32" s="43" t="s">
        <v>51</v>
      </c>
      <c r="B32" s="59">
        <v>1036</v>
      </c>
      <c r="C32" s="60" t="s">
        <v>376</v>
      </c>
      <c r="D32" s="61">
        <v>0</v>
      </c>
      <c r="E32" s="61">
        <v>0</v>
      </c>
      <c r="F32" s="61">
        <v>0</v>
      </c>
      <c r="G32" s="61">
        <v>0</v>
      </c>
      <c r="H32" s="61">
        <v>0</v>
      </c>
      <c r="I32" s="61">
        <v>0</v>
      </c>
      <c r="J32" s="61">
        <v>0</v>
      </c>
      <c r="K32" s="61">
        <v>0</v>
      </c>
      <c r="L32" s="61">
        <v>0</v>
      </c>
      <c r="M32" s="61">
        <v>0</v>
      </c>
      <c r="N32" s="61">
        <v>0</v>
      </c>
      <c r="O32" s="61">
        <v>0</v>
      </c>
      <c r="P32" s="61">
        <v>0</v>
      </c>
      <c r="Q32" s="61">
        <v>0</v>
      </c>
      <c r="R32" s="61">
        <v>0</v>
      </c>
      <c r="S32" s="61">
        <v>0</v>
      </c>
      <c r="T32" s="61">
        <v>0</v>
      </c>
      <c r="U32" s="61">
        <v>0</v>
      </c>
      <c r="V32" s="61">
        <v>0</v>
      </c>
      <c r="W32" s="61">
        <v>0</v>
      </c>
      <c r="X32" s="61">
        <v>0</v>
      </c>
      <c r="Y32" s="61">
        <v>0</v>
      </c>
      <c r="Z32" s="61">
        <v>0</v>
      </c>
      <c r="AA32" s="61">
        <v>0</v>
      </c>
      <c r="AB32" s="61">
        <v>0</v>
      </c>
      <c r="AC32" s="61">
        <v>0</v>
      </c>
      <c r="AD32" s="61">
        <v>0</v>
      </c>
      <c r="AE32" s="61">
        <v>0</v>
      </c>
      <c r="AF32" s="61">
        <v>0</v>
      </c>
      <c r="AG32" s="61">
        <v>0</v>
      </c>
      <c r="AH32" s="61">
        <v>0</v>
      </c>
      <c r="AI32" s="61">
        <v>0</v>
      </c>
      <c r="AJ32" s="61">
        <v>0</v>
      </c>
      <c r="AK32" s="61">
        <v>0</v>
      </c>
      <c r="AL32" s="61">
        <v>0</v>
      </c>
      <c r="AM32" s="61">
        <v>0</v>
      </c>
      <c r="AN32" s="61">
        <v>0</v>
      </c>
      <c r="AO32" s="61">
        <v>0</v>
      </c>
      <c r="AP32" s="61">
        <v>0</v>
      </c>
      <c r="AQ32" s="61">
        <v>0</v>
      </c>
      <c r="AR32" s="61">
        <v>0</v>
      </c>
      <c r="AS32" s="61">
        <v>0</v>
      </c>
      <c r="AT32" s="61">
        <v>0</v>
      </c>
      <c r="AU32" s="61">
        <v>0</v>
      </c>
      <c r="AV32" s="61">
        <v>0</v>
      </c>
      <c r="AW32" s="61">
        <v>0</v>
      </c>
      <c r="AX32" s="61">
        <v>0</v>
      </c>
      <c r="AY32" s="61">
        <v>0</v>
      </c>
      <c r="AZ32" s="61">
        <v>0</v>
      </c>
      <c r="BA32" s="61">
        <v>0</v>
      </c>
      <c r="BB32" s="61">
        <v>0</v>
      </c>
      <c r="BC32" s="61">
        <v>0</v>
      </c>
      <c r="BD32" s="61">
        <v>0</v>
      </c>
      <c r="BE32" s="61">
        <v>0</v>
      </c>
      <c r="BF32" s="61">
        <v>0</v>
      </c>
      <c r="BG32" s="61">
        <v>0</v>
      </c>
      <c r="BH32" s="61">
        <v>0</v>
      </c>
      <c r="BI32" s="61">
        <v>0</v>
      </c>
      <c r="BJ32" s="61">
        <v>0</v>
      </c>
      <c r="BK32" s="61">
        <v>0</v>
      </c>
      <c r="BL32" s="61">
        <v>0</v>
      </c>
      <c r="BM32" s="61">
        <v>0</v>
      </c>
      <c r="BN32" s="61">
        <v>0</v>
      </c>
      <c r="BO32" s="61">
        <v>0</v>
      </c>
      <c r="BP32" s="61">
        <v>0</v>
      </c>
      <c r="BQ32" s="61">
        <v>0</v>
      </c>
      <c r="BR32" s="61">
        <v>0</v>
      </c>
      <c r="BS32" s="61">
        <v>0</v>
      </c>
      <c r="BT32" s="61">
        <v>0</v>
      </c>
      <c r="BU32" s="61">
        <v>0</v>
      </c>
      <c r="BV32" s="61">
        <v>0</v>
      </c>
      <c r="BW32" s="61">
        <v>0</v>
      </c>
      <c r="BX32" s="61">
        <v>0</v>
      </c>
      <c r="BY32" s="61">
        <v>0</v>
      </c>
      <c r="BZ32" s="61">
        <v>0</v>
      </c>
      <c r="CA32" s="61">
        <v>0</v>
      </c>
      <c r="CB32" s="61">
        <v>0</v>
      </c>
      <c r="CC32" s="61">
        <v>0</v>
      </c>
      <c r="CD32" s="61">
        <v>0</v>
      </c>
      <c r="CE32" s="61">
        <v>0</v>
      </c>
      <c r="CF32" s="61">
        <v>0</v>
      </c>
      <c r="CG32" s="61">
        <v>0</v>
      </c>
      <c r="CH32" s="61">
        <v>0</v>
      </c>
      <c r="CI32" s="61">
        <v>0</v>
      </c>
      <c r="CJ32" s="61">
        <v>0</v>
      </c>
      <c r="CK32" s="61">
        <v>0</v>
      </c>
      <c r="CL32" s="61">
        <v>0</v>
      </c>
      <c r="CM32" s="61">
        <v>0</v>
      </c>
      <c r="CN32" s="61">
        <v>0</v>
      </c>
      <c r="CO32" s="61">
        <v>0</v>
      </c>
      <c r="CP32" s="61">
        <v>0</v>
      </c>
      <c r="CQ32" s="61">
        <v>0</v>
      </c>
      <c r="CR32" s="61">
        <v>0</v>
      </c>
      <c r="CS32" s="61">
        <v>0</v>
      </c>
      <c r="CT32" s="61">
        <v>0</v>
      </c>
      <c r="CU32" s="61">
        <v>0</v>
      </c>
    </row>
    <row r="33" spans="1:99" ht="12.75" customHeight="1">
      <c r="A33" s="43" t="s">
        <v>53</v>
      </c>
      <c r="B33" s="59">
        <v>1037</v>
      </c>
      <c r="C33" s="60" t="s">
        <v>376</v>
      </c>
      <c r="D33" s="61">
        <v>0</v>
      </c>
      <c r="E33" s="61">
        <v>0</v>
      </c>
      <c r="F33" s="61">
        <v>0</v>
      </c>
      <c r="G33" s="61">
        <v>0</v>
      </c>
      <c r="H33" s="61">
        <v>0</v>
      </c>
      <c r="I33" s="61">
        <v>0</v>
      </c>
      <c r="J33" s="61">
        <v>0</v>
      </c>
      <c r="K33" s="61">
        <v>0</v>
      </c>
      <c r="L33" s="61">
        <v>0</v>
      </c>
      <c r="M33" s="61">
        <v>0</v>
      </c>
      <c r="N33" s="61">
        <v>0</v>
      </c>
      <c r="O33" s="61">
        <v>0</v>
      </c>
      <c r="P33" s="61">
        <v>0</v>
      </c>
      <c r="Q33" s="61">
        <v>0</v>
      </c>
      <c r="R33" s="61">
        <v>0</v>
      </c>
      <c r="S33" s="61">
        <v>0</v>
      </c>
      <c r="T33" s="61">
        <v>0</v>
      </c>
      <c r="U33" s="61">
        <v>0</v>
      </c>
      <c r="V33" s="61">
        <v>0</v>
      </c>
      <c r="W33" s="61">
        <v>0</v>
      </c>
      <c r="X33" s="61">
        <v>0</v>
      </c>
      <c r="Y33" s="61">
        <v>0</v>
      </c>
      <c r="Z33" s="61">
        <v>0</v>
      </c>
      <c r="AA33" s="61">
        <v>0</v>
      </c>
      <c r="AB33" s="61">
        <v>0</v>
      </c>
      <c r="AC33" s="61">
        <v>0</v>
      </c>
      <c r="AD33" s="61">
        <v>0</v>
      </c>
      <c r="AE33" s="61">
        <v>0</v>
      </c>
      <c r="AF33" s="61">
        <v>0</v>
      </c>
      <c r="AG33" s="61">
        <v>0</v>
      </c>
      <c r="AH33" s="61">
        <v>0</v>
      </c>
      <c r="AI33" s="61">
        <v>0</v>
      </c>
      <c r="AJ33" s="61">
        <v>0</v>
      </c>
      <c r="AK33" s="61">
        <v>0</v>
      </c>
      <c r="AL33" s="61">
        <v>0</v>
      </c>
      <c r="AM33" s="61">
        <v>0</v>
      </c>
      <c r="AN33" s="61">
        <v>0</v>
      </c>
      <c r="AO33" s="61">
        <v>0</v>
      </c>
      <c r="AP33" s="61">
        <v>0</v>
      </c>
      <c r="AQ33" s="61">
        <v>0</v>
      </c>
      <c r="AR33" s="61">
        <v>0</v>
      </c>
      <c r="AS33" s="61">
        <v>0</v>
      </c>
      <c r="AT33" s="61">
        <v>0</v>
      </c>
      <c r="AU33" s="61">
        <v>0</v>
      </c>
      <c r="AV33" s="61">
        <v>0</v>
      </c>
      <c r="AW33" s="61">
        <v>0</v>
      </c>
      <c r="AX33" s="61">
        <v>0</v>
      </c>
      <c r="AY33" s="61">
        <v>0</v>
      </c>
      <c r="AZ33" s="61">
        <v>0</v>
      </c>
      <c r="BA33" s="61">
        <v>0</v>
      </c>
      <c r="BB33" s="61">
        <v>0</v>
      </c>
      <c r="BC33" s="61">
        <v>0</v>
      </c>
      <c r="BD33" s="61">
        <v>0</v>
      </c>
      <c r="BE33" s="61">
        <v>0</v>
      </c>
      <c r="BF33" s="61">
        <v>0</v>
      </c>
      <c r="BG33" s="61">
        <v>0</v>
      </c>
      <c r="BH33" s="61">
        <v>0</v>
      </c>
      <c r="BI33" s="61">
        <v>0</v>
      </c>
      <c r="BJ33" s="61">
        <v>0</v>
      </c>
      <c r="BK33" s="61">
        <v>0</v>
      </c>
      <c r="BL33" s="61">
        <v>0</v>
      </c>
      <c r="BM33" s="61">
        <v>0</v>
      </c>
      <c r="BN33" s="61">
        <v>0</v>
      </c>
      <c r="BO33" s="61">
        <v>0</v>
      </c>
      <c r="BP33" s="61">
        <v>0</v>
      </c>
      <c r="BQ33" s="61">
        <v>0</v>
      </c>
      <c r="BR33" s="61">
        <v>0</v>
      </c>
      <c r="BS33" s="61">
        <v>0</v>
      </c>
      <c r="BT33" s="61">
        <v>0</v>
      </c>
      <c r="BU33" s="61">
        <v>0</v>
      </c>
      <c r="BV33" s="61">
        <v>0</v>
      </c>
      <c r="BW33" s="61">
        <v>0</v>
      </c>
      <c r="BX33" s="61">
        <v>0</v>
      </c>
      <c r="BY33" s="61">
        <v>0</v>
      </c>
      <c r="BZ33" s="61">
        <v>0</v>
      </c>
      <c r="CA33" s="61">
        <v>0</v>
      </c>
      <c r="CB33" s="61">
        <v>0</v>
      </c>
      <c r="CC33" s="61">
        <v>0</v>
      </c>
      <c r="CD33" s="61">
        <v>0</v>
      </c>
      <c r="CE33" s="61">
        <v>0</v>
      </c>
      <c r="CF33" s="61">
        <v>0</v>
      </c>
      <c r="CG33" s="61">
        <v>0</v>
      </c>
      <c r="CH33" s="61">
        <v>0</v>
      </c>
      <c r="CI33" s="61">
        <v>0</v>
      </c>
      <c r="CJ33" s="61">
        <v>0</v>
      </c>
      <c r="CK33" s="61">
        <v>0</v>
      </c>
      <c r="CL33" s="61">
        <v>0</v>
      </c>
      <c r="CM33" s="61">
        <v>0</v>
      </c>
      <c r="CN33" s="61">
        <v>0</v>
      </c>
      <c r="CO33" s="61">
        <v>0</v>
      </c>
      <c r="CP33" s="61">
        <v>0</v>
      </c>
      <c r="CQ33" s="61">
        <v>0</v>
      </c>
      <c r="CR33" s="61">
        <v>0</v>
      </c>
      <c r="CS33" s="61">
        <v>0</v>
      </c>
      <c r="CT33" s="61">
        <v>0</v>
      </c>
      <c r="CU33" s="61">
        <v>0</v>
      </c>
    </row>
    <row r="34" spans="1:99" ht="12.75" customHeight="1">
      <c r="A34" s="43" t="s">
        <v>55</v>
      </c>
      <c r="B34" s="59">
        <v>1038</v>
      </c>
      <c r="C34" s="60" t="s">
        <v>376</v>
      </c>
      <c r="D34" s="61">
        <v>0</v>
      </c>
      <c r="E34" s="61">
        <v>0</v>
      </c>
      <c r="F34" s="61">
        <v>0</v>
      </c>
      <c r="G34" s="61">
        <v>0</v>
      </c>
      <c r="H34" s="61">
        <v>0</v>
      </c>
      <c r="I34" s="61">
        <v>0</v>
      </c>
      <c r="J34" s="61">
        <v>0</v>
      </c>
      <c r="K34" s="61">
        <v>0</v>
      </c>
      <c r="L34" s="61">
        <v>0</v>
      </c>
      <c r="M34" s="61">
        <v>0</v>
      </c>
      <c r="N34" s="61">
        <v>0</v>
      </c>
      <c r="O34" s="61">
        <v>0</v>
      </c>
      <c r="P34" s="61">
        <v>0</v>
      </c>
      <c r="Q34" s="61">
        <v>0</v>
      </c>
      <c r="R34" s="61">
        <v>0</v>
      </c>
      <c r="S34" s="61">
        <v>0</v>
      </c>
      <c r="T34" s="61">
        <v>0</v>
      </c>
      <c r="U34" s="61">
        <v>0</v>
      </c>
      <c r="V34" s="61">
        <v>0</v>
      </c>
      <c r="W34" s="61">
        <v>0</v>
      </c>
      <c r="X34" s="61">
        <v>0</v>
      </c>
      <c r="Y34" s="61">
        <v>0</v>
      </c>
      <c r="Z34" s="61">
        <v>0</v>
      </c>
      <c r="AA34" s="61">
        <v>0</v>
      </c>
      <c r="AB34" s="61">
        <v>0</v>
      </c>
      <c r="AC34" s="61">
        <v>0</v>
      </c>
      <c r="AD34" s="61">
        <v>0</v>
      </c>
      <c r="AE34" s="61">
        <v>0</v>
      </c>
      <c r="AF34" s="61">
        <v>0</v>
      </c>
      <c r="AG34" s="61">
        <v>0</v>
      </c>
      <c r="AH34" s="61">
        <v>0</v>
      </c>
      <c r="AI34" s="61">
        <v>0</v>
      </c>
      <c r="AJ34" s="61">
        <v>0</v>
      </c>
      <c r="AK34" s="61">
        <v>0</v>
      </c>
      <c r="AL34" s="61">
        <v>0</v>
      </c>
      <c r="AM34" s="61">
        <v>0</v>
      </c>
      <c r="AN34" s="61">
        <v>0</v>
      </c>
      <c r="AO34" s="61">
        <v>0</v>
      </c>
      <c r="AP34" s="61">
        <v>0</v>
      </c>
      <c r="AQ34" s="61">
        <v>0</v>
      </c>
      <c r="AR34" s="61">
        <v>0</v>
      </c>
      <c r="AS34" s="61">
        <v>0</v>
      </c>
      <c r="AT34" s="61">
        <v>0</v>
      </c>
      <c r="AU34" s="61">
        <v>0</v>
      </c>
      <c r="AV34" s="61">
        <v>0</v>
      </c>
      <c r="AW34" s="61">
        <v>0</v>
      </c>
      <c r="AX34" s="61">
        <v>0</v>
      </c>
      <c r="AY34" s="61">
        <v>0</v>
      </c>
      <c r="AZ34" s="61">
        <v>0</v>
      </c>
      <c r="BA34" s="61">
        <v>0</v>
      </c>
      <c r="BB34" s="61">
        <v>0</v>
      </c>
      <c r="BC34" s="61">
        <v>0</v>
      </c>
      <c r="BD34" s="61">
        <v>0</v>
      </c>
      <c r="BE34" s="61">
        <v>0</v>
      </c>
      <c r="BF34" s="61">
        <v>0</v>
      </c>
      <c r="BG34" s="61">
        <v>0</v>
      </c>
      <c r="BH34" s="61">
        <v>0</v>
      </c>
      <c r="BI34" s="61">
        <v>0</v>
      </c>
      <c r="BJ34" s="61">
        <v>0</v>
      </c>
      <c r="BK34" s="61">
        <v>0</v>
      </c>
      <c r="BL34" s="61">
        <v>0</v>
      </c>
      <c r="BM34" s="61">
        <v>0</v>
      </c>
      <c r="BN34" s="61">
        <v>0</v>
      </c>
      <c r="BO34" s="61">
        <v>0</v>
      </c>
      <c r="BP34" s="61">
        <v>0</v>
      </c>
      <c r="BQ34" s="61">
        <v>0</v>
      </c>
      <c r="BR34" s="61">
        <v>0</v>
      </c>
      <c r="BS34" s="61">
        <v>0</v>
      </c>
      <c r="BT34" s="61">
        <v>0</v>
      </c>
      <c r="BU34" s="61">
        <v>0</v>
      </c>
      <c r="BV34" s="61">
        <v>0</v>
      </c>
      <c r="BW34" s="61">
        <v>0</v>
      </c>
      <c r="BX34" s="61">
        <v>0</v>
      </c>
      <c r="BY34" s="61">
        <v>0</v>
      </c>
      <c r="BZ34" s="61">
        <v>0</v>
      </c>
      <c r="CA34" s="61">
        <v>0</v>
      </c>
      <c r="CB34" s="61">
        <v>0</v>
      </c>
      <c r="CC34" s="61">
        <v>0</v>
      </c>
      <c r="CD34" s="61">
        <v>0</v>
      </c>
      <c r="CE34" s="61">
        <v>0</v>
      </c>
      <c r="CF34" s="61">
        <v>0</v>
      </c>
      <c r="CG34" s="61">
        <v>0</v>
      </c>
      <c r="CH34" s="61">
        <v>0</v>
      </c>
      <c r="CI34" s="61">
        <v>0</v>
      </c>
      <c r="CJ34" s="61">
        <v>0</v>
      </c>
      <c r="CK34" s="61">
        <v>0</v>
      </c>
      <c r="CL34" s="61">
        <v>0</v>
      </c>
      <c r="CM34" s="61">
        <v>0</v>
      </c>
      <c r="CN34" s="61">
        <v>0</v>
      </c>
      <c r="CO34" s="61">
        <v>0</v>
      </c>
      <c r="CP34" s="61">
        <v>0</v>
      </c>
      <c r="CQ34" s="61">
        <v>0</v>
      </c>
      <c r="CR34" s="61">
        <v>0</v>
      </c>
      <c r="CS34" s="61">
        <v>0</v>
      </c>
      <c r="CT34" s="61">
        <v>0</v>
      </c>
      <c r="CU34" s="61">
        <v>0</v>
      </c>
    </row>
    <row r="35" spans="1:99" ht="12.75" customHeight="1">
      <c r="A35" s="43" t="s">
        <v>57</v>
      </c>
      <c r="B35" s="59">
        <v>1039</v>
      </c>
      <c r="C35" s="60" t="s">
        <v>376</v>
      </c>
      <c r="D35" s="61">
        <v>0</v>
      </c>
      <c r="E35" s="61">
        <v>0</v>
      </c>
      <c r="F35" s="61">
        <v>0</v>
      </c>
      <c r="G35" s="61">
        <v>0</v>
      </c>
      <c r="H35" s="61">
        <v>0</v>
      </c>
      <c r="I35" s="61">
        <v>0</v>
      </c>
      <c r="J35" s="61">
        <v>0</v>
      </c>
      <c r="K35" s="61">
        <v>0</v>
      </c>
      <c r="L35" s="61">
        <v>0</v>
      </c>
      <c r="M35" s="61">
        <v>0</v>
      </c>
      <c r="N35" s="61">
        <v>0</v>
      </c>
      <c r="O35" s="61">
        <v>0</v>
      </c>
      <c r="P35" s="61">
        <v>0</v>
      </c>
      <c r="Q35" s="61">
        <v>0</v>
      </c>
      <c r="R35" s="61">
        <v>0</v>
      </c>
      <c r="S35" s="61">
        <v>0</v>
      </c>
      <c r="T35" s="61">
        <v>0</v>
      </c>
      <c r="U35" s="61">
        <v>0</v>
      </c>
      <c r="V35" s="61">
        <v>0</v>
      </c>
      <c r="W35" s="61">
        <v>0</v>
      </c>
      <c r="X35" s="61">
        <v>0</v>
      </c>
      <c r="Y35" s="61">
        <v>0</v>
      </c>
      <c r="Z35" s="61">
        <v>0</v>
      </c>
      <c r="AA35" s="61">
        <v>0</v>
      </c>
      <c r="AB35" s="61">
        <v>0</v>
      </c>
      <c r="AC35" s="61">
        <v>0</v>
      </c>
      <c r="AD35" s="61">
        <v>0</v>
      </c>
      <c r="AE35" s="61">
        <v>0</v>
      </c>
      <c r="AF35" s="61">
        <v>0</v>
      </c>
      <c r="AG35" s="61">
        <v>0</v>
      </c>
      <c r="AH35" s="61">
        <v>0</v>
      </c>
      <c r="AI35" s="61">
        <v>0</v>
      </c>
      <c r="AJ35" s="61">
        <v>0</v>
      </c>
      <c r="AK35" s="61">
        <v>0</v>
      </c>
      <c r="AL35" s="61">
        <v>0</v>
      </c>
      <c r="AM35" s="61">
        <v>0</v>
      </c>
      <c r="AN35" s="61">
        <v>0</v>
      </c>
      <c r="AO35" s="61">
        <v>0</v>
      </c>
      <c r="AP35" s="61">
        <v>0</v>
      </c>
      <c r="AQ35" s="61">
        <v>0</v>
      </c>
      <c r="AR35" s="61">
        <v>0</v>
      </c>
      <c r="AS35" s="61">
        <v>0</v>
      </c>
      <c r="AT35" s="61">
        <v>0</v>
      </c>
      <c r="AU35" s="61">
        <v>0</v>
      </c>
      <c r="AV35" s="61">
        <v>0</v>
      </c>
      <c r="AW35" s="61">
        <v>0</v>
      </c>
      <c r="AX35" s="61">
        <v>0</v>
      </c>
      <c r="AY35" s="61">
        <v>0</v>
      </c>
      <c r="AZ35" s="61">
        <v>0</v>
      </c>
      <c r="BA35" s="61">
        <v>0</v>
      </c>
      <c r="BB35" s="61">
        <v>0</v>
      </c>
      <c r="BC35" s="61">
        <v>0</v>
      </c>
      <c r="BD35" s="61">
        <v>0</v>
      </c>
      <c r="BE35" s="61">
        <v>0</v>
      </c>
      <c r="BF35" s="61">
        <v>0</v>
      </c>
      <c r="BG35" s="61">
        <v>0</v>
      </c>
      <c r="BH35" s="61">
        <v>0</v>
      </c>
      <c r="BI35" s="61">
        <v>0</v>
      </c>
      <c r="BJ35" s="61">
        <v>0</v>
      </c>
      <c r="BK35" s="61">
        <v>0</v>
      </c>
      <c r="BL35" s="61">
        <v>0</v>
      </c>
      <c r="BM35" s="61">
        <v>0</v>
      </c>
      <c r="BN35" s="61">
        <v>0</v>
      </c>
      <c r="BO35" s="61">
        <v>0</v>
      </c>
      <c r="BP35" s="61">
        <v>0</v>
      </c>
      <c r="BQ35" s="61">
        <v>0</v>
      </c>
      <c r="BR35" s="61">
        <v>0</v>
      </c>
      <c r="BS35" s="61">
        <v>0</v>
      </c>
      <c r="BT35" s="61">
        <v>0</v>
      </c>
      <c r="BU35" s="61">
        <v>0</v>
      </c>
      <c r="BV35" s="61">
        <v>0</v>
      </c>
      <c r="BW35" s="61">
        <v>0</v>
      </c>
      <c r="BX35" s="61">
        <v>0</v>
      </c>
      <c r="BY35" s="61">
        <v>0</v>
      </c>
      <c r="BZ35" s="61">
        <v>0</v>
      </c>
      <c r="CA35" s="61">
        <v>0</v>
      </c>
      <c r="CB35" s="61">
        <v>0</v>
      </c>
      <c r="CC35" s="61">
        <v>0</v>
      </c>
      <c r="CD35" s="61">
        <v>0</v>
      </c>
      <c r="CE35" s="61">
        <v>0</v>
      </c>
      <c r="CF35" s="61">
        <v>0</v>
      </c>
      <c r="CG35" s="61">
        <v>0</v>
      </c>
      <c r="CH35" s="61">
        <v>0</v>
      </c>
      <c r="CI35" s="61">
        <v>0</v>
      </c>
      <c r="CJ35" s="61">
        <v>0</v>
      </c>
      <c r="CK35" s="61">
        <v>0</v>
      </c>
      <c r="CL35" s="61">
        <v>0</v>
      </c>
      <c r="CM35" s="61">
        <v>0</v>
      </c>
      <c r="CN35" s="61">
        <v>0</v>
      </c>
      <c r="CO35" s="61">
        <v>0</v>
      </c>
      <c r="CP35" s="61">
        <v>0</v>
      </c>
      <c r="CQ35" s="61">
        <v>0</v>
      </c>
      <c r="CR35" s="61">
        <v>0</v>
      </c>
      <c r="CS35" s="61">
        <v>0</v>
      </c>
      <c r="CT35" s="61">
        <v>0</v>
      </c>
      <c r="CU35" s="61">
        <v>0</v>
      </c>
    </row>
    <row r="36" spans="1:99" ht="12.75" customHeight="1">
      <c r="A36" s="43" t="s">
        <v>59</v>
      </c>
      <c r="B36" s="59">
        <v>1040</v>
      </c>
      <c r="C36" s="60" t="s">
        <v>376</v>
      </c>
      <c r="D36" s="61">
        <v>0</v>
      </c>
      <c r="E36" s="61">
        <v>0</v>
      </c>
      <c r="F36" s="61">
        <v>0</v>
      </c>
      <c r="G36" s="61">
        <v>0</v>
      </c>
      <c r="H36" s="61">
        <v>0</v>
      </c>
      <c r="I36" s="61">
        <v>0</v>
      </c>
      <c r="J36" s="61">
        <v>0</v>
      </c>
      <c r="K36" s="61">
        <v>0</v>
      </c>
      <c r="L36" s="61">
        <v>0</v>
      </c>
      <c r="M36" s="61">
        <v>0</v>
      </c>
      <c r="N36" s="61">
        <v>0</v>
      </c>
      <c r="O36" s="61">
        <v>0</v>
      </c>
      <c r="P36" s="61">
        <v>0</v>
      </c>
      <c r="Q36" s="61">
        <v>0</v>
      </c>
      <c r="R36" s="61">
        <v>0</v>
      </c>
      <c r="S36" s="61">
        <v>0</v>
      </c>
      <c r="T36" s="61">
        <v>0</v>
      </c>
      <c r="U36" s="61">
        <v>0</v>
      </c>
      <c r="V36" s="61">
        <v>0</v>
      </c>
      <c r="W36" s="61">
        <v>0</v>
      </c>
      <c r="X36" s="61">
        <v>0</v>
      </c>
      <c r="Y36" s="61">
        <v>0</v>
      </c>
      <c r="Z36" s="61">
        <v>0</v>
      </c>
      <c r="AA36" s="61">
        <v>0</v>
      </c>
      <c r="AB36" s="61">
        <v>0</v>
      </c>
      <c r="AC36" s="61">
        <v>0</v>
      </c>
      <c r="AD36" s="61">
        <v>0</v>
      </c>
      <c r="AE36" s="61">
        <v>0</v>
      </c>
      <c r="AF36" s="61">
        <v>0</v>
      </c>
      <c r="AG36" s="61">
        <v>0</v>
      </c>
      <c r="AH36" s="61">
        <v>0</v>
      </c>
      <c r="AI36" s="61">
        <v>0</v>
      </c>
      <c r="AJ36" s="61">
        <v>0</v>
      </c>
      <c r="AK36" s="61">
        <v>0</v>
      </c>
      <c r="AL36" s="61">
        <v>0</v>
      </c>
      <c r="AM36" s="61">
        <v>0</v>
      </c>
      <c r="AN36" s="61">
        <v>0</v>
      </c>
      <c r="AO36" s="61">
        <v>0</v>
      </c>
      <c r="AP36" s="61">
        <v>0</v>
      </c>
      <c r="AQ36" s="61">
        <v>0</v>
      </c>
      <c r="AR36" s="61">
        <v>0</v>
      </c>
      <c r="AS36" s="61">
        <v>0</v>
      </c>
      <c r="AT36" s="61">
        <v>0</v>
      </c>
      <c r="AU36" s="61">
        <v>0</v>
      </c>
      <c r="AV36" s="61">
        <v>0</v>
      </c>
      <c r="AW36" s="61">
        <v>0</v>
      </c>
      <c r="AX36" s="61">
        <v>0</v>
      </c>
      <c r="AY36" s="61">
        <v>0</v>
      </c>
      <c r="AZ36" s="61">
        <v>0</v>
      </c>
      <c r="BA36" s="61">
        <v>0</v>
      </c>
      <c r="BB36" s="61">
        <v>0</v>
      </c>
      <c r="BC36" s="61">
        <v>0</v>
      </c>
      <c r="BD36" s="61">
        <v>0</v>
      </c>
      <c r="BE36" s="61">
        <v>0</v>
      </c>
      <c r="BF36" s="61">
        <v>0</v>
      </c>
      <c r="BG36" s="61">
        <v>0</v>
      </c>
      <c r="BH36" s="61">
        <v>0</v>
      </c>
      <c r="BI36" s="61">
        <v>0</v>
      </c>
      <c r="BJ36" s="61">
        <v>0</v>
      </c>
      <c r="BK36" s="61">
        <v>0</v>
      </c>
      <c r="BL36" s="61">
        <v>0</v>
      </c>
      <c r="BM36" s="61">
        <v>0</v>
      </c>
      <c r="BN36" s="61">
        <v>0</v>
      </c>
      <c r="BO36" s="61">
        <v>0</v>
      </c>
      <c r="BP36" s="61">
        <v>0</v>
      </c>
      <c r="BQ36" s="61">
        <v>0</v>
      </c>
      <c r="BR36" s="61">
        <v>0</v>
      </c>
      <c r="BS36" s="61">
        <v>0</v>
      </c>
      <c r="BT36" s="61">
        <v>0</v>
      </c>
      <c r="BU36" s="61">
        <v>0</v>
      </c>
      <c r="BV36" s="61">
        <v>0</v>
      </c>
      <c r="BW36" s="61">
        <v>0</v>
      </c>
      <c r="BX36" s="61">
        <v>0</v>
      </c>
      <c r="BY36" s="61">
        <v>0</v>
      </c>
      <c r="BZ36" s="61">
        <v>0</v>
      </c>
      <c r="CA36" s="61">
        <v>0</v>
      </c>
      <c r="CB36" s="61">
        <v>0</v>
      </c>
      <c r="CC36" s="61">
        <v>0</v>
      </c>
      <c r="CD36" s="61">
        <v>0</v>
      </c>
      <c r="CE36" s="61">
        <v>0</v>
      </c>
      <c r="CF36" s="61">
        <v>0</v>
      </c>
      <c r="CG36" s="61">
        <v>0</v>
      </c>
      <c r="CH36" s="61">
        <v>0</v>
      </c>
      <c r="CI36" s="61">
        <v>0</v>
      </c>
      <c r="CJ36" s="61">
        <v>0</v>
      </c>
      <c r="CK36" s="61">
        <v>0</v>
      </c>
      <c r="CL36" s="61">
        <v>0</v>
      </c>
      <c r="CM36" s="61">
        <v>0</v>
      </c>
      <c r="CN36" s="61">
        <v>0</v>
      </c>
      <c r="CO36" s="61">
        <v>0</v>
      </c>
      <c r="CP36" s="61">
        <v>0</v>
      </c>
      <c r="CQ36" s="61">
        <v>0</v>
      </c>
      <c r="CR36" s="61">
        <v>0</v>
      </c>
      <c r="CS36" s="61">
        <v>0</v>
      </c>
      <c r="CT36" s="61">
        <v>0</v>
      </c>
      <c r="CU36" s="61">
        <v>0</v>
      </c>
    </row>
    <row r="37" spans="1:99" ht="12.75" customHeight="1">
      <c r="A37" s="43" t="s">
        <v>61</v>
      </c>
      <c r="B37" s="59">
        <v>1043</v>
      </c>
      <c r="C37" s="60" t="s">
        <v>376</v>
      </c>
      <c r="D37" s="61">
        <v>0</v>
      </c>
      <c r="E37" s="61">
        <v>0</v>
      </c>
      <c r="F37" s="61">
        <v>0</v>
      </c>
      <c r="G37" s="61">
        <v>0</v>
      </c>
      <c r="H37" s="61">
        <v>0</v>
      </c>
      <c r="I37" s="61">
        <v>0</v>
      </c>
      <c r="J37" s="61">
        <v>0</v>
      </c>
      <c r="K37" s="61">
        <v>0</v>
      </c>
      <c r="L37" s="61">
        <v>0</v>
      </c>
      <c r="M37" s="61">
        <v>0</v>
      </c>
      <c r="N37" s="61">
        <v>0</v>
      </c>
      <c r="O37" s="61">
        <v>0</v>
      </c>
      <c r="P37" s="61">
        <v>0</v>
      </c>
      <c r="Q37" s="61">
        <v>0</v>
      </c>
      <c r="R37" s="61">
        <v>0</v>
      </c>
      <c r="S37" s="61">
        <v>0</v>
      </c>
      <c r="T37" s="61">
        <v>0</v>
      </c>
      <c r="U37" s="61">
        <v>0</v>
      </c>
      <c r="V37" s="61">
        <v>0</v>
      </c>
      <c r="W37" s="61">
        <v>0</v>
      </c>
      <c r="X37" s="61">
        <v>0</v>
      </c>
      <c r="Y37" s="61">
        <v>0</v>
      </c>
      <c r="Z37" s="61">
        <v>0</v>
      </c>
      <c r="AA37" s="61">
        <v>0</v>
      </c>
      <c r="AB37" s="61">
        <v>0</v>
      </c>
      <c r="AC37" s="61">
        <v>0</v>
      </c>
      <c r="AD37" s="61">
        <v>0</v>
      </c>
      <c r="AE37" s="61">
        <v>0</v>
      </c>
      <c r="AF37" s="61">
        <v>0</v>
      </c>
      <c r="AG37" s="61">
        <v>0</v>
      </c>
      <c r="AH37" s="61">
        <v>0</v>
      </c>
      <c r="AI37" s="61">
        <v>0</v>
      </c>
      <c r="AJ37" s="61">
        <v>0</v>
      </c>
      <c r="AK37" s="61">
        <v>0</v>
      </c>
      <c r="AL37" s="61">
        <v>0</v>
      </c>
      <c r="AM37" s="61">
        <v>0</v>
      </c>
      <c r="AN37" s="61">
        <v>0</v>
      </c>
      <c r="AO37" s="61">
        <v>0</v>
      </c>
      <c r="AP37" s="61">
        <v>0</v>
      </c>
      <c r="AQ37" s="61">
        <v>0</v>
      </c>
      <c r="AR37" s="61">
        <v>0</v>
      </c>
      <c r="AS37" s="61">
        <v>0</v>
      </c>
      <c r="AT37" s="61">
        <v>0</v>
      </c>
      <c r="AU37" s="61">
        <v>0</v>
      </c>
      <c r="AV37" s="61">
        <v>0</v>
      </c>
      <c r="AW37" s="61">
        <v>0</v>
      </c>
      <c r="AX37" s="61">
        <v>0</v>
      </c>
      <c r="AY37" s="61">
        <v>0</v>
      </c>
      <c r="AZ37" s="61">
        <v>0</v>
      </c>
      <c r="BA37" s="61">
        <v>0</v>
      </c>
      <c r="BB37" s="61">
        <v>0</v>
      </c>
      <c r="BC37" s="61">
        <v>0</v>
      </c>
      <c r="BD37" s="61">
        <v>0</v>
      </c>
      <c r="BE37" s="61">
        <v>0</v>
      </c>
      <c r="BF37" s="61">
        <v>0</v>
      </c>
      <c r="BG37" s="61">
        <v>0</v>
      </c>
      <c r="BH37" s="61">
        <v>0</v>
      </c>
      <c r="BI37" s="61">
        <v>0</v>
      </c>
      <c r="BJ37" s="61">
        <v>0</v>
      </c>
      <c r="BK37" s="61">
        <v>0</v>
      </c>
      <c r="BL37" s="61">
        <v>0</v>
      </c>
      <c r="BM37" s="61">
        <v>0</v>
      </c>
      <c r="BN37" s="61">
        <v>0</v>
      </c>
      <c r="BO37" s="61">
        <v>0</v>
      </c>
      <c r="BP37" s="61">
        <v>0</v>
      </c>
      <c r="BQ37" s="61">
        <v>0</v>
      </c>
      <c r="BR37" s="61">
        <v>0</v>
      </c>
      <c r="BS37" s="61">
        <v>0</v>
      </c>
      <c r="BT37" s="61">
        <v>0</v>
      </c>
      <c r="BU37" s="61">
        <v>0</v>
      </c>
      <c r="BV37" s="61">
        <v>0</v>
      </c>
      <c r="BW37" s="61">
        <v>0</v>
      </c>
      <c r="BX37" s="61">
        <v>0</v>
      </c>
      <c r="BY37" s="61">
        <v>0</v>
      </c>
      <c r="BZ37" s="61">
        <v>0</v>
      </c>
      <c r="CA37" s="61">
        <v>0</v>
      </c>
      <c r="CB37" s="61">
        <v>0</v>
      </c>
      <c r="CC37" s="61">
        <v>0</v>
      </c>
      <c r="CD37" s="61">
        <v>0</v>
      </c>
      <c r="CE37" s="61">
        <v>0</v>
      </c>
      <c r="CF37" s="61">
        <v>0</v>
      </c>
      <c r="CG37" s="61">
        <v>0</v>
      </c>
      <c r="CH37" s="61">
        <v>0</v>
      </c>
      <c r="CI37" s="61">
        <v>0</v>
      </c>
      <c r="CJ37" s="61">
        <v>0</v>
      </c>
      <c r="CK37" s="61">
        <v>0</v>
      </c>
      <c r="CL37" s="61">
        <v>0</v>
      </c>
      <c r="CM37" s="61">
        <v>0</v>
      </c>
      <c r="CN37" s="61">
        <v>0</v>
      </c>
      <c r="CO37" s="61">
        <v>0</v>
      </c>
      <c r="CP37" s="61">
        <v>0</v>
      </c>
      <c r="CQ37" s="61">
        <v>0</v>
      </c>
      <c r="CR37" s="61">
        <v>0</v>
      </c>
      <c r="CS37" s="61">
        <v>0</v>
      </c>
      <c r="CT37" s="61">
        <v>0</v>
      </c>
      <c r="CU37" s="61">
        <v>0</v>
      </c>
    </row>
    <row r="38" spans="1:99" ht="12.75" customHeight="1">
      <c r="A38" s="43" t="s">
        <v>63</v>
      </c>
      <c r="B38" s="59">
        <v>1044</v>
      </c>
      <c r="C38" s="60" t="s">
        <v>376</v>
      </c>
      <c r="D38" s="61">
        <v>0</v>
      </c>
      <c r="E38" s="61">
        <v>0</v>
      </c>
      <c r="F38" s="61">
        <v>0</v>
      </c>
      <c r="G38" s="61">
        <v>0</v>
      </c>
      <c r="H38" s="61">
        <v>0</v>
      </c>
      <c r="I38" s="61">
        <v>0</v>
      </c>
      <c r="J38" s="61">
        <v>0</v>
      </c>
      <c r="K38" s="61">
        <v>0</v>
      </c>
      <c r="L38" s="61">
        <v>0</v>
      </c>
      <c r="M38" s="61">
        <v>0</v>
      </c>
      <c r="N38" s="61">
        <v>0</v>
      </c>
      <c r="O38" s="61">
        <v>0</v>
      </c>
      <c r="P38" s="61">
        <v>0</v>
      </c>
      <c r="Q38" s="61">
        <v>0</v>
      </c>
      <c r="R38" s="61">
        <v>0</v>
      </c>
      <c r="S38" s="61">
        <v>0</v>
      </c>
      <c r="T38" s="61">
        <v>0</v>
      </c>
      <c r="U38" s="61">
        <v>0</v>
      </c>
      <c r="V38" s="61">
        <v>0</v>
      </c>
      <c r="W38" s="61">
        <v>0</v>
      </c>
      <c r="X38" s="61">
        <v>0</v>
      </c>
      <c r="Y38" s="61">
        <v>0</v>
      </c>
      <c r="Z38" s="61">
        <v>0</v>
      </c>
      <c r="AA38" s="61">
        <v>0</v>
      </c>
      <c r="AB38" s="61">
        <v>0</v>
      </c>
      <c r="AC38" s="61">
        <v>0</v>
      </c>
      <c r="AD38" s="61">
        <v>0</v>
      </c>
      <c r="AE38" s="61">
        <v>0</v>
      </c>
      <c r="AF38" s="61">
        <v>0</v>
      </c>
      <c r="AG38" s="61">
        <v>0</v>
      </c>
      <c r="AH38" s="61">
        <v>0</v>
      </c>
      <c r="AI38" s="61">
        <v>0</v>
      </c>
      <c r="AJ38" s="61">
        <v>0</v>
      </c>
      <c r="AK38" s="61">
        <v>0</v>
      </c>
      <c r="AL38" s="61">
        <v>0</v>
      </c>
      <c r="AM38" s="61">
        <v>0</v>
      </c>
      <c r="AN38" s="61">
        <v>0</v>
      </c>
      <c r="AO38" s="61">
        <v>0</v>
      </c>
      <c r="AP38" s="61">
        <v>0</v>
      </c>
      <c r="AQ38" s="61">
        <v>0</v>
      </c>
      <c r="AR38" s="61">
        <v>0</v>
      </c>
      <c r="AS38" s="61">
        <v>0</v>
      </c>
      <c r="AT38" s="61">
        <v>0</v>
      </c>
      <c r="AU38" s="61">
        <v>0</v>
      </c>
      <c r="AV38" s="61">
        <v>0</v>
      </c>
      <c r="AW38" s="61">
        <v>0</v>
      </c>
      <c r="AX38" s="61">
        <v>0</v>
      </c>
      <c r="AY38" s="61">
        <v>0</v>
      </c>
      <c r="AZ38" s="61">
        <v>0</v>
      </c>
      <c r="BA38" s="61">
        <v>0</v>
      </c>
      <c r="BB38" s="61">
        <v>0</v>
      </c>
      <c r="BC38" s="61">
        <v>0</v>
      </c>
      <c r="BD38" s="61">
        <v>0</v>
      </c>
      <c r="BE38" s="61">
        <v>0</v>
      </c>
      <c r="BF38" s="61">
        <v>0</v>
      </c>
      <c r="BG38" s="61">
        <v>0</v>
      </c>
      <c r="BH38" s="61">
        <v>0</v>
      </c>
      <c r="BI38" s="61">
        <v>0</v>
      </c>
      <c r="BJ38" s="61">
        <v>0</v>
      </c>
      <c r="BK38" s="61">
        <v>0</v>
      </c>
      <c r="BL38" s="61">
        <v>0</v>
      </c>
      <c r="BM38" s="61">
        <v>0</v>
      </c>
      <c r="BN38" s="61">
        <v>0</v>
      </c>
      <c r="BO38" s="61">
        <v>0</v>
      </c>
      <c r="BP38" s="61">
        <v>0</v>
      </c>
      <c r="BQ38" s="61">
        <v>0</v>
      </c>
      <c r="BR38" s="61">
        <v>0</v>
      </c>
      <c r="BS38" s="61">
        <v>0</v>
      </c>
      <c r="BT38" s="61">
        <v>0</v>
      </c>
      <c r="BU38" s="61">
        <v>0</v>
      </c>
      <c r="BV38" s="61">
        <v>0</v>
      </c>
      <c r="BW38" s="61">
        <v>0</v>
      </c>
      <c r="BX38" s="61">
        <v>0</v>
      </c>
      <c r="BY38" s="61">
        <v>0</v>
      </c>
      <c r="BZ38" s="61">
        <v>0</v>
      </c>
      <c r="CA38" s="61">
        <v>0</v>
      </c>
      <c r="CB38" s="61">
        <v>0</v>
      </c>
      <c r="CC38" s="61">
        <v>0</v>
      </c>
      <c r="CD38" s="61">
        <v>0</v>
      </c>
      <c r="CE38" s="61">
        <v>0</v>
      </c>
      <c r="CF38" s="61">
        <v>0</v>
      </c>
      <c r="CG38" s="61">
        <v>0</v>
      </c>
      <c r="CH38" s="61">
        <v>0</v>
      </c>
      <c r="CI38" s="61">
        <v>0</v>
      </c>
      <c r="CJ38" s="61">
        <v>0</v>
      </c>
      <c r="CK38" s="61">
        <v>0</v>
      </c>
      <c r="CL38" s="61">
        <v>0</v>
      </c>
      <c r="CM38" s="61">
        <v>0</v>
      </c>
      <c r="CN38" s="61">
        <v>0</v>
      </c>
      <c r="CO38" s="61">
        <v>0</v>
      </c>
      <c r="CP38" s="61">
        <v>0</v>
      </c>
      <c r="CQ38" s="61">
        <v>0</v>
      </c>
      <c r="CR38" s="61">
        <v>0</v>
      </c>
      <c r="CS38" s="61">
        <v>0</v>
      </c>
      <c r="CT38" s="61">
        <v>0</v>
      </c>
      <c r="CU38" s="61">
        <v>0</v>
      </c>
    </row>
    <row r="39" spans="1:99" ht="12.75" customHeight="1">
      <c r="A39" s="43" t="s">
        <v>65</v>
      </c>
      <c r="B39" s="59">
        <v>1045</v>
      </c>
      <c r="C39" s="60" t="s">
        <v>376</v>
      </c>
      <c r="D39" s="61">
        <v>0</v>
      </c>
      <c r="E39" s="61">
        <v>0</v>
      </c>
      <c r="F39" s="61">
        <v>0</v>
      </c>
      <c r="G39" s="61">
        <v>0</v>
      </c>
      <c r="H39" s="61">
        <v>0</v>
      </c>
      <c r="I39" s="61">
        <v>0</v>
      </c>
      <c r="J39" s="61">
        <v>0</v>
      </c>
      <c r="K39" s="61">
        <v>0</v>
      </c>
      <c r="L39" s="61">
        <v>0</v>
      </c>
      <c r="M39" s="61">
        <v>0</v>
      </c>
      <c r="N39" s="61">
        <v>0</v>
      </c>
      <c r="O39" s="61">
        <v>0</v>
      </c>
      <c r="P39" s="61">
        <v>0</v>
      </c>
      <c r="Q39" s="61">
        <v>0</v>
      </c>
      <c r="R39" s="61">
        <v>0</v>
      </c>
      <c r="S39" s="61">
        <v>0</v>
      </c>
      <c r="T39" s="61">
        <v>0</v>
      </c>
      <c r="U39" s="61">
        <v>0</v>
      </c>
      <c r="V39" s="61">
        <v>0</v>
      </c>
      <c r="W39" s="61">
        <v>0</v>
      </c>
      <c r="X39" s="61">
        <v>0</v>
      </c>
      <c r="Y39" s="61">
        <v>0</v>
      </c>
      <c r="Z39" s="61">
        <v>0</v>
      </c>
      <c r="AA39" s="61">
        <v>0</v>
      </c>
      <c r="AB39" s="61">
        <v>0</v>
      </c>
      <c r="AC39" s="61">
        <v>0</v>
      </c>
      <c r="AD39" s="61">
        <v>0</v>
      </c>
      <c r="AE39" s="61">
        <v>0</v>
      </c>
      <c r="AF39" s="61">
        <v>0</v>
      </c>
      <c r="AG39" s="61">
        <v>0</v>
      </c>
      <c r="AH39" s="61">
        <v>0</v>
      </c>
      <c r="AI39" s="61">
        <v>0</v>
      </c>
      <c r="AJ39" s="61">
        <v>0</v>
      </c>
      <c r="AK39" s="61">
        <v>0</v>
      </c>
      <c r="AL39" s="61">
        <v>0</v>
      </c>
      <c r="AM39" s="61">
        <v>0</v>
      </c>
      <c r="AN39" s="61">
        <v>0</v>
      </c>
      <c r="AO39" s="61">
        <v>0</v>
      </c>
      <c r="AP39" s="61">
        <v>0</v>
      </c>
      <c r="AQ39" s="61">
        <v>0</v>
      </c>
      <c r="AR39" s="61">
        <v>0</v>
      </c>
      <c r="AS39" s="61">
        <v>0</v>
      </c>
      <c r="AT39" s="61">
        <v>0</v>
      </c>
      <c r="AU39" s="61">
        <v>0</v>
      </c>
      <c r="AV39" s="61">
        <v>0</v>
      </c>
      <c r="AW39" s="61">
        <v>0</v>
      </c>
      <c r="AX39" s="61">
        <v>0</v>
      </c>
      <c r="AY39" s="61">
        <v>0</v>
      </c>
      <c r="AZ39" s="61">
        <v>0</v>
      </c>
      <c r="BA39" s="61">
        <v>0</v>
      </c>
      <c r="BB39" s="61">
        <v>0</v>
      </c>
      <c r="BC39" s="61">
        <v>0</v>
      </c>
      <c r="BD39" s="61">
        <v>0</v>
      </c>
      <c r="BE39" s="61">
        <v>0</v>
      </c>
      <c r="BF39" s="61">
        <v>0</v>
      </c>
      <c r="BG39" s="61">
        <v>0</v>
      </c>
      <c r="BH39" s="61">
        <v>0</v>
      </c>
      <c r="BI39" s="61">
        <v>0</v>
      </c>
      <c r="BJ39" s="61">
        <v>0</v>
      </c>
      <c r="BK39" s="61">
        <v>0</v>
      </c>
      <c r="BL39" s="61">
        <v>0</v>
      </c>
      <c r="BM39" s="61">
        <v>0</v>
      </c>
      <c r="BN39" s="61">
        <v>0</v>
      </c>
      <c r="BO39" s="61">
        <v>0</v>
      </c>
      <c r="BP39" s="61">
        <v>0</v>
      </c>
      <c r="BQ39" s="61">
        <v>0</v>
      </c>
      <c r="BR39" s="61">
        <v>0</v>
      </c>
      <c r="BS39" s="61">
        <v>0</v>
      </c>
      <c r="BT39" s="61">
        <v>0</v>
      </c>
      <c r="BU39" s="61">
        <v>0</v>
      </c>
      <c r="BV39" s="61">
        <v>0</v>
      </c>
      <c r="BW39" s="61">
        <v>0</v>
      </c>
      <c r="BX39" s="61">
        <v>0</v>
      </c>
      <c r="BY39" s="61">
        <v>0</v>
      </c>
      <c r="BZ39" s="61">
        <v>0</v>
      </c>
      <c r="CA39" s="61">
        <v>0</v>
      </c>
      <c r="CB39" s="61">
        <v>0</v>
      </c>
      <c r="CC39" s="61">
        <v>0</v>
      </c>
      <c r="CD39" s="61">
        <v>0</v>
      </c>
      <c r="CE39" s="61">
        <v>0</v>
      </c>
      <c r="CF39" s="61">
        <v>0</v>
      </c>
      <c r="CG39" s="61">
        <v>0</v>
      </c>
      <c r="CH39" s="61">
        <v>0</v>
      </c>
      <c r="CI39" s="61">
        <v>0</v>
      </c>
      <c r="CJ39" s="61">
        <v>0</v>
      </c>
      <c r="CK39" s="61">
        <v>0</v>
      </c>
      <c r="CL39" s="61">
        <v>0</v>
      </c>
      <c r="CM39" s="61">
        <v>0</v>
      </c>
      <c r="CN39" s="61">
        <v>0</v>
      </c>
      <c r="CO39" s="61">
        <v>0</v>
      </c>
      <c r="CP39" s="61">
        <v>0</v>
      </c>
      <c r="CQ39" s="61">
        <v>0</v>
      </c>
      <c r="CR39" s="61">
        <v>0</v>
      </c>
      <c r="CS39" s="61">
        <v>0</v>
      </c>
      <c r="CT39" s="61">
        <v>0</v>
      </c>
      <c r="CU39" s="61">
        <v>0</v>
      </c>
    </row>
    <row r="40" spans="1:99" ht="12.75" customHeight="1">
      <c r="A40" s="43" t="s">
        <v>67</v>
      </c>
      <c r="B40" s="59">
        <v>1046</v>
      </c>
      <c r="C40" s="60" t="s">
        <v>376</v>
      </c>
      <c r="D40" s="61">
        <v>0</v>
      </c>
      <c r="E40" s="61">
        <v>0</v>
      </c>
      <c r="F40" s="61">
        <v>0</v>
      </c>
      <c r="G40" s="61">
        <v>0</v>
      </c>
      <c r="H40" s="61">
        <v>0</v>
      </c>
      <c r="I40" s="61">
        <v>0</v>
      </c>
      <c r="J40" s="61">
        <v>0</v>
      </c>
      <c r="K40" s="61">
        <v>0</v>
      </c>
      <c r="L40" s="61">
        <v>0</v>
      </c>
      <c r="M40" s="61">
        <v>0</v>
      </c>
      <c r="N40" s="61">
        <v>0</v>
      </c>
      <c r="O40" s="61">
        <v>0</v>
      </c>
      <c r="P40" s="61">
        <v>0</v>
      </c>
      <c r="Q40" s="61">
        <v>0</v>
      </c>
      <c r="R40" s="61">
        <v>0</v>
      </c>
      <c r="S40" s="61">
        <v>0</v>
      </c>
      <c r="T40" s="61">
        <v>0</v>
      </c>
      <c r="U40" s="61">
        <v>0</v>
      </c>
      <c r="V40" s="61">
        <v>0</v>
      </c>
      <c r="W40" s="61">
        <v>0</v>
      </c>
      <c r="X40" s="61">
        <v>0</v>
      </c>
      <c r="Y40" s="61">
        <v>0</v>
      </c>
      <c r="Z40" s="61">
        <v>0</v>
      </c>
      <c r="AA40" s="61">
        <v>0</v>
      </c>
      <c r="AB40" s="61">
        <v>0</v>
      </c>
      <c r="AC40" s="61">
        <v>0</v>
      </c>
      <c r="AD40" s="61">
        <v>0</v>
      </c>
      <c r="AE40" s="61">
        <v>0</v>
      </c>
      <c r="AF40" s="61">
        <v>0</v>
      </c>
      <c r="AG40" s="61">
        <v>0</v>
      </c>
      <c r="AH40" s="61">
        <v>0</v>
      </c>
      <c r="AI40" s="61">
        <v>0</v>
      </c>
      <c r="AJ40" s="61">
        <v>0</v>
      </c>
      <c r="AK40" s="61">
        <v>0</v>
      </c>
      <c r="AL40" s="61">
        <v>0</v>
      </c>
      <c r="AM40" s="61">
        <v>0</v>
      </c>
      <c r="AN40" s="61">
        <v>0</v>
      </c>
      <c r="AO40" s="61">
        <v>0</v>
      </c>
      <c r="AP40" s="61">
        <v>0</v>
      </c>
      <c r="AQ40" s="61">
        <v>0</v>
      </c>
      <c r="AR40" s="61">
        <v>0</v>
      </c>
      <c r="AS40" s="61">
        <v>0</v>
      </c>
      <c r="AT40" s="61">
        <v>0</v>
      </c>
      <c r="AU40" s="61">
        <v>0</v>
      </c>
      <c r="AV40" s="61">
        <v>0</v>
      </c>
      <c r="AW40" s="61">
        <v>0</v>
      </c>
      <c r="AX40" s="61">
        <v>0</v>
      </c>
      <c r="AY40" s="61">
        <v>0</v>
      </c>
      <c r="AZ40" s="61">
        <v>0</v>
      </c>
      <c r="BA40" s="61">
        <v>0</v>
      </c>
      <c r="BB40" s="61">
        <v>0</v>
      </c>
      <c r="BC40" s="61">
        <v>0</v>
      </c>
      <c r="BD40" s="61">
        <v>0</v>
      </c>
      <c r="BE40" s="61">
        <v>0</v>
      </c>
      <c r="BF40" s="61">
        <v>0</v>
      </c>
      <c r="BG40" s="61">
        <v>0</v>
      </c>
      <c r="BH40" s="61">
        <v>0</v>
      </c>
      <c r="BI40" s="61">
        <v>0</v>
      </c>
      <c r="BJ40" s="61">
        <v>0</v>
      </c>
      <c r="BK40" s="61">
        <v>0</v>
      </c>
      <c r="BL40" s="61">
        <v>0</v>
      </c>
      <c r="BM40" s="61">
        <v>0</v>
      </c>
      <c r="BN40" s="61">
        <v>0</v>
      </c>
      <c r="BO40" s="61">
        <v>0</v>
      </c>
      <c r="BP40" s="61">
        <v>0</v>
      </c>
      <c r="BQ40" s="61">
        <v>0</v>
      </c>
      <c r="BR40" s="61">
        <v>0</v>
      </c>
      <c r="BS40" s="61">
        <v>0</v>
      </c>
      <c r="BT40" s="61">
        <v>0</v>
      </c>
      <c r="BU40" s="61">
        <v>0</v>
      </c>
      <c r="BV40" s="61">
        <v>0</v>
      </c>
      <c r="BW40" s="61">
        <v>0</v>
      </c>
      <c r="BX40" s="61">
        <v>0</v>
      </c>
      <c r="BY40" s="61">
        <v>0</v>
      </c>
      <c r="BZ40" s="61">
        <v>0</v>
      </c>
      <c r="CA40" s="61">
        <v>0</v>
      </c>
      <c r="CB40" s="61">
        <v>0</v>
      </c>
      <c r="CC40" s="61">
        <v>0</v>
      </c>
      <c r="CD40" s="61">
        <v>0</v>
      </c>
      <c r="CE40" s="61">
        <v>0</v>
      </c>
      <c r="CF40" s="61">
        <v>0</v>
      </c>
      <c r="CG40" s="61">
        <v>0</v>
      </c>
      <c r="CH40" s="61">
        <v>0</v>
      </c>
      <c r="CI40" s="61">
        <v>0</v>
      </c>
      <c r="CJ40" s="61">
        <v>0</v>
      </c>
      <c r="CK40" s="61">
        <v>0</v>
      </c>
      <c r="CL40" s="61">
        <v>0</v>
      </c>
      <c r="CM40" s="61">
        <v>0</v>
      </c>
      <c r="CN40" s="61">
        <v>0</v>
      </c>
      <c r="CO40" s="61">
        <v>0</v>
      </c>
      <c r="CP40" s="61">
        <v>0</v>
      </c>
      <c r="CQ40" s="61">
        <v>0</v>
      </c>
      <c r="CR40" s="61">
        <v>0</v>
      </c>
      <c r="CS40" s="61">
        <v>0</v>
      </c>
      <c r="CT40" s="61">
        <v>0</v>
      </c>
      <c r="CU40" s="61">
        <v>0</v>
      </c>
    </row>
    <row r="41" spans="1:99" ht="12.75" customHeight="1">
      <c r="A41" s="43" t="s">
        <v>69</v>
      </c>
      <c r="B41" s="59">
        <v>1048</v>
      </c>
      <c r="C41" s="60" t="s">
        <v>376</v>
      </c>
      <c r="D41" s="61">
        <v>0</v>
      </c>
      <c r="E41" s="61">
        <v>0</v>
      </c>
      <c r="F41" s="61">
        <v>0</v>
      </c>
      <c r="G41" s="61">
        <v>0</v>
      </c>
      <c r="H41" s="61">
        <v>0</v>
      </c>
      <c r="I41" s="61">
        <v>0</v>
      </c>
      <c r="J41" s="61">
        <v>0</v>
      </c>
      <c r="K41" s="61">
        <v>0</v>
      </c>
      <c r="L41" s="61">
        <v>0</v>
      </c>
      <c r="M41" s="61">
        <v>0</v>
      </c>
      <c r="N41" s="61">
        <v>0</v>
      </c>
      <c r="O41" s="61">
        <v>0</v>
      </c>
      <c r="P41" s="61">
        <v>0</v>
      </c>
      <c r="Q41" s="61">
        <v>0</v>
      </c>
      <c r="R41" s="61">
        <v>0</v>
      </c>
      <c r="S41" s="61">
        <v>0</v>
      </c>
      <c r="T41" s="61">
        <v>0</v>
      </c>
      <c r="U41" s="61">
        <v>0</v>
      </c>
      <c r="V41" s="61">
        <v>0</v>
      </c>
      <c r="W41" s="61">
        <v>0</v>
      </c>
      <c r="X41" s="61">
        <v>0</v>
      </c>
      <c r="Y41" s="61">
        <v>0</v>
      </c>
      <c r="Z41" s="61">
        <v>0</v>
      </c>
      <c r="AA41" s="61">
        <v>0</v>
      </c>
      <c r="AB41" s="61">
        <v>0</v>
      </c>
      <c r="AC41" s="61">
        <v>0</v>
      </c>
      <c r="AD41" s="61">
        <v>0</v>
      </c>
      <c r="AE41" s="61">
        <v>0</v>
      </c>
      <c r="AF41" s="61">
        <v>0</v>
      </c>
      <c r="AG41" s="61">
        <v>0</v>
      </c>
      <c r="AH41" s="61">
        <v>0</v>
      </c>
      <c r="AI41" s="61">
        <v>0</v>
      </c>
      <c r="AJ41" s="61">
        <v>0</v>
      </c>
      <c r="AK41" s="61">
        <v>0</v>
      </c>
      <c r="AL41" s="61">
        <v>0</v>
      </c>
      <c r="AM41" s="61">
        <v>0</v>
      </c>
      <c r="AN41" s="61">
        <v>0</v>
      </c>
      <c r="AO41" s="61">
        <v>0</v>
      </c>
      <c r="AP41" s="61">
        <v>0</v>
      </c>
      <c r="AQ41" s="61">
        <v>0</v>
      </c>
      <c r="AR41" s="61">
        <v>0</v>
      </c>
      <c r="AS41" s="61">
        <v>0</v>
      </c>
      <c r="AT41" s="61">
        <v>0</v>
      </c>
      <c r="AU41" s="61">
        <v>0</v>
      </c>
      <c r="AV41" s="61">
        <v>0</v>
      </c>
      <c r="AW41" s="61">
        <v>0</v>
      </c>
      <c r="AX41" s="61">
        <v>0</v>
      </c>
      <c r="AY41" s="61">
        <v>0</v>
      </c>
      <c r="AZ41" s="61">
        <v>0</v>
      </c>
      <c r="BA41" s="61">
        <v>0</v>
      </c>
      <c r="BB41" s="61">
        <v>0</v>
      </c>
      <c r="BC41" s="61">
        <v>0</v>
      </c>
      <c r="BD41" s="61">
        <v>0</v>
      </c>
      <c r="BE41" s="61">
        <v>0</v>
      </c>
      <c r="BF41" s="61">
        <v>0</v>
      </c>
      <c r="BG41" s="61">
        <v>0</v>
      </c>
      <c r="BH41" s="61">
        <v>0</v>
      </c>
      <c r="BI41" s="61">
        <v>0</v>
      </c>
      <c r="BJ41" s="61">
        <v>0</v>
      </c>
      <c r="BK41" s="61">
        <v>0</v>
      </c>
      <c r="BL41" s="61">
        <v>0</v>
      </c>
      <c r="BM41" s="61">
        <v>0</v>
      </c>
      <c r="BN41" s="61">
        <v>0</v>
      </c>
      <c r="BO41" s="61">
        <v>0</v>
      </c>
      <c r="BP41" s="61">
        <v>0</v>
      </c>
      <c r="BQ41" s="61">
        <v>0</v>
      </c>
      <c r="BR41" s="61">
        <v>0</v>
      </c>
      <c r="BS41" s="61">
        <v>0</v>
      </c>
      <c r="BT41" s="61">
        <v>0</v>
      </c>
      <c r="BU41" s="61">
        <v>0</v>
      </c>
      <c r="BV41" s="61">
        <v>0</v>
      </c>
      <c r="BW41" s="61">
        <v>0</v>
      </c>
      <c r="BX41" s="61">
        <v>0</v>
      </c>
      <c r="BY41" s="61">
        <v>0</v>
      </c>
      <c r="BZ41" s="61">
        <v>0</v>
      </c>
      <c r="CA41" s="61">
        <v>0</v>
      </c>
      <c r="CB41" s="61">
        <v>0</v>
      </c>
      <c r="CC41" s="61">
        <v>0</v>
      </c>
      <c r="CD41" s="61">
        <v>0</v>
      </c>
      <c r="CE41" s="61">
        <v>0</v>
      </c>
      <c r="CF41" s="61">
        <v>0</v>
      </c>
      <c r="CG41" s="61">
        <v>0</v>
      </c>
      <c r="CH41" s="61">
        <v>0</v>
      </c>
      <c r="CI41" s="61">
        <v>0</v>
      </c>
      <c r="CJ41" s="61">
        <v>0</v>
      </c>
      <c r="CK41" s="61">
        <v>0</v>
      </c>
      <c r="CL41" s="61">
        <v>0</v>
      </c>
      <c r="CM41" s="61">
        <v>0</v>
      </c>
      <c r="CN41" s="61">
        <v>0</v>
      </c>
      <c r="CO41" s="61">
        <v>0</v>
      </c>
      <c r="CP41" s="61">
        <v>0</v>
      </c>
      <c r="CQ41" s="61">
        <v>0</v>
      </c>
      <c r="CR41" s="61">
        <v>0</v>
      </c>
      <c r="CS41" s="61">
        <v>0</v>
      </c>
      <c r="CT41" s="61">
        <v>0</v>
      </c>
      <c r="CU41" s="61">
        <v>0</v>
      </c>
    </row>
    <row r="42" spans="1:99" ht="12.75" customHeight="1">
      <c r="A42" s="43" t="s">
        <v>71</v>
      </c>
      <c r="B42" s="59">
        <v>1049</v>
      </c>
      <c r="C42" s="60" t="s">
        <v>376</v>
      </c>
      <c r="D42" s="61">
        <v>0</v>
      </c>
      <c r="E42" s="61">
        <v>0</v>
      </c>
      <c r="F42" s="61">
        <v>0</v>
      </c>
      <c r="G42" s="61">
        <v>0</v>
      </c>
      <c r="H42" s="61">
        <v>0</v>
      </c>
      <c r="I42" s="61">
        <v>0</v>
      </c>
      <c r="J42" s="61">
        <v>0</v>
      </c>
      <c r="K42" s="61">
        <v>0</v>
      </c>
      <c r="L42" s="61">
        <v>0</v>
      </c>
      <c r="M42" s="61">
        <v>0</v>
      </c>
      <c r="N42" s="61">
        <v>0</v>
      </c>
      <c r="O42" s="61">
        <v>0</v>
      </c>
      <c r="P42" s="61">
        <v>0</v>
      </c>
      <c r="Q42" s="61">
        <v>0</v>
      </c>
      <c r="R42" s="61">
        <v>0</v>
      </c>
      <c r="S42" s="61">
        <v>0</v>
      </c>
      <c r="T42" s="61">
        <v>0</v>
      </c>
      <c r="U42" s="61">
        <v>0</v>
      </c>
      <c r="V42" s="61">
        <v>0</v>
      </c>
      <c r="W42" s="61">
        <v>0</v>
      </c>
      <c r="X42" s="61">
        <v>0</v>
      </c>
      <c r="Y42" s="61">
        <v>0</v>
      </c>
      <c r="Z42" s="61">
        <v>0</v>
      </c>
      <c r="AA42" s="61">
        <v>0</v>
      </c>
      <c r="AB42" s="61">
        <v>0</v>
      </c>
      <c r="AC42" s="61">
        <v>0</v>
      </c>
      <c r="AD42" s="61">
        <v>0</v>
      </c>
      <c r="AE42" s="61">
        <v>0</v>
      </c>
      <c r="AF42" s="61">
        <v>0</v>
      </c>
      <c r="AG42" s="61">
        <v>0</v>
      </c>
      <c r="AH42" s="61">
        <v>0</v>
      </c>
      <c r="AI42" s="61">
        <v>0</v>
      </c>
      <c r="AJ42" s="61">
        <v>0</v>
      </c>
      <c r="AK42" s="61">
        <v>0</v>
      </c>
      <c r="AL42" s="61">
        <v>0</v>
      </c>
      <c r="AM42" s="61">
        <v>0</v>
      </c>
      <c r="AN42" s="61">
        <v>0</v>
      </c>
      <c r="AO42" s="61">
        <v>0</v>
      </c>
      <c r="AP42" s="61">
        <v>0</v>
      </c>
      <c r="AQ42" s="61">
        <v>0</v>
      </c>
      <c r="AR42" s="61">
        <v>0</v>
      </c>
      <c r="AS42" s="61">
        <v>0</v>
      </c>
      <c r="AT42" s="61">
        <v>0</v>
      </c>
      <c r="AU42" s="61">
        <v>0</v>
      </c>
      <c r="AV42" s="61">
        <v>0</v>
      </c>
      <c r="AW42" s="61">
        <v>0</v>
      </c>
      <c r="AX42" s="61">
        <v>0</v>
      </c>
      <c r="AY42" s="61">
        <v>0</v>
      </c>
      <c r="AZ42" s="61">
        <v>0</v>
      </c>
      <c r="BA42" s="61">
        <v>0</v>
      </c>
      <c r="BB42" s="61">
        <v>0</v>
      </c>
      <c r="BC42" s="61">
        <v>0</v>
      </c>
      <c r="BD42" s="61">
        <v>0</v>
      </c>
      <c r="BE42" s="61">
        <v>0</v>
      </c>
      <c r="BF42" s="61">
        <v>0</v>
      </c>
      <c r="BG42" s="61">
        <v>0</v>
      </c>
      <c r="BH42" s="61">
        <v>0</v>
      </c>
      <c r="BI42" s="61">
        <v>0</v>
      </c>
      <c r="BJ42" s="61">
        <v>0</v>
      </c>
      <c r="BK42" s="61">
        <v>0</v>
      </c>
      <c r="BL42" s="61">
        <v>0</v>
      </c>
      <c r="BM42" s="61">
        <v>0</v>
      </c>
      <c r="BN42" s="61">
        <v>0</v>
      </c>
      <c r="BO42" s="61">
        <v>0</v>
      </c>
      <c r="BP42" s="61">
        <v>0</v>
      </c>
      <c r="BQ42" s="61">
        <v>0</v>
      </c>
      <c r="BR42" s="61">
        <v>0</v>
      </c>
      <c r="BS42" s="61">
        <v>0</v>
      </c>
      <c r="BT42" s="61">
        <v>0</v>
      </c>
      <c r="BU42" s="61">
        <v>0</v>
      </c>
      <c r="BV42" s="61">
        <v>0</v>
      </c>
      <c r="BW42" s="61">
        <v>0</v>
      </c>
      <c r="BX42" s="61">
        <v>0</v>
      </c>
      <c r="BY42" s="61">
        <v>0</v>
      </c>
      <c r="BZ42" s="61">
        <v>0</v>
      </c>
      <c r="CA42" s="61">
        <v>0</v>
      </c>
      <c r="CB42" s="61">
        <v>0</v>
      </c>
      <c r="CC42" s="61">
        <v>0</v>
      </c>
      <c r="CD42" s="61">
        <v>0</v>
      </c>
      <c r="CE42" s="61">
        <v>0</v>
      </c>
      <c r="CF42" s="61">
        <v>0</v>
      </c>
      <c r="CG42" s="61">
        <v>0</v>
      </c>
      <c r="CH42" s="61">
        <v>0</v>
      </c>
      <c r="CI42" s="61">
        <v>0</v>
      </c>
      <c r="CJ42" s="61">
        <v>0</v>
      </c>
      <c r="CK42" s="61">
        <v>0</v>
      </c>
      <c r="CL42" s="61">
        <v>0</v>
      </c>
      <c r="CM42" s="61">
        <v>0</v>
      </c>
      <c r="CN42" s="61">
        <v>0</v>
      </c>
      <c r="CO42" s="61">
        <v>0</v>
      </c>
      <c r="CP42" s="61">
        <v>0</v>
      </c>
      <c r="CQ42" s="61">
        <v>0</v>
      </c>
      <c r="CR42" s="61">
        <v>0</v>
      </c>
      <c r="CS42" s="61">
        <v>0</v>
      </c>
      <c r="CT42" s="61">
        <v>0</v>
      </c>
      <c r="CU42" s="61">
        <v>0</v>
      </c>
    </row>
    <row r="43" spans="1:99" ht="12.75" customHeight="1">
      <c r="A43" s="43" t="s">
        <v>73</v>
      </c>
      <c r="B43" s="59">
        <v>1051</v>
      </c>
      <c r="C43" s="60" t="s">
        <v>376</v>
      </c>
      <c r="D43" s="61">
        <v>0</v>
      </c>
      <c r="E43" s="61">
        <v>0</v>
      </c>
      <c r="F43" s="61">
        <v>0</v>
      </c>
      <c r="G43" s="61">
        <v>0</v>
      </c>
      <c r="H43" s="61">
        <v>0</v>
      </c>
      <c r="I43" s="61">
        <v>0</v>
      </c>
      <c r="J43" s="61">
        <v>0</v>
      </c>
      <c r="K43" s="61">
        <v>0</v>
      </c>
      <c r="L43" s="61">
        <v>0</v>
      </c>
      <c r="M43" s="61">
        <v>0</v>
      </c>
      <c r="N43" s="61">
        <v>0</v>
      </c>
      <c r="O43" s="61">
        <v>0</v>
      </c>
      <c r="P43" s="61">
        <v>0</v>
      </c>
      <c r="Q43" s="61">
        <v>0</v>
      </c>
      <c r="R43" s="61">
        <v>0</v>
      </c>
      <c r="S43" s="61">
        <v>0</v>
      </c>
      <c r="T43" s="61">
        <v>0</v>
      </c>
      <c r="U43" s="61">
        <v>0</v>
      </c>
      <c r="V43" s="61">
        <v>0</v>
      </c>
      <c r="W43" s="61">
        <v>0</v>
      </c>
      <c r="X43" s="61">
        <v>0</v>
      </c>
      <c r="Y43" s="61">
        <v>0</v>
      </c>
      <c r="Z43" s="61">
        <v>0</v>
      </c>
      <c r="AA43" s="61">
        <v>0</v>
      </c>
      <c r="AB43" s="61">
        <v>0</v>
      </c>
      <c r="AC43" s="61">
        <v>0</v>
      </c>
      <c r="AD43" s="61">
        <v>0</v>
      </c>
      <c r="AE43" s="61">
        <v>0</v>
      </c>
      <c r="AF43" s="61">
        <v>0</v>
      </c>
      <c r="AG43" s="61">
        <v>0</v>
      </c>
      <c r="AH43" s="61">
        <v>0</v>
      </c>
      <c r="AI43" s="61">
        <v>0</v>
      </c>
      <c r="AJ43" s="61">
        <v>0</v>
      </c>
      <c r="AK43" s="61">
        <v>0</v>
      </c>
      <c r="AL43" s="61">
        <v>0</v>
      </c>
      <c r="AM43" s="61">
        <v>0</v>
      </c>
      <c r="AN43" s="61">
        <v>0</v>
      </c>
      <c r="AO43" s="61">
        <v>0</v>
      </c>
      <c r="AP43" s="61">
        <v>0</v>
      </c>
      <c r="AQ43" s="61">
        <v>0</v>
      </c>
      <c r="AR43" s="61">
        <v>0</v>
      </c>
      <c r="AS43" s="61">
        <v>0</v>
      </c>
      <c r="AT43" s="61">
        <v>0</v>
      </c>
      <c r="AU43" s="61">
        <v>0</v>
      </c>
      <c r="AV43" s="61">
        <v>0</v>
      </c>
      <c r="AW43" s="61">
        <v>0</v>
      </c>
      <c r="AX43" s="61">
        <v>0</v>
      </c>
      <c r="AY43" s="61">
        <v>0</v>
      </c>
      <c r="AZ43" s="61">
        <v>0</v>
      </c>
      <c r="BA43" s="61">
        <v>0</v>
      </c>
      <c r="BB43" s="61">
        <v>0</v>
      </c>
      <c r="BC43" s="61">
        <v>0</v>
      </c>
      <c r="BD43" s="61">
        <v>0</v>
      </c>
      <c r="BE43" s="61">
        <v>0</v>
      </c>
      <c r="BF43" s="61">
        <v>0</v>
      </c>
      <c r="BG43" s="61">
        <v>0</v>
      </c>
      <c r="BH43" s="61">
        <v>0</v>
      </c>
      <c r="BI43" s="61">
        <v>0</v>
      </c>
      <c r="BJ43" s="61">
        <v>0</v>
      </c>
      <c r="BK43" s="61">
        <v>0</v>
      </c>
      <c r="BL43" s="61">
        <v>0</v>
      </c>
      <c r="BM43" s="61">
        <v>0</v>
      </c>
      <c r="BN43" s="61">
        <v>0</v>
      </c>
      <c r="BO43" s="61">
        <v>0</v>
      </c>
      <c r="BP43" s="61">
        <v>0</v>
      </c>
      <c r="BQ43" s="61">
        <v>0</v>
      </c>
      <c r="BR43" s="61">
        <v>0</v>
      </c>
      <c r="BS43" s="61">
        <v>0</v>
      </c>
      <c r="BT43" s="61">
        <v>0</v>
      </c>
      <c r="BU43" s="61">
        <v>0</v>
      </c>
      <c r="BV43" s="61">
        <v>0</v>
      </c>
      <c r="BW43" s="61">
        <v>0</v>
      </c>
      <c r="BX43" s="61">
        <v>0</v>
      </c>
      <c r="BY43" s="61">
        <v>0</v>
      </c>
      <c r="BZ43" s="61">
        <v>0</v>
      </c>
      <c r="CA43" s="61">
        <v>0</v>
      </c>
      <c r="CB43" s="61">
        <v>0</v>
      </c>
      <c r="CC43" s="61">
        <v>0</v>
      </c>
      <c r="CD43" s="61">
        <v>0</v>
      </c>
      <c r="CE43" s="61">
        <v>0</v>
      </c>
      <c r="CF43" s="61">
        <v>0</v>
      </c>
      <c r="CG43" s="61">
        <v>0</v>
      </c>
      <c r="CH43" s="61">
        <v>0</v>
      </c>
      <c r="CI43" s="61">
        <v>0</v>
      </c>
      <c r="CJ43" s="61">
        <v>0</v>
      </c>
      <c r="CK43" s="61">
        <v>0</v>
      </c>
      <c r="CL43" s="61">
        <v>0</v>
      </c>
      <c r="CM43" s="61">
        <v>0</v>
      </c>
      <c r="CN43" s="61">
        <v>0</v>
      </c>
      <c r="CO43" s="61">
        <v>0</v>
      </c>
      <c r="CP43" s="61">
        <v>0</v>
      </c>
      <c r="CQ43" s="61">
        <v>0</v>
      </c>
      <c r="CR43" s="61">
        <v>0</v>
      </c>
      <c r="CS43" s="61">
        <v>0</v>
      </c>
      <c r="CT43" s="61">
        <v>0</v>
      </c>
      <c r="CU43" s="61">
        <v>0</v>
      </c>
    </row>
    <row r="44" spans="1:99">
      <c r="A44" s="43" t="s">
        <v>75</v>
      </c>
      <c r="B44" s="59">
        <v>1052</v>
      </c>
      <c r="C44" s="60" t="s">
        <v>376</v>
      </c>
      <c r="D44" s="61">
        <v>0</v>
      </c>
      <c r="E44" s="61">
        <v>0</v>
      </c>
      <c r="F44" s="61">
        <v>0</v>
      </c>
      <c r="G44" s="61">
        <v>0</v>
      </c>
      <c r="H44" s="61">
        <v>0</v>
      </c>
      <c r="I44" s="61">
        <v>0</v>
      </c>
      <c r="J44" s="61">
        <v>0</v>
      </c>
      <c r="K44" s="61">
        <v>0</v>
      </c>
      <c r="L44" s="61">
        <v>0</v>
      </c>
      <c r="M44" s="61">
        <v>0</v>
      </c>
      <c r="N44" s="61">
        <v>0</v>
      </c>
      <c r="O44" s="61">
        <v>0</v>
      </c>
      <c r="P44" s="61">
        <v>0</v>
      </c>
      <c r="Q44" s="61">
        <v>0</v>
      </c>
      <c r="R44" s="61">
        <v>0</v>
      </c>
      <c r="S44" s="61">
        <v>0</v>
      </c>
      <c r="T44" s="61">
        <v>0</v>
      </c>
      <c r="U44" s="61">
        <v>0</v>
      </c>
      <c r="V44" s="61">
        <v>0</v>
      </c>
      <c r="W44" s="61">
        <v>0</v>
      </c>
      <c r="X44" s="61">
        <v>0</v>
      </c>
      <c r="Y44" s="61">
        <v>0</v>
      </c>
      <c r="Z44" s="61">
        <v>0</v>
      </c>
      <c r="AA44" s="61">
        <v>0</v>
      </c>
      <c r="AB44" s="61">
        <v>0</v>
      </c>
      <c r="AC44" s="61">
        <v>0</v>
      </c>
      <c r="AD44" s="61">
        <v>0</v>
      </c>
      <c r="AE44" s="61">
        <v>0</v>
      </c>
      <c r="AF44" s="61">
        <v>0</v>
      </c>
      <c r="AG44" s="61">
        <v>0</v>
      </c>
      <c r="AH44" s="61">
        <v>0</v>
      </c>
      <c r="AI44" s="61">
        <v>0</v>
      </c>
      <c r="AJ44" s="61">
        <v>0</v>
      </c>
      <c r="AK44" s="61">
        <v>0</v>
      </c>
      <c r="AL44" s="61">
        <v>0</v>
      </c>
      <c r="AM44" s="61">
        <v>0</v>
      </c>
      <c r="AN44" s="61">
        <v>0</v>
      </c>
      <c r="AO44" s="61">
        <v>0</v>
      </c>
      <c r="AP44" s="61">
        <v>0</v>
      </c>
      <c r="AQ44" s="61">
        <v>0</v>
      </c>
      <c r="AR44" s="61">
        <v>0</v>
      </c>
      <c r="AS44" s="61">
        <v>0</v>
      </c>
      <c r="AT44" s="61">
        <v>0</v>
      </c>
      <c r="AU44" s="61">
        <v>0</v>
      </c>
      <c r="AV44" s="61">
        <v>0</v>
      </c>
      <c r="AW44" s="61">
        <v>0</v>
      </c>
      <c r="AX44" s="61">
        <v>0</v>
      </c>
      <c r="AY44" s="61">
        <v>0</v>
      </c>
      <c r="AZ44" s="61">
        <v>0</v>
      </c>
      <c r="BA44" s="61">
        <v>0</v>
      </c>
      <c r="BB44" s="61">
        <v>0</v>
      </c>
      <c r="BC44" s="61">
        <v>0</v>
      </c>
      <c r="BD44" s="61">
        <v>0</v>
      </c>
      <c r="BE44" s="61">
        <v>0</v>
      </c>
      <c r="BF44" s="61">
        <v>0</v>
      </c>
      <c r="BG44" s="61">
        <v>0</v>
      </c>
      <c r="BH44" s="61">
        <v>0</v>
      </c>
      <c r="BI44" s="61">
        <v>0</v>
      </c>
      <c r="BJ44" s="61">
        <v>0</v>
      </c>
      <c r="BK44" s="61">
        <v>0</v>
      </c>
      <c r="BL44" s="61">
        <v>0</v>
      </c>
      <c r="BM44" s="61">
        <v>0</v>
      </c>
      <c r="BN44" s="61">
        <v>0</v>
      </c>
      <c r="BO44" s="61">
        <v>0</v>
      </c>
      <c r="BP44" s="61">
        <v>0</v>
      </c>
      <c r="BQ44" s="61">
        <v>0</v>
      </c>
      <c r="BR44" s="61">
        <v>0</v>
      </c>
      <c r="BS44" s="61">
        <v>0</v>
      </c>
      <c r="BT44" s="61">
        <v>0</v>
      </c>
      <c r="BU44" s="61">
        <v>0</v>
      </c>
      <c r="BV44" s="61">
        <v>0</v>
      </c>
      <c r="BW44" s="61">
        <v>0</v>
      </c>
      <c r="BX44" s="61">
        <v>0</v>
      </c>
      <c r="BY44" s="61">
        <v>0</v>
      </c>
      <c r="BZ44" s="61">
        <v>0</v>
      </c>
      <c r="CA44" s="61">
        <v>0</v>
      </c>
      <c r="CB44" s="61">
        <v>0</v>
      </c>
      <c r="CC44" s="61">
        <v>0</v>
      </c>
      <c r="CD44" s="61">
        <v>0</v>
      </c>
      <c r="CE44" s="61">
        <v>0</v>
      </c>
      <c r="CF44" s="61">
        <v>0</v>
      </c>
      <c r="CG44" s="61">
        <v>0</v>
      </c>
      <c r="CH44" s="61">
        <v>0</v>
      </c>
      <c r="CI44" s="61">
        <v>0</v>
      </c>
      <c r="CJ44" s="61">
        <v>0</v>
      </c>
      <c r="CK44" s="61">
        <v>0</v>
      </c>
      <c r="CL44" s="61">
        <v>0</v>
      </c>
      <c r="CM44" s="61">
        <v>0</v>
      </c>
      <c r="CN44" s="61">
        <v>0</v>
      </c>
      <c r="CO44" s="61">
        <v>0</v>
      </c>
      <c r="CP44" s="61">
        <v>0</v>
      </c>
      <c r="CQ44" s="61">
        <v>0</v>
      </c>
      <c r="CR44" s="61">
        <v>0</v>
      </c>
      <c r="CS44" s="61">
        <v>0</v>
      </c>
      <c r="CT44" s="61">
        <v>0</v>
      </c>
      <c r="CU44" s="61">
        <v>0</v>
      </c>
    </row>
    <row r="45" spans="1:99" ht="12.75" customHeight="1">
      <c r="A45" s="43" t="s">
        <v>77</v>
      </c>
      <c r="B45" s="59">
        <v>1053</v>
      </c>
      <c r="C45" s="60" t="s">
        <v>376</v>
      </c>
      <c r="D45" s="61">
        <v>0</v>
      </c>
      <c r="E45" s="61">
        <v>0</v>
      </c>
      <c r="F45" s="61">
        <v>0</v>
      </c>
      <c r="G45" s="61">
        <v>0</v>
      </c>
      <c r="H45" s="61">
        <v>0</v>
      </c>
      <c r="I45" s="61">
        <v>0</v>
      </c>
      <c r="J45" s="61">
        <v>0</v>
      </c>
      <c r="K45" s="61">
        <v>0</v>
      </c>
      <c r="L45" s="61">
        <v>0</v>
      </c>
      <c r="M45" s="61">
        <v>0</v>
      </c>
      <c r="N45" s="61">
        <v>0</v>
      </c>
      <c r="O45" s="61">
        <v>0</v>
      </c>
      <c r="P45" s="61">
        <v>0</v>
      </c>
      <c r="Q45" s="61">
        <v>0</v>
      </c>
      <c r="R45" s="61">
        <v>0</v>
      </c>
      <c r="S45" s="61">
        <v>0</v>
      </c>
      <c r="T45" s="61">
        <v>0</v>
      </c>
      <c r="U45" s="61">
        <v>0</v>
      </c>
      <c r="V45" s="61">
        <v>0</v>
      </c>
      <c r="W45" s="61">
        <v>0</v>
      </c>
      <c r="X45" s="61">
        <v>0</v>
      </c>
      <c r="Y45" s="61">
        <v>0</v>
      </c>
      <c r="Z45" s="61">
        <v>0</v>
      </c>
      <c r="AA45" s="61">
        <v>0</v>
      </c>
      <c r="AB45" s="61">
        <v>0</v>
      </c>
      <c r="AC45" s="61">
        <v>0</v>
      </c>
      <c r="AD45" s="61">
        <v>0</v>
      </c>
      <c r="AE45" s="61">
        <v>0</v>
      </c>
      <c r="AF45" s="61">
        <v>0</v>
      </c>
      <c r="AG45" s="61">
        <v>0</v>
      </c>
      <c r="AH45" s="61">
        <v>0</v>
      </c>
      <c r="AI45" s="61">
        <v>0</v>
      </c>
      <c r="AJ45" s="61">
        <v>0</v>
      </c>
      <c r="AK45" s="61">
        <v>0</v>
      </c>
      <c r="AL45" s="61">
        <v>0</v>
      </c>
      <c r="AM45" s="61">
        <v>0</v>
      </c>
      <c r="AN45" s="61">
        <v>0</v>
      </c>
      <c r="AO45" s="61">
        <v>0</v>
      </c>
      <c r="AP45" s="61">
        <v>0</v>
      </c>
      <c r="AQ45" s="61">
        <v>0</v>
      </c>
      <c r="AR45" s="61">
        <v>0</v>
      </c>
      <c r="AS45" s="61">
        <v>0</v>
      </c>
      <c r="AT45" s="61">
        <v>0</v>
      </c>
      <c r="AU45" s="61">
        <v>0</v>
      </c>
      <c r="AV45" s="61">
        <v>0</v>
      </c>
      <c r="AW45" s="61">
        <v>0</v>
      </c>
      <c r="AX45" s="61">
        <v>0</v>
      </c>
      <c r="AY45" s="61">
        <v>0</v>
      </c>
      <c r="AZ45" s="61">
        <v>0</v>
      </c>
      <c r="BA45" s="61">
        <v>0</v>
      </c>
      <c r="BB45" s="61">
        <v>0</v>
      </c>
      <c r="BC45" s="61">
        <v>0</v>
      </c>
      <c r="BD45" s="61">
        <v>0</v>
      </c>
      <c r="BE45" s="61">
        <v>0</v>
      </c>
      <c r="BF45" s="61">
        <v>0</v>
      </c>
      <c r="BG45" s="61">
        <v>0</v>
      </c>
      <c r="BH45" s="61">
        <v>0</v>
      </c>
      <c r="BI45" s="61">
        <v>0</v>
      </c>
      <c r="BJ45" s="61">
        <v>0</v>
      </c>
      <c r="BK45" s="61">
        <v>0</v>
      </c>
      <c r="BL45" s="61">
        <v>0</v>
      </c>
      <c r="BM45" s="61">
        <v>0</v>
      </c>
      <c r="BN45" s="61">
        <v>0</v>
      </c>
      <c r="BO45" s="61">
        <v>0</v>
      </c>
      <c r="BP45" s="61">
        <v>0</v>
      </c>
      <c r="BQ45" s="61">
        <v>0</v>
      </c>
      <c r="BR45" s="61">
        <v>0</v>
      </c>
      <c r="BS45" s="61">
        <v>0</v>
      </c>
      <c r="BT45" s="61">
        <v>0</v>
      </c>
      <c r="BU45" s="61">
        <v>0</v>
      </c>
      <c r="BV45" s="61">
        <v>0</v>
      </c>
      <c r="BW45" s="61">
        <v>0</v>
      </c>
      <c r="BX45" s="61">
        <v>0</v>
      </c>
      <c r="BY45" s="61">
        <v>0</v>
      </c>
      <c r="BZ45" s="61">
        <v>0</v>
      </c>
      <c r="CA45" s="61">
        <v>0</v>
      </c>
      <c r="CB45" s="61">
        <v>0</v>
      </c>
      <c r="CC45" s="61">
        <v>0</v>
      </c>
      <c r="CD45" s="61">
        <v>0</v>
      </c>
      <c r="CE45" s="61">
        <v>0</v>
      </c>
      <c r="CF45" s="61">
        <v>0</v>
      </c>
      <c r="CG45" s="61">
        <v>0</v>
      </c>
      <c r="CH45" s="61">
        <v>0</v>
      </c>
      <c r="CI45" s="61">
        <v>0</v>
      </c>
      <c r="CJ45" s="61">
        <v>0</v>
      </c>
      <c r="CK45" s="61">
        <v>0</v>
      </c>
      <c r="CL45" s="61">
        <v>0</v>
      </c>
      <c r="CM45" s="61">
        <v>0</v>
      </c>
      <c r="CN45" s="61">
        <v>0</v>
      </c>
      <c r="CO45" s="61">
        <v>0</v>
      </c>
      <c r="CP45" s="61">
        <v>0</v>
      </c>
      <c r="CQ45" s="61">
        <v>0</v>
      </c>
      <c r="CR45" s="61">
        <v>0</v>
      </c>
      <c r="CS45" s="61">
        <v>0</v>
      </c>
      <c r="CT45" s="61">
        <v>0</v>
      </c>
      <c r="CU45" s="61">
        <v>0</v>
      </c>
    </row>
    <row r="46" spans="1:99" ht="12.75" customHeight="1">
      <c r="A46" s="43" t="s">
        <v>79</v>
      </c>
      <c r="B46" s="59">
        <v>1054</v>
      </c>
      <c r="C46" s="60" t="s">
        <v>376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  <c r="O46" s="61">
        <v>0</v>
      </c>
      <c r="P46" s="61">
        <v>0</v>
      </c>
      <c r="Q46" s="61">
        <v>0</v>
      </c>
      <c r="R46" s="61">
        <v>0</v>
      </c>
      <c r="S46" s="61">
        <v>0</v>
      </c>
      <c r="T46" s="61">
        <v>0</v>
      </c>
      <c r="U46" s="61">
        <v>0</v>
      </c>
      <c r="V46" s="61">
        <v>0</v>
      </c>
      <c r="W46" s="61">
        <v>0</v>
      </c>
      <c r="X46" s="61">
        <v>0</v>
      </c>
      <c r="Y46" s="61">
        <v>0</v>
      </c>
      <c r="Z46" s="61">
        <v>0</v>
      </c>
      <c r="AA46" s="61">
        <v>0</v>
      </c>
      <c r="AB46" s="61">
        <v>0</v>
      </c>
      <c r="AC46" s="61">
        <v>0</v>
      </c>
      <c r="AD46" s="61">
        <v>0</v>
      </c>
      <c r="AE46" s="61">
        <v>0</v>
      </c>
      <c r="AF46" s="61">
        <v>0</v>
      </c>
      <c r="AG46" s="61">
        <v>0</v>
      </c>
      <c r="AH46" s="61">
        <v>0</v>
      </c>
      <c r="AI46" s="61">
        <v>0</v>
      </c>
      <c r="AJ46" s="61">
        <v>0</v>
      </c>
      <c r="AK46" s="61">
        <v>0</v>
      </c>
      <c r="AL46" s="61">
        <v>0</v>
      </c>
      <c r="AM46" s="61">
        <v>0</v>
      </c>
      <c r="AN46" s="61">
        <v>0</v>
      </c>
      <c r="AO46" s="61">
        <v>0</v>
      </c>
      <c r="AP46" s="61">
        <v>0</v>
      </c>
      <c r="AQ46" s="61">
        <v>0</v>
      </c>
      <c r="AR46" s="61">
        <v>0</v>
      </c>
      <c r="AS46" s="61">
        <v>0</v>
      </c>
      <c r="AT46" s="61">
        <v>0</v>
      </c>
      <c r="AU46" s="61">
        <v>0</v>
      </c>
      <c r="AV46" s="61">
        <v>0</v>
      </c>
      <c r="AW46" s="61">
        <v>0</v>
      </c>
      <c r="AX46" s="61">
        <v>0</v>
      </c>
      <c r="AY46" s="61">
        <v>0</v>
      </c>
      <c r="AZ46" s="61">
        <v>0</v>
      </c>
      <c r="BA46" s="61">
        <v>0</v>
      </c>
      <c r="BB46" s="61">
        <v>0</v>
      </c>
      <c r="BC46" s="61">
        <v>0</v>
      </c>
      <c r="BD46" s="61">
        <v>0</v>
      </c>
      <c r="BE46" s="61">
        <v>0</v>
      </c>
      <c r="BF46" s="61">
        <v>0</v>
      </c>
      <c r="BG46" s="61">
        <v>0</v>
      </c>
      <c r="BH46" s="61">
        <v>0</v>
      </c>
      <c r="BI46" s="61">
        <v>0</v>
      </c>
      <c r="BJ46" s="61">
        <v>0</v>
      </c>
      <c r="BK46" s="61">
        <v>0</v>
      </c>
      <c r="BL46" s="61">
        <v>0</v>
      </c>
      <c r="BM46" s="61">
        <v>0</v>
      </c>
      <c r="BN46" s="61">
        <v>0</v>
      </c>
      <c r="BO46" s="61">
        <v>0</v>
      </c>
      <c r="BP46" s="61">
        <v>0</v>
      </c>
      <c r="BQ46" s="61">
        <v>0</v>
      </c>
      <c r="BR46" s="61">
        <v>0</v>
      </c>
      <c r="BS46" s="61">
        <v>0</v>
      </c>
      <c r="BT46" s="61">
        <v>0</v>
      </c>
      <c r="BU46" s="61">
        <v>0</v>
      </c>
      <c r="BV46" s="61">
        <v>0</v>
      </c>
      <c r="BW46" s="61">
        <v>0</v>
      </c>
      <c r="BX46" s="61">
        <v>0</v>
      </c>
      <c r="BY46" s="61">
        <v>0</v>
      </c>
      <c r="BZ46" s="61">
        <v>0</v>
      </c>
      <c r="CA46" s="61">
        <v>0</v>
      </c>
      <c r="CB46" s="61">
        <v>0</v>
      </c>
      <c r="CC46" s="61">
        <v>0</v>
      </c>
      <c r="CD46" s="61">
        <v>0</v>
      </c>
      <c r="CE46" s="61">
        <v>0</v>
      </c>
      <c r="CF46" s="61">
        <v>0</v>
      </c>
      <c r="CG46" s="61">
        <v>0</v>
      </c>
      <c r="CH46" s="61">
        <v>0</v>
      </c>
      <c r="CI46" s="61">
        <v>0</v>
      </c>
      <c r="CJ46" s="61">
        <v>0</v>
      </c>
      <c r="CK46" s="61">
        <v>0</v>
      </c>
      <c r="CL46" s="61">
        <v>0</v>
      </c>
      <c r="CM46" s="61">
        <v>0</v>
      </c>
      <c r="CN46" s="61">
        <v>0</v>
      </c>
      <c r="CO46" s="61">
        <v>0</v>
      </c>
      <c r="CP46" s="61">
        <v>0</v>
      </c>
      <c r="CQ46" s="61">
        <v>0</v>
      </c>
      <c r="CR46" s="61">
        <v>0</v>
      </c>
      <c r="CS46" s="61">
        <v>0</v>
      </c>
      <c r="CT46" s="61">
        <v>0</v>
      </c>
      <c r="CU46" s="61">
        <v>0</v>
      </c>
    </row>
    <row r="47" spans="1:99" ht="12.75" customHeight="1">
      <c r="A47" s="43" t="s">
        <v>81</v>
      </c>
      <c r="B47" s="59">
        <v>1055</v>
      </c>
      <c r="C47" s="60" t="s">
        <v>376</v>
      </c>
      <c r="D47" s="61">
        <v>0</v>
      </c>
      <c r="E47" s="61">
        <v>0</v>
      </c>
      <c r="F47" s="61">
        <v>0</v>
      </c>
      <c r="G47" s="61">
        <v>0</v>
      </c>
      <c r="H47" s="61">
        <v>0</v>
      </c>
      <c r="I47" s="61">
        <v>0</v>
      </c>
      <c r="J47" s="61">
        <v>0</v>
      </c>
      <c r="K47" s="61">
        <v>0</v>
      </c>
      <c r="L47" s="61">
        <v>0</v>
      </c>
      <c r="M47" s="61">
        <v>0</v>
      </c>
      <c r="N47" s="61">
        <v>0</v>
      </c>
      <c r="O47" s="61">
        <v>0</v>
      </c>
      <c r="P47" s="61">
        <v>0</v>
      </c>
      <c r="Q47" s="61">
        <v>0</v>
      </c>
      <c r="R47" s="61">
        <v>0</v>
      </c>
      <c r="S47" s="61">
        <v>0</v>
      </c>
      <c r="T47" s="61">
        <v>0</v>
      </c>
      <c r="U47" s="61">
        <v>0</v>
      </c>
      <c r="V47" s="61">
        <v>0</v>
      </c>
      <c r="W47" s="61">
        <v>0</v>
      </c>
      <c r="X47" s="61">
        <v>0</v>
      </c>
      <c r="Y47" s="61">
        <v>0</v>
      </c>
      <c r="Z47" s="61">
        <v>0</v>
      </c>
      <c r="AA47" s="61">
        <v>0</v>
      </c>
      <c r="AB47" s="61">
        <v>0</v>
      </c>
      <c r="AC47" s="61">
        <v>0</v>
      </c>
      <c r="AD47" s="61">
        <v>0</v>
      </c>
      <c r="AE47" s="61">
        <v>0</v>
      </c>
      <c r="AF47" s="61">
        <v>0</v>
      </c>
      <c r="AG47" s="61">
        <v>0</v>
      </c>
      <c r="AH47" s="61">
        <v>0</v>
      </c>
      <c r="AI47" s="61">
        <v>0</v>
      </c>
      <c r="AJ47" s="61">
        <v>0</v>
      </c>
      <c r="AK47" s="61">
        <v>0</v>
      </c>
      <c r="AL47" s="61">
        <v>0</v>
      </c>
      <c r="AM47" s="61">
        <v>0</v>
      </c>
      <c r="AN47" s="61">
        <v>0</v>
      </c>
      <c r="AO47" s="61">
        <v>0</v>
      </c>
      <c r="AP47" s="61">
        <v>0</v>
      </c>
      <c r="AQ47" s="61">
        <v>0</v>
      </c>
      <c r="AR47" s="61">
        <v>0</v>
      </c>
      <c r="AS47" s="61">
        <v>0</v>
      </c>
      <c r="AT47" s="61">
        <v>0</v>
      </c>
      <c r="AU47" s="61">
        <v>0</v>
      </c>
      <c r="AV47" s="61">
        <v>0</v>
      </c>
      <c r="AW47" s="61">
        <v>0</v>
      </c>
      <c r="AX47" s="61">
        <v>0</v>
      </c>
      <c r="AY47" s="61">
        <v>0</v>
      </c>
      <c r="AZ47" s="61">
        <v>0</v>
      </c>
      <c r="BA47" s="61">
        <v>0</v>
      </c>
      <c r="BB47" s="61">
        <v>0</v>
      </c>
      <c r="BC47" s="61">
        <v>0</v>
      </c>
      <c r="BD47" s="61">
        <v>0</v>
      </c>
      <c r="BE47" s="61">
        <v>0</v>
      </c>
      <c r="BF47" s="61">
        <v>0</v>
      </c>
      <c r="BG47" s="61">
        <v>0</v>
      </c>
      <c r="BH47" s="61">
        <v>0</v>
      </c>
      <c r="BI47" s="61">
        <v>0</v>
      </c>
      <c r="BJ47" s="61">
        <v>0</v>
      </c>
      <c r="BK47" s="61">
        <v>0</v>
      </c>
      <c r="BL47" s="61">
        <v>0</v>
      </c>
      <c r="BM47" s="61">
        <v>0</v>
      </c>
      <c r="BN47" s="61">
        <v>0</v>
      </c>
      <c r="BO47" s="61">
        <v>0</v>
      </c>
      <c r="BP47" s="61">
        <v>0</v>
      </c>
      <c r="BQ47" s="61">
        <v>0</v>
      </c>
      <c r="BR47" s="61">
        <v>0</v>
      </c>
      <c r="BS47" s="61">
        <v>0</v>
      </c>
      <c r="BT47" s="61">
        <v>0</v>
      </c>
      <c r="BU47" s="61">
        <v>0</v>
      </c>
      <c r="BV47" s="61">
        <v>0</v>
      </c>
      <c r="BW47" s="61">
        <v>0</v>
      </c>
      <c r="BX47" s="61">
        <v>0</v>
      </c>
      <c r="BY47" s="61">
        <v>0</v>
      </c>
      <c r="BZ47" s="61">
        <v>0</v>
      </c>
      <c r="CA47" s="61">
        <v>0</v>
      </c>
      <c r="CB47" s="61">
        <v>0</v>
      </c>
      <c r="CC47" s="61">
        <v>0</v>
      </c>
      <c r="CD47" s="61">
        <v>0</v>
      </c>
      <c r="CE47" s="61">
        <v>0</v>
      </c>
      <c r="CF47" s="61">
        <v>0</v>
      </c>
      <c r="CG47" s="61">
        <v>0</v>
      </c>
      <c r="CH47" s="61">
        <v>0</v>
      </c>
      <c r="CI47" s="61">
        <v>0</v>
      </c>
      <c r="CJ47" s="61">
        <v>0</v>
      </c>
      <c r="CK47" s="61">
        <v>0</v>
      </c>
      <c r="CL47" s="61">
        <v>0</v>
      </c>
      <c r="CM47" s="61">
        <v>0</v>
      </c>
      <c r="CN47" s="61">
        <v>0</v>
      </c>
      <c r="CO47" s="61">
        <v>0</v>
      </c>
      <c r="CP47" s="61">
        <v>0</v>
      </c>
      <c r="CQ47" s="61">
        <v>0</v>
      </c>
      <c r="CR47" s="61">
        <v>0</v>
      </c>
      <c r="CS47" s="61">
        <v>0</v>
      </c>
      <c r="CT47" s="61">
        <v>0</v>
      </c>
      <c r="CU47" s="61">
        <v>0</v>
      </c>
    </row>
    <row r="48" spans="1:99" ht="12.75" customHeight="1">
      <c r="A48" s="43" t="s">
        <v>83</v>
      </c>
      <c r="B48" s="59">
        <v>1056</v>
      </c>
      <c r="C48" s="60" t="s">
        <v>376</v>
      </c>
      <c r="D48" s="61">
        <v>0</v>
      </c>
      <c r="E48" s="61">
        <v>0</v>
      </c>
      <c r="F48" s="61">
        <v>0</v>
      </c>
      <c r="G48" s="61">
        <v>0</v>
      </c>
      <c r="H48" s="61">
        <v>0</v>
      </c>
      <c r="I48" s="61">
        <v>0</v>
      </c>
      <c r="J48" s="61">
        <v>0</v>
      </c>
      <c r="K48" s="61">
        <v>0</v>
      </c>
      <c r="L48" s="61">
        <v>0</v>
      </c>
      <c r="M48" s="61">
        <v>0</v>
      </c>
      <c r="N48" s="61">
        <v>0</v>
      </c>
      <c r="O48" s="61">
        <v>0</v>
      </c>
      <c r="P48" s="61">
        <v>0</v>
      </c>
      <c r="Q48" s="61">
        <v>0</v>
      </c>
      <c r="R48" s="61">
        <v>0</v>
      </c>
      <c r="S48" s="61">
        <v>0</v>
      </c>
      <c r="T48" s="61">
        <v>0</v>
      </c>
      <c r="U48" s="61">
        <v>0</v>
      </c>
      <c r="V48" s="61">
        <v>0</v>
      </c>
      <c r="W48" s="61">
        <v>0</v>
      </c>
      <c r="X48" s="61">
        <v>0</v>
      </c>
      <c r="Y48" s="61">
        <v>0</v>
      </c>
      <c r="Z48" s="61">
        <v>0</v>
      </c>
      <c r="AA48" s="61">
        <v>0</v>
      </c>
      <c r="AB48" s="61">
        <v>0</v>
      </c>
      <c r="AC48" s="61">
        <v>0</v>
      </c>
      <c r="AD48" s="61">
        <v>0</v>
      </c>
      <c r="AE48" s="61">
        <v>0</v>
      </c>
      <c r="AF48" s="61">
        <v>0</v>
      </c>
      <c r="AG48" s="61">
        <v>0</v>
      </c>
      <c r="AH48" s="61">
        <v>0</v>
      </c>
      <c r="AI48" s="61">
        <v>0</v>
      </c>
      <c r="AJ48" s="61">
        <v>0</v>
      </c>
      <c r="AK48" s="61">
        <v>0</v>
      </c>
      <c r="AL48" s="61">
        <v>0</v>
      </c>
      <c r="AM48" s="61">
        <v>0</v>
      </c>
      <c r="AN48" s="61">
        <v>0</v>
      </c>
      <c r="AO48" s="61">
        <v>0</v>
      </c>
      <c r="AP48" s="61">
        <v>0</v>
      </c>
      <c r="AQ48" s="61">
        <v>0</v>
      </c>
      <c r="AR48" s="61">
        <v>0</v>
      </c>
      <c r="AS48" s="61">
        <v>0</v>
      </c>
      <c r="AT48" s="61">
        <v>0</v>
      </c>
      <c r="AU48" s="61">
        <v>0</v>
      </c>
      <c r="AV48" s="61">
        <v>0</v>
      </c>
      <c r="AW48" s="61">
        <v>0</v>
      </c>
      <c r="AX48" s="61">
        <v>0</v>
      </c>
      <c r="AY48" s="61">
        <v>0</v>
      </c>
      <c r="AZ48" s="61">
        <v>0</v>
      </c>
      <c r="BA48" s="61">
        <v>0</v>
      </c>
      <c r="BB48" s="61">
        <v>0</v>
      </c>
      <c r="BC48" s="61">
        <v>0</v>
      </c>
      <c r="BD48" s="61">
        <v>0</v>
      </c>
      <c r="BE48" s="61">
        <v>0</v>
      </c>
      <c r="BF48" s="61">
        <v>0</v>
      </c>
      <c r="BG48" s="61">
        <v>0</v>
      </c>
      <c r="BH48" s="61">
        <v>0</v>
      </c>
      <c r="BI48" s="61">
        <v>0</v>
      </c>
      <c r="BJ48" s="61">
        <v>0</v>
      </c>
      <c r="BK48" s="61">
        <v>0</v>
      </c>
      <c r="BL48" s="61">
        <v>0</v>
      </c>
      <c r="BM48" s="61">
        <v>0</v>
      </c>
      <c r="BN48" s="61">
        <v>0</v>
      </c>
      <c r="BO48" s="61">
        <v>0</v>
      </c>
      <c r="BP48" s="61">
        <v>0</v>
      </c>
      <c r="BQ48" s="61">
        <v>0</v>
      </c>
      <c r="BR48" s="61">
        <v>0</v>
      </c>
      <c r="BS48" s="61">
        <v>0</v>
      </c>
      <c r="BT48" s="61">
        <v>0</v>
      </c>
      <c r="BU48" s="61">
        <v>0</v>
      </c>
      <c r="BV48" s="61">
        <v>0</v>
      </c>
      <c r="BW48" s="61">
        <v>0</v>
      </c>
      <c r="BX48" s="61">
        <v>0</v>
      </c>
      <c r="BY48" s="61">
        <v>0</v>
      </c>
      <c r="BZ48" s="61">
        <v>0</v>
      </c>
      <c r="CA48" s="61">
        <v>0</v>
      </c>
      <c r="CB48" s="61">
        <v>0</v>
      </c>
      <c r="CC48" s="61">
        <v>0</v>
      </c>
      <c r="CD48" s="61">
        <v>0</v>
      </c>
      <c r="CE48" s="61">
        <v>0</v>
      </c>
      <c r="CF48" s="61">
        <v>0</v>
      </c>
      <c r="CG48" s="61">
        <v>0</v>
      </c>
      <c r="CH48" s="61">
        <v>0</v>
      </c>
      <c r="CI48" s="61">
        <v>0</v>
      </c>
      <c r="CJ48" s="61">
        <v>0</v>
      </c>
      <c r="CK48" s="61">
        <v>0</v>
      </c>
      <c r="CL48" s="61">
        <v>0</v>
      </c>
      <c r="CM48" s="61">
        <v>0</v>
      </c>
      <c r="CN48" s="61">
        <v>0</v>
      </c>
      <c r="CO48" s="61">
        <v>0</v>
      </c>
      <c r="CP48" s="61">
        <v>0</v>
      </c>
      <c r="CQ48" s="61">
        <v>0</v>
      </c>
      <c r="CR48" s="61">
        <v>0</v>
      </c>
      <c r="CS48" s="61">
        <v>0</v>
      </c>
      <c r="CT48" s="61">
        <v>0</v>
      </c>
      <c r="CU48" s="61">
        <v>0</v>
      </c>
    </row>
    <row r="49" spans="1:99" ht="12.75" customHeight="1">
      <c r="A49" s="43" t="s">
        <v>85</v>
      </c>
      <c r="B49" s="59">
        <v>1057</v>
      </c>
      <c r="C49" s="60" t="s">
        <v>376</v>
      </c>
      <c r="D49" s="61">
        <v>0</v>
      </c>
      <c r="E49" s="61">
        <v>0</v>
      </c>
      <c r="F49" s="61">
        <v>0</v>
      </c>
      <c r="G49" s="61">
        <v>0</v>
      </c>
      <c r="H49" s="61">
        <v>0</v>
      </c>
      <c r="I49" s="61">
        <v>0</v>
      </c>
      <c r="J49" s="61">
        <v>0</v>
      </c>
      <c r="K49" s="61">
        <v>0</v>
      </c>
      <c r="L49" s="61">
        <v>0</v>
      </c>
      <c r="M49" s="61">
        <v>0</v>
      </c>
      <c r="N49" s="61">
        <v>0</v>
      </c>
      <c r="O49" s="61">
        <v>0</v>
      </c>
      <c r="P49" s="61">
        <v>0</v>
      </c>
      <c r="Q49" s="61">
        <v>0</v>
      </c>
      <c r="R49" s="61">
        <v>0</v>
      </c>
      <c r="S49" s="61">
        <v>0</v>
      </c>
      <c r="T49" s="61">
        <v>0</v>
      </c>
      <c r="U49" s="61">
        <v>0</v>
      </c>
      <c r="V49" s="61">
        <v>0</v>
      </c>
      <c r="W49" s="61">
        <v>0</v>
      </c>
      <c r="X49" s="61">
        <v>0</v>
      </c>
      <c r="Y49" s="61">
        <v>0</v>
      </c>
      <c r="Z49" s="61">
        <v>0</v>
      </c>
      <c r="AA49" s="61">
        <v>0</v>
      </c>
      <c r="AB49" s="61">
        <v>0</v>
      </c>
      <c r="AC49" s="61">
        <v>0</v>
      </c>
      <c r="AD49" s="61">
        <v>0</v>
      </c>
      <c r="AE49" s="61">
        <v>0</v>
      </c>
      <c r="AF49" s="61">
        <v>0</v>
      </c>
      <c r="AG49" s="61">
        <v>0</v>
      </c>
      <c r="AH49" s="61">
        <v>0</v>
      </c>
      <c r="AI49" s="61">
        <v>0</v>
      </c>
      <c r="AJ49" s="61">
        <v>0</v>
      </c>
      <c r="AK49" s="61">
        <v>0</v>
      </c>
      <c r="AL49" s="61">
        <v>0</v>
      </c>
      <c r="AM49" s="61">
        <v>0</v>
      </c>
      <c r="AN49" s="61">
        <v>0</v>
      </c>
      <c r="AO49" s="61">
        <v>0</v>
      </c>
      <c r="AP49" s="61">
        <v>0</v>
      </c>
      <c r="AQ49" s="61">
        <v>0</v>
      </c>
      <c r="AR49" s="61">
        <v>0</v>
      </c>
      <c r="AS49" s="61">
        <v>0</v>
      </c>
      <c r="AT49" s="61">
        <v>0</v>
      </c>
      <c r="AU49" s="61">
        <v>0</v>
      </c>
      <c r="AV49" s="61">
        <v>0</v>
      </c>
      <c r="AW49" s="61">
        <v>0</v>
      </c>
      <c r="AX49" s="61">
        <v>0</v>
      </c>
      <c r="AY49" s="61">
        <v>0</v>
      </c>
      <c r="AZ49" s="61">
        <v>0</v>
      </c>
      <c r="BA49" s="61">
        <v>0</v>
      </c>
      <c r="BB49" s="61">
        <v>0</v>
      </c>
      <c r="BC49" s="61">
        <v>0</v>
      </c>
      <c r="BD49" s="61">
        <v>0</v>
      </c>
      <c r="BE49" s="61">
        <v>0</v>
      </c>
      <c r="BF49" s="61">
        <v>0</v>
      </c>
      <c r="BG49" s="61">
        <v>0</v>
      </c>
      <c r="BH49" s="61">
        <v>0</v>
      </c>
      <c r="BI49" s="61">
        <v>0</v>
      </c>
      <c r="BJ49" s="61">
        <v>0</v>
      </c>
      <c r="BK49" s="61">
        <v>0</v>
      </c>
      <c r="BL49" s="61">
        <v>0</v>
      </c>
      <c r="BM49" s="61">
        <v>0</v>
      </c>
      <c r="BN49" s="61">
        <v>0</v>
      </c>
      <c r="BO49" s="61">
        <v>0</v>
      </c>
      <c r="BP49" s="61">
        <v>0</v>
      </c>
      <c r="BQ49" s="61">
        <v>0</v>
      </c>
      <c r="BR49" s="61">
        <v>0</v>
      </c>
      <c r="BS49" s="61">
        <v>0</v>
      </c>
      <c r="BT49" s="61">
        <v>0</v>
      </c>
      <c r="BU49" s="61">
        <v>0</v>
      </c>
      <c r="BV49" s="61">
        <v>0</v>
      </c>
      <c r="BW49" s="61">
        <v>0</v>
      </c>
      <c r="BX49" s="61">
        <v>0</v>
      </c>
      <c r="BY49" s="61">
        <v>0</v>
      </c>
      <c r="BZ49" s="61">
        <v>0</v>
      </c>
      <c r="CA49" s="61">
        <v>0</v>
      </c>
      <c r="CB49" s="61">
        <v>0</v>
      </c>
      <c r="CC49" s="61">
        <v>0</v>
      </c>
      <c r="CD49" s="61">
        <v>0</v>
      </c>
      <c r="CE49" s="61">
        <v>0</v>
      </c>
      <c r="CF49" s="61">
        <v>0</v>
      </c>
      <c r="CG49" s="61">
        <v>0</v>
      </c>
      <c r="CH49" s="61">
        <v>0</v>
      </c>
      <c r="CI49" s="61">
        <v>0</v>
      </c>
      <c r="CJ49" s="61">
        <v>0</v>
      </c>
      <c r="CK49" s="61">
        <v>0</v>
      </c>
      <c r="CL49" s="61">
        <v>0</v>
      </c>
      <c r="CM49" s="61">
        <v>0</v>
      </c>
      <c r="CN49" s="61">
        <v>0</v>
      </c>
      <c r="CO49" s="61">
        <v>0</v>
      </c>
      <c r="CP49" s="61">
        <v>0</v>
      </c>
      <c r="CQ49" s="61">
        <v>0</v>
      </c>
      <c r="CR49" s="61">
        <v>0</v>
      </c>
      <c r="CS49" s="61">
        <v>0</v>
      </c>
      <c r="CT49" s="61">
        <v>0</v>
      </c>
      <c r="CU49" s="61">
        <v>0</v>
      </c>
    </row>
    <row r="50" spans="1:99" ht="12.75" customHeight="1">
      <c r="A50" s="43" t="s">
        <v>87</v>
      </c>
      <c r="B50" s="59">
        <v>1058</v>
      </c>
      <c r="C50" s="60" t="s">
        <v>376</v>
      </c>
      <c r="D50" s="61">
        <v>0</v>
      </c>
      <c r="E50" s="61">
        <v>0</v>
      </c>
      <c r="F50" s="61">
        <v>0</v>
      </c>
      <c r="G50" s="61">
        <v>0</v>
      </c>
      <c r="H50" s="61">
        <v>0</v>
      </c>
      <c r="I50" s="61">
        <v>0</v>
      </c>
      <c r="J50" s="61">
        <v>0</v>
      </c>
      <c r="K50" s="61">
        <v>0</v>
      </c>
      <c r="L50" s="61">
        <v>0</v>
      </c>
      <c r="M50" s="61">
        <v>0</v>
      </c>
      <c r="N50" s="61">
        <v>0</v>
      </c>
      <c r="O50" s="61">
        <v>0</v>
      </c>
      <c r="P50" s="61">
        <v>0</v>
      </c>
      <c r="Q50" s="61">
        <v>0</v>
      </c>
      <c r="R50" s="61">
        <v>0</v>
      </c>
      <c r="S50" s="61">
        <v>0</v>
      </c>
      <c r="T50" s="61">
        <v>0</v>
      </c>
      <c r="U50" s="61">
        <v>0</v>
      </c>
      <c r="V50" s="61">
        <v>0</v>
      </c>
      <c r="W50" s="61">
        <v>0</v>
      </c>
      <c r="X50" s="61">
        <v>0</v>
      </c>
      <c r="Y50" s="61">
        <v>0</v>
      </c>
      <c r="Z50" s="61">
        <v>0</v>
      </c>
      <c r="AA50" s="61">
        <v>0</v>
      </c>
      <c r="AB50" s="61">
        <v>0</v>
      </c>
      <c r="AC50" s="61">
        <v>0</v>
      </c>
      <c r="AD50" s="61">
        <v>0</v>
      </c>
      <c r="AE50" s="61">
        <v>0</v>
      </c>
      <c r="AF50" s="61">
        <v>0</v>
      </c>
      <c r="AG50" s="61">
        <v>0</v>
      </c>
      <c r="AH50" s="61">
        <v>0</v>
      </c>
      <c r="AI50" s="61">
        <v>0</v>
      </c>
      <c r="AJ50" s="61">
        <v>0</v>
      </c>
      <c r="AK50" s="61">
        <v>0</v>
      </c>
      <c r="AL50" s="61">
        <v>0</v>
      </c>
      <c r="AM50" s="61">
        <v>0</v>
      </c>
      <c r="AN50" s="61">
        <v>0</v>
      </c>
      <c r="AO50" s="61">
        <v>0</v>
      </c>
      <c r="AP50" s="61">
        <v>0</v>
      </c>
      <c r="AQ50" s="61">
        <v>0</v>
      </c>
      <c r="AR50" s="61">
        <v>0</v>
      </c>
      <c r="AS50" s="61">
        <v>0</v>
      </c>
      <c r="AT50" s="61">
        <v>0</v>
      </c>
      <c r="AU50" s="61">
        <v>0</v>
      </c>
      <c r="AV50" s="61">
        <v>0</v>
      </c>
      <c r="AW50" s="61">
        <v>0</v>
      </c>
      <c r="AX50" s="61">
        <v>0</v>
      </c>
      <c r="AY50" s="61">
        <v>0</v>
      </c>
      <c r="AZ50" s="61">
        <v>0</v>
      </c>
      <c r="BA50" s="61">
        <v>0</v>
      </c>
      <c r="BB50" s="61">
        <v>0</v>
      </c>
      <c r="BC50" s="61">
        <v>0</v>
      </c>
      <c r="BD50" s="61">
        <v>0</v>
      </c>
      <c r="BE50" s="61">
        <v>0</v>
      </c>
      <c r="BF50" s="61">
        <v>0</v>
      </c>
      <c r="BG50" s="61">
        <v>0</v>
      </c>
      <c r="BH50" s="61">
        <v>0</v>
      </c>
      <c r="BI50" s="61">
        <v>0</v>
      </c>
      <c r="BJ50" s="61">
        <v>0</v>
      </c>
      <c r="BK50" s="61">
        <v>0</v>
      </c>
      <c r="BL50" s="61">
        <v>0</v>
      </c>
      <c r="BM50" s="61">
        <v>0</v>
      </c>
      <c r="BN50" s="61">
        <v>0</v>
      </c>
      <c r="BO50" s="61">
        <v>0</v>
      </c>
      <c r="BP50" s="61">
        <v>0</v>
      </c>
      <c r="BQ50" s="61">
        <v>0</v>
      </c>
      <c r="BR50" s="61">
        <v>0</v>
      </c>
      <c r="BS50" s="61">
        <v>0</v>
      </c>
      <c r="BT50" s="61">
        <v>0</v>
      </c>
      <c r="BU50" s="61">
        <v>0</v>
      </c>
      <c r="BV50" s="61">
        <v>0</v>
      </c>
      <c r="BW50" s="61">
        <v>0</v>
      </c>
      <c r="BX50" s="61">
        <v>0</v>
      </c>
      <c r="BY50" s="61">
        <v>0</v>
      </c>
      <c r="BZ50" s="61">
        <v>0</v>
      </c>
      <c r="CA50" s="61">
        <v>0</v>
      </c>
      <c r="CB50" s="61">
        <v>0</v>
      </c>
      <c r="CC50" s="61">
        <v>0</v>
      </c>
      <c r="CD50" s="61">
        <v>0</v>
      </c>
      <c r="CE50" s="61">
        <v>0</v>
      </c>
      <c r="CF50" s="61">
        <v>0</v>
      </c>
      <c r="CG50" s="61">
        <v>0</v>
      </c>
      <c r="CH50" s="61">
        <v>0</v>
      </c>
      <c r="CI50" s="61">
        <v>0</v>
      </c>
      <c r="CJ50" s="61">
        <v>0</v>
      </c>
      <c r="CK50" s="61">
        <v>0</v>
      </c>
      <c r="CL50" s="61">
        <v>0</v>
      </c>
      <c r="CM50" s="61">
        <v>0</v>
      </c>
      <c r="CN50" s="61">
        <v>0</v>
      </c>
      <c r="CO50" s="61">
        <v>0</v>
      </c>
      <c r="CP50" s="61">
        <v>0</v>
      </c>
      <c r="CQ50" s="61">
        <v>0</v>
      </c>
      <c r="CR50" s="61">
        <v>0</v>
      </c>
      <c r="CS50" s="61">
        <v>0</v>
      </c>
      <c r="CT50" s="61">
        <v>0</v>
      </c>
      <c r="CU50" s="61">
        <v>0</v>
      </c>
    </row>
    <row r="51" spans="1:99" ht="12.75" customHeight="1">
      <c r="A51" s="43" t="s">
        <v>89</v>
      </c>
      <c r="B51" s="59">
        <v>1059</v>
      </c>
      <c r="C51" s="60" t="s">
        <v>376</v>
      </c>
      <c r="D51" s="61">
        <v>0</v>
      </c>
      <c r="E51" s="61">
        <v>0</v>
      </c>
      <c r="F51" s="61">
        <v>0</v>
      </c>
      <c r="G51" s="61">
        <v>0</v>
      </c>
      <c r="H51" s="61">
        <v>0</v>
      </c>
      <c r="I51" s="61">
        <v>0</v>
      </c>
      <c r="J51" s="61">
        <v>0</v>
      </c>
      <c r="K51" s="61">
        <v>0</v>
      </c>
      <c r="L51" s="61">
        <v>0</v>
      </c>
      <c r="M51" s="61">
        <v>0</v>
      </c>
      <c r="N51" s="61">
        <v>0</v>
      </c>
      <c r="O51" s="61">
        <v>0</v>
      </c>
      <c r="P51" s="61">
        <v>0</v>
      </c>
      <c r="Q51" s="61">
        <v>0</v>
      </c>
      <c r="R51" s="61">
        <v>0</v>
      </c>
      <c r="S51" s="61">
        <v>0</v>
      </c>
      <c r="T51" s="61">
        <v>0</v>
      </c>
      <c r="U51" s="61">
        <v>0</v>
      </c>
      <c r="V51" s="61">
        <v>0</v>
      </c>
      <c r="W51" s="61">
        <v>0</v>
      </c>
      <c r="X51" s="61">
        <v>0</v>
      </c>
      <c r="Y51" s="61">
        <v>0</v>
      </c>
      <c r="Z51" s="61">
        <v>0</v>
      </c>
      <c r="AA51" s="61">
        <v>0</v>
      </c>
      <c r="AB51" s="61">
        <v>0</v>
      </c>
      <c r="AC51" s="61">
        <v>0</v>
      </c>
      <c r="AD51" s="61">
        <v>0</v>
      </c>
      <c r="AE51" s="61">
        <v>0</v>
      </c>
      <c r="AF51" s="61">
        <v>0</v>
      </c>
      <c r="AG51" s="61">
        <v>0</v>
      </c>
      <c r="AH51" s="61">
        <v>0</v>
      </c>
      <c r="AI51" s="61">
        <v>0</v>
      </c>
      <c r="AJ51" s="61">
        <v>0</v>
      </c>
      <c r="AK51" s="61">
        <v>0</v>
      </c>
      <c r="AL51" s="61">
        <v>0</v>
      </c>
      <c r="AM51" s="61">
        <v>0</v>
      </c>
      <c r="AN51" s="61">
        <v>0</v>
      </c>
      <c r="AO51" s="61">
        <v>0</v>
      </c>
      <c r="AP51" s="61">
        <v>0</v>
      </c>
      <c r="AQ51" s="61">
        <v>0</v>
      </c>
      <c r="AR51" s="61">
        <v>0</v>
      </c>
      <c r="AS51" s="61">
        <v>0</v>
      </c>
      <c r="AT51" s="61">
        <v>0</v>
      </c>
      <c r="AU51" s="61">
        <v>0</v>
      </c>
      <c r="AV51" s="61">
        <v>0</v>
      </c>
      <c r="AW51" s="61">
        <v>0</v>
      </c>
      <c r="AX51" s="61">
        <v>0</v>
      </c>
      <c r="AY51" s="61">
        <v>0</v>
      </c>
      <c r="AZ51" s="61">
        <v>0</v>
      </c>
      <c r="BA51" s="61">
        <v>0</v>
      </c>
      <c r="BB51" s="61">
        <v>0</v>
      </c>
      <c r="BC51" s="61">
        <v>0</v>
      </c>
      <c r="BD51" s="61">
        <v>0</v>
      </c>
      <c r="BE51" s="61">
        <v>0</v>
      </c>
      <c r="BF51" s="61">
        <v>0</v>
      </c>
      <c r="BG51" s="61">
        <v>0</v>
      </c>
      <c r="BH51" s="61">
        <v>0</v>
      </c>
      <c r="BI51" s="61">
        <v>0</v>
      </c>
      <c r="BJ51" s="61">
        <v>0</v>
      </c>
      <c r="BK51" s="61">
        <v>0</v>
      </c>
      <c r="BL51" s="61">
        <v>0</v>
      </c>
      <c r="BM51" s="61">
        <v>0</v>
      </c>
      <c r="BN51" s="61">
        <v>0</v>
      </c>
      <c r="BO51" s="61">
        <v>0</v>
      </c>
      <c r="BP51" s="61">
        <v>0</v>
      </c>
      <c r="BQ51" s="61">
        <v>0</v>
      </c>
      <c r="BR51" s="61">
        <v>0</v>
      </c>
      <c r="BS51" s="61">
        <v>0</v>
      </c>
      <c r="BT51" s="61">
        <v>0</v>
      </c>
      <c r="BU51" s="61">
        <v>0</v>
      </c>
      <c r="BV51" s="61">
        <v>0</v>
      </c>
      <c r="BW51" s="61">
        <v>0</v>
      </c>
      <c r="BX51" s="61">
        <v>0</v>
      </c>
      <c r="BY51" s="61">
        <v>0</v>
      </c>
      <c r="BZ51" s="61">
        <v>0</v>
      </c>
      <c r="CA51" s="61">
        <v>0</v>
      </c>
      <c r="CB51" s="61">
        <v>0</v>
      </c>
      <c r="CC51" s="61">
        <v>0</v>
      </c>
      <c r="CD51" s="61">
        <v>0</v>
      </c>
      <c r="CE51" s="61">
        <v>0</v>
      </c>
      <c r="CF51" s="61">
        <v>0</v>
      </c>
      <c r="CG51" s="61">
        <v>0</v>
      </c>
      <c r="CH51" s="61">
        <v>0</v>
      </c>
      <c r="CI51" s="61">
        <v>0</v>
      </c>
      <c r="CJ51" s="61">
        <v>0</v>
      </c>
      <c r="CK51" s="61">
        <v>0</v>
      </c>
      <c r="CL51" s="61">
        <v>0</v>
      </c>
      <c r="CM51" s="61">
        <v>0</v>
      </c>
      <c r="CN51" s="61">
        <v>0</v>
      </c>
      <c r="CO51" s="61">
        <v>0</v>
      </c>
      <c r="CP51" s="61">
        <v>0</v>
      </c>
      <c r="CQ51" s="61">
        <v>0</v>
      </c>
      <c r="CR51" s="61">
        <v>0</v>
      </c>
      <c r="CS51" s="61">
        <v>0</v>
      </c>
      <c r="CT51" s="61">
        <v>0</v>
      </c>
      <c r="CU51" s="61">
        <v>0</v>
      </c>
    </row>
    <row r="52" spans="1:99" ht="12.75" customHeight="1">
      <c r="A52" s="43" t="s">
        <v>91</v>
      </c>
      <c r="B52" s="59">
        <v>1060</v>
      </c>
      <c r="C52" s="60" t="s">
        <v>376</v>
      </c>
      <c r="D52" s="61">
        <v>0</v>
      </c>
      <c r="E52" s="61">
        <v>0</v>
      </c>
      <c r="F52" s="61">
        <v>0</v>
      </c>
      <c r="G52" s="61">
        <v>0</v>
      </c>
      <c r="H52" s="61">
        <v>0</v>
      </c>
      <c r="I52" s="61">
        <v>0</v>
      </c>
      <c r="J52" s="61">
        <v>0</v>
      </c>
      <c r="K52" s="61">
        <v>0</v>
      </c>
      <c r="L52" s="61">
        <v>0</v>
      </c>
      <c r="M52" s="61">
        <v>0</v>
      </c>
      <c r="N52" s="61">
        <v>0</v>
      </c>
      <c r="O52" s="61">
        <v>0</v>
      </c>
      <c r="P52" s="61">
        <v>0</v>
      </c>
      <c r="Q52" s="61">
        <v>0</v>
      </c>
      <c r="R52" s="61">
        <v>0</v>
      </c>
      <c r="S52" s="61">
        <v>0</v>
      </c>
      <c r="T52" s="61">
        <v>0</v>
      </c>
      <c r="U52" s="61">
        <v>0</v>
      </c>
      <c r="V52" s="61">
        <v>0</v>
      </c>
      <c r="W52" s="61">
        <v>0</v>
      </c>
      <c r="X52" s="61">
        <v>0</v>
      </c>
      <c r="Y52" s="61">
        <v>0</v>
      </c>
      <c r="Z52" s="61">
        <v>0</v>
      </c>
      <c r="AA52" s="61">
        <v>0</v>
      </c>
      <c r="AB52" s="61">
        <v>0</v>
      </c>
      <c r="AC52" s="61">
        <v>0</v>
      </c>
      <c r="AD52" s="61">
        <v>0</v>
      </c>
      <c r="AE52" s="61">
        <v>0</v>
      </c>
      <c r="AF52" s="61">
        <v>0</v>
      </c>
      <c r="AG52" s="61">
        <v>0</v>
      </c>
      <c r="AH52" s="61">
        <v>0</v>
      </c>
      <c r="AI52" s="61">
        <v>0</v>
      </c>
      <c r="AJ52" s="61">
        <v>0</v>
      </c>
      <c r="AK52" s="61">
        <v>0</v>
      </c>
      <c r="AL52" s="61">
        <v>0</v>
      </c>
      <c r="AM52" s="61">
        <v>0</v>
      </c>
      <c r="AN52" s="61">
        <v>0</v>
      </c>
      <c r="AO52" s="61">
        <v>0</v>
      </c>
      <c r="AP52" s="61">
        <v>0</v>
      </c>
      <c r="AQ52" s="61">
        <v>0</v>
      </c>
      <c r="AR52" s="61">
        <v>0</v>
      </c>
      <c r="AS52" s="61">
        <v>0</v>
      </c>
      <c r="AT52" s="61">
        <v>0</v>
      </c>
      <c r="AU52" s="61">
        <v>0</v>
      </c>
      <c r="AV52" s="61">
        <v>0</v>
      </c>
      <c r="AW52" s="61">
        <v>0</v>
      </c>
      <c r="AX52" s="61">
        <v>0</v>
      </c>
      <c r="AY52" s="61">
        <v>0</v>
      </c>
      <c r="AZ52" s="61">
        <v>0</v>
      </c>
      <c r="BA52" s="61">
        <v>0</v>
      </c>
      <c r="BB52" s="61">
        <v>0</v>
      </c>
      <c r="BC52" s="61">
        <v>0</v>
      </c>
      <c r="BD52" s="61">
        <v>0</v>
      </c>
      <c r="BE52" s="61">
        <v>0</v>
      </c>
      <c r="BF52" s="61">
        <v>0</v>
      </c>
      <c r="BG52" s="61">
        <v>0</v>
      </c>
      <c r="BH52" s="61">
        <v>0</v>
      </c>
      <c r="BI52" s="61">
        <v>0</v>
      </c>
      <c r="BJ52" s="61">
        <v>0</v>
      </c>
      <c r="BK52" s="61">
        <v>0</v>
      </c>
      <c r="BL52" s="61">
        <v>0</v>
      </c>
      <c r="BM52" s="61">
        <v>0</v>
      </c>
      <c r="BN52" s="61">
        <v>0</v>
      </c>
      <c r="BO52" s="61">
        <v>0</v>
      </c>
      <c r="BP52" s="61">
        <v>0</v>
      </c>
      <c r="BQ52" s="61">
        <v>0</v>
      </c>
      <c r="BR52" s="61">
        <v>0</v>
      </c>
      <c r="BS52" s="61">
        <v>0</v>
      </c>
      <c r="BT52" s="61">
        <v>0</v>
      </c>
      <c r="BU52" s="61">
        <v>0</v>
      </c>
      <c r="BV52" s="61">
        <v>0</v>
      </c>
      <c r="BW52" s="61">
        <v>0</v>
      </c>
      <c r="BX52" s="61">
        <v>0</v>
      </c>
      <c r="BY52" s="61">
        <v>0</v>
      </c>
      <c r="BZ52" s="61">
        <v>0</v>
      </c>
      <c r="CA52" s="61">
        <v>0</v>
      </c>
      <c r="CB52" s="61">
        <v>0</v>
      </c>
      <c r="CC52" s="61">
        <v>0</v>
      </c>
      <c r="CD52" s="61">
        <v>0</v>
      </c>
      <c r="CE52" s="61">
        <v>0</v>
      </c>
      <c r="CF52" s="61">
        <v>0</v>
      </c>
      <c r="CG52" s="61">
        <v>0</v>
      </c>
      <c r="CH52" s="61">
        <v>0</v>
      </c>
      <c r="CI52" s="61">
        <v>0</v>
      </c>
      <c r="CJ52" s="61">
        <v>0</v>
      </c>
      <c r="CK52" s="61">
        <v>0</v>
      </c>
      <c r="CL52" s="61">
        <v>0</v>
      </c>
      <c r="CM52" s="61">
        <v>0</v>
      </c>
      <c r="CN52" s="61">
        <v>0</v>
      </c>
      <c r="CO52" s="61">
        <v>0</v>
      </c>
      <c r="CP52" s="61">
        <v>0</v>
      </c>
      <c r="CQ52" s="61">
        <v>0</v>
      </c>
      <c r="CR52" s="61">
        <v>0</v>
      </c>
      <c r="CS52" s="61">
        <v>0</v>
      </c>
      <c r="CT52" s="61">
        <v>0</v>
      </c>
      <c r="CU52" s="61">
        <v>0</v>
      </c>
    </row>
    <row r="53" spans="1:99" ht="12.75" customHeight="1">
      <c r="A53" s="43" t="s">
        <v>93</v>
      </c>
      <c r="B53" s="59">
        <v>1061</v>
      </c>
      <c r="C53" s="60" t="s">
        <v>376</v>
      </c>
      <c r="D53" s="61">
        <v>0</v>
      </c>
      <c r="E53" s="61">
        <v>0</v>
      </c>
      <c r="F53" s="61">
        <v>0</v>
      </c>
      <c r="G53" s="61">
        <v>0</v>
      </c>
      <c r="H53" s="61">
        <v>0</v>
      </c>
      <c r="I53" s="61">
        <v>0</v>
      </c>
      <c r="J53" s="61">
        <v>0</v>
      </c>
      <c r="K53" s="61">
        <v>0</v>
      </c>
      <c r="L53" s="61">
        <v>0</v>
      </c>
      <c r="M53" s="61">
        <v>0</v>
      </c>
      <c r="N53" s="61">
        <v>0</v>
      </c>
      <c r="O53" s="61">
        <v>0</v>
      </c>
      <c r="P53" s="61">
        <v>0</v>
      </c>
      <c r="Q53" s="61">
        <v>0</v>
      </c>
      <c r="R53" s="61">
        <v>0</v>
      </c>
      <c r="S53" s="61">
        <v>0</v>
      </c>
      <c r="T53" s="61">
        <v>0</v>
      </c>
      <c r="U53" s="61">
        <v>0</v>
      </c>
      <c r="V53" s="61">
        <v>0</v>
      </c>
      <c r="W53" s="61">
        <v>0</v>
      </c>
      <c r="X53" s="61">
        <v>0</v>
      </c>
      <c r="Y53" s="61">
        <v>0</v>
      </c>
      <c r="Z53" s="61">
        <v>0</v>
      </c>
      <c r="AA53" s="61">
        <v>0</v>
      </c>
      <c r="AB53" s="61">
        <v>0</v>
      </c>
      <c r="AC53" s="61">
        <v>0</v>
      </c>
      <c r="AD53" s="61">
        <v>0</v>
      </c>
      <c r="AE53" s="61">
        <v>0</v>
      </c>
      <c r="AF53" s="61">
        <v>0</v>
      </c>
      <c r="AG53" s="61">
        <v>0</v>
      </c>
      <c r="AH53" s="61">
        <v>0</v>
      </c>
      <c r="AI53" s="61">
        <v>0</v>
      </c>
      <c r="AJ53" s="61">
        <v>0</v>
      </c>
      <c r="AK53" s="61">
        <v>0</v>
      </c>
      <c r="AL53" s="61">
        <v>0</v>
      </c>
      <c r="AM53" s="61">
        <v>0</v>
      </c>
      <c r="AN53" s="61">
        <v>0</v>
      </c>
      <c r="AO53" s="61">
        <v>0</v>
      </c>
      <c r="AP53" s="61">
        <v>0</v>
      </c>
      <c r="AQ53" s="61">
        <v>0</v>
      </c>
      <c r="AR53" s="61">
        <v>0</v>
      </c>
      <c r="AS53" s="61">
        <v>0</v>
      </c>
      <c r="AT53" s="61">
        <v>0</v>
      </c>
      <c r="AU53" s="61">
        <v>0</v>
      </c>
      <c r="AV53" s="61">
        <v>0</v>
      </c>
      <c r="AW53" s="61">
        <v>0</v>
      </c>
      <c r="AX53" s="61">
        <v>0</v>
      </c>
      <c r="AY53" s="61">
        <v>0</v>
      </c>
      <c r="AZ53" s="61">
        <v>0</v>
      </c>
      <c r="BA53" s="61">
        <v>0</v>
      </c>
      <c r="BB53" s="61">
        <v>0</v>
      </c>
      <c r="BC53" s="61">
        <v>0</v>
      </c>
      <c r="BD53" s="61">
        <v>0</v>
      </c>
      <c r="BE53" s="61">
        <v>0</v>
      </c>
      <c r="BF53" s="61">
        <v>0</v>
      </c>
      <c r="BG53" s="61">
        <v>0</v>
      </c>
      <c r="BH53" s="61">
        <v>0</v>
      </c>
      <c r="BI53" s="61">
        <v>0</v>
      </c>
      <c r="BJ53" s="61">
        <v>0</v>
      </c>
      <c r="BK53" s="61">
        <v>0</v>
      </c>
      <c r="BL53" s="61">
        <v>0</v>
      </c>
      <c r="BM53" s="61">
        <v>0</v>
      </c>
      <c r="BN53" s="61">
        <v>0</v>
      </c>
      <c r="BO53" s="61">
        <v>0</v>
      </c>
      <c r="BP53" s="61">
        <v>0</v>
      </c>
      <c r="BQ53" s="61">
        <v>0</v>
      </c>
      <c r="BR53" s="61">
        <v>0</v>
      </c>
      <c r="BS53" s="61">
        <v>0</v>
      </c>
      <c r="BT53" s="61">
        <v>0</v>
      </c>
      <c r="BU53" s="61">
        <v>0</v>
      </c>
      <c r="BV53" s="61">
        <v>0</v>
      </c>
      <c r="BW53" s="61">
        <v>0</v>
      </c>
      <c r="BX53" s="61">
        <v>0</v>
      </c>
      <c r="BY53" s="61">
        <v>0</v>
      </c>
      <c r="BZ53" s="61">
        <v>0</v>
      </c>
      <c r="CA53" s="61">
        <v>0</v>
      </c>
      <c r="CB53" s="61">
        <v>0</v>
      </c>
      <c r="CC53" s="61">
        <v>0</v>
      </c>
      <c r="CD53" s="61">
        <v>0</v>
      </c>
      <c r="CE53" s="61">
        <v>0</v>
      </c>
      <c r="CF53" s="61">
        <v>0</v>
      </c>
      <c r="CG53" s="61">
        <v>0</v>
      </c>
      <c r="CH53" s="61">
        <v>0</v>
      </c>
      <c r="CI53" s="61">
        <v>0</v>
      </c>
      <c r="CJ53" s="61">
        <v>0</v>
      </c>
      <c r="CK53" s="61">
        <v>0</v>
      </c>
      <c r="CL53" s="61">
        <v>0</v>
      </c>
      <c r="CM53" s="61">
        <v>0</v>
      </c>
      <c r="CN53" s="61">
        <v>0</v>
      </c>
      <c r="CO53" s="61">
        <v>0</v>
      </c>
      <c r="CP53" s="61">
        <v>0</v>
      </c>
      <c r="CQ53" s="61">
        <v>0</v>
      </c>
      <c r="CR53" s="61">
        <v>0</v>
      </c>
      <c r="CS53" s="61">
        <v>0</v>
      </c>
      <c r="CT53" s="61">
        <v>0</v>
      </c>
      <c r="CU53" s="61">
        <v>0</v>
      </c>
    </row>
    <row r="54" spans="1:99" ht="12.75" customHeight="1">
      <c r="A54" s="43" t="s">
        <v>95</v>
      </c>
      <c r="B54" s="59">
        <v>2001</v>
      </c>
      <c r="C54" s="60" t="s">
        <v>376</v>
      </c>
      <c r="D54" s="61">
        <v>0</v>
      </c>
      <c r="E54" s="61">
        <v>0</v>
      </c>
      <c r="F54" s="61">
        <v>0</v>
      </c>
      <c r="G54" s="61">
        <v>0</v>
      </c>
      <c r="H54" s="61">
        <v>0</v>
      </c>
      <c r="I54" s="61">
        <v>0</v>
      </c>
      <c r="J54" s="61">
        <v>0</v>
      </c>
      <c r="K54" s="61">
        <v>0</v>
      </c>
      <c r="L54" s="61">
        <v>0</v>
      </c>
      <c r="M54" s="61">
        <v>0</v>
      </c>
      <c r="N54" s="61">
        <v>0</v>
      </c>
      <c r="O54" s="61">
        <v>0</v>
      </c>
      <c r="P54" s="61">
        <v>0</v>
      </c>
      <c r="Q54" s="61">
        <v>0</v>
      </c>
      <c r="R54" s="61">
        <v>0</v>
      </c>
      <c r="S54" s="61">
        <v>0</v>
      </c>
      <c r="T54" s="61">
        <v>0</v>
      </c>
      <c r="U54" s="61">
        <v>0</v>
      </c>
      <c r="V54" s="61">
        <v>0</v>
      </c>
      <c r="W54" s="61">
        <v>0</v>
      </c>
      <c r="X54" s="61">
        <v>0</v>
      </c>
      <c r="Y54" s="61">
        <v>0</v>
      </c>
      <c r="Z54" s="61">
        <v>0</v>
      </c>
      <c r="AA54" s="61">
        <v>0</v>
      </c>
      <c r="AB54" s="61">
        <v>0</v>
      </c>
      <c r="AC54" s="61">
        <v>0</v>
      </c>
      <c r="AD54" s="61">
        <v>0</v>
      </c>
      <c r="AE54" s="61">
        <v>0</v>
      </c>
      <c r="AF54" s="61">
        <v>0</v>
      </c>
      <c r="AG54" s="61">
        <v>0</v>
      </c>
      <c r="AH54" s="61">
        <v>0</v>
      </c>
      <c r="AI54" s="61">
        <v>0</v>
      </c>
      <c r="AJ54" s="61">
        <v>0</v>
      </c>
      <c r="AK54" s="61">
        <v>0</v>
      </c>
      <c r="AL54" s="61">
        <v>0</v>
      </c>
      <c r="AM54" s="61">
        <v>0</v>
      </c>
      <c r="AN54" s="61">
        <v>0</v>
      </c>
      <c r="AO54" s="61">
        <v>0</v>
      </c>
      <c r="AP54" s="61">
        <v>0</v>
      </c>
      <c r="AQ54" s="61">
        <v>0</v>
      </c>
      <c r="AR54" s="61">
        <v>0</v>
      </c>
      <c r="AS54" s="61">
        <v>0</v>
      </c>
      <c r="AT54" s="61">
        <v>-485401.19000000012</v>
      </c>
      <c r="AU54" s="61">
        <v>-485401.19000000012</v>
      </c>
      <c r="AV54" s="61">
        <v>0</v>
      </c>
      <c r="AW54" s="61">
        <v>0</v>
      </c>
      <c r="AX54" s="61">
        <v>0</v>
      </c>
      <c r="AY54" s="61">
        <v>485401.19</v>
      </c>
      <c r="AZ54" s="61">
        <v>0</v>
      </c>
      <c r="BA54" s="61">
        <v>0</v>
      </c>
      <c r="BB54" s="61">
        <v>0</v>
      </c>
      <c r="BC54" s="61">
        <v>0</v>
      </c>
      <c r="BD54" s="61">
        <v>0</v>
      </c>
      <c r="BE54" s="61">
        <v>0</v>
      </c>
      <c r="BF54" s="61">
        <v>0</v>
      </c>
      <c r="BG54" s="61">
        <v>0</v>
      </c>
      <c r="BH54" s="61">
        <v>0</v>
      </c>
      <c r="BI54" s="61">
        <v>0</v>
      </c>
      <c r="BJ54" s="61">
        <v>0</v>
      </c>
      <c r="BK54" s="61">
        <v>0</v>
      </c>
      <c r="BL54" s="61">
        <v>0</v>
      </c>
      <c r="BM54" s="61">
        <v>0</v>
      </c>
      <c r="BN54" s="61">
        <v>0</v>
      </c>
      <c r="BO54" s="61">
        <v>0</v>
      </c>
      <c r="BP54" s="61">
        <v>0</v>
      </c>
      <c r="BQ54" s="61">
        <v>0</v>
      </c>
      <c r="BR54" s="61">
        <v>0</v>
      </c>
      <c r="BS54" s="61">
        <v>0</v>
      </c>
      <c r="BT54" s="61">
        <v>0</v>
      </c>
      <c r="BU54" s="61">
        <v>0</v>
      </c>
      <c r="BV54" s="61">
        <v>0</v>
      </c>
      <c r="BW54" s="61">
        <v>0</v>
      </c>
      <c r="BX54" s="61">
        <v>0</v>
      </c>
      <c r="BY54" s="61">
        <v>0</v>
      </c>
      <c r="BZ54" s="61">
        <v>0</v>
      </c>
      <c r="CA54" s="61">
        <v>0</v>
      </c>
      <c r="CB54" s="61">
        <v>0</v>
      </c>
      <c r="CC54" s="61">
        <v>0</v>
      </c>
      <c r="CD54" s="61">
        <v>0</v>
      </c>
      <c r="CE54" s="61">
        <v>0</v>
      </c>
      <c r="CF54" s="61">
        <v>0</v>
      </c>
      <c r="CG54" s="61">
        <v>0</v>
      </c>
      <c r="CH54" s="61">
        <v>0</v>
      </c>
      <c r="CI54" s="61">
        <v>0</v>
      </c>
      <c r="CJ54" s="61">
        <v>0</v>
      </c>
      <c r="CK54" s="61">
        <v>0</v>
      </c>
      <c r="CL54" s="61">
        <v>0</v>
      </c>
      <c r="CM54" s="61">
        <v>0</v>
      </c>
      <c r="CN54" s="61">
        <v>0</v>
      </c>
      <c r="CO54" s="61">
        <v>0</v>
      </c>
      <c r="CP54" s="61">
        <v>0</v>
      </c>
      <c r="CQ54" s="61">
        <v>0</v>
      </c>
      <c r="CR54" s="61">
        <v>0</v>
      </c>
      <c r="CS54" s="61">
        <v>0</v>
      </c>
      <c r="CT54" s="61">
        <v>0</v>
      </c>
      <c r="CU54" s="61">
        <v>0</v>
      </c>
    </row>
    <row r="55" spans="1:99" ht="12.75" customHeight="1">
      <c r="A55" s="43" t="s">
        <v>97</v>
      </c>
      <c r="B55" s="59">
        <v>2002</v>
      </c>
      <c r="C55" s="60" t="s">
        <v>377</v>
      </c>
      <c r="D55" s="61">
        <v>1953728582.6499991</v>
      </c>
      <c r="E55" s="61">
        <v>2172672752.8399997</v>
      </c>
      <c r="F55" s="61">
        <v>2176408647.4799995</v>
      </c>
      <c r="G55" s="61">
        <v>-3735894.64</v>
      </c>
      <c r="H55" s="61">
        <v>-219396887.05000043</v>
      </c>
      <c r="I55" s="61">
        <v>-219396887.05000043</v>
      </c>
      <c r="J55" s="61">
        <v>-1396622064.0200005</v>
      </c>
      <c r="K55" s="61">
        <v>1177225176.97</v>
      </c>
      <c r="L55" s="61">
        <v>0</v>
      </c>
      <c r="M55" s="61">
        <v>0</v>
      </c>
      <c r="N55" s="61">
        <v>0</v>
      </c>
      <c r="O55" s="61">
        <v>0</v>
      </c>
      <c r="P55" s="61">
        <v>0</v>
      </c>
      <c r="Q55" s="61">
        <v>0</v>
      </c>
      <c r="R55" s="61">
        <v>0</v>
      </c>
      <c r="S55" s="61">
        <v>0</v>
      </c>
      <c r="T55" s="61">
        <v>0</v>
      </c>
      <c r="U55" s="61">
        <v>0</v>
      </c>
      <c r="V55" s="61">
        <v>452716.86000000004</v>
      </c>
      <c r="W55" s="61">
        <v>369955.62</v>
      </c>
      <c r="X55" s="61">
        <v>0</v>
      </c>
      <c r="Y55" s="61">
        <v>83550.78</v>
      </c>
      <c r="Z55" s="61">
        <v>-789.53999999999985</v>
      </c>
      <c r="AA55" s="61">
        <v>0</v>
      </c>
      <c r="AB55" s="61">
        <v>0</v>
      </c>
      <c r="AC55" s="61">
        <v>0</v>
      </c>
      <c r="AD55" s="61">
        <v>0</v>
      </c>
      <c r="AE55" s="61">
        <v>0</v>
      </c>
      <c r="AF55" s="61">
        <v>0</v>
      </c>
      <c r="AG55" s="61">
        <v>0</v>
      </c>
      <c r="AH55" s="61">
        <v>0</v>
      </c>
      <c r="AI55" s="61">
        <v>0</v>
      </c>
      <c r="AJ55" s="61">
        <v>0</v>
      </c>
      <c r="AK55" s="61">
        <v>0</v>
      </c>
      <c r="AL55" s="61">
        <v>0</v>
      </c>
      <c r="AM55" s="61">
        <v>0</v>
      </c>
      <c r="AN55" s="61">
        <v>-1997246302.0299997</v>
      </c>
      <c r="AO55" s="61">
        <v>-427697382.28999996</v>
      </c>
      <c r="AP55" s="61">
        <v>-427697382.28999996</v>
      </c>
      <c r="AQ55" s="61">
        <v>0</v>
      </c>
      <c r="AR55" s="61">
        <v>-105250341.1700002</v>
      </c>
      <c r="AS55" s="61">
        <v>-105250341.1700002</v>
      </c>
      <c r="AT55" s="61">
        <v>-688944704.12000024</v>
      </c>
      <c r="AU55" s="61">
        <v>-539235049.05000019</v>
      </c>
      <c r="AV55" s="61">
        <v>-149709655.07000005</v>
      </c>
      <c r="AW55" s="61">
        <v>0</v>
      </c>
      <c r="AX55" s="61">
        <v>0</v>
      </c>
      <c r="AY55" s="61">
        <v>583694362.95000005</v>
      </c>
      <c r="AZ55" s="61">
        <v>0</v>
      </c>
      <c r="BA55" s="61">
        <v>0</v>
      </c>
      <c r="BB55" s="61">
        <v>0</v>
      </c>
      <c r="BC55" s="61">
        <v>0</v>
      </c>
      <c r="BD55" s="61">
        <v>0</v>
      </c>
      <c r="BE55" s="61">
        <v>0</v>
      </c>
      <c r="BF55" s="61">
        <v>0</v>
      </c>
      <c r="BG55" s="61">
        <v>0</v>
      </c>
      <c r="BH55" s="61">
        <v>0</v>
      </c>
      <c r="BI55" s="61">
        <v>0</v>
      </c>
      <c r="BJ55" s="61">
        <v>-18219869.229999959</v>
      </c>
      <c r="BK55" s="61">
        <v>-18219869.229999959</v>
      </c>
      <c r="BL55" s="61">
        <v>-188528794.29999995</v>
      </c>
      <c r="BM55" s="61">
        <v>170308925.06999999</v>
      </c>
      <c r="BN55" s="61">
        <v>0</v>
      </c>
      <c r="BO55" s="61">
        <v>0</v>
      </c>
      <c r="BP55" s="61">
        <v>0</v>
      </c>
      <c r="BQ55" s="61">
        <v>-88016.099999996834</v>
      </c>
      <c r="BR55" s="61">
        <v>-88016.099999996834</v>
      </c>
      <c r="BS55" s="61">
        <v>0</v>
      </c>
      <c r="BT55" s="61">
        <v>0</v>
      </c>
      <c r="BU55" s="61">
        <v>-1445990693.2399995</v>
      </c>
      <c r="BV55" s="61">
        <v>-1205585895.1399996</v>
      </c>
      <c r="BW55" s="61">
        <v>-159120301.78</v>
      </c>
      <c r="BX55" s="61">
        <v>-27455894.929999996</v>
      </c>
      <c r="BY55" s="61">
        <v>0</v>
      </c>
      <c r="BZ55" s="61">
        <v>-2678931.29</v>
      </c>
      <c r="CA55" s="61">
        <v>-51149670.100000001</v>
      </c>
      <c r="CB55" s="61">
        <v>0</v>
      </c>
      <c r="CC55" s="61">
        <v>0</v>
      </c>
      <c r="CD55" s="61">
        <v>0</v>
      </c>
      <c r="CE55" s="61">
        <v>0</v>
      </c>
      <c r="CF55" s="61">
        <v>0</v>
      </c>
      <c r="CG55" s="61">
        <v>0</v>
      </c>
      <c r="CH55" s="61">
        <v>0</v>
      </c>
      <c r="CI55" s="61">
        <v>0</v>
      </c>
      <c r="CJ55" s="61">
        <v>0</v>
      </c>
      <c r="CK55" s="61">
        <v>0</v>
      </c>
      <c r="CL55" s="61">
        <v>0</v>
      </c>
      <c r="CM55" s="61">
        <v>0</v>
      </c>
      <c r="CN55" s="61">
        <v>0</v>
      </c>
      <c r="CO55" s="61">
        <v>0</v>
      </c>
      <c r="CP55" s="61">
        <v>0</v>
      </c>
      <c r="CQ55" s="61">
        <v>0</v>
      </c>
      <c r="CR55" s="61">
        <v>0</v>
      </c>
      <c r="CS55" s="61">
        <v>0</v>
      </c>
      <c r="CT55" s="61">
        <v>0</v>
      </c>
      <c r="CU55" s="61">
        <v>-43517719.380000591</v>
      </c>
    </row>
    <row r="56" spans="1:99" ht="12.75" customHeight="1">
      <c r="A56" s="43" t="s">
        <v>99</v>
      </c>
      <c r="B56" s="59">
        <v>2005</v>
      </c>
      <c r="C56" s="60" t="s">
        <v>377</v>
      </c>
      <c r="D56" s="61">
        <v>5211943.2699999996</v>
      </c>
      <c r="E56" s="61">
        <v>79974.59</v>
      </c>
      <c r="F56" s="61">
        <v>89621.95</v>
      </c>
      <c r="G56" s="61">
        <v>-9647.36</v>
      </c>
      <c r="H56" s="61">
        <v>37369.339999999997</v>
      </c>
      <c r="I56" s="61">
        <v>29137.61</v>
      </c>
      <c r="J56" s="61">
        <v>-113316.79</v>
      </c>
      <c r="K56" s="61">
        <v>142454.39999999999</v>
      </c>
      <c r="L56" s="61">
        <v>8231.73</v>
      </c>
      <c r="M56" s="61">
        <v>14708.93</v>
      </c>
      <c r="N56" s="61">
        <v>-6477.2</v>
      </c>
      <c r="O56" s="61">
        <v>0</v>
      </c>
      <c r="P56" s="61">
        <v>0</v>
      </c>
      <c r="Q56" s="61">
        <v>0</v>
      </c>
      <c r="R56" s="61">
        <v>0</v>
      </c>
      <c r="S56" s="61">
        <v>0</v>
      </c>
      <c r="T56" s="61">
        <v>0</v>
      </c>
      <c r="U56" s="61">
        <v>0</v>
      </c>
      <c r="V56" s="61">
        <v>5094599.34</v>
      </c>
      <c r="W56" s="61">
        <v>2492775.5300000003</v>
      </c>
      <c r="X56" s="61">
        <v>0</v>
      </c>
      <c r="Y56" s="61">
        <v>0</v>
      </c>
      <c r="Z56" s="61">
        <v>2601823.81</v>
      </c>
      <c r="AA56" s="61">
        <v>0</v>
      </c>
      <c r="AB56" s="61">
        <v>0</v>
      </c>
      <c r="AC56" s="61">
        <v>0</v>
      </c>
      <c r="AD56" s="61">
        <v>0</v>
      </c>
      <c r="AE56" s="61">
        <v>0</v>
      </c>
      <c r="AF56" s="61">
        <v>0</v>
      </c>
      <c r="AG56" s="61">
        <v>0</v>
      </c>
      <c r="AH56" s="61">
        <v>0</v>
      </c>
      <c r="AI56" s="61">
        <v>0</v>
      </c>
      <c r="AJ56" s="61">
        <v>0</v>
      </c>
      <c r="AK56" s="61">
        <v>0</v>
      </c>
      <c r="AL56" s="61">
        <v>0</v>
      </c>
      <c r="AM56" s="61">
        <v>0</v>
      </c>
      <c r="AN56" s="61">
        <v>-1404488.1800000009</v>
      </c>
      <c r="AO56" s="61">
        <v>-2929523.6</v>
      </c>
      <c r="AP56" s="61">
        <v>-2929523.6</v>
      </c>
      <c r="AQ56" s="61">
        <v>0</v>
      </c>
      <c r="AR56" s="61">
        <v>89381.889999999665</v>
      </c>
      <c r="AS56" s="61">
        <v>89381.889999999665</v>
      </c>
      <c r="AT56" s="61">
        <v>-3649380.72</v>
      </c>
      <c r="AU56" s="61">
        <v>-3649380.72</v>
      </c>
      <c r="AV56" s="61">
        <v>0</v>
      </c>
      <c r="AW56" s="61">
        <v>0</v>
      </c>
      <c r="AX56" s="61">
        <v>0</v>
      </c>
      <c r="AY56" s="61">
        <v>3738762.61</v>
      </c>
      <c r="AZ56" s="61">
        <v>0</v>
      </c>
      <c r="BA56" s="61">
        <v>0</v>
      </c>
      <c r="BB56" s="61">
        <v>0</v>
      </c>
      <c r="BC56" s="61">
        <v>0</v>
      </c>
      <c r="BD56" s="61">
        <v>0</v>
      </c>
      <c r="BE56" s="61">
        <v>0</v>
      </c>
      <c r="BF56" s="61">
        <v>0</v>
      </c>
      <c r="BG56" s="61">
        <v>0</v>
      </c>
      <c r="BH56" s="61">
        <v>0</v>
      </c>
      <c r="BI56" s="61">
        <v>0</v>
      </c>
      <c r="BJ56" s="61">
        <v>1816758.6899999995</v>
      </c>
      <c r="BK56" s="61">
        <v>1816758.6899999995</v>
      </c>
      <c r="BL56" s="61">
        <v>-4435504.3499999996</v>
      </c>
      <c r="BM56" s="61">
        <v>6252263.0399999991</v>
      </c>
      <c r="BN56" s="61">
        <v>0</v>
      </c>
      <c r="BO56" s="61">
        <v>0</v>
      </c>
      <c r="BP56" s="61">
        <v>0</v>
      </c>
      <c r="BQ56" s="61">
        <v>-272.07</v>
      </c>
      <c r="BR56" s="61">
        <v>-272.07</v>
      </c>
      <c r="BS56" s="61">
        <v>0</v>
      </c>
      <c r="BT56" s="61">
        <v>0</v>
      </c>
      <c r="BU56" s="61">
        <v>-109924.02</v>
      </c>
      <c r="BV56" s="61">
        <v>-11975.48</v>
      </c>
      <c r="BW56" s="61">
        <v>-74798.84</v>
      </c>
      <c r="BX56" s="61">
        <v>-7543.85</v>
      </c>
      <c r="BY56" s="61">
        <v>0</v>
      </c>
      <c r="BZ56" s="61">
        <v>-5316.99</v>
      </c>
      <c r="CA56" s="61">
        <v>-9794.25</v>
      </c>
      <c r="CB56" s="61">
        <v>0</v>
      </c>
      <c r="CC56" s="61">
        <v>-494.61</v>
      </c>
      <c r="CD56" s="61">
        <v>-270909.07</v>
      </c>
      <c r="CE56" s="61">
        <v>0</v>
      </c>
      <c r="CF56" s="61">
        <v>0</v>
      </c>
      <c r="CG56" s="61">
        <v>0</v>
      </c>
      <c r="CH56" s="61">
        <v>0</v>
      </c>
      <c r="CI56" s="61">
        <v>-270909.07</v>
      </c>
      <c r="CJ56" s="61">
        <v>0</v>
      </c>
      <c r="CK56" s="61">
        <v>0</v>
      </c>
      <c r="CL56" s="61">
        <v>0</v>
      </c>
      <c r="CM56" s="61">
        <v>0</v>
      </c>
      <c r="CN56" s="61">
        <v>0</v>
      </c>
      <c r="CO56" s="61">
        <v>0</v>
      </c>
      <c r="CP56" s="61">
        <v>0</v>
      </c>
      <c r="CQ56" s="61">
        <v>0</v>
      </c>
      <c r="CR56" s="61">
        <v>0</v>
      </c>
      <c r="CS56" s="61">
        <v>0</v>
      </c>
      <c r="CT56" s="61">
        <v>0</v>
      </c>
      <c r="CU56" s="61">
        <v>3807455.0899999989</v>
      </c>
    </row>
    <row r="57" spans="1:99" ht="12.75" customHeight="1">
      <c r="A57" s="43" t="s">
        <v>101</v>
      </c>
      <c r="B57" s="59">
        <v>2006</v>
      </c>
      <c r="C57" s="60" t="s">
        <v>378</v>
      </c>
      <c r="D57" s="61">
        <v>268426492.49999997</v>
      </c>
      <c r="E57" s="61">
        <v>325314050.07999998</v>
      </c>
      <c r="F57" s="61">
        <v>355933407.65999997</v>
      </c>
      <c r="G57" s="61">
        <v>-30619357.579999998</v>
      </c>
      <c r="H57" s="61">
        <v>-54921716.29999999</v>
      </c>
      <c r="I57" s="61">
        <v>-47223689.75999999</v>
      </c>
      <c r="J57" s="61">
        <v>-214869761.56</v>
      </c>
      <c r="K57" s="61">
        <v>167646071.80000001</v>
      </c>
      <c r="L57" s="61">
        <v>-7698026.54</v>
      </c>
      <c r="M57" s="61">
        <v>1395706.97</v>
      </c>
      <c r="N57" s="61">
        <v>-9093733.5099999998</v>
      </c>
      <c r="O57" s="61">
        <v>0</v>
      </c>
      <c r="P57" s="61">
        <v>0</v>
      </c>
      <c r="Q57" s="61">
        <v>0</v>
      </c>
      <c r="R57" s="61">
        <v>0</v>
      </c>
      <c r="S57" s="61">
        <v>0</v>
      </c>
      <c r="T57" s="61">
        <v>0</v>
      </c>
      <c r="U57" s="61">
        <v>0</v>
      </c>
      <c r="V57" s="61">
        <v>-11540412.209999997</v>
      </c>
      <c r="W57" s="61">
        <v>115.9</v>
      </c>
      <c r="X57" s="61">
        <v>0</v>
      </c>
      <c r="Y57" s="61">
        <v>-72962.58</v>
      </c>
      <c r="Z57" s="61">
        <v>-11467565.529999997</v>
      </c>
      <c r="AA57" s="61">
        <v>0</v>
      </c>
      <c r="AB57" s="61">
        <v>0</v>
      </c>
      <c r="AC57" s="61">
        <v>0</v>
      </c>
      <c r="AD57" s="61">
        <v>0</v>
      </c>
      <c r="AE57" s="61">
        <v>0</v>
      </c>
      <c r="AF57" s="61">
        <v>-4.9000000000000004</v>
      </c>
      <c r="AG57" s="61">
        <v>9574575.8300000001</v>
      </c>
      <c r="AH57" s="61">
        <v>9574575.8300000001</v>
      </c>
      <c r="AI57" s="61">
        <v>0</v>
      </c>
      <c r="AJ57" s="61">
        <v>0</v>
      </c>
      <c r="AK57" s="61">
        <v>0</v>
      </c>
      <c r="AL57" s="61">
        <v>0</v>
      </c>
      <c r="AM57" s="61">
        <v>0</v>
      </c>
      <c r="AN57" s="61">
        <v>-451025863.53999984</v>
      </c>
      <c r="AO57" s="61">
        <v>-63956001.5</v>
      </c>
      <c r="AP57" s="61">
        <v>-75430293.5</v>
      </c>
      <c r="AQ57" s="61">
        <v>11474292</v>
      </c>
      <c r="AR57" s="61">
        <v>22106846.599999994</v>
      </c>
      <c r="AS57" s="61">
        <v>21510298.049999997</v>
      </c>
      <c r="AT57" s="61">
        <v>-94042066.340000004</v>
      </c>
      <c r="AU57" s="61">
        <v>-83298646.340000004</v>
      </c>
      <c r="AV57" s="61">
        <v>-10743420</v>
      </c>
      <c r="AW57" s="61">
        <v>0</v>
      </c>
      <c r="AX57" s="61">
        <v>0</v>
      </c>
      <c r="AY57" s="61">
        <v>115552364.39</v>
      </c>
      <c r="AZ57" s="61">
        <v>596548.54999999702</v>
      </c>
      <c r="BA57" s="61">
        <v>20113983.859999999</v>
      </c>
      <c r="BB57" s="61">
        <v>16592144.76</v>
      </c>
      <c r="BC57" s="61">
        <v>3521839.1</v>
      </c>
      <c r="BD57" s="61">
        <v>0</v>
      </c>
      <c r="BE57" s="61">
        <v>0</v>
      </c>
      <c r="BF57" s="61">
        <v>-19517435.310000002</v>
      </c>
      <c r="BG57" s="61">
        <v>0</v>
      </c>
      <c r="BH57" s="61">
        <v>0</v>
      </c>
      <c r="BI57" s="61">
        <v>0</v>
      </c>
      <c r="BJ57" s="61">
        <v>-99453300.789999858</v>
      </c>
      <c r="BK57" s="61">
        <v>-99068192.649999857</v>
      </c>
      <c r="BL57" s="61">
        <v>-948793557.82999992</v>
      </c>
      <c r="BM57" s="61">
        <v>849725365.18000007</v>
      </c>
      <c r="BN57" s="61">
        <v>-385108.14</v>
      </c>
      <c r="BO57" s="61">
        <v>480534.5</v>
      </c>
      <c r="BP57" s="61">
        <v>-865642.64</v>
      </c>
      <c r="BQ57" s="61">
        <v>-1736601.5000000028</v>
      </c>
      <c r="BR57" s="61">
        <v>-1736601.5000000028</v>
      </c>
      <c r="BS57" s="61">
        <v>0</v>
      </c>
      <c r="BT57" s="61">
        <v>0</v>
      </c>
      <c r="BU57" s="61">
        <v>-307986806.34999996</v>
      </c>
      <c r="BV57" s="61">
        <v>-109816908.41</v>
      </c>
      <c r="BW57" s="61">
        <v>-113301160.54000001</v>
      </c>
      <c r="BX57" s="61">
        <v>-66333340.719999999</v>
      </c>
      <c r="BY57" s="61">
        <v>0</v>
      </c>
      <c r="BZ57" s="61">
        <v>-2703780.02</v>
      </c>
      <c r="CA57" s="61">
        <v>0</v>
      </c>
      <c r="CB57" s="61">
        <v>501496.13</v>
      </c>
      <c r="CC57" s="61">
        <v>-16333112.789999997</v>
      </c>
      <c r="CD57" s="61">
        <v>0</v>
      </c>
      <c r="CE57" s="61">
        <v>0</v>
      </c>
      <c r="CF57" s="61">
        <v>0</v>
      </c>
      <c r="CG57" s="61">
        <v>0</v>
      </c>
      <c r="CH57" s="61">
        <v>0</v>
      </c>
      <c r="CI57" s="61">
        <v>0</v>
      </c>
      <c r="CJ57" s="61">
        <v>0</v>
      </c>
      <c r="CK57" s="61">
        <v>0</v>
      </c>
      <c r="CL57" s="61">
        <v>0</v>
      </c>
      <c r="CM57" s="61">
        <v>0</v>
      </c>
      <c r="CN57" s="61">
        <v>0</v>
      </c>
      <c r="CO57" s="61">
        <v>0</v>
      </c>
      <c r="CP57" s="61">
        <v>0</v>
      </c>
      <c r="CQ57" s="61">
        <v>0</v>
      </c>
      <c r="CR57" s="61">
        <v>0</v>
      </c>
      <c r="CS57" s="61">
        <v>0</v>
      </c>
      <c r="CT57" s="61">
        <v>0</v>
      </c>
      <c r="CU57" s="61">
        <v>-182599371.03999987</v>
      </c>
    </row>
    <row r="58" spans="1:99" ht="12.75" customHeight="1">
      <c r="A58" s="43" t="s">
        <v>103</v>
      </c>
      <c r="B58" s="59">
        <v>2007</v>
      </c>
      <c r="C58" s="60" t="s">
        <v>377</v>
      </c>
      <c r="D58" s="61">
        <v>287762488.64999998</v>
      </c>
      <c r="E58" s="61">
        <v>238038548.30000001</v>
      </c>
      <c r="F58" s="61">
        <v>247168340</v>
      </c>
      <c r="G58" s="61">
        <v>-9129791.6999999993</v>
      </c>
      <c r="H58" s="61">
        <v>-9160099.2800000012</v>
      </c>
      <c r="I58" s="61">
        <v>-9160099.2800000012</v>
      </c>
      <c r="J58" s="61">
        <v>-46556963.060000002</v>
      </c>
      <c r="K58" s="61">
        <v>37396863.780000001</v>
      </c>
      <c r="L58" s="61">
        <v>0</v>
      </c>
      <c r="M58" s="61">
        <v>0</v>
      </c>
      <c r="N58" s="61">
        <v>0</v>
      </c>
      <c r="O58" s="61">
        <v>0</v>
      </c>
      <c r="P58" s="61">
        <v>0</v>
      </c>
      <c r="Q58" s="61">
        <v>0</v>
      </c>
      <c r="R58" s="61">
        <v>0</v>
      </c>
      <c r="S58" s="61">
        <v>0</v>
      </c>
      <c r="T58" s="61">
        <v>0</v>
      </c>
      <c r="U58" s="61">
        <v>0</v>
      </c>
      <c r="V58" s="61">
        <v>58426053.549999997</v>
      </c>
      <c r="W58" s="61">
        <v>0</v>
      </c>
      <c r="X58" s="61">
        <v>0</v>
      </c>
      <c r="Y58" s="61">
        <v>0</v>
      </c>
      <c r="Z58" s="61">
        <v>0</v>
      </c>
      <c r="AA58" s="61">
        <v>0</v>
      </c>
      <c r="AB58" s="61">
        <v>0</v>
      </c>
      <c r="AC58" s="61">
        <v>0</v>
      </c>
      <c r="AD58" s="61">
        <v>0</v>
      </c>
      <c r="AE58" s="61">
        <v>58426053.549999997</v>
      </c>
      <c r="AF58" s="61">
        <v>0</v>
      </c>
      <c r="AG58" s="61">
        <v>457986.08</v>
      </c>
      <c r="AH58" s="61">
        <v>457986.08</v>
      </c>
      <c r="AI58" s="61">
        <v>0</v>
      </c>
      <c r="AJ58" s="61">
        <v>0</v>
      </c>
      <c r="AK58" s="61">
        <v>0</v>
      </c>
      <c r="AL58" s="61">
        <v>0</v>
      </c>
      <c r="AM58" s="61">
        <v>0</v>
      </c>
      <c r="AN58" s="61">
        <v>-181227871.95999998</v>
      </c>
      <c r="AO58" s="61">
        <v>-11167951.369999999</v>
      </c>
      <c r="AP58" s="61">
        <v>-11167951.369999999</v>
      </c>
      <c r="AQ58" s="61">
        <v>0</v>
      </c>
      <c r="AR58" s="61">
        <v>-9948281.4000000004</v>
      </c>
      <c r="AS58" s="61">
        <v>-9938677.0500000007</v>
      </c>
      <c r="AT58" s="61">
        <v>-16404350.620000001</v>
      </c>
      <c r="AU58" s="61">
        <v>-10817628.82</v>
      </c>
      <c r="AV58" s="61">
        <v>-5586721.7999999998</v>
      </c>
      <c r="AW58" s="61">
        <v>0</v>
      </c>
      <c r="AX58" s="61">
        <v>0</v>
      </c>
      <c r="AY58" s="61">
        <v>6465673.5700000003</v>
      </c>
      <c r="AZ58" s="61">
        <v>-9604.35</v>
      </c>
      <c r="BA58" s="61">
        <v>0</v>
      </c>
      <c r="BB58" s="61">
        <v>0</v>
      </c>
      <c r="BC58" s="61">
        <v>0</v>
      </c>
      <c r="BD58" s="61">
        <v>0</v>
      </c>
      <c r="BE58" s="61">
        <v>0</v>
      </c>
      <c r="BF58" s="61">
        <v>-9604.35</v>
      </c>
      <c r="BG58" s="61">
        <v>0</v>
      </c>
      <c r="BH58" s="61">
        <v>0</v>
      </c>
      <c r="BI58" s="61">
        <v>0</v>
      </c>
      <c r="BJ58" s="61">
        <v>-39330591.960000008</v>
      </c>
      <c r="BK58" s="61">
        <v>-39330591.960000008</v>
      </c>
      <c r="BL58" s="61">
        <v>-159838445.93000001</v>
      </c>
      <c r="BM58" s="61">
        <v>120507853.97</v>
      </c>
      <c r="BN58" s="61">
        <v>0</v>
      </c>
      <c r="BO58" s="61">
        <v>0</v>
      </c>
      <c r="BP58" s="61">
        <v>0</v>
      </c>
      <c r="BQ58" s="61">
        <v>-3115895.0700000003</v>
      </c>
      <c r="BR58" s="61">
        <v>-3115895.0700000003</v>
      </c>
      <c r="BS58" s="61">
        <v>0</v>
      </c>
      <c r="BT58" s="61">
        <v>0</v>
      </c>
      <c r="BU58" s="61">
        <v>-117665152.15999998</v>
      </c>
      <c r="BV58" s="61">
        <v>-84524130.049999982</v>
      </c>
      <c r="BW58" s="61">
        <v>-29049834.839999996</v>
      </c>
      <c r="BX58" s="61">
        <v>-11762562.060000002</v>
      </c>
      <c r="BY58" s="61">
        <v>0</v>
      </c>
      <c r="BZ58" s="61">
        <v>27210824.109999999</v>
      </c>
      <c r="CA58" s="61">
        <v>-29914989.399999991</v>
      </c>
      <c r="CB58" s="61">
        <v>0</v>
      </c>
      <c r="CC58" s="61">
        <v>10375540.079999998</v>
      </c>
      <c r="CD58" s="61">
        <v>0</v>
      </c>
      <c r="CE58" s="61">
        <v>0</v>
      </c>
      <c r="CF58" s="61">
        <v>0</v>
      </c>
      <c r="CG58" s="61">
        <v>0</v>
      </c>
      <c r="CH58" s="61">
        <v>0</v>
      </c>
      <c r="CI58" s="61">
        <v>0</v>
      </c>
      <c r="CJ58" s="61">
        <v>0</v>
      </c>
      <c r="CK58" s="61">
        <v>0</v>
      </c>
      <c r="CL58" s="61">
        <v>0</v>
      </c>
      <c r="CM58" s="61">
        <v>0</v>
      </c>
      <c r="CN58" s="61">
        <v>0</v>
      </c>
      <c r="CO58" s="61">
        <v>0</v>
      </c>
      <c r="CP58" s="61">
        <v>0</v>
      </c>
      <c r="CQ58" s="61">
        <v>0</v>
      </c>
      <c r="CR58" s="61">
        <v>0</v>
      </c>
      <c r="CS58" s="61">
        <v>0</v>
      </c>
      <c r="CT58" s="61">
        <v>0</v>
      </c>
      <c r="CU58" s="61">
        <v>106534616.69</v>
      </c>
    </row>
    <row r="59" spans="1:99" ht="12.75" customHeight="1">
      <c r="A59" s="43" t="s">
        <v>105</v>
      </c>
      <c r="B59" s="59">
        <v>2008</v>
      </c>
      <c r="C59" s="60" t="s">
        <v>377</v>
      </c>
      <c r="D59" s="61">
        <v>269166549.53999996</v>
      </c>
      <c r="E59" s="61">
        <v>172348246.56999999</v>
      </c>
      <c r="F59" s="61">
        <v>172348246.56999999</v>
      </c>
      <c r="G59" s="61">
        <v>0</v>
      </c>
      <c r="H59" s="61">
        <v>-6240032.5900000036</v>
      </c>
      <c r="I59" s="61">
        <v>-6240032.5900000036</v>
      </c>
      <c r="J59" s="61">
        <v>-182130103.72</v>
      </c>
      <c r="K59" s="61">
        <v>175890071.13</v>
      </c>
      <c r="L59" s="61">
        <v>0</v>
      </c>
      <c r="M59" s="61">
        <v>0</v>
      </c>
      <c r="N59" s="61">
        <v>0</v>
      </c>
      <c r="O59" s="61">
        <v>0</v>
      </c>
      <c r="P59" s="61">
        <v>0</v>
      </c>
      <c r="Q59" s="61">
        <v>0</v>
      </c>
      <c r="R59" s="61">
        <v>0</v>
      </c>
      <c r="S59" s="61">
        <v>0</v>
      </c>
      <c r="T59" s="61">
        <v>0</v>
      </c>
      <c r="U59" s="61">
        <v>0</v>
      </c>
      <c r="V59" s="61">
        <v>103058335.56</v>
      </c>
      <c r="W59" s="61">
        <v>88564373.579999998</v>
      </c>
      <c r="X59" s="61">
        <v>0</v>
      </c>
      <c r="Y59" s="61">
        <v>14493961.98</v>
      </c>
      <c r="Z59" s="61">
        <v>0</v>
      </c>
      <c r="AA59" s="61">
        <v>0</v>
      </c>
      <c r="AB59" s="61">
        <v>0</v>
      </c>
      <c r="AC59" s="61">
        <v>0</v>
      </c>
      <c r="AD59" s="61">
        <v>0</v>
      </c>
      <c r="AE59" s="61">
        <v>0</v>
      </c>
      <c r="AF59" s="61">
        <v>0</v>
      </c>
      <c r="AG59" s="61">
        <v>0</v>
      </c>
      <c r="AH59" s="61">
        <v>0</v>
      </c>
      <c r="AI59" s="61">
        <v>0</v>
      </c>
      <c r="AJ59" s="61">
        <v>0</v>
      </c>
      <c r="AK59" s="61">
        <v>0</v>
      </c>
      <c r="AL59" s="61">
        <v>0</v>
      </c>
      <c r="AM59" s="61">
        <v>0</v>
      </c>
      <c r="AN59" s="61">
        <v>-211302400.69511998</v>
      </c>
      <c r="AO59" s="61">
        <v>-18623409.219999999</v>
      </c>
      <c r="AP59" s="61">
        <v>-18623409.219999999</v>
      </c>
      <c r="AQ59" s="61">
        <v>0</v>
      </c>
      <c r="AR59" s="61">
        <v>-49764789.669999994</v>
      </c>
      <c r="AS59" s="61">
        <v>-49764789.669999994</v>
      </c>
      <c r="AT59" s="61">
        <v>-100387035.94</v>
      </c>
      <c r="AU59" s="61">
        <v>-8508125</v>
      </c>
      <c r="AV59" s="61">
        <v>-91878910.939999998</v>
      </c>
      <c r="AW59" s="61">
        <v>0</v>
      </c>
      <c r="AX59" s="61">
        <v>0</v>
      </c>
      <c r="AY59" s="61">
        <v>50622246.270000003</v>
      </c>
      <c r="AZ59" s="61">
        <v>0</v>
      </c>
      <c r="BA59" s="61">
        <v>0</v>
      </c>
      <c r="BB59" s="61">
        <v>0</v>
      </c>
      <c r="BC59" s="61">
        <v>0</v>
      </c>
      <c r="BD59" s="61">
        <v>0</v>
      </c>
      <c r="BE59" s="61">
        <v>0</v>
      </c>
      <c r="BF59" s="61">
        <v>0</v>
      </c>
      <c r="BG59" s="61">
        <v>0</v>
      </c>
      <c r="BH59" s="61">
        <v>0</v>
      </c>
      <c r="BI59" s="61">
        <v>0</v>
      </c>
      <c r="BJ59" s="61">
        <v>-2496247.6700000004</v>
      </c>
      <c r="BK59" s="61">
        <v>-2496247.6700000004</v>
      </c>
      <c r="BL59" s="61">
        <v>-3123679.49</v>
      </c>
      <c r="BM59" s="61">
        <v>627431.81999999995</v>
      </c>
      <c r="BN59" s="61">
        <v>0</v>
      </c>
      <c r="BO59" s="61">
        <v>0</v>
      </c>
      <c r="BP59" s="61">
        <v>0</v>
      </c>
      <c r="BQ59" s="61">
        <v>-1499638.84</v>
      </c>
      <c r="BR59" s="61">
        <v>-1499638.84</v>
      </c>
      <c r="BS59" s="61">
        <v>0</v>
      </c>
      <c r="BT59" s="61">
        <v>0</v>
      </c>
      <c r="BU59" s="61">
        <v>-138918315.29512</v>
      </c>
      <c r="BV59" s="61">
        <v>-6176594.5099999998</v>
      </c>
      <c r="BW59" s="61">
        <v>-39624754.253842004</v>
      </c>
      <c r="BX59" s="61">
        <v>-10983911.338288</v>
      </c>
      <c r="BY59" s="61">
        <v>0</v>
      </c>
      <c r="BZ59" s="61">
        <v>0</v>
      </c>
      <c r="CA59" s="61">
        <v>-82132855.192990005</v>
      </c>
      <c r="CB59" s="61">
        <v>0</v>
      </c>
      <c r="CC59" s="61">
        <v>-200</v>
      </c>
      <c r="CD59" s="61">
        <v>0</v>
      </c>
      <c r="CE59" s="61">
        <v>0</v>
      </c>
      <c r="CF59" s="61">
        <v>0</v>
      </c>
      <c r="CG59" s="61">
        <v>0</v>
      </c>
      <c r="CH59" s="61">
        <v>0</v>
      </c>
      <c r="CI59" s="61">
        <v>0</v>
      </c>
      <c r="CJ59" s="61">
        <v>0</v>
      </c>
      <c r="CK59" s="61">
        <v>0</v>
      </c>
      <c r="CL59" s="61">
        <v>0</v>
      </c>
      <c r="CM59" s="61">
        <v>0</v>
      </c>
      <c r="CN59" s="61">
        <v>0</v>
      </c>
      <c r="CO59" s="61">
        <v>0</v>
      </c>
      <c r="CP59" s="61">
        <v>0</v>
      </c>
      <c r="CQ59" s="61">
        <v>0</v>
      </c>
      <c r="CR59" s="61">
        <v>0</v>
      </c>
      <c r="CS59" s="61">
        <v>0</v>
      </c>
      <c r="CT59" s="61">
        <v>0</v>
      </c>
      <c r="CU59" s="61">
        <v>57864148.844879985</v>
      </c>
    </row>
    <row r="60" spans="1:99" ht="12.75" customHeight="1">
      <c r="A60" s="43" t="s">
        <v>107</v>
      </c>
      <c r="B60" s="59">
        <v>3001</v>
      </c>
      <c r="C60" s="60" t="s">
        <v>378</v>
      </c>
      <c r="D60" s="61">
        <v>17466704742.570004</v>
      </c>
      <c r="E60" s="61">
        <v>12295546918.360001</v>
      </c>
      <c r="F60" s="61">
        <v>12922848509.390001</v>
      </c>
      <c r="G60" s="61">
        <v>-627301591.02999985</v>
      </c>
      <c r="H60" s="61">
        <v>0</v>
      </c>
      <c r="I60" s="61">
        <v>0</v>
      </c>
      <c r="J60" s="61">
        <v>0</v>
      </c>
      <c r="K60" s="61">
        <v>0</v>
      </c>
      <c r="L60" s="61">
        <v>0</v>
      </c>
      <c r="M60" s="61">
        <v>0</v>
      </c>
      <c r="N60" s="61">
        <v>0</v>
      </c>
      <c r="O60" s="61">
        <v>0</v>
      </c>
      <c r="P60" s="61">
        <v>0</v>
      </c>
      <c r="Q60" s="61">
        <v>0</v>
      </c>
      <c r="R60" s="61">
        <v>0</v>
      </c>
      <c r="S60" s="61">
        <v>0</v>
      </c>
      <c r="T60" s="61">
        <v>0</v>
      </c>
      <c r="U60" s="61">
        <v>0</v>
      </c>
      <c r="V60" s="61">
        <v>5128439334.8299999</v>
      </c>
      <c r="W60" s="61">
        <v>568218232.24000013</v>
      </c>
      <c r="X60" s="61">
        <v>390520416.5</v>
      </c>
      <c r="Y60" s="61">
        <v>1062877867.0500001</v>
      </c>
      <c r="Z60" s="61">
        <v>3106638919.04</v>
      </c>
      <c r="AA60" s="61">
        <v>0</v>
      </c>
      <c r="AB60" s="61">
        <v>0</v>
      </c>
      <c r="AC60" s="61">
        <v>0</v>
      </c>
      <c r="AD60" s="61">
        <v>183900</v>
      </c>
      <c r="AE60" s="61">
        <v>0</v>
      </c>
      <c r="AF60" s="61">
        <v>0</v>
      </c>
      <c r="AG60" s="61">
        <v>42718489.380000003</v>
      </c>
      <c r="AH60" s="61">
        <v>42718489.380000003</v>
      </c>
      <c r="AI60" s="61">
        <v>0</v>
      </c>
      <c r="AJ60" s="61">
        <v>0</v>
      </c>
      <c r="AK60" s="61">
        <v>0</v>
      </c>
      <c r="AL60" s="61">
        <v>0</v>
      </c>
      <c r="AM60" s="61">
        <v>0</v>
      </c>
      <c r="AN60" s="61">
        <v>-14196319072.499559</v>
      </c>
      <c r="AO60" s="61">
        <v>-2771453285.73</v>
      </c>
      <c r="AP60" s="61">
        <v>-2908316122.3099999</v>
      </c>
      <c r="AQ60" s="61">
        <v>136862836.58000001</v>
      </c>
      <c r="AR60" s="61">
        <v>-416407364.53999996</v>
      </c>
      <c r="AS60" s="61">
        <v>-696223729.53999996</v>
      </c>
      <c r="AT60" s="61">
        <v>-696223729.53999996</v>
      </c>
      <c r="AU60" s="61">
        <v>-575523199.04999995</v>
      </c>
      <c r="AV60" s="61">
        <v>-120700530.48999999</v>
      </c>
      <c r="AW60" s="61">
        <v>0</v>
      </c>
      <c r="AX60" s="61">
        <v>0</v>
      </c>
      <c r="AY60" s="61">
        <v>0</v>
      </c>
      <c r="AZ60" s="61">
        <v>279816365</v>
      </c>
      <c r="BA60" s="61">
        <v>279816365</v>
      </c>
      <c r="BB60" s="61">
        <v>232786930.48000002</v>
      </c>
      <c r="BC60" s="61">
        <v>47029434.520000003</v>
      </c>
      <c r="BD60" s="61">
        <v>0</v>
      </c>
      <c r="BE60" s="61">
        <v>0</v>
      </c>
      <c r="BF60" s="61">
        <v>0</v>
      </c>
      <c r="BG60" s="61">
        <v>0</v>
      </c>
      <c r="BH60" s="61">
        <v>0</v>
      </c>
      <c r="BI60" s="61">
        <v>0</v>
      </c>
      <c r="BJ60" s="61">
        <v>-5183768537.7195587</v>
      </c>
      <c r="BK60" s="61">
        <v>-5183768537.7195587</v>
      </c>
      <c r="BL60" s="61">
        <v>-36149306243.719559</v>
      </c>
      <c r="BM60" s="61">
        <v>30965537706</v>
      </c>
      <c r="BN60" s="61">
        <v>0</v>
      </c>
      <c r="BO60" s="61">
        <v>0</v>
      </c>
      <c r="BP60" s="61">
        <v>0</v>
      </c>
      <c r="BQ60" s="61">
        <v>-5581015</v>
      </c>
      <c r="BR60" s="61">
        <v>-5581015</v>
      </c>
      <c r="BS60" s="61">
        <v>0</v>
      </c>
      <c r="BT60" s="61">
        <v>0</v>
      </c>
      <c r="BU60" s="61">
        <v>-5708341750.3399992</v>
      </c>
      <c r="BV60" s="61">
        <v>-2427758820.5</v>
      </c>
      <c r="BW60" s="61">
        <v>-2124955377.8599999</v>
      </c>
      <c r="BX60" s="61">
        <v>-615611072.42000008</v>
      </c>
      <c r="BY60" s="61">
        <v>0</v>
      </c>
      <c r="BZ60" s="61">
        <v>0</v>
      </c>
      <c r="CA60" s="61">
        <v>-39094969.219999999</v>
      </c>
      <c r="CB60" s="61">
        <v>759.85</v>
      </c>
      <c r="CC60" s="61">
        <v>-500922270.19</v>
      </c>
      <c r="CD60" s="61">
        <v>-110767119.17</v>
      </c>
      <c r="CE60" s="61">
        <v>-3124542.99</v>
      </c>
      <c r="CF60" s="61">
        <v>-204193.47999999998</v>
      </c>
      <c r="CG60" s="61">
        <v>0</v>
      </c>
      <c r="CH60" s="61">
        <v>-106241182.7</v>
      </c>
      <c r="CI60" s="61">
        <v>-1197200</v>
      </c>
      <c r="CJ60" s="61">
        <v>0</v>
      </c>
      <c r="CK60" s="61">
        <v>0</v>
      </c>
      <c r="CL60" s="61">
        <v>0</v>
      </c>
      <c r="CM60" s="61">
        <v>0</v>
      </c>
      <c r="CN60" s="61">
        <v>0</v>
      </c>
      <c r="CO60" s="61">
        <v>0</v>
      </c>
      <c r="CP60" s="61">
        <v>0</v>
      </c>
      <c r="CQ60" s="61">
        <v>0</v>
      </c>
      <c r="CR60" s="61">
        <v>0</v>
      </c>
      <c r="CS60" s="61">
        <v>0</v>
      </c>
      <c r="CT60" s="61">
        <v>0</v>
      </c>
      <c r="CU60" s="61">
        <v>3270385670.0704441</v>
      </c>
    </row>
    <row r="61" spans="1:99" ht="12.75" customHeight="1">
      <c r="A61" s="43" t="s">
        <v>109</v>
      </c>
      <c r="B61" s="59">
        <v>3002</v>
      </c>
      <c r="C61" s="60" t="s">
        <v>378</v>
      </c>
      <c r="D61" s="61">
        <v>1901115021.1200001</v>
      </c>
      <c r="E61" s="61">
        <v>1660986114.0700002</v>
      </c>
      <c r="F61" s="61">
        <v>1735699439.2900002</v>
      </c>
      <c r="G61" s="61">
        <v>-74713325.219999999</v>
      </c>
      <c r="H61" s="61">
        <v>-118621854.20000002</v>
      </c>
      <c r="I61" s="61">
        <v>-114396187.58000001</v>
      </c>
      <c r="J61" s="61">
        <v>-343180997.98000002</v>
      </c>
      <c r="K61" s="61">
        <v>228784810.40000001</v>
      </c>
      <c r="L61" s="61">
        <v>-4225666.62</v>
      </c>
      <c r="M61" s="61">
        <v>3847047.84</v>
      </c>
      <c r="N61" s="61">
        <v>-8072714.46</v>
      </c>
      <c r="O61" s="61">
        <v>0</v>
      </c>
      <c r="P61" s="61">
        <v>0</v>
      </c>
      <c r="Q61" s="61">
        <v>0</v>
      </c>
      <c r="R61" s="61">
        <v>0</v>
      </c>
      <c r="S61" s="61">
        <v>0</v>
      </c>
      <c r="T61" s="61">
        <v>0</v>
      </c>
      <c r="U61" s="61">
        <v>0</v>
      </c>
      <c r="V61" s="61">
        <v>353030390.38999999</v>
      </c>
      <c r="W61" s="61">
        <v>46553410.359999999</v>
      </c>
      <c r="X61" s="61">
        <v>1107915.77</v>
      </c>
      <c r="Y61" s="61">
        <v>31927081.949999999</v>
      </c>
      <c r="Z61" s="61">
        <v>273441982.31</v>
      </c>
      <c r="AA61" s="61">
        <v>0</v>
      </c>
      <c r="AB61" s="61">
        <v>0</v>
      </c>
      <c r="AC61" s="61">
        <v>0</v>
      </c>
      <c r="AD61" s="61">
        <v>0</v>
      </c>
      <c r="AE61" s="61">
        <v>0</v>
      </c>
      <c r="AF61" s="61">
        <v>0</v>
      </c>
      <c r="AG61" s="61">
        <v>5720370.8600000003</v>
      </c>
      <c r="AH61" s="61">
        <v>5720370.8600000003</v>
      </c>
      <c r="AI61" s="61">
        <v>0</v>
      </c>
      <c r="AJ61" s="61">
        <v>0</v>
      </c>
      <c r="AK61" s="61">
        <v>0</v>
      </c>
      <c r="AL61" s="61">
        <v>0</v>
      </c>
      <c r="AM61" s="61">
        <v>0</v>
      </c>
      <c r="AN61" s="61">
        <v>-1843868069.6066058</v>
      </c>
      <c r="AO61" s="61">
        <v>-273907266.58999997</v>
      </c>
      <c r="AP61" s="61">
        <v>-292073676.07999998</v>
      </c>
      <c r="AQ61" s="61">
        <v>18166409.490000002</v>
      </c>
      <c r="AR61" s="61">
        <v>-13017221.509999976</v>
      </c>
      <c r="AS61" s="61">
        <v>-8658139.5299999714</v>
      </c>
      <c r="AT61" s="61">
        <v>-165284457.19999999</v>
      </c>
      <c r="AU61" s="61">
        <v>-144580274.03999999</v>
      </c>
      <c r="AV61" s="61">
        <v>-20704183.16</v>
      </c>
      <c r="AW61" s="61">
        <v>0</v>
      </c>
      <c r="AX61" s="61">
        <v>0</v>
      </c>
      <c r="AY61" s="61">
        <v>156626317.67000002</v>
      </c>
      <c r="AZ61" s="61">
        <v>-4359081.9800000042</v>
      </c>
      <c r="BA61" s="61">
        <v>43690113.999999993</v>
      </c>
      <c r="BB61" s="61">
        <v>38055677.809999995</v>
      </c>
      <c r="BC61" s="61">
        <v>5634436.1899999995</v>
      </c>
      <c r="BD61" s="61">
        <v>0</v>
      </c>
      <c r="BE61" s="61">
        <v>0</v>
      </c>
      <c r="BF61" s="61">
        <v>-48049195.979999997</v>
      </c>
      <c r="BG61" s="61">
        <v>-43015860.719999999</v>
      </c>
      <c r="BH61" s="61">
        <v>-43015860.719999999</v>
      </c>
      <c r="BI61" s="61">
        <v>0</v>
      </c>
      <c r="BJ61" s="61">
        <v>-807928481.19000006</v>
      </c>
      <c r="BK61" s="61">
        <v>-807928481.19000006</v>
      </c>
      <c r="BL61" s="61">
        <v>-4940232108.21</v>
      </c>
      <c r="BM61" s="61">
        <v>4132303627.02</v>
      </c>
      <c r="BN61" s="61">
        <v>0</v>
      </c>
      <c r="BO61" s="61">
        <v>0</v>
      </c>
      <c r="BP61" s="61">
        <v>0</v>
      </c>
      <c r="BQ61" s="61">
        <v>-10540574.300000001</v>
      </c>
      <c r="BR61" s="61">
        <v>-10540574.300000001</v>
      </c>
      <c r="BS61" s="61">
        <v>0</v>
      </c>
      <c r="BT61" s="61">
        <v>0</v>
      </c>
      <c r="BU61" s="61">
        <v>-693834439.70660591</v>
      </c>
      <c r="BV61" s="61">
        <v>-547577784.68660593</v>
      </c>
      <c r="BW61" s="61">
        <v>-111764520.98</v>
      </c>
      <c r="BX61" s="61">
        <v>-33459375.359999999</v>
      </c>
      <c r="BY61" s="61">
        <v>0</v>
      </c>
      <c r="BZ61" s="61">
        <v>-55392137.890000001</v>
      </c>
      <c r="CA61" s="61">
        <v>-4514395.18</v>
      </c>
      <c r="CB61" s="61">
        <v>60127531.939999998</v>
      </c>
      <c r="CC61" s="61">
        <v>-1253757.55</v>
      </c>
      <c r="CD61" s="61">
        <v>-1624225.5899999999</v>
      </c>
      <c r="CE61" s="61">
        <v>-457186.37</v>
      </c>
      <c r="CF61" s="61">
        <v>0</v>
      </c>
      <c r="CG61" s="61">
        <v>0</v>
      </c>
      <c r="CH61" s="61">
        <v>-92919.540000000008</v>
      </c>
      <c r="CI61" s="61">
        <v>-1074119.6799999999</v>
      </c>
      <c r="CJ61" s="61">
        <v>0</v>
      </c>
      <c r="CK61" s="61">
        <v>0</v>
      </c>
      <c r="CL61" s="61">
        <v>0</v>
      </c>
      <c r="CM61" s="61">
        <v>0</v>
      </c>
      <c r="CN61" s="61">
        <v>0</v>
      </c>
      <c r="CO61" s="61">
        <v>0</v>
      </c>
      <c r="CP61" s="61">
        <v>0</v>
      </c>
      <c r="CQ61" s="61">
        <v>0</v>
      </c>
      <c r="CR61" s="61">
        <v>0</v>
      </c>
      <c r="CS61" s="61">
        <v>0</v>
      </c>
      <c r="CT61" s="61">
        <v>0</v>
      </c>
      <c r="CU61" s="61">
        <v>57246951.513394356</v>
      </c>
    </row>
    <row r="62" spans="1:99" ht="12.75" customHeight="1">
      <c r="A62" s="43" t="s">
        <v>111</v>
      </c>
      <c r="B62" s="59">
        <v>3003</v>
      </c>
      <c r="C62" s="60" t="s">
        <v>378</v>
      </c>
      <c r="D62" s="61">
        <v>12265415778.18</v>
      </c>
      <c r="E62" s="61">
        <v>11693057231.65</v>
      </c>
      <c r="F62" s="61">
        <v>12186694605.719999</v>
      </c>
      <c r="G62" s="61">
        <v>-493637374.06999999</v>
      </c>
      <c r="H62" s="61">
        <v>-958344775.14999998</v>
      </c>
      <c r="I62" s="61">
        <v>-958952087.29999995</v>
      </c>
      <c r="J62" s="61">
        <v>-2949462977.0999999</v>
      </c>
      <c r="K62" s="61">
        <v>1990510889.8</v>
      </c>
      <c r="L62" s="61">
        <v>607312.15000000037</v>
      </c>
      <c r="M62" s="61">
        <v>14729567.710000001</v>
      </c>
      <c r="N62" s="61">
        <v>-14122255.560000001</v>
      </c>
      <c r="O62" s="61">
        <v>0</v>
      </c>
      <c r="P62" s="61">
        <v>0</v>
      </c>
      <c r="Q62" s="61">
        <v>0</v>
      </c>
      <c r="R62" s="61">
        <v>0</v>
      </c>
      <c r="S62" s="61">
        <v>0</v>
      </c>
      <c r="T62" s="61">
        <v>0</v>
      </c>
      <c r="U62" s="61">
        <v>0</v>
      </c>
      <c r="V62" s="61">
        <v>1506869945.9100001</v>
      </c>
      <c r="W62" s="61">
        <v>43652561.609999999</v>
      </c>
      <c r="X62" s="61">
        <v>63636.52</v>
      </c>
      <c r="Y62" s="61">
        <v>589223298.13</v>
      </c>
      <c r="Z62" s="61">
        <v>873930449.6500001</v>
      </c>
      <c r="AA62" s="61">
        <v>0</v>
      </c>
      <c r="AB62" s="61">
        <v>0</v>
      </c>
      <c r="AC62" s="61">
        <v>0</v>
      </c>
      <c r="AD62" s="61">
        <v>0</v>
      </c>
      <c r="AE62" s="61">
        <v>0</v>
      </c>
      <c r="AF62" s="61">
        <v>0</v>
      </c>
      <c r="AG62" s="61">
        <v>23833375.77</v>
      </c>
      <c r="AH62" s="61">
        <v>23833375.77</v>
      </c>
      <c r="AI62" s="61">
        <v>0</v>
      </c>
      <c r="AJ62" s="61">
        <v>0</v>
      </c>
      <c r="AK62" s="61">
        <v>0</v>
      </c>
      <c r="AL62" s="61">
        <v>0</v>
      </c>
      <c r="AM62" s="61">
        <v>0</v>
      </c>
      <c r="AN62" s="61">
        <v>-11270144944.829996</v>
      </c>
      <c r="AO62" s="61">
        <v>-1994680310.49</v>
      </c>
      <c r="AP62" s="61">
        <v>-2125733358.76</v>
      </c>
      <c r="AQ62" s="61">
        <v>131053048.27000001</v>
      </c>
      <c r="AR62" s="61">
        <v>-19158668.790000021</v>
      </c>
      <c r="AS62" s="61">
        <v>-33544735.24000001</v>
      </c>
      <c r="AT62" s="61">
        <v>-1221006479.78</v>
      </c>
      <c r="AU62" s="61">
        <v>-979490244.22000003</v>
      </c>
      <c r="AV62" s="61">
        <v>-241516235.56</v>
      </c>
      <c r="AW62" s="61">
        <v>0</v>
      </c>
      <c r="AX62" s="61">
        <v>0</v>
      </c>
      <c r="AY62" s="61">
        <v>1187461744.54</v>
      </c>
      <c r="AZ62" s="61">
        <v>14386066.449999988</v>
      </c>
      <c r="BA62" s="61">
        <v>289511054.04999995</v>
      </c>
      <c r="BB62" s="61">
        <v>245148247.26999998</v>
      </c>
      <c r="BC62" s="61">
        <v>44362806.780000001</v>
      </c>
      <c r="BD62" s="61">
        <v>0</v>
      </c>
      <c r="BE62" s="61">
        <v>0</v>
      </c>
      <c r="BF62" s="61">
        <v>-275124987.59999996</v>
      </c>
      <c r="BG62" s="61">
        <v>-254509213.07999995</v>
      </c>
      <c r="BH62" s="61">
        <v>-254509213.07999995</v>
      </c>
      <c r="BI62" s="61">
        <v>0</v>
      </c>
      <c r="BJ62" s="61">
        <v>-5389261781.3199959</v>
      </c>
      <c r="BK62" s="61">
        <v>-5389261781.3199959</v>
      </c>
      <c r="BL62" s="61">
        <v>-23961754099.289997</v>
      </c>
      <c r="BM62" s="61">
        <v>18572492317.970001</v>
      </c>
      <c r="BN62" s="61">
        <v>0</v>
      </c>
      <c r="BO62" s="61">
        <v>0</v>
      </c>
      <c r="BP62" s="61">
        <v>0</v>
      </c>
      <c r="BQ62" s="61">
        <v>-43895066.599999994</v>
      </c>
      <c r="BR62" s="61">
        <v>-43895066.599999994</v>
      </c>
      <c r="BS62" s="61">
        <v>0</v>
      </c>
      <c r="BT62" s="61">
        <v>0</v>
      </c>
      <c r="BU62" s="61">
        <v>-3566864887.0799999</v>
      </c>
      <c r="BV62" s="61">
        <v>-2929022990.6999993</v>
      </c>
      <c r="BW62" s="61">
        <v>-618251041.96000004</v>
      </c>
      <c r="BX62" s="61">
        <v>-189158834.63</v>
      </c>
      <c r="BY62" s="61">
        <v>0</v>
      </c>
      <c r="BZ62" s="61">
        <v>-92994612.590000004</v>
      </c>
      <c r="CA62" s="61">
        <v>-25834604.809999999</v>
      </c>
      <c r="CB62" s="61">
        <v>299497001.77999997</v>
      </c>
      <c r="CC62" s="61">
        <v>-11099804.17</v>
      </c>
      <c r="CD62" s="61">
        <v>-1775017.4700000002</v>
      </c>
      <c r="CE62" s="61">
        <v>-423701.9</v>
      </c>
      <c r="CF62" s="61">
        <v>0</v>
      </c>
      <c r="CG62" s="61">
        <v>-43958.45</v>
      </c>
      <c r="CH62" s="61">
        <v>-608112.71</v>
      </c>
      <c r="CI62" s="61">
        <v>-699244.41</v>
      </c>
      <c r="CJ62" s="61">
        <v>0</v>
      </c>
      <c r="CK62" s="61">
        <v>0</v>
      </c>
      <c r="CL62" s="61">
        <v>0</v>
      </c>
      <c r="CM62" s="61">
        <v>0</v>
      </c>
      <c r="CN62" s="61">
        <v>0</v>
      </c>
      <c r="CO62" s="61">
        <v>0</v>
      </c>
      <c r="CP62" s="61">
        <v>0</v>
      </c>
      <c r="CQ62" s="61">
        <v>0</v>
      </c>
      <c r="CR62" s="61">
        <v>0</v>
      </c>
      <c r="CS62" s="61">
        <v>0</v>
      </c>
      <c r="CT62" s="61">
        <v>0</v>
      </c>
      <c r="CU62" s="61">
        <v>995270833.3500042</v>
      </c>
    </row>
    <row r="63" spans="1:99" ht="12.75" customHeight="1">
      <c r="A63" s="43" t="s">
        <v>113</v>
      </c>
      <c r="B63" s="59">
        <v>3004</v>
      </c>
      <c r="C63" s="60" t="s">
        <v>378</v>
      </c>
      <c r="D63" s="61">
        <v>16427149939.41</v>
      </c>
      <c r="E63" s="61">
        <v>11402615577.41</v>
      </c>
      <c r="F63" s="61">
        <v>11859679498.41</v>
      </c>
      <c r="G63" s="61">
        <v>-457063921</v>
      </c>
      <c r="H63" s="61">
        <v>-315004725</v>
      </c>
      <c r="I63" s="61">
        <v>-358687730</v>
      </c>
      <c r="J63" s="61">
        <v>-3492459650</v>
      </c>
      <c r="K63" s="61">
        <v>3133771920</v>
      </c>
      <c r="L63" s="61">
        <v>43683005</v>
      </c>
      <c r="M63" s="61">
        <v>262819898</v>
      </c>
      <c r="N63" s="61">
        <v>-219136893</v>
      </c>
      <c r="O63" s="61">
        <v>0</v>
      </c>
      <c r="P63" s="61">
        <v>0</v>
      </c>
      <c r="Q63" s="61">
        <v>0</v>
      </c>
      <c r="R63" s="61">
        <v>0</v>
      </c>
      <c r="S63" s="61">
        <v>0</v>
      </c>
      <c r="T63" s="61">
        <v>0</v>
      </c>
      <c r="U63" s="61">
        <v>0</v>
      </c>
      <c r="V63" s="61">
        <v>4850140815</v>
      </c>
      <c r="W63" s="61">
        <v>864465790</v>
      </c>
      <c r="X63" s="61">
        <v>5149266</v>
      </c>
      <c r="Y63" s="61">
        <v>1162928663</v>
      </c>
      <c r="Z63" s="61">
        <v>2817597096</v>
      </c>
      <c r="AA63" s="61">
        <v>0</v>
      </c>
      <c r="AB63" s="61">
        <v>0</v>
      </c>
      <c r="AC63" s="61">
        <v>0</v>
      </c>
      <c r="AD63" s="61">
        <v>0</v>
      </c>
      <c r="AE63" s="61">
        <v>0</v>
      </c>
      <c r="AF63" s="61">
        <v>0</v>
      </c>
      <c r="AG63" s="61">
        <v>489398272</v>
      </c>
      <c r="AH63" s="61">
        <v>489398272</v>
      </c>
      <c r="AI63" s="61">
        <v>0</v>
      </c>
      <c r="AJ63" s="61">
        <v>0</v>
      </c>
      <c r="AK63" s="61">
        <v>0</v>
      </c>
      <c r="AL63" s="61">
        <v>0</v>
      </c>
      <c r="AM63" s="61">
        <v>0</v>
      </c>
      <c r="AN63" s="61">
        <v>-14081699789.20018</v>
      </c>
      <c r="AO63" s="61">
        <v>-2891670179</v>
      </c>
      <c r="AP63" s="61">
        <v>-3019500830</v>
      </c>
      <c r="AQ63" s="61">
        <v>127830651</v>
      </c>
      <c r="AR63" s="61">
        <v>-59257566.609999835</v>
      </c>
      <c r="AS63" s="61">
        <v>-112104570.64999986</v>
      </c>
      <c r="AT63" s="61">
        <v>-1088655833.4099998</v>
      </c>
      <c r="AU63" s="61">
        <v>-953130299.40999997</v>
      </c>
      <c r="AV63" s="61">
        <v>-135525534</v>
      </c>
      <c r="AW63" s="61">
        <v>0</v>
      </c>
      <c r="AX63" s="61">
        <v>0</v>
      </c>
      <c r="AY63" s="61">
        <v>976551262.75999999</v>
      </c>
      <c r="AZ63" s="61">
        <v>52847004.040000021</v>
      </c>
      <c r="BA63" s="61">
        <v>305327517.04000002</v>
      </c>
      <c r="BB63" s="61">
        <v>269450725.04000002</v>
      </c>
      <c r="BC63" s="61">
        <v>35876792</v>
      </c>
      <c r="BD63" s="61">
        <v>0</v>
      </c>
      <c r="BE63" s="61">
        <v>0</v>
      </c>
      <c r="BF63" s="61">
        <v>-252480513</v>
      </c>
      <c r="BG63" s="61">
        <v>272808</v>
      </c>
      <c r="BH63" s="61">
        <v>427265</v>
      </c>
      <c r="BI63" s="61">
        <v>-154457</v>
      </c>
      <c r="BJ63" s="61">
        <v>-7462385035.9801788</v>
      </c>
      <c r="BK63" s="61">
        <v>-7477915717.9801788</v>
      </c>
      <c r="BL63" s="61">
        <v>-49120315782.980179</v>
      </c>
      <c r="BM63" s="61">
        <v>41642400065</v>
      </c>
      <c r="BN63" s="61">
        <v>15530682</v>
      </c>
      <c r="BO63" s="61">
        <v>134975858</v>
      </c>
      <c r="BP63" s="61">
        <v>-119445176</v>
      </c>
      <c r="BQ63" s="61">
        <v>-52898464.609999999</v>
      </c>
      <c r="BR63" s="61">
        <v>-52898464.609999999</v>
      </c>
      <c r="BS63" s="61">
        <v>0</v>
      </c>
      <c r="BT63" s="61">
        <v>0</v>
      </c>
      <c r="BU63" s="61">
        <v>-3615761351</v>
      </c>
      <c r="BV63" s="61">
        <v>-2366054492</v>
      </c>
      <c r="BW63" s="61">
        <v>-899438048</v>
      </c>
      <c r="BX63" s="61">
        <v>-223366080</v>
      </c>
      <c r="BY63" s="61">
        <v>0</v>
      </c>
      <c r="BZ63" s="61">
        <v>-87547516</v>
      </c>
      <c r="CA63" s="61">
        <v>-133025718</v>
      </c>
      <c r="CB63" s="61">
        <v>128307106</v>
      </c>
      <c r="CC63" s="61">
        <v>-34636603</v>
      </c>
      <c r="CD63" s="61">
        <v>0</v>
      </c>
      <c r="CE63" s="61">
        <v>0</v>
      </c>
      <c r="CF63" s="61">
        <v>0</v>
      </c>
      <c r="CG63" s="61">
        <v>0</v>
      </c>
      <c r="CH63" s="61">
        <v>0</v>
      </c>
      <c r="CI63" s="61">
        <v>0</v>
      </c>
      <c r="CJ63" s="61">
        <v>0</v>
      </c>
      <c r="CK63" s="61">
        <v>0</v>
      </c>
      <c r="CL63" s="61">
        <v>0</v>
      </c>
      <c r="CM63" s="61">
        <v>0</v>
      </c>
      <c r="CN63" s="61">
        <v>0</v>
      </c>
      <c r="CO63" s="61">
        <v>0</v>
      </c>
      <c r="CP63" s="61">
        <v>0</v>
      </c>
      <c r="CQ63" s="61">
        <v>0</v>
      </c>
      <c r="CR63" s="61">
        <v>0</v>
      </c>
      <c r="CS63" s="61">
        <v>0</v>
      </c>
      <c r="CT63" s="61">
        <v>0</v>
      </c>
      <c r="CU63" s="61">
        <v>2345450150.2098198</v>
      </c>
    </row>
    <row r="64" spans="1:99" ht="12.75" customHeight="1">
      <c r="A64" s="43" t="s">
        <v>115</v>
      </c>
      <c r="B64" s="59">
        <v>3005</v>
      </c>
      <c r="C64" s="60" t="s">
        <v>378</v>
      </c>
      <c r="D64" s="61">
        <v>886815501.50999999</v>
      </c>
      <c r="E64" s="61">
        <v>951119954.29999995</v>
      </c>
      <c r="F64" s="61">
        <v>986884363.38</v>
      </c>
      <c r="G64" s="61">
        <v>-35764409.079999998</v>
      </c>
      <c r="H64" s="61">
        <v>-64304452.790000007</v>
      </c>
      <c r="I64" s="61">
        <v>-68701837.370000005</v>
      </c>
      <c r="J64" s="61">
        <v>-745344389.45000005</v>
      </c>
      <c r="K64" s="61">
        <v>676642552.08000004</v>
      </c>
      <c r="L64" s="61">
        <v>4397384.58</v>
      </c>
      <c r="M64" s="61">
        <v>12998954.800000001</v>
      </c>
      <c r="N64" s="61">
        <v>-8601570.2200000007</v>
      </c>
      <c r="O64" s="61">
        <v>0</v>
      </c>
      <c r="P64" s="61">
        <v>0</v>
      </c>
      <c r="Q64" s="61">
        <v>0</v>
      </c>
      <c r="R64" s="61">
        <v>0</v>
      </c>
      <c r="S64" s="61">
        <v>0</v>
      </c>
      <c r="T64" s="61">
        <v>0</v>
      </c>
      <c r="U64" s="61">
        <v>0</v>
      </c>
      <c r="V64" s="61">
        <v>0</v>
      </c>
      <c r="W64" s="61">
        <v>0</v>
      </c>
      <c r="X64" s="61">
        <v>0</v>
      </c>
      <c r="Y64" s="61">
        <v>0</v>
      </c>
      <c r="Z64" s="61">
        <v>0</v>
      </c>
      <c r="AA64" s="61">
        <v>0</v>
      </c>
      <c r="AB64" s="61">
        <v>0</v>
      </c>
      <c r="AC64" s="61">
        <v>0</v>
      </c>
      <c r="AD64" s="61">
        <v>0</v>
      </c>
      <c r="AE64" s="61">
        <v>0</v>
      </c>
      <c r="AF64" s="61">
        <v>0</v>
      </c>
      <c r="AG64" s="61">
        <v>0</v>
      </c>
      <c r="AH64" s="61">
        <v>0</v>
      </c>
      <c r="AI64" s="61">
        <v>0</v>
      </c>
      <c r="AJ64" s="61">
        <v>0</v>
      </c>
      <c r="AK64" s="61">
        <v>0</v>
      </c>
      <c r="AL64" s="61">
        <v>0</v>
      </c>
      <c r="AM64" s="61">
        <v>0</v>
      </c>
      <c r="AN64" s="61">
        <v>-515455720.35000002</v>
      </c>
      <c r="AO64" s="61">
        <v>-169377006.87</v>
      </c>
      <c r="AP64" s="61">
        <v>-173032399.56</v>
      </c>
      <c r="AQ64" s="61">
        <v>3655392.69</v>
      </c>
      <c r="AR64" s="61">
        <v>-12911037.33</v>
      </c>
      <c r="AS64" s="61">
        <v>-13387712.25</v>
      </c>
      <c r="AT64" s="61">
        <v>-36808759.079999998</v>
      </c>
      <c r="AU64" s="61">
        <v>-32554994.57</v>
      </c>
      <c r="AV64" s="61">
        <v>-18813987.579999998</v>
      </c>
      <c r="AW64" s="61">
        <v>0</v>
      </c>
      <c r="AX64" s="61">
        <v>14560223.07</v>
      </c>
      <c r="AY64" s="61">
        <v>23421046.829999998</v>
      </c>
      <c r="AZ64" s="61">
        <v>476674.92</v>
      </c>
      <c r="BA64" s="61">
        <v>796414.1</v>
      </c>
      <c r="BB64" s="61">
        <v>1020391.75</v>
      </c>
      <c r="BC64" s="61">
        <v>77087.75</v>
      </c>
      <c r="BD64" s="61">
        <v>0</v>
      </c>
      <c r="BE64" s="61">
        <v>-301065.40000000002</v>
      </c>
      <c r="BF64" s="61">
        <v>-319739.18</v>
      </c>
      <c r="BG64" s="61">
        <v>0</v>
      </c>
      <c r="BH64" s="61">
        <v>0</v>
      </c>
      <c r="BI64" s="61">
        <v>0</v>
      </c>
      <c r="BJ64" s="61">
        <v>-4399415.1700000027</v>
      </c>
      <c r="BK64" s="61">
        <v>-4417986.950000003</v>
      </c>
      <c r="BL64" s="61">
        <v>-71475127.340000004</v>
      </c>
      <c r="BM64" s="61">
        <v>67057140.390000001</v>
      </c>
      <c r="BN64" s="61">
        <v>18571.780000000028</v>
      </c>
      <c r="BO64" s="61">
        <v>2026936.73</v>
      </c>
      <c r="BP64" s="61">
        <v>-2008364.95</v>
      </c>
      <c r="BQ64" s="61">
        <v>-12715550.030000005</v>
      </c>
      <c r="BR64" s="61">
        <v>-12715550.030000005</v>
      </c>
      <c r="BS64" s="61">
        <v>0</v>
      </c>
      <c r="BT64" s="61">
        <v>0</v>
      </c>
      <c r="BU64" s="61">
        <v>-316052710.94999999</v>
      </c>
      <c r="BV64" s="61">
        <v>-155907305.02000001</v>
      </c>
      <c r="BW64" s="61">
        <v>-118700058.3</v>
      </c>
      <c r="BX64" s="61">
        <v>-9318017.8399999999</v>
      </c>
      <c r="BY64" s="61">
        <v>0</v>
      </c>
      <c r="BZ64" s="61">
        <v>-19566150.620000001</v>
      </c>
      <c r="CA64" s="61">
        <v>-30773827.760000002</v>
      </c>
      <c r="CB64" s="61">
        <v>18301663.030000001</v>
      </c>
      <c r="CC64" s="61">
        <v>-89014.44</v>
      </c>
      <c r="CD64" s="61">
        <v>0</v>
      </c>
      <c r="CE64" s="61">
        <v>0</v>
      </c>
      <c r="CF64" s="61">
        <v>0</v>
      </c>
      <c r="CG64" s="61">
        <v>0</v>
      </c>
      <c r="CH64" s="61">
        <v>0</v>
      </c>
      <c r="CI64" s="61">
        <v>0</v>
      </c>
      <c r="CJ64" s="61">
        <v>0</v>
      </c>
      <c r="CK64" s="61">
        <v>0</v>
      </c>
      <c r="CL64" s="61">
        <v>0</v>
      </c>
      <c r="CM64" s="61">
        <v>0</v>
      </c>
      <c r="CN64" s="61">
        <v>0</v>
      </c>
      <c r="CO64" s="61">
        <v>0</v>
      </c>
      <c r="CP64" s="61">
        <v>0</v>
      </c>
      <c r="CQ64" s="61">
        <v>0</v>
      </c>
      <c r="CR64" s="61">
        <v>0</v>
      </c>
      <c r="CS64" s="61">
        <v>0</v>
      </c>
      <c r="CT64" s="61">
        <v>0</v>
      </c>
      <c r="CU64" s="61">
        <v>371359781.15999997</v>
      </c>
    </row>
    <row r="65" spans="1:99" ht="12.75" customHeight="1">
      <c r="A65" s="43" t="s">
        <v>116</v>
      </c>
      <c r="B65" s="59">
        <v>3006</v>
      </c>
      <c r="C65" s="60" t="s">
        <v>378</v>
      </c>
      <c r="D65" s="61">
        <v>16399864368.559999</v>
      </c>
      <c r="E65" s="61">
        <v>15027666695.48</v>
      </c>
      <c r="F65" s="61">
        <v>15448697575.639999</v>
      </c>
      <c r="G65" s="61">
        <v>-421030880.16000003</v>
      </c>
      <c r="H65" s="61">
        <v>-2112367807.7300005</v>
      </c>
      <c r="I65" s="61">
        <v>-2115327018.8500004</v>
      </c>
      <c r="J65" s="61">
        <v>-5565143275.8500004</v>
      </c>
      <c r="K65" s="61">
        <v>3449816257</v>
      </c>
      <c r="L65" s="61">
        <v>2959211.1199999973</v>
      </c>
      <c r="M65" s="61">
        <v>22061136.289999999</v>
      </c>
      <c r="N65" s="61">
        <v>-19101925.170000002</v>
      </c>
      <c r="O65" s="61">
        <v>0</v>
      </c>
      <c r="P65" s="61">
        <v>0</v>
      </c>
      <c r="Q65" s="61">
        <v>0</v>
      </c>
      <c r="R65" s="61">
        <v>0</v>
      </c>
      <c r="S65" s="61">
        <v>0</v>
      </c>
      <c r="T65" s="61">
        <v>0</v>
      </c>
      <c r="U65" s="61">
        <v>0</v>
      </c>
      <c r="V65" s="61">
        <v>3394060188.8099999</v>
      </c>
      <c r="W65" s="61">
        <v>188244967.36000001</v>
      </c>
      <c r="X65" s="61">
        <v>0</v>
      </c>
      <c r="Y65" s="61">
        <v>-10486740.859999999</v>
      </c>
      <c r="Z65" s="61">
        <v>3216301962.3099999</v>
      </c>
      <c r="AA65" s="61">
        <v>0</v>
      </c>
      <c r="AB65" s="61">
        <v>0</v>
      </c>
      <c r="AC65" s="61">
        <v>0</v>
      </c>
      <c r="AD65" s="61">
        <v>0</v>
      </c>
      <c r="AE65" s="61">
        <v>0</v>
      </c>
      <c r="AF65" s="61">
        <v>0</v>
      </c>
      <c r="AG65" s="61">
        <v>90505292</v>
      </c>
      <c r="AH65" s="61">
        <v>90505292</v>
      </c>
      <c r="AI65" s="61">
        <v>0</v>
      </c>
      <c r="AJ65" s="61">
        <v>0</v>
      </c>
      <c r="AK65" s="61">
        <v>0</v>
      </c>
      <c r="AL65" s="61">
        <v>0</v>
      </c>
      <c r="AM65" s="61">
        <v>0</v>
      </c>
      <c r="AN65" s="61">
        <v>-13949268862.929996</v>
      </c>
      <c r="AO65" s="61">
        <v>-2454504505.77</v>
      </c>
      <c r="AP65" s="61">
        <v>-2677322455.5999999</v>
      </c>
      <c r="AQ65" s="61">
        <v>222817949.83000001</v>
      </c>
      <c r="AR65" s="61">
        <v>-132983286.19000006</v>
      </c>
      <c r="AS65" s="61">
        <v>-191605148.08000004</v>
      </c>
      <c r="AT65" s="61">
        <v>-891037967</v>
      </c>
      <c r="AU65" s="61">
        <v>-774214729.06999993</v>
      </c>
      <c r="AV65" s="61">
        <v>-79909887.840000004</v>
      </c>
      <c r="AW65" s="61">
        <v>-36913350.090000004</v>
      </c>
      <c r="AX65" s="61">
        <v>0</v>
      </c>
      <c r="AY65" s="61">
        <v>699432818.91999996</v>
      </c>
      <c r="AZ65" s="61">
        <v>58621861.889999986</v>
      </c>
      <c r="BA65" s="61">
        <v>300497548.57999998</v>
      </c>
      <c r="BB65" s="61">
        <v>255711695.47999999</v>
      </c>
      <c r="BC65" s="61">
        <v>44785853.100000001</v>
      </c>
      <c r="BD65" s="61">
        <v>0</v>
      </c>
      <c r="BE65" s="61">
        <v>0</v>
      </c>
      <c r="BF65" s="61">
        <v>-241875686.69</v>
      </c>
      <c r="BG65" s="61">
        <v>0</v>
      </c>
      <c r="BH65" s="61">
        <v>0</v>
      </c>
      <c r="BI65" s="61">
        <v>0</v>
      </c>
      <c r="BJ65" s="61">
        <v>-7178372451.6999969</v>
      </c>
      <c r="BK65" s="61">
        <v>-7178151300.3799973</v>
      </c>
      <c r="BL65" s="61">
        <v>-46315943382.339996</v>
      </c>
      <c r="BM65" s="61">
        <v>39137792081.959999</v>
      </c>
      <c r="BN65" s="61">
        <v>-221151.3200000003</v>
      </c>
      <c r="BO65" s="61">
        <v>10896185.24</v>
      </c>
      <c r="BP65" s="61">
        <v>-11117336.560000001</v>
      </c>
      <c r="BQ65" s="61">
        <v>-62116279.689999998</v>
      </c>
      <c r="BR65" s="61">
        <v>-62116279.689999998</v>
      </c>
      <c r="BS65" s="61">
        <v>0</v>
      </c>
      <c r="BT65" s="61">
        <v>0</v>
      </c>
      <c r="BU65" s="61">
        <v>-4116220195.2400002</v>
      </c>
      <c r="BV65" s="61">
        <v>-2941779071.21</v>
      </c>
      <c r="BW65" s="61">
        <v>-943675427.69000006</v>
      </c>
      <c r="BX65" s="61">
        <v>-146946361.25</v>
      </c>
      <c r="BY65" s="61">
        <v>0</v>
      </c>
      <c r="BZ65" s="61">
        <v>-41199947.359999999</v>
      </c>
      <c r="CA65" s="61">
        <v>-174441894.52000001</v>
      </c>
      <c r="CB65" s="61">
        <v>152496775.58000001</v>
      </c>
      <c r="CC65" s="61">
        <v>-20674268.789999999</v>
      </c>
      <c r="CD65" s="61">
        <v>-5072144.34</v>
      </c>
      <c r="CE65" s="61">
        <v>0</v>
      </c>
      <c r="CF65" s="61">
        <v>0</v>
      </c>
      <c r="CG65" s="61">
        <v>0</v>
      </c>
      <c r="CH65" s="61">
        <v>-5072144.34</v>
      </c>
      <c r="CI65" s="61">
        <v>0</v>
      </c>
      <c r="CJ65" s="61">
        <v>0</v>
      </c>
      <c r="CK65" s="61">
        <v>0</v>
      </c>
      <c r="CL65" s="61">
        <v>0</v>
      </c>
      <c r="CM65" s="61">
        <v>0</v>
      </c>
      <c r="CN65" s="61">
        <v>0</v>
      </c>
      <c r="CO65" s="61">
        <v>0</v>
      </c>
      <c r="CP65" s="61">
        <v>0</v>
      </c>
      <c r="CQ65" s="61">
        <v>0</v>
      </c>
      <c r="CR65" s="61">
        <v>0</v>
      </c>
      <c r="CS65" s="61">
        <v>0</v>
      </c>
      <c r="CT65" s="61">
        <v>0</v>
      </c>
      <c r="CU65" s="61">
        <v>2450595505.630003</v>
      </c>
    </row>
    <row r="66" spans="1:99" ht="12.75" customHeight="1">
      <c r="A66" s="43" t="s">
        <v>117</v>
      </c>
      <c r="B66" s="59">
        <v>3007</v>
      </c>
      <c r="C66" s="60" t="s">
        <v>378</v>
      </c>
      <c r="D66" s="61">
        <v>241947753.32000008</v>
      </c>
      <c r="E66" s="61">
        <v>256939751.98999912</v>
      </c>
      <c r="F66" s="61">
        <v>299262793.58999902</v>
      </c>
      <c r="G66" s="61">
        <v>-42323041.599999897</v>
      </c>
      <c r="H66" s="61">
        <v>-135014240.15999901</v>
      </c>
      <c r="I66" s="61">
        <v>-151995922.519999</v>
      </c>
      <c r="J66" s="61">
        <v>-193767933.03999901</v>
      </c>
      <c r="K66" s="61">
        <v>41772010.520000003</v>
      </c>
      <c r="L66" s="61">
        <v>16981682.359999999</v>
      </c>
      <c r="M66" s="61">
        <v>33682876.079999998</v>
      </c>
      <c r="N66" s="61">
        <v>-16701193.720000001</v>
      </c>
      <c r="O66" s="61">
        <v>0</v>
      </c>
      <c r="P66" s="61">
        <v>0</v>
      </c>
      <c r="Q66" s="61">
        <v>0</v>
      </c>
      <c r="R66" s="61">
        <v>0</v>
      </c>
      <c r="S66" s="61">
        <v>0</v>
      </c>
      <c r="T66" s="61">
        <v>0</v>
      </c>
      <c r="U66" s="61">
        <v>0</v>
      </c>
      <c r="V66" s="61">
        <v>119918354.02999999</v>
      </c>
      <c r="W66" s="61">
        <v>40670552.549999997</v>
      </c>
      <c r="X66" s="61">
        <v>1412.57</v>
      </c>
      <c r="Y66" s="61">
        <v>4401162.9099999992</v>
      </c>
      <c r="Z66" s="61">
        <v>51196189.960000001</v>
      </c>
      <c r="AA66" s="61">
        <v>23504683.190000001</v>
      </c>
      <c r="AB66" s="61">
        <v>0</v>
      </c>
      <c r="AC66" s="61">
        <v>0</v>
      </c>
      <c r="AD66" s="61">
        <v>0</v>
      </c>
      <c r="AE66" s="61">
        <v>144352.85</v>
      </c>
      <c r="AF66" s="61">
        <v>0</v>
      </c>
      <c r="AG66" s="61">
        <v>103887.46</v>
      </c>
      <c r="AH66" s="61">
        <v>103887.46</v>
      </c>
      <c r="AI66" s="61">
        <v>0</v>
      </c>
      <c r="AJ66" s="61">
        <v>0</v>
      </c>
      <c r="AK66" s="61">
        <v>0</v>
      </c>
      <c r="AL66" s="61">
        <v>0</v>
      </c>
      <c r="AM66" s="61">
        <v>0</v>
      </c>
      <c r="AN66" s="61">
        <v>-174831404.13000092</v>
      </c>
      <c r="AO66" s="61">
        <v>-55467047.609999999</v>
      </c>
      <c r="AP66" s="61">
        <v>-55467047.609999999</v>
      </c>
      <c r="AQ66" s="61">
        <v>0</v>
      </c>
      <c r="AR66" s="61">
        <v>-13417061.429999996</v>
      </c>
      <c r="AS66" s="61">
        <v>-15914100.829999998</v>
      </c>
      <c r="AT66" s="61">
        <v>-90923018.280000001</v>
      </c>
      <c r="AU66" s="61">
        <v>-73761675.560000002</v>
      </c>
      <c r="AV66" s="61">
        <v>-17161342.719999999</v>
      </c>
      <c r="AW66" s="61">
        <v>0</v>
      </c>
      <c r="AX66" s="61">
        <v>0</v>
      </c>
      <c r="AY66" s="61">
        <v>75008917.450000003</v>
      </c>
      <c r="AZ66" s="61">
        <v>2497039.4000000022</v>
      </c>
      <c r="BA66" s="61">
        <v>21071135.140000001</v>
      </c>
      <c r="BB66" s="61">
        <v>18904352.02</v>
      </c>
      <c r="BC66" s="61">
        <v>2166783.12</v>
      </c>
      <c r="BD66" s="61">
        <v>0</v>
      </c>
      <c r="BE66" s="61">
        <v>0</v>
      </c>
      <c r="BF66" s="61">
        <v>-18574095.739999998</v>
      </c>
      <c r="BG66" s="61">
        <v>0</v>
      </c>
      <c r="BH66" s="61">
        <v>0</v>
      </c>
      <c r="BI66" s="61">
        <v>0</v>
      </c>
      <c r="BJ66" s="61">
        <v>-49596947.520000935</v>
      </c>
      <c r="BK66" s="61">
        <v>-49596947.520000935</v>
      </c>
      <c r="BL66" s="61">
        <v>-671729912.33000004</v>
      </c>
      <c r="BM66" s="61">
        <v>622132964.80999911</v>
      </c>
      <c r="BN66" s="61">
        <v>0</v>
      </c>
      <c r="BO66" s="61">
        <v>0</v>
      </c>
      <c r="BP66" s="61">
        <v>0</v>
      </c>
      <c r="BQ66" s="61">
        <v>-7056983.3600000003</v>
      </c>
      <c r="BR66" s="61">
        <v>-3364648.99</v>
      </c>
      <c r="BS66" s="61">
        <v>0</v>
      </c>
      <c r="BT66" s="61">
        <v>-3692334.37</v>
      </c>
      <c r="BU66" s="61">
        <v>-45131586.110000007</v>
      </c>
      <c r="BV66" s="61">
        <v>-27625394.560000002</v>
      </c>
      <c r="BW66" s="61">
        <v>-15946588.73</v>
      </c>
      <c r="BX66" s="61">
        <v>-4929987.92</v>
      </c>
      <c r="BY66" s="61">
        <v>0</v>
      </c>
      <c r="BZ66" s="61">
        <v>-28707.73</v>
      </c>
      <c r="CA66" s="61">
        <v>0</v>
      </c>
      <c r="CB66" s="61">
        <v>8107333.0800000001</v>
      </c>
      <c r="CC66" s="61">
        <v>-4708240.25</v>
      </c>
      <c r="CD66" s="61">
        <v>-4161778.1</v>
      </c>
      <c r="CE66" s="61">
        <v>-267589.08</v>
      </c>
      <c r="CF66" s="61">
        <v>152865.57999999999</v>
      </c>
      <c r="CG66" s="61">
        <v>0</v>
      </c>
      <c r="CH66" s="61">
        <v>-4080550.46</v>
      </c>
      <c r="CI66" s="61">
        <v>33495.86</v>
      </c>
      <c r="CJ66" s="61">
        <v>0</v>
      </c>
      <c r="CK66" s="61">
        <v>0</v>
      </c>
      <c r="CL66" s="61">
        <v>0</v>
      </c>
      <c r="CM66" s="61">
        <v>0</v>
      </c>
      <c r="CN66" s="61">
        <v>0</v>
      </c>
      <c r="CO66" s="61">
        <v>0</v>
      </c>
      <c r="CP66" s="61">
        <v>0</v>
      </c>
      <c r="CQ66" s="61">
        <v>0</v>
      </c>
      <c r="CR66" s="61">
        <v>0</v>
      </c>
      <c r="CS66" s="61">
        <v>0</v>
      </c>
      <c r="CT66" s="61">
        <v>0</v>
      </c>
      <c r="CU66" s="61">
        <v>67116349.189999163</v>
      </c>
    </row>
    <row r="67" spans="1:99" ht="12.75" customHeight="1">
      <c r="A67" s="43" t="s">
        <v>118</v>
      </c>
      <c r="B67" s="59">
        <v>3008</v>
      </c>
      <c r="C67" s="60" t="s">
        <v>378</v>
      </c>
      <c r="D67" s="61">
        <v>1641532997.6999998</v>
      </c>
      <c r="E67" s="61">
        <v>1763723096.3400002</v>
      </c>
      <c r="F67" s="61">
        <v>1890249074.0700002</v>
      </c>
      <c r="G67" s="61">
        <v>-126525977.72999999</v>
      </c>
      <c r="H67" s="61">
        <v>-122135048.78000036</v>
      </c>
      <c r="I67" s="61">
        <v>-122159297.50000036</v>
      </c>
      <c r="J67" s="61">
        <v>-737067115.18000031</v>
      </c>
      <c r="K67" s="61">
        <v>614907817.67999995</v>
      </c>
      <c r="L67" s="61">
        <v>24248.719999999972</v>
      </c>
      <c r="M67" s="61">
        <v>413609.45999999996</v>
      </c>
      <c r="N67" s="61">
        <v>-389360.74</v>
      </c>
      <c r="O67" s="61">
        <v>0</v>
      </c>
      <c r="P67" s="61">
        <v>0</v>
      </c>
      <c r="Q67" s="61">
        <v>0</v>
      </c>
      <c r="R67" s="61">
        <v>0</v>
      </c>
      <c r="S67" s="61">
        <v>0</v>
      </c>
      <c r="T67" s="61">
        <v>0</v>
      </c>
      <c r="U67" s="61">
        <v>0</v>
      </c>
      <c r="V67" s="61">
        <v>-55049.859999999986</v>
      </c>
      <c r="W67" s="61">
        <v>-1072.5</v>
      </c>
      <c r="X67" s="61">
        <v>0</v>
      </c>
      <c r="Y67" s="61">
        <v>-53977.359999999986</v>
      </c>
      <c r="Z67" s="61">
        <v>0</v>
      </c>
      <c r="AA67" s="61">
        <v>0</v>
      </c>
      <c r="AB67" s="61">
        <v>0</v>
      </c>
      <c r="AC67" s="61">
        <v>0</v>
      </c>
      <c r="AD67" s="61">
        <v>0</v>
      </c>
      <c r="AE67" s="61">
        <v>0</v>
      </c>
      <c r="AF67" s="61">
        <v>0</v>
      </c>
      <c r="AG67" s="61">
        <v>0</v>
      </c>
      <c r="AH67" s="61">
        <v>0</v>
      </c>
      <c r="AI67" s="61">
        <v>0</v>
      </c>
      <c r="AJ67" s="61">
        <v>0</v>
      </c>
      <c r="AK67" s="61">
        <v>0</v>
      </c>
      <c r="AL67" s="61">
        <v>0</v>
      </c>
      <c r="AM67" s="61">
        <v>0</v>
      </c>
      <c r="AN67" s="61">
        <v>-1523772720.1600013</v>
      </c>
      <c r="AO67" s="61">
        <v>-316865574.84000009</v>
      </c>
      <c r="AP67" s="61">
        <v>-349207916.42000008</v>
      </c>
      <c r="AQ67" s="61">
        <v>32342341.579999998</v>
      </c>
      <c r="AR67" s="61">
        <v>-21619019.780000106</v>
      </c>
      <c r="AS67" s="61">
        <v>-16995598.400000095</v>
      </c>
      <c r="AT67" s="61">
        <v>-482034906.50000006</v>
      </c>
      <c r="AU67" s="61">
        <v>-396278885.18000007</v>
      </c>
      <c r="AV67" s="61">
        <v>-85756021.319999993</v>
      </c>
      <c r="AW67" s="61">
        <v>0</v>
      </c>
      <c r="AX67" s="61">
        <v>0</v>
      </c>
      <c r="AY67" s="61">
        <v>465039308.09999996</v>
      </c>
      <c r="AZ67" s="61">
        <v>-4623421.3800000101</v>
      </c>
      <c r="BA67" s="61">
        <v>90691525.809999987</v>
      </c>
      <c r="BB67" s="61">
        <v>77359885.889999986</v>
      </c>
      <c r="BC67" s="61">
        <v>13331639.920000002</v>
      </c>
      <c r="BD67" s="61">
        <v>0</v>
      </c>
      <c r="BE67" s="61">
        <v>0</v>
      </c>
      <c r="BF67" s="61">
        <v>-95314947.189999998</v>
      </c>
      <c r="BG67" s="61">
        <v>0</v>
      </c>
      <c r="BH67" s="61">
        <v>0</v>
      </c>
      <c r="BI67" s="61">
        <v>0</v>
      </c>
      <c r="BJ67" s="61">
        <v>-276777728.7400009</v>
      </c>
      <c r="BK67" s="61">
        <v>-276940369.55000091</v>
      </c>
      <c r="BL67" s="61">
        <v>-1328221736.3900008</v>
      </c>
      <c r="BM67" s="61">
        <v>1051281366.8399999</v>
      </c>
      <c r="BN67" s="61">
        <v>162640.81000000017</v>
      </c>
      <c r="BO67" s="61">
        <v>598335.70000000019</v>
      </c>
      <c r="BP67" s="61">
        <v>-435694.89</v>
      </c>
      <c r="BQ67" s="61">
        <v>-8633572.1700000018</v>
      </c>
      <c r="BR67" s="61">
        <v>-8633572.1700000018</v>
      </c>
      <c r="BS67" s="61">
        <v>0</v>
      </c>
      <c r="BT67" s="61">
        <v>0</v>
      </c>
      <c r="BU67" s="61">
        <v>-899882136.95000017</v>
      </c>
      <c r="BV67" s="61">
        <v>-617676555.94000018</v>
      </c>
      <c r="BW67" s="61">
        <v>-153866516.77999985</v>
      </c>
      <c r="BX67" s="61">
        <v>-30107037.980000049</v>
      </c>
      <c r="BY67" s="61">
        <v>0</v>
      </c>
      <c r="BZ67" s="61">
        <v>-6025847.9400000013</v>
      </c>
      <c r="CA67" s="61">
        <v>-92206209.700000018</v>
      </c>
      <c r="CB67" s="61">
        <v>31.39</v>
      </c>
      <c r="CC67" s="61">
        <v>0</v>
      </c>
      <c r="CD67" s="61">
        <v>0</v>
      </c>
      <c r="CE67" s="61">
        <v>0</v>
      </c>
      <c r="CF67" s="61">
        <v>0</v>
      </c>
      <c r="CG67" s="61">
        <v>0</v>
      </c>
      <c r="CH67" s="61">
        <v>0</v>
      </c>
      <c r="CI67" s="61">
        <v>0</v>
      </c>
      <c r="CJ67" s="61">
        <v>0</v>
      </c>
      <c r="CK67" s="61">
        <v>5312.32</v>
      </c>
      <c r="CL67" s="61">
        <v>103.5</v>
      </c>
      <c r="CM67" s="61">
        <v>0</v>
      </c>
      <c r="CN67" s="61">
        <v>5208.82</v>
      </c>
      <c r="CO67" s="61">
        <v>0</v>
      </c>
      <c r="CP67" s="61">
        <v>0</v>
      </c>
      <c r="CQ67" s="61">
        <v>0</v>
      </c>
      <c r="CR67" s="61">
        <v>0</v>
      </c>
      <c r="CS67" s="61">
        <v>0</v>
      </c>
      <c r="CT67" s="61">
        <v>0</v>
      </c>
      <c r="CU67" s="61">
        <v>117760277.53999853</v>
      </c>
    </row>
    <row r="68" spans="1:99" ht="12.75" customHeight="1">
      <c r="A68" s="43" t="s">
        <v>119</v>
      </c>
      <c r="B68" s="59">
        <v>3009</v>
      </c>
      <c r="C68" s="60" t="s">
        <v>378</v>
      </c>
      <c r="D68" s="61">
        <v>10611438293.975616</v>
      </c>
      <c r="E68" s="61">
        <v>9304356690.1519794</v>
      </c>
      <c r="F68" s="61">
        <v>9865468403.1491089</v>
      </c>
      <c r="G68" s="61">
        <v>-561111712.99712884</v>
      </c>
      <c r="H68" s="61">
        <v>-87304865.230000287</v>
      </c>
      <c r="I68" s="61">
        <v>-298203921.47000027</v>
      </c>
      <c r="J68" s="61">
        <v>-2662263078.5700002</v>
      </c>
      <c r="K68" s="61">
        <v>2364059157.0999999</v>
      </c>
      <c r="L68" s="61">
        <v>210899056.23999998</v>
      </c>
      <c r="M68" s="61">
        <v>423007618.14999998</v>
      </c>
      <c r="N68" s="61">
        <v>-212108561.91</v>
      </c>
      <c r="O68" s="61">
        <v>0</v>
      </c>
      <c r="P68" s="61">
        <v>0</v>
      </c>
      <c r="Q68" s="61">
        <v>0</v>
      </c>
      <c r="R68" s="61">
        <v>0</v>
      </c>
      <c r="S68" s="61">
        <v>0</v>
      </c>
      <c r="T68" s="61">
        <v>0</v>
      </c>
      <c r="U68" s="61">
        <v>0</v>
      </c>
      <c r="V68" s="61">
        <v>1394386469.0536368</v>
      </c>
      <c r="W68" s="61">
        <v>724264250.94636917</v>
      </c>
      <c r="X68" s="61">
        <v>22475881.459967121</v>
      </c>
      <c r="Y68" s="61">
        <v>139392229.29317555</v>
      </c>
      <c r="Z68" s="61">
        <v>508254107.35412496</v>
      </c>
      <c r="AA68" s="61">
        <v>0</v>
      </c>
      <c r="AB68" s="61">
        <v>0</v>
      </c>
      <c r="AC68" s="61">
        <v>0</v>
      </c>
      <c r="AD68" s="61">
        <v>0</v>
      </c>
      <c r="AE68" s="61">
        <v>0</v>
      </c>
      <c r="AF68" s="61">
        <v>0</v>
      </c>
      <c r="AG68" s="61">
        <v>-3.5797711461782455E-9</v>
      </c>
      <c r="AH68" s="61">
        <v>-3.5797711461782455E-9</v>
      </c>
      <c r="AI68" s="61">
        <v>0</v>
      </c>
      <c r="AJ68" s="61">
        <v>0</v>
      </c>
      <c r="AK68" s="61">
        <v>0</v>
      </c>
      <c r="AL68" s="61">
        <v>0</v>
      </c>
      <c r="AM68" s="61">
        <v>0</v>
      </c>
      <c r="AN68" s="61">
        <v>-7575526644.6825581</v>
      </c>
      <c r="AO68" s="61">
        <v>-1330307071.0416384</v>
      </c>
      <c r="AP68" s="61">
        <v>-1410173703.98</v>
      </c>
      <c r="AQ68" s="61">
        <v>79866632.938361734</v>
      </c>
      <c r="AR68" s="61">
        <v>-70031216.139865577</v>
      </c>
      <c r="AS68" s="61">
        <v>-198872014.1200062</v>
      </c>
      <c r="AT68" s="61">
        <v>-591196885.41716516</v>
      </c>
      <c r="AU68" s="61">
        <v>-522418211.83716512</v>
      </c>
      <c r="AV68" s="61">
        <v>-68778673.579999998</v>
      </c>
      <c r="AW68" s="61">
        <v>0</v>
      </c>
      <c r="AX68" s="61">
        <v>0</v>
      </c>
      <c r="AY68" s="61">
        <v>392324871.29715896</v>
      </c>
      <c r="AZ68" s="61">
        <v>128840797.98014063</v>
      </c>
      <c r="BA68" s="61">
        <v>273429399.41672063</v>
      </c>
      <c r="BB68" s="61">
        <v>234101532.9767206</v>
      </c>
      <c r="BC68" s="61">
        <v>39327866.439999998</v>
      </c>
      <c r="BD68" s="61">
        <v>0</v>
      </c>
      <c r="BE68" s="61">
        <v>0</v>
      </c>
      <c r="BF68" s="61">
        <v>-144588601.43658</v>
      </c>
      <c r="BG68" s="61">
        <v>0</v>
      </c>
      <c r="BH68" s="61">
        <v>0</v>
      </c>
      <c r="BI68" s="61">
        <v>0</v>
      </c>
      <c r="BJ68" s="61">
        <v>-2510465840.6300001</v>
      </c>
      <c r="BK68" s="61">
        <v>-2510465840.6300001</v>
      </c>
      <c r="BL68" s="61">
        <v>-9817312563.2700005</v>
      </c>
      <c r="BM68" s="61">
        <v>7306846722.6400003</v>
      </c>
      <c r="BN68" s="61">
        <v>0</v>
      </c>
      <c r="BO68" s="61">
        <v>0</v>
      </c>
      <c r="BP68" s="61">
        <v>0</v>
      </c>
      <c r="BQ68" s="61">
        <v>-36029784.929999985</v>
      </c>
      <c r="BR68" s="61">
        <v>-34294337.509999983</v>
      </c>
      <c r="BS68" s="61">
        <v>0</v>
      </c>
      <c r="BT68" s="61">
        <v>-1735447.4200000002</v>
      </c>
      <c r="BU68" s="61">
        <v>-3628692731.9410534</v>
      </c>
      <c r="BV68" s="61">
        <v>-2896381154.2638016</v>
      </c>
      <c r="BW68" s="61">
        <v>-693823640.53227556</v>
      </c>
      <c r="BX68" s="61">
        <v>-72136811.856223896</v>
      </c>
      <c r="BY68" s="61">
        <v>0</v>
      </c>
      <c r="BZ68" s="61">
        <v>-41809755.44378417</v>
      </c>
      <c r="CA68" s="61">
        <v>-23700168.863425676</v>
      </c>
      <c r="CB68" s="61">
        <v>145040015.49430031</v>
      </c>
      <c r="CC68" s="61">
        <v>-45881216.475842319</v>
      </c>
      <c r="CD68" s="61">
        <v>0</v>
      </c>
      <c r="CE68" s="61">
        <v>0</v>
      </c>
      <c r="CF68" s="61">
        <v>0</v>
      </c>
      <c r="CG68" s="61">
        <v>0</v>
      </c>
      <c r="CH68" s="61">
        <v>0</v>
      </c>
      <c r="CI68" s="61">
        <v>0</v>
      </c>
      <c r="CJ68" s="61">
        <v>0</v>
      </c>
      <c r="CK68" s="61">
        <v>0</v>
      </c>
      <c r="CL68" s="61">
        <v>0</v>
      </c>
      <c r="CM68" s="61">
        <v>0</v>
      </c>
      <c r="CN68" s="61">
        <v>0</v>
      </c>
      <c r="CO68" s="61">
        <v>0</v>
      </c>
      <c r="CP68" s="61">
        <v>0</v>
      </c>
      <c r="CQ68" s="61">
        <v>0</v>
      </c>
      <c r="CR68" s="61">
        <v>0</v>
      </c>
      <c r="CS68" s="61">
        <v>0</v>
      </c>
      <c r="CT68" s="61">
        <v>0</v>
      </c>
      <c r="CU68" s="61">
        <v>3035911649.2930584</v>
      </c>
    </row>
    <row r="69" spans="1:99" ht="12.75" customHeight="1">
      <c r="A69" s="43" t="s">
        <v>120</v>
      </c>
      <c r="B69" s="59">
        <v>3011</v>
      </c>
      <c r="C69" s="60" t="s">
        <v>378</v>
      </c>
      <c r="D69" s="61">
        <v>2403224323.8800001</v>
      </c>
      <c r="E69" s="61">
        <v>2752526978.0400004</v>
      </c>
      <c r="F69" s="61">
        <v>2880064316.6400003</v>
      </c>
      <c r="G69" s="61">
        <v>-127537338.59999999</v>
      </c>
      <c r="H69" s="61">
        <v>-382005523.86000001</v>
      </c>
      <c r="I69" s="61">
        <v>-418419163.13999999</v>
      </c>
      <c r="J69" s="61">
        <v>-1163329297.01</v>
      </c>
      <c r="K69" s="61">
        <v>744910133.87</v>
      </c>
      <c r="L69" s="61">
        <v>36413639.280000001</v>
      </c>
      <c r="M69" s="61">
        <v>102392545.48</v>
      </c>
      <c r="N69" s="61">
        <v>-65978906.200000003</v>
      </c>
      <c r="O69" s="61">
        <v>0</v>
      </c>
      <c r="P69" s="61">
        <v>0</v>
      </c>
      <c r="Q69" s="61">
        <v>0</v>
      </c>
      <c r="R69" s="61">
        <v>0</v>
      </c>
      <c r="S69" s="61">
        <v>0</v>
      </c>
      <c r="T69" s="61">
        <v>0</v>
      </c>
      <c r="U69" s="61">
        <v>0</v>
      </c>
      <c r="V69" s="61">
        <v>25747123.989999983</v>
      </c>
      <c r="W69" s="61">
        <v>3039489.35</v>
      </c>
      <c r="X69" s="61">
        <v>0</v>
      </c>
      <c r="Y69" s="61">
        <v>17298550.749999996</v>
      </c>
      <c r="Z69" s="61">
        <v>5409083.8899999857</v>
      </c>
      <c r="AA69" s="61">
        <v>0</v>
      </c>
      <c r="AB69" s="61">
        <v>0</v>
      </c>
      <c r="AC69" s="61">
        <v>0</v>
      </c>
      <c r="AD69" s="61">
        <v>0</v>
      </c>
      <c r="AE69" s="61">
        <v>0</v>
      </c>
      <c r="AF69" s="61">
        <v>0</v>
      </c>
      <c r="AG69" s="61">
        <v>6955745.7100000009</v>
      </c>
      <c r="AH69" s="61">
        <v>6955745.7100000009</v>
      </c>
      <c r="AI69" s="61">
        <v>0</v>
      </c>
      <c r="AJ69" s="61">
        <v>0</v>
      </c>
      <c r="AK69" s="61">
        <v>0</v>
      </c>
      <c r="AL69" s="61">
        <v>0</v>
      </c>
      <c r="AM69" s="61">
        <v>0</v>
      </c>
      <c r="AN69" s="61">
        <v>-2145605697.7999997</v>
      </c>
      <c r="AO69" s="61">
        <v>-349830490.52999997</v>
      </c>
      <c r="AP69" s="61">
        <v>-365842310.44999999</v>
      </c>
      <c r="AQ69" s="61">
        <v>16011819.92</v>
      </c>
      <c r="AR69" s="61">
        <v>-4647851.3100000098</v>
      </c>
      <c r="AS69" s="61">
        <v>-10921230.690000013</v>
      </c>
      <c r="AT69" s="61">
        <v>-133972259.24000001</v>
      </c>
      <c r="AU69" s="61">
        <v>-120590780.93000001</v>
      </c>
      <c r="AV69" s="61">
        <v>-13381478.310000001</v>
      </c>
      <c r="AW69" s="61">
        <v>0</v>
      </c>
      <c r="AX69" s="61">
        <v>0</v>
      </c>
      <c r="AY69" s="61">
        <v>123051028.55</v>
      </c>
      <c r="AZ69" s="61">
        <v>6273379.3800000027</v>
      </c>
      <c r="BA69" s="61">
        <v>36919842.530000001</v>
      </c>
      <c r="BB69" s="61">
        <v>28485352.600000001</v>
      </c>
      <c r="BC69" s="61">
        <v>8434489.9299999997</v>
      </c>
      <c r="BD69" s="61">
        <v>0</v>
      </c>
      <c r="BE69" s="61">
        <v>0</v>
      </c>
      <c r="BF69" s="61">
        <v>-30646463.149999999</v>
      </c>
      <c r="BG69" s="61">
        <v>-1872655.6200000003</v>
      </c>
      <c r="BH69" s="61">
        <v>-1872655.6200000003</v>
      </c>
      <c r="BI69" s="61">
        <v>0</v>
      </c>
      <c r="BJ69" s="61">
        <v>-311229490.56999993</v>
      </c>
      <c r="BK69" s="61">
        <v>-311229490.56999993</v>
      </c>
      <c r="BL69" s="61">
        <v>-1387938805.79</v>
      </c>
      <c r="BM69" s="61">
        <v>1076709315.22</v>
      </c>
      <c r="BN69" s="61">
        <v>0</v>
      </c>
      <c r="BO69" s="61">
        <v>0</v>
      </c>
      <c r="BP69" s="61">
        <v>0</v>
      </c>
      <c r="BQ69" s="61">
        <v>-12012460.520000003</v>
      </c>
      <c r="BR69" s="61">
        <v>-12012460.520000003</v>
      </c>
      <c r="BS69" s="61">
        <v>0</v>
      </c>
      <c r="BT69" s="61">
        <v>0</v>
      </c>
      <c r="BU69" s="61">
        <v>-1466034229.0899997</v>
      </c>
      <c r="BV69" s="61">
        <v>-1245255446.8699999</v>
      </c>
      <c r="BW69" s="61">
        <v>-129889595.15999998</v>
      </c>
      <c r="BX69" s="61">
        <v>-76666452.879999995</v>
      </c>
      <c r="BY69" s="61">
        <v>0</v>
      </c>
      <c r="BZ69" s="61">
        <v>-10420780.49</v>
      </c>
      <c r="CA69" s="61">
        <v>-3135276.8</v>
      </c>
      <c r="CB69" s="61">
        <v>36787118.959999993</v>
      </c>
      <c r="CC69" s="61">
        <v>-37453795.850000001</v>
      </c>
      <c r="CD69" s="61">
        <v>21479.840000000084</v>
      </c>
      <c r="CE69" s="61">
        <v>0</v>
      </c>
      <c r="CF69" s="61">
        <v>21479.840000000084</v>
      </c>
      <c r="CG69" s="61">
        <v>0</v>
      </c>
      <c r="CH69" s="61">
        <v>0</v>
      </c>
      <c r="CI69" s="61">
        <v>0</v>
      </c>
      <c r="CJ69" s="61">
        <v>0</v>
      </c>
      <c r="CK69" s="61">
        <v>0</v>
      </c>
      <c r="CL69" s="61">
        <v>0</v>
      </c>
      <c r="CM69" s="61">
        <v>0</v>
      </c>
      <c r="CN69" s="61">
        <v>0</v>
      </c>
      <c r="CO69" s="61">
        <v>0</v>
      </c>
      <c r="CP69" s="61">
        <v>0</v>
      </c>
      <c r="CQ69" s="61">
        <v>0</v>
      </c>
      <c r="CR69" s="61">
        <v>0</v>
      </c>
      <c r="CS69" s="61">
        <v>0</v>
      </c>
      <c r="CT69" s="61">
        <v>0</v>
      </c>
      <c r="CU69" s="61">
        <v>257618626.0800004</v>
      </c>
    </row>
    <row r="70" spans="1:99" ht="12.75" customHeight="1">
      <c r="A70" s="43" t="s">
        <v>121</v>
      </c>
      <c r="B70" s="59">
        <v>3012</v>
      </c>
      <c r="C70" s="60" t="s">
        <v>378</v>
      </c>
      <c r="D70" s="61">
        <v>11304548883.339998</v>
      </c>
      <c r="E70" s="61">
        <v>9831956935.7999992</v>
      </c>
      <c r="F70" s="61">
        <v>11433578975.549999</v>
      </c>
      <c r="G70" s="61">
        <v>-1601622039.75</v>
      </c>
      <c r="H70" s="61">
        <v>-826987786.61000013</v>
      </c>
      <c r="I70" s="61">
        <v>-1152790477.6100001</v>
      </c>
      <c r="J70" s="61">
        <v>-3829109937.0300002</v>
      </c>
      <c r="K70" s="61">
        <v>2676319459.4200001</v>
      </c>
      <c r="L70" s="61">
        <v>325802691</v>
      </c>
      <c r="M70" s="61">
        <v>1472834542.6400001</v>
      </c>
      <c r="N70" s="61">
        <v>-1147031851.6400001</v>
      </c>
      <c r="O70" s="61">
        <v>0</v>
      </c>
      <c r="P70" s="61">
        <v>0</v>
      </c>
      <c r="Q70" s="61">
        <v>0</v>
      </c>
      <c r="R70" s="61">
        <v>0</v>
      </c>
      <c r="S70" s="61">
        <v>0</v>
      </c>
      <c r="T70" s="61">
        <v>0</v>
      </c>
      <c r="U70" s="61">
        <v>0</v>
      </c>
      <c r="V70" s="61">
        <v>2299579734.1500001</v>
      </c>
      <c r="W70" s="61">
        <v>811986009.12000012</v>
      </c>
      <c r="X70" s="61">
        <v>0</v>
      </c>
      <c r="Y70" s="61">
        <v>714445647.40999997</v>
      </c>
      <c r="Z70" s="61">
        <v>773148077.62</v>
      </c>
      <c r="AA70" s="61">
        <v>0</v>
      </c>
      <c r="AB70" s="61">
        <v>0</v>
      </c>
      <c r="AC70" s="61">
        <v>0</v>
      </c>
      <c r="AD70" s="61">
        <v>0</v>
      </c>
      <c r="AE70" s="61">
        <v>0</v>
      </c>
      <c r="AF70" s="61">
        <v>0</v>
      </c>
      <c r="AG70" s="61">
        <v>0</v>
      </c>
      <c r="AH70" s="61">
        <v>0</v>
      </c>
      <c r="AI70" s="61">
        <v>0</v>
      </c>
      <c r="AJ70" s="61">
        <v>0</v>
      </c>
      <c r="AK70" s="61">
        <v>0</v>
      </c>
      <c r="AL70" s="61">
        <v>0</v>
      </c>
      <c r="AM70" s="61">
        <v>0</v>
      </c>
      <c r="AN70" s="61">
        <v>-6590318814.3982363</v>
      </c>
      <c r="AO70" s="61">
        <v>-1880968375.3499999</v>
      </c>
      <c r="AP70" s="61">
        <v>-2142799080.3499999</v>
      </c>
      <c r="AQ70" s="61">
        <v>261830705</v>
      </c>
      <c r="AR70" s="61">
        <v>-89715596.830000043</v>
      </c>
      <c r="AS70" s="61">
        <v>-204123217.68000007</v>
      </c>
      <c r="AT70" s="61">
        <v>-1188251409.6300001</v>
      </c>
      <c r="AU70" s="61">
        <v>-935998083.73000002</v>
      </c>
      <c r="AV70" s="61">
        <v>-252253325.90000001</v>
      </c>
      <c r="AW70" s="61">
        <v>0</v>
      </c>
      <c r="AX70" s="61">
        <v>0</v>
      </c>
      <c r="AY70" s="61">
        <v>984128191.95000005</v>
      </c>
      <c r="AZ70" s="61">
        <v>114407620.85000002</v>
      </c>
      <c r="BA70" s="61">
        <v>599718070.10000002</v>
      </c>
      <c r="BB70" s="61">
        <v>487685056.92000002</v>
      </c>
      <c r="BC70" s="61">
        <v>112033013.18000001</v>
      </c>
      <c r="BD70" s="61">
        <v>0</v>
      </c>
      <c r="BE70" s="61">
        <v>0</v>
      </c>
      <c r="BF70" s="61">
        <v>-485310449.25</v>
      </c>
      <c r="BG70" s="61">
        <v>1626339.01</v>
      </c>
      <c r="BH70" s="61">
        <v>1626339.01</v>
      </c>
      <c r="BI70" s="61">
        <v>0</v>
      </c>
      <c r="BJ70" s="61">
        <v>-2883376729.4800014</v>
      </c>
      <c r="BK70" s="61">
        <v>-2883376729.4800014</v>
      </c>
      <c r="BL70" s="61">
        <v>-16364154688.870001</v>
      </c>
      <c r="BM70" s="61">
        <v>13480777959.389999</v>
      </c>
      <c r="BN70" s="61">
        <v>0</v>
      </c>
      <c r="BO70" s="61">
        <v>0</v>
      </c>
      <c r="BP70" s="61">
        <v>0</v>
      </c>
      <c r="BQ70" s="61">
        <v>-23587747.050000004</v>
      </c>
      <c r="BR70" s="61">
        <v>-23587747.050000004</v>
      </c>
      <c r="BS70" s="61">
        <v>0</v>
      </c>
      <c r="BT70" s="61">
        <v>0</v>
      </c>
      <c r="BU70" s="61">
        <v>-1714296704.6982348</v>
      </c>
      <c r="BV70" s="61">
        <v>-2179919822.6899996</v>
      </c>
      <c r="BW70" s="61">
        <v>-218237754.04696327</v>
      </c>
      <c r="BX70" s="61">
        <v>-113132898.01127219</v>
      </c>
      <c r="BY70" s="61">
        <v>0</v>
      </c>
      <c r="BZ70" s="61">
        <v>0</v>
      </c>
      <c r="CA70" s="61">
        <v>0</v>
      </c>
      <c r="CB70" s="61">
        <v>811475572.10000002</v>
      </c>
      <c r="CC70" s="61">
        <v>-14481802.050000001</v>
      </c>
      <c r="CD70" s="61">
        <v>0</v>
      </c>
      <c r="CE70" s="61">
        <v>0</v>
      </c>
      <c r="CF70" s="61">
        <v>0</v>
      </c>
      <c r="CG70" s="61">
        <v>0</v>
      </c>
      <c r="CH70" s="61">
        <v>0</v>
      </c>
      <c r="CI70" s="61">
        <v>0</v>
      </c>
      <c r="CJ70" s="61">
        <v>0</v>
      </c>
      <c r="CK70" s="61">
        <v>0</v>
      </c>
      <c r="CL70" s="61">
        <v>0</v>
      </c>
      <c r="CM70" s="61">
        <v>0</v>
      </c>
      <c r="CN70" s="61">
        <v>0</v>
      </c>
      <c r="CO70" s="61">
        <v>0</v>
      </c>
      <c r="CP70" s="61">
        <v>0</v>
      </c>
      <c r="CQ70" s="61">
        <v>0</v>
      </c>
      <c r="CR70" s="61">
        <v>0</v>
      </c>
      <c r="CS70" s="61">
        <v>0</v>
      </c>
      <c r="CT70" s="61">
        <v>0</v>
      </c>
      <c r="CU70" s="61">
        <v>4714230068.941762</v>
      </c>
    </row>
    <row r="71" spans="1:99" ht="12.75" customHeight="1">
      <c r="A71" s="43" t="s">
        <v>122</v>
      </c>
      <c r="B71" s="59">
        <v>3016</v>
      </c>
      <c r="C71" s="60" t="s">
        <v>378</v>
      </c>
      <c r="D71" s="61">
        <v>529532732.57000005</v>
      </c>
      <c r="E71" s="61">
        <v>569596941.47000003</v>
      </c>
      <c r="F71" s="61">
        <v>611583444.23000002</v>
      </c>
      <c r="G71" s="61">
        <v>-41986502.759999998</v>
      </c>
      <c r="H71" s="61">
        <v>-40064208.900000006</v>
      </c>
      <c r="I71" s="61">
        <v>-45011696.220000006</v>
      </c>
      <c r="J71" s="61">
        <v>-89096992.040000007</v>
      </c>
      <c r="K71" s="61">
        <v>44085295.82</v>
      </c>
      <c r="L71" s="61">
        <v>4947487.32</v>
      </c>
      <c r="M71" s="61">
        <v>9757626.9100000001</v>
      </c>
      <c r="N71" s="61">
        <v>-4810139.59</v>
      </c>
      <c r="O71" s="61">
        <v>0</v>
      </c>
      <c r="P71" s="61">
        <v>0</v>
      </c>
      <c r="Q71" s="61">
        <v>0</v>
      </c>
      <c r="R71" s="61">
        <v>0</v>
      </c>
      <c r="S71" s="61">
        <v>0</v>
      </c>
      <c r="T71" s="61">
        <v>0</v>
      </c>
      <c r="U71" s="61">
        <v>0</v>
      </c>
      <c r="V71" s="61">
        <v>0</v>
      </c>
      <c r="W71" s="61">
        <v>0</v>
      </c>
      <c r="X71" s="61">
        <v>0</v>
      </c>
      <c r="Y71" s="61">
        <v>0</v>
      </c>
      <c r="Z71" s="61">
        <v>0</v>
      </c>
      <c r="AA71" s="61">
        <v>0</v>
      </c>
      <c r="AB71" s="61">
        <v>0</v>
      </c>
      <c r="AC71" s="61">
        <v>0</v>
      </c>
      <c r="AD71" s="61">
        <v>0</v>
      </c>
      <c r="AE71" s="61">
        <v>0</v>
      </c>
      <c r="AF71" s="61">
        <v>0</v>
      </c>
      <c r="AG71" s="61">
        <v>0</v>
      </c>
      <c r="AH71" s="61">
        <v>0</v>
      </c>
      <c r="AI71" s="61">
        <v>0</v>
      </c>
      <c r="AJ71" s="61">
        <v>0</v>
      </c>
      <c r="AK71" s="61">
        <v>0</v>
      </c>
      <c r="AL71" s="61">
        <v>0</v>
      </c>
      <c r="AM71" s="61">
        <v>0</v>
      </c>
      <c r="AN71" s="61">
        <v>-376404025.74803376</v>
      </c>
      <c r="AO71" s="61">
        <v>-30737151.440000001</v>
      </c>
      <c r="AP71" s="61">
        <v>-33463852.280000001</v>
      </c>
      <c r="AQ71" s="61">
        <v>2726700.84</v>
      </c>
      <c r="AR71" s="61">
        <v>-5824338.8900000006</v>
      </c>
      <c r="AS71" s="61">
        <v>-7409075.25</v>
      </c>
      <c r="AT71" s="61">
        <v>-64938183.25</v>
      </c>
      <c r="AU71" s="61">
        <v>-40338337.549999997</v>
      </c>
      <c r="AV71" s="61">
        <v>-24599845.699999999</v>
      </c>
      <c r="AW71" s="61">
        <v>0</v>
      </c>
      <c r="AX71" s="61">
        <v>0</v>
      </c>
      <c r="AY71" s="61">
        <v>57529108</v>
      </c>
      <c r="AZ71" s="61">
        <v>1584736.3599999994</v>
      </c>
      <c r="BA71" s="61">
        <v>17518447.359999999</v>
      </c>
      <c r="BB71" s="61">
        <v>12240017.109999999</v>
      </c>
      <c r="BC71" s="61">
        <v>5278430.25</v>
      </c>
      <c r="BD71" s="61">
        <v>0</v>
      </c>
      <c r="BE71" s="61">
        <v>0</v>
      </c>
      <c r="BF71" s="61">
        <v>-15933711</v>
      </c>
      <c r="BG71" s="61">
        <v>0</v>
      </c>
      <c r="BH71" s="61">
        <v>0</v>
      </c>
      <c r="BI71" s="61">
        <v>0</v>
      </c>
      <c r="BJ71" s="61">
        <v>-42226410.600000054</v>
      </c>
      <c r="BK71" s="61">
        <v>-45446845.880000055</v>
      </c>
      <c r="BL71" s="61">
        <v>-347005721.86000001</v>
      </c>
      <c r="BM71" s="61">
        <v>301558875.97999996</v>
      </c>
      <c r="BN71" s="61">
        <v>3220435.2799999993</v>
      </c>
      <c r="BO71" s="61">
        <v>15998093.93</v>
      </c>
      <c r="BP71" s="61">
        <v>-12777658.65</v>
      </c>
      <c r="BQ71" s="61">
        <v>-6264568.25</v>
      </c>
      <c r="BR71" s="61">
        <v>-6264568.25</v>
      </c>
      <c r="BS71" s="61">
        <v>0</v>
      </c>
      <c r="BT71" s="61">
        <v>0</v>
      </c>
      <c r="BU71" s="61">
        <v>-291351556.5680337</v>
      </c>
      <c r="BV71" s="61">
        <v>-210820122.68803376</v>
      </c>
      <c r="BW71" s="61">
        <v>-44268460.640000001</v>
      </c>
      <c r="BX71" s="61">
        <v>-4609239.22</v>
      </c>
      <c r="BY71" s="61">
        <v>0</v>
      </c>
      <c r="BZ71" s="61">
        <v>-24992468.789999999</v>
      </c>
      <c r="CA71" s="61">
        <v>-10856557.32</v>
      </c>
      <c r="CB71" s="61">
        <v>5297763.93</v>
      </c>
      <c r="CC71" s="61">
        <v>-1102471.8400000001</v>
      </c>
      <c r="CD71" s="61">
        <v>0</v>
      </c>
      <c r="CE71" s="61">
        <v>0</v>
      </c>
      <c r="CF71" s="61">
        <v>0</v>
      </c>
      <c r="CG71" s="61">
        <v>0</v>
      </c>
      <c r="CH71" s="61">
        <v>0</v>
      </c>
      <c r="CI71" s="61">
        <v>0</v>
      </c>
      <c r="CJ71" s="61">
        <v>0</v>
      </c>
      <c r="CK71" s="61">
        <v>0</v>
      </c>
      <c r="CL71" s="61">
        <v>0</v>
      </c>
      <c r="CM71" s="61">
        <v>0</v>
      </c>
      <c r="CN71" s="61">
        <v>0</v>
      </c>
      <c r="CO71" s="61">
        <v>0</v>
      </c>
      <c r="CP71" s="61">
        <v>0</v>
      </c>
      <c r="CQ71" s="61">
        <v>0</v>
      </c>
      <c r="CR71" s="61">
        <v>0</v>
      </c>
      <c r="CS71" s="61">
        <v>0</v>
      </c>
      <c r="CT71" s="61">
        <v>0</v>
      </c>
      <c r="CU71" s="61">
        <v>153128706.82196629</v>
      </c>
    </row>
    <row r="72" spans="1:99" ht="12.75" customHeight="1">
      <c r="A72" s="43" t="s">
        <v>123</v>
      </c>
      <c r="B72" s="59">
        <v>3017</v>
      </c>
      <c r="C72" s="60" t="s">
        <v>378</v>
      </c>
      <c r="D72" s="61">
        <v>9209947744.9599991</v>
      </c>
      <c r="E72" s="61">
        <v>8778070614.1499977</v>
      </c>
      <c r="F72" s="61">
        <v>9502730131.4399986</v>
      </c>
      <c r="G72" s="61">
        <v>-724659517.28999996</v>
      </c>
      <c r="H72" s="61">
        <v>-538095209.64999998</v>
      </c>
      <c r="I72" s="61">
        <v>-592378433.75</v>
      </c>
      <c r="J72" s="61">
        <v>-3509154155.0900002</v>
      </c>
      <c r="K72" s="61">
        <v>2916775721.3400002</v>
      </c>
      <c r="L72" s="61">
        <v>54283224.099999994</v>
      </c>
      <c r="M72" s="61">
        <v>231087981.88</v>
      </c>
      <c r="N72" s="61">
        <v>-176804757.78</v>
      </c>
      <c r="O72" s="61">
        <v>0</v>
      </c>
      <c r="P72" s="61">
        <v>0</v>
      </c>
      <c r="Q72" s="61">
        <v>0</v>
      </c>
      <c r="R72" s="61">
        <v>0</v>
      </c>
      <c r="S72" s="61">
        <v>0</v>
      </c>
      <c r="T72" s="61">
        <v>0</v>
      </c>
      <c r="U72" s="61">
        <v>0</v>
      </c>
      <c r="V72" s="61">
        <v>969972340.46000004</v>
      </c>
      <c r="W72" s="61">
        <v>0</v>
      </c>
      <c r="X72" s="61">
        <v>0</v>
      </c>
      <c r="Y72" s="61">
        <v>969972340.46000004</v>
      </c>
      <c r="Z72" s="61">
        <v>0</v>
      </c>
      <c r="AA72" s="61">
        <v>0</v>
      </c>
      <c r="AB72" s="61">
        <v>0</v>
      </c>
      <c r="AC72" s="61">
        <v>0</v>
      </c>
      <c r="AD72" s="61">
        <v>0</v>
      </c>
      <c r="AE72" s="61">
        <v>0</v>
      </c>
      <c r="AF72" s="61">
        <v>0</v>
      </c>
      <c r="AG72" s="61">
        <v>0</v>
      </c>
      <c r="AH72" s="61">
        <v>0</v>
      </c>
      <c r="AI72" s="61">
        <v>0</v>
      </c>
      <c r="AJ72" s="61">
        <v>0</v>
      </c>
      <c r="AK72" s="61">
        <v>0</v>
      </c>
      <c r="AL72" s="61">
        <v>0</v>
      </c>
      <c r="AM72" s="61">
        <v>0</v>
      </c>
      <c r="AN72" s="61">
        <v>-6596899913.4800005</v>
      </c>
      <c r="AO72" s="61">
        <v>-2712965904.98</v>
      </c>
      <c r="AP72" s="61">
        <v>-2884331192.02</v>
      </c>
      <c r="AQ72" s="61">
        <v>171365287.03999999</v>
      </c>
      <c r="AR72" s="61">
        <v>-42938670.020000011</v>
      </c>
      <c r="AS72" s="61">
        <v>-144944260.82000005</v>
      </c>
      <c r="AT72" s="61">
        <v>-724733815.10000002</v>
      </c>
      <c r="AU72" s="61">
        <v>-886811035.51999998</v>
      </c>
      <c r="AV72" s="61">
        <v>162077220.41999999</v>
      </c>
      <c r="AW72" s="61">
        <v>0</v>
      </c>
      <c r="AX72" s="61">
        <v>0</v>
      </c>
      <c r="AY72" s="61">
        <v>579789554.27999997</v>
      </c>
      <c r="AZ72" s="61">
        <v>102005590.80000004</v>
      </c>
      <c r="BA72" s="61">
        <v>369705342.86000001</v>
      </c>
      <c r="BB72" s="61">
        <v>357028131.72000003</v>
      </c>
      <c r="BC72" s="61">
        <v>12677211.140000001</v>
      </c>
      <c r="BD72" s="61">
        <v>0</v>
      </c>
      <c r="BE72" s="61">
        <v>0</v>
      </c>
      <c r="BF72" s="61">
        <v>-267699752.05999997</v>
      </c>
      <c r="BG72" s="61">
        <v>-1692185.78</v>
      </c>
      <c r="BH72" s="61">
        <v>-1736464.73</v>
      </c>
      <c r="BI72" s="61">
        <v>44278.950000000012</v>
      </c>
      <c r="BJ72" s="61">
        <v>-303957063.09000027</v>
      </c>
      <c r="BK72" s="61">
        <v>-315099537.47000027</v>
      </c>
      <c r="BL72" s="61">
        <v>-2326635545.0300002</v>
      </c>
      <c r="BM72" s="61">
        <v>2011536007.5599999</v>
      </c>
      <c r="BN72" s="61">
        <v>11142474.379999995</v>
      </c>
      <c r="BO72" s="61">
        <v>156453623.63999999</v>
      </c>
      <c r="BP72" s="61">
        <v>-145311149.25999999</v>
      </c>
      <c r="BQ72" s="61">
        <v>-46355471.980000004</v>
      </c>
      <c r="BR72" s="61">
        <v>-46355471.980000004</v>
      </c>
      <c r="BS72" s="61">
        <v>0</v>
      </c>
      <c r="BT72" s="61">
        <v>0</v>
      </c>
      <c r="BU72" s="61">
        <v>-3488894502.8299994</v>
      </c>
      <c r="BV72" s="61">
        <v>-3026717379.3899999</v>
      </c>
      <c r="BW72" s="61">
        <v>-480221495.53999996</v>
      </c>
      <c r="BX72" s="61">
        <v>-82568967.180000007</v>
      </c>
      <c r="BY72" s="61">
        <v>0</v>
      </c>
      <c r="BZ72" s="61">
        <v>-53476259.190000005</v>
      </c>
      <c r="CA72" s="61">
        <v>-131118974.98</v>
      </c>
      <c r="CB72" s="61">
        <v>130520897.11000001</v>
      </c>
      <c r="CC72" s="61">
        <v>154687676.34000009</v>
      </c>
      <c r="CD72" s="61">
        <v>-96114.8</v>
      </c>
      <c r="CE72" s="61">
        <v>-96114.8</v>
      </c>
      <c r="CF72" s="61">
        <v>0</v>
      </c>
      <c r="CG72" s="61">
        <v>0</v>
      </c>
      <c r="CH72" s="61">
        <v>0</v>
      </c>
      <c r="CI72" s="61">
        <v>0</v>
      </c>
      <c r="CJ72" s="61">
        <v>0</v>
      </c>
      <c r="CK72" s="61">
        <v>0</v>
      </c>
      <c r="CL72" s="61">
        <v>0</v>
      </c>
      <c r="CM72" s="61">
        <v>0</v>
      </c>
      <c r="CN72" s="61">
        <v>0</v>
      </c>
      <c r="CO72" s="61">
        <v>0</v>
      </c>
      <c r="CP72" s="61">
        <v>0</v>
      </c>
      <c r="CQ72" s="61">
        <v>0</v>
      </c>
      <c r="CR72" s="61">
        <v>0</v>
      </c>
      <c r="CS72" s="61">
        <v>0</v>
      </c>
      <c r="CT72" s="61">
        <v>0</v>
      </c>
      <c r="CU72" s="61">
        <v>2613047831.4799986</v>
      </c>
    </row>
    <row r="73" spans="1:99" ht="12.75" customHeight="1">
      <c r="A73" s="43" t="s">
        <v>124</v>
      </c>
      <c r="B73" s="59">
        <v>3018</v>
      </c>
      <c r="C73" s="60" t="s">
        <v>378</v>
      </c>
      <c r="D73" s="61">
        <v>18162182886.189999</v>
      </c>
      <c r="E73" s="61">
        <v>20205831068.41</v>
      </c>
      <c r="F73" s="61">
        <v>20270264417.91</v>
      </c>
      <c r="G73" s="61">
        <v>-64433349.5</v>
      </c>
      <c r="H73" s="61">
        <v>-2262223176.4099998</v>
      </c>
      <c r="I73" s="61">
        <v>-2262223176.4099998</v>
      </c>
      <c r="J73" s="61">
        <v>-10085547991.91</v>
      </c>
      <c r="K73" s="61">
        <v>7823324815.5</v>
      </c>
      <c r="L73" s="61">
        <v>0</v>
      </c>
      <c r="M73" s="61">
        <v>0</v>
      </c>
      <c r="N73" s="61">
        <v>0</v>
      </c>
      <c r="O73" s="61">
        <v>0</v>
      </c>
      <c r="P73" s="61">
        <v>0</v>
      </c>
      <c r="Q73" s="61">
        <v>0</v>
      </c>
      <c r="R73" s="61">
        <v>0</v>
      </c>
      <c r="S73" s="61">
        <v>0</v>
      </c>
      <c r="T73" s="61">
        <v>0</v>
      </c>
      <c r="U73" s="61">
        <v>0</v>
      </c>
      <c r="V73" s="61">
        <v>103566899.84</v>
      </c>
      <c r="W73" s="61">
        <v>96608015.590000004</v>
      </c>
      <c r="X73" s="61">
        <v>0</v>
      </c>
      <c r="Y73" s="61">
        <v>0</v>
      </c>
      <c r="Z73" s="61">
        <v>6958884.25</v>
      </c>
      <c r="AA73" s="61">
        <v>0</v>
      </c>
      <c r="AB73" s="61">
        <v>0</v>
      </c>
      <c r="AC73" s="61">
        <v>0</v>
      </c>
      <c r="AD73" s="61">
        <v>0</v>
      </c>
      <c r="AE73" s="61">
        <v>0</v>
      </c>
      <c r="AF73" s="61">
        <v>0</v>
      </c>
      <c r="AG73" s="61">
        <v>115008094.35000001</v>
      </c>
      <c r="AH73" s="61">
        <v>115008094.35000001</v>
      </c>
      <c r="AI73" s="61">
        <v>0</v>
      </c>
      <c r="AJ73" s="61">
        <v>0</v>
      </c>
      <c r="AK73" s="61">
        <v>0</v>
      </c>
      <c r="AL73" s="61">
        <v>0</v>
      </c>
      <c r="AM73" s="61">
        <v>0</v>
      </c>
      <c r="AN73" s="61">
        <v>-13359441429.449997</v>
      </c>
      <c r="AO73" s="61">
        <v>-1973912964.8999999</v>
      </c>
      <c r="AP73" s="61">
        <v>-1998602360.9599998</v>
      </c>
      <c r="AQ73" s="61">
        <v>24689396.059999999</v>
      </c>
      <c r="AR73" s="61">
        <v>-313737107.64000022</v>
      </c>
      <c r="AS73" s="61">
        <v>-287070284.26000023</v>
      </c>
      <c r="AT73" s="61">
        <v>-2806948982.21</v>
      </c>
      <c r="AU73" s="61">
        <v>-2408111053.48</v>
      </c>
      <c r="AV73" s="61">
        <v>-398837928.73000002</v>
      </c>
      <c r="AW73" s="61">
        <v>0</v>
      </c>
      <c r="AX73" s="61">
        <v>0</v>
      </c>
      <c r="AY73" s="61">
        <v>2519878697.9499998</v>
      </c>
      <c r="AZ73" s="61">
        <v>-26666823.379999999</v>
      </c>
      <c r="BA73" s="61">
        <v>12755450.91</v>
      </c>
      <c r="BB73" s="61">
        <v>10514759.15</v>
      </c>
      <c r="BC73" s="61">
        <v>2240691.7599999998</v>
      </c>
      <c r="BD73" s="61">
        <v>0</v>
      </c>
      <c r="BE73" s="61">
        <v>0</v>
      </c>
      <c r="BF73" s="61">
        <v>-39422274.289999999</v>
      </c>
      <c r="BG73" s="61">
        <v>-112077017.86999999</v>
      </c>
      <c r="BH73" s="61">
        <v>-112084739.86999999</v>
      </c>
      <c r="BI73" s="61">
        <v>7722</v>
      </c>
      <c r="BJ73" s="61">
        <v>-3930309047.1999979</v>
      </c>
      <c r="BK73" s="61">
        <v>-3930309047.1999979</v>
      </c>
      <c r="BL73" s="61">
        <v>-10564974109.899998</v>
      </c>
      <c r="BM73" s="61">
        <v>6634665062.6999998</v>
      </c>
      <c r="BN73" s="61">
        <v>0</v>
      </c>
      <c r="BO73" s="61">
        <v>0</v>
      </c>
      <c r="BP73" s="61">
        <v>0</v>
      </c>
      <c r="BQ73" s="61">
        <v>-162274903.81999993</v>
      </c>
      <c r="BR73" s="61">
        <v>-162274903.81999993</v>
      </c>
      <c r="BS73" s="61">
        <v>0</v>
      </c>
      <c r="BT73" s="61">
        <v>0</v>
      </c>
      <c r="BU73" s="61">
        <v>-6782762003.3399982</v>
      </c>
      <c r="BV73" s="61">
        <v>-5370102649.7499981</v>
      </c>
      <c r="BW73" s="61">
        <v>-837389004.75999999</v>
      </c>
      <c r="BX73" s="61">
        <v>-84514645.11999999</v>
      </c>
      <c r="BY73" s="61">
        <v>0</v>
      </c>
      <c r="BZ73" s="61">
        <v>-252434857.78000003</v>
      </c>
      <c r="CA73" s="61">
        <v>-132896131.09999999</v>
      </c>
      <c r="CB73" s="61">
        <v>0</v>
      </c>
      <c r="CC73" s="61">
        <v>-105424714.83</v>
      </c>
      <c r="CD73" s="61">
        <v>-4831679.17</v>
      </c>
      <c r="CE73" s="61">
        <v>0</v>
      </c>
      <c r="CF73" s="61">
        <v>-4386816.0599999996</v>
      </c>
      <c r="CG73" s="61">
        <v>0</v>
      </c>
      <c r="CH73" s="61">
        <v>-444863.11</v>
      </c>
      <c r="CI73" s="61">
        <v>0</v>
      </c>
      <c r="CJ73" s="61">
        <v>0</v>
      </c>
      <c r="CK73" s="61">
        <v>-79536705.510000005</v>
      </c>
      <c r="CL73" s="61">
        <v>-79536705.510000005</v>
      </c>
      <c r="CM73" s="61">
        <v>0</v>
      </c>
      <c r="CN73" s="61">
        <v>0</v>
      </c>
      <c r="CO73" s="61">
        <v>0</v>
      </c>
      <c r="CP73" s="61">
        <v>0</v>
      </c>
      <c r="CQ73" s="61">
        <v>0</v>
      </c>
      <c r="CR73" s="61">
        <v>0</v>
      </c>
      <c r="CS73" s="61">
        <v>0</v>
      </c>
      <c r="CT73" s="61">
        <v>0</v>
      </c>
      <c r="CU73" s="61">
        <v>4802741456.7400017</v>
      </c>
    </row>
    <row r="74" spans="1:99" ht="13.5" customHeight="1">
      <c r="A74" s="43" t="s">
        <v>125</v>
      </c>
      <c r="B74" s="59">
        <v>4002</v>
      </c>
      <c r="C74" s="60" t="s">
        <v>379</v>
      </c>
      <c r="D74" s="61">
        <v>0</v>
      </c>
      <c r="E74" s="61">
        <v>0</v>
      </c>
      <c r="F74" s="61">
        <v>0</v>
      </c>
      <c r="G74" s="61">
        <v>0</v>
      </c>
      <c r="H74" s="61">
        <v>0</v>
      </c>
      <c r="I74" s="61">
        <v>0</v>
      </c>
      <c r="J74" s="61">
        <v>0</v>
      </c>
      <c r="K74" s="61">
        <v>0</v>
      </c>
      <c r="L74" s="61">
        <v>0</v>
      </c>
      <c r="M74" s="61">
        <v>0</v>
      </c>
      <c r="N74" s="61">
        <v>0</v>
      </c>
      <c r="O74" s="61">
        <v>0</v>
      </c>
      <c r="P74" s="61">
        <v>0</v>
      </c>
      <c r="Q74" s="61">
        <v>0</v>
      </c>
      <c r="R74" s="61">
        <v>0</v>
      </c>
      <c r="S74" s="61">
        <v>0</v>
      </c>
      <c r="T74" s="61">
        <v>0</v>
      </c>
      <c r="U74" s="61">
        <v>0</v>
      </c>
      <c r="V74" s="61">
        <v>0</v>
      </c>
      <c r="W74" s="61">
        <v>0</v>
      </c>
      <c r="X74" s="61">
        <v>0</v>
      </c>
      <c r="Y74" s="61">
        <v>0</v>
      </c>
      <c r="Z74" s="61">
        <v>0</v>
      </c>
      <c r="AA74" s="61">
        <v>0</v>
      </c>
      <c r="AB74" s="61">
        <v>0</v>
      </c>
      <c r="AC74" s="61">
        <v>0</v>
      </c>
      <c r="AD74" s="61">
        <v>0</v>
      </c>
      <c r="AE74" s="61">
        <v>0</v>
      </c>
      <c r="AF74" s="61">
        <v>0</v>
      </c>
      <c r="AG74" s="61">
        <v>0</v>
      </c>
      <c r="AH74" s="61">
        <v>0</v>
      </c>
      <c r="AI74" s="61">
        <v>0</v>
      </c>
      <c r="AJ74" s="61">
        <v>0</v>
      </c>
      <c r="AK74" s="61">
        <v>0</v>
      </c>
      <c r="AL74" s="61">
        <v>0</v>
      </c>
      <c r="AM74" s="61">
        <v>0</v>
      </c>
      <c r="AN74" s="61">
        <v>0</v>
      </c>
      <c r="AO74" s="61">
        <v>0</v>
      </c>
      <c r="AP74" s="61">
        <v>0</v>
      </c>
      <c r="AQ74" s="61">
        <v>0</v>
      </c>
      <c r="AR74" s="61">
        <v>0</v>
      </c>
      <c r="AS74" s="61">
        <v>0</v>
      </c>
      <c r="AT74" s="61">
        <v>0</v>
      </c>
      <c r="AU74" s="61">
        <v>0</v>
      </c>
      <c r="AV74" s="61">
        <v>0</v>
      </c>
      <c r="AW74" s="61">
        <v>0</v>
      </c>
      <c r="AX74" s="61">
        <v>0</v>
      </c>
      <c r="AY74" s="61">
        <v>0</v>
      </c>
      <c r="AZ74" s="61">
        <v>0</v>
      </c>
      <c r="BA74" s="61">
        <v>0</v>
      </c>
      <c r="BB74" s="61">
        <v>0</v>
      </c>
      <c r="BC74" s="61">
        <v>0</v>
      </c>
      <c r="BD74" s="61">
        <v>0</v>
      </c>
      <c r="BE74" s="61">
        <v>0</v>
      </c>
      <c r="BF74" s="61">
        <v>0</v>
      </c>
      <c r="BG74" s="61">
        <v>0</v>
      </c>
      <c r="BH74" s="61">
        <v>0</v>
      </c>
      <c r="BI74" s="61">
        <v>0</v>
      </c>
      <c r="BJ74" s="61">
        <v>0</v>
      </c>
      <c r="BK74" s="61">
        <v>0</v>
      </c>
      <c r="BL74" s="61">
        <v>0</v>
      </c>
      <c r="BM74" s="61">
        <v>0</v>
      </c>
      <c r="BN74" s="61">
        <v>0</v>
      </c>
      <c r="BO74" s="61">
        <v>0</v>
      </c>
      <c r="BP74" s="61">
        <v>0</v>
      </c>
      <c r="BQ74" s="61">
        <v>0</v>
      </c>
      <c r="BR74" s="61">
        <v>0</v>
      </c>
      <c r="BS74" s="61">
        <v>0</v>
      </c>
      <c r="BT74" s="61">
        <v>0</v>
      </c>
      <c r="BU74" s="61">
        <v>0</v>
      </c>
      <c r="BV74" s="61">
        <v>0</v>
      </c>
      <c r="BW74" s="61">
        <v>0</v>
      </c>
      <c r="BX74" s="61">
        <v>0</v>
      </c>
      <c r="BY74" s="61">
        <v>0</v>
      </c>
      <c r="BZ74" s="61">
        <v>0</v>
      </c>
      <c r="CA74" s="61">
        <v>0</v>
      </c>
      <c r="CB74" s="61">
        <v>0</v>
      </c>
      <c r="CC74" s="61">
        <v>0</v>
      </c>
      <c r="CD74" s="61">
        <v>0</v>
      </c>
      <c r="CE74" s="61">
        <v>0</v>
      </c>
      <c r="CF74" s="61">
        <v>0</v>
      </c>
      <c r="CG74" s="61">
        <v>0</v>
      </c>
      <c r="CH74" s="61">
        <v>0</v>
      </c>
      <c r="CI74" s="61">
        <v>0</v>
      </c>
      <c r="CJ74" s="61">
        <v>0</v>
      </c>
      <c r="CK74" s="61">
        <v>0</v>
      </c>
      <c r="CL74" s="61">
        <v>0</v>
      </c>
      <c r="CM74" s="61">
        <v>0</v>
      </c>
      <c r="CN74" s="61">
        <v>0</v>
      </c>
      <c r="CO74" s="61">
        <v>0</v>
      </c>
      <c r="CP74" s="61">
        <v>0</v>
      </c>
      <c r="CQ74" s="61">
        <v>0</v>
      </c>
      <c r="CR74" s="61">
        <v>0</v>
      </c>
      <c r="CS74" s="61">
        <v>0</v>
      </c>
      <c r="CT74" s="61">
        <v>0</v>
      </c>
      <c r="CU74" s="61">
        <v>0</v>
      </c>
    </row>
    <row r="75" spans="1:99" ht="13.5" customHeight="1">
      <c r="A75" s="45" t="s">
        <v>126</v>
      </c>
      <c r="B75" s="62">
        <v>4003</v>
      </c>
      <c r="C75" s="60" t="s">
        <v>379</v>
      </c>
      <c r="D75" s="61">
        <v>0</v>
      </c>
      <c r="E75" s="61">
        <v>0</v>
      </c>
      <c r="F75" s="61">
        <v>0</v>
      </c>
      <c r="G75" s="61">
        <v>0</v>
      </c>
      <c r="H75" s="61">
        <v>0</v>
      </c>
      <c r="I75" s="61">
        <v>0</v>
      </c>
      <c r="J75" s="61">
        <v>0</v>
      </c>
      <c r="K75" s="61">
        <v>0</v>
      </c>
      <c r="L75" s="61">
        <v>0</v>
      </c>
      <c r="M75" s="61">
        <v>0</v>
      </c>
      <c r="N75" s="61">
        <v>0</v>
      </c>
      <c r="O75" s="61">
        <v>0</v>
      </c>
      <c r="P75" s="61">
        <v>0</v>
      </c>
      <c r="Q75" s="61">
        <v>0</v>
      </c>
      <c r="R75" s="61">
        <v>0</v>
      </c>
      <c r="S75" s="61">
        <v>0</v>
      </c>
      <c r="T75" s="61">
        <v>0</v>
      </c>
      <c r="U75" s="61">
        <v>0</v>
      </c>
      <c r="V75" s="61">
        <v>0</v>
      </c>
      <c r="W75" s="61">
        <v>0</v>
      </c>
      <c r="X75" s="61">
        <v>0</v>
      </c>
      <c r="Y75" s="61">
        <v>0</v>
      </c>
      <c r="Z75" s="61">
        <v>0</v>
      </c>
      <c r="AA75" s="61">
        <v>0</v>
      </c>
      <c r="AB75" s="61">
        <v>0</v>
      </c>
      <c r="AC75" s="61">
        <v>0</v>
      </c>
      <c r="AD75" s="61">
        <v>0</v>
      </c>
      <c r="AE75" s="61">
        <v>0</v>
      </c>
      <c r="AF75" s="61">
        <v>0</v>
      </c>
      <c r="AG75" s="61">
        <v>0</v>
      </c>
      <c r="AH75" s="61">
        <v>0</v>
      </c>
      <c r="AI75" s="61">
        <v>0</v>
      </c>
      <c r="AJ75" s="61">
        <v>0</v>
      </c>
      <c r="AK75" s="61">
        <v>0</v>
      </c>
      <c r="AL75" s="61">
        <v>0</v>
      </c>
      <c r="AM75" s="61">
        <v>0</v>
      </c>
      <c r="AN75" s="61">
        <v>0</v>
      </c>
      <c r="AO75" s="61">
        <v>0</v>
      </c>
      <c r="AP75" s="61">
        <v>0</v>
      </c>
      <c r="AQ75" s="61">
        <v>0</v>
      </c>
      <c r="AR75" s="61">
        <v>0</v>
      </c>
      <c r="AS75" s="61">
        <v>0</v>
      </c>
      <c r="AT75" s="61">
        <v>0</v>
      </c>
      <c r="AU75" s="61">
        <v>0</v>
      </c>
      <c r="AV75" s="61">
        <v>0</v>
      </c>
      <c r="AW75" s="61">
        <v>0</v>
      </c>
      <c r="AX75" s="61">
        <v>0</v>
      </c>
      <c r="AY75" s="61">
        <v>0</v>
      </c>
      <c r="AZ75" s="61">
        <v>0</v>
      </c>
      <c r="BA75" s="61">
        <v>0</v>
      </c>
      <c r="BB75" s="61">
        <v>0</v>
      </c>
      <c r="BC75" s="61">
        <v>0</v>
      </c>
      <c r="BD75" s="61">
        <v>0</v>
      </c>
      <c r="BE75" s="61">
        <v>0</v>
      </c>
      <c r="BF75" s="61">
        <v>0</v>
      </c>
      <c r="BG75" s="61">
        <v>0</v>
      </c>
      <c r="BH75" s="61">
        <v>0</v>
      </c>
      <c r="BI75" s="61">
        <v>0</v>
      </c>
      <c r="BJ75" s="61">
        <v>0</v>
      </c>
      <c r="BK75" s="61">
        <v>0</v>
      </c>
      <c r="BL75" s="61">
        <v>0</v>
      </c>
      <c r="BM75" s="61">
        <v>0</v>
      </c>
      <c r="BN75" s="61">
        <v>0</v>
      </c>
      <c r="BO75" s="61">
        <v>0</v>
      </c>
      <c r="BP75" s="61">
        <v>0</v>
      </c>
      <c r="BQ75" s="61">
        <v>0</v>
      </c>
      <c r="BR75" s="61">
        <v>0</v>
      </c>
      <c r="BS75" s="61">
        <v>0</v>
      </c>
      <c r="BT75" s="61">
        <v>0</v>
      </c>
      <c r="BU75" s="61">
        <v>0</v>
      </c>
      <c r="BV75" s="61">
        <v>0</v>
      </c>
      <c r="BW75" s="61">
        <v>0</v>
      </c>
      <c r="BX75" s="61">
        <v>0</v>
      </c>
      <c r="BY75" s="61">
        <v>0</v>
      </c>
      <c r="BZ75" s="61">
        <v>0</v>
      </c>
      <c r="CA75" s="61">
        <v>0</v>
      </c>
      <c r="CB75" s="61">
        <v>0</v>
      </c>
      <c r="CC75" s="61">
        <v>0</v>
      </c>
      <c r="CD75" s="61">
        <v>0</v>
      </c>
      <c r="CE75" s="61">
        <v>0</v>
      </c>
      <c r="CF75" s="61">
        <v>0</v>
      </c>
      <c r="CG75" s="61">
        <v>0</v>
      </c>
      <c r="CH75" s="61">
        <v>0</v>
      </c>
      <c r="CI75" s="61">
        <v>0</v>
      </c>
      <c r="CJ75" s="61">
        <v>0</v>
      </c>
      <c r="CK75" s="61">
        <v>0</v>
      </c>
      <c r="CL75" s="61">
        <v>0</v>
      </c>
      <c r="CM75" s="61">
        <v>0</v>
      </c>
      <c r="CN75" s="61">
        <v>0</v>
      </c>
      <c r="CO75" s="61">
        <v>0</v>
      </c>
      <c r="CP75" s="61">
        <v>0</v>
      </c>
      <c r="CQ75" s="61">
        <v>0</v>
      </c>
      <c r="CR75" s="61">
        <v>0</v>
      </c>
      <c r="CS75" s="61">
        <v>0</v>
      </c>
      <c r="CT75" s="61">
        <v>0</v>
      </c>
      <c r="CU75" s="61">
        <v>0</v>
      </c>
    </row>
    <row r="76" spans="1:99" ht="12.75" customHeight="1">
      <c r="A76" s="45" t="s">
        <v>127</v>
      </c>
      <c r="B76" s="62">
        <v>4004</v>
      </c>
      <c r="C76" s="60" t="s">
        <v>379</v>
      </c>
      <c r="D76" s="61">
        <v>0</v>
      </c>
      <c r="E76" s="61">
        <v>0</v>
      </c>
      <c r="F76" s="61">
        <v>0</v>
      </c>
      <c r="G76" s="61">
        <v>0</v>
      </c>
      <c r="H76" s="61">
        <v>0</v>
      </c>
      <c r="I76" s="61">
        <v>0</v>
      </c>
      <c r="J76" s="61">
        <v>0</v>
      </c>
      <c r="K76" s="61">
        <v>0</v>
      </c>
      <c r="L76" s="61">
        <v>0</v>
      </c>
      <c r="M76" s="61">
        <v>0</v>
      </c>
      <c r="N76" s="61">
        <v>0</v>
      </c>
      <c r="O76" s="61">
        <v>0</v>
      </c>
      <c r="P76" s="61">
        <v>0</v>
      </c>
      <c r="Q76" s="61">
        <v>0</v>
      </c>
      <c r="R76" s="61">
        <v>0</v>
      </c>
      <c r="S76" s="61">
        <v>0</v>
      </c>
      <c r="T76" s="61">
        <v>0</v>
      </c>
      <c r="U76" s="61">
        <v>0</v>
      </c>
      <c r="V76" s="61">
        <v>0</v>
      </c>
      <c r="W76" s="61">
        <v>0</v>
      </c>
      <c r="X76" s="61">
        <v>0</v>
      </c>
      <c r="Y76" s="61">
        <v>0</v>
      </c>
      <c r="Z76" s="61">
        <v>0</v>
      </c>
      <c r="AA76" s="61">
        <v>0</v>
      </c>
      <c r="AB76" s="61">
        <v>0</v>
      </c>
      <c r="AC76" s="61">
        <v>0</v>
      </c>
      <c r="AD76" s="61">
        <v>0</v>
      </c>
      <c r="AE76" s="61">
        <v>0</v>
      </c>
      <c r="AF76" s="61">
        <v>0</v>
      </c>
      <c r="AG76" s="61">
        <v>0</v>
      </c>
      <c r="AH76" s="61">
        <v>0</v>
      </c>
      <c r="AI76" s="61">
        <v>0</v>
      </c>
      <c r="AJ76" s="61">
        <v>0</v>
      </c>
      <c r="AK76" s="61">
        <v>0</v>
      </c>
      <c r="AL76" s="61">
        <v>0</v>
      </c>
      <c r="AM76" s="61">
        <v>0</v>
      </c>
      <c r="AN76" s="61">
        <v>0</v>
      </c>
      <c r="AO76" s="61">
        <v>0</v>
      </c>
      <c r="AP76" s="61">
        <v>0</v>
      </c>
      <c r="AQ76" s="61">
        <v>0</v>
      </c>
      <c r="AR76" s="61">
        <v>0</v>
      </c>
      <c r="AS76" s="61">
        <v>0</v>
      </c>
      <c r="AT76" s="61">
        <v>0</v>
      </c>
      <c r="AU76" s="61">
        <v>0</v>
      </c>
      <c r="AV76" s="61">
        <v>0</v>
      </c>
      <c r="AW76" s="61">
        <v>0</v>
      </c>
      <c r="AX76" s="61">
        <v>0</v>
      </c>
      <c r="AY76" s="61">
        <v>0</v>
      </c>
      <c r="AZ76" s="61">
        <v>0</v>
      </c>
      <c r="BA76" s="61">
        <v>0</v>
      </c>
      <c r="BB76" s="61">
        <v>0</v>
      </c>
      <c r="BC76" s="61">
        <v>0</v>
      </c>
      <c r="BD76" s="61">
        <v>0</v>
      </c>
      <c r="BE76" s="61">
        <v>0</v>
      </c>
      <c r="BF76" s="61">
        <v>0</v>
      </c>
      <c r="BG76" s="61">
        <v>0</v>
      </c>
      <c r="BH76" s="61">
        <v>0</v>
      </c>
      <c r="BI76" s="61">
        <v>0</v>
      </c>
      <c r="BJ76" s="61">
        <v>0</v>
      </c>
      <c r="BK76" s="61">
        <v>0</v>
      </c>
      <c r="BL76" s="61">
        <v>0</v>
      </c>
      <c r="BM76" s="61">
        <v>0</v>
      </c>
      <c r="BN76" s="61">
        <v>0</v>
      </c>
      <c r="BO76" s="61">
        <v>0</v>
      </c>
      <c r="BP76" s="61">
        <v>0</v>
      </c>
      <c r="BQ76" s="61">
        <v>0</v>
      </c>
      <c r="BR76" s="61">
        <v>0</v>
      </c>
      <c r="BS76" s="61">
        <v>0</v>
      </c>
      <c r="BT76" s="61">
        <v>0</v>
      </c>
      <c r="BU76" s="61">
        <v>0</v>
      </c>
      <c r="BV76" s="61">
        <v>0</v>
      </c>
      <c r="BW76" s="61">
        <v>0</v>
      </c>
      <c r="BX76" s="61">
        <v>0</v>
      </c>
      <c r="BY76" s="61">
        <v>0</v>
      </c>
      <c r="BZ76" s="61">
        <v>0</v>
      </c>
      <c r="CA76" s="61">
        <v>0</v>
      </c>
      <c r="CB76" s="61">
        <v>0</v>
      </c>
      <c r="CC76" s="61">
        <v>0</v>
      </c>
      <c r="CD76" s="61">
        <v>0</v>
      </c>
      <c r="CE76" s="61">
        <v>0</v>
      </c>
      <c r="CF76" s="61">
        <v>0</v>
      </c>
      <c r="CG76" s="61">
        <v>0</v>
      </c>
      <c r="CH76" s="61">
        <v>0</v>
      </c>
      <c r="CI76" s="61">
        <v>0</v>
      </c>
      <c r="CJ76" s="61">
        <v>0</v>
      </c>
      <c r="CK76" s="61">
        <v>0</v>
      </c>
      <c r="CL76" s="61">
        <v>0</v>
      </c>
      <c r="CM76" s="61">
        <v>0</v>
      </c>
      <c r="CN76" s="61">
        <v>0</v>
      </c>
      <c r="CO76" s="61">
        <v>0</v>
      </c>
      <c r="CP76" s="61">
        <v>0</v>
      </c>
      <c r="CQ76" s="61">
        <v>0</v>
      </c>
      <c r="CR76" s="61">
        <v>0</v>
      </c>
      <c r="CS76" s="61">
        <v>0</v>
      </c>
      <c r="CT76" s="61">
        <v>0</v>
      </c>
      <c r="CU76" s="61">
        <v>0</v>
      </c>
    </row>
    <row r="77" spans="1:99" ht="12.75" customHeight="1">
      <c r="A77" s="45" t="s">
        <v>128</v>
      </c>
      <c r="B77" s="62">
        <v>4005</v>
      </c>
      <c r="C77" s="60" t="s">
        <v>379</v>
      </c>
      <c r="D77" s="61">
        <v>0</v>
      </c>
      <c r="E77" s="61">
        <v>0</v>
      </c>
      <c r="F77" s="61">
        <v>0</v>
      </c>
      <c r="G77" s="61">
        <v>0</v>
      </c>
      <c r="H77" s="61">
        <v>0</v>
      </c>
      <c r="I77" s="61">
        <v>0</v>
      </c>
      <c r="J77" s="61">
        <v>0</v>
      </c>
      <c r="K77" s="61">
        <v>0</v>
      </c>
      <c r="L77" s="61">
        <v>0</v>
      </c>
      <c r="M77" s="61">
        <v>0</v>
      </c>
      <c r="N77" s="61">
        <v>0</v>
      </c>
      <c r="O77" s="61">
        <v>0</v>
      </c>
      <c r="P77" s="61">
        <v>0</v>
      </c>
      <c r="Q77" s="61">
        <v>0</v>
      </c>
      <c r="R77" s="61">
        <v>0</v>
      </c>
      <c r="S77" s="61">
        <v>0</v>
      </c>
      <c r="T77" s="61">
        <v>0</v>
      </c>
      <c r="U77" s="61">
        <v>0</v>
      </c>
      <c r="V77" s="61">
        <v>0</v>
      </c>
      <c r="W77" s="61">
        <v>0</v>
      </c>
      <c r="X77" s="61">
        <v>0</v>
      </c>
      <c r="Y77" s="61">
        <v>0</v>
      </c>
      <c r="Z77" s="61">
        <v>0</v>
      </c>
      <c r="AA77" s="61">
        <v>0</v>
      </c>
      <c r="AB77" s="61">
        <v>0</v>
      </c>
      <c r="AC77" s="61">
        <v>0</v>
      </c>
      <c r="AD77" s="61">
        <v>0</v>
      </c>
      <c r="AE77" s="61">
        <v>0</v>
      </c>
      <c r="AF77" s="61">
        <v>0</v>
      </c>
      <c r="AG77" s="61">
        <v>0</v>
      </c>
      <c r="AH77" s="61">
        <v>0</v>
      </c>
      <c r="AI77" s="61">
        <v>0</v>
      </c>
      <c r="AJ77" s="61">
        <v>0</v>
      </c>
      <c r="AK77" s="61">
        <v>0</v>
      </c>
      <c r="AL77" s="61">
        <v>0</v>
      </c>
      <c r="AM77" s="61">
        <v>0</v>
      </c>
      <c r="AN77" s="61">
        <v>0</v>
      </c>
      <c r="AO77" s="61">
        <v>0</v>
      </c>
      <c r="AP77" s="61">
        <v>0</v>
      </c>
      <c r="AQ77" s="61">
        <v>0</v>
      </c>
      <c r="AR77" s="61">
        <v>0</v>
      </c>
      <c r="AS77" s="61">
        <v>0</v>
      </c>
      <c r="AT77" s="61">
        <v>0</v>
      </c>
      <c r="AU77" s="61">
        <v>0</v>
      </c>
      <c r="AV77" s="61">
        <v>0</v>
      </c>
      <c r="AW77" s="61">
        <v>0</v>
      </c>
      <c r="AX77" s="61">
        <v>0</v>
      </c>
      <c r="AY77" s="61">
        <v>0</v>
      </c>
      <c r="AZ77" s="61">
        <v>0</v>
      </c>
      <c r="BA77" s="61">
        <v>0</v>
      </c>
      <c r="BB77" s="61">
        <v>0</v>
      </c>
      <c r="BC77" s="61">
        <v>0</v>
      </c>
      <c r="BD77" s="61">
        <v>0</v>
      </c>
      <c r="BE77" s="61">
        <v>0</v>
      </c>
      <c r="BF77" s="61">
        <v>0</v>
      </c>
      <c r="BG77" s="61">
        <v>0</v>
      </c>
      <c r="BH77" s="61">
        <v>0</v>
      </c>
      <c r="BI77" s="61">
        <v>0</v>
      </c>
      <c r="BJ77" s="61">
        <v>0</v>
      </c>
      <c r="BK77" s="61">
        <v>0</v>
      </c>
      <c r="BL77" s="61">
        <v>0</v>
      </c>
      <c r="BM77" s="61">
        <v>0</v>
      </c>
      <c r="BN77" s="61">
        <v>0</v>
      </c>
      <c r="BO77" s="61">
        <v>0</v>
      </c>
      <c r="BP77" s="61">
        <v>0</v>
      </c>
      <c r="BQ77" s="61">
        <v>0</v>
      </c>
      <c r="BR77" s="61">
        <v>0</v>
      </c>
      <c r="BS77" s="61">
        <v>0</v>
      </c>
      <c r="BT77" s="61">
        <v>0</v>
      </c>
      <c r="BU77" s="61">
        <v>0</v>
      </c>
      <c r="BV77" s="61">
        <v>0</v>
      </c>
      <c r="BW77" s="61">
        <v>0</v>
      </c>
      <c r="BX77" s="61">
        <v>0</v>
      </c>
      <c r="BY77" s="61">
        <v>0</v>
      </c>
      <c r="BZ77" s="61">
        <v>0</v>
      </c>
      <c r="CA77" s="61">
        <v>0</v>
      </c>
      <c r="CB77" s="61">
        <v>0</v>
      </c>
      <c r="CC77" s="61">
        <v>0</v>
      </c>
      <c r="CD77" s="61">
        <v>0</v>
      </c>
      <c r="CE77" s="61">
        <v>0</v>
      </c>
      <c r="CF77" s="61">
        <v>0</v>
      </c>
      <c r="CG77" s="61">
        <v>0</v>
      </c>
      <c r="CH77" s="61">
        <v>0</v>
      </c>
      <c r="CI77" s="61">
        <v>0</v>
      </c>
      <c r="CJ77" s="61">
        <v>0</v>
      </c>
      <c r="CK77" s="61">
        <v>0</v>
      </c>
      <c r="CL77" s="61">
        <v>0</v>
      </c>
      <c r="CM77" s="61">
        <v>0</v>
      </c>
      <c r="CN77" s="61">
        <v>0</v>
      </c>
      <c r="CO77" s="61">
        <v>0</v>
      </c>
      <c r="CP77" s="61">
        <v>0</v>
      </c>
      <c r="CQ77" s="61">
        <v>0</v>
      </c>
      <c r="CR77" s="61">
        <v>0</v>
      </c>
      <c r="CS77" s="61">
        <v>0</v>
      </c>
      <c r="CT77" s="61">
        <v>0</v>
      </c>
      <c r="CU77" s="61">
        <v>0</v>
      </c>
    </row>
    <row r="78" spans="1:99" ht="12.75" customHeight="1">
      <c r="A78" s="46" t="s">
        <v>129</v>
      </c>
      <c r="B78" s="63">
        <v>9000</v>
      </c>
      <c r="C78" s="60" t="s">
        <v>380</v>
      </c>
      <c r="D78" s="64">
        <v>199202.85</v>
      </c>
      <c r="E78" s="64">
        <v>0</v>
      </c>
      <c r="F78" s="64">
        <v>0</v>
      </c>
      <c r="G78" s="64">
        <v>0</v>
      </c>
      <c r="H78" s="64">
        <v>0</v>
      </c>
      <c r="I78" s="64">
        <v>0</v>
      </c>
      <c r="J78" s="64">
        <v>0</v>
      </c>
      <c r="K78" s="64">
        <v>0</v>
      </c>
      <c r="L78" s="64">
        <v>0</v>
      </c>
      <c r="M78" s="64">
        <v>0</v>
      </c>
      <c r="N78" s="64">
        <v>0</v>
      </c>
      <c r="O78" s="64">
        <v>0</v>
      </c>
      <c r="P78" s="64">
        <v>0</v>
      </c>
      <c r="Q78" s="64">
        <v>0</v>
      </c>
      <c r="R78" s="64">
        <v>0</v>
      </c>
      <c r="S78" s="64">
        <v>0</v>
      </c>
      <c r="T78" s="64">
        <v>0</v>
      </c>
      <c r="U78" s="64">
        <v>0</v>
      </c>
      <c r="V78" s="64">
        <v>199202.85</v>
      </c>
      <c r="W78" s="64">
        <v>0</v>
      </c>
      <c r="X78" s="64">
        <v>0</v>
      </c>
      <c r="Y78" s="64">
        <v>199202.85</v>
      </c>
      <c r="Z78" s="64">
        <v>0</v>
      </c>
      <c r="AA78" s="64">
        <v>0</v>
      </c>
      <c r="AB78" s="64">
        <v>0</v>
      </c>
      <c r="AC78" s="64">
        <v>0</v>
      </c>
      <c r="AD78" s="64">
        <v>0</v>
      </c>
      <c r="AE78" s="64">
        <v>0</v>
      </c>
      <c r="AF78" s="64">
        <v>0</v>
      </c>
      <c r="AG78" s="64">
        <v>0</v>
      </c>
      <c r="AH78" s="64">
        <v>0</v>
      </c>
      <c r="AI78" s="64">
        <v>0</v>
      </c>
      <c r="AJ78" s="64">
        <v>0</v>
      </c>
      <c r="AK78" s="64">
        <v>0</v>
      </c>
      <c r="AL78" s="64">
        <v>0</v>
      </c>
      <c r="AM78" s="64">
        <v>0</v>
      </c>
      <c r="AN78" s="64">
        <v>-976151.2999999997</v>
      </c>
      <c r="AO78" s="64">
        <v>-256889.66</v>
      </c>
      <c r="AP78" s="64">
        <v>-256889.66</v>
      </c>
      <c r="AQ78" s="64">
        <v>0</v>
      </c>
      <c r="AR78" s="64">
        <v>32011</v>
      </c>
      <c r="AS78" s="64">
        <v>32011</v>
      </c>
      <c r="AT78" s="64">
        <v>-556810.70000000007</v>
      </c>
      <c r="AU78" s="64">
        <v>-556810.70000000007</v>
      </c>
      <c r="AV78" s="64">
        <v>0</v>
      </c>
      <c r="AW78" s="64">
        <v>0</v>
      </c>
      <c r="AX78" s="64">
        <v>0</v>
      </c>
      <c r="AY78" s="64">
        <v>588821.69999999995</v>
      </c>
      <c r="AZ78" s="64">
        <v>0</v>
      </c>
      <c r="BA78" s="64">
        <v>0</v>
      </c>
      <c r="BB78" s="64">
        <v>0</v>
      </c>
      <c r="BC78" s="64">
        <v>0</v>
      </c>
      <c r="BD78" s="64">
        <v>0</v>
      </c>
      <c r="BE78" s="64">
        <v>0</v>
      </c>
      <c r="BF78" s="64">
        <v>0</v>
      </c>
      <c r="BG78" s="64">
        <v>0</v>
      </c>
      <c r="BH78" s="64">
        <v>0</v>
      </c>
      <c r="BI78" s="64">
        <v>0</v>
      </c>
      <c r="BJ78" s="64">
        <v>-751272.63999999966</v>
      </c>
      <c r="BK78" s="64">
        <v>-751272.63999999966</v>
      </c>
      <c r="BL78" s="64">
        <v>-4739760.46</v>
      </c>
      <c r="BM78" s="64">
        <v>3988487.8200000003</v>
      </c>
      <c r="BN78" s="64">
        <v>0</v>
      </c>
      <c r="BO78" s="64">
        <v>0</v>
      </c>
      <c r="BP78" s="64">
        <v>0</v>
      </c>
      <c r="BQ78" s="64">
        <v>0</v>
      </c>
      <c r="BR78" s="64">
        <v>0</v>
      </c>
      <c r="BS78" s="64">
        <v>0</v>
      </c>
      <c r="BT78" s="64">
        <v>0</v>
      </c>
      <c r="BU78" s="64">
        <v>0</v>
      </c>
      <c r="BV78" s="64">
        <v>0</v>
      </c>
      <c r="BW78" s="64">
        <v>0</v>
      </c>
      <c r="BX78" s="64">
        <v>0</v>
      </c>
      <c r="BY78" s="64">
        <v>0</v>
      </c>
      <c r="BZ78" s="64">
        <v>0</v>
      </c>
      <c r="CA78" s="64">
        <v>0</v>
      </c>
      <c r="CB78" s="64">
        <v>0</v>
      </c>
      <c r="CC78" s="64">
        <v>0</v>
      </c>
      <c r="CD78" s="64">
        <v>0</v>
      </c>
      <c r="CE78" s="64">
        <v>0</v>
      </c>
      <c r="CF78" s="64">
        <v>0</v>
      </c>
      <c r="CG78" s="64">
        <v>0</v>
      </c>
      <c r="CH78" s="64">
        <v>0</v>
      </c>
      <c r="CI78" s="64">
        <v>0</v>
      </c>
      <c r="CJ78" s="64">
        <v>0</v>
      </c>
      <c r="CK78" s="64">
        <v>0</v>
      </c>
      <c r="CL78" s="64">
        <v>0</v>
      </c>
      <c r="CM78" s="64">
        <v>0</v>
      </c>
      <c r="CN78" s="64">
        <v>0</v>
      </c>
      <c r="CO78" s="64">
        <v>0</v>
      </c>
      <c r="CP78" s="64">
        <v>0</v>
      </c>
      <c r="CQ78" s="64">
        <v>0</v>
      </c>
      <c r="CR78" s="64">
        <v>0</v>
      </c>
      <c r="CS78" s="64">
        <v>0</v>
      </c>
      <c r="CT78" s="64">
        <v>0</v>
      </c>
      <c r="CU78" s="64">
        <v>-776948.44999999972</v>
      </c>
    </row>
    <row r="79" spans="1:99" ht="12.75" customHeight="1">
      <c r="A79" s="46" t="s">
        <v>130</v>
      </c>
      <c r="B79" s="63">
        <v>9001</v>
      </c>
      <c r="C79" s="60" t="s">
        <v>381</v>
      </c>
      <c r="D79" s="64">
        <v>122235717023.89561</v>
      </c>
      <c r="E79" s="64">
        <v>109402448140.00198</v>
      </c>
      <c r="F79" s="64">
        <v>114845653812.06911</v>
      </c>
      <c r="G79" s="64">
        <v>-5443205672.0671291</v>
      </c>
      <c r="H79" s="64">
        <v>-8252155040.3499994</v>
      </c>
      <c r="I79" s="64">
        <v>-8941238520.7900009</v>
      </c>
      <c r="J79" s="64">
        <v>-37205219999.400002</v>
      </c>
      <c r="K79" s="64">
        <v>28263981478.610001</v>
      </c>
      <c r="L79" s="64">
        <v>689083480.44000006</v>
      </c>
      <c r="M79" s="64">
        <v>2591043821.1399999</v>
      </c>
      <c r="N79" s="64">
        <v>-1901960340.7</v>
      </c>
      <c r="O79" s="64">
        <v>0</v>
      </c>
      <c r="P79" s="64">
        <v>0</v>
      </c>
      <c r="Q79" s="64">
        <v>0</v>
      </c>
      <c r="R79" s="64">
        <v>0</v>
      </c>
      <c r="S79" s="64">
        <v>0</v>
      </c>
      <c r="T79" s="64">
        <v>0</v>
      </c>
      <c r="U79" s="64">
        <v>0</v>
      </c>
      <c r="V79" s="64">
        <v>20301147839.703636</v>
      </c>
      <c r="W79" s="64">
        <v>3479129427.2563701</v>
      </c>
      <c r="X79" s="64">
        <v>419318528.81996709</v>
      </c>
      <c r="Y79" s="64">
        <v>4696430672.9131756</v>
      </c>
      <c r="Z79" s="64">
        <v>11624010221.124123</v>
      </c>
      <c r="AA79" s="64">
        <v>23504683.190000001</v>
      </c>
      <c r="AB79" s="64">
        <v>0</v>
      </c>
      <c r="AC79" s="64">
        <v>0</v>
      </c>
      <c r="AD79" s="64">
        <v>183900</v>
      </c>
      <c r="AE79" s="64">
        <v>58570406.399999999</v>
      </c>
      <c r="AF79" s="64">
        <v>-4.9000000000000004</v>
      </c>
      <c r="AG79" s="64">
        <v>784276089.44000018</v>
      </c>
      <c r="AH79" s="64">
        <v>784276089.44000018</v>
      </c>
      <c r="AI79" s="64">
        <v>0</v>
      </c>
      <c r="AJ79" s="64">
        <v>0</v>
      </c>
      <c r="AK79" s="64">
        <v>0</v>
      </c>
      <c r="AL79" s="64">
        <v>0</v>
      </c>
      <c r="AM79" s="64">
        <v>0</v>
      </c>
      <c r="AN79" s="64">
        <v>-97041764035.670258</v>
      </c>
      <c r="AO79" s="64">
        <v>-19731021403.121643</v>
      </c>
      <c r="AP79" s="64">
        <v>-20971714866.360001</v>
      </c>
      <c r="AQ79" s="64">
        <v>1240693463.2383618</v>
      </c>
      <c r="AR79" s="64">
        <v>-1358433190.759866</v>
      </c>
      <c r="AS79" s="64">
        <v>-2085127945.2900069</v>
      </c>
      <c r="AT79" s="64">
        <v>-11085444223.377165</v>
      </c>
      <c r="AU79" s="64">
        <v>-9489310634.0771637</v>
      </c>
      <c r="AV79" s="64">
        <v>-1573780462.2800002</v>
      </c>
      <c r="AW79" s="64">
        <v>-36913350.090000004</v>
      </c>
      <c r="AX79" s="64">
        <v>14560223.07</v>
      </c>
      <c r="AY79" s="64">
        <v>9000316278.0871582</v>
      </c>
      <c r="AZ79" s="64">
        <v>726694754.53014064</v>
      </c>
      <c r="BA79" s="64">
        <v>2661562210.756721</v>
      </c>
      <c r="BB79" s="64">
        <v>2285084900.9767203</v>
      </c>
      <c r="BC79" s="64">
        <v>376778375.18000001</v>
      </c>
      <c r="BD79" s="64">
        <v>0</v>
      </c>
      <c r="BE79" s="64">
        <v>-301065.40000000002</v>
      </c>
      <c r="BF79" s="64">
        <v>-1934867456.2265799</v>
      </c>
      <c r="BG79" s="64">
        <v>-411267786.05999994</v>
      </c>
      <c r="BH79" s="64">
        <v>-411165330.00999999</v>
      </c>
      <c r="BI79" s="64">
        <v>-102456.04999999999</v>
      </c>
      <c r="BJ79" s="64">
        <v>-36491738211.869728</v>
      </c>
      <c r="BK79" s="64">
        <v>-36521206756.659737</v>
      </c>
      <c r="BL79" s="64">
        <v>-204671719809.2197</v>
      </c>
      <c r="BM79" s="64">
        <v>168150513052.56</v>
      </c>
      <c r="BN79" s="64">
        <v>29468544.789999992</v>
      </c>
      <c r="BO79" s="64">
        <v>321429567.74000001</v>
      </c>
      <c r="BP79" s="64">
        <v>-291961022.94999999</v>
      </c>
      <c r="BQ79" s="64">
        <v>-496402865.88999993</v>
      </c>
      <c r="BR79" s="64">
        <v>-490975084.0999999</v>
      </c>
      <c r="BS79" s="64">
        <v>0</v>
      </c>
      <c r="BT79" s="64">
        <v>-5427781.79</v>
      </c>
      <c r="BU79" s="64">
        <v>-38344791676.90905</v>
      </c>
      <c r="BV79" s="64">
        <v>-28348714493.858437</v>
      </c>
      <c r="BW79" s="64">
        <v>-7731598381.2330809</v>
      </c>
      <c r="BX79" s="64">
        <v>-1803069034.5657842</v>
      </c>
      <c r="BY79" s="64">
        <v>0</v>
      </c>
      <c r="BZ79" s="64">
        <v>-664066246.01378429</v>
      </c>
      <c r="CA79" s="64">
        <v>-964806037.1964159</v>
      </c>
      <c r="CB79" s="64">
        <v>1796461066.3743005</v>
      </c>
      <c r="CC79" s="64">
        <v>-628998550.41584229</v>
      </c>
      <c r="CD79" s="64">
        <v>-128577507.86999999</v>
      </c>
      <c r="CE79" s="64">
        <v>-4369135.1399999997</v>
      </c>
      <c r="CF79" s="64">
        <v>-4416664.1199999992</v>
      </c>
      <c r="CG79" s="64">
        <v>-43958.45</v>
      </c>
      <c r="CH79" s="64">
        <v>-116539772.86</v>
      </c>
      <c r="CI79" s="64">
        <v>-3207977.3</v>
      </c>
      <c r="CJ79" s="64">
        <v>0</v>
      </c>
      <c r="CK79" s="64">
        <v>-79531393.190000013</v>
      </c>
      <c r="CL79" s="64">
        <v>-79536602.010000005</v>
      </c>
      <c r="CM79" s="64">
        <v>0</v>
      </c>
      <c r="CN79" s="64">
        <v>5208.82</v>
      </c>
      <c r="CO79" s="64">
        <v>0</v>
      </c>
      <c r="CP79" s="64">
        <v>0</v>
      </c>
      <c r="CQ79" s="64">
        <v>0</v>
      </c>
      <c r="CR79" s="64">
        <v>0</v>
      </c>
      <c r="CS79" s="64">
        <v>0</v>
      </c>
      <c r="CT79" s="64">
        <v>0</v>
      </c>
      <c r="CU79" s="64">
        <v>25193952988.225334</v>
      </c>
    </row>
    <row r="80" spans="1:99" ht="12.75" customHeight="1">
      <c r="A80" s="46" t="s">
        <v>132</v>
      </c>
      <c r="B80" s="63">
        <v>9002</v>
      </c>
      <c r="C80" s="60" t="s">
        <v>382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0</v>
      </c>
      <c r="AJ80" s="64">
        <v>0</v>
      </c>
      <c r="AK80" s="64">
        <v>0</v>
      </c>
      <c r="AL80" s="64">
        <v>0</v>
      </c>
      <c r="AM80" s="64">
        <v>0</v>
      </c>
      <c r="AN80" s="64">
        <v>0</v>
      </c>
      <c r="AO80" s="64">
        <v>0</v>
      </c>
      <c r="AP80" s="64">
        <v>0</v>
      </c>
      <c r="AQ80" s="64">
        <v>0</v>
      </c>
      <c r="AR80" s="64">
        <v>0</v>
      </c>
      <c r="AS80" s="64">
        <v>0</v>
      </c>
      <c r="AT80" s="64">
        <v>0</v>
      </c>
      <c r="AU80" s="64">
        <v>0</v>
      </c>
      <c r="AV80" s="64">
        <v>0</v>
      </c>
      <c r="AW80" s="64">
        <v>0</v>
      </c>
      <c r="AX80" s="64">
        <v>0</v>
      </c>
      <c r="AY80" s="64">
        <v>0</v>
      </c>
      <c r="AZ80" s="64">
        <v>0</v>
      </c>
      <c r="BA80" s="64">
        <v>0</v>
      </c>
      <c r="BB80" s="64">
        <v>0</v>
      </c>
      <c r="BC80" s="64">
        <v>0</v>
      </c>
      <c r="BD80" s="64">
        <v>0</v>
      </c>
      <c r="BE80" s="64">
        <v>0</v>
      </c>
      <c r="BF80" s="64">
        <v>0</v>
      </c>
      <c r="BG80" s="64">
        <v>0</v>
      </c>
      <c r="BH80" s="64">
        <v>0</v>
      </c>
      <c r="BI80" s="64">
        <v>0</v>
      </c>
      <c r="BJ80" s="64">
        <v>0</v>
      </c>
      <c r="BK80" s="64">
        <v>0</v>
      </c>
      <c r="BL80" s="64">
        <v>0</v>
      </c>
      <c r="BM80" s="64">
        <v>0</v>
      </c>
      <c r="BN80" s="64">
        <v>0</v>
      </c>
      <c r="BO80" s="64">
        <v>0</v>
      </c>
      <c r="BP80" s="64">
        <v>0</v>
      </c>
      <c r="BQ80" s="64">
        <v>0</v>
      </c>
      <c r="BR80" s="64">
        <v>0</v>
      </c>
      <c r="BS80" s="64">
        <v>0</v>
      </c>
      <c r="BT80" s="64">
        <v>0</v>
      </c>
      <c r="BU80" s="64">
        <v>0</v>
      </c>
      <c r="BV80" s="64">
        <v>0</v>
      </c>
      <c r="BW80" s="64">
        <v>0</v>
      </c>
      <c r="BX80" s="64">
        <v>0</v>
      </c>
      <c r="BY80" s="64">
        <v>0</v>
      </c>
      <c r="BZ80" s="64">
        <v>0</v>
      </c>
      <c r="CA80" s="64">
        <v>0</v>
      </c>
      <c r="CB80" s="64">
        <v>0</v>
      </c>
      <c r="CC80" s="64">
        <v>0</v>
      </c>
      <c r="CD80" s="64">
        <v>0</v>
      </c>
      <c r="CE80" s="64">
        <v>0</v>
      </c>
      <c r="CF80" s="64">
        <v>0</v>
      </c>
      <c r="CG80" s="64">
        <v>0</v>
      </c>
      <c r="CH80" s="64">
        <v>0</v>
      </c>
      <c r="CI80" s="64">
        <v>0</v>
      </c>
      <c r="CJ80" s="64">
        <v>0</v>
      </c>
      <c r="CK80" s="64">
        <v>0</v>
      </c>
      <c r="CL80" s="64">
        <v>0</v>
      </c>
      <c r="CM80" s="64">
        <v>0</v>
      </c>
      <c r="CN80" s="64">
        <v>0</v>
      </c>
      <c r="CO80" s="64">
        <v>0</v>
      </c>
      <c r="CP80" s="64">
        <v>0</v>
      </c>
      <c r="CQ80" s="64">
        <v>0</v>
      </c>
      <c r="CR80" s="64">
        <v>0</v>
      </c>
      <c r="CS80" s="64">
        <v>0</v>
      </c>
      <c r="CT80" s="64">
        <v>0</v>
      </c>
      <c r="CU80" s="64">
        <v>0</v>
      </c>
    </row>
    <row r="81" spans="1:99" ht="12.75" customHeight="1">
      <c r="A81" s="46" t="s">
        <v>134</v>
      </c>
      <c r="B81" s="63">
        <v>9003</v>
      </c>
      <c r="C81" s="60" t="s">
        <v>383</v>
      </c>
      <c r="D81" s="64">
        <v>122235916226.74562</v>
      </c>
      <c r="E81" s="64">
        <v>109402448140.00198</v>
      </c>
      <c r="F81" s="64">
        <v>114845653812.06911</v>
      </c>
      <c r="G81" s="64">
        <v>-5443205672.0671291</v>
      </c>
      <c r="H81" s="64">
        <v>-8252155040.3499994</v>
      </c>
      <c r="I81" s="64">
        <v>-8941238520.7900009</v>
      </c>
      <c r="J81" s="64">
        <v>-37205219999.400002</v>
      </c>
      <c r="K81" s="64">
        <v>28263981478.610001</v>
      </c>
      <c r="L81" s="64">
        <v>689083480.44000006</v>
      </c>
      <c r="M81" s="64">
        <v>2591043821.1399999</v>
      </c>
      <c r="N81" s="64">
        <v>-1901960340.7</v>
      </c>
      <c r="O81" s="64">
        <v>0</v>
      </c>
      <c r="P81" s="64">
        <v>0</v>
      </c>
      <c r="Q81" s="64">
        <v>0</v>
      </c>
      <c r="R81" s="64">
        <v>0</v>
      </c>
      <c r="S81" s="64">
        <v>0</v>
      </c>
      <c r="T81" s="64">
        <v>0</v>
      </c>
      <c r="U81" s="64">
        <v>0</v>
      </c>
      <c r="V81" s="64">
        <v>20301347042.553635</v>
      </c>
      <c r="W81" s="64">
        <v>3479129427.2563701</v>
      </c>
      <c r="X81" s="64">
        <v>419318528.81996709</v>
      </c>
      <c r="Y81" s="64">
        <v>4696629875.763176</v>
      </c>
      <c r="Z81" s="64">
        <v>11624010221.124123</v>
      </c>
      <c r="AA81" s="64">
        <v>23504683.190000001</v>
      </c>
      <c r="AB81" s="64">
        <v>0</v>
      </c>
      <c r="AC81" s="64">
        <v>0</v>
      </c>
      <c r="AD81" s="64">
        <v>183900</v>
      </c>
      <c r="AE81" s="64">
        <v>58570406.399999999</v>
      </c>
      <c r="AF81" s="64">
        <v>-4.9000000000000004</v>
      </c>
      <c r="AG81" s="64">
        <v>784276089.44000018</v>
      </c>
      <c r="AH81" s="64">
        <v>784276089.44000018</v>
      </c>
      <c r="AI81" s="64">
        <v>0</v>
      </c>
      <c r="AJ81" s="64">
        <v>0</v>
      </c>
      <c r="AK81" s="64">
        <v>0</v>
      </c>
      <c r="AL81" s="64">
        <v>0</v>
      </c>
      <c r="AM81" s="64">
        <v>0</v>
      </c>
      <c r="AN81" s="64">
        <v>-97042740186.970261</v>
      </c>
      <c r="AO81" s="64">
        <v>-19731278292.781643</v>
      </c>
      <c r="AP81" s="64">
        <v>-20971971756.02</v>
      </c>
      <c r="AQ81" s="64">
        <v>1240693463.2383618</v>
      </c>
      <c r="AR81" s="64">
        <v>-1358401179.759866</v>
      </c>
      <c r="AS81" s="64">
        <v>-2085095934.2900069</v>
      </c>
      <c r="AT81" s="64">
        <v>-11086001034.077166</v>
      </c>
      <c r="AU81" s="64">
        <v>-9489867444.7771645</v>
      </c>
      <c r="AV81" s="64">
        <v>-1573780462.2800002</v>
      </c>
      <c r="AW81" s="64">
        <v>-36913350.090000004</v>
      </c>
      <c r="AX81" s="64">
        <v>14560223.07</v>
      </c>
      <c r="AY81" s="64">
        <v>9000905099.787159</v>
      </c>
      <c r="AZ81" s="64">
        <v>726694754.53014064</v>
      </c>
      <c r="BA81" s="64">
        <v>2661562210.756721</v>
      </c>
      <c r="BB81" s="64">
        <v>2285084900.9767203</v>
      </c>
      <c r="BC81" s="64">
        <v>376778375.18000001</v>
      </c>
      <c r="BD81" s="64">
        <v>0</v>
      </c>
      <c r="BE81" s="64">
        <v>-301065.40000000002</v>
      </c>
      <c r="BF81" s="64">
        <v>-1934867456.2265799</v>
      </c>
      <c r="BG81" s="64">
        <v>-411267786.05999994</v>
      </c>
      <c r="BH81" s="64">
        <v>-411165330.00999999</v>
      </c>
      <c r="BI81" s="64">
        <v>-102456.04999999999</v>
      </c>
      <c r="BJ81" s="64">
        <v>-36492489484.509727</v>
      </c>
      <c r="BK81" s="64">
        <v>-36521958029.299736</v>
      </c>
      <c r="BL81" s="64">
        <v>-204676459569.67969</v>
      </c>
      <c r="BM81" s="64">
        <v>168154501540.38</v>
      </c>
      <c r="BN81" s="64">
        <v>29468544.789999992</v>
      </c>
      <c r="BO81" s="64">
        <v>321429567.74000001</v>
      </c>
      <c r="BP81" s="64">
        <v>-291961022.94999999</v>
      </c>
      <c r="BQ81" s="64">
        <v>-496402865.88999993</v>
      </c>
      <c r="BR81" s="64">
        <v>-490975084.0999999</v>
      </c>
      <c r="BS81" s="64">
        <v>0</v>
      </c>
      <c r="BT81" s="64">
        <v>-5427781.79</v>
      </c>
      <c r="BU81" s="64">
        <v>-38344791676.90905</v>
      </c>
      <c r="BV81" s="64">
        <v>-28348714493.858437</v>
      </c>
      <c r="BW81" s="64">
        <v>-7731598381.2330809</v>
      </c>
      <c r="BX81" s="64">
        <v>-1803069034.5657842</v>
      </c>
      <c r="BY81" s="64">
        <v>0</v>
      </c>
      <c r="BZ81" s="64">
        <v>-664066246.01378429</v>
      </c>
      <c r="CA81" s="64">
        <v>-964806037.1964159</v>
      </c>
      <c r="CB81" s="64">
        <v>1796461066.3743005</v>
      </c>
      <c r="CC81" s="64">
        <v>-628998550.41584229</v>
      </c>
      <c r="CD81" s="64">
        <v>-128577507.86999999</v>
      </c>
      <c r="CE81" s="64">
        <v>-4369135.1399999997</v>
      </c>
      <c r="CF81" s="64">
        <v>-4416664.1199999992</v>
      </c>
      <c r="CG81" s="64">
        <v>-43958.45</v>
      </c>
      <c r="CH81" s="64">
        <v>-116539772.86</v>
      </c>
      <c r="CI81" s="64">
        <v>-3207977.3</v>
      </c>
      <c r="CJ81" s="64">
        <v>0</v>
      </c>
      <c r="CK81" s="64">
        <v>-79531393.190000013</v>
      </c>
      <c r="CL81" s="64">
        <v>-79536602.010000005</v>
      </c>
      <c r="CM81" s="64">
        <v>0</v>
      </c>
      <c r="CN81" s="64">
        <v>5208.82</v>
      </c>
      <c r="CO81" s="64">
        <v>0</v>
      </c>
      <c r="CP81" s="64">
        <v>0</v>
      </c>
      <c r="CQ81" s="64">
        <v>0</v>
      </c>
      <c r="CR81" s="64">
        <v>0</v>
      </c>
      <c r="CS81" s="64">
        <v>0</v>
      </c>
      <c r="CT81" s="64">
        <v>0</v>
      </c>
      <c r="CU81" s="64">
        <v>25193176039.775333</v>
      </c>
    </row>
    <row r="82" spans="1:99" ht="12.75" customHeight="1">
      <c r="A82" s="47" t="s">
        <v>136</v>
      </c>
      <c r="B82" s="65"/>
      <c r="C82" s="60" t="s">
        <v>384</v>
      </c>
      <c r="D82" s="64">
        <v>122235916226.74562</v>
      </c>
      <c r="E82" s="64">
        <v>109402448140.00198</v>
      </c>
      <c r="F82" s="64">
        <v>114845653812.06911</v>
      </c>
      <c r="G82" s="64">
        <v>-5443205672.0671291</v>
      </c>
      <c r="H82" s="64">
        <v>-8252155040.3499994</v>
      </c>
      <c r="I82" s="64">
        <v>-8941238520.7900009</v>
      </c>
      <c r="J82" s="64">
        <v>-37205219999.400002</v>
      </c>
      <c r="K82" s="64">
        <v>28263981478.610001</v>
      </c>
      <c r="L82" s="64">
        <v>689083480.44000006</v>
      </c>
      <c r="M82" s="64">
        <v>2591043821.1399999</v>
      </c>
      <c r="N82" s="64">
        <v>-1901960340.7</v>
      </c>
      <c r="O82" s="64">
        <v>0</v>
      </c>
      <c r="P82" s="64">
        <v>0</v>
      </c>
      <c r="Q82" s="64">
        <v>0</v>
      </c>
      <c r="R82" s="64">
        <v>0</v>
      </c>
      <c r="S82" s="64">
        <v>0</v>
      </c>
      <c r="T82" s="64">
        <v>0</v>
      </c>
      <c r="U82" s="64">
        <v>0</v>
      </c>
      <c r="V82" s="64">
        <v>20301347042.553635</v>
      </c>
      <c r="W82" s="64">
        <v>3479129427.2563701</v>
      </c>
      <c r="X82" s="64">
        <v>419318528.81996709</v>
      </c>
      <c r="Y82" s="64">
        <v>4696629875.763176</v>
      </c>
      <c r="Z82" s="64">
        <v>11624010221.124123</v>
      </c>
      <c r="AA82" s="64">
        <v>23504683.190000001</v>
      </c>
      <c r="AB82" s="64">
        <v>0</v>
      </c>
      <c r="AC82" s="64">
        <v>0</v>
      </c>
      <c r="AD82" s="64">
        <v>183900</v>
      </c>
      <c r="AE82" s="64">
        <v>58570406.399999999</v>
      </c>
      <c r="AF82" s="64">
        <v>-4.9000000000000004</v>
      </c>
      <c r="AG82" s="64">
        <v>784276089.44000018</v>
      </c>
      <c r="AH82" s="64">
        <v>784276089.44000018</v>
      </c>
      <c r="AI82" s="64">
        <v>0</v>
      </c>
      <c r="AJ82" s="64">
        <v>0</v>
      </c>
      <c r="AK82" s="64">
        <v>0</v>
      </c>
      <c r="AL82" s="64">
        <v>0</v>
      </c>
      <c r="AM82" s="64">
        <v>0</v>
      </c>
      <c r="AN82" s="64">
        <v>-97042740186.970261</v>
      </c>
      <c r="AO82" s="64">
        <v>-19731278292.781643</v>
      </c>
      <c r="AP82" s="64">
        <v>-20971971756.02</v>
      </c>
      <c r="AQ82" s="64">
        <v>1240693463.2383618</v>
      </c>
      <c r="AR82" s="64">
        <v>-1358401179.759866</v>
      </c>
      <c r="AS82" s="64">
        <v>-2085095934.2900069</v>
      </c>
      <c r="AT82" s="64">
        <v>-11086001034.077166</v>
      </c>
      <c r="AU82" s="64">
        <v>-9489867444.7771645</v>
      </c>
      <c r="AV82" s="64">
        <v>-1573780462.2800002</v>
      </c>
      <c r="AW82" s="64">
        <v>-36913350.090000004</v>
      </c>
      <c r="AX82" s="64">
        <v>14560223.07</v>
      </c>
      <c r="AY82" s="64">
        <v>9000905099.787159</v>
      </c>
      <c r="AZ82" s="64">
        <v>726694754.53014064</v>
      </c>
      <c r="BA82" s="64">
        <v>2661562210.756721</v>
      </c>
      <c r="BB82" s="64">
        <v>2285084900.9767203</v>
      </c>
      <c r="BC82" s="64">
        <v>376778375.18000001</v>
      </c>
      <c r="BD82" s="64">
        <v>0</v>
      </c>
      <c r="BE82" s="64">
        <v>-301065.40000000002</v>
      </c>
      <c r="BF82" s="64">
        <v>-1934867456.2265799</v>
      </c>
      <c r="BG82" s="64">
        <v>-411267786.05999994</v>
      </c>
      <c r="BH82" s="64">
        <v>-411165330.00999999</v>
      </c>
      <c r="BI82" s="64">
        <v>-102456.04999999999</v>
      </c>
      <c r="BJ82" s="64">
        <v>-36492489484.509727</v>
      </c>
      <c r="BK82" s="64">
        <v>-36521958029.299736</v>
      </c>
      <c r="BL82" s="64">
        <v>-204676459569.67969</v>
      </c>
      <c r="BM82" s="64">
        <v>168154501540.38</v>
      </c>
      <c r="BN82" s="64">
        <v>29468544.789999992</v>
      </c>
      <c r="BO82" s="64">
        <v>321429567.74000001</v>
      </c>
      <c r="BP82" s="64">
        <v>-291961022.94999999</v>
      </c>
      <c r="BQ82" s="64">
        <v>-496402865.88999993</v>
      </c>
      <c r="BR82" s="64">
        <v>-490975084.0999999</v>
      </c>
      <c r="BS82" s="64">
        <v>0</v>
      </c>
      <c r="BT82" s="64">
        <v>-5427781.79</v>
      </c>
      <c r="BU82" s="64">
        <v>-38344791676.90905</v>
      </c>
      <c r="BV82" s="64">
        <v>-28348714493.858437</v>
      </c>
      <c r="BW82" s="64">
        <v>-7731598381.2330809</v>
      </c>
      <c r="BX82" s="64">
        <v>-1803069034.5657842</v>
      </c>
      <c r="BY82" s="64">
        <v>0</v>
      </c>
      <c r="BZ82" s="64">
        <v>-664066246.01378429</v>
      </c>
      <c r="CA82" s="64">
        <v>-964806037.1964159</v>
      </c>
      <c r="CB82" s="64">
        <v>1796461066.3743005</v>
      </c>
      <c r="CC82" s="64">
        <v>-628998550.41584229</v>
      </c>
      <c r="CD82" s="64">
        <v>-128577507.86999999</v>
      </c>
      <c r="CE82" s="64">
        <v>-4369135.1399999997</v>
      </c>
      <c r="CF82" s="64">
        <v>-4416664.1199999992</v>
      </c>
      <c r="CG82" s="64">
        <v>-43958.45</v>
      </c>
      <c r="CH82" s="64">
        <v>-116539772.86</v>
      </c>
      <c r="CI82" s="64">
        <v>-3207977.3</v>
      </c>
      <c r="CJ82" s="64">
        <v>0</v>
      </c>
      <c r="CK82" s="64">
        <v>-79531393.190000013</v>
      </c>
      <c r="CL82" s="64">
        <v>-79536602.010000005</v>
      </c>
      <c r="CM82" s="64">
        <v>0</v>
      </c>
      <c r="CN82" s="64">
        <v>5208.82</v>
      </c>
      <c r="CO82" s="64">
        <v>0</v>
      </c>
      <c r="CP82" s="64">
        <v>0</v>
      </c>
      <c r="CQ82" s="64">
        <v>0</v>
      </c>
      <c r="CR82" s="64">
        <v>0</v>
      </c>
      <c r="CS82" s="64">
        <v>0</v>
      </c>
      <c r="CT82" s="64">
        <v>0</v>
      </c>
      <c r="CU82" s="64">
        <v>25193176039.775333</v>
      </c>
    </row>
    <row r="83" spans="1:99" ht="12.75" customHeight="1"/>
  </sheetData>
  <pageMargins left="0.75" right="0.75" top="1" bottom="1" header="0.5" footer="0.5"/>
  <pageSetup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DA76B-4B40-483B-80AC-56AE286711D5}">
  <sheetPr>
    <tabColor theme="2" tint="-0.499984740745262"/>
  </sheetPr>
  <dimension ref="A1:GF82"/>
  <sheetViews>
    <sheetView showGridLines="0" zoomScale="80" zoomScaleNormal="80" workbookViewId="0">
      <pane xSplit="3" ySplit="6" topLeftCell="D7" activePane="bottomRight" state="frozen"/>
      <selection activeCell="B3" sqref="B3:C3"/>
      <selection pane="topRight" activeCell="B3" sqref="B3:C3"/>
      <selection pane="bottomLeft" activeCell="B3" sqref="B3:C3"/>
      <selection pane="bottomRight" activeCell="A2" sqref="A2"/>
    </sheetView>
  </sheetViews>
  <sheetFormatPr defaultColWidth="9.140625" defaultRowHeight="12.75"/>
  <cols>
    <col min="1" max="1" width="58.7109375" style="4" customWidth="1"/>
    <col min="2" max="3" width="15.7109375" style="4" customWidth="1"/>
    <col min="4" max="4" width="15.85546875" style="4" bestFit="1" customWidth="1"/>
    <col min="5" max="5" width="15.28515625" style="4" bestFit="1" customWidth="1"/>
    <col min="6" max="6" width="15.85546875" style="4" bestFit="1" customWidth="1"/>
    <col min="7" max="7" width="14.28515625" style="4" bestFit="1" customWidth="1"/>
    <col min="8" max="8" width="15.28515625" style="4" bestFit="1" customWidth="1"/>
    <col min="9" max="9" width="16.42578125" style="4" bestFit="1" customWidth="1"/>
    <col min="10" max="10" width="15.28515625" style="4" bestFit="1" customWidth="1"/>
    <col min="11" max="11" width="14.42578125" style="4" bestFit="1" customWidth="1"/>
    <col min="12" max="12" width="16.42578125" style="4" bestFit="1" customWidth="1"/>
    <col min="13" max="14" width="15.7109375" style="4" customWidth="1"/>
    <col min="15" max="15" width="15.28515625" style="4" bestFit="1" customWidth="1"/>
    <col min="16" max="16" width="15.5703125" style="4" bestFit="1" customWidth="1"/>
    <col min="17" max="17" width="15.28515625" style="4" bestFit="1" customWidth="1"/>
    <col min="18" max="18" width="15.7109375" style="4" customWidth="1"/>
    <col min="19" max="19" width="15.5703125" style="4" bestFit="1" customWidth="1"/>
    <col min="20" max="20" width="15.42578125" style="4" bestFit="1" customWidth="1"/>
    <col min="21" max="21" width="15.7109375" style="4" customWidth="1"/>
    <col min="22" max="22" width="14.85546875" style="4" bestFit="1" customWidth="1"/>
    <col min="23" max="23" width="15.42578125" style="4" bestFit="1" customWidth="1"/>
    <col min="24" max="24" width="15.7109375" style="4" customWidth="1"/>
    <col min="25" max="25" width="13.5703125" style="4" bestFit="1" customWidth="1"/>
    <col min="26" max="26" width="14.85546875" style="4" bestFit="1" customWidth="1"/>
    <col min="27" max="27" width="11.7109375" style="4" bestFit="1" customWidth="1"/>
    <col min="28" max="28" width="15.5703125" style="4" bestFit="1" customWidth="1"/>
    <col min="29" max="29" width="13.85546875" style="4" bestFit="1" customWidth="1"/>
    <col min="30" max="30" width="15" style="4" bestFit="1" customWidth="1"/>
    <col min="31" max="31" width="14.42578125" style="4" bestFit="1" customWidth="1"/>
    <col min="32" max="32" width="15.140625" style="4" bestFit="1" customWidth="1"/>
    <col min="33" max="33" width="15" style="4" bestFit="1" customWidth="1"/>
    <col min="34" max="35" width="15.5703125" style="4" bestFit="1" customWidth="1"/>
    <col min="36" max="36" width="15.7109375" style="4" customWidth="1"/>
    <col min="37" max="37" width="13.140625" style="4" bestFit="1" customWidth="1"/>
    <col min="38" max="38" width="14.5703125" style="4" bestFit="1" customWidth="1"/>
    <col min="39" max="40" width="15.7109375" style="4" customWidth="1"/>
    <col min="41" max="41" width="15.28515625" style="4" bestFit="1" customWidth="1"/>
    <col min="42" max="42" width="15.140625" style="4" bestFit="1" customWidth="1"/>
    <col min="43" max="44" width="15.7109375" style="4" customWidth="1"/>
    <col min="45" max="45" width="15" style="4" bestFit="1" customWidth="1"/>
    <col min="46" max="46" width="15.7109375" style="4" customWidth="1"/>
    <col min="47" max="47" width="14.28515625" style="4" bestFit="1" customWidth="1"/>
    <col min="48" max="48" width="13.85546875" style="4" bestFit="1" customWidth="1"/>
    <col min="49" max="49" width="15.7109375" style="4" customWidth="1"/>
    <col min="50" max="50" width="15.140625" style="4" bestFit="1" customWidth="1"/>
    <col min="51" max="52" width="15.28515625" style="4" bestFit="1" customWidth="1"/>
    <col min="53" max="53" width="15.7109375" style="4" customWidth="1"/>
    <col min="54" max="54" width="13.140625" style="4" bestFit="1" customWidth="1"/>
    <col min="55" max="55" width="13.85546875" style="4" bestFit="1" customWidth="1"/>
    <col min="56" max="56" width="15.7109375" style="4" customWidth="1"/>
    <col min="57" max="57" width="15.140625" style="4" bestFit="1" customWidth="1"/>
    <col min="58" max="58" width="15.7109375" style="4" customWidth="1"/>
    <col min="59" max="59" width="15.42578125" style="4" bestFit="1" customWidth="1"/>
    <col min="60" max="60" width="14.85546875" style="4" bestFit="1" customWidth="1"/>
    <col min="61" max="61" width="15.140625" style="4" bestFit="1" customWidth="1"/>
    <col min="62" max="62" width="15.7109375" style="4" customWidth="1"/>
    <col min="63" max="63" width="15.28515625" style="4" bestFit="1" customWidth="1"/>
    <col min="64" max="64" width="16.42578125" style="4" bestFit="1" customWidth="1"/>
    <col min="65" max="65" width="15.85546875" style="4" bestFit="1" customWidth="1"/>
    <col min="66" max="66" width="15.5703125" style="4" bestFit="1" customWidth="1"/>
    <col min="67" max="67" width="15.28515625" style="4" bestFit="1" customWidth="1"/>
    <col min="68" max="68" width="15" style="4" bestFit="1" customWidth="1"/>
    <col min="69" max="69" width="15.28515625" style="4" bestFit="1" customWidth="1"/>
    <col min="70" max="73" width="15.7109375" style="4" customWidth="1"/>
    <col min="74" max="74" width="15.5703125" style="4" bestFit="1" customWidth="1"/>
    <col min="75" max="75" width="15" style="4" bestFit="1" customWidth="1"/>
    <col min="76" max="76" width="15.140625" style="4" bestFit="1" customWidth="1"/>
    <col min="77" max="77" width="11.5703125" style="4" bestFit="1" customWidth="1"/>
    <col min="78" max="78" width="15.5703125" style="4" bestFit="1" customWidth="1"/>
    <col min="79" max="79" width="15.42578125" style="4" bestFit="1" customWidth="1"/>
    <col min="80" max="80" width="15.5703125" style="4" bestFit="1" customWidth="1"/>
    <col min="81" max="81" width="13" style="4" bestFit="1" customWidth="1"/>
    <col min="82" max="82" width="15.7109375" style="4" customWidth="1"/>
    <col min="83" max="83" width="15" style="4" bestFit="1" customWidth="1"/>
    <col min="84" max="84" width="14.42578125" style="4" bestFit="1" customWidth="1"/>
    <col min="85" max="86" width="15.7109375" style="4" customWidth="1"/>
    <col min="87" max="87" width="12.140625" style="4" bestFit="1" customWidth="1"/>
    <col min="88" max="88" width="15.140625" style="4" bestFit="1" customWidth="1"/>
    <col min="89" max="89" width="15.7109375" style="4" customWidth="1"/>
    <col min="90" max="90" width="15.42578125" style="4" bestFit="1" customWidth="1"/>
    <col min="91" max="91" width="15.7109375" style="4" customWidth="1"/>
    <col min="92" max="92" width="14.42578125" style="4" bestFit="1" customWidth="1"/>
    <col min="93" max="93" width="15.7109375" style="4" customWidth="1"/>
    <col min="94" max="94" width="11.7109375" style="4" bestFit="1" customWidth="1"/>
    <col min="95" max="95" width="15.5703125" style="4" bestFit="1" customWidth="1"/>
    <col min="96" max="96" width="14.85546875" style="4" bestFit="1" customWidth="1"/>
    <col min="97" max="97" width="15" style="4" bestFit="1" customWidth="1"/>
    <col min="98" max="98" width="15.28515625" style="4" bestFit="1" customWidth="1"/>
    <col min="99" max="99" width="14.28515625" style="4" bestFit="1" customWidth="1"/>
    <col min="100" max="183" width="9.140625" style="4"/>
    <col min="184" max="184" width="9.140625" style="69"/>
    <col min="185" max="188" width="9.140625" style="42"/>
    <col min="189" max="16384" width="9.140625" style="4"/>
  </cols>
  <sheetData>
    <row r="1" spans="1:188" s="68" customFormat="1" ht="15" customHeight="1">
      <c r="A1" s="48" t="s">
        <v>286</v>
      </c>
      <c r="B1" s="66"/>
      <c r="C1" s="66"/>
      <c r="D1" s="66"/>
      <c r="E1" s="66"/>
      <c r="F1" s="66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  <c r="BM1" s="67"/>
      <c r="BN1" s="67"/>
      <c r="BO1" s="67"/>
      <c r="BP1" s="67"/>
      <c r="BQ1" s="67"/>
      <c r="BR1" s="67"/>
      <c r="BS1" s="67"/>
      <c r="BT1" s="67"/>
      <c r="BU1" s="67"/>
      <c r="BV1" s="67"/>
      <c r="BW1" s="67"/>
      <c r="BX1" s="67"/>
      <c r="BY1" s="67"/>
      <c r="BZ1" s="67"/>
      <c r="CA1" s="67"/>
      <c r="CB1" s="67"/>
      <c r="CC1" s="67"/>
      <c r="CD1" s="67"/>
      <c r="CE1" s="67"/>
      <c r="CF1" s="67"/>
      <c r="CG1" s="67"/>
      <c r="CH1" s="67"/>
      <c r="CI1" s="67"/>
      <c r="CJ1" s="67"/>
      <c r="CK1" s="67"/>
      <c r="CL1" s="67"/>
      <c r="CM1" s="67"/>
      <c r="CN1" s="67"/>
      <c r="CO1" s="67"/>
      <c r="CP1" s="67"/>
      <c r="CQ1" s="67"/>
      <c r="CR1" s="67"/>
      <c r="CS1" s="67"/>
      <c r="CT1" s="67"/>
      <c r="CU1" s="67"/>
      <c r="GC1" s="84" t="s">
        <v>217</v>
      </c>
      <c r="GD1" s="84" t="s">
        <v>218</v>
      </c>
      <c r="GE1" s="84"/>
      <c r="GF1" s="84"/>
    </row>
    <row r="2" spans="1:188" s="68" customFormat="1" ht="15" customHeight="1">
      <c r="A2" s="48" t="s">
        <v>217</v>
      </c>
      <c r="B2" s="49"/>
      <c r="C2" s="51" t="s">
        <v>288</v>
      </c>
      <c r="D2" s="66"/>
      <c r="E2" s="66"/>
      <c r="F2" s="66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7"/>
      <c r="BO2" s="67"/>
      <c r="BP2" s="67"/>
      <c r="BQ2" s="67"/>
      <c r="BR2" s="67"/>
      <c r="BS2" s="67"/>
      <c r="BT2" s="67"/>
      <c r="BU2" s="67"/>
      <c r="BV2" s="67"/>
      <c r="BW2" s="67"/>
      <c r="BX2" s="67"/>
      <c r="BY2" s="67"/>
      <c r="BZ2" s="67"/>
      <c r="CA2" s="67"/>
      <c r="CB2" s="67"/>
      <c r="CC2" s="67"/>
      <c r="CD2" s="67"/>
      <c r="CE2" s="67"/>
      <c r="CF2" s="67"/>
      <c r="CG2" s="67"/>
      <c r="CH2" s="67"/>
      <c r="CI2" s="67"/>
      <c r="CJ2" s="67"/>
      <c r="CK2" s="67"/>
      <c r="CL2" s="67"/>
      <c r="CM2" s="67"/>
      <c r="CN2" s="67"/>
      <c r="CO2" s="67"/>
      <c r="CP2" s="67"/>
      <c r="CQ2" s="67"/>
      <c r="CR2" s="67"/>
      <c r="CS2" s="67"/>
      <c r="CT2" s="67"/>
      <c r="CU2" s="67"/>
      <c r="GC2" s="84" t="s">
        <v>276</v>
      </c>
      <c r="GD2" s="84" t="s">
        <v>277</v>
      </c>
      <c r="GE2" s="84"/>
      <c r="GF2" s="84"/>
    </row>
    <row r="3" spans="1:188" s="68" customFormat="1" ht="15" customHeight="1">
      <c r="A3" s="48" t="s">
        <v>289</v>
      </c>
      <c r="B3" s="66" t="s">
        <v>287</v>
      </c>
      <c r="C3" s="66"/>
      <c r="D3" s="66"/>
      <c r="E3" s="66"/>
      <c r="F3" s="66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  <c r="AT3" s="67"/>
      <c r="AU3" s="67"/>
      <c r="AV3" s="67"/>
      <c r="AW3" s="67"/>
      <c r="AX3" s="67"/>
      <c r="AY3" s="67"/>
      <c r="AZ3" s="67"/>
      <c r="BA3" s="67"/>
      <c r="BB3" s="67"/>
      <c r="BC3" s="67"/>
      <c r="BD3" s="67"/>
      <c r="BE3" s="67"/>
      <c r="BF3" s="67"/>
      <c r="BG3" s="67"/>
      <c r="BH3" s="67"/>
      <c r="BI3" s="67"/>
      <c r="BJ3" s="67"/>
      <c r="BK3" s="67"/>
      <c r="BL3" s="67"/>
      <c r="BM3" s="67"/>
      <c r="BN3" s="67"/>
      <c r="BO3" s="67"/>
      <c r="BP3" s="67"/>
      <c r="BQ3" s="67"/>
      <c r="BR3" s="67"/>
      <c r="BS3" s="67"/>
      <c r="BT3" s="67"/>
      <c r="BU3" s="67"/>
      <c r="BV3" s="67"/>
      <c r="BW3" s="67"/>
      <c r="BX3" s="67"/>
      <c r="BY3" s="67"/>
      <c r="BZ3" s="67"/>
      <c r="CA3" s="67"/>
      <c r="CB3" s="67"/>
      <c r="CC3" s="67"/>
      <c r="CD3" s="67"/>
      <c r="CE3" s="67"/>
      <c r="CF3" s="67"/>
      <c r="CG3" s="67"/>
      <c r="CH3" s="67"/>
      <c r="CI3" s="67"/>
      <c r="CJ3" s="67"/>
      <c r="CK3" s="67"/>
      <c r="CL3" s="67"/>
      <c r="CM3" s="67"/>
      <c r="CN3" s="67"/>
      <c r="CO3" s="67"/>
      <c r="CP3" s="67"/>
      <c r="CQ3" s="67"/>
      <c r="CR3" s="67"/>
      <c r="CS3" s="67"/>
      <c r="CT3" s="67"/>
      <c r="CU3" s="67"/>
      <c r="GC3" s="84" t="s">
        <v>278</v>
      </c>
      <c r="GD3" s="84" t="s">
        <v>279</v>
      </c>
      <c r="GE3" s="84"/>
      <c r="GF3" s="84"/>
    </row>
    <row r="4" spans="1:188" ht="15" customHeight="1">
      <c r="GC4" s="42" t="s">
        <v>280</v>
      </c>
      <c r="GD4" s="42" t="s">
        <v>281</v>
      </c>
    </row>
    <row r="5" spans="1:188" ht="22.5" customHeight="1">
      <c r="D5" s="70">
        <v>62</v>
      </c>
      <c r="E5" s="71">
        <v>620</v>
      </c>
      <c r="F5" s="72">
        <v>62001</v>
      </c>
      <c r="G5" s="72">
        <v>62002</v>
      </c>
      <c r="H5" s="71">
        <v>621</v>
      </c>
      <c r="I5" s="72">
        <v>62101</v>
      </c>
      <c r="J5" s="73">
        <v>621011</v>
      </c>
      <c r="K5" s="73">
        <v>621012</v>
      </c>
      <c r="L5" s="72">
        <v>62102</v>
      </c>
      <c r="M5" s="73">
        <v>621021</v>
      </c>
      <c r="N5" s="73">
        <v>621022</v>
      </c>
      <c r="O5" s="71">
        <v>622</v>
      </c>
      <c r="P5" s="72">
        <v>62201</v>
      </c>
      <c r="Q5" s="73">
        <v>622011</v>
      </c>
      <c r="R5" s="73">
        <v>622012</v>
      </c>
      <c r="S5" s="72">
        <v>62202</v>
      </c>
      <c r="T5" s="73">
        <v>622021</v>
      </c>
      <c r="U5" s="73">
        <v>622022</v>
      </c>
      <c r="V5" s="71">
        <v>623</v>
      </c>
      <c r="W5" s="72">
        <v>62301</v>
      </c>
      <c r="X5" s="72">
        <v>62302</v>
      </c>
      <c r="Y5" s="72">
        <v>62303</v>
      </c>
      <c r="Z5" s="72">
        <v>62304</v>
      </c>
      <c r="AA5" s="72">
        <v>62305</v>
      </c>
      <c r="AB5" s="72">
        <v>62306</v>
      </c>
      <c r="AC5" s="72">
        <v>62307</v>
      </c>
      <c r="AD5" s="72">
        <v>62308</v>
      </c>
      <c r="AE5" s="72">
        <v>62399</v>
      </c>
      <c r="AF5" s="71">
        <v>624</v>
      </c>
      <c r="AG5" s="71">
        <v>625</v>
      </c>
      <c r="AH5" s="72">
        <v>62501</v>
      </c>
      <c r="AI5" s="72">
        <v>62502</v>
      </c>
      <c r="AJ5" s="71">
        <v>626</v>
      </c>
      <c r="AK5" s="72">
        <v>62601</v>
      </c>
      <c r="AL5" s="72">
        <v>62602</v>
      </c>
      <c r="AM5" s="72">
        <v>62605</v>
      </c>
      <c r="AN5" s="70">
        <v>63</v>
      </c>
      <c r="AO5" s="71">
        <v>630</v>
      </c>
      <c r="AP5" s="72">
        <v>63001</v>
      </c>
      <c r="AQ5" s="72">
        <v>63002</v>
      </c>
      <c r="AR5" s="71">
        <v>631</v>
      </c>
      <c r="AS5" s="54">
        <v>63101</v>
      </c>
      <c r="AT5" s="73">
        <v>631011</v>
      </c>
      <c r="AU5" s="74">
        <v>63101101</v>
      </c>
      <c r="AV5" s="74">
        <v>63101102</v>
      </c>
      <c r="AW5" s="74">
        <v>63101104</v>
      </c>
      <c r="AX5" s="74">
        <v>63101108</v>
      </c>
      <c r="AY5" s="73">
        <v>631012</v>
      </c>
      <c r="AZ5" s="72">
        <v>63102</v>
      </c>
      <c r="BA5" s="73">
        <v>631021</v>
      </c>
      <c r="BB5" s="74">
        <v>63102101</v>
      </c>
      <c r="BC5" s="74">
        <v>63102102</v>
      </c>
      <c r="BD5" s="74">
        <v>63102104</v>
      </c>
      <c r="BE5" s="74">
        <v>63102108</v>
      </c>
      <c r="BF5" s="73">
        <v>631022</v>
      </c>
      <c r="BG5" s="71">
        <v>632</v>
      </c>
      <c r="BH5" s="72">
        <v>63201</v>
      </c>
      <c r="BI5" s="72">
        <v>63202</v>
      </c>
      <c r="BJ5" s="71">
        <v>633</v>
      </c>
      <c r="BK5" s="72">
        <v>63301</v>
      </c>
      <c r="BL5" s="73">
        <v>633011</v>
      </c>
      <c r="BM5" s="73">
        <v>633012</v>
      </c>
      <c r="BN5" s="72">
        <v>63302</v>
      </c>
      <c r="BO5" s="73">
        <v>633021</v>
      </c>
      <c r="BP5" s="73">
        <v>633022</v>
      </c>
      <c r="BQ5" s="71">
        <v>635</v>
      </c>
      <c r="BR5" s="72">
        <v>63501</v>
      </c>
      <c r="BS5" s="72">
        <v>63502</v>
      </c>
      <c r="BT5" s="72">
        <v>63599</v>
      </c>
      <c r="BU5" s="71">
        <v>636</v>
      </c>
      <c r="BV5" s="72">
        <v>63601</v>
      </c>
      <c r="BW5" s="72">
        <v>63602</v>
      </c>
      <c r="BX5" s="72">
        <v>63603</v>
      </c>
      <c r="BY5" s="72">
        <v>63604</v>
      </c>
      <c r="BZ5" s="72">
        <v>63605</v>
      </c>
      <c r="CA5" s="72">
        <v>63606</v>
      </c>
      <c r="CB5" s="72">
        <v>63607</v>
      </c>
      <c r="CC5" s="72">
        <v>63699</v>
      </c>
      <c r="CD5" s="71">
        <v>637</v>
      </c>
      <c r="CE5" s="72">
        <v>63701</v>
      </c>
      <c r="CF5" s="72">
        <v>63702</v>
      </c>
      <c r="CG5" s="72">
        <v>63703</v>
      </c>
      <c r="CH5" s="72">
        <v>63704</v>
      </c>
      <c r="CI5" s="72">
        <v>63705</v>
      </c>
      <c r="CJ5" s="71">
        <v>638</v>
      </c>
      <c r="CK5" s="71">
        <v>639</v>
      </c>
      <c r="CL5" s="72">
        <v>63901</v>
      </c>
      <c r="CM5" s="72">
        <v>63902</v>
      </c>
      <c r="CN5" s="72">
        <v>63903</v>
      </c>
      <c r="CO5" s="72">
        <v>63904</v>
      </c>
      <c r="CP5" s="72">
        <v>63905</v>
      </c>
      <c r="CQ5" s="72">
        <v>63906</v>
      </c>
      <c r="CR5" s="72">
        <v>63907</v>
      </c>
      <c r="CS5" s="72">
        <v>63908</v>
      </c>
      <c r="CT5" s="72">
        <v>63999</v>
      </c>
      <c r="CU5" s="75"/>
    </row>
    <row r="6" spans="1:188" ht="80.099999999999994" customHeight="1">
      <c r="A6" s="57" t="s">
        <v>290</v>
      </c>
      <c r="B6" s="57" t="s">
        <v>291</v>
      </c>
      <c r="C6" s="57" t="s">
        <v>292</v>
      </c>
      <c r="D6" s="70" t="s">
        <v>385</v>
      </c>
      <c r="E6" s="71" t="s">
        <v>386</v>
      </c>
      <c r="F6" s="72" t="s">
        <v>295</v>
      </c>
      <c r="G6" s="72" t="s">
        <v>296</v>
      </c>
      <c r="H6" s="71" t="s">
        <v>298</v>
      </c>
      <c r="I6" s="72" t="s">
        <v>387</v>
      </c>
      <c r="J6" s="73" t="s">
        <v>300</v>
      </c>
      <c r="K6" s="73" t="s">
        <v>301</v>
      </c>
      <c r="L6" s="72" t="s">
        <v>388</v>
      </c>
      <c r="M6" s="73" t="s">
        <v>303</v>
      </c>
      <c r="N6" s="73" t="s">
        <v>304</v>
      </c>
      <c r="O6" s="71" t="s">
        <v>389</v>
      </c>
      <c r="P6" s="72" t="s">
        <v>309</v>
      </c>
      <c r="Q6" s="73" t="s">
        <v>310</v>
      </c>
      <c r="R6" s="73" t="s">
        <v>311</v>
      </c>
      <c r="S6" s="72" t="s">
        <v>390</v>
      </c>
      <c r="T6" s="73" t="s">
        <v>313</v>
      </c>
      <c r="U6" s="73" t="s">
        <v>314</v>
      </c>
      <c r="V6" s="71" t="s">
        <v>391</v>
      </c>
      <c r="W6" s="72" t="s">
        <v>316</v>
      </c>
      <c r="X6" s="72" t="s">
        <v>317</v>
      </c>
      <c r="Y6" s="72" t="s">
        <v>318</v>
      </c>
      <c r="Z6" s="72" t="s">
        <v>319</v>
      </c>
      <c r="AA6" s="72" t="s">
        <v>320</v>
      </c>
      <c r="AB6" s="72" t="s">
        <v>321</v>
      </c>
      <c r="AC6" s="72" t="s">
        <v>322</v>
      </c>
      <c r="AD6" s="72" t="s">
        <v>323</v>
      </c>
      <c r="AE6" s="72" t="s">
        <v>324</v>
      </c>
      <c r="AF6" s="71" t="s">
        <v>392</v>
      </c>
      <c r="AG6" s="71" t="s">
        <v>325</v>
      </c>
      <c r="AH6" s="72" t="s">
        <v>326</v>
      </c>
      <c r="AI6" s="72" t="s">
        <v>393</v>
      </c>
      <c r="AJ6" s="71" t="s">
        <v>329</v>
      </c>
      <c r="AK6" s="72" t="s">
        <v>394</v>
      </c>
      <c r="AL6" s="72" t="s">
        <v>330</v>
      </c>
      <c r="AM6" s="72" t="s">
        <v>395</v>
      </c>
      <c r="AN6" s="70" t="s">
        <v>396</v>
      </c>
      <c r="AO6" s="71" t="s">
        <v>397</v>
      </c>
      <c r="AP6" s="72" t="s">
        <v>336</v>
      </c>
      <c r="AQ6" s="72" t="s">
        <v>398</v>
      </c>
      <c r="AR6" s="71" t="s">
        <v>399</v>
      </c>
      <c r="AS6" s="72" t="s">
        <v>339</v>
      </c>
      <c r="AT6" s="73" t="s">
        <v>400</v>
      </c>
      <c r="AU6" s="74" t="s">
        <v>341</v>
      </c>
      <c r="AV6" s="74" t="s">
        <v>342</v>
      </c>
      <c r="AW6" s="74" t="s">
        <v>343</v>
      </c>
      <c r="AX6" s="74" t="s">
        <v>401</v>
      </c>
      <c r="AY6" s="73" t="s">
        <v>402</v>
      </c>
      <c r="AZ6" s="72" t="s">
        <v>403</v>
      </c>
      <c r="BA6" s="73" t="s">
        <v>404</v>
      </c>
      <c r="BB6" s="74" t="s">
        <v>341</v>
      </c>
      <c r="BC6" s="74" t="s">
        <v>342</v>
      </c>
      <c r="BD6" s="74" t="s">
        <v>343</v>
      </c>
      <c r="BE6" s="74" t="s">
        <v>348</v>
      </c>
      <c r="BF6" s="73" t="s">
        <v>405</v>
      </c>
      <c r="BG6" s="71" t="s">
        <v>406</v>
      </c>
      <c r="BH6" s="72" t="s">
        <v>407</v>
      </c>
      <c r="BI6" s="72" t="s">
        <v>408</v>
      </c>
      <c r="BJ6" s="71" t="s">
        <v>409</v>
      </c>
      <c r="BK6" s="72" t="s">
        <v>367</v>
      </c>
      <c r="BL6" s="73" t="s">
        <v>368</v>
      </c>
      <c r="BM6" s="73" t="s">
        <v>410</v>
      </c>
      <c r="BN6" s="72" t="s">
        <v>411</v>
      </c>
      <c r="BO6" s="73" t="s">
        <v>412</v>
      </c>
      <c r="BP6" s="73" t="s">
        <v>372</v>
      </c>
      <c r="BQ6" s="71" t="s">
        <v>413</v>
      </c>
      <c r="BR6" s="72" t="s">
        <v>414</v>
      </c>
      <c r="BS6" s="72" t="s">
        <v>415</v>
      </c>
      <c r="BT6" s="72" t="s">
        <v>416</v>
      </c>
      <c r="BU6" s="71" t="s">
        <v>357</v>
      </c>
      <c r="BV6" s="72" t="s">
        <v>358</v>
      </c>
      <c r="BW6" s="72" t="s">
        <v>417</v>
      </c>
      <c r="BX6" s="72" t="s">
        <v>360</v>
      </c>
      <c r="BY6" s="72" t="s">
        <v>361</v>
      </c>
      <c r="BZ6" s="72" t="s">
        <v>362</v>
      </c>
      <c r="CA6" s="72" t="s">
        <v>418</v>
      </c>
      <c r="CB6" s="72" t="s">
        <v>364</v>
      </c>
      <c r="CC6" s="72" t="s">
        <v>365</v>
      </c>
      <c r="CD6" s="71" t="s">
        <v>419</v>
      </c>
      <c r="CE6" s="72" t="s">
        <v>420</v>
      </c>
      <c r="CF6" s="72" t="s">
        <v>421</v>
      </c>
      <c r="CG6" s="72" t="s">
        <v>422</v>
      </c>
      <c r="CH6" s="72" t="s">
        <v>423</v>
      </c>
      <c r="CI6" s="72" t="s">
        <v>424</v>
      </c>
      <c r="CJ6" s="71" t="s">
        <v>425</v>
      </c>
      <c r="CK6" s="71" t="s">
        <v>426</v>
      </c>
      <c r="CL6" s="72" t="s">
        <v>427</v>
      </c>
      <c r="CM6" s="72" t="s">
        <v>428</v>
      </c>
      <c r="CN6" s="72" t="s">
        <v>429</v>
      </c>
      <c r="CO6" s="72" t="s">
        <v>430</v>
      </c>
      <c r="CP6" s="72" t="s">
        <v>431</v>
      </c>
      <c r="CQ6" s="72" t="s">
        <v>432</v>
      </c>
      <c r="CR6" s="72" t="s">
        <v>433</v>
      </c>
      <c r="CS6" s="72" t="s">
        <v>434</v>
      </c>
      <c r="CT6" s="72" t="s">
        <v>435</v>
      </c>
      <c r="CU6" s="75" t="s">
        <v>252</v>
      </c>
    </row>
    <row r="7" spans="1:188" ht="12.75" customHeight="1">
      <c r="A7" s="43" t="s">
        <v>2</v>
      </c>
      <c r="B7" s="59">
        <v>1001</v>
      </c>
      <c r="C7" s="60" t="s">
        <v>376</v>
      </c>
      <c r="D7" s="61">
        <f t="shared" ref="D7:S22" ca="1" si="0">INDIRECT("'"&amp;VLOOKUP($A$2,$GC$1:$GD$19,2,0)&amp;"'!"&amp;ADDRESS(IFERROR(MATCH($B7,INDIRECT("'"&amp;VLOOKUP($A$2,$GC$1:$GD$19,2,0)&amp;"'!B:B"),0),MATCH($A$82,INDIRECT("'"&amp;VLOOKUP($A$2,$GC$1:$GD$19,2,0)&amp;"'!A:A"),0)),MATCH(D$5,INDIRECT("'"&amp;VLOOKUP($A$2,$GC$1:$GD$19,2,0)&amp;"'!5:5"),0)))</f>
        <v>0</v>
      </c>
      <c r="E7" s="61">
        <f t="shared" ca="1" si="0"/>
        <v>0</v>
      </c>
      <c r="F7" s="61">
        <f t="shared" ca="1" si="0"/>
        <v>0</v>
      </c>
      <c r="G7" s="61">
        <f t="shared" ca="1" si="0"/>
        <v>0</v>
      </c>
      <c r="H7" s="61">
        <f t="shared" ca="1" si="0"/>
        <v>0</v>
      </c>
      <c r="I7" s="61">
        <f t="shared" ca="1" si="0"/>
        <v>0</v>
      </c>
      <c r="J7" s="61">
        <f t="shared" ca="1" si="0"/>
        <v>0</v>
      </c>
      <c r="K7" s="61">
        <f t="shared" ca="1" si="0"/>
        <v>0</v>
      </c>
      <c r="L7" s="61">
        <f t="shared" ca="1" si="0"/>
        <v>0</v>
      </c>
      <c r="M7" s="61">
        <f t="shared" ca="1" si="0"/>
        <v>0</v>
      </c>
      <c r="N7" s="61">
        <f t="shared" ca="1" si="0"/>
        <v>0</v>
      </c>
      <c r="O7" s="61">
        <f t="shared" ca="1" si="0"/>
        <v>0</v>
      </c>
      <c r="P7" s="61">
        <f t="shared" ca="1" si="0"/>
        <v>0</v>
      </c>
      <c r="Q7" s="61">
        <f t="shared" ca="1" si="0"/>
        <v>0</v>
      </c>
      <c r="R7" s="61">
        <f t="shared" ca="1" si="0"/>
        <v>0</v>
      </c>
      <c r="S7" s="61">
        <f t="shared" ca="1" si="0"/>
        <v>0</v>
      </c>
      <c r="T7" s="61">
        <f t="shared" ref="T7:AI22" ca="1" si="1">INDIRECT("'"&amp;VLOOKUP($A$2,$GC$1:$GD$19,2,0)&amp;"'!"&amp;ADDRESS(IFERROR(MATCH($B7,INDIRECT("'"&amp;VLOOKUP($A$2,$GC$1:$GD$19,2,0)&amp;"'!B:B"),0),MATCH($A$82,INDIRECT("'"&amp;VLOOKUP($A$2,$GC$1:$GD$19,2,0)&amp;"'!A:A"),0)),MATCH(T$5,INDIRECT("'"&amp;VLOOKUP($A$2,$GC$1:$GD$19,2,0)&amp;"'!5:5"),0)))</f>
        <v>0</v>
      </c>
      <c r="U7" s="61">
        <f t="shared" ca="1" si="1"/>
        <v>0</v>
      </c>
      <c r="V7" s="61">
        <f t="shared" ca="1" si="1"/>
        <v>0</v>
      </c>
      <c r="W7" s="61">
        <f t="shared" ca="1" si="1"/>
        <v>0</v>
      </c>
      <c r="X7" s="61">
        <f t="shared" ca="1" si="1"/>
        <v>0</v>
      </c>
      <c r="Y7" s="61">
        <f t="shared" ca="1" si="1"/>
        <v>0</v>
      </c>
      <c r="Z7" s="61">
        <f t="shared" ca="1" si="1"/>
        <v>0</v>
      </c>
      <c r="AA7" s="61">
        <f t="shared" ca="1" si="1"/>
        <v>0</v>
      </c>
      <c r="AB7" s="61">
        <f t="shared" ca="1" si="1"/>
        <v>0</v>
      </c>
      <c r="AC7" s="61">
        <f t="shared" ca="1" si="1"/>
        <v>0</v>
      </c>
      <c r="AD7" s="61">
        <f t="shared" ca="1" si="1"/>
        <v>0</v>
      </c>
      <c r="AE7" s="61">
        <f t="shared" ca="1" si="1"/>
        <v>0</v>
      </c>
      <c r="AF7" s="61">
        <f t="shared" ca="1" si="1"/>
        <v>0</v>
      </c>
      <c r="AG7" s="61">
        <f t="shared" ca="1" si="1"/>
        <v>0</v>
      </c>
      <c r="AH7" s="61">
        <f t="shared" ca="1" si="1"/>
        <v>0</v>
      </c>
      <c r="AI7" s="61">
        <f t="shared" ca="1" si="1"/>
        <v>0</v>
      </c>
      <c r="AJ7" s="61">
        <f t="shared" ref="AJ7:AY22" ca="1" si="2">INDIRECT("'"&amp;VLOOKUP($A$2,$GC$1:$GD$19,2,0)&amp;"'!"&amp;ADDRESS(IFERROR(MATCH($B7,INDIRECT("'"&amp;VLOOKUP($A$2,$GC$1:$GD$19,2,0)&amp;"'!B:B"),0),MATCH($A$82,INDIRECT("'"&amp;VLOOKUP($A$2,$GC$1:$GD$19,2,0)&amp;"'!A:A"),0)),MATCH(AJ$5,INDIRECT("'"&amp;VLOOKUP($A$2,$GC$1:$GD$19,2,0)&amp;"'!5:5"),0)))</f>
        <v>0</v>
      </c>
      <c r="AK7" s="61">
        <f t="shared" ca="1" si="2"/>
        <v>0</v>
      </c>
      <c r="AL7" s="61">
        <f t="shared" ca="1" si="2"/>
        <v>0</v>
      </c>
      <c r="AM7" s="61">
        <f t="shared" ca="1" si="2"/>
        <v>0</v>
      </c>
      <c r="AN7" s="61">
        <f t="shared" ca="1" si="2"/>
        <v>0</v>
      </c>
      <c r="AO7" s="61">
        <f t="shared" ca="1" si="2"/>
        <v>0</v>
      </c>
      <c r="AP7" s="61">
        <f t="shared" ca="1" si="2"/>
        <v>0</v>
      </c>
      <c r="AQ7" s="61">
        <f t="shared" ca="1" si="2"/>
        <v>0</v>
      </c>
      <c r="AR7" s="61">
        <f t="shared" ca="1" si="2"/>
        <v>0</v>
      </c>
      <c r="AS7" s="61">
        <f t="shared" ca="1" si="2"/>
        <v>0</v>
      </c>
      <c r="AT7" s="61">
        <f t="shared" ca="1" si="2"/>
        <v>0</v>
      </c>
      <c r="AU7" s="61">
        <f t="shared" ca="1" si="2"/>
        <v>0</v>
      </c>
      <c r="AV7" s="61">
        <f t="shared" ca="1" si="2"/>
        <v>0</v>
      </c>
      <c r="AW7" s="61">
        <f t="shared" ca="1" si="2"/>
        <v>0</v>
      </c>
      <c r="AX7" s="61">
        <f t="shared" ca="1" si="2"/>
        <v>0</v>
      </c>
      <c r="AY7" s="61">
        <f t="shared" ca="1" si="2"/>
        <v>0</v>
      </c>
      <c r="AZ7" s="61">
        <f t="shared" ref="AZ7:BO22" ca="1" si="3">INDIRECT("'"&amp;VLOOKUP($A$2,$GC$1:$GD$19,2,0)&amp;"'!"&amp;ADDRESS(IFERROR(MATCH($B7,INDIRECT("'"&amp;VLOOKUP($A$2,$GC$1:$GD$19,2,0)&amp;"'!B:B"),0),MATCH($A$82,INDIRECT("'"&amp;VLOOKUP($A$2,$GC$1:$GD$19,2,0)&amp;"'!A:A"),0)),MATCH(AZ$5,INDIRECT("'"&amp;VLOOKUP($A$2,$GC$1:$GD$19,2,0)&amp;"'!5:5"),0)))</f>
        <v>0</v>
      </c>
      <c r="BA7" s="61">
        <f t="shared" ca="1" si="3"/>
        <v>0</v>
      </c>
      <c r="BB7" s="61">
        <f t="shared" ca="1" si="3"/>
        <v>0</v>
      </c>
      <c r="BC7" s="61">
        <f t="shared" ca="1" si="3"/>
        <v>0</v>
      </c>
      <c r="BD7" s="61">
        <f t="shared" ca="1" si="3"/>
        <v>0</v>
      </c>
      <c r="BE7" s="61">
        <f t="shared" ca="1" si="3"/>
        <v>0</v>
      </c>
      <c r="BF7" s="61">
        <f t="shared" ca="1" si="3"/>
        <v>0</v>
      </c>
      <c r="BG7" s="61">
        <f t="shared" ca="1" si="3"/>
        <v>0</v>
      </c>
      <c r="BH7" s="61">
        <f t="shared" ca="1" si="3"/>
        <v>0</v>
      </c>
      <c r="BI7" s="61">
        <f t="shared" ca="1" si="3"/>
        <v>0</v>
      </c>
      <c r="BJ7" s="61">
        <f t="shared" ca="1" si="3"/>
        <v>0</v>
      </c>
      <c r="BK7" s="61">
        <f t="shared" ca="1" si="3"/>
        <v>0</v>
      </c>
      <c r="BL7" s="61">
        <f t="shared" ca="1" si="3"/>
        <v>0</v>
      </c>
      <c r="BM7" s="61">
        <f t="shared" ca="1" si="3"/>
        <v>0</v>
      </c>
      <c r="BN7" s="61">
        <f t="shared" ca="1" si="3"/>
        <v>0</v>
      </c>
      <c r="BO7" s="61">
        <f t="shared" ca="1" si="3"/>
        <v>0</v>
      </c>
      <c r="BP7" s="61">
        <f t="shared" ref="BP7:CE22" ca="1" si="4">INDIRECT("'"&amp;VLOOKUP($A$2,$GC$1:$GD$19,2,0)&amp;"'!"&amp;ADDRESS(IFERROR(MATCH($B7,INDIRECT("'"&amp;VLOOKUP($A$2,$GC$1:$GD$19,2,0)&amp;"'!B:B"),0),MATCH($A$82,INDIRECT("'"&amp;VLOOKUP($A$2,$GC$1:$GD$19,2,0)&amp;"'!A:A"),0)),MATCH(BP$5,INDIRECT("'"&amp;VLOOKUP($A$2,$GC$1:$GD$19,2,0)&amp;"'!5:5"),0)))</f>
        <v>0</v>
      </c>
      <c r="BQ7" s="61">
        <f t="shared" ca="1" si="4"/>
        <v>0</v>
      </c>
      <c r="BR7" s="61">
        <f t="shared" ca="1" si="4"/>
        <v>0</v>
      </c>
      <c r="BS7" s="61">
        <f t="shared" ca="1" si="4"/>
        <v>0</v>
      </c>
      <c r="BT7" s="61">
        <f t="shared" ca="1" si="4"/>
        <v>0</v>
      </c>
      <c r="BU7" s="61">
        <f t="shared" ca="1" si="4"/>
        <v>0</v>
      </c>
      <c r="BV7" s="61">
        <f t="shared" ca="1" si="4"/>
        <v>0</v>
      </c>
      <c r="BW7" s="61">
        <f t="shared" ca="1" si="4"/>
        <v>0</v>
      </c>
      <c r="BX7" s="61">
        <f t="shared" ca="1" si="4"/>
        <v>0</v>
      </c>
      <c r="BY7" s="61">
        <f t="shared" ca="1" si="4"/>
        <v>0</v>
      </c>
      <c r="BZ7" s="61">
        <f t="shared" ca="1" si="4"/>
        <v>0</v>
      </c>
      <c r="CA7" s="61">
        <f t="shared" ca="1" si="4"/>
        <v>0</v>
      </c>
      <c r="CB7" s="61">
        <f t="shared" ca="1" si="4"/>
        <v>0</v>
      </c>
      <c r="CC7" s="61">
        <f t="shared" ca="1" si="4"/>
        <v>0</v>
      </c>
      <c r="CD7" s="61">
        <f t="shared" ca="1" si="4"/>
        <v>0</v>
      </c>
      <c r="CE7" s="61">
        <f t="shared" ca="1" si="4"/>
        <v>0</v>
      </c>
      <c r="CF7" s="61">
        <f t="shared" ref="CF7:CT22" ca="1" si="5">INDIRECT("'"&amp;VLOOKUP($A$2,$GC$1:$GD$19,2,0)&amp;"'!"&amp;ADDRESS(IFERROR(MATCH($B7,INDIRECT("'"&amp;VLOOKUP($A$2,$GC$1:$GD$19,2,0)&amp;"'!B:B"),0),MATCH($A$82,INDIRECT("'"&amp;VLOOKUP($A$2,$GC$1:$GD$19,2,0)&amp;"'!A:A"),0)),MATCH(CF$5,INDIRECT("'"&amp;VLOOKUP($A$2,$GC$1:$GD$19,2,0)&amp;"'!5:5"),0)))</f>
        <v>0</v>
      </c>
      <c r="CG7" s="61">
        <f t="shared" ca="1" si="5"/>
        <v>0</v>
      </c>
      <c r="CH7" s="61">
        <f t="shared" ca="1" si="5"/>
        <v>0</v>
      </c>
      <c r="CI7" s="61">
        <f t="shared" ca="1" si="5"/>
        <v>0</v>
      </c>
      <c r="CJ7" s="61">
        <f t="shared" ca="1" si="5"/>
        <v>0</v>
      </c>
      <c r="CK7" s="61">
        <f t="shared" ca="1" si="5"/>
        <v>0</v>
      </c>
      <c r="CL7" s="61">
        <f t="shared" ca="1" si="5"/>
        <v>0</v>
      </c>
      <c r="CM7" s="61">
        <f t="shared" ca="1" si="5"/>
        <v>0</v>
      </c>
      <c r="CN7" s="61">
        <f t="shared" ca="1" si="5"/>
        <v>0</v>
      </c>
      <c r="CO7" s="61">
        <f t="shared" ca="1" si="5"/>
        <v>0</v>
      </c>
      <c r="CP7" s="61">
        <f t="shared" ca="1" si="5"/>
        <v>0</v>
      </c>
      <c r="CQ7" s="61">
        <f t="shared" ca="1" si="5"/>
        <v>0</v>
      </c>
      <c r="CR7" s="61">
        <f t="shared" ca="1" si="5"/>
        <v>0</v>
      </c>
      <c r="CS7" s="61">
        <f t="shared" ca="1" si="5"/>
        <v>0</v>
      </c>
      <c r="CT7" s="61">
        <f t="shared" ca="1" si="5"/>
        <v>0</v>
      </c>
      <c r="CU7" s="61">
        <f t="shared" ref="CU7:CU70" ca="1" si="6">INDIRECT("'"&amp;VLOOKUP($A$2,$GC$1:$GD$19,2,0)&amp;"'!"&amp;ADDRESS(IFERROR(MATCH($B7,INDIRECT("'"&amp;VLOOKUP($A$2,$GC$1:$GD$19,2,0)&amp;"'!B:B"),0),MATCH($A$82,INDIRECT("'"&amp;VLOOKUP($A$2,$GC$1:$GD$19,2,0)&amp;"'!A:A"),0)),MATCH(CU$6,INDIRECT("'"&amp;VLOOKUP($A$2,$GC$1:$GD$19,2,0)&amp;"'!6:6"),0)))</f>
        <v>0</v>
      </c>
    </row>
    <row r="8" spans="1:188" ht="12.75" customHeight="1">
      <c r="A8" s="43" t="s">
        <v>4</v>
      </c>
      <c r="B8" s="59">
        <v>1003</v>
      </c>
      <c r="C8" s="60" t="s">
        <v>376</v>
      </c>
      <c r="D8" s="61">
        <f t="shared" ca="1" si="0"/>
        <v>199202.85</v>
      </c>
      <c r="E8" s="61">
        <f t="shared" ca="1" si="0"/>
        <v>0</v>
      </c>
      <c r="F8" s="61">
        <f t="shared" ca="1" si="0"/>
        <v>0</v>
      </c>
      <c r="G8" s="61">
        <f t="shared" ca="1" si="0"/>
        <v>0</v>
      </c>
      <c r="H8" s="61">
        <f t="shared" ca="1" si="0"/>
        <v>0</v>
      </c>
      <c r="I8" s="61">
        <f t="shared" ca="1" si="0"/>
        <v>0</v>
      </c>
      <c r="J8" s="61">
        <f t="shared" ca="1" si="0"/>
        <v>0</v>
      </c>
      <c r="K8" s="61">
        <f t="shared" ca="1" si="0"/>
        <v>0</v>
      </c>
      <c r="L8" s="61">
        <f t="shared" ca="1" si="0"/>
        <v>0</v>
      </c>
      <c r="M8" s="61">
        <f t="shared" ca="1" si="0"/>
        <v>0</v>
      </c>
      <c r="N8" s="61">
        <f t="shared" ca="1" si="0"/>
        <v>0</v>
      </c>
      <c r="O8" s="61">
        <f t="shared" ca="1" si="0"/>
        <v>0</v>
      </c>
      <c r="P8" s="61">
        <f t="shared" ca="1" si="0"/>
        <v>0</v>
      </c>
      <c r="Q8" s="61">
        <f t="shared" ca="1" si="0"/>
        <v>0</v>
      </c>
      <c r="R8" s="61">
        <f t="shared" ca="1" si="0"/>
        <v>0</v>
      </c>
      <c r="S8" s="61">
        <f t="shared" ca="1" si="0"/>
        <v>0</v>
      </c>
      <c r="T8" s="61">
        <f t="shared" ca="1" si="1"/>
        <v>0</v>
      </c>
      <c r="U8" s="61">
        <f t="shared" ca="1" si="1"/>
        <v>0</v>
      </c>
      <c r="V8" s="61">
        <f t="shared" ca="1" si="1"/>
        <v>199202.85</v>
      </c>
      <c r="W8" s="61">
        <f t="shared" ca="1" si="1"/>
        <v>0</v>
      </c>
      <c r="X8" s="61">
        <f t="shared" ca="1" si="1"/>
        <v>0</v>
      </c>
      <c r="Y8" s="61">
        <f t="shared" ca="1" si="1"/>
        <v>199202.85</v>
      </c>
      <c r="Z8" s="61">
        <f t="shared" ca="1" si="1"/>
        <v>0</v>
      </c>
      <c r="AA8" s="61">
        <f t="shared" ca="1" si="1"/>
        <v>0</v>
      </c>
      <c r="AB8" s="61">
        <f t="shared" ca="1" si="1"/>
        <v>0</v>
      </c>
      <c r="AC8" s="61">
        <f t="shared" ca="1" si="1"/>
        <v>0</v>
      </c>
      <c r="AD8" s="61">
        <f t="shared" ca="1" si="1"/>
        <v>0</v>
      </c>
      <c r="AE8" s="61">
        <f t="shared" ca="1" si="1"/>
        <v>0</v>
      </c>
      <c r="AF8" s="61">
        <f t="shared" ca="1" si="1"/>
        <v>0</v>
      </c>
      <c r="AG8" s="61">
        <f t="shared" ca="1" si="1"/>
        <v>0</v>
      </c>
      <c r="AH8" s="61">
        <f t="shared" ca="1" si="1"/>
        <v>0</v>
      </c>
      <c r="AI8" s="61">
        <f t="shared" ca="1" si="1"/>
        <v>0</v>
      </c>
      <c r="AJ8" s="61">
        <f t="shared" ca="1" si="2"/>
        <v>0</v>
      </c>
      <c r="AK8" s="61">
        <f t="shared" ca="1" si="2"/>
        <v>0</v>
      </c>
      <c r="AL8" s="61">
        <f t="shared" ca="1" si="2"/>
        <v>0</v>
      </c>
      <c r="AM8" s="61">
        <f t="shared" ca="1" si="2"/>
        <v>0</v>
      </c>
      <c r="AN8" s="61">
        <f t="shared" ca="1" si="2"/>
        <v>-976151.2999999997</v>
      </c>
      <c r="AO8" s="61">
        <f t="shared" ca="1" si="2"/>
        <v>-256889.66</v>
      </c>
      <c r="AP8" s="61">
        <f t="shared" ca="1" si="2"/>
        <v>-256889.66</v>
      </c>
      <c r="AQ8" s="61">
        <f t="shared" ca="1" si="2"/>
        <v>0</v>
      </c>
      <c r="AR8" s="61">
        <f t="shared" ca="1" si="2"/>
        <v>32011</v>
      </c>
      <c r="AS8" s="61">
        <f t="shared" ca="1" si="2"/>
        <v>32011</v>
      </c>
      <c r="AT8" s="61">
        <f t="shared" ca="1" si="2"/>
        <v>-71409.509999999995</v>
      </c>
      <c r="AU8" s="61">
        <f t="shared" ca="1" si="2"/>
        <v>-71409.509999999995</v>
      </c>
      <c r="AV8" s="61">
        <f t="shared" ca="1" si="2"/>
        <v>0</v>
      </c>
      <c r="AW8" s="61">
        <f t="shared" ca="1" si="2"/>
        <v>0</v>
      </c>
      <c r="AX8" s="61">
        <f t="shared" ca="1" si="2"/>
        <v>0</v>
      </c>
      <c r="AY8" s="61">
        <f t="shared" ca="1" si="2"/>
        <v>103420.51</v>
      </c>
      <c r="AZ8" s="61">
        <f t="shared" ca="1" si="3"/>
        <v>0</v>
      </c>
      <c r="BA8" s="61">
        <f t="shared" ca="1" si="3"/>
        <v>0</v>
      </c>
      <c r="BB8" s="61">
        <f t="shared" ca="1" si="3"/>
        <v>0</v>
      </c>
      <c r="BC8" s="61">
        <f t="shared" ca="1" si="3"/>
        <v>0</v>
      </c>
      <c r="BD8" s="61">
        <f t="shared" ca="1" si="3"/>
        <v>0</v>
      </c>
      <c r="BE8" s="61">
        <f t="shared" ca="1" si="3"/>
        <v>0</v>
      </c>
      <c r="BF8" s="61">
        <f t="shared" ca="1" si="3"/>
        <v>0</v>
      </c>
      <c r="BG8" s="61">
        <f t="shared" ca="1" si="3"/>
        <v>0</v>
      </c>
      <c r="BH8" s="61">
        <f t="shared" ca="1" si="3"/>
        <v>0</v>
      </c>
      <c r="BI8" s="61">
        <f t="shared" ca="1" si="3"/>
        <v>0</v>
      </c>
      <c r="BJ8" s="61">
        <f t="shared" ca="1" si="3"/>
        <v>-751272.63999999966</v>
      </c>
      <c r="BK8" s="61">
        <f t="shared" ca="1" si="3"/>
        <v>-751272.63999999966</v>
      </c>
      <c r="BL8" s="61">
        <f t="shared" ca="1" si="3"/>
        <v>-4739760.46</v>
      </c>
      <c r="BM8" s="61">
        <f t="shared" ca="1" si="3"/>
        <v>3988487.8200000003</v>
      </c>
      <c r="BN8" s="61">
        <f t="shared" ca="1" si="3"/>
        <v>0</v>
      </c>
      <c r="BO8" s="61">
        <f t="shared" ca="1" si="3"/>
        <v>0</v>
      </c>
      <c r="BP8" s="61">
        <f t="shared" ca="1" si="4"/>
        <v>0</v>
      </c>
      <c r="BQ8" s="61">
        <f t="shared" ca="1" si="4"/>
        <v>0</v>
      </c>
      <c r="BR8" s="61">
        <f t="shared" ca="1" si="4"/>
        <v>0</v>
      </c>
      <c r="BS8" s="61">
        <f t="shared" ca="1" si="4"/>
        <v>0</v>
      </c>
      <c r="BT8" s="61">
        <f t="shared" ca="1" si="4"/>
        <v>0</v>
      </c>
      <c r="BU8" s="61">
        <f t="shared" ca="1" si="4"/>
        <v>0</v>
      </c>
      <c r="BV8" s="61">
        <f t="shared" ca="1" si="4"/>
        <v>0</v>
      </c>
      <c r="BW8" s="61">
        <f t="shared" ca="1" si="4"/>
        <v>0</v>
      </c>
      <c r="BX8" s="61">
        <f t="shared" ca="1" si="4"/>
        <v>0</v>
      </c>
      <c r="BY8" s="61">
        <f t="shared" ca="1" si="4"/>
        <v>0</v>
      </c>
      <c r="BZ8" s="61">
        <f t="shared" ca="1" si="4"/>
        <v>0</v>
      </c>
      <c r="CA8" s="61">
        <f t="shared" ca="1" si="4"/>
        <v>0</v>
      </c>
      <c r="CB8" s="61">
        <f t="shared" ca="1" si="4"/>
        <v>0</v>
      </c>
      <c r="CC8" s="61">
        <f t="shared" ca="1" si="4"/>
        <v>0</v>
      </c>
      <c r="CD8" s="61">
        <f t="shared" ca="1" si="4"/>
        <v>0</v>
      </c>
      <c r="CE8" s="61">
        <f t="shared" ca="1" si="4"/>
        <v>0</v>
      </c>
      <c r="CF8" s="61">
        <f t="shared" ca="1" si="5"/>
        <v>0</v>
      </c>
      <c r="CG8" s="61">
        <f t="shared" ca="1" si="5"/>
        <v>0</v>
      </c>
      <c r="CH8" s="61">
        <f t="shared" ca="1" si="5"/>
        <v>0</v>
      </c>
      <c r="CI8" s="61">
        <f t="shared" ca="1" si="5"/>
        <v>0</v>
      </c>
      <c r="CJ8" s="61">
        <f t="shared" ca="1" si="5"/>
        <v>0</v>
      </c>
      <c r="CK8" s="61">
        <f t="shared" ca="1" si="5"/>
        <v>0</v>
      </c>
      <c r="CL8" s="61">
        <f t="shared" ca="1" si="5"/>
        <v>0</v>
      </c>
      <c r="CM8" s="61">
        <f t="shared" ca="1" si="5"/>
        <v>0</v>
      </c>
      <c r="CN8" s="61">
        <f t="shared" ca="1" si="5"/>
        <v>0</v>
      </c>
      <c r="CO8" s="61">
        <f t="shared" ca="1" si="5"/>
        <v>0</v>
      </c>
      <c r="CP8" s="61">
        <f t="shared" ca="1" si="5"/>
        <v>0</v>
      </c>
      <c r="CQ8" s="61">
        <f t="shared" ca="1" si="5"/>
        <v>0</v>
      </c>
      <c r="CR8" s="61">
        <f t="shared" ca="1" si="5"/>
        <v>0</v>
      </c>
      <c r="CS8" s="61">
        <f t="shared" ca="1" si="5"/>
        <v>0</v>
      </c>
      <c r="CT8" s="61">
        <f t="shared" ca="1" si="5"/>
        <v>0</v>
      </c>
      <c r="CU8" s="61">
        <f t="shared" ca="1" si="6"/>
        <v>-776948.44999999972</v>
      </c>
    </row>
    <row r="9" spans="1:188" ht="12.75" customHeight="1">
      <c r="A9" s="43" t="s">
        <v>5</v>
      </c>
      <c r="B9" s="59">
        <v>1004</v>
      </c>
      <c r="C9" s="60" t="s">
        <v>376</v>
      </c>
      <c r="D9" s="61">
        <f t="shared" ca="1" si="0"/>
        <v>0</v>
      </c>
      <c r="E9" s="61">
        <f t="shared" ca="1" si="0"/>
        <v>0</v>
      </c>
      <c r="F9" s="61">
        <f t="shared" ca="1" si="0"/>
        <v>0</v>
      </c>
      <c r="G9" s="61">
        <f t="shared" ca="1" si="0"/>
        <v>0</v>
      </c>
      <c r="H9" s="61">
        <f t="shared" ca="1" si="0"/>
        <v>0</v>
      </c>
      <c r="I9" s="61">
        <f t="shared" ca="1" si="0"/>
        <v>0</v>
      </c>
      <c r="J9" s="61">
        <f t="shared" ca="1" si="0"/>
        <v>0</v>
      </c>
      <c r="K9" s="61">
        <f t="shared" ca="1" si="0"/>
        <v>0</v>
      </c>
      <c r="L9" s="61">
        <f t="shared" ca="1" si="0"/>
        <v>0</v>
      </c>
      <c r="M9" s="61">
        <f t="shared" ca="1" si="0"/>
        <v>0</v>
      </c>
      <c r="N9" s="61">
        <f t="shared" ca="1" si="0"/>
        <v>0</v>
      </c>
      <c r="O9" s="61">
        <f t="shared" ca="1" si="0"/>
        <v>0</v>
      </c>
      <c r="P9" s="61">
        <f t="shared" ca="1" si="0"/>
        <v>0</v>
      </c>
      <c r="Q9" s="61">
        <f t="shared" ca="1" si="0"/>
        <v>0</v>
      </c>
      <c r="R9" s="61">
        <f t="shared" ca="1" si="0"/>
        <v>0</v>
      </c>
      <c r="S9" s="61">
        <f t="shared" ca="1" si="0"/>
        <v>0</v>
      </c>
      <c r="T9" s="61">
        <f t="shared" ca="1" si="1"/>
        <v>0</v>
      </c>
      <c r="U9" s="61">
        <f t="shared" ca="1" si="1"/>
        <v>0</v>
      </c>
      <c r="V9" s="61">
        <f t="shared" ca="1" si="1"/>
        <v>0</v>
      </c>
      <c r="W9" s="61">
        <f t="shared" ca="1" si="1"/>
        <v>0</v>
      </c>
      <c r="X9" s="61">
        <f t="shared" ca="1" si="1"/>
        <v>0</v>
      </c>
      <c r="Y9" s="61">
        <f t="shared" ca="1" si="1"/>
        <v>0</v>
      </c>
      <c r="Z9" s="61">
        <f t="shared" ca="1" si="1"/>
        <v>0</v>
      </c>
      <c r="AA9" s="61">
        <f t="shared" ca="1" si="1"/>
        <v>0</v>
      </c>
      <c r="AB9" s="61">
        <f t="shared" ca="1" si="1"/>
        <v>0</v>
      </c>
      <c r="AC9" s="61">
        <f t="shared" ca="1" si="1"/>
        <v>0</v>
      </c>
      <c r="AD9" s="61">
        <f t="shared" ca="1" si="1"/>
        <v>0</v>
      </c>
      <c r="AE9" s="61">
        <f t="shared" ca="1" si="1"/>
        <v>0</v>
      </c>
      <c r="AF9" s="61">
        <f t="shared" ca="1" si="1"/>
        <v>0</v>
      </c>
      <c r="AG9" s="61">
        <f t="shared" ca="1" si="1"/>
        <v>0</v>
      </c>
      <c r="AH9" s="61">
        <f t="shared" ca="1" si="1"/>
        <v>0</v>
      </c>
      <c r="AI9" s="61">
        <f t="shared" ca="1" si="1"/>
        <v>0</v>
      </c>
      <c r="AJ9" s="61">
        <f t="shared" ca="1" si="2"/>
        <v>0</v>
      </c>
      <c r="AK9" s="61">
        <f t="shared" ca="1" si="2"/>
        <v>0</v>
      </c>
      <c r="AL9" s="61">
        <f t="shared" ca="1" si="2"/>
        <v>0</v>
      </c>
      <c r="AM9" s="61">
        <f t="shared" ca="1" si="2"/>
        <v>0</v>
      </c>
      <c r="AN9" s="61">
        <f t="shared" ca="1" si="2"/>
        <v>0</v>
      </c>
      <c r="AO9" s="61">
        <f t="shared" ca="1" si="2"/>
        <v>0</v>
      </c>
      <c r="AP9" s="61">
        <f t="shared" ca="1" si="2"/>
        <v>0</v>
      </c>
      <c r="AQ9" s="61">
        <f t="shared" ca="1" si="2"/>
        <v>0</v>
      </c>
      <c r="AR9" s="61">
        <f t="shared" ca="1" si="2"/>
        <v>0</v>
      </c>
      <c r="AS9" s="61">
        <f t="shared" ca="1" si="2"/>
        <v>0</v>
      </c>
      <c r="AT9" s="61">
        <f t="shared" ca="1" si="2"/>
        <v>0</v>
      </c>
      <c r="AU9" s="61">
        <f t="shared" ca="1" si="2"/>
        <v>0</v>
      </c>
      <c r="AV9" s="61">
        <f t="shared" ca="1" si="2"/>
        <v>0</v>
      </c>
      <c r="AW9" s="61">
        <f t="shared" ca="1" si="2"/>
        <v>0</v>
      </c>
      <c r="AX9" s="61">
        <f t="shared" ca="1" si="2"/>
        <v>0</v>
      </c>
      <c r="AY9" s="61">
        <f t="shared" ca="1" si="2"/>
        <v>0</v>
      </c>
      <c r="AZ9" s="61">
        <f t="shared" ca="1" si="3"/>
        <v>0</v>
      </c>
      <c r="BA9" s="61">
        <f t="shared" ca="1" si="3"/>
        <v>0</v>
      </c>
      <c r="BB9" s="61">
        <f t="shared" ca="1" si="3"/>
        <v>0</v>
      </c>
      <c r="BC9" s="61">
        <f t="shared" ca="1" si="3"/>
        <v>0</v>
      </c>
      <c r="BD9" s="61">
        <f t="shared" ca="1" si="3"/>
        <v>0</v>
      </c>
      <c r="BE9" s="61">
        <f t="shared" ca="1" si="3"/>
        <v>0</v>
      </c>
      <c r="BF9" s="61">
        <f t="shared" ca="1" si="3"/>
        <v>0</v>
      </c>
      <c r="BG9" s="61">
        <f t="shared" ca="1" si="3"/>
        <v>0</v>
      </c>
      <c r="BH9" s="61">
        <f t="shared" ca="1" si="3"/>
        <v>0</v>
      </c>
      <c r="BI9" s="61">
        <f t="shared" ca="1" si="3"/>
        <v>0</v>
      </c>
      <c r="BJ9" s="61">
        <f t="shared" ca="1" si="3"/>
        <v>0</v>
      </c>
      <c r="BK9" s="61">
        <f t="shared" ca="1" si="3"/>
        <v>0</v>
      </c>
      <c r="BL9" s="61">
        <f t="shared" ca="1" si="3"/>
        <v>0</v>
      </c>
      <c r="BM9" s="61">
        <f t="shared" ca="1" si="3"/>
        <v>0</v>
      </c>
      <c r="BN9" s="61">
        <f t="shared" ca="1" si="3"/>
        <v>0</v>
      </c>
      <c r="BO9" s="61">
        <f t="shared" ca="1" si="3"/>
        <v>0</v>
      </c>
      <c r="BP9" s="61">
        <f t="shared" ca="1" si="4"/>
        <v>0</v>
      </c>
      <c r="BQ9" s="61">
        <f t="shared" ca="1" si="4"/>
        <v>0</v>
      </c>
      <c r="BR9" s="61">
        <f t="shared" ca="1" si="4"/>
        <v>0</v>
      </c>
      <c r="BS9" s="61">
        <f t="shared" ca="1" si="4"/>
        <v>0</v>
      </c>
      <c r="BT9" s="61">
        <f t="shared" ca="1" si="4"/>
        <v>0</v>
      </c>
      <c r="BU9" s="61">
        <f t="shared" ca="1" si="4"/>
        <v>0</v>
      </c>
      <c r="BV9" s="61">
        <f t="shared" ca="1" si="4"/>
        <v>0</v>
      </c>
      <c r="BW9" s="61">
        <f t="shared" ca="1" si="4"/>
        <v>0</v>
      </c>
      <c r="BX9" s="61">
        <f t="shared" ca="1" si="4"/>
        <v>0</v>
      </c>
      <c r="BY9" s="61">
        <f t="shared" ca="1" si="4"/>
        <v>0</v>
      </c>
      <c r="BZ9" s="61">
        <f t="shared" ca="1" si="4"/>
        <v>0</v>
      </c>
      <c r="CA9" s="61">
        <f t="shared" ca="1" si="4"/>
        <v>0</v>
      </c>
      <c r="CB9" s="61">
        <f t="shared" ca="1" si="4"/>
        <v>0</v>
      </c>
      <c r="CC9" s="61">
        <f t="shared" ca="1" si="4"/>
        <v>0</v>
      </c>
      <c r="CD9" s="61">
        <f t="shared" ca="1" si="4"/>
        <v>0</v>
      </c>
      <c r="CE9" s="61">
        <f t="shared" ca="1" si="4"/>
        <v>0</v>
      </c>
      <c r="CF9" s="61">
        <f t="shared" ca="1" si="5"/>
        <v>0</v>
      </c>
      <c r="CG9" s="61">
        <f t="shared" ca="1" si="5"/>
        <v>0</v>
      </c>
      <c r="CH9" s="61">
        <f t="shared" ca="1" si="5"/>
        <v>0</v>
      </c>
      <c r="CI9" s="61">
        <f t="shared" ca="1" si="5"/>
        <v>0</v>
      </c>
      <c r="CJ9" s="61">
        <f t="shared" ca="1" si="5"/>
        <v>0</v>
      </c>
      <c r="CK9" s="61">
        <f t="shared" ca="1" si="5"/>
        <v>0</v>
      </c>
      <c r="CL9" s="61">
        <f t="shared" ca="1" si="5"/>
        <v>0</v>
      </c>
      <c r="CM9" s="61">
        <f t="shared" ca="1" si="5"/>
        <v>0</v>
      </c>
      <c r="CN9" s="61">
        <f t="shared" ca="1" si="5"/>
        <v>0</v>
      </c>
      <c r="CO9" s="61">
        <f t="shared" ca="1" si="5"/>
        <v>0</v>
      </c>
      <c r="CP9" s="61">
        <f t="shared" ca="1" si="5"/>
        <v>0</v>
      </c>
      <c r="CQ9" s="61">
        <f t="shared" ca="1" si="5"/>
        <v>0</v>
      </c>
      <c r="CR9" s="61">
        <f t="shared" ca="1" si="5"/>
        <v>0</v>
      </c>
      <c r="CS9" s="61">
        <f t="shared" ca="1" si="5"/>
        <v>0</v>
      </c>
      <c r="CT9" s="61">
        <f t="shared" ca="1" si="5"/>
        <v>0</v>
      </c>
      <c r="CU9" s="61">
        <f t="shared" ca="1" si="6"/>
        <v>0</v>
      </c>
    </row>
    <row r="10" spans="1:188" ht="12.75" customHeight="1">
      <c r="A10" s="43" t="s">
        <v>7</v>
      </c>
      <c r="B10" s="59">
        <v>1005</v>
      </c>
      <c r="C10" s="60" t="s">
        <v>376</v>
      </c>
      <c r="D10" s="61">
        <f t="shared" ca="1" si="0"/>
        <v>0</v>
      </c>
      <c r="E10" s="61">
        <f t="shared" ca="1" si="0"/>
        <v>0</v>
      </c>
      <c r="F10" s="61">
        <f t="shared" ca="1" si="0"/>
        <v>0</v>
      </c>
      <c r="G10" s="61">
        <f t="shared" ca="1" si="0"/>
        <v>0</v>
      </c>
      <c r="H10" s="61">
        <f t="shared" ca="1" si="0"/>
        <v>0</v>
      </c>
      <c r="I10" s="61">
        <f t="shared" ca="1" si="0"/>
        <v>0</v>
      </c>
      <c r="J10" s="61">
        <f t="shared" ca="1" si="0"/>
        <v>0</v>
      </c>
      <c r="K10" s="61">
        <f t="shared" ca="1" si="0"/>
        <v>0</v>
      </c>
      <c r="L10" s="61">
        <f t="shared" ca="1" si="0"/>
        <v>0</v>
      </c>
      <c r="M10" s="61">
        <f t="shared" ca="1" si="0"/>
        <v>0</v>
      </c>
      <c r="N10" s="61">
        <f t="shared" ca="1" si="0"/>
        <v>0</v>
      </c>
      <c r="O10" s="61">
        <f t="shared" ca="1" si="0"/>
        <v>0</v>
      </c>
      <c r="P10" s="61">
        <f t="shared" ca="1" si="0"/>
        <v>0</v>
      </c>
      <c r="Q10" s="61">
        <f t="shared" ca="1" si="0"/>
        <v>0</v>
      </c>
      <c r="R10" s="61">
        <f t="shared" ca="1" si="0"/>
        <v>0</v>
      </c>
      <c r="S10" s="61">
        <f t="shared" ca="1" si="0"/>
        <v>0</v>
      </c>
      <c r="T10" s="61">
        <f t="shared" ca="1" si="1"/>
        <v>0</v>
      </c>
      <c r="U10" s="61">
        <f t="shared" ca="1" si="1"/>
        <v>0</v>
      </c>
      <c r="V10" s="61">
        <f t="shared" ca="1" si="1"/>
        <v>0</v>
      </c>
      <c r="W10" s="61">
        <f t="shared" ca="1" si="1"/>
        <v>0</v>
      </c>
      <c r="X10" s="61">
        <f t="shared" ca="1" si="1"/>
        <v>0</v>
      </c>
      <c r="Y10" s="61">
        <f t="shared" ca="1" si="1"/>
        <v>0</v>
      </c>
      <c r="Z10" s="61">
        <f t="shared" ca="1" si="1"/>
        <v>0</v>
      </c>
      <c r="AA10" s="61">
        <f t="shared" ca="1" si="1"/>
        <v>0</v>
      </c>
      <c r="AB10" s="61">
        <f t="shared" ca="1" si="1"/>
        <v>0</v>
      </c>
      <c r="AC10" s="61">
        <f t="shared" ca="1" si="1"/>
        <v>0</v>
      </c>
      <c r="AD10" s="61">
        <f t="shared" ca="1" si="1"/>
        <v>0</v>
      </c>
      <c r="AE10" s="61">
        <f t="shared" ca="1" si="1"/>
        <v>0</v>
      </c>
      <c r="AF10" s="61">
        <f t="shared" ca="1" si="1"/>
        <v>0</v>
      </c>
      <c r="AG10" s="61">
        <f t="shared" ca="1" si="1"/>
        <v>0</v>
      </c>
      <c r="AH10" s="61">
        <f t="shared" ca="1" si="1"/>
        <v>0</v>
      </c>
      <c r="AI10" s="61">
        <f t="shared" ca="1" si="1"/>
        <v>0</v>
      </c>
      <c r="AJ10" s="61">
        <f t="shared" ca="1" si="2"/>
        <v>0</v>
      </c>
      <c r="AK10" s="61">
        <f t="shared" ca="1" si="2"/>
        <v>0</v>
      </c>
      <c r="AL10" s="61">
        <f t="shared" ca="1" si="2"/>
        <v>0</v>
      </c>
      <c r="AM10" s="61">
        <f t="shared" ca="1" si="2"/>
        <v>0</v>
      </c>
      <c r="AN10" s="61">
        <f t="shared" ca="1" si="2"/>
        <v>0</v>
      </c>
      <c r="AO10" s="61">
        <f t="shared" ca="1" si="2"/>
        <v>0</v>
      </c>
      <c r="AP10" s="61">
        <f t="shared" ca="1" si="2"/>
        <v>0</v>
      </c>
      <c r="AQ10" s="61">
        <f t="shared" ca="1" si="2"/>
        <v>0</v>
      </c>
      <c r="AR10" s="61">
        <f t="shared" ca="1" si="2"/>
        <v>0</v>
      </c>
      <c r="AS10" s="61">
        <f t="shared" ca="1" si="2"/>
        <v>0</v>
      </c>
      <c r="AT10" s="61">
        <f t="shared" ca="1" si="2"/>
        <v>0</v>
      </c>
      <c r="AU10" s="61">
        <f t="shared" ca="1" si="2"/>
        <v>0</v>
      </c>
      <c r="AV10" s="61">
        <f t="shared" ca="1" si="2"/>
        <v>0</v>
      </c>
      <c r="AW10" s="61">
        <f t="shared" ca="1" si="2"/>
        <v>0</v>
      </c>
      <c r="AX10" s="61">
        <f t="shared" ca="1" si="2"/>
        <v>0</v>
      </c>
      <c r="AY10" s="61">
        <f t="shared" ca="1" si="2"/>
        <v>0</v>
      </c>
      <c r="AZ10" s="61">
        <f t="shared" ca="1" si="3"/>
        <v>0</v>
      </c>
      <c r="BA10" s="61">
        <f t="shared" ca="1" si="3"/>
        <v>0</v>
      </c>
      <c r="BB10" s="61">
        <f t="shared" ca="1" si="3"/>
        <v>0</v>
      </c>
      <c r="BC10" s="61">
        <f t="shared" ca="1" si="3"/>
        <v>0</v>
      </c>
      <c r="BD10" s="61">
        <f t="shared" ca="1" si="3"/>
        <v>0</v>
      </c>
      <c r="BE10" s="61">
        <f t="shared" ca="1" si="3"/>
        <v>0</v>
      </c>
      <c r="BF10" s="61">
        <f t="shared" ca="1" si="3"/>
        <v>0</v>
      </c>
      <c r="BG10" s="61">
        <f t="shared" ca="1" si="3"/>
        <v>0</v>
      </c>
      <c r="BH10" s="61">
        <f t="shared" ca="1" si="3"/>
        <v>0</v>
      </c>
      <c r="BI10" s="61">
        <f t="shared" ca="1" si="3"/>
        <v>0</v>
      </c>
      <c r="BJ10" s="61">
        <f t="shared" ca="1" si="3"/>
        <v>0</v>
      </c>
      <c r="BK10" s="61">
        <f t="shared" ca="1" si="3"/>
        <v>0</v>
      </c>
      <c r="BL10" s="61">
        <f t="shared" ca="1" si="3"/>
        <v>0</v>
      </c>
      <c r="BM10" s="61">
        <f t="shared" ca="1" si="3"/>
        <v>0</v>
      </c>
      <c r="BN10" s="61">
        <f t="shared" ca="1" si="3"/>
        <v>0</v>
      </c>
      <c r="BO10" s="61">
        <f t="shared" ca="1" si="3"/>
        <v>0</v>
      </c>
      <c r="BP10" s="61">
        <f t="shared" ca="1" si="4"/>
        <v>0</v>
      </c>
      <c r="BQ10" s="61">
        <f t="shared" ca="1" si="4"/>
        <v>0</v>
      </c>
      <c r="BR10" s="61">
        <f t="shared" ca="1" si="4"/>
        <v>0</v>
      </c>
      <c r="BS10" s="61">
        <f t="shared" ca="1" si="4"/>
        <v>0</v>
      </c>
      <c r="BT10" s="61">
        <f t="shared" ca="1" si="4"/>
        <v>0</v>
      </c>
      <c r="BU10" s="61">
        <f t="shared" ca="1" si="4"/>
        <v>0</v>
      </c>
      <c r="BV10" s="61">
        <f t="shared" ca="1" si="4"/>
        <v>0</v>
      </c>
      <c r="BW10" s="61">
        <f t="shared" ca="1" si="4"/>
        <v>0</v>
      </c>
      <c r="BX10" s="61">
        <f t="shared" ca="1" si="4"/>
        <v>0</v>
      </c>
      <c r="BY10" s="61">
        <f t="shared" ca="1" si="4"/>
        <v>0</v>
      </c>
      <c r="BZ10" s="61">
        <f t="shared" ca="1" si="4"/>
        <v>0</v>
      </c>
      <c r="CA10" s="61">
        <f t="shared" ca="1" si="4"/>
        <v>0</v>
      </c>
      <c r="CB10" s="61">
        <f t="shared" ca="1" si="4"/>
        <v>0</v>
      </c>
      <c r="CC10" s="61">
        <f t="shared" ca="1" si="4"/>
        <v>0</v>
      </c>
      <c r="CD10" s="61">
        <f t="shared" ca="1" si="4"/>
        <v>0</v>
      </c>
      <c r="CE10" s="61">
        <f t="shared" ca="1" si="4"/>
        <v>0</v>
      </c>
      <c r="CF10" s="61">
        <f t="shared" ca="1" si="5"/>
        <v>0</v>
      </c>
      <c r="CG10" s="61">
        <f t="shared" ca="1" si="5"/>
        <v>0</v>
      </c>
      <c r="CH10" s="61">
        <f t="shared" ca="1" si="5"/>
        <v>0</v>
      </c>
      <c r="CI10" s="61">
        <f t="shared" ca="1" si="5"/>
        <v>0</v>
      </c>
      <c r="CJ10" s="61">
        <f t="shared" ca="1" si="5"/>
        <v>0</v>
      </c>
      <c r="CK10" s="61">
        <f t="shared" ca="1" si="5"/>
        <v>0</v>
      </c>
      <c r="CL10" s="61">
        <f t="shared" ca="1" si="5"/>
        <v>0</v>
      </c>
      <c r="CM10" s="61">
        <f t="shared" ca="1" si="5"/>
        <v>0</v>
      </c>
      <c r="CN10" s="61">
        <f t="shared" ca="1" si="5"/>
        <v>0</v>
      </c>
      <c r="CO10" s="61">
        <f t="shared" ca="1" si="5"/>
        <v>0</v>
      </c>
      <c r="CP10" s="61">
        <f t="shared" ca="1" si="5"/>
        <v>0</v>
      </c>
      <c r="CQ10" s="61">
        <f t="shared" ca="1" si="5"/>
        <v>0</v>
      </c>
      <c r="CR10" s="61">
        <f t="shared" ca="1" si="5"/>
        <v>0</v>
      </c>
      <c r="CS10" s="61">
        <f t="shared" ca="1" si="5"/>
        <v>0</v>
      </c>
      <c r="CT10" s="61">
        <f t="shared" ca="1" si="5"/>
        <v>0</v>
      </c>
      <c r="CU10" s="61">
        <f t="shared" ca="1" si="6"/>
        <v>0</v>
      </c>
    </row>
    <row r="11" spans="1:188" ht="12.75" customHeight="1">
      <c r="A11" s="43" t="s">
        <v>9</v>
      </c>
      <c r="B11" s="59">
        <v>1006</v>
      </c>
      <c r="C11" s="60" t="s">
        <v>376</v>
      </c>
      <c r="D11" s="61">
        <f t="shared" ca="1" si="0"/>
        <v>0</v>
      </c>
      <c r="E11" s="61">
        <f t="shared" ca="1" si="0"/>
        <v>0</v>
      </c>
      <c r="F11" s="61">
        <f t="shared" ca="1" si="0"/>
        <v>0</v>
      </c>
      <c r="G11" s="61">
        <f t="shared" ca="1" si="0"/>
        <v>0</v>
      </c>
      <c r="H11" s="61">
        <f t="shared" ca="1" si="0"/>
        <v>0</v>
      </c>
      <c r="I11" s="61">
        <f t="shared" ca="1" si="0"/>
        <v>0</v>
      </c>
      <c r="J11" s="61">
        <f t="shared" ca="1" si="0"/>
        <v>0</v>
      </c>
      <c r="K11" s="61">
        <f t="shared" ca="1" si="0"/>
        <v>0</v>
      </c>
      <c r="L11" s="61">
        <f t="shared" ca="1" si="0"/>
        <v>0</v>
      </c>
      <c r="M11" s="61">
        <f t="shared" ca="1" si="0"/>
        <v>0</v>
      </c>
      <c r="N11" s="61">
        <f t="shared" ca="1" si="0"/>
        <v>0</v>
      </c>
      <c r="O11" s="61">
        <f t="shared" ca="1" si="0"/>
        <v>0</v>
      </c>
      <c r="P11" s="61">
        <f t="shared" ca="1" si="0"/>
        <v>0</v>
      </c>
      <c r="Q11" s="61">
        <f t="shared" ca="1" si="0"/>
        <v>0</v>
      </c>
      <c r="R11" s="61">
        <f t="shared" ca="1" si="0"/>
        <v>0</v>
      </c>
      <c r="S11" s="61">
        <f t="shared" ca="1" si="0"/>
        <v>0</v>
      </c>
      <c r="T11" s="61">
        <f t="shared" ca="1" si="1"/>
        <v>0</v>
      </c>
      <c r="U11" s="61">
        <f t="shared" ca="1" si="1"/>
        <v>0</v>
      </c>
      <c r="V11" s="61">
        <f t="shared" ca="1" si="1"/>
        <v>0</v>
      </c>
      <c r="W11" s="61">
        <f t="shared" ca="1" si="1"/>
        <v>0</v>
      </c>
      <c r="X11" s="61">
        <f t="shared" ca="1" si="1"/>
        <v>0</v>
      </c>
      <c r="Y11" s="61">
        <f t="shared" ca="1" si="1"/>
        <v>0</v>
      </c>
      <c r="Z11" s="61">
        <f t="shared" ca="1" si="1"/>
        <v>0</v>
      </c>
      <c r="AA11" s="61">
        <f t="shared" ca="1" si="1"/>
        <v>0</v>
      </c>
      <c r="AB11" s="61">
        <f t="shared" ca="1" si="1"/>
        <v>0</v>
      </c>
      <c r="AC11" s="61">
        <f t="shared" ca="1" si="1"/>
        <v>0</v>
      </c>
      <c r="AD11" s="61">
        <f t="shared" ca="1" si="1"/>
        <v>0</v>
      </c>
      <c r="AE11" s="61">
        <f t="shared" ca="1" si="1"/>
        <v>0</v>
      </c>
      <c r="AF11" s="61">
        <f t="shared" ca="1" si="1"/>
        <v>0</v>
      </c>
      <c r="AG11" s="61">
        <f t="shared" ca="1" si="1"/>
        <v>0</v>
      </c>
      <c r="AH11" s="61">
        <f t="shared" ca="1" si="1"/>
        <v>0</v>
      </c>
      <c r="AI11" s="61">
        <f t="shared" ca="1" si="1"/>
        <v>0</v>
      </c>
      <c r="AJ11" s="61">
        <f t="shared" ca="1" si="2"/>
        <v>0</v>
      </c>
      <c r="AK11" s="61">
        <f t="shared" ca="1" si="2"/>
        <v>0</v>
      </c>
      <c r="AL11" s="61">
        <f t="shared" ca="1" si="2"/>
        <v>0</v>
      </c>
      <c r="AM11" s="61">
        <f t="shared" ca="1" si="2"/>
        <v>0</v>
      </c>
      <c r="AN11" s="61">
        <f t="shared" ca="1" si="2"/>
        <v>0</v>
      </c>
      <c r="AO11" s="61">
        <f t="shared" ca="1" si="2"/>
        <v>0</v>
      </c>
      <c r="AP11" s="61">
        <f t="shared" ca="1" si="2"/>
        <v>0</v>
      </c>
      <c r="AQ11" s="61">
        <f t="shared" ca="1" si="2"/>
        <v>0</v>
      </c>
      <c r="AR11" s="61">
        <f t="shared" ca="1" si="2"/>
        <v>0</v>
      </c>
      <c r="AS11" s="61">
        <f t="shared" ca="1" si="2"/>
        <v>0</v>
      </c>
      <c r="AT11" s="61">
        <f t="shared" ca="1" si="2"/>
        <v>0</v>
      </c>
      <c r="AU11" s="61">
        <f t="shared" ca="1" si="2"/>
        <v>0</v>
      </c>
      <c r="AV11" s="61">
        <f t="shared" ca="1" si="2"/>
        <v>0</v>
      </c>
      <c r="AW11" s="61">
        <f t="shared" ca="1" si="2"/>
        <v>0</v>
      </c>
      <c r="AX11" s="61">
        <f t="shared" ca="1" si="2"/>
        <v>0</v>
      </c>
      <c r="AY11" s="61">
        <f t="shared" ca="1" si="2"/>
        <v>0</v>
      </c>
      <c r="AZ11" s="61">
        <f t="shared" ca="1" si="3"/>
        <v>0</v>
      </c>
      <c r="BA11" s="61">
        <f t="shared" ca="1" si="3"/>
        <v>0</v>
      </c>
      <c r="BB11" s="61">
        <f t="shared" ca="1" si="3"/>
        <v>0</v>
      </c>
      <c r="BC11" s="61">
        <f t="shared" ca="1" si="3"/>
        <v>0</v>
      </c>
      <c r="BD11" s="61">
        <f t="shared" ca="1" si="3"/>
        <v>0</v>
      </c>
      <c r="BE11" s="61">
        <f t="shared" ca="1" si="3"/>
        <v>0</v>
      </c>
      <c r="BF11" s="61">
        <f t="shared" ca="1" si="3"/>
        <v>0</v>
      </c>
      <c r="BG11" s="61">
        <f t="shared" ca="1" si="3"/>
        <v>0</v>
      </c>
      <c r="BH11" s="61">
        <f t="shared" ca="1" si="3"/>
        <v>0</v>
      </c>
      <c r="BI11" s="61">
        <f t="shared" ca="1" si="3"/>
        <v>0</v>
      </c>
      <c r="BJ11" s="61">
        <f t="shared" ca="1" si="3"/>
        <v>0</v>
      </c>
      <c r="BK11" s="61">
        <f t="shared" ca="1" si="3"/>
        <v>0</v>
      </c>
      <c r="BL11" s="61">
        <f t="shared" ca="1" si="3"/>
        <v>0</v>
      </c>
      <c r="BM11" s="61">
        <f t="shared" ca="1" si="3"/>
        <v>0</v>
      </c>
      <c r="BN11" s="61">
        <f t="shared" ca="1" si="3"/>
        <v>0</v>
      </c>
      <c r="BO11" s="61">
        <f t="shared" ca="1" si="3"/>
        <v>0</v>
      </c>
      <c r="BP11" s="61">
        <f t="shared" ca="1" si="4"/>
        <v>0</v>
      </c>
      <c r="BQ11" s="61">
        <f t="shared" ca="1" si="4"/>
        <v>0</v>
      </c>
      <c r="BR11" s="61">
        <f t="shared" ca="1" si="4"/>
        <v>0</v>
      </c>
      <c r="BS11" s="61">
        <f t="shared" ca="1" si="4"/>
        <v>0</v>
      </c>
      <c r="BT11" s="61">
        <f t="shared" ca="1" si="4"/>
        <v>0</v>
      </c>
      <c r="BU11" s="61">
        <f t="shared" ca="1" si="4"/>
        <v>0</v>
      </c>
      <c r="BV11" s="61">
        <f t="shared" ca="1" si="4"/>
        <v>0</v>
      </c>
      <c r="BW11" s="61">
        <f t="shared" ca="1" si="4"/>
        <v>0</v>
      </c>
      <c r="BX11" s="61">
        <f t="shared" ca="1" si="4"/>
        <v>0</v>
      </c>
      <c r="BY11" s="61">
        <f t="shared" ca="1" si="4"/>
        <v>0</v>
      </c>
      <c r="BZ11" s="61">
        <f t="shared" ca="1" si="4"/>
        <v>0</v>
      </c>
      <c r="CA11" s="61">
        <f t="shared" ca="1" si="4"/>
        <v>0</v>
      </c>
      <c r="CB11" s="61">
        <f t="shared" ca="1" si="4"/>
        <v>0</v>
      </c>
      <c r="CC11" s="61">
        <f t="shared" ca="1" si="4"/>
        <v>0</v>
      </c>
      <c r="CD11" s="61">
        <f t="shared" ca="1" si="4"/>
        <v>0</v>
      </c>
      <c r="CE11" s="61">
        <f t="shared" ca="1" si="4"/>
        <v>0</v>
      </c>
      <c r="CF11" s="61">
        <f t="shared" ca="1" si="5"/>
        <v>0</v>
      </c>
      <c r="CG11" s="61">
        <f t="shared" ca="1" si="5"/>
        <v>0</v>
      </c>
      <c r="CH11" s="61">
        <f t="shared" ca="1" si="5"/>
        <v>0</v>
      </c>
      <c r="CI11" s="61">
        <f t="shared" ca="1" si="5"/>
        <v>0</v>
      </c>
      <c r="CJ11" s="61">
        <f t="shared" ca="1" si="5"/>
        <v>0</v>
      </c>
      <c r="CK11" s="61">
        <f t="shared" ca="1" si="5"/>
        <v>0</v>
      </c>
      <c r="CL11" s="61">
        <f t="shared" ca="1" si="5"/>
        <v>0</v>
      </c>
      <c r="CM11" s="61">
        <f t="shared" ca="1" si="5"/>
        <v>0</v>
      </c>
      <c r="CN11" s="61">
        <f t="shared" ca="1" si="5"/>
        <v>0</v>
      </c>
      <c r="CO11" s="61">
        <f t="shared" ca="1" si="5"/>
        <v>0</v>
      </c>
      <c r="CP11" s="61">
        <f t="shared" ca="1" si="5"/>
        <v>0</v>
      </c>
      <c r="CQ11" s="61">
        <f t="shared" ca="1" si="5"/>
        <v>0</v>
      </c>
      <c r="CR11" s="61">
        <f t="shared" ca="1" si="5"/>
        <v>0</v>
      </c>
      <c r="CS11" s="61">
        <f t="shared" ca="1" si="5"/>
        <v>0</v>
      </c>
      <c r="CT11" s="61">
        <f t="shared" ca="1" si="5"/>
        <v>0</v>
      </c>
      <c r="CU11" s="61">
        <f t="shared" ca="1" si="6"/>
        <v>0</v>
      </c>
    </row>
    <row r="12" spans="1:188" ht="12.75" customHeight="1">
      <c r="A12" s="43" t="s">
        <v>11</v>
      </c>
      <c r="B12" s="59">
        <v>1007</v>
      </c>
      <c r="C12" s="60" t="s">
        <v>376</v>
      </c>
      <c r="D12" s="61">
        <f t="shared" ca="1" si="0"/>
        <v>0</v>
      </c>
      <c r="E12" s="61">
        <f t="shared" ca="1" si="0"/>
        <v>0</v>
      </c>
      <c r="F12" s="61">
        <f t="shared" ca="1" si="0"/>
        <v>0</v>
      </c>
      <c r="G12" s="61">
        <f t="shared" ca="1" si="0"/>
        <v>0</v>
      </c>
      <c r="H12" s="61">
        <f t="shared" ca="1" si="0"/>
        <v>0</v>
      </c>
      <c r="I12" s="61">
        <f t="shared" ca="1" si="0"/>
        <v>0</v>
      </c>
      <c r="J12" s="61">
        <f t="shared" ca="1" si="0"/>
        <v>0</v>
      </c>
      <c r="K12" s="61">
        <f t="shared" ca="1" si="0"/>
        <v>0</v>
      </c>
      <c r="L12" s="61">
        <f t="shared" ca="1" si="0"/>
        <v>0</v>
      </c>
      <c r="M12" s="61">
        <f t="shared" ca="1" si="0"/>
        <v>0</v>
      </c>
      <c r="N12" s="61">
        <f t="shared" ca="1" si="0"/>
        <v>0</v>
      </c>
      <c r="O12" s="61">
        <f t="shared" ca="1" si="0"/>
        <v>0</v>
      </c>
      <c r="P12" s="61">
        <f t="shared" ca="1" si="0"/>
        <v>0</v>
      </c>
      <c r="Q12" s="61">
        <f t="shared" ca="1" si="0"/>
        <v>0</v>
      </c>
      <c r="R12" s="61">
        <f t="shared" ca="1" si="0"/>
        <v>0</v>
      </c>
      <c r="S12" s="61">
        <f t="shared" ca="1" si="0"/>
        <v>0</v>
      </c>
      <c r="T12" s="61">
        <f t="shared" ca="1" si="1"/>
        <v>0</v>
      </c>
      <c r="U12" s="61">
        <f t="shared" ca="1" si="1"/>
        <v>0</v>
      </c>
      <c r="V12" s="61">
        <f t="shared" ca="1" si="1"/>
        <v>0</v>
      </c>
      <c r="W12" s="61">
        <f t="shared" ca="1" si="1"/>
        <v>0</v>
      </c>
      <c r="X12" s="61">
        <f t="shared" ca="1" si="1"/>
        <v>0</v>
      </c>
      <c r="Y12" s="61">
        <f t="shared" ca="1" si="1"/>
        <v>0</v>
      </c>
      <c r="Z12" s="61">
        <f t="shared" ca="1" si="1"/>
        <v>0</v>
      </c>
      <c r="AA12" s="61">
        <f t="shared" ca="1" si="1"/>
        <v>0</v>
      </c>
      <c r="AB12" s="61">
        <f t="shared" ca="1" si="1"/>
        <v>0</v>
      </c>
      <c r="AC12" s="61">
        <f t="shared" ca="1" si="1"/>
        <v>0</v>
      </c>
      <c r="AD12" s="61">
        <f t="shared" ca="1" si="1"/>
        <v>0</v>
      </c>
      <c r="AE12" s="61">
        <f t="shared" ca="1" si="1"/>
        <v>0</v>
      </c>
      <c r="AF12" s="61">
        <f t="shared" ca="1" si="1"/>
        <v>0</v>
      </c>
      <c r="AG12" s="61">
        <f t="shared" ca="1" si="1"/>
        <v>0</v>
      </c>
      <c r="AH12" s="61">
        <f t="shared" ca="1" si="1"/>
        <v>0</v>
      </c>
      <c r="AI12" s="61">
        <f t="shared" ca="1" si="1"/>
        <v>0</v>
      </c>
      <c r="AJ12" s="61">
        <f t="shared" ca="1" si="2"/>
        <v>0</v>
      </c>
      <c r="AK12" s="61">
        <f t="shared" ca="1" si="2"/>
        <v>0</v>
      </c>
      <c r="AL12" s="61">
        <f t="shared" ca="1" si="2"/>
        <v>0</v>
      </c>
      <c r="AM12" s="61">
        <f t="shared" ca="1" si="2"/>
        <v>0</v>
      </c>
      <c r="AN12" s="61">
        <f t="shared" ca="1" si="2"/>
        <v>0</v>
      </c>
      <c r="AO12" s="61">
        <f t="shared" ca="1" si="2"/>
        <v>0</v>
      </c>
      <c r="AP12" s="61">
        <f t="shared" ca="1" si="2"/>
        <v>0</v>
      </c>
      <c r="AQ12" s="61">
        <f t="shared" ca="1" si="2"/>
        <v>0</v>
      </c>
      <c r="AR12" s="61">
        <f t="shared" ca="1" si="2"/>
        <v>0</v>
      </c>
      <c r="AS12" s="61">
        <f t="shared" ca="1" si="2"/>
        <v>0</v>
      </c>
      <c r="AT12" s="61">
        <f t="shared" ca="1" si="2"/>
        <v>0</v>
      </c>
      <c r="AU12" s="61">
        <f t="shared" ca="1" si="2"/>
        <v>0</v>
      </c>
      <c r="AV12" s="61">
        <f t="shared" ca="1" si="2"/>
        <v>0</v>
      </c>
      <c r="AW12" s="61">
        <f t="shared" ca="1" si="2"/>
        <v>0</v>
      </c>
      <c r="AX12" s="61">
        <f t="shared" ca="1" si="2"/>
        <v>0</v>
      </c>
      <c r="AY12" s="61">
        <f t="shared" ca="1" si="2"/>
        <v>0</v>
      </c>
      <c r="AZ12" s="61">
        <f t="shared" ca="1" si="3"/>
        <v>0</v>
      </c>
      <c r="BA12" s="61">
        <f t="shared" ca="1" si="3"/>
        <v>0</v>
      </c>
      <c r="BB12" s="61">
        <f t="shared" ca="1" si="3"/>
        <v>0</v>
      </c>
      <c r="BC12" s="61">
        <f t="shared" ca="1" si="3"/>
        <v>0</v>
      </c>
      <c r="BD12" s="61">
        <f t="shared" ca="1" si="3"/>
        <v>0</v>
      </c>
      <c r="BE12" s="61">
        <f t="shared" ca="1" si="3"/>
        <v>0</v>
      </c>
      <c r="BF12" s="61">
        <f t="shared" ca="1" si="3"/>
        <v>0</v>
      </c>
      <c r="BG12" s="61">
        <f t="shared" ca="1" si="3"/>
        <v>0</v>
      </c>
      <c r="BH12" s="61">
        <f t="shared" ca="1" si="3"/>
        <v>0</v>
      </c>
      <c r="BI12" s="61">
        <f t="shared" ca="1" si="3"/>
        <v>0</v>
      </c>
      <c r="BJ12" s="61">
        <f t="shared" ca="1" si="3"/>
        <v>0</v>
      </c>
      <c r="BK12" s="61">
        <f t="shared" ca="1" si="3"/>
        <v>0</v>
      </c>
      <c r="BL12" s="61">
        <f t="shared" ca="1" si="3"/>
        <v>0</v>
      </c>
      <c r="BM12" s="61">
        <f t="shared" ca="1" si="3"/>
        <v>0</v>
      </c>
      <c r="BN12" s="61">
        <f t="shared" ca="1" si="3"/>
        <v>0</v>
      </c>
      <c r="BO12" s="61">
        <f t="shared" ca="1" si="3"/>
        <v>0</v>
      </c>
      <c r="BP12" s="61">
        <f t="shared" ca="1" si="4"/>
        <v>0</v>
      </c>
      <c r="BQ12" s="61">
        <f t="shared" ca="1" si="4"/>
        <v>0</v>
      </c>
      <c r="BR12" s="61">
        <f t="shared" ca="1" si="4"/>
        <v>0</v>
      </c>
      <c r="BS12" s="61">
        <f t="shared" ca="1" si="4"/>
        <v>0</v>
      </c>
      <c r="BT12" s="61">
        <f t="shared" ca="1" si="4"/>
        <v>0</v>
      </c>
      <c r="BU12" s="61">
        <f t="shared" ca="1" si="4"/>
        <v>0</v>
      </c>
      <c r="BV12" s="61">
        <f t="shared" ca="1" si="4"/>
        <v>0</v>
      </c>
      <c r="BW12" s="61">
        <f t="shared" ca="1" si="4"/>
        <v>0</v>
      </c>
      <c r="BX12" s="61">
        <f t="shared" ca="1" si="4"/>
        <v>0</v>
      </c>
      <c r="BY12" s="61">
        <f t="shared" ca="1" si="4"/>
        <v>0</v>
      </c>
      <c r="BZ12" s="61">
        <f t="shared" ca="1" si="4"/>
        <v>0</v>
      </c>
      <c r="CA12" s="61">
        <f t="shared" ca="1" si="4"/>
        <v>0</v>
      </c>
      <c r="CB12" s="61">
        <f t="shared" ca="1" si="4"/>
        <v>0</v>
      </c>
      <c r="CC12" s="61">
        <f t="shared" ca="1" si="4"/>
        <v>0</v>
      </c>
      <c r="CD12" s="61">
        <f t="shared" ca="1" si="4"/>
        <v>0</v>
      </c>
      <c r="CE12" s="61">
        <f t="shared" ca="1" si="4"/>
        <v>0</v>
      </c>
      <c r="CF12" s="61">
        <f t="shared" ca="1" si="5"/>
        <v>0</v>
      </c>
      <c r="CG12" s="61">
        <f t="shared" ca="1" si="5"/>
        <v>0</v>
      </c>
      <c r="CH12" s="61">
        <f t="shared" ca="1" si="5"/>
        <v>0</v>
      </c>
      <c r="CI12" s="61">
        <f t="shared" ca="1" si="5"/>
        <v>0</v>
      </c>
      <c r="CJ12" s="61">
        <f t="shared" ca="1" si="5"/>
        <v>0</v>
      </c>
      <c r="CK12" s="61">
        <f t="shared" ca="1" si="5"/>
        <v>0</v>
      </c>
      <c r="CL12" s="61">
        <f t="shared" ca="1" si="5"/>
        <v>0</v>
      </c>
      <c r="CM12" s="61">
        <f t="shared" ca="1" si="5"/>
        <v>0</v>
      </c>
      <c r="CN12" s="61">
        <f t="shared" ca="1" si="5"/>
        <v>0</v>
      </c>
      <c r="CO12" s="61">
        <f t="shared" ca="1" si="5"/>
        <v>0</v>
      </c>
      <c r="CP12" s="61">
        <f t="shared" ca="1" si="5"/>
        <v>0</v>
      </c>
      <c r="CQ12" s="61">
        <f t="shared" ca="1" si="5"/>
        <v>0</v>
      </c>
      <c r="CR12" s="61">
        <f t="shared" ca="1" si="5"/>
        <v>0</v>
      </c>
      <c r="CS12" s="61">
        <f t="shared" ca="1" si="5"/>
        <v>0</v>
      </c>
      <c r="CT12" s="61">
        <f t="shared" ca="1" si="5"/>
        <v>0</v>
      </c>
      <c r="CU12" s="61">
        <f t="shared" ca="1" si="6"/>
        <v>0</v>
      </c>
    </row>
    <row r="13" spans="1:188" ht="12.75" customHeight="1">
      <c r="A13" s="43" t="s">
        <v>13</v>
      </c>
      <c r="B13" s="59">
        <v>1008</v>
      </c>
      <c r="C13" s="60" t="s">
        <v>376</v>
      </c>
      <c r="D13" s="61">
        <f t="shared" ca="1" si="0"/>
        <v>0</v>
      </c>
      <c r="E13" s="61">
        <f t="shared" ca="1" si="0"/>
        <v>0</v>
      </c>
      <c r="F13" s="61">
        <f t="shared" ca="1" si="0"/>
        <v>0</v>
      </c>
      <c r="G13" s="61">
        <f t="shared" ca="1" si="0"/>
        <v>0</v>
      </c>
      <c r="H13" s="61">
        <f t="shared" ca="1" si="0"/>
        <v>0</v>
      </c>
      <c r="I13" s="61">
        <f t="shared" ca="1" si="0"/>
        <v>0</v>
      </c>
      <c r="J13" s="61">
        <f t="shared" ca="1" si="0"/>
        <v>0</v>
      </c>
      <c r="K13" s="61">
        <f t="shared" ca="1" si="0"/>
        <v>0</v>
      </c>
      <c r="L13" s="61">
        <f t="shared" ca="1" si="0"/>
        <v>0</v>
      </c>
      <c r="M13" s="61">
        <f t="shared" ca="1" si="0"/>
        <v>0</v>
      </c>
      <c r="N13" s="61">
        <f t="shared" ca="1" si="0"/>
        <v>0</v>
      </c>
      <c r="O13" s="61">
        <f t="shared" ca="1" si="0"/>
        <v>0</v>
      </c>
      <c r="P13" s="61">
        <f t="shared" ca="1" si="0"/>
        <v>0</v>
      </c>
      <c r="Q13" s="61">
        <f t="shared" ca="1" si="0"/>
        <v>0</v>
      </c>
      <c r="R13" s="61">
        <f t="shared" ca="1" si="0"/>
        <v>0</v>
      </c>
      <c r="S13" s="61">
        <f t="shared" ca="1" si="0"/>
        <v>0</v>
      </c>
      <c r="T13" s="61">
        <f t="shared" ca="1" si="1"/>
        <v>0</v>
      </c>
      <c r="U13" s="61">
        <f t="shared" ca="1" si="1"/>
        <v>0</v>
      </c>
      <c r="V13" s="61">
        <f t="shared" ca="1" si="1"/>
        <v>0</v>
      </c>
      <c r="W13" s="61">
        <f t="shared" ca="1" si="1"/>
        <v>0</v>
      </c>
      <c r="X13" s="61">
        <f t="shared" ca="1" si="1"/>
        <v>0</v>
      </c>
      <c r="Y13" s="61">
        <f t="shared" ca="1" si="1"/>
        <v>0</v>
      </c>
      <c r="Z13" s="61">
        <f t="shared" ca="1" si="1"/>
        <v>0</v>
      </c>
      <c r="AA13" s="61">
        <f t="shared" ca="1" si="1"/>
        <v>0</v>
      </c>
      <c r="AB13" s="61">
        <f t="shared" ca="1" si="1"/>
        <v>0</v>
      </c>
      <c r="AC13" s="61">
        <f t="shared" ca="1" si="1"/>
        <v>0</v>
      </c>
      <c r="AD13" s="61">
        <f t="shared" ca="1" si="1"/>
        <v>0</v>
      </c>
      <c r="AE13" s="61">
        <f t="shared" ca="1" si="1"/>
        <v>0</v>
      </c>
      <c r="AF13" s="61">
        <f t="shared" ca="1" si="1"/>
        <v>0</v>
      </c>
      <c r="AG13" s="61">
        <f t="shared" ca="1" si="1"/>
        <v>0</v>
      </c>
      <c r="AH13" s="61">
        <f t="shared" ca="1" si="1"/>
        <v>0</v>
      </c>
      <c r="AI13" s="61">
        <f t="shared" ca="1" si="1"/>
        <v>0</v>
      </c>
      <c r="AJ13" s="61">
        <f t="shared" ca="1" si="2"/>
        <v>0</v>
      </c>
      <c r="AK13" s="61">
        <f t="shared" ca="1" si="2"/>
        <v>0</v>
      </c>
      <c r="AL13" s="61">
        <f t="shared" ca="1" si="2"/>
        <v>0</v>
      </c>
      <c r="AM13" s="61">
        <f t="shared" ca="1" si="2"/>
        <v>0</v>
      </c>
      <c r="AN13" s="61">
        <f t="shared" ca="1" si="2"/>
        <v>0</v>
      </c>
      <c r="AO13" s="61">
        <f t="shared" ca="1" si="2"/>
        <v>0</v>
      </c>
      <c r="AP13" s="61">
        <f t="shared" ca="1" si="2"/>
        <v>0</v>
      </c>
      <c r="AQ13" s="61">
        <f t="shared" ca="1" si="2"/>
        <v>0</v>
      </c>
      <c r="AR13" s="61">
        <f t="shared" ca="1" si="2"/>
        <v>0</v>
      </c>
      <c r="AS13" s="61">
        <f t="shared" ca="1" si="2"/>
        <v>0</v>
      </c>
      <c r="AT13" s="61">
        <f t="shared" ca="1" si="2"/>
        <v>0</v>
      </c>
      <c r="AU13" s="61">
        <f t="shared" ca="1" si="2"/>
        <v>0</v>
      </c>
      <c r="AV13" s="61">
        <f t="shared" ca="1" si="2"/>
        <v>0</v>
      </c>
      <c r="AW13" s="61">
        <f t="shared" ca="1" si="2"/>
        <v>0</v>
      </c>
      <c r="AX13" s="61">
        <f t="shared" ca="1" si="2"/>
        <v>0</v>
      </c>
      <c r="AY13" s="61">
        <f t="shared" ca="1" si="2"/>
        <v>0</v>
      </c>
      <c r="AZ13" s="61">
        <f t="shared" ca="1" si="3"/>
        <v>0</v>
      </c>
      <c r="BA13" s="61">
        <f t="shared" ca="1" si="3"/>
        <v>0</v>
      </c>
      <c r="BB13" s="61">
        <f t="shared" ca="1" si="3"/>
        <v>0</v>
      </c>
      <c r="BC13" s="61">
        <f t="shared" ca="1" si="3"/>
        <v>0</v>
      </c>
      <c r="BD13" s="61">
        <f t="shared" ca="1" si="3"/>
        <v>0</v>
      </c>
      <c r="BE13" s="61">
        <f t="shared" ca="1" si="3"/>
        <v>0</v>
      </c>
      <c r="BF13" s="61">
        <f t="shared" ca="1" si="3"/>
        <v>0</v>
      </c>
      <c r="BG13" s="61">
        <f t="shared" ca="1" si="3"/>
        <v>0</v>
      </c>
      <c r="BH13" s="61">
        <f t="shared" ca="1" si="3"/>
        <v>0</v>
      </c>
      <c r="BI13" s="61">
        <f t="shared" ca="1" si="3"/>
        <v>0</v>
      </c>
      <c r="BJ13" s="61">
        <f t="shared" ca="1" si="3"/>
        <v>0</v>
      </c>
      <c r="BK13" s="61">
        <f t="shared" ca="1" si="3"/>
        <v>0</v>
      </c>
      <c r="BL13" s="61">
        <f t="shared" ca="1" si="3"/>
        <v>0</v>
      </c>
      <c r="BM13" s="61">
        <f t="shared" ca="1" si="3"/>
        <v>0</v>
      </c>
      <c r="BN13" s="61">
        <f t="shared" ca="1" si="3"/>
        <v>0</v>
      </c>
      <c r="BO13" s="61">
        <f t="shared" ca="1" si="3"/>
        <v>0</v>
      </c>
      <c r="BP13" s="61">
        <f t="shared" ca="1" si="4"/>
        <v>0</v>
      </c>
      <c r="BQ13" s="61">
        <f t="shared" ca="1" si="4"/>
        <v>0</v>
      </c>
      <c r="BR13" s="61">
        <f t="shared" ca="1" si="4"/>
        <v>0</v>
      </c>
      <c r="BS13" s="61">
        <f t="shared" ca="1" si="4"/>
        <v>0</v>
      </c>
      <c r="BT13" s="61">
        <f t="shared" ca="1" si="4"/>
        <v>0</v>
      </c>
      <c r="BU13" s="61">
        <f t="shared" ca="1" si="4"/>
        <v>0</v>
      </c>
      <c r="BV13" s="61">
        <f t="shared" ca="1" si="4"/>
        <v>0</v>
      </c>
      <c r="BW13" s="61">
        <f t="shared" ca="1" si="4"/>
        <v>0</v>
      </c>
      <c r="BX13" s="61">
        <f t="shared" ca="1" si="4"/>
        <v>0</v>
      </c>
      <c r="BY13" s="61">
        <f t="shared" ca="1" si="4"/>
        <v>0</v>
      </c>
      <c r="BZ13" s="61">
        <f t="shared" ca="1" si="4"/>
        <v>0</v>
      </c>
      <c r="CA13" s="61">
        <f t="shared" ca="1" si="4"/>
        <v>0</v>
      </c>
      <c r="CB13" s="61">
        <f t="shared" ca="1" si="4"/>
        <v>0</v>
      </c>
      <c r="CC13" s="61">
        <f t="shared" ca="1" si="4"/>
        <v>0</v>
      </c>
      <c r="CD13" s="61">
        <f t="shared" ca="1" si="4"/>
        <v>0</v>
      </c>
      <c r="CE13" s="61">
        <f t="shared" ca="1" si="4"/>
        <v>0</v>
      </c>
      <c r="CF13" s="61">
        <f t="shared" ca="1" si="5"/>
        <v>0</v>
      </c>
      <c r="CG13" s="61">
        <f t="shared" ca="1" si="5"/>
        <v>0</v>
      </c>
      <c r="CH13" s="61">
        <f t="shared" ca="1" si="5"/>
        <v>0</v>
      </c>
      <c r="CI13" s="61">
        <f t="shared" ca="1" si="5"/>
        <v>0</v>
      </c>
      <c r="CJ13" s="61">
        <f t="shared" ca="1" si="5"/>
        <v>0</v>
      </c>
      <c r="CK13" s="61">
        <f t="shared" ca="1" si="5"/>
        <v>0</v>
      </c>
      <c r="CL13" s="61">
        <f t="shared" ca="1" si="5"/>
        <v>0</v>
      </c>
      <c r="CM13" s="61">
        <f t="shared" ca="1" si="5"/>
        <v>0</v>
      </c>
      <c r="CN13" s="61">
        <f t="shared" ca="1" si="5"/>
        <v>0</v>
      </c>
      <c r="CO13" s="61">
        <f t="shared" ca="1" si="5"/>
        <v>0</v>
      </c>
      <c r="CP13" s="61">
        <f t="shared" ca="1" si="5"/>
        <v>0</v>
      </c>
      <c r="CQ13" s="61">
        <f t="shared" ca="1" si="5"/>
        <v>0</v>
      </c>
      <c r="CR13" s="61">
        <f t="shared" ca="1" si="5"/>
        <v>0</v>
      </c>
      <c r="CS13" s="61">
        <f t="shared" ca="1" si="5"/>
        <v>0</v>
      </c>
      <c r="CT13" s="61">
        <f t="shared" ca="1" si="5"/>
        <v>0</v>
      </c>
      <c r="CU13" s="61">
        <f t="shared" ca="1" si="6"/>
        <v>0</v>
      </c>
    </row>
    <row r="14" spans="1:188" ht="12.75" customHeight="1">
      <c r="A14" s="43" t="s">
        <v>15</v>
      </c>
      <c r="B14" s="59">
        <v>1009</v>
      </c>
      <c r="C14" s="60" t="s">
        <v>376</v>
      </c>
      <c r="D14" s="61">
        <f t="shared" ca="1" si="0"/>
        <v>0</v>
      </c>
      <c r="E14" s="61">
        <f t="shared" ca="1" si="0"/>
        <v>0</v>
      </c>
      <c r="F14" s="61">
        <f t="shared" ca="1" si="0"/>
        <v>0</v>
      </c>
      <c r="G14" s="61">
        <f t="shared" ca="1" si="0"/>
        <v>0</v>
      </c>
      <c r="H14" s="61">
        <f t="shared" ca="1" si="0"/>
        <v>0</v>
      </c>
      <c r="I14" s="61">
        <f t="shared" ca="1" si="0"/>
        <v>0</v>
      </c>
      <c r="J14" s="61">
        <f t="shared" ca="1" si="0"/>
        <v>0</v>
      </c>
      <c r="K14" s="61">
        <f t="shared" ca="1" si="0"/>
        <v>0</v>
      </c>
      <c r="L14" s="61">
        <f t="shared" ca="1" si="0"/>
        <v>0</v>
      </c>
      <c r="M14" s="61">
        <f t="shared" ca="1" si="0"/>
        <v>0</v>
      </c>
      <c r="N14" s="61">
        <f t="shared" ca="1" si="0"/>
        <v>0</v>
      </c>
      <c r="O14" s="61">
        <f t="shared" ca="1" si="0"/>
        <v>0</v>
      </c>
      <c r="P14" s="61">
        <f t="shared" ca="1" si="0"/>
        <v>0</v>
      </c>
      <c r="Q14" s="61">
        <f t="shared" ca="1" si="0"/>
        <v>0</v>
      </c>
      <c r="R14" s="61">
        <f t="shared" ca="1" si="0"/>
        <v>0</v>
      </c>
      <c r="S14" s="61">
        <f t="shared" ca="1" si="0"/>
        <v>0</v>
      </c>
      <c r="T14" s="61">
        <f t="shared" ca="1" si="1"/>
        <v>0</v>
      </c>
      <c r="U14" s="61">
        <f t="shared" ca="1" si="1"/>
        <v>0</v>
      </c>
      <c r="V14" s="61">
        <f t="shared" ca="1" si="1"/>
        <v>0</v>
      </c>
      <c r="W14" s="61">
        <f t="shared" ca="1" si="1"/>
        <v>0</v>
      </c>
      <c r="X14" s="61">
        <f t="shared" ca="1" si="1"/>
        <v>0</v>
      </c>
      <c r="Y14" s="61">
        <f t="shared" ca="1" si="1"/>
        <v>0</v>
      </c>
      <c r="Z14" s="61">
        <f t="shared" ca="1" si="1"/>
        <v>0</v>
      </c>
      <c r="AA14" s="61">
        <f t="shared" ca="1" si="1"/>
        <v>0</v>
      </c>
      <c r="AB14" s="61">
        <f t="shared" ca="1" si="1"/>
        <v>0</v>
      </c>
      <c r="AC14" s="61">
        <f t="shared" ca="1" si="1"/>
        <v>0</v>
      </c>
      <c r="AD14" s="61">
        <f t="shared" ca="1" si="1"/>
        <v>0</v>
      </c>
      <c r="AE14" s="61">
        <f t="shared" ca="1" si="1"/>
        <v>0</v>
      </c>
      <c r="AF14" s="61">
        <f t="shared" ca="1" si="1"/>
        <v>0</v>
      </c>
      <c r="AG14" s="61">
        <f t="shared" ca="1" si="1"/>
        <v>0</v>
      </c>
      <c r="AH14" s="61">
        <f t="shared" ca="1" si="1"/>
        <v>0</v>
      </c>
      <c r="AI14" s="61">
        <f t="shared" ca="1" si="1"/>
        <v>0</v>
      </c>
      <c r="AJ14" s="61">
        <f t="shared" ca="1" si="2"/>
        <v>0</v>
      </c>
      <c r="AK14" s="61">
        <f t="shared" ca="1" si="2"/>
        <v>0</v>
      </c>
      <c r="AL14" s="61">
        <f t="shared" ca="1" si="2"/>
        <v>0</v>
      </c>
      <c r="AM14" s="61">
        <f t="shared" ca="1" si="2"/>
        <v>0</v>
      </c>
      <c r="AN14" s="61">
        <f t="shared" ca="1" si="2"/>
        <v>0</v>
      </c>
      <c r="AO14" s="61">
        <f t="shared" ca="1" si="2"/>
        <v>0</v>
      </c>
      <c r="AP14" s="61">
        <f t="shared" ca="1" si="2"/>
        <v>0</v>
      </c>
      <c r="AQ14" s="61">
        <f t="shared" ca="1" si="2"/>
        <v>0</v>
      </c>
      <c r="AR14" s="61">
        <f t="shared" ca="1" si="2"/>
        <v>0</v>
      </c>
      <c r="AS14" s="61">
        <f t="shared" ca="1" si="2"/>
        <v>0</v>
      </c>
      <c r="AT14" s="61">
        <f t="shared" ca="1" si="2"/>
        <v>0</v>
      </c>
      <c r="AU14" s="61">
        <f t="shared" ca="1" si="2"/>
        <v>0</v>
      </c>
      <c r="AV14" s="61">
        <f t="shared" ca="1" si="2"/>
        <v>0</v>
      </c>
      <c r="AW14" s="61">
        <f t="shared" ca="1" si="2"/>
        <v>0</v>
      </c>
      <c r="AX14" s="61">
        <f t="shared" ca="1" si="2"/>
        <v>0</v>
      </c>
      <c r="AY14" s="61">
        <f t="shared" ca="1" si="2"/>
        <v>0</v>
      </c>
      <c r="AZ14" s="61">
        <f t="shared" ca="1" si="3"/>
        <v>0</v>
      </c>
      <c r="BA14" s="61">
        <f t="shared" ca="1" si="3"/>
        <v>0</v>
      </c>
      <c r="BB14" s="61">
        <f t="shared" ca="1" si="3"/>
        <v>0</v>
      </c>
      <c r="BC14" s="61">
        <f t="shared" ca="1" si="3"/>
        <v>0</v>
      </c>
      <c r="BD14" s="61">
        <f t="shared" ca="1" si="3"/>
        <v>0</v>
      </c>
      <c r="BE14" s="61">
        <f t="shared" ca="1" si="3"/>
        <v>0</v>
      </c>
      <c r="BF14" s="61">
        <f t="shared" ca="1" si="3"/>
        <v>0</v>
      </c>
      <c r="BG14" s="61">
        <f t="shared" ca="1" si="3"/>
        <v>0</v>
      </c>
      <c r="BH14" s="61">
        <f t="shared" ca="1" si="3"/>
        <v>0</v>
      </c>
      <c r="BI14" s="61">
        <f t="shared" ca="1" si="3"/>
        <v>0</v>
      </c>
      <c r="BJ14" s="61">
        <f t="shared" ca="1" si="3"/>
        <v>0</v>
      </c>
      <c r="BK14" s="61">
        <f t="shared" ca="1" si="3"/>
        <v>0</v>
      </c>
      <c r="BL14" s="61">
        <f t="shared" ca="1" si="3"/>
        <v>0</v>
      </c>
      <c r="BM14" s="61">
        <f t="shared" ca="1" si="3"/>
        <v>0</v>
      </c>
      <c r="BN14" s="61">
        <f t="shared" ca="1" si="3"/>
        <v>0</v>
      </c>
      <c r="BO14" s="61">
        <f t="shared" ca="1" si="3"/>
        <v>0</v>
      </c>
      <c r="BP14" s="61">
        <f t="shared" ca="1" si="4"/>
        <v>0</v>
      </c>
      <c r="BQ14" s="61">
        <f t="shared" ca="1" si="4"/>
        <v>0</v>
      </c>
      <c r="BR14" s="61">
        <f t="shared" ca="1" si="4"/>
        <v>0</v>
      </c>
      <c r="BS14" s="61">
        <f t="shared" ca="1" si="4"/>
        <v>0</v>
      </c>
      <c r="BT14" s="61">
        <f t="shared" ca="1" si="4"/>
        <v>0</v>
      </c>
      <c r="BU14" s="61">
        <f t="shared" ca="1" si="4"/>
        <v>0</v>
      </c>
      <c r="BV14" s="61">
        <f t="shared" ca="1" si="4"/>
        <v>0</v>
      </c>
      <c r="BW14" s="61">
        <f t="shared" ca="1" si="4"/>
        <v>0</v>
      </c>
      <c r="BX14" s="61">
        <f t="shared" ca="1" si="4"/>
        <v>0</v>
      </c>
      <c r="BY14" s="61">
        <f t="shared" ca="1" si="4"/>
        <v>0</v>
      </c>
      <c r="BZ14" s="61">
        <f t="shared" ca="1" si="4"/>
        <v>0</v>
      </c>
      <c r="CA14" s="61">
        <f t="shared" ca="1" si="4"/>
        <v>0</v>
      </c>
      <c r="CB14" s="61">
        <f t="shared" ca="1" si="4"/>
        <v>0</v>
      </c>
      <c r="CC14" s="61">
        <f t="shared" ca="1" si="4"/>
        <v>0</v>
      </c>
      <c r="CD14" s="61">
        <f t="shared" ca="1" si="4"/>
        <v>0</v>
      </c>
      <c r="CE14" s="61">
        <f t="shared" ca="1" si="4"/>
        <v>0</v>
      </c>
      <c r="CF14" s="61">
        <f t="shared" ca="1" si="5"/>
        <v>0</v>
      </c>
      <c r="CG14" s="61">
        <f t="shared" ca="1" si="5"/>
        <v>0</v>
      </c>
      <c r="CH14" s="61">
        <f t="shared" ca="1" si="5"/>
        <v>0</v>
      </c>
      <c r="CI14" s="61">
        <f t="shared" ca="1" si="5"/>
        <v>0</v>
      </c>
      <c r="CJ14" s="61">
        <f t="shared" ca="1" si="5"/>
        <v>0</v>
      </c>
      <c r="CK14" s="61">
        <f t="shared" ca="1" si="5"/>
        <v>0</v>
      </c>
      <c r="CL14" s="61">
        <f t="shared" ca="1" si="5"/>
        <v>0</v>
      </c>
      <c r="CM14" s="61">
        <f t="shared" ca="1" si="5"/>
        <v>0</v>
      </c>
      <c r="CN14" s="61">
        <f t="shared" ca="1" si="5"/>
        <v>0</v>
      </c>
      <c r="CO14" s="61">
        <f t="shared" ca="1" si="5"/>
        <v>0</v>
      </c>
      <c r="CP14" s="61">
        <f t="shared" ca="1" si="5"/>
        <v>0</v>
      </c>
      <c r="CQ14" s="61">
        <f t="shared" ca="1" si="5"/>
        <v>0</v>
      </c>
      <c r="CR14" s="61">
        <f t="shared" ca="1" si="5"/>
        <v>0</v>
      </c>
      <c r="CS14" s="61">
        <f t="shared" ca="1" si="5"/>
        <v>0</v>
      </c>
      <c r="CT14" s="61">
        <f t="shared" ca="1" si="5"/>
        <v>0</v>
      </c>
      <c r="CU14" s="61">
        <f t="shared" ca="1" si="6"/>
        <v>0</v>
      </c>
    </row>
    <row r="15" spans="1:188" ht="12.75" customHeight="1">
      <c r="A15" s="43" t="s">
        <v>17</v>
      </c>
      <c r="B15" s="59">
        <v>1010</v>
      </c>
      <c r="C15" s="60" t="s">
        <v>376</v>
      </c>
      <c r="D15" s="61">
        <f t="shared" ca="1" si="0"/>
        <v>0</v>
      </c>
      <c r="E15" s="61">
        <f t="shared" ca="1" si="0"/>
        <v>0</v>
      </c>
      <c r="F15" s="61">
        <f t="shared" ca="1" si="0"/>
        <v>0</v>
      </c>
      <c r="G15" s="61">
        <f t="shared" ca="1" si="0"/>
        <v>0</v>
      </c>
      <c r="H15" s="61">
        <f t="shared" ca="1" si="0"/>
        <v>0</v>
      </c>
      <c r="I15" s="61">
        <f t="shared" ca="1" si="0"/>
        <v>0</v>
      </c>
      <c r="J15" s="61">
        <f t="shared" ca="1" si="0"/>
        <v>0</v>
      </c>
      <c r="K15" s="61">
        <f t="shared" ca="1" si="0"/>
        <v>0</v>
      </c>
      <c r="L15" s="61">
        <f t="shared" ca="1" si="0"/>
        <v>0</v>
      </c>
      <c r="M15" s="61">
        <f t="shared" ca="1" si="0"/>
        <v>0</v>
      </c>
      <c r="N15" s="61">
        <f t="shared" ca="1" si="0"/>
        <v>0</v>
      </c>
      <c r="O15" s="61">
        <f t="shared" ca="1" si="0"/>
        <v>0</v>
      </c>
      <c r="P15" s="61">
        <f t="shared" ca="1" si="0"/>
        <v>0</v>
      </c>
      <c r="Q15" s="61">
        <f t="shared" ca="1" si="0"/>
        <v>0</v>
      </c>
      <c r="R15" s="61">
        <f t="shared" ca="1" si="0"/>
        <v>0</v>
      </c>
      <c r="S15" s="61">
        <f t="shared" ca="1" si="0"/>
        <v>0</v>
      </c>
      <c r="T15" s="61">
        <f t="shared" ca="1" si="1"/>
        <v>0</v>
      </c>
      <c r="U15" s="61">
        <f t="shared" ca="1" si="1"/>
        <v>0</v>
      </c>
      <c r="V15" s="61">
        <f t="shared" ca="1" si="1"/>
        <v>0</v>
      </c>
      <c r="W15" s="61">
        <f t="shared" ca="1" si="1"/>
        <v>0</v>
      </c>
      <c r="X15" s="61">
        <f t="shared" ca="1" si="1"/>
        <v>0</v>
      </c>
      <c r="Y15" s="61">
        <f t="shared" ca="1" si="1"/>
        <v>0</v>
      </c>
      <c r="Z15" s="61">
        <f t="shared" ca="1" si="1"/>
        <v>0</v>
      </c>
      <c r="AA15" s="61">
        <f t="shared" ca="1" si="1"/>
        <v>0</v>
      </c>
      <c r="AB15" s="61">
        <f t="shared" ca="1" si="1"/>
        <v>0</v>
      </c>
      <c r="AC15" s="61">
        <f t="shared" ca="1" si="1"/>
        <v>0</v>
      </c>
      <c r="AD15" s="61">
        <f t="shared" ca="1" si="1"/>
        <v>0</v>
      </c>
      <c r="AE15" s="61">
        <f t="shared" ca="1" si="1"/>
        <v>0</v>
      </c>
      <c r="AF15" s="61">
        <f t="shared" ca="1" si="1"/>
        <v>0</v>
      </c>
      <c r="AG15" s="61">
        <f t="shared" ca="1" si="1"/>
        <v>0</v>
      </c>
      <c r="AH15" s="61">
        <f t="shared" ca="1" si="1"/>
        <v>0</v>
      </c>
      <c r="AI15" s="61">
        <f t="shared" ca="1" si="1"/>
        <v>0</v>
      </c>
      <c r="AJ15" s="61">
        <f t="shared" ca="1" si="2"/>
        <v>0</v>
      </c>
      <c r="AK15" s="61">
        <f t="shared" ca="1" si="2"/>
        <v>0</v>
      </c>
      <c r="AL15" s="61">
        <f t="shared" ca="1" si="2"/>
        <v>0</v>
      </c>
      <c r="AM15" s="61">
        <f t="shared" ca="1" si="2"/>
        <v>0</v>
      </c>
      <c r="AN15" s="61">
        <f t="shared" ca="1" si="2"/>
        <v>0</v>
      </c>
      <c r="AO15" s="61">
        <f t="shared" ca="1" si="2"/>
        <v>0</v>
      </c>
      <c r="AP15" s="61">
        <f t="shared" ca="1" si="2"/>
        <v>0</v>
      </c>
      <c r="AQ15" s="61">
        <f t="shared" ca="1" si="2"/>
        <v>0</v>
      </c>
      <c r="AR15" s="61">
        <f t="shared" ca="1" si="2"/>
        <v>0</v>
      </c>
      <c r="AS15" s="61">
        <f t="shared" ca="1" si="2"/>
        <v>0</v>
      </c>
      <c r="AT15" s="61">
        <f t="shared" ca="1" si="2"/>
        <v>0</v>
      </c>
      <c r="AU15" s="61">
        <f t="shared" ca="1" si="2"/>
        <v>0</v>
      </c>
      <c r="AV15" s="61">
        <f t="shared" ca="1" si="2"/>
        <v>0</v>
      </c>
      <c r="AW15" s="61">
        <f t="shared" ca="1" si="2"/>
        <v>0</v>
      </c>
      <c r="AX15" s="61">
        <f t="shared" ca="1" si="2"/>
        <v>0</v>
      </c>
      <c r="AY15" s="61">
        <f t="shared" ca="1" si="2"/>
        <v>0</v>
      </c>
      <c r="AZ15" s="61">
        <f t="shared" ca="1" si="3"/>
        <v>0</v>
      </c>
      <c r="BA15" s="61">
        <f t="shared" ca="1" si="3"/>
        <v>0</v>
      </c>
      <c r="BB15" s="61">
        <f t="shared" ca="1" si="3"/>
        <v>0</v>
      </c>
      <c r="BC15" s="61">
        <f t="shared" ca="1" si="3"/>
        <v>0</v>
      </c>
      <c r="BD15" s="61">
        <f t="shared" ca="1" si="3"/>
        <v>0</v>
      </c>
      <c r="BE15" s="61">
        <f t="shared" ca="1" si="3"/>
        <v>0</v>
      </c>
      <c r="BF15" s="61">
        <f t="shared" ca="1" si="3"/>
        <v>0</v>
      </c>
      <c r="BG15" s="61">
        <f t="shared" ca="1" si="3"/>
        <v>0</v>
      </c>
      <c r="BH15" s="61">
        <f t="shared" ca="1" si="3"/>
        <v>0</v>
      </c>
      <c r="BI15" s="61">
        <f t="shared" ca="1" si="3"/>
        <v>0</v>
      </c>
      <c r="BJ15" s="61">
        <f t="shared" ca="1" si="3"/>
        <v>0</v>
      </c>
      <c r="BK15" s="61">
        <f t="shared" ca="1" si="3"/>
        <v>0</v>
      </c>
      <c r="BL15" s="61">
        <f t="shared" ca="1" si="3"/>
        <v>0</v>
      </c>
      <c r="BM15" s="61">
        <f t="shared" ca="1" si="3"/>
        <v>0</v>
      </c>
      <c r="BN15" s="61">
        <f t="shared" ca="1" si="3"/>
        <v>0</v>
      </c>
      <c r="BO15" s="61">
        <f t="shared" ca="1" si="3"/>
        <v>0</v>
      </c>
      <c r="BP15" s="61">
        <f t="shared" ca="1" si="4"/>
        <v>0</v>
      </c>
      <c r="BQ15" s="61">
        <f t="shared" ca="1" si="4"/>
        <v>0</v>
      </c>
      <c r="BR15" s="61">
        <f t="shared" ca="1" si="4"/>
        <v>0</v>
      </c>
      <c r="BS15" s="61">
        <f t="shared" ca="1" si="4"/>
        <v>0</v>
      </c>
      <c r="BT15" s="61">
        <f t="shared" ca="1" si="4"/>
        <v>0</v>
      </c>
      <c r="BU15" s="61">
        <f t="shared" ca="1" si="4"/>
        <v>0</v>
      </c>
      <c r="BV15" s="61">
        <f t="shared" ca="1" si="4"/>
        <v>0</v>
      </c>
      <c r="BW15" s="61">
        <f t="shared" ca="1" si="4"/>
        <v>0</v>
      </c>
      <c r="BX15" s="61">
        <f t="shared" ca="1" si="4"/>
        <v>0</v>
      </c>
      <c r="BY15" s="61">
        <f t="shared" ca="1" si="4"/>
        <v>0</v>
      </c>
      <c r="BZ15" s="61">
        <f t="shared" ca="1" si="4"/>
        <v>0</v>
      </c>
      <c r="CA15" s="61">
        <f t="shared" ca="1" si="4"/>
        <v>0</v>
      </c>
      <c r="CB15" s="61">
        <f t="shared" ca="1" si="4"/>
        <v>0</v>
      </c>
      <c r="CC15" s="61">
        <f t="shared" ca="1" si="4"/>
        <v>0</v>
      </c>
      <c r="CD15" s="61">
        <f t="shared" ca="1" si="4"/>
        <v>0</v>
      </c>
      <c r="CE15" s="61">
        <f t="shared" ca="1" si="4"/>
        <v>0</v>
      </c>
      <c r="CF15" s="61">
        <f t="shared" ca="1" si="5"/>
        <v>0</v>
      </c>
      <c r="CG15" s="61">
        <f t="shared" ca="1" si="5"/>
        <v>0</v>
      </c>
      <c r="CH15" s="61">
        <f t="shared" ca="1" si="5"/>
        <v>0</v>
      </c>
      <c r="CI15" s="61">
        <f t="shared" ca="1" si="5"/>
        <v>0</v>
      </c>
      <c r="CJ15" s="61">
        <f t="shared" ca="1" si="5"/>
        <v>0</v>
      </c>
      <c r="CK15" s="61">
        <f t="shared" ca="1" si="5"/>
        <v>0</v>
      </c>
      <c r="CL15" s="61">
        <f t="shared" ca="1" si="5"/>
        <v>0</v>
      </c>
      <c r="CM15" s="61">
        <f t="shared" ca="1" si="5"/>
        <v>0</v>
      </c>
      <c r="CN15" s="61">
        <f t="shared" ca="1" si="5"/>
        <v>0</v>
      </c>
      <c r="CO15" s="61">
        <f t="shared" ca="1" si="5"/>
        <v>0</v>
      </c>
      <c r="CP15" s="61">
        <f t="shared" ca="1" si="5"/>
        <v>0</v>
      </c>
      <c r="CQ15" s="61">
        <f t="shared" ca="1" si="5"/>
        <v>0</v>
      </c>
      <c r="CR15" s="61">
        <f t="shared" ca="1" si="5"/>
        <v>0</v>
      </c>
      <c r="CS15" s="61">
        <f t="shared" ca="1" si="5"/>
        <v>0</v>
      </c>
      <c r="CT15" s="61">
        <f t="shared" ca="1" si="5"/>
        <v>0</v>
      </c>
      <c r="CU15" s="61">
        <f t="shared" ca="1" si="6"/>
        <v>0</v>
      </c>
    </row>
    <row r="16" spans="1:188" ht="12.75" customHeight="1">
      <c r="A16" s="43" t="s">
        <v>19</v>
      </c>
      <c r="B16" s="59">
        <v>1011</v>
      </c>
      <c r="C16" s="60" t="s">
        <v>376</v>
      </c>
      <c r="D16" s="61">
        <f t="shared" ca="1" si="0"/>
        <v>0</v>
      </c>
      <c r="E16" s="61">
        <f t="shared" ca="1" si="0"/>
        <v>0</v>
      </c>
      <c r="F16" s="61">
        <f t="shared" ca="1" si="0"/>
        <v>0</v>
      </c>
      <c r="G16" s="61">
        <f t="shared" ca="1" si="0"/>
        <v>0</v>
      </c>
      <c r="H16" s="61">
        <f t="shared" ca="1" si="0"/>
        <v>0</v>
      </c>
      <c r="I16" s="61">
        <f t="shared" ca="1" si="0"/>
        <v>0</v>
      </c>
      <c r="J16" s="61">
        <f t="shared" ca="1" si="0"/>
        <v>0</v>
      </c>
      <c r="K16" s="61">
        <f t="shared" ca="1" si="0"/>
        <v>0</v>
      </c>
      <c r="L16" s="61">
        <f t="shared" ca="1" si="0"/>
        <v>0</v>
      </c>
      <c r="M16" s="61">
        <f t="shared" ca="1" si="0"/>
        <v>0</v>
      </c>
      <c r="N16" s="61">
        <f t="shared" ca="1" si="0"/>
        <v>0</v>
      </c>
      <c r="O16" s="61">
        <f t="shared" ca="1" si="0"/>
        <v>0</v>
      </c>
      <c r="P16" s="61">
        <f t="shared" ca="1" si="0"/>
        <v>0</v>
      </c>
      <c r="Q16" s="61">
        <f t="shared" ca="1" si="0"/>
        <v>0</v>
      </c>
      <c r="R16" s="61">
        <f t="shared" ca="1" si="0"/>
        <v>0</v>
      </c>
      <c r="S16" s="61">
        <f t="shared" ca="1" si="0"/>
        <v>0</v>
      </c>
      <c r="T16" s="61">
        <f t="shared" ca="1" si="1"/>
        <v>0</v>
      </c>
      <c r="U16" s="61">
        <f t="shared" ca="1" si="1"/>
        <v>0</v>
      </c>
      <c r="V16" s="61">
        <f t="shared" ca="1" si="1"/>
        <v>0</v>
      </c>
      <c r="W16" s="61">
        <f t="shared" ca="1" si="1"/>
        <v>0</v>
      </c>
      <c r="X16" s="61">
        <f t="shared" ca="1" si="1"/>
        <v>0</v>
      </c>
      <c r="Y16" s="61">
        <f t="shared" ca="1" si="1"/>
        <v>0</v>
      </c>
      <c r="Z16" s="61">
        <f t="shared" ca="1" si="1"/>
        <v>0</v>
      </c>
      <c r="AA16" s="61">
        <f t="shared" ca="1" si="1"/>
        <v>0</v>
      </c>
      <c r="AB16" s="61">
        <f t="shared" ca="1" si="1"/>
        <v>0</v>
      </c>
      <c r="AC16" s="61">
        <f t="shared" ca="1" si="1"/>
        <v>0</v>
      </c>
      <c r="AD16" s="61">
        <f t="shared" ca="1" si="1"/>
        <v>0</v>
      </c>
      <c r="AE16" s="61">
        <f t="shared" ca="1" si="1"/>
        <v>0</v>
      </c>
      <c r="AF16" s="61">
        <f t="shared" ca="1" si="1"/>
        <v>0</v>
      </c>
      <c r="AG16" s="61">
        <f t="shared" ca="1" si="1"/>
        <v>0</v>
      </c>
      <c r="AH16" s="61">
        <f t="shared" ca="1" si="1"/>
        <v>0</v>
      </c>
      <c r="AI16" s="61">
        <f t="shared" ca="1" si="1"/>
        <v>0</v>
      </c>
      <c r="AJ16" s="61">
        <f t="shared" ca="1" si="2"/>
        <v>0</v>
      </c>
      <c r="AK16" s="61">
        <f t="shared" ca="1" si="2"/>
        <v>0</v>
      </c>
      <c r="AL16" s="61">
        <f t="shared" ca="1" si="2"/>
        <v>0</v>
      </c>
      <c r="AM16" s="61">
        <f t="shared" ca="1" si="2"/>
        <v>0</v>
      </c>
      <c r="AN16" s="61">
        <f t="shared" ca="1" si="2"/>
        <v>0</v>
      </c>
      <c r="AO16" s="61">
        <f t="shared" ca="1" si="2"/>
        <v>0</v>
      </c>
      <c r="AP16" s="61">
        <f t="shared" ca="1" si="2"/>
        <v>0</v>
      </c>
      <c r="AQ16" s="61">
        <f t="shared" ca="1" si="2"/>
        <v>0</v>
      </c>
      <c r="AR16" s="61">
        <f t="shared" ca="1" si="2"/>
        <v>0</v>
      </c>
      <c r="AS16" s="61">
        <f t="shared" ca="1" si="2"/>
        <v>0</v>
      </c>
      <c r="AT16" s="61">
        <f t="shared" ca="1" si="2"/>
        <v>0</v>
      </c>
      <c r="AU16" s="61">
        <f t="shared" ca="1" si="2"/>
        <v>0</v>
      </c>
      <c r="AV16" s="61">
        <f t="shared" ca="1" si="2"/>
        <v>0</v>
      </c>
      <c r="AW16" s="61">
        <f t="shared" ca="1" si="2"/>
        <v>0</v>
      </c>
      <c r="AX16" s="61">
        <f t="shared" ca="1" si="2"/>
        <v>0</v>
      </c>
      <c r="AY16" s="61">
        <f t="shared" ca="1" si="2"/>
        <v>0</v>
      </c>
      <c r="AZ16" s="61">
        <f t="shared" ca="1" si="3"/>
        <v>0</v>
      </c>
      <c r="BA16" s="61">
        <f t="shared" ca="1" si="3"/>
        <v>0</v>
      </c>
      <c r="BB16" s="61">
        <f t="shared" ca="1" si="3"/>
        <v>0</v>
      </c>
      <c r="BC16" s="61">
        <f t="shared" ca="1" si="3"/>
        <v>0</v>
      </c>
      <c r="BD16" s="61">
        <f t="shared" ca="1" si="3"/>
        <v>0</v>
      </c>
      <c r="BE16" s="61">
        <f t="shared" ca="1" si="3"/>
        <v>0</v>
      </c>
      <c r="BF16" s="61">
        <f t="shared" ca="1" si="3"/>
        <v>0</v>
      </c>
      <c r="BG16" s="61">
        <f t="shared" ca="1" si="3"/>
        <v>0</v>
      </c>
      <c r="BH16" s="61">
        <f t="shared" ca="1" si="3"/>
        <v>0</v>
      </c>
      <c r="BI16" s="61">
        <f t="shared" ca="1" si="3"/>
        <v>0</v>
      </c>
      <c r="BJ16" s="61">
        <f t="shared" ca="1" si="3"/>
        <v>0</v>
      </c>
      <c r="BK16" s="61">
        <f t="shared" ca="1" si="3"/>
        <v>0</v>
      </c>
      <c r="BL16" s="61">
        <f t="shared" ca="1" si="3"/>
        <v>0</v>
      </c>
      <c r="BM16" s="61">
        <f t="shared" ca="1" si="3"/>
        <v>0</v>
      </c>
      <c r="BN16" s="61">
        <f t="shared" ca="1" si="3"/>
        <v>0</v>
      </c>
      <c r="BO16" s="61">
        <f t="shared" ca="1" si="3"/>
        <v>0</v>
      </c>
      <c r="BP16" s="61">
        <f t="shared" ca="1" si="4"/>
        <v>0</v>
      </c>
      <c r="BQ16" s="61">
        <f t="shared" ca="1" si="4"/>
        <v>0</v>
      </c>
      <c r="BR16" s="61">
        <f t="shared" ca="1" si="4"/>
        <v>0</v>
      </c>
      <c r="BS16" s="61">
        <f t="shared" ca="1" si="4"/>
        <v>0</v>
      </c>
      <c r="BT16" s="61">
        <f t="shared" ca="1" si="4"/>
        <v>0</v>
      </c>
      <c r="BU16" s="61">
        <f t="shared" ca="1" si="4"/>
        <v>0</v>
      </c>
      <c r="BV16" s="61">
        <f t="shared" ca="1" si="4"/>
        <v>0</v>
      </c>
      <c r="BW16" s="61">
        <f t="shared" ca="1" si="4"/>
        <v>0</v>
      </c>
      <c r="BX16" s="61">
        <f t="shared" ca="1" si="4"/>
        <v>0</v>
      </c>
      <c r="BY16" s="61">
        <f t="shared" ca="1" si="4"/>
        <v>0</v>
      </c>
      <c r="BZ16" s="61">
        <f t="shared" ca="1" si="4"/>
        <v>0</v>
      </c>
      <c r="CA16" s="61">
        <f t="shared" ca="1" si="4"/>
        <v>0</v>
      </c>
      <c r="CB16" s="61">
        <f t="shared" ca="1" si="4"/>
        <v>0</v>
      </c>
      <c r="CC16" s="61">
        <f t="shared" ca="1" si="4"/>
        <v>0</v>
      </c>
      <c r="CD16" s="61">
        <f t="shared" ca="1" si="4"/>
        <v>0</v>
      </c>
      <c r="CE16" s="61">
        <f t="shared" ca="1" si="4"/>
        <v>0</v>
      </c>
      <c r="CF16" s="61">
        <f t="shared" ca="1" si="5"/>
        <v>0</v>
      </c>
      <c r="CG16" s="61">
        <f t="shared" ca="1" si="5"/>
        <v>0</v>
      </c>
      <c r="CH16" s="61">
        <f t="shared" ca="1" si="5"/>
        <v>0</v>
      </c>
      <c r="CI16" s="61">
        <f t="shared" ca="1" si="5"/>
        <v>0</v>
      </c>
      <c r="CJ16" s="61">
        <f t="shared" ca="1" si="5"/>
        <v>0</v>
      </c>
      <c r="CK16" s="61">
        <f t="shared" ca="1" si="5"/>
        <v>0</v>
      </c>
      <c r="CL16" s="61">
        <f t="shared" ca="1" si="5"/>
        <v>0</v>
      </c>
      <c r="CM16" s="61">
        <f t="shared" ca="1" si="5"/>
        <v>0</v>
      </c>
      <c r="CN16" s="61">
        <f t="shared" ca="1" si="5"/>
        <v>0</v>
      </c>
      <c r="CO16" s="61">
        <f t="shared" ca="1" si="5"/>
        <v>0</v>
      </c>
      <c r="CP16" s="61">
        <f t="shared" ca="1" si="5"/>
        <v>0</v>
      </c>
      <c r="CQ16" s="61">
        <f t="shared" ca="1" si="5"/>
        <v>0</v>
      </c>
      <c r="CR16" s="61">
        <f t="shared" ca="1" si="5"/>
        <v>0</v>
      </c>
      <c r="CS16" s="61">
        <f t="shared" ca="1" si="5"/>
        <v>0</v>
      </c>
      <c r="CT16" s="61">
        <f t="shared" ca="1" si="5"/>
        <v>0</v>
      </c>
      <c r="CU16" s="61">
        <f t="shared" ca="1" si="6"/>
        <v>0</v>
      </c>
    </row>
    <row r="17" spans="1:99" ht="12.75" customHeight="1">
      <c r="A17" s="43" t="s">
        <v>21</v>
      </c>
      <c r="B17" s="59">
        <v>1012</v>
      </c>
      <c r="C17" s="60" t="s">
        <v>376</v>
      </c>
      <c r="D17" s="61">
        <f t="shared" ca="1" si="0"/>
        <v>0</v>
      </c>
      <c r="E17" s="61">
        <f t="shared" ca="1" si="0"/>
        <v>0</v>
      </c>
      <c r="F17" s="61">
        <f t="shared" ca="1" si="0"/>
        <v>0</v>
      </c>
      <c r="G17" s="61">
        <f t="shared" ca="1" si="0"/>
        <v>0</v>
      </c>
      <c r="H17" s="61">
        <f t="shared" ca="1" si="0"/>
        <v>0</v>
      </c>
      <c r="I17" s="61">
        <f t="shared" ca="1" si="0"/>
        <v>0</v>
      </c>
      <c r="J17" s="61">
        <f t="shared" ca="1" si="0"/>
        <v>0</v>
      </c>
      <c r="K17" s="61">
        <f t="shared" ca="1" si="0"/>
        <v>0</v>
      </c>
      <c r="L17" s="61">
        <f t="shared" ca="1" si="0"/>
        <v>0</v>
      </c>
      <c r="M17" s="61">
        <f t="shared" ca="1" si="0"/>
        <v>0</v>
      </c>
      <c r="N17" s="61">
        <f t="shared" ca="1" si="0"/>
        <v>0</v>
      </c>
      <c r="O17" s="61">
        <f t="shared" ca="1" si="0"/>
        <v>0</v>
      </c>
      <c r="P17" s="61">
        <f t="shared" ca="1" si="0"/>
        <v>0</v>
      </c>
      <c r="Q17" s="61">
        <f t="shared" ca="1" si="0"/>
        <v>0</v>
      </c>
      <c r="R17" s="61">
        <f t="shared" ca="1" si="0"/>
        <v>0</v>
      </c>
      <c r="S17" s="61">
        <f t="shared" ca="1" si="0"/>
        <v>0</v>
      </c>
      <c r="T17" s="61">
        <f t="shared" ca="1" si="1"/>
        <v>0</v>
      </c>
      <c r="U17" s="61">
        <f t="shared" ca="1" si="1"/>
        <v>0</v>
      </c>
      <c r="V17" s="61">
        <f t="shared" ca="1" si="1"/>
        <v>0</v>
      </c>
      <c r="W17" s="61">
        <f t="shared" ca="1" si="1"/>
        <v>0</v>
      </c>
      <c r="X17" s="61">
        <f t="shared" ca="1" si="1"/>
        <v>0</v>
      </c>
      <c r="Y17" s="61">
        <f t="shared" ca="1" si="1"/>
        <v>0</v>
      </c>
      <c r="Z17" s="61">
        <f t="shared" ca="1" si="1"/>
        <v>0</v>
      </c>
      <c r="AA17" s="61">
        <f t="shared" ca="1" si="1"/>
        <v>0</v>
      </c>
      <c r="AB17" s="61">
        <f t="shared" ca="1" si="1"/>
        <v>0</v>
      </c>
      <c r="AC17" s="61">
        <f t="shared" ca="1" si="1"/>
        <v>0</v>
      </c>
      <c r="AD17" s="61">
        <f t="shared" ca="1" si="1"/>
        <v>0</v>
      </c>
      <c r="AE17" s="61">
        <f t="shared" ca="1" si="1"/>
        <v>0</v>
      </c>
      <c r="AF17" s="61">
        <f t="shared" ca="1" si="1"/>
        <v>0</v>
      </c>
      <c r="AG17" s="61">
        <f t="shared" ca="1" si="1"/>
        <v>0</v>
      </c>
      <c r="AH17" s="61">
        <f t="shared" ca="1" si="1"/>
        <v>0</v>
      </c>
      <c r="AI17" s="61">
        <f t="shared" ca="1" si="1"/>
        <v>0</v>
      </c>
      <c r="AJ17" s="61">
        <f t="shared" ca="1" si="2"/>
        <v>0</v>
      </c>
      <c r="AK17" s="61">
        <f t="shared" ca="1" si="2"/>
        <v>0</v>
      </c>
      <c r="AL17" s="61">
        <f t="shared" ca="1" si="2"/>
        <v>0</v>
      </c>
      <c r="AM17" s="61">
        <f t="shared" ca="1" si="2"/>
        <v>0</v>
      </c>
      <c r="AN17" s="61">
        <f t="shared" ca="1" si="2"/>
        <v>0</v>
      </c>
      <c r="AO17" s="61">
        <f t="shared" ca="1" si="2"/>
        <v>0</v>
      </c>
      <c r="AP17" s="61">
        <f t="shared" ca="1" si="2"/>
        <v>0</v>
      </c>
      <c r="AQ17" s="61">
        <f t="shared" ca="1" si="2"/>
        <v>0</v>
      </c>
      <c r="AR17" s="61">
        <f t="shared" ca="1" si="2"/>
        <v>0</v>
      </c>
      <c r="AS17" s="61">
        <f t="shared" ca="1" si="2"/>
        <v>0</v>
      </c>
      <c r="AT17" s="61">
        <f t="shared" ca="1" si="2"/>
        <v>0</v>
      </c>
      <c r="AU17" s="61">
        <f t="shared" ca="1" si="2"/>
        <v>0</v>
      </c>
      <c r="AV17" s="61">
        <f t="shared" ca="1" si="2"/>
        <v>0</v>
      </c>
      <c r="AW17" s="61">
        <f t="shared" ca="1" si="2"/>
        <v>0</v>
      </c>
      <c r="AX17" s="61">
        <f t="shared" ca="1" si="2"/>
        <v>0</v>
      </c>
      <c r="AY17" s="61">
        <f t="shared" ca="1" si="2"/>
        <v>0</v>
      </c>
      <c r="AZ17" s="61">
        <f t="shared" ca="1" si="3"/>
        <v>0</v>
      </c>
      <c r="BA17" s="61">
        <f t="shared" ca="1" si="3"/>
        <v>0</v>
      </c>
      <c r="BB17" s="61">
        <f t="shared" ca="1" si="3"/>
        <v>0</v>
      </c>
      <c r="BC17" s="61">
        <f t="shared" ca="1" si="3"/>
        <v>0</v>
      </c>
      <c r="BD17" s="61">
        <f t="shared" ca="1" si="3"/>
        <v>0</v>
      </c>
      <c r="BE17" s="61">
        <f t="shared" ca="1" si="3"/>
        <v>0</v>
      </c>
      <c r="BF17" s="61">
        <f t="shared" ca="1" si="3"/>
        <v>0</v>
      </c>
      <c r="BG17" s="61">
        <f t="shared" ca="1" si="3"/>
        <v>0</v>
      </c>
      <c r="BH17" s="61">
        <f t="shared" ca="1" si="3"/>
        <v>0</v>
      </c>
      <c r="BI17" s="61">
        <f t="shared" ca="1" si="3"/>
        <v>0</v>
      </c>
      <c r="BJ17" s="61">
        <f t="shared" ca="1" si="3"/>
        <v>0</v>
      </c>
      <c r="BK17" s="61">
        <f t="shared" ca="1" si="3"/>
        <v>0</v>
      </c>
      <c r="BL17" s="61">
        <f t="shared" ca="1" si="3"/>
        <v>0</v>
      </c>
      <c r="BM17" s="61">
        <f t="shared" ca="1" si="3"/>
        <v>0</v>
      </c>
      <c r="BN17" s="61">
        <f t="shared" ca="1" si="3"/>
        <v>0</v>
      </c>
      <c r="BO17" s="61">
        <f t="shared" ca="1" si="3"/>
        <v>0</v>
      </c>
      <c r="BP17" s="61">
        <f t="shared" ca="1" si="4"/>
        <v>0</v>
      </c>
      <c r="BQ17" s="61">
        <f t="shared" ca="1" si="4"/>
        <v>0</v>
      </c>
      <c r="BR17" s="61">
        <f t="shared" ca="1" si="4"/>
        <v>0</v>
      </c>
      <c r="BS17" s="61">
        <f t="shared" ca="1" si="4"/>
        <v>0</v>
      </c>
      <c r="BT17" s="61">
        <f t="shared" ca="1" si="4"/>
        <v>0</v>
      </c>
      <c r="BU17" s="61">
        <f t="shared" ca="1" si="4"/>
        <v>0</v>
      </c>
      <c r="BV17" s="61">
        <f t="shared" ca="1" si="4"/>
        <v>0</v>
      </c>
      <c r="BW17" s="61">
        <f t="shared" ca="1" si="4"/>
        <v>0</v>
      </c>
      <c r="BX17" s="61">
        <f t="shared" ca="1" si="4"/>
        <v>0</v>
      </c>
      <c r="BY17" s="61">
        <f t="shared" ca="1" si="4"/>
        <v>0</v>
      </c>
      <c r="BZ17" s="61">
        <f t="shared" ca="1" si="4"/>
        <v>0</v>
      </c>
      <c r="CA17" s="61">
        <f t="shared" ca="1" si="4"/>
        <v>0</v>
      </c>
      <c r="CB17" s="61">
        <f t="shared" ca="1" si="4"/>
        <v>0</v>
      </c>
      <c r="CC17" s="61">
        <f t="shared" ca="1" si="4"/>
        <v>0</v>
      </c>
      <c r="CD17" s="61">
        <f t="shared" ca="1" si="4"/>
        <v>0</v>
      </c>
      <c r="CE17" s="61">
        <f t="shared" ca="1" si="4"/>
        <v>0</v>
      </c>
      <c r="CF17" s="61">
        <f t="shared" ca="1" si="5"/>
        <v>0</v>
      </c>
      <c r="CG17" s="61">
        <f t="shared" ca="1" si="5"/>
        <v>0</v>
      </c>
      <c r="CH17" s="61">
        <f t="shared" ca="1" si="5"/>
        <v>0</v>
      </c>
      <c r="CI17" s="61">
        <f t="shared" ca="1" si="5"/>
        <v>0</v>
      </c>
      <c r="CJ17" s="61">
        <f t="shared" ca="1" si="5"/>
        <v>0</v>
      </c>
      <c r="CK17" s="61">
        <f t="shared" ca="1" si="5"/>
        <v>0</v>
      </c>
      <c r="CL17" s="61">
        <f t="shared" ca="1" si="5"/>
        <v>0</v>
      </c>
      <c r="CM17" s="61">
        <f t="shared" ca="1" si="5"/>
        <v>0</v>
      </c>
      <c r="CN17" s="61">
        <f t="shared" ca="1" si="5"/>
        <v>0</v>
      </c>
      <c r="CO17" s="61">
        <f t="shared" ca="1" si="5"/>
        <v>0</v>
      </c>
      <c r="CP17" s="61">
        <f t="shared" ca="1" si="5"/>
        <v>0</v>
      </c>
      <c r="CQ17" s="61">
        <f t="shared" ca="1" si="5"/>
        <v>0</v>
      </c>
      <c r="CR17" s="61">
        <f t="shared" ca="1" si="5"/>
        <v>0</v>
      </c>
      <c r="CS17" s="61">
        <f t="shared" ca="1" si="5"/>
        <v>0</v>
      </c>
      <c r="CT17" s="61">
        <f t="shared" ca="1" si="5"/>
        <v>0</v>
      </c>
      <c r="CU17" s="61">
        <f t="shared" ca="1" si="6"/>
        <v>0</v>
      </c>
    </row>
    <row r="18" spans="1:99" ht="12.75" customHeight="1">
      <c r="A18" s="43" t="s">
        <v>23</v>
      </c>
      <c r="B18" s="59">
        <v>1013</v>
      </c>
      <c r="C18" s="60" t="s">
        <v>376</v>
      </c>
      <c r="D18" s="61">
        <f t="shared" ca="1" si="0"/>
        <v>0</v>
      </c>
      <c r="E18" s="61">
        <f t="shared" ca="1" si="0"/>
        <v>0</v>
      </c>
      <c r="F18" s="61">
        <f t="shared" ca="1" si="0"/>
        <v>0</v>
      </c>
      <c r="G18" s="61">
        <f t="shared" ca="1" si="0"/>
        <v>0</v>
      </c>
      <c r="H18" s="61">
        <f t="shared" ca="1" si="0"/>
        <v>0</v>
      </c>
      <c r="I18" s="61">
        <f t="shared" ca="1" si="0"/>
        <v>0</v>
      </c>
      <c r="J18" s="61">
        <f t="shared" ca="1" si="0"/>
        <v>0</v>
      </c>
      <c r="K18" s="61">
        <f t="shared" ca="1" si="0"/>
        <v>0</v>
      </c>
      <c r="L18" s="61">
        <f t="shared" ca="1" si="0"/>
        <v>0</v>
      </c>
      <c r="M18" s="61">
        <f t="shared" ca="1" si="0"/>
        <v>0</v>
      </c>
      <c r="N18" s="61">
        <f t="shared" ca="1" si="0"/>
        <v>0</v>
      </c>
      <c r="O18" s="61">
        <f t="shared" ca="1" si="0"/>
        <v>0</v>
      </c>
      <c r="P18" s="61">
        <f t="shared" ca="1" si="0"/>
        <v>0</v>
      </c>
      <c r="Q18" s="61">
        <f t="shared" ca="1" si="0"/>
        <v>0</v>
      </c>
      <c r="R18" s="61">
        <f t="shared" ca="1" si="0"/>
        <v>0</v>
      </c>
      <c r="S18" s="61">
        <f t="shared" ca="1" si="0"/>
        <v>0</v>
      </c>
      <c r="T18" s="61">
        <f t="shared" ca="1" si="1"/>
        <v>0</v>
      </c>
      <c r="U18" s="61">
        <f t="shared" ca="1" si="1"/>
        <v>0</v>
      </c>
      <c r="V18" s="61">
        <f t="shared" ca="1" si="1"/>
        <v>0</v>
      </c>
      <c r="W18" s="61">
        <f t="shared" ca="1" si="1"/>
        <v>0</v>
      </c>
      <c r="X18" s="61">
        <f t="shared" ca="1" si="1"/>
        <v>0</v>
      </c>
      <c r="Y18" s="61">
        <f t="shared" ca="1" si="1"/>
        <v>0</v>
      </c>
      <c r="Z18" s="61">
        <f t="shared" ca="1" si="1"/>
        <v>0</v>
      </c>
      <c r="AA18" s="61">
        <f t="shared" ca="1" si="1"/>
        <v>0</v>
      </c>
      <c r="AB18" s="61">
        <f t="shared" ca="1" si="1"/>
        <v>0</v>
      </c>
      <c r="AC18" s="61">
        <f t="shared" ca="1" si="1"/>
        <v>0</v>
      </c>
      <c r="AD18" s="61">
        <f t="shared" ca="1" si="1"/>
        <v>0</v>
      </c>
      <c r="AE18" s="61">
        <f t="shared" ca="1" si="1"/>
        <v>0</v>
      </c>
      <c r="AF18" s="61">
        <f t="shared" ca="1" si="1"/>
        <v>0</v>
      </c>
      <c r="AG18" s="61">
        <f t="shared" ca="1" si="1"/>
        <v>0</v>
      </c>
      <c r="AH18" s="61">
        <f t="shared" ca="1" si="1"/>
        <v>0</v>
      </c>
      <c r="AI18" s="61">
        <f t="shared" ca="1" si="1"/>
        <v>0</v>
      </c>
      <c r="AJ18" s="61">
        <f t="shared" ca="1" si="2"/>
        <v>0</v>
      </c>
      <c r="AK18" s="61">
        <f t="shared" ca="1" si="2"/>
        <v>0</v>
      </c>
      <c r="AL18" s="61">
        <f t="shared" ca="1" si="2"/>
        <v>0</v>
      </c>
      <c r="AM18" s="61">
        <f t="shared" ca="1" si="2"/>
        <v>0</v>
      </c>
      <c r="AN18" s="61">
        <f t="shared" ca="1" si="2"/>
        <v>0</v>
      </c>
      <c r="AO18" s="61">
        <f t="shared" ca="1" si="2"/>
        <v>0</v>
      </c>
      <c r="AP18" s="61">
        <f t="shared" ca="1" si="2"/>
        <v>0</v>
      </c>
      <c r="AQ18" s="61">
        <f t="shared" ca="1" si="2"/>
        <v>0</v>
      </c>
      <c r="AR18" s="61">
        <f t="shared" ca="1" si="2"/>
        <v>0</v>
      </c>
      <c r="AS18" s="61">
        <f t="shared" ca="1" si="2"/>
        <v>0</v>
      </c>
      <c r="AT18" s="61">
        <f t="shared" ca="1" si="2"/>
        <v>0</v>
      </c>
      <c r="AU18" s="61">
        <f t="shared" ca="1" si="2"/>
        <v>0</v>
      </c>
      <c r="AV18" s="61">
        <f t="shared" ca="1" si="2"/>
        <v>0</v>
      </c>
      <c r="AW18" s="61">
        <f t="shared" ca="1" si="2"/>
        <v>0</v>
      </c>
      <c r="AX18" s="61">
        <f t="shared" ca="1" si="2"/>
        <v>0</v>
      </c>
      <c r="AY18" s="61">
        <f t="shared" ca="1" si="2"/>
        <v>0</v>
      </c>
      <c r="AZ18" s="61">
        <f t="shared" ca="1" si="3"/>
        <v>0</v>
      </c>
      <c r="BA18" s="61">
        <f t="shared" ca="1" si="3"/>
        <v>0</v>
      </c>
      <c r="BB18" s="61">
        <f t="shared" ca="1" si="3"/>
        <v>0</v>
      </c>
      <c r="BC18" s="61">
        <f t="shared" ca="1" si="3"/>
        <v>0</v>
      </c>
      <c r="BD18" s="61">
        <f t="shared" ca="1" si="3"/>
        <v>0</v>
      </c>
      <c r="BE18" s="61">
        <f t="shared" ca="1" si="3"/>
        <v>0</v>
      </c>
      <c r="BF18" s="61">
        <f t="shared" ca="1" si="3"/>
        <v>0</v>
      </c>
      <c r="BG18" s="61">
        <f t="shared" ca="1" si="3"/>
        <v>0</v>
      </c>
      <c r="BH18" s="61">
        <f t="shared" ca="1" si="3"/>
        <v>0</v>
      </c>
      <c r="BI18" s="61">
        <f t="shared" ca="1" si="3"/>
        <v>0</v>
      </c>
      <c r="BJ18" s="61">
        <f t="shared" ca="1" si="3"/>
        <v>0</v>
      </c>
      <c r="BK18" s="61">
        <f t="shared" ca="1" si="3"/>
        <v>0</v>
      </c>
      <c r="BL18" s="61">
        <f t="shared" ca="1" si="3"/>
        <v>0</v>
      </c>
      <c r="BM18" s="61">
        <f t="shared" ca="1" si="3"/>
        <v>0</v>
      </c>
      <c r="BN18" s="61">
        <f t="shared" ca="1" si="3"/>
        <v>0</v>
      </c>
      <c r="BO18" s="61">
        <f t="shared" ca="1" si="3"/>
        <v>0</v>
      </c>
      <c r="BP18" s="61">
        <f t="shared" ca="1" si="4"/>
        <v>0</v>
      </c>
      <c r="BQ18" s="61">
        <f t="shared" ca="1" si="4"/>
        <v>0</v>
      </c>
      <c r="BR18" s="61">
        <f t="shared" ca="1" si="4"/>
        <v>0</v>
      </c>
      <c r="BS18" s="61">
        <f t="shared" ca="1" si="4"/>
        <v>0</v>
      </c>
      <c r="BT18" s="61">
        <f t="shared" ca="1" si="4"/>
        <v>0</v>
      </c>
      <c r="BU18" s="61">
        <f t="shared" ca="1" si="4"/>
        <v>0</v>
      </c>
      <c r="BV18" s="61">
        <f t="shared" ca="1" si="4"/>
        <v>0</v>
      </c>
      <c r="BW18" s="61">
        <f t="shared" ca="1" si="4"/>
        <v>0</v>
      </c>
      <c r="BX18" s="61">
        <f t="shared" ca="1" si="4"/>
        <v>0</v>
      </c>
      <c r="BY18" s="61">
        <f t="shared" ca="1" si="4"/>
        <v>0</v>
      </c>
      <c r="BZ18" s="61">
        <f t="shared" ca="1" si="4"/>
        <v>0</v>
      </c>
      <c r="CA18" s="61">
        <f t="shared" ca="1" si="4"/>
        <v>0</v>
      </c>
      <c r="CB18" s="61">
        <f t="shared" ca="1" si="4"/>
        <v>0</v>
      </c>
      <c r="CC18" s="61">
        <f t="shared" ca="1" si="4"/>
        <v>0</v>
      </c>
      <c r="CD18" s="61">
        <f t="shared" ca="1" si="4"/>
        <v>0</v>
      </c>
      <c r="CE18" s="61">
        <f t="shared" ca="1" si="4"/>
        <v>0</v>
      </c>
      <c r="CF18" s="61">
        <f t="shared" ca="1" si="5"/>
        <v>0</v>
      </c>
      <c r="CG18" s="61">
        <f t="shared" ca="1" si="5"/>
        <v>0</v>
      </c>
      <c r="CH18" s="61">
        <f t="shared" ca="1" si="5"/>
        <v>0</v>
      </c>
      <c r="CI18" s="61">
        <f t="shared" ca="1" si="5"/>
        <v>0</v>
      </c>
      <c r="CJ18" s="61">
        <f t="shared" ca="1" si="5"/>
        <v>0</v>
      </c>
      <c r="CK18" s="61">
        <f t="shared" ca="1" si="5"/>
        <v>0</v>
      </c>
      <c r="CL18" s="61">
        <f t="shared" ca="1" si="5"/>
        <v>0</v>
      </c>
      <c r="CM18" s="61">
        <f t="shared" ca="1" si="5"/>
        <v>0</v>
      </c>
      <c r="CN18" s="61">
        <f t="shared" ca="1" si="5"/>
        <v>0</v>
      </c>
      <c r="CO18" s="61">
        <f t="shared" ca="1" si="5"/>
        <v>0</v>
      </c>
      <c r="CP18" s="61">
        <f t="shared" ca="1" si="5"/>
        <v>0</v>
      </c>
      <c r="CQ18" s="61">
        <f t="shared" ca="1" si="5"/>
        <v>0</v>
      </c>
      <c r="CR18" s="61">
        <f t="shared" ca="1" si="5"/>
        <v>0</v>
      </c>
      <c r="CS18" s="61">
        <f t="shared" ca="1" si="5"/>
        <v>0</v>
      </c>
      <c r="CT18" s="61">
        <f t="shared" ca="1" si="5"/>
        <v>0</v>
      </c>
      <c r="CU18" s="61">
        <f t="shared" ca="1" si="6"/>
        <v>0</v>
      </c>
    </row>
    <row r="19" spans="1:99" ht="12.75" customHeight="1">
      <c r="A19" s="43" t="s">
        <v>25</v>
      </c>
      <c r="B19" s="59">
        <v>1016</v>
      </c>
      <c r="C19" s="60" t="s">
        <v>376</v>
      </c>
      <c r="D19" s="61">
        <f t="shared" ca="1" si="0"/>
        <v>0</v>
      </c>
      <c r="E19" s="61">
        <f t="shared" ca="1" si="0"/>
        <v>0</v>
      </c>
      <c r="F19" s="61">
        <f t="shared" ca="1" si="0"/>
        <v>0</v>
      </c>
      <c r="G19" s="61">
        <f t="shared" ca="1" si="0"/>
        <v>0</v>
      </c>
      <c r="H19" s="61">
        <f t="shared" ca="1" si="0"/>
        <v>0</v>
      </c>
      <c r="I19" s="61">
        <f t="shared" ca="1" si="0"/>
        <v>0</v>
      </c>
      <c r="J19" s="61">
        <f t="shared" ca="1" si="0"/>
        <v>0</v>
      </c>
      <c r="K19" s="61">
        <f t="shared" ca="1" si="0"/>
        <v>0</v>
      </c>
      <c r="L19" s="61">
        <f t="shared" ca="1" si="0"/>
        <v>0</v>
      </c>
      <c r="M19" s="61">
        <f t="shared" ca="1" si="0"/>
        <v>0</v>
      </c>
      <c r="N19" s="61">
        <f t="shared" ca="1" si="0"/>
        <v>0</v>
      </c>
      <c r="O19" s="61">
        <f t="shared" ca="1" si="0"/>
        <v>0</v>
      </c>
      <c r="P19" s="61">
        <f t="shared" ca="1" si="0"/>
        <v>0</v>
      </c>
      <c r="Q19" s="61">
        <f t="shared" ca="1" si="0"/>
        <v>0</v>
      </c>
      <c r="R19" s="61">
        <f t="shared" ca="1" si="0"/>
        <v>0</v>
      </c>
      <c r="S19" s="61">
        <f t="shared" ca="1" si="0"/>
        <v>0</v>
      </c>
      <c r="T19" s="61">
        <f t="shared" ca="1" si="1"/>
        <v>0</v>
      </c>
      <c r="U19" s="61">
        <f t="shared" ca="1" si="1"/>
        <v>0</v>
      </c>
      <c r="V19" s="61">
        <f t="shared" ca="1" si="1"/>
        <v>0</v>
      </c>
      <c r="W19" s="61">
        <f t="shared" ca="1" si="1"/>
        <v>0</v>
      </c>
      <c r="X19" s="61">
        <f t="shared" ca="1" si="1"/>
        <v>0</v>
      </c>
      <c r="Y19" s="61">
        <f t="shared" ca="1" si="1"/>
        <v>0</v>
      </c>
      <c r="Z19" s="61">
        <f t="shared" ca="1" si="1"/>
        <v>0</v>
      </c>
      <c r="AA19" s="61">
        <f t="shared" ca="1" si="1"/>
        <v>0</v>
      </c>
      <c r="AB19" s="61">
        <f t="shared" ca="1" si="1"/>
        <v>0</v>
      </c>
      <c r="AC19" s="61">
        <f t="shared" ca="1" si="1"/>
        <v>0</v>
      </c>
      <c r="AD19" s="61">
        <f t="shared" ca="1" si="1"/>
        <v>0</v>
      </c>
      <c r="AE19" s="61">
        <f t="shared" ca="1" si="1"/>
        <v>0</v>
      </c>
      <c r="AF19" s="61">
        <f t="shared" ca="1" si="1"/>
        <v>0</v>
      </c>
      <c r="AG19" s="61">
        <f t="shared" ca="1" si="1"/>
        <v>0</v>
      </c>
      <c r="AH19" s="61">
        <f t="shared" ca="1" si="1"/>
        <v>0</v>
      </c>
      <c r="AI19" s="61">
        <f t="shared" ca="1" si="1"/>
        <v>0</v>
      </c>
      <c r="AJ19" s="61">
        <f t="shared" ca="1" si="2"/>
        <v>0</v>
      </c>
      <c r="AK19" s="61">
        <f t="shared" ca="1" si="2"/>
        <v>0</v>
      </c>
      <c r="AL19" s="61">
        <f t="shared" ca="1" si="2"/>
        <v>0</v>
      </c>
      <c r="AM19" s="61">
        <f t="shared" ca="1" si="2"/>
        <v>0</v>
      </c>
      <c r="AN19" s="61">
        <f t="shared" ca="1" si="2"/>
        <v>0</v>
      </c>
      <c r="AO19" s="61">
        <f t="shared" ca="1" si="2"/>
        <v>0</v>
      </c>
      <c r="AP19" s="61">
        <f t="shared" ca="1" si="2"/>
        <v>0</v>
      </c>
      <c r="AQ19" s="61">
        <f t="shared" ca="1" si="2"/>
        <v>0</v>
      </c>
      <c r="AR19" s="61">
        <f t="shared" ca="1" si="2"/>
        <v>0</v>
      </c>
      <c r="AS19" s="61">
        <f t="shared" ca="1" si="2"/>
        <v>0</v>
      </c>
      <c r="AT19" s="61">
        <f t="shared" ca="1" si="2"/>
        <v>0</v>
      </c>
      <c r="AU19" s="61">
        <f t="shared" ca="1" si="2"/>
        <v>0</v>
      </c>
      <c r="AV19" s="61">
        <f t="shared" ca="1" si="2"/>
        <v>0</v>
      </c>
      <c r="AW19" s="61">
        <f t="shared" ca="1" si="2"/>
        <v>0</v>
      </c>
      <c r="AX19" s="61">
        <f t="shared" ca="1" si="2"/>
        <v>0</v>
      </c>
      <c r="AY19" s="61">
        <f t="shared" ca="1" si="2"/>
        <v>0</v>
      </c>
      <c r="AZ19" s="61">
        <f t="shared" ca="1" si="3"/>
        <v>0</v>
      </c>
      <c r="BA19" s="61">
        <f t="shared" ca="1" si="3"/>
        <v>0</v>
      </c>
      <c r="BB19" s="61">
        <f t="shared" ca="1" si="3"/>
        <v>0</v>
      </c>
      <c r="BC19" s="61">
        <f t="shared" ca="1" si="3"/>
        <v>0</v>
      </c>
      <c r="BD19" s="61">
        <f t="shared" ca="1" si="3"/>
        <v>0</v>
      </c>
      <c r="BE19" s="61">
        <f t="shared" ca="1" si="3"/>
        <v>0</v>
      </c>
      <c r="BF19" s="61">
        <f t="shared" ca="1" si="3"/>
        <v>0</v>
      </c>
      <c r="BG19" s="61">
        <f t="shared" ca="1" si="3"/>
        <v>0</v>
      </c>
      <c r="BH19" s="61">
        <f t="shared" ca="1" si="3"/>
        <v>0</v>
      </c>
      <c r="BI19" s="61">
        <f t="shared" ca="1" si="3"/>
        <v>0</v>
      </c>
      <c r="BJ19" s="61">
        <f t="shared" ca="1" si="3"/>
        <v>0</v>
      </c>
      <c r="BK19" s="61">
        <f t="shared" ca="1" si="3"/>
        <v>0</v>
      </c>
      <c r="BL19" s="61">
        <f t="shared" ca="1" si="3"/>
        <v>0</v>
      </c>
      <c r="BM19" s="61">
        <f t="shared" ca="1" si="3"/>
        <v>0</v>
      </c>
      <c r="BN19" s="61">
        <f t="shared" ca="1" si="3"/>
        <v>0</v>
      </c>
      <c r="BO19" s="61">
        <f t="shared" ca="1" si="3"/>
        <v>0</v>
      </c>
      <c r="BP19" s="61">
        <f t="shared" ca="1" si="4"/>
        <v>0</v>
      </c>
      <c r="BQ19" s="61">
        <f t="shared" ca="1" si="4"/>
        <v>0</v>
      </c>
      <c r="BR19" s="61">
        <f t="shared" ca="1" si="4"/>
        <v>0</v>
      </c>
      <c r="BS19" s="61">
        <f t="shared" ca="1" si="4"/>
        <v>0</v>
      </c>
      <c r="BT19" s="61">
        <f t="shared" ca="1" si="4"/>
        <v>0</v>
      </c>
      <c r="BU19" s="61">
        <f t="shared" ca="1" si="4"/>
        <v>0</v>
      </c>
      <c r="BV19" s="61">
        <f t="shared" ca="1" si="4"/>
        <v>0</v>
      </c>
      <c r="BW19" s="61">
        <f t="shared" ca="1" si="4"/>
        <v>0</v>
      </c>
      <c r="BX19" s="61">
        <f t="shared" ca="1" si="4"/>
        <v>0</v>
      </c>
      <c r="BY19" s="61">
        <f t="shared" ca="1" si="4"/>
        <v>0</v>
      </c>
      <c r="BZ19" s="61">
        <f t="shared" ca="1" si="4"/>
        <v>0</v>
      </c>
      <c r="CA19" s="61">
        <f t="shared" ca="1" si="4"/>
        <v>0</v>
      </c>
      <c r="CB19" s="61">
        <f t="shared" ca="1" si="4"/>
        <v>0</v>
      </c>
      <c r="CC19" s="61">
        <f t="shared" ca="1" si="4"/>
        <v>0</v>
      </c>
      <c r="CD19" s="61">
        <f t="shared" ca="1" si="4"/>
        <v>0</v>
      </c>
      <c r="CE19" s="61">
        <f t="shared" ca="1" si="4"/>
        <v>0</v>
      </c>
      <c r="CF19" s="61">
        <f t="shared" ca="1" si="5"/>
        <v>0</v>
      </c>
      <c r="CG19" s="61">
        <f t="shared" ca="1" si="5"/>
        <v>0</v>
      </c>
      <c r="CH19" s="61">
        <f t="shared" ca="1" si="5"/>
        <v>0</v>
      </c>
      <c r="CI19" s="61">
        <f t="shared" ca="1" si="5"/>
        <v>0</v>
      </c>
      <c r="CJ19" s="61">
        <f t="shared" ca="1" si="5"/>
        <v>0</v>
      </c>
      <c r="CK19" s="61">
        <f t="shared" ca="1" si="5"/>
        <v>0</v>
      </c>
      <c r="CL19" s="61">
        <f t="shared" ca="1" si="5"/>
        <v>0</v>
      </c>
      <c r="CM19" s="61">
        <f t="shared" ca="1" si="5"/>
        <v>0</v>
      </c>
      <c r="CN19" s="61">
        <f t="shared" ca="1" si="5"/>
        <v>0</v>
      </c>
      <c r="CO19" s="61">
        <f t="shared" ca="1" si="5"/>
        <v>0</v>
      </c>
      <c r="CP19" s="61">
        <f t="shared" ca="1" si="5"/>
        <v>0</v>
      </c>
      <c r="CQ19" s="61">
        <f t="shared" ca="1" si="5"/>
        <v>0</v>
      </c>
      <c r="CR19" s="61">
        <f t="shared" ca="1" si="5"/>
        <v>0</v>
      </c>
      <c r="CS19" s="61">
        <f t="shared" ca="1" si="5"/>
        <v>0</v>
      </c>
      <c r="CT19" s="61">
        <f t="shared" ca="1" si="5"/>
        <v>0</v>
      </c>
      <c r="CU19" s="61">
        <f t="shared" ca="1" si="6"/>
        <v>0</v>
      </c>
    </row>
    <row r="20" spans="1:99" ht="12.75" customHeight="1">
      <c r="A20" s="43" t="s">
        <v>27</v>
      </c>
      <c r="B20" s="59">
        <v>1017</v>
      </c>
      <c r="C20" s="60" t="s">
        <v>376</v>
      </c>
      <c r="D20" s="61">
        <f t="shared" ca="1" si="0"/>
        <v>0</v>
      </c>
      <c r="E20" s="61">
        <f t="shared" ca="1" si="0"/>
        <v>0</v>
      </c>
      <c r="F20" s="61">
        <f t="shared" ca="1" si="0"/>
        <v>0</v>
      </c>
      <c r="G20" s="61">
        <f t="shared" ca="1" si="0"/>
        <v>0</v>
      </c>
      <c r="H20" s="61">
        <f t="shared" ca="1" si="0"/>
        <v>0</v>
      </c>
      <c r="I20" s="61">
        <f t="shared" ca="1" si="0"/>
        <v>0</v>
      </c>
      <c r="J20" s="61">
        <f t="shared" ca="1" si="0"/>
        <v>0</v>
      </c>
      <c r="K20" s="61">
        <f t="shared" ca="1" si="0"/>
        <v>0</v>
      </c>
      <c r="L20" s="61">
        <f t="shared" ca="1" si="0"/>
        <v>0</v>
      </c>
      <c r="M20" s="61">
        <f t="shared" ca="1" si="0"/>
        <v>0</v>
      </c>
      <c r="N20" s="61">
        <f t="shared" ca="1" si="0"/>
        <v>0</v>
      </c>
      <c r="O20" s="61">
        <f t="shared" ca="1" si="0"/>
        <v>0</v>
      </c>
      <c r="P20" s="61">
        <f t="shared" ca="1" si="0"/>
        <v>0</v>
      </c>
      <c r="Q20" s="61">
        <f t="shared" ca="1" si="0"/>
        <v>0</v>
      </c>
      <c r="R20" s="61">
        <f t="shared" ca="1" si="0"/>
        <v>0</v>
      </c>
      <c r="S20" s="61">
        <f t="shared" ca="1" si="0"/>
        <v>0</v>
      </c>
      <c r="T20" s="61">
        <f t="shared" ca="1" si="1"/>
        <v>0</v>
      </c>
      <c r="U20" s="61">
        <f t="shared" ca="1" si="1"/>
        <v>0</v>
      </c>
      <c r="V20" s="61">
        <f t="shared" ca="1" si="1"/>
        <v>0</v>
      </c>
      <c r="W20" s="61">
        <f t="shared" ca="1" si="1"/>
        <v>0</v>
      </c>
      <c r="X20" s="61">
        <f t="shared" ca="1" si="1"/>
        <v>0</v>
      </c>
      <c r="Y20" s="61">
        <f t="shared" ca="1" si="1"/>
        <v>0</v>
      </c>
      <c r="Z20" s="61">
        <f t="shared" ca="1" si="1"/>
        <v>0</v>
      </c>
      <c r="AA20" s="61">
        <f t="shared" ca="1" si="1"/>
        <v>0</v>
      </c>
      <c r="AB20" s="61">
        <f t="shared" ca="1" si="1"/>
        <v>0</v>
      </c>
      <c r="AC20" s="61">
        <f t="shared" ca="1" si="1"/>
        <v>0</v>
      </c>
      <c r="AD20" s="61">
        <f t="shared" ca="1" si="1"/>
        <v>0</v>
      </c>
      <c r="AE20" s="61">
        <f t="shared" ca="1" si="1"/>
        <v>0</v>
      </c>
      <c r="AF20" s="61">
        <f t="shared" ca="1" si="1"/>
        <v>0</v>
      </c>
      <c r="AG20" s="61">
        <f t="shared" ca="1" si="1"/>
        <v>0</v>
      </c>
      <c r="AH20" s="61">
        <f t="shared" ca="1" si="1"/>
        <v>0</v>
      </c>
      <c r="AI20" s="61">
        <f t="shared" ca="1" si="1"/>
        <v>0</v>
      </c>
      <c r="AJ20" s="61">
        <f t="shared" ca="1" si="2"/>
        <v>0</v>
      </c>
      <c r="AK20" s="61">
        <f t="shared" ca="1" si="2"/>
        <v>0</v>
      </c>
      <c r="AL20" s="61">
        <f t="shared" ca="1" si="2"/>
        <v>0</v>
      </c>
      <c r="AM20" s="61">
        <f t="shared" ca="1" si="2"/>
        <v>0</v>
      </c>
      <c r="AN20" s="61">
        <f t="shared" ca="1" si="2"/>
        <v>0</v>
      </c>
      <c r="AO20" s="61">
        <f t="shared" ca="1" si="2"/>
        <v>0</v>
      </c>
      <c r="AP20" s="61">
        <f t="shared" ca="1" si="2"/>
        <v>0</v>
      </c>
      <c r="AQ20" s="61">
        <f t="shared" ca="1" si="2"/>
        <v>0</v>
      </c>
      <c r="AR20" s="61">
        <f t="shared" ca="1" si="2"/>
        <v>0</v>
      </c>
      <c r="AS20" s="61">
        <f t="shared" ca="1" si="2"/>
        <v>0</v>
      </c>
      <c r="AT20" s="61">
        <f t="shared" ca="1" si="2"/>
        <v>0</v>
      </c>
      <c r="AU20" s="61">
        <f t="shared" ca="1" si="2"/>
        <v>0</v>
      </c>
      <c r="AV20" s="61">
        <f t="shared" ca="1" si="2"/>
        <v>0</v>
      </c>
      <c r="AW20" s="61">
        <f t="shared" ca="1" si="2"/>
        <v>0</v>
      </c>
      <c r="AX20" s="61">
        <f t="shared" ca="1" si="2"/>
        <v>0</v>
      </c>
      <c r="AY20" s="61">
        <f t="shared" ca="1" si="2"/>
        <v>0</v>
      </c>
      <c r="AZ20" s="61">
        <f t="shared" ca="1" si="3"/>
        <v>0</v>
      </c>
      <c r="BA20" s="61">
        <f t="shared" ca="1" si="3"/>
        <v>0</v>
      </c>
      <c r="BB20" s="61">
        <f t="shared" ca="1" si="3"/>
        <v>0</v>
      </c>
      <c r="BC20" s="61">
        <f t="shared" ca="1" si="3"/>
        <v>0</v>
      </c>
      <c r="BD20" s="61">
        <f t="shared" ca="1" si="3"/>
        <v>0</v>
      </c>
      <c r="BE20" s="61">
        <f t="shared" ca="1" si="3"/>
        <v>0</v>
      </c>
      <c r="BF20" s="61">
        <f t="shared" ca="1" si="3"/>
        <v>0</v>
      </c>
      <c r="BG20" s="61">
        <f t="shared" ca="1" si="3"/>
        <v>0</v>
      </c>
      <c r="BH20" s="61">
        <f t="shared" ca="1" si="3"/>
        <v>0</v>
      </c>
      <c r="BI20" s="61">
        <f t="shared" ca="1" si="3"/>
        <v>0</v>
      </c>
      <c r="BJ20" s="61">
        <f t="shared" ca="1" si="3"/>
        <v>0</v>
      </c>
      <c r="BK20" s="61">
        <f t="shared" ca="1" si="3"/>
        <v>0</v>
      </c>
      <c r="BL20" s="61">
        <f t="shared" ca="1" si="3"/>
        <v>0</v>
      </c>
      <c r="BM20" s="61">
        <f t="shared" ca="1" si="3"/>
        <v>0</v>
      </c>
      <c r="BN20" s="61">
        <f t="shared" ca="1" si="3"/>
        <v>0</v>
      </c>
      <c r="BO20" s="61">
        <f t="shared" ca="1" si="3"/>
        <v>0</v>
      </c>
      <c r="BP20" s="61">
        <f t="shared" ca="1" si="4"/>
        <v>0</v>
      </c>
      <c r="BQ20" s="61">
        <f t="shared" ca="1" si="4"/>
        <v>0</v>
      </c>
      <c r="BR20" s="61">
        <f t="shared" ca="1" si="4"/>
        <v>0</v>
      </c>
      <c r="BS20" s="61">
        <f t="shared" ca="1" si="4"/>
        <v>0</v>
      </c>
      <c r="BT20" s="61">
        <f t="shared" ca="1" si="4"/>
        <v>0</v>
      </c>
      <c r="BU20" s="61">
        <f t="shared" ca="1" si="4"/>
        <v>0</v>
      </c>
      <c r="BV20" s="61">
        <f t="shared" ca="1" si="4"/>
        <v>0</v>
      </c>
      <c r="BW20" s="61">
        <f t="shared" ca="1" si="4"/>
        <v>0</v>
      </c>
      <c r="BX20" s="61">
        <f t="shared" ca="1" si="4"/>
        <v>0</v>
      </c>
      <c r="BY20" s="61">
        <f t="shared" ca="1" si="4"/>
        <v>0</v>
      </c>
      <c r="BZ20" s="61">
        <f t="shared" ca="1" si="4"/>
        <v>0</v>
      </c>
      <c r="CA20" s="61">
        <f t="shared" ca="1" si="4"/>
        <v>0</v>
      </c>
      <c r="CB20" s="61">
        <f t="shared" ca="1" si="4"/>
        <v>0</v>
      </c>
      <c r="CC20" s="61">
        <f t="shared" ca="1" si="4"/>
        <v>0</v>
      </c>
      <c r="CD20" s="61">
        <f t="shared" ca="1" si="4"/>
        <v>0</v>
      </c>
      <c r="CE20" s="61">
        <f t="shared" ca="1" si="4"/>
        <v>0</v>
      </c>
      <c r="CF20" s="61">
        <f t="shared" ca="1" si="5"/>
        <v>0</v>
      </c>
      <c r="CG20" s="61">
        <f t="shared" ca="1" si="5"/>
        <v>0</v>
      </c>
      <c r="CH20" s="61">
        <f t="shared" ca="1" si="5"/>
        <v>0</v>
      </c>
      <c r="CI20" s="61">
        <f t="shared" ca="1" si="5"/>
        <v>0</v>
      </c>
      <c r="CJ20" s="61">
        <f t="shared" ca="1" si="5"/>
        <v>0</v>
      </c>
      <c r="CK20" s="61">
        <f t="shared" ca="1" si="5"/>
        <v>0</v>
      </c>
      <c r="CL20" s="61">
        <f t="shared" ca="1" si="5"/>
        <v>0</v>
      </c>
      <c r="CM20" s="61">
        <f t="shared" ca="1" si="5"/>
        <v>0</v>
      </c>
      <c r="CN20" s="61">
        <f t="shared" ca="1" si="5"/>
        <v>0</v>
      </c>
      <c r="CO20" s="61">
        <f t="shared" ca="1" si="5"/>
        <v>0</v>
      </c>
      <c r="CP20" s="61">
        <f t="shared" ca="1" si="5"/>
        <v>0</v>
      </c>
      <c r="CQ20" s="61">
        <f t="shared" ca="1" si="5"/>
        <v>0</v>
      </c>
      <c r="CR20" s="61">
        <f t="shared" ca="1" si="5"/>
        <v>0</v>
      </c>
      <c r="CS20" s="61">
        <f t="shared" ca="1" si="5"/>
        <v>0</v>
      </c>
      <c r="CT20" s="61">
        <f t="shared" ca="1" si="5"/>
        <v>0</v>
      </c>
      <c r="CU20" s="61">
        <f t="shared" ca="1" si="6"/>
        <v>0</v>
      </c>
    </row>
    <row r="21" spans="1:99" ht="12.75" customHeight="1">
      <c r="A21" s="43" t="s">
        <v>29</v>
      </c>
      <c r="B21" s="59">
        <v>1018</v>
      </c>
      <c r="C21" s="60" t="s">
        <v>376</v>
      </c>
      <c r="D21" s="61">
        <f t="shared" ca="1" si="0"/>
        <v>0</v>
      </c>
      <c r="E21" s="61">
        <f t="shared" ca="1" si="0"/>
        <v>0</v>
      </c>
      <c r="F21" s="61">
        <f t="shared" ca="1" si="0"/>
        <v>0</v>
      </c>
      <c r="G21" s="61">
        <f t="shared" ca="1" si="0"/>
        <v>0</v>
      </c>
      <c r="H21" s="61">
        <f t="shared" ca="1" si="0"/>
        <v>0</v>
      </c>
      <c r="I21" s="61">
        <f t="shared" ca="1" si="0"/>
        <v>0</v>
      </c>
      <c r="J21" s="61">
        <f t="shared" ca="1" si="0"/>
        <v>0</v>
      </c>
      <c r="K21" s="61">
        <f t="shared" ca="1" si="0"/>
        <v>0</v>
      </c>
      <c r="L21" s="61">
        <f t="shared" ca="1" si="0"/>
        <v>0</v>
      </c>
      <c r="M21" s="61">
        <f t="shared" ca="1" si="0"/>
        <v>0</v>
      </c>
      <c r="N21" s="61">
        <f t="shared" ca="1" si="0"/>
        <v>0</v>
      </c>
      <c r="O21" s="61">
        <f t="shared" ca="1" si="0"/>
        <v>0</v>
      </c>
      <c r="P21" s="61">
        <f t="shared" ca="1" si="0"/>
        <v>0</v>
      </c>
      <c r="Q21" s="61">
        <f t="shared" ca="1" si="0"/>
        <v>0</v>
      </c>
      <c r="R21" s="61">
        <f t="shared" ca="1" si="0"/>
        <v>0</v>
      </c>
      <c r="S21" s="61">
        <f t="shared" ca="1" si="0"/>
        <v>0</v>
      </c>
      <c r="T21" s="61">
        <f t="shared" ca="1" si="1"/>
        <v>0</v>
      </c>
      <c r="U21" s="61">
        <f t="shared" ca="1" si="1"/>
        <v>0</v>
      </c>
      <c r="V21" s="61">
        <f t="shared" ca="1" si="1"/>
        <v>0</v>
      </c>
      <c r="W21" s="61">
        <f t="shared" ca="1" si="1"/>
        <v>0</v>
      </c>
      <c r="X21" s="61">
        <f t="shared" ca="1" si="1"/>
        <v>0</v>
      </c>
      <c r="Y21" s="61">
        <f t="shared" ca="1" si="1"/>
        <v>0</v>
      </c>
      <c r="Z21" s="61">
        <f t="shared" ca="1" si="1"/>
        <v>0</v>
      </c>
      <c r="AA21" s="61">
        <f t="shared" ca="1" si="1"/>
        <v>0</v>
      </c>
      <c r="AB21" s="61">
        <f t="shared" ca="1" si="1"/>
        <v>0</v>
      </c>
      <c r="AC21" s="61">
        <f t="shared" ca="1" si="1"/>
        <v>0</v>
      </c>
      <c r="AD21" s="61">
        <f t="shared" ca="1" si="1"/>
        <v>0</v>
      </c>
      <c r="AE21" s="61">
        <f t="shared" ca="1" si="1"/>
        <v>0</v>
      </c>
      <c r="AF21" s="61">
        <f t="shared" ca="1" si="1"/>
        <v>0</v>
      </c>
      <c r="AG21" s="61">
        <f t="shared" ca="1" si="1"/>
        <v>0</v>
      </c>
      <c r="AH21" s="61">
        <f t="shared" ca="1" si="1"/>
        <v>0</v>
      </c>
      <c r="AI21" s="61">
        <f t="shared" ca="1" si="1"/>
        <v>0</v>
      </c>
      <c r="AJ21" s="61">
        <f t="shared" ca="1" si="2"/>
        <v>0</v>
      </c>
      <c r="AK21" s="61">
        <f t="shared" ca="1" si="2"/>
        <v>0</v>
      </c>
      <c r="AL21" s="61">
        <f t="shared" ca="1" si="2"/>
        <v>0</v>
      </c>
      <c r="AM21" s="61">
        <f t="shared" ca="1" si="2"/>
        <v>0</v>
      </c>
      <c r="AN21" s="61">
        <f t="shared" ca="1" si="2"/>
        <v>0</v>
      </c>
      <c r="AO21" s="61">
        <f t="shared" ca="1" si="2"/>
        <v>0</v>
      </c>
      <c r="AP21" s="61">
        <f t="shared" ca="1" si="2"/>
        <v>0</v>
      </c>
      <c r="AQ21" s="61">
        <f t="shared" ca="1" si="2"/>
        <v>0</v>
      </c>
      <c r="AR21" s="61">
        <f t="shared" ca="1" si="2"/>
        <v>0</v>
      </c>
      <c r="AS21" s="61">
        <f t="shared" ca="1" si="2"/>
        <v>0</v>
      </c>
      <c r="AT21" s="61">
        <f t="shared" ca="1" si="2"/>
        <v>0</v>
      </c>
      <c r="AU21" s="61">
        <f t="shared" ca="1" si="2"/>
        <v>0</v>
      </c>
      <c r="AV21" s="61">
        <f t="shared" ca="1" si="2"/>
        <v>0</v>
      </c>
      <c r="AW21" s="61">
        <f t="shared" ca="1" si="2"/>
        <v>0</v>
      </c>
      <c r="AX21" s="61">
        <f t="shared" ca="1" si="2"/>
        <v>0</v>
      </c>
      <c r="AY21" s="61">
        <f t="shared" ca="1" si="2"/>
        <v>0</v>
      </c>
      <c r="AZ21" s="61">
        <f t="shared" ca="1" si="3"/>
        <v>0</v>
      </c>
      <c r="BA21" s="61">
        <f t="shared" ca="1" si="3"/>
        <v>0</v>
      </c>
      <c r="BB21" s="61">
        <f t="shared" ca="1" si="3"/>
        <v>0</v>
      </c>
      <c r="BC21" s="61">
        <f t="shared" ca="1" si="3"/>
        <v>0</v>
      </c>
      <c r="BD21" s="61">
        <f t="shared" ca="1" si="3"/>
        <v>0</v>
      </c>
      <c r="BE21" s="61">
        <f t="shared" ca="1" si="3"/>
        <v>0</v>
      </c>
      <c r="BF21" s="61">
        <f t="shared" ca="1" si="3"/>
        <v>0</v>
      </c>
      <c r="BG21" s="61">
        <f t="shared" ca="1" si="3"/>
        <v>0</v>
      </c>
      <c r="BH21" s="61">
        <f t="shared" ca="1" si="3"/>
        <v>0</v>
      </c>
      <c r="BI21" s="61">
        <f t="shared" ca="1" si="3"/>
        <v>0</v>
      </c>
      <c r="BJ21" s="61">
        <f t="shared" ca="1" si="3"/>
        <v>0</v>
      </c>
      <c r="BK21" s="61">
        <f t="shared" ca="1" si="3"/>
        <v>0</v>
      </c>
      <c r="BL21" s="61">
        <f t="shared" ca="1" si="3"/>
        <v>0</v>
      </c>
      <c r="BM21" s="61">
        <f t="shared" ca="1" si="3"/>
        <v>0</v>
      </c>
      <c r="BN21" s="61">
        <f t="shared" ca="1" si="3"/>
        <v>0</v>
      </c>
      <c r="BO21" s="61">
        <f t="shared" ca="1" si="3"/>
        <v>0</v>
      </c>
      <c r="BP21" s="61">
        <f t="shared" ca="1" si="4"/>
        <v>0</v>
      </c>
      <c r="BQ21" s="61">
        <f t="shared" ca="1" si="4"/>
        <v>0</v>
      </c>
      <c r="BR21" s="61">
        <f t="shared" ca="1" si="4"/>
        <v>0</v>
      </c>
      <c r="BS21" s="61">
        <f t="shared" ca="1" si="4"/>
        <v>0</v>
      </c>
      <c r="BT21" s="61">
        <f t="shared" ca="1" si="4"/>
        <v>0</v>
      </c>
      <c r="BU21" s="61">
        <f t="shared" ca="1" si="4"/>
        <v>0</v>
      </c>
      <c r="BV21" s="61">
        <f t="shared" ca="1" si="4"/>
        <v>0</v>
      </c>
      <c r="BW21" s="61">
        <f t="shared" ca="1" si="4"/>
        <v>0</v>
      </c>
      <c r="BX21" s="61">
        <f t="shared" ca="1" si="4"/>
        <v>0</v>
      </c>
      <c r="BY21" s="61">
        <f t="shared" ca="1" si="4"/>
        <v>0</v>
      </c>
      <c r="BZ21" s="61">
        <f t="shared" ca="1" si="4"/>
        <v>0</v>
      </c>
      <c r="CA21" s="61">
        <f t="shared" ca="1" si="4"/>
        <v>0</v>
      </c>
      <c r="CB21" s="61">
        <f t="shared" ca="1" si="4"/>
        <v>0</v>
      </c>
      <c r="CC21" s="61">
        <f t="shared" ca="1" si="4"/>
        <v>0</v>
      </c>
      <c r="CD21" s="61">
        <f t="shared" ca="1" si="4"/>
        <v>0</v>
      </c>
      <c r="CE21" s="61">
        <f t="shared" ca="1" si="4"/>
        <v>0</v>
      </c>
      <c r="CF21" s="61">
        <f t="shared" ca="1" si="5"/>
        <v>0</v>
      </c>
      <c r="CG21" s="61">
        <f t="shared" ca="1" si="5"/>
        <v>0</v>
      </c>
      <c r="CH21" s="61">
        <f t="shared" ca="1" si="5"/>
        <v>0</v>
      </c>
      <c r="CI21" s="61">
        <f t="shared" ca="1" si="5"/>
        <v>0</v>
      </c>
      <c r="CJ21" s="61">
        <f t="shared" ca="1" si="5"/>
        <v>0</v>
      </c>
      <c r="CK21" s="61">
        <f t="shared" ca="1" si="5"/>
        <v>0</v>
      </c>
      <c r="CL21" s="61">
        <f t="shared" ca="1" si="5"/>
        <v>0</v>
      </c>
      <c r="CM21" s="61">
        <f t="shared" ca="1" si="5"/>
        <v>0</v>
      </c>
      <c r="CN21" s="61">
        <f t="shared" ca="1" si="5"/>
        <v>0</v>
      </c>
      <c r="CO21" s="61">
        <f t="shared" ca="1" si="5"/>
        <v>0</v>
      </c>
      <c r="CP21" s="61">
        <f t="shared" ca="1" si="5"/>
        <v>0</v>
      </c>
      <c r="CQ21" s="61">
        <f t="shared" ca="1" si="5"/>
        <v>0</v>
      </c>
      <c r="CR21" s="61">
        <f t="shared" ca="1" si="5"/>
        <v>0</v>
      </c>
      <c r="CS21" s="61">
        <f t="shared" ca="1" si="5"/>
        <v>0</v>
      </c>
      <c r="CT21" s="61">
        <f t="shared" ca="1" si="5"/>
        <v>0</v>
      </c>
      <c r="CU21" s="61">
        <f t="shared" ca="1" si="6"/>
        <v>0</v>
      </c>
    </row>
    <row r="22" spans="1:99" ht="12.75" customHeight="1">
      <c r="A22" s="43" t="s">
        <v>31</v>
      </c>
      <c r="B22" s="59">
        <v>1020</v>
      </c>
      <c r="C22" s="60" t="s">
        <v>376</v>
      </c>
      <c r="D22" s="61">
        <f t="shared" ca="1" si="0"/>
        <v>0</v>
      </c>
      <c r="E22" s="61">
        <f t="shared" ca="1" si="0"/>
        <v>0</v>
      </c>
      <c r="F22" s="61">
        <f t="shared" ca="1" si="0"/>
        <v>0</v>
      </c>
      <c r="G22" s="61">
        <f t="shared" ca="1" si="0"/>
        <v>0</v>
      </c>
      <c r="H22" s="61">
        <f t="shared" ca="1" si="0"/>
        <v>0</v>
      </c>
      <c r="I22" s="61">
        <f t="shared" ca="1" si="0"/>
        <v>0</v>
      </c>
      <c r="J22" s="61">
        <f t="shared" ca="1" si="0"/>
        <v>0</v>
      </c>
      <c r="K22" s="61">
        <f t="shared" ca="1" si="0"/>
        <v>0</v>
      </c>
      <c r="L22" s="61">
        <f t="shared" ca="1" si="0"/>
        <v>0</v>
      </c>
      <c r="M22" s="61">
        <f t="shared" ca="1" si="0"/>
        <v>0</v>
      </c>
      <c r="N22" s="61">
        <f t="shared" ca="1" si="0"/>
        <v>0</v>
      </c>
      <c r="O22" s="61">
        <f t="shared" ca="1" si="0"/>
        <v>0</v>
      </c>
      <c r="P22" s="61">
        <f t="shared" ca="1" si="0"/>
        <v>0</v>
      </c>
      <c r="Q22" s="61">
        <f t="shared" ca="1" si="0"/>
        <v>0</v>
      </c>
      <c r="R22" s="61">
        <f t="shared" ca="1" si="0"/>
        <v>0</v>
      </c>
      <c r="S22" s="61">
        <f t="shared" ref="N22:AC37" ca="1" si="7">INDIRECT("'"&amp;VLOOKUP($A$2,$GC$1:$GD$19,2,0)&amp;"'!"&amp;ADDRESS(IFERROR(MATCH($B22,INDIRECT("'"&amp;VLOOKUP($A$2,$GC$1:$GD$19,2,0)&amp;"'!B:B"),0),MATCH($A$82,INDIRECT("'"&amp;VLOOKUP($A$2,$GC$1:$GD$19,2,0)&amp;"'!A:A"),0)),MATCH(S$5,INDIRECT("'"&amp;VLOOKUP($A$2,$GC$1:$GD$19,2,0)&amp;"'!5:5"),0)))</f>
        <v>0</v>
      </c>
      <c r="T22" s="61">
        <f t="shared" ca="1" si="7"/>
        <v>0</v>
      </c>
      <c r="U22" s="61">
        <f t="shared" ca="1" si="7"/>
        <v>0</v>
      </c>
      <c r="V22" s="61">
        <f t="shared" ca="1" si="7"/>
        <v>0</v>
      </c>
      <c r="W22" s="61">
        <f t="shared" ca="1" si="7"/>
        <v>0</v>
      </c>
      <c r="X22" s="61">
        <f t="shared" ca="1" si="1"/>
        <v>0</v>
      </c>
      <c r="Y22" s="61">
        <f t="shared" ca="1" si="1"/>
        <v>0</v>
      </c>
      <c r="Z22" s="61">
        <f t="shared" ca="1" si="1"/>
        <v>0</v>
      </c>
      <c r="AA22" s="61">
        <f t="shared" ca="1" si="1"/>
        <v>0</v>
      </c>
      <c r="AB22" s="61">
        <f t="shared" ca="1" si="1"/>
        <v>0</v>
      </c>
      <c r="AC22" s="61">
        <f t="shared" ca="1" si="1"/>
        <v>0</v>
      </c>
      <c r="AD22" s="61">
        <f t="shared" ca="1" si="1"/>
        <v>0</v>
      </c>
      <c r="AE22" s="61">
        <f t="shared" ca="1" si="1"/>
        <v>0</v>
      </c>
      <c r="AF22" s="61">
        <f t="shared" ca="1" si="1"/>
        <v>0</v>
      </c>
      <c r="AG22" s="61">
        <f t="shared" ca="1" si="1"/>
        <v>0</v>
      </c>
      <c r="AH22" s="61">
        <f t="shared" ca="1" si="1"/>
        <v>0</v>
      </c>
      <c r="AI22" s="61">
        <f t="shared" ca="1" si="1"/>
        <v>0</v>
      </c>
      <c r="AJ22" s="61">
        <f t="shared" ca="1" si="2"/>
        <v>0</v>
      </c>
      <c r="AK22" s="61">
        <f t="shared" ca="1" si="2"/>
        <v>0</v>
      </c>
      <c r="AL22" s="61">
        <f t="shared" ca="1" si="2"/>
        <v>0</v>
      </c>
      <c r="AM22" s="61">
        <f t="shared" ca="1" si="2"/>
        <v>0</v>
      </c>
      <c r="AN22" s="61">
        <f t="shared" ca="1" si="2"/>
        <v>0</v>
      </c>
      <c r="AO22" s="61">
        <f t="shared" ca="1" si="2"/>
        <v>0</v>
      </c>
      <c r="AP22" s="61">
        <f t="shared" ca="1" si="2"/>
        <v>0</v>
      </c>
      <c r="AQ22" s="61">
        <f t="shared" ca="1" si="2"/>
        <v>0</v>
      </c>
      <c r="AR22" s="61">
        <f t="shared" ca="1" si="2"/>
        <v>0</v>
      </c>
      <c r="AS22" s="61">
        <f t="shared" ca="1" si="2"/>
        <v>0</v>
      </c>
      <c r="AT22" s="61">
        <f t="shared" ca="1" si="2"/>
        <v>0</v>
      </c>
      <c r="AU22" s="61">
        <f t="shared" ca="1" si="2"/>
        <v>0</v>
      </c>
      <c r="AV22" s="61">
        <f t="shared" ca="1" si="2"/>
        <v>0</v>
      </c>
      <c r="AW22" s="61">
        <f t="shared" ca="1" si="2"/>
        <v>0</v>
      </c>
      <c r="AX22" s="61">
        <f t="shared" ca="1" si="2"/>
        <v>0</v>
      </c>
      <c r="AY22" s="61">
        <f t="shared" ref="AY22:BA22" ca="1" si="8">INDIRECT("'"&amp;VLOOKUP($A$2,$GC$1:$GD$19,2,0)&amp;"'!"&amp;ADDRESS(IFERROR(MATCH($B22,INDIRECT("'"&amp;VLOOKUP($A$2,$GC$1:$GD$19,2,0)&amp;"'!B:B"),0),MATCH($A$82,INDIRECT("'"&amp;VLOOKUP($A$2,$GC$1:$GD$19,2,0)&amp;"'!A:A"),0)),MATCH(AY$5,INDIRECT("'"&amp;VLOOKUP($A$2,$GC$1:$GD$19,2,0)&amp;"'!5:5"),0)))</f>
        <v>0</v>
      </c>
      <c r="AZ22" s="61">
        <f t="shared" ca="1" si="8"/>
        <v>0</v>
      </c>
      <c r="BA22" s="61">
        <f t="shared" ca="1" si="8"/>
        <v>0</v>
      </c>
      <c r="BB22" s="61">
        <f t="shared" ca="1" si="3"/>
        <v>0</v>
      </c>
      <c r="BC22" s="61">
        <f t="shared" ca="1" si="3"/>
        <v>0</v>
      </c>
      <c r="BD22" s="61">
        <f t="shared" ca="1" si="3"/>
        <v>0</v>
      </c>
      <c r="BE22" s="61">
        <f t="shared" ca="1" si="3"/>
        <v>0</v>
      </c>
      <c r="BF22" s="61">
        <f t="shared" ca="1" si="3"/>
        <v>0</v>
      </c>
      <c r="BG22" s="61">
        <f t="shared" ca="1" si="3"/>
        <v>0</v>
      </c>
      <c r="BH22" s="61">
        <f t="shared" ca="1" si="3"/>
        <v>0</v>
      </c>
      <c r="BI22" s="61">
        <f t="shared" ca="1" si="3"/>
        <v>0</v>
      </c>
      <c r="BJ22" s="61">
        <f t="shared" ca="1" si="3"/>
        <v>0</v>
      </c>
      <c r="BK22" s="61">
        <f t="shared" ca="1" si="3"/>
        <v>0</v>
      </c>
      <c r="BL22" s="61">
        <f t="shared" ca="1" si="3"/>
        <v>0</v>
      </c>
      <c r="BM22" s="61">
        <f t="shared" ca="1" si="3"/>
        <v>0</v>
      </c>
      <c r="BN22" s="61">
        <f t="shared" ca="1" si="3"/>
        <v>0</v>
      </c>
      <c r="BO22" s="61">
        <f t="shared" ca="1" si="3"/>
        <v>0</v>
      </c>
      <c r="BP22" s="61">
        <f t="shared" ca="1" si="4"/>
        <v>0</v>
      </c>
      <c r="BQ22" s="61">
        <f t="shared" ca="1" si="4"/>
        <v>0</v>
      </c>
      <c r="BR22" s="61">
        <f t="shared" ca="1" si="4"/>
        <v>0</v>
      </c>
      <c r="BS22" s="61">
        <f t="shared" ca="1" si="4"/>
        <v>0</v>
      </c>
      <c r="BT22" s="61">
        <f t="shared" ca="1" si="4"/>
        <v>0</v>
      </c>
      <c r="BU22" s="61">
        <f t="shared" ca="1" si="4"/>
        <v>0</v>
      </c>
      <c r="BV22" s="61">
        <f t="shared" ca="1" si="4"/>
        <v>0</v>
      </c>
      <c r="BW22" s="61">
        <f t="shared" ca="1" si="4"/>
        <v>0</v>
      </c>
      <c r="BX22" s="61">
        <f t="shared" ca="1" si="4"/>
        <v>0</v>
      </c>
      <c r="BY22" s="61">
        <f t="shared" ca="1" si="4"/>
        <v>0</v>
      </c>
      <c r="BZ22" s="61">
        <f t="shared" ca="1" si="4"/>
        <v>0</v>
      </c>
      <c r="CA22" s="61">
        <f t="shared" ca="1" si="4"/>
        <v>0</v>
      </c>
      <c r="CB22" s="61">
        <f t="shared" ca="1" si="4"/>
        <v>0</v>
      </c>
      <c r="CC22" s="61">
        <f t="shared" ca="1" si="4"/>
        <v>0</v>
      </c>
      <c r="CD22" s="61">
        <f t="shared" ca="1" si="4"/>
        <v>0</v>
      </c>
      <c r="CE22" s="61">
        <f t="shared" ref="CE22" ca="1" si="9">INDIRECT("'"&amp;VLOOKUP($A$2,$GC$1:$GD$19,2,0)&amp;"'!"&amp;ADDRESS(IFERROR(MATCH($B22,INDIRECT("'"&amp;VLOOKUP($A$2,$GC$1:$GD$19,2,0)&amp;"'!B:B"),0),MATCH($A$82,INDIRECT("'"&amp;VLOOKUP($A$2,$GC$1:$GD$19,2,0)&amp;"'!A:A"),0)),MATCH(CE$5,INDIRECT("'"&amp;VLOOKUP($A$2,$GC$1:$GD$19,2,0)&amp;"'!5:5"),0)))</f>
        <v>0</v>
      </c>
      <c r="CF22" s="61">
        <f t="shared" ca="1" si="5"/>
        <v>0</v>
      </c>
      <c r="CG22" s="61">
        <f t="shared" ca="1" si="5"/>
        <v>0</v>
      </c>
      <c r="CH22" s="61">
        <f t="shared" ca="1" si="5"/>
        <v>0</v>
      </c>
      <c r="CI22" s="61">
        <f t="shared" ca="1" si="5"/>
        <v>0</v>
      </c>
      <c r="CJ22" s="61">
        <f t="shared" ca="1" si="5"/>
        <v>0</v>
      </c>
      <c r="CK22" s="61">
        <f t="shared" ca="1" si="5"/>
        <v>0</v>
      </c>
      <c r="CL22" s="61">
        <f t="shared" ca="1" si="5"/>
        <v>0</v>
      </c>
      <c r="CM22" s="61">
        <f t="shared" ca="1" si="5"/>
        <v>0</v>
      </c>
      <c r="CN22" s="61">
        <f t="shared" ca="1" si="5"/>
        <v>0</v>
      </c>
      <c r="CO22" s="61">
        <f t="shared" ca="1" si="5"/>
        <v>0</v>
      </c>
      <c r="CP22" s="61">
        <f t="shared" ca="1" si="5"/>
        <v>0</v>
      </c>
      <c r="CQ22" s="61">
        <f t="shared" ca="1" si="5"/>
        <v>0</v>
      </c>
      <c r="CR22" s="61">
        <f t="shared" ca="1" si="5"/>
        <v>0</v>
      </c>
      <c r="CS22" s="61">
        <f t="shared" ca="1" si="5"/>
        <v>0</v>
      </c>
      <c r="CT22" s="61">
        <f t="shared" ca="1" si="5"/>
        <v>0</v>
      </c>
      <c r="CU22" s="61">
        <f t="shared" ca="1" si="6"/>
        <v>0</v>
      </c>
    </row>
    <row r="23" spans="1:99" ht="12.75" customHeight="1">
      <c r="A23" s="43" t="s">
        <v>33</v>
      </c>
      <c r="B23" s="59">
        <v>1022</v>
      </c>
      <c r="C23" s="60" t="s">
        <v>376</v>
      </c>
      <c r="D23" s="61">
        <f t="shared" ref="D23:S38" ca="1" si="10">INDIRECT("'"&amp;VLOOKUP($A$2,$GC$1:$GD$19,2,0)&amp;"'!"&amp;ADDRESS(IFERROR(MATCH($B23,INDIRECT("'"&amp;VLOOKUP($A$2,$GC$1:$GD$19,2,0)&amp;"'!B:B"),0),MATCH($A$82,INDIRECT("'"&amp;VLOOKUP($A$2,$GC$1:$GD$19,2,0)&amp;"'!A:A"),0)),MATCH(D$5,INDIRECT("'"&amp;VLOOKUP($A$2,$GC$1:$GD$19,2,0)&amp;"'!5:5"),0)))</f>
        <v>0</v>
      </c>
      <c r="E23" s="61">
        <f t="shared" ca="1" si="10"/>
        <v>0</v>
      </c>
      <c r="F23" s="61">
        <f t="shared" ca="1" si="10"/>
        <v>0</v>
      </c>
      <c r="G23" s="61">
        <f t="shared" ca="1" si="10"/>
        <v>0</v>
      </c>
      <c r="H23" s="61">
        <f t="shared" ca="1" si="10"/>
        <v>0</v>
      </c>
      <c r="I23" s="61">
        <f t="shared" ca="1" si="10"/>
        <v>0</v>
      </c>
      <c r="J23" s="61">
        <f t="shared" ca="1" si="10"/>
        <v>0</v>
      </c>
      <c r="K23" s="61">
        <f t="shared" ca="1" si="10"/>
        <v>0</v>
      </c>
      <c r="L23" s="61">
        <f t="shared" ca="1" si="10"/>
        <v>0</v>
      </c>
      <c r="M23" s="61">
        <f t="shared" ca="1" si="10"/>
        <v>0</v>
      </c>
      <c r="N23" s="61">
        <f t="shared" ca="1" si="7"/>
        <v>0</v>
      </c>
      <c r="O23" s="61">
        <f t="shared" ca="1" si="7"/>
        <v>0</v>
      </c>
      <c r="P23" s="61">
        <f t="shared" ca="1" si="7"/>
        <v>0</v>
      </c>
      <c r="Q23" s="61">
        <f t="shared" ca="1" si="7"/>
        <v>0</v>
      </c>
      <c r="R23" s="61">
        <f t="shared" ca="1" si="7"/>
        <v>0</v>
      </c>
      <c r="S23" s="61">
        <f t="shared" ca="1" si="7"/>
        <v>0</v>
      </c>
      <c r="T23" s="61">
        <f t="shared" ca="1" si="7"/>
        <v>0</v>
      </c>
      <c r="U23" s="61">
        <f t="shared" ca="1" si="7"/>
        <v>0</v>
      </c>
      <c r="V23" s="61">
        <f t="shared" ca="1" si="7"/>
        <v>0</v>
      </c>
      <c r="W23" s="61">
        <f t="shared" ca="1" si="7"/>
        <v>0</v>
      </c>
      <c r="X23" s="61">
        <f t="shared" ca="1" si="7"/>
        <v>0</v>
      </c>
      <c r="Y23" s="61">
        <f t="shared" ca="1" si="7"/>
        <v>0</v>
      </c>
      <c r="Z23" s="61">
        <f t="shared" ca="1" si="7"/>
        <v>0</v>
      </c>
      <c r="AA23" s="61">
        <f t="shared" ca="1" si="7"/>
        <v>0</v>
      </c>
      <c r="AB23" s="61">
        <f t="shared" ca="1" si="7"/>
        <v>0</v>
      </c>
      <c r="AC23" s="61">
        <f t="shared" ca="1" si="7"/>
        <v>0</v>
      </c>
      <c r="AD23" s="61">
        <f t="shared" ref="AD23:AS38" ca="1" si="11">INDIRECT("'"&amp;VLOOKUP($A$2,$GC$1:$GD$19,2,0)&amp;"'!"&amp;ADDRESS(IFERROR(MATCH($B23,INDIRECT("'"&amp;VLOOKUP($A$2,$GC$1:$GD$19,2,0)&amp;"'!B:B"),0),MATCH($A$82,INDIRECT("'"&amp;VLOOKUP($A$2,$GC$1:$GD$19,2,0)&amp;"'!A:A"),0)),MATCH(AD$5,INDIRECT("'"&amp;VLOOKUP($A$2,$GC$1:$GD$19,2,0)&amp;"'!5:5"),0)))</f>
        <v>0</v>
      </c>
      <c r="AE23" s="61">
        <f t="shared" ca="1" si="11"/>
        <v>0</v>
      </c>
      <c r="AF23" s="61">
        <f t="shared" ca="1" si="11"/>
        <v>0</v>
      </c>
      <c r="AG23" s="61">
        <f t="shared" ca="1" si="11"/>
        <v>0</v>
      </c>
      <c r="AH23" s="61">
        <f t="shared" ca="1" si="11"/>
        <v>0</v>
      </c>
      <c r="AI23" s="61">
        <f t="shared" ca="1" si="11"/>
        <v>0</v>
      </c>
      <c r="AJ23" s="61">
        <f t="shared" ca="1" si="11"/>
        <v>0</v>
      </c>
      <c r="AK23" s="61">
        <f t="shared" ca="1" si="11"/>
        <v>0</v>
      </c>
      <c r="AL23" s="61">
        <f t="shared" ca="1" si="11"/>
        <v>0</v>
      </c>
      <c r="AM23" s="61">
        <f t="shared" ca="1" si="11"/>
        <v>0</v>
      </c>
      <c r="AN23" s="61">
        <f t="shared" ca="1" si="11"/>
        <v>0</v>
      </c>
      <c r="AO23" s="61">
        <f t="shared" ca="1" si="11"/>
        <v>0</v>
      </c>
      <c r="AP23" s="61">
        <f t="shared" ca="1" si="11"/>
        <v>0</v>
      </c>
      <c r="AQ23" s="61">
        <f t="shared" ca="1" si="11"/>
        <v>0</v>
      </c>
      <c r="AR23" s="61">
        <f t="shared" ca="1" si="11"/>
        <v>0</v>
      </c>
      <c r="AS23" s="61">
        <f t="shared" ca="1" si="11"/>
        <v>0</v>
      </c>
      <c r="AT23" s="61">
        <f t="shared" ref="AT23:BI38" ca="1" si="12">INDIRECT("'"&amp;VLOOKUP($A$2,$GC$1:$GD$19,2,0)&amp;"'!"&amp;ADDRESS(IFERROR(MATCH($B23,INDIRECT("'"&amp;VLOOKUP($A$2,$GC$1:$GD$19,2,0)&amp;"'!B:B"),0),MATCH($A$82,INDIRECT("'"&amp;VLOOKUP($A$2,$GC$1:$GD$19,2,0)&amp;"'!A:A"),0)),MATCH(AT$5,INDIRECT("'"&amp;VLOOKUP($A$2,$GC$1:$GD$19,2,0)&amp;"'!5:5"),0)))</f>
        <v>0</v>
      </c>
      <c r="AU23" s="61">
        <f t="shared" ca="1" si="12"/>
        <v>0</v>
      </c>
      <c r="AV23" s="61">
        <f t="shared" ca="1" si="12"/>
        <v>0</v>
      </c>
      <c r="AW23" s="61">
        <f t="shared" ca="1" si="12"/>
        <v>0</v>
      </c>
      <c r="AX23" s="61">
        <f t="shared" ca="1" si="12"/>
        <v>0</v>
      </c>
      <c r="AY23" s="61">
        <f t="shared" ca="1" si="12"/>
        <v>0</v>
      </c>
      <c r="AZ23" s="61">
        <f t="shared" ca="1" si="12"/>
        <v>0</v>
      </c>
      <c r="BA23" s="61">
        <f t="shared" ca="1" si="12"/>
        <v>0</v>
      </c>
      <c r="BB23" s="61">
        <f t="shared" ca="1" si="12"/>
        <v>0</v>
      </c>
      <c r="BC23" s="61">
        <f t="shared" ca="1" si="12"/>
        <v>0</v>
      </c>
      <c r="BD23" s="61">
        <f t="shared" ca="1" si="12"/>
        <v>0</v>
      </c>
      <c r="BE23" s="61">
        <f t="shared" ca="1" si="12"/>
        <v>0</v>
      </c>
      <c r="BF23" s="61">
        <f t="shared" ca="1" si="12"/>
        <v>0</v>
      </c>
      <c r="BG23" s="61">
        <f t="shared" ca="1" si="12"/>
        <v>0</v>
      </c>
      <c r="BH23" s="61">
        <f t="shared" ca="1" si="12"/>
        <v>0</v>
      </c>
      <c r="BI23" s="61">
        <f t="shared" ca="1" si="12"/>
        <v>0</v>
      </c>
      <c r="BJ23" s="61">
        <f t="shared" ref="BJ23:BY38" ca="1" si="13">INDIRECT("'"&amp;VLOOKUP($A$2,$GC$1:$GD$19,2,0)&amp;"'!"&amp;ADDRESS(IFERROR(MATCH($B23,INDIRECT("'"&amp;VLOOKUP($A$2,$GC$1:$GD$19,2,0)&amp;"'!B:B"),0),MATCH($A$82,INDIRECT("'"&amp;VLOOKUP($A$2,$GC$1:$GD$19,2,0)&amp;"'!A:A"),0)),MATCH(BJ$5,INDIRECT("'"&amp;VLOOKUP($A$2,$GC$1:$GD$19,2,0)&amp;"'!5:5"),0)))</f>
        <v>0</v>
      </c>
      <c r="BK23" s="61">
        <f t="shared" ca="1" si="13"/>
        <v>0</v>
      </c>
      <c r="BL23" s="61">
        <f t="shared" ca="1" si="13"/>
        <v>0</v>
      </c>
      <c r="BM23" s="61">
        <f t="shared" ca="1" si="13"/>
        <v>0</v>
      </c>
      <c r="BN23" s="61">
        <f t="shared" ca="1" si="13"/>
        <v>0</v>
      </c>
      <c r="BO23" s="61">
        <f t="shared" ca="1" si="13"/>
        <v>0</v>
      </c>
      <c r="BP23" s="61">
        <f t="shared" ca="1" si="13"/>
        <v>0</v>
      </c>
      <c r="BQ23" s="61">
        <f t="shared" ca="1" si="13"/>
        <v>0</v>
      </c>
      <c r="BR23" s="61">
        <f t="shared" ca="1" si="13"/>
        <v>0</v>
      </c>
      <c r="BS23" s="61">
        <f t="shared" ca="1" si="13"/>
        <v>0</v>
      </c>
      <c r="BT23" s="61">
        <f t="shared" ca="1" si="13"/>
        <v>0</v>
      </c>
      <c r="BU23" s="61">
        <f t="shared" ca="1" si="13"/>
        <v>0</v>
      </c>
      <c r="BV23" s="61">
        <f t="shared" ca="1" si="13"/>
        <v>0</v>
      </c>
      <c r="BW23" s="61">
        <f t="shared" ca="1" si="13"/>
        <v>0</v>
      </c>
      <c r="BX23" s="61">
        <f t="shared" ca="1" si="13"/>
        <v>0</v>
      </c>
      <c r="BY23" s="61">
        <f t="shared" ca="1" si="13"/>
        <v>0</v>
      </c>
      <c r="BZ23" s="61">
        <f t="shared" ref="BZ23:CO38" ca="1" si="14">INDIRECT("'"&amp;VLOOKUP($A$2,$GC$1:$GD$19,2,0)&amp;"'!"&amp;ADDRESS(IFERROR(MATCH($B23,INDIRECT("'"&amp;VLOOKUP($A$2,$GC$1:$GD$19,2,0)&amp;"'!B:B"),0),MATCH($A$82,INDIRECT("'"&amp;VLOOKUP($A$2,$GC$1:$GD$19,2,0)&amp;"'!A:A"),0)),MATCH(BZ$5,INDIRECT("'"&amp;VLOOKUP($A$2,$GC$1:$GD$19,2,0)&amp;"'!5:5"),0)))</f>
        <v>0</v>
      </c>
      <c r="CA23" s="61">
        <f t="shared" ca="1" si="14"/>
        <v>0</v>
      </c>
      <c r="CB23" s="61">
        <f t="shared" ca="1" si="14"/>
        <v>0</v>
      </c>
      <c r="CC23" s="61">
        <f t="shared" ca="1" si="14"/>
        <v>0</v>
      </c>
      <c r="CD23" s="61">
        <f t="shared" ca="1" si="14"/>
        <v>0</v>
      </c>
      <c r="CE23" s="61">
        <f t="shared" ca="1" si="14"/>
        <v>0</v>
      </c>
      <c r="CF23" s="61">
        <f t="shared" ca="1" si="14"/>
        <v>0</v>
      </c>
      <c r="CG23" s="61">
        <f t="shared" ca="1" si="14"/>
        <v>0</v>
      </c>
      <c r="CH23" s="61">
        <f t="shared" ca="1" si="14"/>
        <v>0</v>
      </c>
      <c r="CI23" s="61">
        <f t="shared" ca="1" si="14"/>
        <v>0</v>
      </c>
      <c r="CJ23" s="61">
        <f t="shared" ca="1" si="14"/>
        <v>0</v>
      </c>
      <c r="CK23" s="61">
        <f t="shared" ca="1" si="14"/>
        <v>0</v>
      </c>
      <c r="CL23" s="61">
        <f t="shared" ca="1" si="14"/>
        <v>0</v>
      </c>
      <c r="CM23" s="61">
        <f t="shared" ca="1" si="14"/>
        <v>0</v>
      </c>
      <c r="CN23" s="61">
        <f t="shared" ca="1" si="14"/>
        <v>0</v>
      </c>
      <c r="CO23" s="61">
        <f t="shared" ca="1" si="14"/>
        <v>0</v>
      </c>
      <c r="CP23" s="61">
        <f t="shared" ref="CP23:CT37" ca="1" si="15">INDIRECT("'"&amp;VLOOKUP($A$2,$GC$1:$GD$19,2,0)&amp;"'!"&amp;ADDRESS(IFERROR(MATCH($B23,INDIRECT("'"&amp;VLOOKUP($A$2,$GC$1:$GD$19,2,0)&amp;"'!B:B"),0),MATCH($A$82,INDIRECT("'"&amp;VLOOKUP($A$2,$GC$1:$GD$19,2,0)&amp;"'!A:A"),0)),MATCH(CP$5,INDIRECT("'"&amp;VLOOKUP($A$2,$GC$1:$GD$19,2,0)&amp;"'!5:5"),0)))</f>
        <v>0</v>
      </c>
      <c r="CQ23" s="61">
        <f t="shared" ca="1" si="15"/>
        <v>0</v>
      </c>
      <c r="CR23" s="61">
        <f t="shared" ca="1" si="15"/>
        <v>0</v>
      </c>
      <c r="CS23" s="61">
        <f t="shared" ca="1" si="15"/>
        <v>0</v>
      </c>
      <c r="CT23" s="61">
        <f t="shared" ca="1" si="15"/>
        <v>0</v>
      </c>
      <c r="CU23" s="61">
        <f t="shared" ca="1" si="6"/>
        <v>0</v>
      </c>
    </row>
    <row r="24" spans="1:99" ht="12.75" customHeight="1">
      <c r="A24" s="43" t="s">
        <v>35</v>
      </c>
      <c r="B24" s="59">
        <v>1025</v>
      </c>
      <c r="C24" s="60" t="s">
        <v>376</v>
      </c>
      <c r="D24" s="61">
        <f t="shared" ca="1" si="10"/>
        <v>0</v>
      </c>
      <c r="E24" s="61">
        <f t="shared" ca="1" si="10"/>
        <v>0</v>
      </c>
      <c r="F24" s="61">
        <f t="shared" ca="1" si="10"/>
        <v>0</v>
      </c>
      <c r="G24" s="61">
        <f t="shared" ca="1" si="10"/>
        <v>0</v>
      </c>
      <c r="H24" s="61">
        <f t="shared" ca="1" si="10"/>
        <v>0</v>
      </c>
      <c r="I24" s="61">
        <f t="shared" ca="1" si="10"/>
        <v>0</v>
      </c>
      <c r="J24" s="61">
        <f t="shared" ca="1" si="10"/>
        <v>0</v>
      </c>
      <c r="K24" s="61">
        <f t="shared" ca="1" si="10"/>
        <v>0</v>
      </c>
      <c r="L24" s="61">
        <f t="shared" ca="1" si="10"/>
        <v>0</v>
      </c>
      <c r="M24" s="61">
        <f t="shared" ca="1" si="10"/>
        <v>0</v>
      </c>
      <c r="N24" s="61">
        <f t="shared" ca="1" si="7"/>
        <v>0</v>
      </c>
      <c r="O24" s="61">
        <f t="shared" ca="1" si="7"/>
        <v>0</v>
      </c>
      <c r="P24" s="61">
        <f t="shared" ca="1" si="7"/>
        <v>0</v>
      </c>
      <c r="Q24" s="61">
        <f t="shared" ca="1" si="7"/>
        <v>0</v>
      </c>
      <c r="R24" s="61">
        <f t="shared" ca="1" si="7"/>
        <v>0</v>
      </c>
      <c r="S24" s="61">
        <f t="shared" ca="1" si="7"/>
        <v>0</v>
      </c>
      <c r="T24" s="61">
        <f t="shared" ca="1" si="7"/>
        <v>0</v>
      </c>
      <c r="U24" s="61">
        <f t="shared" ca="1" si="7"/>
        <v>0</v>
      </c>
      <c r="V24" s="61">
        <f t="shared" ca="1" si="7"/>
        <v>0</v>
      </c>
      <c r="W24" s="61">
        <f t="shared" ca="1" si="7"/>
        <v>0</v>
      </c>
      <c r="X24" s="61">
        <f t="shared" ca="1" si="7"/>
        <v>0</v>
      </c>
      <c r="Y24" s="61">
        <f t="shared" ca="1" si="7"/>
        <v>0</v>
      </c>
      <c r="Z24" s="61">
        <f t="shared" ca="1" si="7"/>
        <v>0</v>
      </c>
      <c r="AA24" s="61">
        <f t="shared" ca="1" si="7"/>
        <v>0</v>
      </c>
      <c r="AB24" s="61">
        <f t="shared" ca="1" si="7"/>
        <v>0</v>
      </c>
      <c r="AC24" s="61">
        <f t="shared" ca="1" si="7"/>
        <v>0</v>
      </c>
      <c r="AD24" s="61">
        <f t="shared" ca="1" si="11"/>
        <v>0</v>
      </c>
      <c r="AE24" s="61">
        <f t="shared" ca="1" si="11"/>
        <v>0</v>
      </c>
      <c r="AF24" s="61">
        <f t="shared" ca="1" si="11"/>
        <v>0</v>
      </c>
      <c r="AG24" s="61">
        <f t="shared" ca="1" si="11"/>
        <v>0</v>
      </c>
      <c r="AH24" s="61">
        <f t="shared" ca="1" si="11"/>
        <v>0</v>
      </c>
      <c r="AI24" s="61">
        <f t="shared" ca="1" si="11"/>
        <v>0</v>
      </c>
      <c r="AJ24" s="61">
        <f t="shared" ca="1" si="11"/>
        <v>0</v>
      </c>
      <c r="AK24" s="61">
        <f t="shared" ca="1" si="11"/>
        <v>0</v>
      </c>
      <c r="AL24" s="61">
        <f t="shared" ca="1" si="11"/>
        <v>0</v>
      </c>
      <c r="AM24" s="61">
        <f t="shared" ca="1" si="11"/>
        <v>0</v>
      </c>
      <c r="AN24" s="61">
        <f t="shared" ca="1" si="11"/>
        <v>0</v>
      </c>
      <c r="AO24" s="61">
        <f t="shared" ca="1" si="11"/>
        <v>0</v>
      </c>
      <c r="AP24" s="61">
        <f t="shared" ca="1" si="11"/>
        <v>0</v>
      </c>
      <c r="AQ24" s="61">
        <f t="shared" ca="1" si="11"/>
        <v>0</v>
      </c>
      <c r="AR24" s="61">
        <f t="shared" ca="1" si="11"/>
        <v>0</v>
      </c>
      <c r="AS24" s="61">
        <f t="shared" ca="1" si="11"/>
        <v>0</v>
      </c>
      <c r="AT24" s="61">
        <f t="shared" ca="1" si="12"/>
        <v>0</v>
      </c>
      <c r="AU24" s="61">
        <f t="shared" ca="1" si="12"/>
        <v>0</v>
      </c>
      <c r="AV24" s="61">
        <f t="shared" ca="1" si="12"/>
        <v>0</v>
      </c>
      <c r="AW24" s="61">
        <f t="shared" ca="1" si="12"/>
        <v>0</v>
      </c>
      <c r="AX24" s="61">
        <f t="shared" ca="1" si="12"/>
        <v>0</v>
      </c>
      <c r="AY24" s="61">
        <f t="shared" ca="1" si="12"/>
        <v>0</v>
      </c>
      <c r="AZ24" s="61">
        <f t="shared" ca="1" si="12"/>
        <v>0</v>
      </c>
      <c r="BA24" s="61">
        <f t="shared" ca="1" si="12"/>
        <v>0</v>
      </c>
      <c r="BB24" s="61">
        <f t="shared" ca="1" si="12"/>
        <v>0</v>
      </c>
      <c r="BC24" s="61">
        <f t="shared" ca="1" si="12"/>
        <v>0</v>
      </c>
      <c r="BD24" s="61">
        <f t="shared" ca="1" si="12"/>
        <v>0</v>
      </c>
      <c r="BE24" s="61">
        <f t="shared" ca="1" si="12"/>
        <v>0</v>
      </c>
      <c r="BF24" s="61">
        <f t="shared" ca="1" si="12"/>
        <v>0</v>
      </c>
      <c r="BG24" s="61">
        <f t="shared" ca="1" si="12"/>
        <v>0</v>
      </c>
      <c r="BH24" s="61">
        <f t="shared" ca="1" si="12"/>
        <v>0</v>
      </c>
      <c r="BI24" s="61">
        <f t="shared" ca="1" si="12"/>
        <v>0</v>
      </c>
      <c r="BJ24" s="61">
        <f t="shared" ca="1" si="13"/>
        <v>0</v>
      </c>
      <c r="BK24" s="61">
        <f t="shared" ca="1" si="13"/>
        <v>0</v>
      </c>
      <c r="BL24" s="61">
        <f t="shared" ca="1" si="13"/>
        <v>0</v>
      </c>
      <c r="BM24" s="61">
        <f t="shared" ca="1" si="13"/>
        <v>0</v>
      </c>
      <c r="BN24" s="61">
        <f t="shared" ca="1" si="13"/>
        <v>0</v>
      </c>
      <c r="BO24" s="61">
        <f t="shared" ca="1" si="13"/>
        <v>0</v>
      </c>
      <c r="BP24" s="61">
        <f t="shared" ca="1" si="13"/>
        <v>0</v>
      </c>
      <c r="BQ24" s="61">
        <f t="shared" ca="1" si="13"/>
        <v>0</v>
      </c>
      <c r="BR24" s="61">
        <f t="shared" ca="1" si="13"/>
        <v>0</v>
      </c>
      <c r="BS24" s="61">
        <f t="shared" ca="1" si="13"/>
        <v>0</v>
      </c>
      <c r="BT24" s="61">
        <f t="shared" ca="1" si="13"/>
        <v>0</v>
      </c>
      <c r="BU24" s="61">
        <f t="shared" ca="1" si="13"/>
        <v>0</v>
      </c>
      <c r="BV24" s="61">
        <f t="shared" ca="1" si="13"/>
        <v>0</v>
      </c>
      <c r="BW24" s="61">
        <f t="shared" ca="1" si="13"/>
        <v>0</v>
      </c>
      <c r="BX24" s="61">
        <f t="shared" ca="1" si="13"/>
        <v>0</v>
      </c>
      <c r="BY24" s="61">
        <f t="shared" ca="1" si="13"/>
        <v>0</v>
      </c>
      <c r="BZ24" s="61">
        <f t="shared" ca="1" si="14"/>
        <v>0</v>
      </c>
      <c r="CA24" s="61">
        <f t="shared" ca="1" si="14"/>
        <v>0</v>
      </c>
      <c r="CB24" s="61">
        <f t="shared" ca="1" si="14"/>
        <v>0</v>
      </c>
      <c r="CC24" s="61">
        <f t="shared" ca="1" si="14"/>
        <v>0</v>
      </c>
      <c r="CD24" s="61">
        <f t="shared" ca="1" si="14"/>
        <v>0</v>
      </c>
      <c r="CE24" s="61">
        <f t="shared" ca="1" si="14"/>
        <v>0</v>
      </c>
      <c r="CF24" s="61">
        <f t="shared" ca="1" si="14"/>
        <v>0</v>
      </c>
      <c r="CG24" s="61">
        <f t="shared" ca="1" si="14"/>
        <v>0</v>
      </c>
      <c r="CH24" s="61">
        <f t="shared" ca="1" si="14"/>
        <v>0</v>
      </c>
      <c r="CI24" s="61">
        <f t="shared" ca="1" si="14"/>
        <v>0</v>
      </c>
      <c r="CJ24" s="61">
        <f t="shared" ca="1" si="14"/>
        <v>0</v>
      </c>
      <c r="CK24" s="61">
        <f t="shared" ca="1" si="14"/>
        <v>0</v>
      </c>
      <c r="CL24" s="61">
        <f t="shared" ca="1" si="14"/>
        <v>0</v>
      </c>
      <c r="CM24" s="61">
        <f t="shared" ca="1" si="14"/>
        <v>0</v>
      </c>
      <c r="CN24" s="61">
        <f t="shared" ca="1" si="14"/>
        <v>0</v>
      </c>
      <c r="CO24" s="61">
        <f t="shared" ca="1" si="14"/>
        <v>0</v>
      </c>
      <c r="CP24" s="61">
        <f t="shared" ca="1" si="15"/>
        <v>0</v>
      </c>
      <c r="CQ24" s="61">
        <f t="shared" ca="1" si="15"/>
        <v>0</v>
      </c>
      <c r="CR24" s="61">
        <f t="shared" ca="1" si="15"/>
        <v>0</v>
      </c>
      <c r="CS24" s="61">
        <f t="shared" ca="1" si="15"/>
        <v>0</v>
      </c>
      <c r="CT24" s="61">
        <f t="shared" ca="1" si="15"/>
        <v>0</v>
      </c>
      <c r="CU24" s="61">
        <f t="shared" ca="1" si="6"/>
        <v>0</v>
      </c>
    </row>
    <row r="25" spans="1:99" ht="12.75" customHeight="1">
      <c r="A25" s="43" t="s">
        <v>37</v>
      </c>
      <c r="B25" s="59">
        <v>1027</v>
      </c>
      <c r="C25" s="60" t="s">
        <v>376</v>
      </c>
      <c r="D25" s="61">
        <f t="shared" ca="1" si="10"/>
        <v>0</v>
      </c>
      <c r="E25" s="61">
        <f t="shared" ca="1" si="10"/>
        <v>0</v>
      </c>
      <c r="F25" s="61">
        <f t="shared" ca="1" si="10"/>
        <v>0</v>
      </c>
      <c r="G25" s="61">
        <f t="shared" ca="1" si="10"/>
        <v>0</v>
      </c>
      <c r="H25" s="61">
        <f t="shared" ca="1" si="10"/>
        <v>0</v>
      </c>
      <c r="I25" s="61">
        <f t="shared" ca="1" si="10"/>
        <v>0</v>
      </c>
      <c r="J25" s="61">
        <f t="shared" ca="1" si="10"/>
        <v>0</v>
      </c>
      <c r="K25" s="61">
        <f t="shared" ca="1" si="10"/>
        <v>0</v>
      </c>
      <c r="L25" s="61">
        <f t="shared" ca="1" si="10"/>
        <v>0</v>
      </c>
      <c r="M25" s="61">
        <f t="shared" ca="1" si="10"/>
        <v>0</v>
      </c>
      <c r="N25" s="61">
        <f t="shared" ca="1" si="7"/>
        <v>0</v>
      </c>
      <c r="O25" s="61">
        <f t="shared" ca="1" si="7"/>
        <v>0</v>
      </c>
      <c r="P25" s="61">
        <f t="shared" ca="1" si="7"/>
        <v>0</v>
      </c>
      <c r="Q25" s="61">
        <f t="shared" ca="1" si="7"/>
        <v>0</v>
      </c>
      <c r="R25" s="61">
        <f t="shared" ca="1" si="7"/>
        <v>0</v>
      </c>
      <c r="S25" s="61">
        <f t="shared" ca="1" si="7"/>
        <v>0</v>
      </c>
      <c r="T25" s="61">
        <f t="shared" ca="1" si="7"/>
        <v>0</v>
      </c>
      <c r="U25" s="61">
        <f t="shared" ca="1" si="7"/>
        <v>0</v>
      </c>
      <c r="V25" s="61">
        <f t="shared" ca="1" si="7"/>
        <v>0</v>
      </c>
      <c r="W25" s="61">
        <f t="shared" ca="1" si="7"/>
        <v>0</v>
      </c>
      <c r="X25" s="61">
        <f t="shared" ca="1" si="7"/>
        <v>0</v>
      </c>
      <c r="Y25" s="61">
        <f t="shared" ca="1" si="7"/>
        <v>0</v>
      </c>
      <c r="Z25" s="61">
        <f t="shared" ca="1" si="7"/>
        <v>0</v>
      </c>
      <c r="AA25" s="61">
        <f t="shared" ca="1" si="7"/>
        <v>0</v>
      </c>
      <c r="AB25" s="61">
        <f t="shared" ca="1" si="7"/>
        <v>0</v>
      </c>
      <c r="AC25" s="61">
        <f t="shared" ca="1" si="7"/>
        <v>0</v>
      </c>
      <c r="AD25" s="61">
        <f t="shared" ca="1" si="11"/>
        <v>0</v>
      </c>
      <c r="AE25" s="61">
        <f t="shared" ca="1" si="11"/>
        <v>0</v>
      </c>
      <c r="AF25" s="61">
        <f t="shared" ca="1" si="11"/>
        <v>0</v>
      </c>
      <c r="AG25" s="61">
        <f t="shared" ca="1" si="11"/>
        <v>0</v>
      </c>
      <c r="AH25" s="61">
        <f t="shared" ca="1" si="11"/>
        <v>0</v>
      </c>
      <c r="AI25" s="61">
        <f t="shared" ca="1" si="11"/>
        <v>0</v>
      </c>
      <c r="AJ25" s="61">
        <f t="shared" ca="1" si="11"/>
        <v>0</v>
      </c>
      <c r="AK25" s="61">
        <f t="shared" ca="1" si="11"/>
        <v>0</v>
      </c>
      <c r="AL25" s="61">
        <f t="shared" ca="1" si="11"/>
        <v>0</v>
      </c>
      <c r="AM25" s="61">
        <f t="shared" ca="1" si="11"/>
        <v>0</v>
      </c>
      <c r="AN25" s="61">
        <f t="shared" ca="1" si="11"/>
        <v>0</v>
      </c>
      <c r="AO25" s="61">
        <f t="shared" ca="1" si="11"/>
        <v>0</v>
      </c>
      <c r="AP25" s="61">
        <f t="shared" ca="1" si="11"/>
        <v>0</v>
      </c>
      <c r="AQ25" s="61">
        <f t="shared" ca="1" si="11"/>
        <v>0</v>
      </c>
      <c r="AR25" s="61">
        <f t="shared" ca="1" si="11"/>
        <v>0</v>
      </c>
      <c r="AS25" s="61">
        <f t="shared" ca="1" si="11"/>
        <v>0</v>
      </c>
      <c r="AT25" s="61">
        <f t="shared" ca="1" si="12"/>
        <v>0</v>
      </c>
      <c r="AU25" s="61">
        <f t="shared" ca="1" si="12"/>
        <v>0</v>
      </c>
      <c r="AV25" s="61">
        <f t="shared" ca="1" si="12"/>
        <v>0</v>
      </c>
      <c r="AW25" s="61">
        <f t="shared" ca="1" si="12"/>
        <v>0</v>
      </c>
      <c r="AX25" s="61">
        <f t="shared" ca="1" si="12"/>
        <v>0</v>
      </c>
      <c r="AY25" s="61">
        <f t="shared" ca="1" si="12"/>
        <v>0</v>
      </c>
      <c r="AZ25" s="61">
        <f t="shared" ca="1" si="12"/>
        <v>0</v>
      </c>
      <c r="BA25" s="61">
        <f t="shared" ca="1" si="12"/>
        <v>0</v>
      </c>
      <c r="BB25" s="61">
        <f t="shared" ca="1" si="12"/>
        <v>0</v>
      </c>
      <c r="BC25" s="61">
        <f t="shared" ca="1" si="12"/>
        <v>0</v>
      </c>
      <c r="BD25" s="61">
        <f t="shared" ca="1" si="12"/>
        <v>0</v>
      </c>
      <c r="BE25" s="61">
        <f t="shared" ca="1" si="12"/>
        <v>0</v>
      </c>
      <c r="BF25" s="61">
        <f t="shared" ca="1" si="12"/>
        <v>0</v>
      </c>
      <c r="BG25" s="61">
        <f t="shared" ca="1" si="12"/>
        <v>0</v>
      </c>
      <c r="BH25" s="61">
        <f t="shared" ca="1" si="12"/>
        <v>0</v>
      </c>
      <c r="BI25" s="61">
        <f t="shared" ca="1" si="12"/>
        <v>0</v>
      </c>
      <c r="BJ25" s="61">
        <f t="shared" ca="1" si="13"/>
        <v>0</v>
      </c>
      <c r="BK25" s="61">
        <f t="shared" ca="1" si="13"/>
        <v>0</v>
      </c>
      <c r="BL25" s="61">
        <f t="shared" ca="1" si="13"/>
        <v>0</v>
      </c>
      <c r="BM25" s="61">
        <f t="shared" ca="1" si="13"/>
        <v>0</v>
      </c>
      <c r="BN25" s="61">
        <f t="shared" ca="1" si="13"/>
        <v>0</v>
      </c>
      <c r="BO25" s="61">
        <f t="shared" ca="1" si="13"/>
        <v>0</v>
      </c>
      <c r="BP25" s="61">
        <f t="shared" ca="1" si="13"/>
        <v>0</v>
      </c>
      <c r="BQ25" s="61">
        <f t="shared" ca="1" si="13"/>
        <v>0</v>
      </c>
      <c r="BR25" s="61">
        <f t="shared" ca="1" si="13"/>
        <v>0</v>
      </c>
      <c r="BS25" s="61">
        <f t="shared" ca="1" si="13"/>
        <v>0</v>
      </c>
      <c r="BT25" s="61">
        <f t="shared" ca="1" si="13"/>
        <v>0</v>
      </c>
      <c r="BU25" s="61">
        <f t="shared" ca="1" si="13"/>
        <v>0</v>
      </c>
      <c r="BV25" s="61">
        <f t="shared" ca="1" si="13"/>
        <v>0</v>
      </c>
      <c r="BW25" s="61">
        <f t="shared" ca="1" si="13"/>
        <v>0</v>
      </c>
      <c r="BX25" s="61">
        <f t="shared" ca="1" si="13"/>
        <v>0</v>
      </c>
      <c r="BY25" s="61">
        <f t="shared" ca="1" si="13"/>
        <v>0</v>
      </c>
      <c r="BZ25" s="61">
        <f t="shared" ca="1" si="14"/>
        <v>0</v>
      </c>
      <c r="CA25" s="61">
        <f t="shared" ca="1" si="14"/>
        <v>0</v>
      </c>
      <c r="CB25" s="61">
        <f t="shared" ca="1" si="14"/>
        <v>0</v>
      </c>
      <c r="CC25" s="61">
        <f t="shared" ca="1" si="14"/>
        <v>0</v>
      </c>
      <c r="CD25" s="61">
        <f t="shared" ca="1" si="14"/>
        <v>0</v>
      </c>
      <c r="CE25" s="61">
        <f t="shared" ca="1" si="14"/>
        <v>0</v>
      </c>
      <c r="CF25" s="61">
        <f t="shared" ca="1" si="14"/>
        <v>0</v>
      </c>
      <c r="CG25" s="61">
        <f t="shared" ca="1" si="14"/>
        <v>0</v>
      </c>
      <c r="CH25" s="61">
        <f t="shared" ca="1" si="14"/>
        <v>0</v>
      </c>
      <c r="CI25" s="61">
        <f t="shared" ca="1" si="14"/>
        <v>0</v>
      </c>
      <c r="CJ25" s="61">
        <f t="shared" ca="1" si="14"/>
        <v>0</v>
      </c>
      <c r="CK25" s="61">
        <f t="shared" ca="1" si="14"/>
        <v>0</v>
      </c>
      <c r="CL25" s="61">
        <f t="shared" ca="1" si="14"/>
        <v>0</v>
      </c>
      <c r="CM25" s="61">
        <f t="shared" ca="1" si="14"/>
        <v>0</v>
      </c>
      <c r="CN25" s="61">
        <f t="shared" ca="1" si="14"/>
        <v>0</v>
      </c>
      <c r="CO25" s="61">
        <f t="shared" ca="1" si="14"/>
        <v>0</v>
      </c>
      <c r="CP25" s="61">
        <f t="shared" ca="1" si="15"/>
        <v>0</v>
      </c>
      <c r="CQ25" s="61">
        <f t="shared" ca="1" si="15"/>
        <v>0</v>
      </c>
      <c r="CR25" s="61">
        <f t="shared" ca="1" si="15"/>
        <v>0</v>
      </c>
      <c r="CS25" s="61">
        <f t="shared" ca="1" si="15"/>
        <v>0</v>
      </c>
      <c r="CT25" s="61">
        <f t="shared" ca="1" si="15"/>
        <v>0</v>
      </c>
      <c r="CU25" s="61">
        <f t="shared" ca="1" si="6"/>
        <v>0</v>
      </c>
    </row>
    <row r="26" spans="1:99" ht="12.75" customHeight="1">
      <c r="A26" s="43" t="s">
        <v>39</v>
      </c>
      <c r="B26" s="59">
        <v>1028</v>
      </c>
      <c r="C26" s="60" t="s">
        <v>376</v>
      </c>
      <c r="D26" s="61">
        <f t="shared" ca="1" si="10"/>
        <v>0</v>
      </c>
      <c r="E26" s="61">
        <f t="shared" ca="1" si="10"/>
        <v>0</v>
      </c>
      <c r="F26" s="61">
        <f t="shared" ca="1" si="10"/>
        <v>0</v>
      </c>
      <c r="G26" s="61">
        <f t="shared" ca="1" si="10"/>
        <v>0</v>
      </c>
      <c r="H26" s="61">
        <f t="shared" ca="1" si="10"/>
        <v>0</v>
      </c>
      <c r="I26" s="61">
        <f t="shared" ca="1" si="10"/>
        <v>0</v>
      </c>
      <c r="J26" s="61">
        <f t="shared" ca="1" si="10"/>
        <v>0</v>
      </c>
      <c r="K26" s="61">
        <f t="shared" ca="1" si="10"/>
        <v>0</v>
      </c>
      <c r="L26" s="61">
        <f t="shared" ca="1" si="10"/>
        <v>0</v>
      </c>
      <c r="M26" s="61">
        <f t="shared" ca="1" si="10"/>
        <v>0</v>
      </c>
      <c r="N26" s="61">
        <f t="shared" ca="1" si="7"/>
        <v>0</v>
      </c>
      <c r="O26" s="61">
        <f t="shared" ca="1" si="7"/>
        <v>0</v>
      </c>
      <c r="P26" s="61">
        <f t="shared" ca="1" si="7"/>
        <v>0</v>
      </c>
      <c r="Q26" s="61">
        <f t="shared" ca="1" si="7"/>
        <v>0</v>
      </c>
      <c r="R26" s="61">
        <f t="shared" ca="1" si="7"/>
        <v>0</v>
      </c>
      <c r="S26" s="61">
        <f t="shared" ca="1" si="7"/>
        <v>0</v>
      </c>
      <c r="T26" s="61">
        <f t="shared" ca="1" si="7"/>
        <v>0</v>
      </c>
      <c r="U26" s="61">
        <f t="shared" ca="1" si="7"/>
        <v>0</v>
      </c>
      <c r="V26" s="61">
        <f t="shared" ca="1" si="7"/>
        <v>0</v>
      </c>
      <c r="W26" s="61">
        <f t="shared" ca="1" si="7"/>
        <v>0</v>
      </c>
      <c r="X26" s="61">
        <f t="shared" ca="1" si="7"/>
        <v>0</v>
      </c>
      <c r="Y26" s="61">
        <f t="shared" ca="1" si="7"/>
        <v>0</v>
      </c>
      <c r="Z26" s="61">
        <f t="shared" ca="1" si="7"/>
        <v>0</v>
      </c>
      <c r="AA26" s="61">
        <f t="shared" ca="1" si="7"/>
        <v>0</v>
      </c>
      <c r="AB26" s="61">
        <f t="shared" ca="1" si="7"/>
        <v>0</v>
      </c>
      <c r="AC26" s="61">
        <f t="shared" ca="1" si="7"/>
        <v>0</v>
      </c>
      <c r="AD26" s="61">
        <f t="shared" ca="1" si="11"/>
        <v>0</v>
      </c>
      <c r="AE26" s="61">
        <f t="shared" ca="1" si="11"/>
        <v>0</v>
      </c>
      <c r="AF26" s="61">
        <f t="shared" ca="1" si="11"/>
        <v>0</v>
      </c>
      <c r="AG26" s="61">
        <f t="shared" ca="1" si="11"/>
        <v>0</v>
      </c>
      <c r="AH26" s="61">
        <f t="shared" ca="1" si="11"/>
        <v>0</v>
      </c>
      <c r="AI26" s="61">
        <f t="shared" ca="1" si="11"/>
        <v>0</v>
      </c>
      <c r="AJ26" s="61">
        <f t="shared" ca="1" si="11"/>
        <v>0</v>
      </c>
      <c r="AK26" s="61">
        <f t="shared" ca="1" si="11"/>
        <v>0</v>
      </c>
      <c r="AL26" s="61">
        <f t="shared" ca="1" si="11"/>
        <v>0</v>
      </c>
      <c r="AM26" s="61">
        <f t="shared" ca="1" si="11"/>
        <v>0</v>
      </c>
      <c r="AN26" s="61">
        <f t="shared" ca="1" si="11"/>
        <v>0</v>
      </c>
      <c r="AO26" s="61">
        <f t="shared" ca="1" si="11"/>
        <v>0</v>
      </c>
      <c r="AP26" s="61">
        <f t="shared" ca="1" si="11"/>
        <v>0</v>
      </c>
      <c r="AQ26" s="61">
        <f t="shared" ca="1" si="11"/>
        <v>0</v>
      </c>
      <c r="AR26" s="61">
        <f t="shared" ca="1" si="11"/>
        <v>0</v>
      </c>
      <c r="AS26" s="61">
        <f t="shared" ca="1" si="11"/>
        <v>0</v>
      </c>
      <c r="AT26" s="61">
        <f t="shared" ca="1" si="12"/>
        <v>0</v>
      </c>
      <c r="AU26" s="61">
        <f t="shared" ca="1" si="12"/>
        <v>0</v>
      </c>
      <c r="AV26" s="61">
        <f t="shared" ca="1" si="12"/>
        <v>0</v>
      </c>
      <c r="AW26" s="61">
        <f t="shared" ca="1" si="12"/>
        <v>0</v>
      </c>
      <c r="AX26" s="61">
        <f t="shared" ca="1" si="12"/>
        <v>0</v>
      </c>
      <c r="AY26" s="61">
        <f t="shared" ca="1" si="12"/>
        <v>0</v>
      </c>
      <c r="AZ26" s="61">
        <f t="shared" ca="1" si="12"/>
        <v>0</v>
      </c>
      <c r="BA26" s="61">
        <f t="shared" ca="1" si="12"/>
        <v>0</v>
      </c>
      <c r="BB26" s="61">
        <f t="shared" ca="1" si="12"/>
        <v>0</v>
      </c>
      <c r="BC26" s="61">
        <f t="shared" ca="1" si="12"/>
        <v>0</v>
      </c>
      <c r="BD26" s="61">
        <f t="shared" ca="1" si="12"/>
        <v>0</v>
      </c>
      <c r="BE26" s="61">
        <f t="shared" ca="1" si="12"/>
        <v>0</v>
      </c>
      <c r="BF26" s="61">
        <f t="shared" ca="1" si="12"/>
        <v>0</v>
      </c>
      <c r="BG26" s="61">
        <f t="shared" ca="1" si="12"/>
        <v>0</v>
      </c>
      <c r="BH26" s="61">
        <f t="shared" ca="1" si="12"/>
        <v>0</v>
      </c>
      <c r="BI26" s="61">
        <f t="shared" ca="1" si="12"/>
        <v>0</v>
      </c>
      <c r="BJ26" s="61">
        <f t="shared" ca="1" si="13"/>
        <v>0</v>
      </c>
      <c r="BK26" s="61">
        <f t="shared" ca="1" si="13"/>
        <v>0</v>
      </c>
      <c r="BL26" s="61">
        <f t="shared" ca="1" si="13"/>
        <v>0</v>
      </c>
      <c r="BM26" s="61">
        <f t="shared" ca="1" si="13"/>
        <v>0</v>
      </c>
      <c r="BN26" s="61">
        <f t="shared" ca="1" si="13"/>
        <v>0</v>
      </c>
      <c r="BO26" s="61">
        <f t="shared" ca="1" si="13"/>
        <v>0</v>
      </c>
      <c r="BP26" s="61">
        <f t="shared" ca="1" si="13"/>
        <v>0</v>
      </c>
      <c r="BQ26" s="61">
        <f t="shared" ca="1" si="13"/>
        <v>0</v>
      </c>
      <c r="BR26" s="61">
        <f t="shared" ca="1" si="13"/>
        <v>0</v>
      </c>
      <c r="BS26" s="61">
        <f t="shared" ca="1" si="13"/>
        <v>0</v>
      </c>
      <c r="BT26" s="61">
        <f t="shared" ca="1" si="13"/>
        <v>0</v>
      </c>
      <c r="BU26" s="61">
        <f t="shared" ca="1" si="13"/>
        <v>0</v>
      </c>
      <c r="BV26" s="61">
        <f t="shared" ca="1" si="13"/>
        <v>0</v>
      </c>
      <c r="BW26" s="61">
        <f t="shared" ca="1" si="13"/>
        <v>0</v>
      </c>
      <c r="BX26" s="61">
        <f t="shared" ca="1" si="13"/>
        <v>0</v>
      </c>
      <c r="BY26" s="61">
        <f t="shared" ca="1" si="13"/>
        <v>0</v>
      </c>
      <c r="BZ26" s="61">
        <f t="shared" ca="1" si="14"/>
        <v>0</v>
      </c>
      <c r="CA26" s="61">
        <f t="shared" ca="1" si="14"/>
        <v>0</v>
      </c>
      <c r="CB26" s="61">
        <f t="shared" ca="1" si="14"/>
        <v>0</v>
      </c>
      <c r="CC26" s="61">
        <f t="shared" ca="1" si="14"/>
        <v>0</v>
      </c>
      <c r="CD26" s="61">
        <f t="shared" ca="1" si="14"/>
        <v>0</v>
      </c>
      <c r="CE26" s="61">
        <f t="shared" ca="1" si="14"/>
        <v>0</v>
      </c>
      <c r="CF26" s="61">
        <f t="shared" ca="1" si="14"/>
        <v>0</v>
      </c>
      <c r="CG26" s="61">
        <f t="shared" ca="1" si="14"/>
        <v>0</v>
      </c>
      <c r="CH26" s="61">
        <f t="shared" ca="1" si="14"/>
        <v>0</v>
      </c>
      <c r="CI26" s="61">
        <f t="shared" ca="1" si="14"/>
        <v>0</v>
      </c>
      <c r="CJ26" s="61">
        <f t="shared" ca="1" si="14"/>
        <v>0</v>
      </c>
      <c r="CK26" s="61">
        <f t="shared" ca="1" si="14"/>
        <v>0</v>
      </c>
      <c r="CL26" s="61">
        <f t="shared" ca="1" si="14"/>
        <v>0</v>
      </c>
      <c r="CM26" s="61">
        <f t="shared" ca="1" si="14"/>
        <v>0</v>
      </c>
      <c r="CN26" s="61">
        <f t="shared" ca="1" si="14"/>
        <v>0</v>
      </c>
      <c r="CO26" s="61">
        <f t="shared" ca="1" si="14"/>
        <v>0</v>
      </c>
      <c r="CP26" s="61">
        <f t="shared" ca="1" si="15"/>
        <v>0</v>
      </c>
      <c r="CQ26" s="61">
        <f t="shared" ca="1" si="15"/>
        <v>0</v>
      </c>
      <c r="CR26" s="61">
        <f t="shared" ca="1" si="15"/>
        <v>0</v>
      </c>
      <c r="CS26" s="61">
        <f t="shared" ca="1" si="15"/>
        <v>0</v>
      </c>
      <c r="CT26" s="61">
        <f t="shared" ca="1" si="15"/>
        <v>0</v>
      </c>
      <c r="CU26" s="61">
        <f t="shared" ca="1" si="6"/>
        <v>0</v>
      </c>
    </row>
    <row r="27" spans="1:99" ht="12.75" customHeight="1">
      <c r="A27" s="43" t="s">
        <v>41</v>
      </c>
      <c r="B27" s="59">
        <v>1030</v>
      </c>
      <c r="C27" s="60" t="s">
        <v>376</v>
      </c>
      <c r="D27" s="61">
        <f t="shared" ca="1" si="10"/>
        <v>0</v>
      </c>
      <c r="E27" s="61">
        <f t="shared" ca="1" si="10"/>
        <v>0</v>
      </c>
      <c r="F27" s="61">
        <f t="shared" ca="1" si="10"/>
        <v>0</v>
      </c>
      <c r="G27" s="61">
        <f t="shared" ca="1" si="10"/>
        <v>0</v>
      </c>
      <c r="H27" s="61">
        <f t="shared" ca="1" si="10"/>
        <v>0</v>
      </c>
      <c r="I27" s="61">
        <f t="shared" ca="1" si="10"/>
        <v>0</v>
      </c>
      <c r="J27" s="61">
        <f t="shared" ca="1" si="10"/>
        <v>0</v>
      </c>
      <c r="K27" s="61">
        <f t="shared" ca="1" si="10"/>
        <v>0</v>
      </c>
      <c r="L27" s="61">
        <f t="shared" ca="1" si="10"/>
        <v>0</v>
      </c>
      <c r="M27" s="61">
        <f t="shared" ca="1" si="10"/>
        <v>0</v>
      </c>
      <c r="N27" s="61">
        <f t="shared" ca="1" si="7"/>
        <v>0</v>
      </c>
      <c r="O27" s="61">
        <f t="shared" ca="1" si="7"/>
        <v>0</v>
      </c>
      <c r="P27" s="61">
        <f t="shared" ca="1" si="7"/>
        <v>0</v>
      </c>
      <c r="Q27" s="61">
        <f t="shared" ca="1" si="7"/>
        <v>0</v>
      </c>
      <c r="R27" s="61">
        <f t="shared" ca="1" si="7"/>
        <v>0</v>
      </c>
      <c r="S27" s="61">
        <f t="shared" ca="1" si="7"/>
        <v>0</v>
      </c>
      <c r="T27" s="61">
        <f t="shared" ca="1" si="7"/>
        <v>0</v>
      </c>
      <c r="U27" s="61">
        <f t="shared" ca="1" si="7"/>
        <v>0</v>
      </c>
      <c r="V27" s="61">
        <f t="shared" ca="1" si="7"/>
        <v>0</v>
      </c>
      <c r="W27" s="61">
        <f t="shared" ca="1" si="7"/>
        <v>0</v>
      </c>
      <c r="X27" s="61">
        <f t="shared" ca="1" si="7"/>
        <v>0</v>
      </c>
      <c r="Y27" s="61">
        <f t="shared" ca="1" si="7"/>
        <v>0</v>
      </c>
      <c r="Z27" s="61">
        <f t="shared" ca="1" si="7"/>
        <v>0</v>
      </c>
      <c r="AA27" s="61">
        <f t="shared" ca="1" si="7"/>
        <v>0</v>
      </c>
      <c r="AB27" s="61">
        <f t="shared" ca="1" si="7"/>
        <v>0</v>
      </c>
      <c r="AC27" s="61">
        <f t="shared" ca="1" si="7"/>
        <v>0</v>
      </c>
      <c r="AD27" s="61">
        <f t="shared" ca="1" si="11"/>
        <v>0</v>
      </c>
      <c r="AE27" s="61">
        <f t="shared" ca="1" si="11"/>
        <v>0</v>
      </c>
      <c r="AF27" s="61">
        <f t="shared" ca="1" si="11"/>
        <v>0</v>
      </c>
      <c r="AG27" s="61">
        <f t="shared" ca="1" si="11"/>
        <v>0</v>
      </c>
      <c r="AH27" s="61">
        <f t="shared" ca="1" si="11"/>
        <v>0</v>
      </c>
      <c r="AI27" s="61">
        <f t="shared" ca="1" si="11"/>
        <v>0</v>
      </c>
      <c r="AJ27" s="61">
        <f t="shared" ca="1" si="11"/>
        <v>0</v>
      </c>
      <c r="AK27" s="61">
        <f t="shared" ca="1" si="11"/>
        <v>0</v>
      </c>
      <c r="AL27" s="61">
        <f t="shared" ca="1" si="11"/>
        <v>0</v>
      </c>
      <c r="AM27" s="61">
        <f t="shared" ca="1" si="11"/>
        <v>0</v>
      </c>
      <c r="AN27" s="61">
        <f t="shared" ca="1" si="11"/>
        <v>0</v>
      </c>
      <c r="AO27" s="61">
        <f t="shared" ca="1" si="11"/>
        <v>0</v>
      </c>
      <c r="AP27" s="61">
        <f t="shared" ca="1" si="11"/>
        <v>0</v>
      </c>
      <c r="AQ27" s="61">
        <f t="shared" ca="1" si="11"/>
        <v>0</v>
      </c>
      <c r="AR27" s="61">
        <f t="shared" ca="1" si="11"/>
        <v>0</v>
      </c>
      <c r="AS27" s="61">
        <f t="shared" ca="1" si="11"/>
        <v>0</v>
      </c>
      <c r="AT27" s="61">
        <f t="shared" ca="1" si="12"/>
        <v>0</v>
      </c>
      <c r="AU27" s="61">
        <f t="shared" ca="1" si="12"/>
        <v>0</v>
      </c>
      <c r="AV27" s="61">
        <f t="shared" ca="1" si="12"/>
        <v>0</v>
      </c>
      <c r="AW27" s="61">
        <f t="shared" ca="1" si="12"/>
        <v>0</v>
      </c>
      <c r="AX27" s="61">
        <f t="shared" ca="1" si="12"/>
        <v>0</v>
      </c>
      <c r="AY27" s="61">
        <f t="shared" ca="1" si="12"/>
        <v>0</v>
      </c>
      <c r="AZ27" s="61">
        <f t="shared" ca="1" si="12"/>
        <v>0</v>
      </c>
      <c r="BA27" s="61">
        <f t="shared" ca="1" si="12"/>
        <v>0</v>
      </c>
      <c r="BB27" s="61">
        <f t="shared" ca="1" si="12"/>
        <v>0</v>
      </c>
      <c r="BC27" s="61">
        <f t="shared" ca="1" si="12"/>
        <v>0</v>
      </c>
      <c r="BD27" s="61">
        <f t="shared" ca="1" si="12"/>
        <v>0</v>
      </c>
      <c r="BE27" s="61">
        <f t="shared" ca="1" si="12"/>
        <v>0</v>
      </c>
      <c r="BF27" s="61">
        <f t="shared" ca="1" si="12"/>
        <v>0</v>
      </c>
      <c r="BG27" s="61">
        <f t="shared" ca="1" si="12"/>
        <v>0</v>
      </c>
      <c r="BH27" s="61">
        <f t="shared" ca="1" si="12"/>
        <v>0</v>
      </c>
      <c r="BI27" s="61">
        <f t="shared" ca="1" si="12"/>
        <v>0</v>
      </c>
      <c r="BJ27" s="61">
        <f t="shared" ca="1" si="13"/>
        <v>0</v>
      </c>
      <c r="BK27" s="61">
        <f t="shared" ca="1" si="13"/>
        <v>0</v>
      </c>
      <c r="BL27" s="61">
        <f t="shared" ca="1" si="13"/>
        <v>0</v>
      </c>
      <c r="BM27" s="61">
        <f t="shared" ca="1" si="13"/>
        <v>0</v>
      </c>
      <c r="BN27" s="61">
        <f t="shared" ca="1" si="13"/>
        <v>0</v>
      </c>
      <c r="BO27" s="61">
        <f t="shared" ca="1" si="13"/>
        <v>0</v>
      </c>
      <c r="BP27" s="61">
        <f t="shared" ca="1" si="13"/>
        <v>0</v>
      </c>
      <c r="BQ27" s="61">
        <f t="shared" ca="1" si="13"/>
        <v>0</v>
      </c>
      <c r="BR27" s="61">
        <f t="shared" ca="1" si="13"/>
        <v>0</v>
      </c>
      <c r="BS27" s="61">
        <f t="shared" ca="1" si="13"/>
        <v>0</v>
      </c>
      <c r="BT27" s="61">
        <f t="shared" ca="1" si="13"/>
        <v>0</v>
      </c>
      <c r="BU27" s="61">
        <f t="shared" ca="1" si="13"/>
        <v>0</v>
      </c>
      <c r="BV27" s="61">
        <f t="shared" ca="1" si="13"/>
        <v>0</v>
      </c>
      <c r="BW27" s="61">
        <f t="shared" ca="1" si="13"/>
        <v>0</v>
      </c>
      <c r="BX27" s="61">
        <f t="shared" ca="1" si="13"/>
        <v>0</v>
      </c>
      <c r="BY27" s="61">
        <f t="shared" ca="1" si="13"/>
        <v>0</v>
      </c>
      <c r="BZ27" s="61">
        <f t="shared" ca="1" si="14"/>
        <v>0</v>
      </c>
      <c r="CA27" s="61">
        <f t="shared" ca="1" si="14"/>
        <v>0</v>
      </c>
      <c r="CB27" s="61">
        <f t="shared" ca="1" si="14"/>
        <v>0</v>
      </c>
      <c r="CC27" s="61">
        <f t="shared" ca="1" si="14"/>
        <v>0</v>
      </c>
      <c r="CD27" s="61">
        <f t="shared" ca="1" si="14"/>
        <v>0</v>
      </c>
      <c r="CE27" s="61">
        <f t="shared" ca="1" si="14"/>
        <v>0</v>
      </c>
      <c r="CF27" s="61">
        <f t="shared" ca="1" si="14"/>
        <v>0</v>
      </c>
      <c r="CG27" s="61">
        <f t="shared" ca="1" si="14"/>
        <v>0</v>
      </c>
      <c r="CH27" s="61">
        <f t="shared" ca="1" si="14"/>
        <v>0</v>
      </c>
      <c r="CI27" s="61">
        <f t="shared" ca="1" si="14"/>
        <v>0</v>
      </c>
      <c r="CJ27" s="61">
        <f t="shared" ca="1" si="14"/>
        <v>0</v>
      </c>
      <c r="CK27" s="61">
        <f t="shared" ca="1" si="14"/>
        <v>0</v>
      </c>
      <c r="CL27" s="61">
        <f t="shared" ca="1" si="14"/>
        <v>0</v>
      </c>
      <c r="CM27" s="61">
        <f t="shared" ca="1" si="14"/>
        <v>0</v>
      </c>
      <c r="CN27" s="61">
        <f t="shared" ca="1" si="14"/>
        <v>0</v>
      </c>
      <c r="CO27" s="61">
        <f t="shared" ca="1" si="14"/>
        <v>0</v>
      </c>
      <c r="CP27" s="61">
        <f t="shared" ca="1" si="15"/>
        <v>0</v>
      </c>
      <c r="CQ27" s="61">
        <f t="shared" ca="1" si="15"/>
        <v>0</v>
      </c>
      <c r="CR27" s="61">
        <f t="shared" ca="1" si="15"/>
        <v>0</v>
      </c>
      <c r="CS27" s="61">
        <f t="shared" ca="1" si="15"/>
        <v>0</v>
      </c>
      <c r="CT27" s="61">
        <f t="shared" ca="1" si="15"/>
        <v>0</v>
      </c>
      <c r="CU27" s="61">
        <f t="shared" ca="1" si="6"/>
        <v>0</v>
      </c>
    </row>
    <row r="28" spans="1:99" ht="12.75" customHeight="1">
      <c r="A28" s="43" t="s">
        <v>43</v>
      </c>
      <c r="B28" s="59">
        <v>1031</v>
      </c>
      <c r="C28" s="60" t="s">
        <v>376</v>
      </c>
      <c r="D28" s="61">
        <f t="shared" ca="1" si="10"/>
        <v>0</v>
      </c>
      <c r="E28" s="61">
        <f t="shared" ca="1" si="10"/>
        <v>0</v>
      </c>
      <c r="F28" s="61">
        <f t="shared" ca="1" si="10"/>
        <v>0</v>
      </c>
      <c r="G28" s="61">
        <f t="shared" ca="1" si="10"/>
        <v>0</v>
      </c>
      <c r="H28" s="61">
        <f t="shared" ca="1" si="10"/>
        <v>0</v>
      </c>
      <c r="I28" s="61">
        <f t="shared" ca="1" si="10"/>
        <v>0</v>
      </c>
      <c r="J28" s="61">
        <f t="shared" ca="1" si="10"/>
        <v>0</v>
      </c>
      <c r="K28" s="61">
        <f t="shared" ca="1" si="10"/>
        <v>0</v>
      </c>
      <c r="L28" s="61">
        <f t="shared" ca="1" si="10"/>
        <v>0</v>
      </c>
      <c r="M28" s="61">
        <f t="shared" ca="1" si="10"/>
        <v>0</v>
      </c>
      <c r="N28" s="61">
        <f t="shared" ca="1" si="7"/>
        <v>0</v>
      </c>
      <c r="O28" s="61">
        <f t="shared" ca="1" si="7"/>
        <v>0</v>
      </c>
      <c r="P28" s="61">
        <f t="shared" ca="1" si="7"/>
        <v>0</v>
      </c>
      <c r="Q28" s="61">
        <f t="shared" ca="1" si="7"/>
        <v>0</v>
      </c>
      <c r="R28" s="61">
        <f t="shared" ca="1" si="7"/>
        <v>0</v>
      </c>
      <c r="S28" s="61">
        <f t="shared" ca="1" si="7"/>
        <v>0</v>
      </c>
      <c r="T28" s="61">
        <f t="shared" ca="1" si="7"/>
        <v>0</v>
      </c>
      <c r="U28" s="61">
        <f t="shared" ca="1" si="7"/>
        <v>0</v>
      </c>
      <c r="V28" s="61">
        <f t="shared" ca="1" si="7"/>
        <v>0</v>
      </c>
      <c r="W28" s="61">
        <f t="shared" ca="1" si="7"/>
        <v>0</v>
      </c>
      <c r="X28" s="61">
        <f t="shared" ca="1" si="7"/>
        <v>0</v>
      </c>
      <c r="Y28" s="61">
        <f t="shared" ca="1" si="7"/>
        <v>0</v>
      </c>
      <c r="Z28" s="61">
        <f t="shared" ca="1" si="7"/>
        <v>0</v>
      </c>
      <c r="AA28" s="61">
        <f t="shared" ca="1" si="7"/>
        <v>0</v>
      </c>
      <c r="AB28" s="61">
        <f t="shared" ca="1" si="7"/>
        <v>0</v>
      </c>
      <c r="AC28" s="61">
        <f t="shared" ca="1" si="7"/>
        <v>0</v>
      </c>
      <c r="AD28" s="61">
        <f t="shared" ca="1" si="11"/>
        <v>0</v>
      </c>
      <c r="AE28" s="61">
        <f t="shared" ca="1" si="11"/>
        <v>0</v>
      </c>
      <c r="AF28" s="61">
        <f t="shared" ca="1" si="11"/>
        <v>0</v>
      </c>
      <c r="AG28" s="61">
        <f t="shared" ca="1" si="11"/>
        <v>0</v>
      </c>
      <c r="AH28" s="61">
        <f t="shared" ca="1" si="11"/>
        <v>0</v>
      </c>
      <c r="AI28" s="61">
        <f t="shared" ca="1" si="11"/>
        <v>0</v>
      </c>
      <c r="AJ28" s="61">
        <f t="shared" ca="1" si="11"/>
        <v>0</v>
      </c>
      <c r="AK28" s="61">
        <f t="shared" ca="1" si="11"/>
        <v>0</v>
      </c>
      <c r="AL28" s="61">
        <f t="shared" ca="1" si="11"/>
        <v>0</v>
      </c>
      <c r="AM28" s="61">
        <f t="shared" ca="1" si="11"/>
        <v>0</v>
      </c>
      <c r="AN28" s="61">
        <f t="shared" ca="1" si="11"/>
        <v>0</v>
      </c>
      <c r="AO28" s="61">
        <f t="shared" ca="1" si="11"/>
        <v>0</v>
      </c>
      <c r="AP28" s="61">
        <f t="shared" ca="1" si="11"/>
        <v>0</v>
      </c>
      <c r="AQ28" s="61">
        <f t="shared" ca="1" si="11"/>
        <v>0</v>
      </c>
      <c r="AR28" s="61">
        <f t="shared" ca="1" si="11"/>
        <v>0</v>
      </c>
      <c r="AS28" s="61">
        <f t="shared" ca="1" si="11"/>
        <v>0</v>
      </c>
      <c r="AT28" s="61">
        <f t="shared" ca="1" si="12"/>
        <v>0</v>
      </c>
      <c r="AU28" s="61">
        <f t="shared" ca="1" si="12"/>
        <v>0</v>
      </c>
      <c r="AV28" s="61">
        <f t="shared" ca="1" si="12"/>
        <v>0</v>
      </c>
      <c r="AW28" s="61">
        <f t="shared" ca="1" si="12"/>
        <v>0</v>
      </c>
      <c r="AX28" s="61">
        <f t="shared" ca="1" si="12"/>
        <v>0</v>
      </c>
      <c r="AY28" s="61">
        <f t="shared" ca="1" si="12"/>
        <v>0</v>
      </c>
      <c r="AZ28" s="61">
        <f t="shared" ca="1" si="12"/>
        <v>0</v>
      </c>
      <c r="BA28" s="61">
        <f t="shared" ca="1" si="12"/>
        <v>0</v>
      </c>
      <c r="BB28" s="61">
        <f t="shared" ca="1" si="12"/>
        <v>0</v>
      </c>
      <c r="BC28" s="61">
        <f t="shared" ca="1" si="12"/>
        <v>0</v>
      </c>
      <c r="BD28" s="61">
        <f t="shared" ca="1" si="12"/>
        <v>0</v>
      </c>
      <c r="BE28" s="61">
        <f t="shared" ca="1" si="12"/>
        <v>0</v>
      </c>
      <c r="BF28" s="61">
        <f t="shared" ca="1" si="12"/>
        <v>0</v>
      </c>
      <c r="BG28" s="61">
        <f t="shared" ca="1" si="12"/>
        <v>0</v>
      </c>
      <c r="BH28" s="61">
        <f t="shared" ca="1" si="12"/>
        <v>0</v>
      </c>
      <c r="BI28" s="61">
        <f t="shared" ca="1" si="12"/>
        <v>0</v>
      </c>
      <c r="BJ28" s="61">
        <f t="shared" ca="1" si="13"/>
        <v>0</v>
      </c>
      <c r="BK28" s="61">
        <f t="shared" ca="1" si="13"/>
        <v>0</v>
      </c>
      <c r="BL28" s="61">
        <f t="shared" ca="1" si="13"/>
        <v>0</v>
      </c>
      <c r="BM28" s="61">
        <f t="shared" ca="1" si="13"/>
        <v>0</v>
      </c>
      <c r="BN28" s="61">
        <f t="shared" ca="1" si="13"/>
        <v>0</v>
      </c>
      <c r="BO28" s="61">
        <f t="shared" ca="1" si="13"/>
        <v>0</v>
      </c>
      <c r="BP28" s="61">
        <f t="shared" ca="1" si="13"/>
        <v>0</v>
      </c>
      <c r="BQ28" s="61">
        <f t="shared" ca="1" si="13"/>
        <v>0</v>
      </c>
      <c r="BR28" s="61">
        <f t="shared" ca="1" si="13"/>
        <v>0</v>
      </c>
      <c r="BS28" s="61">
        <f t="shared" ca="1" si="13"/>
        <v>0</v>
      </c>
      <c r="BT28" s="61">
        <f t="shared" ca="1" si="13"/>
        <v>0</v>
      </c>
      <c r="BU28" s="61">
        <f t="shared" ca="1" si="13"/>
        <v>0</v>
      </c>
      <c r="BV28" s="61">
        <f t="shared" ca="1" si="13"/>
        <v>0</v>
      </c>
      <c r="BW28" s="61">
        <f t="shared" ca="1" si="13"/>
        <v>0</v>
      </c>
      <c r="BX28" s="61">
        <f t="shared" ca="1" si="13"/>
        <v>0</v>
      </c>
      <c r="BY28" s="61">
        <f t="shared" ca="1" si="13"/>
        <v>0</v>
      </c>
      <c r="BZ28" s="61">
        <f t="shared" ca="1" si="14"/>
        <v>0</v>
      </c>
      <c r="CA28" s="61">
        <f t="shared" ca="1" si="14"/>
        <v>0</v>
      </c>
      <c r="CB28" s="61">
        <f t="shared" ca="1" si="14"/>
        <v>0</v>
      </c>
      <c r="CC28" s="61">
        <f t="shared" ca="1" si="14"/>
        <v>0</v>
      </c>
      <c r="CD28" s="61">
        <f t="shared" ca="1" si="14"/>
        <v>0</v>
      </c>
      <c r="CE28" s="61">
        <f t="shared" ca="1" si="14"/>
        <v>0</v>
      </c>
      <c r="CF28" s="61">
        <f t="shared" ca="1" si="14"/>
        <v>0</v>
      </c>
      <c r="CG28" s="61">
        <f t="shared" ca="1" si="14"/>
        <v>0</v>
      </c>
      <c r="CH28" s="61">
        <f t="shared" ca="1" si="14"/>
        <v>0</v>
      </c>
      <c r="CI28" s="61">
        <f t="shared" ca="1" si="14"/>
        <v>0</v>
      </c>
      <c r="CJ28" s="61">
        <f t="shared" ca="1" si="14"/>
        <v>0</v>
      </c>
      <c r="CK28" s="61">
        <f t="shared" ca="1" si="14"/>
        <v>0</v>
      </c>
      <c r="CL28" s="61">
        <f t="shared" ca="1" si="14"/>
        <v>0</v>
      </c>
      <c r="CM28" s="61">
        <f t="shared" ca="1" si="14"/>
        <v>0</v>
      </c>
      <c r="CN28" s="61">
        <f t="shared" ca="1" si="14"/>
        <v>0</v>
      </c>
      <c r="CO28" s="61">
        <f t="shared" ca="1" si="14"/>
        <v>0</v>
      </c>
      <c r="CP28" s="61">
        <f t="shared" ca="1" si="15"/>
        <v>0</v>
      </c>
      <c r="CQ28" s="61">
        <f t="shared" ca="1" si="15"/>
        <v>0</v>
      </c>
      <c r="CR28" s="61">
        <f t="shared" ca="1" si="15"/>
        <v>0</v>
      </c>
      <c r="CS28" s="61">
        <f t="shared" ca="1" si="15"/>
        <v>0</v>
      </c>
      <c r="CT28" s="61">
        <f t="shared" ca="1" si="15"/>
        <v>0</v>
      </c>
      <c r="CU28" s="61">
        <f t="shared" ca="1" si="6"/>
        <v>0</v>
      </c>
    </row>
    <row r="29" spans="1:99" ht="12.75" customHeight="1">
      <c r="A29" s="43" t="s">
        <v>45</v>
      </c>
      <c r="B29" s="59">
        <v>1032</v>
      </c>
      <c r="C29" s="60" t="s">
        <v>376</v>
      </c>
      <c r="D29" s="61">
        <f t="shared" ca="1" si="10"/>
        <v>0</v>
      </c>
      <c r="E29" s="61">
        <f t="shared" ca="1" si="10"/>
        <v>0</v>
      </c>
      <c r="F29" s="61">
        <f t="shared" ca="1" si="10"/>
        <v>0</v>
      </c>
      <c r="G29" s="61">
        <f t="shared" ca="1" si="10"/>
        <v>0</v>
      </c>
      <c r="H29" s="61">
        <f t="shared" ca="1" si="10"/>
        <v>0</v>
      </c>
      <c r="I29" s="61">
        <f t="shared" ca="1" si="10"/>
        <v>0</v>
      </c>
      <c r="J29" s="61">
        <f t="shared" ca="1" si="10"/>
        <v>0</v>
      </c>
      <c r="K29" s="61">
        <f t="shared" ca="1" si="10"/>
        <v>0</v>
      </c>
      <c r="L29" s="61">
        <f t="shared" ca="1" si="10"/>
        <v>0</v>
      </c>
      <c r="M29" s="61">
        <f t="shared" ca="1" si="10"/>
        <v>0</v>
      </c>
      <c r="N29" s="61">
        <f t="shared" ca="1" si="7"/>
        <v>0</v>
      </c>
      <c r="O29" s="61">
        <f t="shared" ca="1" si="7"/>
        <v>0</v>
      </c>
      <c r="P29" s="61">
        <f t="shared" ca="1" si="7"/>
        <v>0</v>
      </c>
      <c r="Q29" s="61">
        <f t="shared" ca="1" si="7"/>
        <v>0</v>
      </c>
      <c r="R29" s="61">
        <f t="shared" ca="1" si="7"/>
        <v>0</v>
      </c>
      <c r="S29" s="61">
        <f t="shared" ca="1" si="7"/>
        <v>0</v>
      </c>
      <c r="T29" s="61">
        <f t="shared" ca="1" si="7"/>
        <v>0</v>
      </c>
      <c r="U29" s="61">
        <f t="shared" ca="1" si="7"/>
        <v>0</v>
      </c>
      <c r="V29" s="61">
        <f t="shared" ca="1" si="7"/>
        <v>0</v>
      </c>
      <c r="W29" s="61">
        <f t="shared" ca="1" si="7"/>
        <v>0</v>
      </c>
      <c r="X29" s="61">
        <f t="shared" ca="1" si="7"/>
        <v>0</v>
      </c>
      <c r="Y29" s="61">
        <f t="shared" ca="1" si="7"/>
        <v>0</v>
      </c>
      <c r="Z29" s="61">
        <f t="shared" ca="1" si="7"/>
        <v>0</v>
      </c>
      <c r="AA29" s="61">
        <f t="shared" ca="1" si="7"/>
        <v>0</v>
      </c>
      <c r="AB29" s="61">
        <f t="shared" ca="1" si="7"/>
        <v>0</v>
      </c>
      <c r="AC29" s="61">
        <f t="shared" ca="1" si="7"/>
        <v>0</v>
      </c>
      <c r="AD29" s="61">
        <f t="shared" ca="1" si="11"/>
        <v>0</v>
      </c>
      <c r="AE29" s="61">
        <f t="shared" ca="1" si="11"/>
        <v>0</v>
      </c>
      <c r="AF29" s="61">
        <f t="shared" ca="1" si="11"/>
        <v>0</v>
      </c>
      <c r="AG29" s="61">
        <f t="shared" ca="1" si="11"/>
        <v>0</v>
      </c>
      <c r="AH29" s="61">
        <f t="shared" ca="1" si="11"/>
        <v>0</v>
      </c>
      <c r="AI29" s="61">
        <f t="shared" ca="1" si="11"/>
        <v>0</v>
      </c>
      <c r="AJ29" s="61">
        <f t="shared" ca="1" si="11"/>
        <v>0</v>
      </c>
      <c r="AK29" s="61">
        <f t="shared" ca="1" si="11"/>
        <v>0</v>
      </c>
      <c r="AL29" s="61">
        <f t="shared" ca="1" si="11"/>
        <v>0</v>
      </c>
      <c r="AM29" s="61">
        <f t="shared" ca="1" si="11"/>
        <v>0</v>
      </c>
      <c r="AN29" s="61">
        <f t="shared" ca="1" si="11"/>
        <v>0</v>
      </c>
      <c r="AO29" s="61">
        <f t="shared" ca="1" si="11"/>
        <v>0</v>
      </c>
      <c r="AP29" s="61">
        <f t="shared" ca="1" si="11"/>
        <v>0</v>
      </c>
      <c r="AQ29" s="61">
        <f t="shared" ca="1" si="11"/>
        <v>0</v>
      </c>
      <c r="AR29" s="61">
        <f t="shared" ca="1" si="11"/>
        <v>0</v>
      </c>
      <c r="AS29" s="61">
        <f t="shared" ca="1" si="11"/>
        <v>0</v>
      </c>
      <c r="AT29" s="61">
        <f t="shared" ca="1" si="12"/>
        <v>0</v>
      </c>
      <c r="AU29" s="61">
        <f t="shared" ca="1" si="12"/>
        <v>0</v>
      </c>
      <c r="AV29" s="61">
        <f t="shared" ca="1" si="12"/>
        <v>0</v>
      </c>
      <c r="AW29" s="61">
        <f t="shared" ca="1" si="12"/>
        <v>0</v>
      </c>
      <c r="AX29" s="61">
        <f t="shared" ca="1" si="12"/>
        <v>0</v>
      </c>
      <c r="AY29" s="61">
        <f t="shared" ca="1" si="12"/>
        <v>0</v>
      </c>
      <c r="AZ29" s="61">
        <f t="shared" ca="1" si="12"/>
        <v>0</v>
      </c>
      <c r="BA29" s="61">
        <f t="shared" ca="1" si="12"/>
        <v>0</v>
      </c>
      <c r="BB29" s="61">
        <f t="shared" ca="1" si="12"/>
        <v>0</v>
      </c>
      <c r="BC29" s="61">
        <f t="shared" ca="1" si="12"/>
        <v>0</v>
      </c>
      <c r="BD29" s="61">
        <f t="shared" ca="1" si="12"/>
        <v>0</v>
      </c>
      <c r="BE29" s="61">
        <f t="shared" ca="1" si="12"/>
        <v>0</v>
      </c>
      <c r="BF29" s="61">
        <f t="shared" ca="1" si="12"/>
        <v>0</v>
      </c>
      <c r="BG29" s="61">
        <f t="shared" ca="1" si="12"/>
        <v>0</v>
      </c>
      <c r="BH29" s="61">
        <f t="shared" ca="1" si="12"/>
        <v>0</v>
      </c>
      <c r="BI29" s="61">
        <f t="shared" ca="1" si="12"/>
        <v>0</v>
      </c>
      <c r="BJ29" s="61">
        <f t="shared" ca="1" si="13"/>
        <v>0</v>
      </c>
      <c r="BK29" s="61">
        <f t="shared" ca="1" si="13"/>
        <v>0</v>
      </c>
      <c r="BL29" s="61">
        <f t="shared" ca="1" si="13"/>
        <v>0</v>
      </c>
      <c r="BM29" s="61">
        <f t="shared" ca="1" si="13"/>
        <v>0</v>
      </c>
      <c r="BN29" s="61">
        <f t="shared" ca="1" si="13"/>
        <v>0</v>
      </c>
      <c r="BO29" s="61">
        <f t="shared" ca="1" si="13"/>
        <v>0</v>
      </c>
      <c r="BP29" s="61">
        <f t="shared" ca="1" si="13"/>
        <v>0</v>
      </c>
      <c r="BQ29" s="61">
        <f t="shared" ca="1" si="13"/>
        <v>0</v>
      </c>
      <c r="BR29" s="61">
        <f t="shared" ca="1" si="13"/>
        <v>0</v>
      </c>
      <c r="BS29" s="61">
        <f t="shared" ca="1" si="13"/>
        <v>0</v>
      </c>
      <c r="BT29" s="61">
        <f t="shared" ca="1" si="13"/>
        <v>0</v>
      </c>
      <c r="BU29" s="61">
        <f t="shared" ca="1" si="13"/>
        <v>0</v>
      </c>
      <c r="BV29" s="61">
        <f t="shared" ca="1" si="13"/>
        <v>0</v>
      </c>
      <c r="BW29" s="61">
        <f t="shared" ca="1" si="13"/>
        <v>0</v>
      </c>
      <c r="BX29" s="61">
        <f t="shared" ca="1" si="13"/>
        <v>0</v>
      </c>
      <c r="BY29" s="61">
        <f t="shared" ca="1" si="13"/>
        <v>0</v>
      </c>
      <c r="BZ29" s="61">
        <f t="shared" ca="1" si="14"/>
        <v>0</v>
      </c>
      <c r="CA29" s="61">
        <f t="shared" ca="1" si="14"/>
        <v>0</v>
      </c>
      <c r="CB29" s="61">
        <f t="shared" ca="1" si="14"/>
        <v>0</v>
      </c>
      <c r="CC29" s="61">
        <f t="shared" ca="1" si="14"/>
        <v>0</v>
      </c>
      <c r="CD29" s="61">
        <f t="shared" ca="1" si="14"/>
        <v>0</v>
      </c>
      <c r="CE29" s="61">
        <f t="shared" ca="1" si="14"/>
        <v>0</v>
      </c>
      <c r="CF29" s="61">
        <f t="shared" ca="1" si="14"/>
        <v>0</v>
      </c>
      <c r="CG29" s="61">
        <f t="shared" ca="1" si="14"/>
        <v>0</v>
      </c>
      <c r="CH29" s="61">
        <f t="shared" ca="1" si="14"/>
        <v>0</v>
      </c>
      <c r="CI29" s="61">
        <f t="shared" ca="1" si="14"/>
        <v>0</v>
      </c>
      <c r="CJ29" s="61">
        <f t="shared" ca="1" si="14"/>
        <v>0</v>
      </c>
      <c r="CK29" s="61">
        <f t="shared" ca="1" si="14"/>
        <v>0</v>
      </c>
      <c r="CL29" s="61">
        <f t="shared" ca="1" si="14"/>
        <v>0</v>
      </c>
      <c r="CM29" s="61">
        <f t="shared" ca="1" si="14"/>
        <v>0</v>
      </c>
      <c r="CN29" s="61">
        <f t="shared" ca="1" si="14"/>
        <v>0</v>
      </c>
      <c r="CO29" s="61">
        <f t="shared" ca="1" si="14"/>
        <v>0</v>
      </c>
      <c r="CP29" s="61">
        <f t="shared" ca="1" si="15"/>
        <v>0</v>
      </c>
      <c r="CQ29" s="61">
        <f t="shared" ca="1" si="15"/>
        <v>0</v>
      </c>
      <c r="CR29" s="61">
        <f t="shared" ca="1" si="15"/>
        <v>0</v>
      </c>
      <c r="CS29" s="61">
        <f t="shared" ca="1" si="15"/>
        <v>0</v>
      </c>
      <c r="CT29" s="61">
        <f t="shared" ca="1" si="15"/>
        <v>0</v>
      </c>
      <c r="CU29" s="61">
        <f t="shared" ca="1" si="6"/>
        <v>0</v>
      </c>
    </row>
    <row r="30" spans="1:99" ht="12.75" customHeight="1">
      <c r="A30" s="43" t="s">
        <v>47</v>
      </c>
      <c r="B30" s="59">
        <v>1034</v>
      </c>
      <c r="C30" s="60" t="s">
        <v>376</v>
      </c>
      <c r="D30" s="61">
        <f t="shared" ca="1" si="10"/>
        <v>0</v>
      </c>
      <c r="E30" s="61">
        <f t="shared" ca="1" si="10"/>
        <v>0</v>
      </c>
      <c r="F30" s="61">
        <f t="shared" ca="1" si="10"/>
        <v>0</v>
      </c>
      <c r="G30" s="61">
        <f t="shared" ca="1" si="10"/>
        <v>0</v>
      </c>
      <c r="H30" s="61">
        <f t="shared" ca="1" si="10"/>
        <v>0</v>
      </c>
      <c r="I30" s="61">
        <f t="shared" ca="1" si="10"/>
        <v>0</v>
      </c>
      <c r="J30" s="61">
        <f t="shared" ca="1" si="10"/>
        <v>0</v>
      </c>
      <c r="K30" s="61">
        <f t="shared" ca="1" si="10"/>
        <v>0</v>
      </c>
      <c r="L30" s="61">
        <f t="shared" ca="1" si="10"/>
        <v>0</v>
      </c>
      <c r="M30" s="61">
        <f t="shared" ca="1" si="10"/>
        <v>0</v>
      </c>
      <c r="N30" s="61">
        <f t="shared" ca="1" si="7"/>
        <v>0</v>
      </c>
      <c r="O30" s="61">
        <f t="shared" ca="1" si="7"/>
        <v>0</v>
      </c>
      <c r="P30" s="61">
        <f t="shared" ca="1" si="7"/>
        <v>0</v>
      </c>
      <c r="Q30" s="61">
        <f t="shared" ca="1" si="7"/>
        <v>0</v>
      </c>
      <c r="R30" s="61">
        <f t="shared" ca="1" si="7"/>
        <v>0</v>
      </c>
      <c r="S30" s="61">
        <f t="shared" ca="1" si="7"/>
        <v>0</v>
      </c>
      <c r="T30" s="61">
        <f t="shared" ca="1" si="7"/>
        <v>0</v>
      </c>
      <c r="U30" s="61">
        <f t="shared" ca="1" si="7"/>
        <v>0</v>
      </c>
      <c r="V30" s="61">
        <f t="shared" ca="1" si="7"/>
        <v>0</v>
      </c>
      <c r="W30" s="61">
        <f t="shared" ca="1" si="7"/>
        <v>0</v>
      </c>
      <c r="X30" s="61">
        <f t="shared" ca="1" si="7"/>
        <v>0</v>
      </c>
      <c r="Y30" s="61">
        <f t="shared" ca="1" si="7"/>
        <v>0</v>
      </c>
      <c r="Z30" s="61">
        <f t="shared" ca="1" si="7"/>
        <v>0</v>
      </c>
      <c r="AA30" s="61">
        <f t="shared" ca="1" si="7"/>
        <v>0</v>
      </c>
      <c r="AB30" s="61">
        <f t="shared" ca="1" si="7"/>
        <v>0</v>
      </c>
      <c r="AC30" s="61">
        <f t="shared" ca="1" si="7"/>
        <v>0</v>
      </c>
      <c r="AD30" s="61">
        <f t="shared" ca="1" si="11"/>
        <v>0</v>
      </c>
      <c r="AE30" s="61">
        <f t="shared" ca="1" si="11"/>
        <v>0</v>
      </c>
      <c r="AF30" s="61">
        <f t="shared" ca="1" si="11"/>
        <v>0</v>
      </c>
      <c r="AG30" s="61">
        <f t="shared" ca="1" si="11"/>
        <v>0</v>
      </c>
      <c r="AH30" s="61">
        <f t="shared" ca="1" si="11"/>
        <v>0</v>
      </c>
      <c r="AI30" s="61">
        <f t="shared" ca="1" si="11"/>
        <v>0</v>
      </c>
      <c r="AJ30" s="61">
        <f t="shared" ca="1" si="11"/>
        <v>0</v>
      </c>
      <c r="AK30" s="61">
        <f t="shared" ca="1" si="11"/>
        <v>0</v>
      </c>
      <c r="AL30" s="61">
        <f t="shared" ca="1" si="11"/>
        <v>0</v>
      </c>
      <c r="AM30" s="61">
        <f t="shared" ca="1" si="11"/>
        <v>0</v>
      </c>
      <c r="AN30" s="61">
        <f t="shared" ca="1" si="11"/>
        <v>0</v>
      </c>
      <c r="AO30" s="61">
        <f t="shared" ca="1" si="11"/>
        <v>0</v>
      </c>
      <c r="AP30" s="61">
        <f t="shared" ca="1" si="11"/>
        <v>0</v>
      </c>
      <c r="AQ30" s="61">
        <f t="shared" ca="1" si="11"/>
        <v>0</v>
      </c>
      <c r="AR30" s="61">
        <f t="shared" ca="1" si="11"/>
        <v>0</v>
      </c>
      <c r="AS30" s="61">
        <f t="shared" ca="1" si="11"/>
        <v>0</v>
      </c>
      <c r="AT30" s="61">
        <f t="shared" ca="1" si="12"/>
        <v>0</v>
      </c>
      <c r="AU30" s="61">
        <f t="shared" ca="1" si="12"/>
        <v>0</v>
      </c>
      <c r="AV30" s="61">
        <f t="shared" ca="1" si="12"/>
        <v>0</v>
      </c>
      <c r="AW30" s="61">
        <f t="shared" ca="1" si="12"/>
        <v>0</v>
      </c>
      <c r="AX30" s="61">
        <f t="shared" ca="1" si="12"/>
        <v>0</v>
      </c>
      <c r="AY30" s="61">
        <f t="shared" ca="1" si="12"/>
        <v>0</v>
      </c>
      <c r="AZ30" s="61">
        <f t="shared" ca="1" si="12"/>
        <v>0</v>
      </c>
      <c r="BA30" s="61">
        <f t="shared" ca="1" si="12"/>
        <v>0</v>
      </c>
      <c r="BB30" s="61">
        <f t="shared" ca="1" si="12"/>
        <v>0</v>
      </c>
      <c r="BC30" s="61">
        <f t="shared" ca="1" si="12"/>
        <v>0</v>
      </c>
      <c r="BD30" s="61">
        <f t="shared" ca="1" si="12"/>
        <v>0</v>
      </c>
      <c r="BE30" s="61">
        <f t="shared" ca="1" si="12"/>
        <v>0</v>
      </c>
      <c r="BF30" s="61">
        <f t="shared" ca="1" si="12"/>
        <v>0</v>
      </c>
      <c r="BG30" s="61">
        <f t="shared" ca="1" si="12"/>
        <v>0</v>
      </c>
      <c r="BH30" s="61">
        <f t="shared" ca="1" si="12"/>
        <v>0</v>
      </c>
      <c r="BI30" s="61">
        <f t="shared" ca="1" si="12"/>
        <v>0</v>
      </c>
      <c r="BJ30" s="61">
        <f t="shared" ca="1" si="13"/>
        <v>0</v>
      </c>
      <c r="BK30" s="61">
        <f t="shared" ca="1" si="13"/>
        <v>0</v>
      </c>
      <c r="BL30" s="61">
        <f t="shared" ca="1" si="13"/>
        <v>0</v>
      </c>
      <c r="BM30" s="61">
        <f t="shared" ca="1" si="13"/>
        <v>0</v>
      </c>
      <c r="BN30" s="61">
        <f t="shared" ca="1" si="13"/>
        <v>0</v>
      </c>
      <c r="BO30" s="61">
        <f t="shared" ca="1" si="13"/>
        <v>0</v>
      </c>
      <c r="BP30" s="61">
        <f t="shared" ca="1" si="13"/>
        <v>0</v>
      </c>
      <c r="BQ30" s="61">
        <f t="shared" ca="1" si="13"/>
        <v>0</v>
      </c>
      <c r="BR30" s="61">
        <f t="shared" ca="1" si="13"/>
        <v>0</v>
      </c>
      <c r="BS30" s="61">
        <f t="shared" ca="1" si="13"/>
        <v>0</v>
      </c>
      <c r="BT30" s="61">
        <f t="shared" ca="1" si="13"/>
        <v>0</v>
      </c>
      <c r="BU30" s="61">
        <f t="shared" ca="1" si="13"/>
        <v>0</v>
      </c>
      <c r="BV30" s="61">
        <f t="shared" ca="1" si="13"/>
        <v>0</v>
      </c>
      <c r="BW30" s="61">
        <f t="shared" ca="1" si="13"/>
        <v>0</v>
      </c>
      <c r="BX30" s="61">
        <f t="shared" ca="1" si="13"/>
        <v>0</v>
      </c>
      <c r="BY30" s="61">
        <f t="shared" ca="1" si="13"/>
        <v>0</v>
      </c>
      <c r="BZ30" s="61">
        <f t="shared" ca="1" si="14"/>
        <v>0</v>
      </c>
      <c r="CA30" s="61">
        <f t="shared" ca="1" si="14"/>
        <v>0</v>
      </c>
      <c r="CB30" s="61">
        <f t="shared" ca="1" si="14"/>
        <v>0</v>
      </c>
      <c r="CC30" s="61">
        <f t="shared" ca="1" si="14"/>
        <v>0</v>
      </c>
      <c r="CD30" s="61">
        <f t="shared" ca="1" si="14"/>
        <v>0</v>
      </c>
      <c r="CE30" s="61">
        <f t="shared" ca="1" si="14"/>
        <v>0</v>
      </c>
      <c r="CF30" s="61">
        <f t="shared" ca="1" si="14"/>
        <v>0</v>
      </c>
      <c r="CG30" s="61">
        <f t="shared" ca="1" si="14"/>
        <v>0</v>
      </c>
      <c r="CH30" s="61">
        <f t="shared" ca="1" si="14"/>
        <v>0</v>
      </c>
      <c r="CI30" s="61">
        <f t="shared" ca="1" si="14"/>
        <v>0</v>
      </c>
      <c r="CJ30" s="61">
        <f t="shared" ca="1" si="14"/>
        <v>0</v>
      </c>
      <c r="CK30" s="61">
        <f t="shared" ca="1" si="14"/>
        <v>0</v>
      </c>
      <c r="CL30" s="61">
        <f t="shared" ca="1" si="14"/>
        <v>0</v>
      </c>
      <c r="CM30" s="61">
        <f t="shared" ca="1" si="14"/>
        <v>0</v>
      </c>
      <c r="CN30" s="61">
        <f t="shared" ca="1" si="14"/>
        <v>0</v>
      </c>
      <c r="CO30" s="61">
        <f t="shared" ca="1" si="14"/>
        <v>0</v>
      </c>
      <c r="CP30" s="61">
        <f t="shared" ca="1" si="15"/>
        <v>0</v>
      </c>
      <c r="CQ30" s="61">
        <f t="shared" ca="1" si="15"/>
        <v>0</v>
      </c>
      <c r="CR30" s="61">
        <f t="shared" ca="1" si="15"/>
        <v>0</v>
      </c>
      <c r="CS30" s="61">
        <f t="shared" ca="1" si="15"/>
        <v>0</v>
      </c>
      <c r="CT30" s="61">
        <f t="shared" ca="1" si="15"/>
        <v>0</v>
      </c>
      <c r="CU30" s="61">
        <f t="shared" ca="1" si="6"/>
        <v>0</v>
      </c>
    </row>
    <row r="31" spans="1:99" ht="12.75" customHeight="1">
      <c r="A31" s="43" t="s">
        <v>49</v>
      </c>
      <c r="B31" s="59">
        <v>1035</v>
      </c>
      <c r="C31" s="60" t="s">
        <v>376</v>
      </c>
      <c r="D31" s="61">
        <f t="shared" ca="1" si="10"/>
        <v>0</v>
      </c>
      <c r="E31" s="61">
        <f t="shared" ca="1" si="10"/>
        <v>0</v>
      </c>
      <c r="F31" s="61">
        <f t="shared" ca="1" si="10"/>
        <v>0</v>
      </c>
      <c r="G31" s="61">
        <f t="shared" ca="1" si="10"/>
        <v>0</v>
      </c>
      <c r="H31" s="61">
        <f t="shared" ca="1" si="10"/>
        <v>0</v>
      </c>
      <c r="I31" s="61">
        <f t="shared" ca="1" si="10"/>
        <v>0</v>
      </c>
      <c r="J31" s="61">
        <f t="shared" ca="1" si="10"/>
        <v>0</v>
      </c>
      <c r="K31" s="61">
        <f t="shared" ca="1" si="10"/>
        <v>0</v>
      </c>
      <c r="L31" s="61">
        <f t="shared" ca="1" si="10"/>
        <v>0</v>
      </c>
      <c r="M31" s="61">
        <f t="shared" ca="1" si="10"/>
        <v>0</v>
      </c>
      <c r="N31" s="61">
        <f t="shared" ca="1" si="7"/>
        <v>0</v>
      </c>
      <c r="O31" s="61">
        <f t="shared" ca="1" si="7"/>
        <v>0</v>
      </c>
      <c r="P31" s="61">
        <f t="shared" ca="1" si="7"/>
        <v>0</v>
      </c>
      <c r="Q31" s="61">
        <f t="shared" ca="1" si="7"/>
        <v>0</v>
      </c>
      <c r="R31" s="61">
        <f t="shared" ca="1" si="7"/>
        <v>0</v>
      </c>
      <c r="S31" s="61">
        <f t="shared" ca="1" si="7"/>
        <v>0</v>
      </c>
      <c r="T31" s="61">
        <f t="shared" ca="1" si="7"/>
        <v>0</v>
      </c>
      <c r="U31" s="61">
        <f t="shared" ca="1" si="7"/>
        <v>0</v>
      </c>
      <c r="V31" s="61">
        <f t="shared" ca="1" si="7"/>
        <v>0</v>
      </c>
      <c r="W31" s="61">
        <f t="shared" ca="1" si="7"/>
        <v>0</v>
      </c>
      <c r="X31" s="61">
        <f t="shared" ca="1" si="7"/>
        <v>0</v>
      </c>
      <c r="Y31" s="61">
        <f t="shared" ca="1" si="7"/>
        <v>0</v>
      </c>
      <c r="Z31" s="61">
        <f t="shared" ca="1" si="7"/>
        <v>0</v>
      </c>
      <c r="AA31" s="61">
        <f t="shared" ca="1" si="7"/>
        <v>0</v>
      </c>
      <c r="AB31" s="61">
        <f t="shared" ca="1" si="7"/>
        <v>0</v>
      </c>
      <c r="AC31" s="61">
        <f t="shared" ca="1" si="7"/>
        <v>0</v>
      </c>
      <c r="AD31" s="61">
        <f t="shared" ca="1" si="11"/>
        <v>0</v>
      </c>
      <c r="AE31" s="61">
        <f t="shared" ca="1" si="11"/>
        <v>0</v>
      </c>
      <c r="AF31" s="61">
        <f t="shared" ca="1" si="11"/>
        <v>0</v>
      </c>
      <c r="AG31" s="61">
        <f t="shared" ca="1" si="11"/>
        <v>0</v>
      </c>
      <c r="AH31" s="61">
        <f t="shared" ca="1" si="11"/>
        <v>0</v>
      </c>
      <c r="AI31" s="61">
        <f t="shared" ca="1" si="11"/>
        <v>0</v>
      </c>
      <c r="AJ31" s="61">
        <f t="shared" ca="1" si="11"/>
        <v>0</v>
      </c>
      <c r="AK31" s="61">
        <f t="shared" ca="1" si="11"/>
        <v>0</v>
      </c>
      <c r="AL31" s="61">
        <f t="shared" ca="1" si="11"/>
        <v>0</v>
      </c>
      <c r="AM31" s="61">
        <f t="shared" ca="1" si="11"/>
        <v>0</v>
      </c>
      <c r="AN31" s="61">
        <f t="shared" ca="1" si="11"/>
        <v>0</v>
      </c>
      <c r="AO31" s="61">
        <f t="shared" ca="1" si="11"/>
        <v>0</v>
      </c>
      <c r="AP31" s="61">
        <f t="shared" ca="1" si="11"/>
        <v>0</v>
      </c>
      <c r="AQ31" s="61">
        <f t="shared" ca="1" si="11"/>
        <v>0</v>
      </c>
      <c r="AR31" s="61">
        <f t="shared" ca="1" si="11"/>
        <v>0</v>
      </c>
      <c r="AS31" s="61">
        <f t="shared" ca="1" si="11"/>
        <v>0</v>
      </c>
      <c r="AT31" s="61">
        <f t="shared" ca="1" si="12"/>
        <v>0</v>
      </c>
      <c r="AU31" s="61">
        <f t="shared" ca="1" si="12"/>
        <v>0</v>
      </c>
      <c r="AV31" s="61">
        <f t="shared" ca="1" si="12"/>
        <v>0</v>
      </c>
      <c r="AW31" s="61">
        <f t="shared" ca="1" si="12"/>
        <v>0</v>
      </c>
      <c r="AX31" s="61">
        <f t="shared" ca="1" si="12"/>
        <v>0</v>
      </c>
      <c r="AY31" s="61">
        <f t="shared" ca="1" si="12"/>
        <v>0</v>
      </c>
      <c r="AZ31" s="61">
        <f t="shared" ca="1" si="12"/>
        <v>0</v>
      </c>
      <c r="BA31" s="61">
        <f t="shared" ca="1" si="12"/>
        <v>0</v>
      </c>
      <c r="BB31" s="61">
        <f t="shared" ca="1" si="12"/>
        <v>0</v>
      </c>
      <c r="BC31" s="61">
        <f t="shared" ca="1" si="12"/>
        <v>0</v>
      </c>
      <c r="BD31" s="61">
        <f t="shared" ca="1" si="12"/>
        <v>0</v>
      </c>
      <c r="BE31" s="61">
        <f t="shared" ca="1" si="12"/>
        <v>0</v>
      </c>
      <c r="BF31" s="61">
        <f t="shared" ca="1" si="12"/>
        <v>0</v>
      </c>
      <c r="BG31" s="61">
        <f t="shared" ca="1" si="12"/>
        <v>0</v>
      </c>
      <c r="BH31" s="61">
        <f t="shared" ca="1" si="12"/>
        <v>0</v>
      </c>
      <c r="BI31" s="61">
        <f t="shared" ca="1" si="12"/>
        <v>0</v>
      </c>
      <c r="BJ31" s="61">
        <f t="shared" ca="1" si="13"/>
        <v>0</v>
      </c>
      <c r="BK31" s="61">
        <f t="shared" ca="1" si="13"/>
        <v>0</v>
      </c>
      <c r="BL31" s="61">
        <f t="shared" ca="1" si="13"/>
        <v>0</v>
      </c>
      <c r="BM31" s="61">
        <f t="shared" ca="1" si="13"/>
        <v>0</v>
      </c>
      <c r="BN31" s="61">
        <f t="shared" ca="1" si="13"/>
        <v>0</v>
      </c>
      <c r="BO31" s="61">
        <f t="shared" ca="1" si="13"/>
        <v>0</v>
      </c>
      <c r="BP31" s="61">
        <f t="shared" ca="1" si="13"/>
        <v>0</v>
      </c>
      <c r="BQ31" s="61">
        <f t="shared" ca="1" si="13"/>
        <v>0</v>
      </c>
      <c r="BR31" s="61">
        <f t="shared" ca="1" si="13"/>
        <v>0</v>
      </c>
      <c r="BS31" s="61">
        <f t="shared" ca="1" si="13"/>
        <v>0</v>
      </c>
      <c r="BT31" s="61">
        <f t="shared" ca="1" si="13"/>
        <v>0</v>
      </c>
      <c r="BU31" s="61">
        <f t="shared" ca="1" si="13"/>
        <v>0</v>
      </c>
      <c r="BV31" s="61">
        <f t="shared" ca="1" si="13"/>
        <v>0</v>
      </c>
      <c r="BW31" s="61">
        <f t="shared" ca="1" si="13"/>
        <v>0</v>
      </c>
      <c r="BX31" s="61">
        <f t="shared" ca="1" si="13"/>
        <v>0</v>
      </c>
      <c r="BY31" s="61">
        <f t="shared" ca="1" si="13"/>
        <v>0</v>
      </c>
      <c r="BZ31" s="61">
        <f t="shared" ca="1" si="14"/>
        <v>0</v>
      </c>
      <c r="CA31" s="61">
        <f t="shared" ca="1" si="14"/>
        <v>0</v>
      </c>
      <c r="CB31" s="61">
        <f t="shared" ca="1" si="14"/>
        <v>0</v>
      </c>
      <c r="CC31" s="61">
        <f t="shared" ca="1" si="14"/>
        <v>0</v>
      </c>
      <c r="CD31" s="61">
        <f t="shared" ca="1" si="14"/>
        <v>0</v>
      </c>
      <c r="CE31" s="61">
        <f t="shared" ca="1" si="14"/>
        <v>0</v>
      </c>
      <c r="CF31" s="61">
        <f t="shared" ca="1" si="14"/>
        <v>0</v>
      </c>
      <c r="CG31" s="61">
        <f t="shared" ca="1" si="14"/>
        <v>0</v>
      </c>
      <c r="CH31" s="61">
        <f t="shared" ca="1" si="14"/>
        <v>0</v>
      </c>
      <c r="CI31" s="61">
        <f t="shared" ca="1" si="14"/>
        <v>0</v>
      </c>
      <c r="CJ31" s="61">
        <f t="shared" ca="1" si="14"/>
        <v>0</v>
      </c>
      <c r="CK31" s="61">
        <f t="shared" ca="1" si="14"/>
        <v>0</v>
      </c>
      <c r="CL31" s="61">
        <f t="shared" ca="1" si="14"/>
        <v>0</v>
      </c>
      <c r="CM31" s="61">
        <f t="shared" ca="1" si="14"/>
        <v>0</v>
      </c>
      <c r="CN31" s="61">
        <f t="shared" ca="1" si="14"/>
        <v>0</v>
      </c>
      <c r="CO31" s="61">
        <f t="shared" ca="1" si="14"/>
        <v>0</v>
      </c>
      <c r="CP31" s="61">
        <f t="shared" ca="1" si="15"/>
        <v>0</v>
      </c>
      <c r="CQ31" s="61">
        <f t="shared" ca="1" si="15"/>
        <v>0</v>
      </c>
      <c r="CR31" s="61">
        <f t="shared" ca="1" si="15"/>
        <v>0</v>
      </c>
      <c r="CS31" s="61">
        <f t="shared" ca="1" si="15"/>
        <v>0</v>
      </c>
      <c r="CT31" s="61">
        <f t="shared" ca="1" si="15"/>
        <v>0</v>
      </c>
      <c r="CU31" s="61">
        <f t="shared" ca="1" si="6"/>
        <v>0</v>
      </c>
    </row>
    <row r="32" spans="1:99" ht="12.75" customHeight="1">
      <c r="A32" s="43" t="s">
        <v>51</v>
      </c>
      <c r="B32" s="59">
        <v>1036</v>
      </c>
      <c r="C32" s="60" t="s">
        <v>376</v>
      </c>
      <c r="D32" s="61">
        <f t="shared" ca="1" si="10"/>
        <v>0</v>
      </c>
      <c r="E32" s="61">
        <f t="shared" ca="1" si="10"/>
        <v>0</v>
      </c>
      <c r="F32" s="61">
        <f t="shared" ca="1" si="10"/>
        <v>0</v>
      </c>
      <c r="G32" s="61">
        <f t="shared" ca="1" si="10"/>
        <v>0</v>
      </c>
      <c r="H32" s="61">
        <f t="shared" ca="1" si="10"/>
        <v>0</v>
      </c>
      <c r="I32" s="61">
        <f t="shared" ca="1" si="10"/>
        <v>0</v>
      </c>
      <c r="J32" s="61">
        <f t="shared" ca="1" si="10"/>
        <v>0</v>
      </c>
      <c r="K32" s="61">
        <f t="shared" ca="1" si="10"/>
        <v>0</v>
      </c>
      <c r="L32" s="61">
        <f t="shared" ca="1" si="10"/>
        <v>0</v>
      </c>
      <c r="M32" s="61">
        <f t="shared" ca="1" si="10"/>
        <v>0</v>
      </c>
      <c r="N32" s="61">
        <f t="shared" ca="1" si="7"/>
        <v>0</v>
      </c>
      <c r="O32" s="61">
        <f t="shared" ca="1" si="7"/>
        <v>0</v>
      </c>
      <c r="P32" s="61">
        <f t="shared" ca="1" si="7"/>
        <v>0</v>
      </c>
      <c r="Q32" s="61">
        <f t="shared" ca="1" si="7"/>
        <v>0</v>
      </c>
      <c r="R32" s="61">
        <f t="shared" ca="1" si="7"/>
        <v>0</v>
      </c>
      <c r="S32" s="61">
        <f t="shared" ca="1" si="7"/>
        <v>0</v>
      </c>
      <c r="T32" s="61">
        <f t="shared" ca="1" si="7"/>
        <v>0</v>
      </c>
      <c r="U32" s="61">
        <f t="shared" ca="1" si="7"/>
        <v>0</v>
      </c>
      <c r="V32" s="61">
        <f t="shared" ca="1" si="7"/>
        <v>0</v>
      </c>
      <c r="W32" s="61">
        <f t="shared" ca="1" si="7"/>
        <v>0</v>
      </c>
      <c r="X32" s="61">
        <f t="shared" ca="1" si="7"/>
        <v>0</v>
      </c>
      <c r="Y32" s="61">
        <f t="shared" ca="1" si="7"/>
        <v>0</v>
      </c>
      <c r="Z32" s="61">
        <f t="shared" ca="1" si="7"/>
        <v>0</v>
      </c>
      <c r="AA32" s="61">
        <f t="shared" ca="1" si="7"/>
        <v>0</v>
      </c>
      <c r="AB32" s="61">
        <f t="shared" ca="1" si="7"/>
        <v>0</v>
      </c>
      <c r="AC32" s="61">
        <f t="shared" ca="1" si="7"/>
        <v>0</v>
      </c>
      <c r="AD32" s="61">
        <f t="shared" ca="1" si="11"/>
        <v>0</v>
      </c>
      <c r="AE32" s="61">
        <f t="shared" ca="1" si="11"/>
        <v>0</v>
      </c>
      <c r="AF32" s="61">
        <f t="shared" ca="1" si="11"/>
        <v>0</v>
      </c>
      <c r="AG32" s="61">
        <f t="shared" ca="1" si="11"/>
        <v>0</v>
      </c>
      <c r="AH32" s="61">
        <f t="shared" ca="1" si="11"/>
        <v>0</v>
      </c>
      <c r="AI32" s="61">
        <f t="shared" ca="1" si="11"/>
        <v>0</v>
      </c>
      <c r="AJ32" s="61">
        <f t="shared" ca="1" si="11"/>
        <v>0</v>
      </c>
      <c r="AK32" s="61">
        <f t="shared" ca="1" si="11"/>
        <v>0</v>
      </c>
      <c r="AL32" s="61">
        <f t="shared" ca="1" si="11"/>
        <v>0</v>
      </c>
      <c r="AM32" s="61">
        <f t="shared" ca="1" si="11"/>
        <v>0</v>
      </c>
      <c r="AN32" s="61">
        <f t="shared" ca="1" si="11"/>
        <v>0</v>
      </c>
      <c r="AO32" s="61">
        <f t="shared" ca="1" si="11"/>
        <v>0</v>
      </c>
      <c r="AP32" s="61">
        <f t="shared" ca="1" si="11"/>
        <v>0</v>
      </c>
      <c r="AQ32" s="61">
        <f t="shared" ca="1" si="11"/>
        <v>0</v>
      </c>
      <c r="AR32" s="61">
        <f t="shared" ca="1" si="11"/>
        <v>0</v>
      </c>
      <c r="AS32" s="61">
        <f t="shared" ca="1" si="11"/>
        <v>0</v>
      </c>
      <c r="AT32" s="61">
        <f t="shared" ca="1" si="12"/>
        <v>0</v>
      </c>
      <c r="AU32" s="61">
        <f t="shared" ca="1" si="12"/>
        <v>0</v>
      </c>
      <c r="AV32" s="61">
        <f t="shared" ca="1" si="12"/>
        <v>0</v>
      </c>
      <c r="AW32" s="61">
        <f t="shared" ca="1" si="12"/>
        <v>0</v>
      </c>
      <c r="AX32" s="61">
        <f t="shared" ca="1" si="12"/>
        <v>0</v>
      </c>
      <c r="AY32" s="61">
        <f t="shared" ca="1" si="12"/>
        <v>0</v>
      </c>
      <c r="AZ32" s="61">
        <f t="shared" ca="1" si="12"/>
        <v>0</v>
      </c>
      <c r="BA32" s="61">
        <f t="shared" ca="1" si="12"/>
        <v>0</v>
      </c>
      <c r="BB32" s="61">
        <f t="shared" ca="1" si="12"/>
        <v>0</v>
      </c>
      <c r="BC32" s="61">
        <f t="shared" ca="1" si="12"/>
        <v>0</v>
      </c>
      <c r="BD32" s="61">
        <f t="shared" ca="1" si="12"/>
        <v>0</v>
      </c>
      <c r="BE32" s="61">
        <f t="shared" ca="1" si="12"/>
        <v>0</v>
      </c>
      <c r="BF32" s="61">
        <f t="shared" ca="1" si="12"/>
        <v>0</v>
      </c>
      <c r="BG32" s="61">
        <f t="shared" ca="1" si="12"/>
        <v>0</v>
      </c>
      <c r="BH32" s="61">
        <f t="shared" ca="1" si="12"/>
        <v>0</v>
      </c>
      <c r="BI32" s="61">
        <f t="shared" ca="1" si="12"/>
        <v>0</v>
      </c>
      <c r="BJ32" s="61">
        <f t="shared" ca="1" si="13"/>
        <v>0</v>
      </c>
      <c r="BK32" s="61">
        <f t="shared" ca="1" si="13"/>
        <v>0</v>
      </c>
      <c r="BL32" s="61">
        <f t="shared" ca="1" si="13"/>
        <v>0</v>
      </c>
      <c r="BM32" s="61">
        <f t="shared" ca="1" si="13"/>
        <v>0</v>
      </c>
      <c r="BN32" s="61">
        <f t="shared" ca="1" si="13"/>
        <v>0</v>
      </c>
      <c r="BO32" s="61">
        <f t="shared" ca="1" si="13"/>
        <v>0</v>
      </c>
      <c r="BP32" s="61">
        <f t="shared" ca="1" si="13"/>
        <v>0</v>
      </c>
      <c r="BQ32" s="61">
        <f t="shared" ca="1" si="13"/>
        <v>0</v>
      </c>
      <c r="BR32" s="61">
        <f t="shared" ca="1" si="13"/>
        <v>0</v>
      </c>
      <c r="BS32" s="61">
        <f t="shared" ca="1" si="13"/>
        <v>0</v>
      </c>
      <c r="BT32" s="61">
        <f t="shared" ca="1" si="13"/>
        <v>0</v>
      </c>
      <c r="BU32" s="61">
        <f t="shared" ca="1" si="13"/>
        <v>0</v>
      </c>
      <c r="BV32" s="61">
        <f t="shared" ca="1" si="13"/>
        <v>0</v>
      </c>
      <c r="BW32" s="61">
        <f t="shared" ca="1" si="13"/>
        <v>0</v>
      </c>
      <c r="BX32" s="61">
        <f t="shared" ca="1" si="13"/>
        <v>0</v>
      </c>
      <c r="BY32" s="61">
        <f t="shared" ca="1" si="13"/>
        <v>0</v>
      </c>
      <c r="BZ32" s="61">
        <f t="shared" ca="1" si="14"/>
        <v>0</v>
      </c>
      <c r="CA32" s="61">
        <f t="shared" ca="1" si="14"/>
        <v>0</v>
      </c>
      <c r="CB32" s="61">
        <f t="shared" ca="1" si="14"/>
        <v>0</v>
      </c>
      <c r="CC32" s="61">
        <f t="shared" ca="1" si="14"/>
        <v>0</v>
      </c>
      <c r="CD32" s="61">
        <f t="shared" ca="1" si="14"/>
        <v>0</v>
      </c>
      <c r="CE32" s="61">
        <f t="shared" ca="1" si="14"/>
        <v>0</v>
      </c>
      <c r="CF32" s="61">
        <f t="shared" ca="1" si="14"/>
        <v>0</v>
      </c>
      <c r="CG32" s="61">
        <f t="shared" ca="1" si="14"/>
        <v>0</v>
      </c>
      <c r="CH32" s="61">
        <f t="shared" ca="1" si="14"/>
        <v>0</v>
      </c>
      <c r="CI32" s="61">
        <f t="shared" ca="1" si="14"/>
        <v>0</v>
      </c>
      <c r="CJ32" s="61">
        <f t="shared" ca="1" si="14"/>
        <v>0</v>
      </c>
      <c r="CK32" s="61">
        <f t="shared" ca="1" si="14"/>
        <v>0</v>
      </c>
      <c r="CL32" s="61">
        <f t="shared" ca="1" si="14"/>
        <v>0</v>
      </c>
      <c r="CM32" s="61">
        <f t="shared" ca="1" si="14"/>
        <v>0</v>
      </c>
      <c r="CN32" s="61">
        <f t="shared" ca="1" si="14"/>
        <v>0</v>
      </c>
      <c r="CO32" s="61">
        <f t="shared" ca="1" si="14"/>
        <v>0</v>
      </c>
      <c r="CP32" s="61">
        <f t="shared" ca="1" si="15"/>
        <v>0</v>
      </c>
      <c r="CQ32" s="61">
        <f t="shared" ca="1" si="15"/>
        <v>0</v>
      </c>
      <c r="CR32" s="61">
        <f t="shared" ca="1" si="15"/>
        <v>0</v>
      </c>
      <c r="CS32" s="61">
        <f t="shared" ca="1" si="15"/>
        <v>0</v>
      </c>
      <c r="CT32" s="61">
        <f t="shared" ca="1" si="15"/>
        <v>0</v>
      </c>
      <c r="CU32" s="61">
        <f t="shared" ca="1" si="6"/>
        <v>0</v>
      </c>
    </row>
    <row r="33" spans="1:99" ht="12.75" customHeight="1">
      <c r="A33" s="43" t="s">
        <v>53</v>
      </c>
      <c r="B33" s="59">
        <v>1037</v>
      </c>
      <c r="C33" s="60" t="s">
        <v>376</v>
      </c>
      <c r="D33" s="61">
        <f t="shared" ca="1" si="10"/>
        <v>0</v>
      </c>
      <c r="E33" s="61">
        <f t="shared" ca="1" si="10"/>
        <v>0</v>
      </c>
      <c r="F33" s="61">
        <f t="shared" ca="1" si="10"/>
        <v>0</v>
      </c>
      <c r="G33" s="61">
        <f t="shared" ca="1" si="10"/>
        <v>0</v>
      </c>
      <c r="H33" s="61">
        <f t="shared" ca="1" si="10"/>
        <v>0</v>
      </c>
      <c r="I33" s="61">
        <f t="shared" ca="1" si="10"/>
        <v>0</v>
      </c>
      <c r="J33" s="61">
        <f t="shared" ca="1" si="10"/>
        <v>0</v>
      </c>
      <c r="K33" s="61">
        <f t="shared" ca="1" si="10"/>
        <v>0</v>
      </c>
      <c r="L33" s="61">
        <f t="shared" ca="1" si="10"/>
        <v>0</v>
      </c>
      <c r="M33" s="61">
        <f t="shared" ca="1" si="10"/>
        <v>0</v>
      </c>
      <c r="N33" s="61">
        <f t="shared" ca="1" si="7"/>
        <v>0</v>
      </c>
      <c r="O33" s="61">
        <f t="shared" ca="1" si="7"/>
        <v>0</v>
      </c>
      <c r="P33" s="61">
        <f t="shared" ca="1" si="7"/>
        <v>0</v>
      </c>
      <c r="Q33" s="61">
        <f t="shared" ca="1" si="7"/>
        <v>0</v>
      </c>
      <c r="R33" s="61">
        <f t="shared" ca="1" si="7"/>
        <v>0</v>
      </c>
      <c r="S33" s="61">
        <f t="shared" ca="1" si="7"/>
        <v>0</v>
      </c>
      <c r="T33" s="61">
        <f t="shared" ca="1" si="7"/>
        <v>0</v>
      </c>
      <c r="U33" s="61">
        <f t="shared" ca="1" si="7"/>
        <v>0</v>
      </c>
      <c r="V33" s="61">
        <f t="shared" ca="1" si="7"/>
        <v>0</v>
      </c>
      <c r="W33" s="61">
        <f t="shared" ca="1" si="7"/>
        <v>0</v>
      </c>
      <c r="X33" s="61">
        <f t="shared" ca="1" si="7"/>
        <v>0</v>
      </c>
      <c r="Y33" s="61">
        <f t="shared" ca="1" si="7"/>
        <v>0</v>
      </c>
      <c r="Z33" s="61">
        <f t="shared" ca="1" si="7"/>
        <v>0</v>
      </c>
      <c r="AA33" s="61">
        <f t="shared" ca="1" si="7"/>
        <v>0</v>
      </c>
      <c r="AB33" s="61">
        <f t="shared" ca="1" si="7"/>
        <v>0</v>
      </c>
      <c r="AC33" s="61">
        <f t="shared" ca="1" si="7"/>
        <v>0</v>
      </c>
      <c r="AD33" s="61">
        <f t="shared" ca="1" si="11"/>
        <v>0</v>
      </c>
      <c r="AE33" s="61">
        <f t="shared" ca="1" si="11"/>
        <v>0</v>
      </c>
      <c r="AF33" s="61">
        <f t="shared" ca="1" si="11"/>
        <v>0</v>
      </c>
      <c r="AG33" s="61">
        <f t="shared" ca="1" si="11"/>
        <v>0</v>
      </c>
      <c r="AH33" s="61">
        <f t="shared" ca="1" si="11"/>
        <v>0</v>
      </c>
      <c r="AI33" s="61">
        <f t="shared" ca="1" si="11"/>
        <v>0</v>
      </c>
      <c r="AJ33" s="61">
        <f t="shared" ca="1" si="11"/>
        <v>0</v>
      </c>
      <c r="AK33" s="61">
        <f t="shared" ca="1" si="11"/>
        <v>0</v>
      </c>
      <c r="AL33" s="61">
        <f t="shared" ca="1" si="11"/>
        <v>0</v>
      </c>
      <c r="AM33" s="61">
        <f t="shared" ca="1" si="11"/>
        <v>0</v>
      </c>
      <c r="AN33" s="61">
        <f t="shared" ca="1" si="11"/>
        <v>0</v>
      </c>
      <c r="AO33" s="61">
        <f t="shared" ca="1" si="11"/>
        <v>0</v>
      </c>
      <c r="AP33" s="61">
        <f t="shared" ca="1" si="11"/>
        <v>0</v>
      </c>
      <c r="AQ33" s="61">
        <f t="shared" ca="1" si="11"/>
        <v>0</v>
      </c>
      <c r="AR33" s="61">
        <f t="shared" ca="1" si="11"/>
        <v>0</v>
      </c>
      <c r="AS33" s="61">
        <f t="shared" ca="1" si="11"/>
        <v>0</v>
      </c>
      <c r="AT33" s="61">
        <f t="shared" ca="1" si="12"/>
        <v>0</v>
      </c>
      <c r="AU33" s="61">
        <f t="shared" ca="1" si="12"/>
        <v>0</v>
      </c>
      <c r="AV33" s="61">
        <f t="shared" ca="1" si="12"/>
        <v>0</v>
      </c>
      <c r="AW33" s="61">
        <f t="shared" ca="1" si="12"/>
        <v>0</v>
      </c>
      <c r="AX33" s="61">
        <f t="shared" ca="1" si="12"/>
        <v>0</v>
      </c>
      <c r="AY33" s="61">
        <f t="shared" ca="1" si="12"/>
        <v>0</v>
      </c>
      <c r="AZ33" s="61">
        <f t="shared" ca="1" si="12"/>
        <v>0</v>
      </c>
      <c r="BA33" s="61">
        <f t="shared" ca="1" si="12"/>
        <v>0</v>
      </c>
      <c r="BB33" s="61">
        <f t="shared" ca="1" si="12"/>
        <v>0</v>
      </c>
      <c r="BC33" s="61">
        <f t="shared" ca="1" si="12"/>
        <v>0</v>
      </c>
      <c r="BD33" s="61">
        <f t="shared" ca="1" si="12"/>
        <v>0</v>
      </c>
      <c r="BE33" s="61">
        <f t="shared" ca="1" si="12"/>
        <v>0</v>
      </c>
      <c r="BF33" s="61">
        <f t="shared" ca="1" si="12"/>
        <v>0</v>
      </c>
      <c r="BG33" s="61">
        <f t="shared" ca="1" si="12"/>
        <v>0</v>
      </c>
      <c r="BH33" s="61">
        <f t="shared" ca="1" si="12"/>
        <v>0</v>
      </c>
      <c r="BI33" s="61">
        <f t="shared" ca="1" si="12"/>
        <v>0</v>
      </c>
      <c r="BJ33" s="61">
        <f t="shared" ca="1" si="13"/>
        <v>0</v>
      </c>
      <c r="BK33" s="61">
        <f t="shared" ca="1" si="13"/>
        <v>0</v>
      </c>
      <c r="BL33" s="61">
        <f t="shared" ca="1" si="13"/>
        <v>0</v>
      </c>
      <c r="BM33" s="61">
        <f t="shared" ca="1" si="13"/>
        <v>0</v>
      </c>
      <c r="BN33" s="61">
        <f t="shared" ca="1" si="13"/>
        <v>0</v>
      </c>
      <c r="BO33" s="61">
        <f t="shared" ca="1" si="13"/>
        <v>0</v>
      </c>
      <c r="BP33" s="61">
        <f t="shared" ca="1" si="13"/>
        <v>0</v>
      </c>
      <c r="BQ33" s="61">
        <f t="shared" ca="1" si="13"/>
        <v>0</v>
      </c>
      <c r="BR33" s="61">
        <f t="shared" ca="1" si="13"/>
        <v>0</v>
      </c>
      <c r="BS33" s="61">
        <f t="shared" ca="1" si="13"/>
        <v>0</v>
      </c>
      <c r="BT33" s="61">
        <f t="shared" ca="1" si="13"/>
        <v>0</v>
      </c>
      <c r="BU33" s="61">
        <f t="shared" ca="1" si="13"/>
        <v>0</v>
      </c>
      <c r="BV33" s="61">
        <f t="shared" ca="1" si="13"/>
        <v>0</v>
      </c>
      <c r="BW33" s="61">
        <f t="shared" ca="1" si="13"/>
        <v>0</v>
      </c>
      <c r="BX33" s="61">
        <f t="shared" ca="1" si="13"/>
        <v>0</v>
      </c>
      <c r="BY33" s="61">
        <f t="shared" ca="1" si="13"/>
        <v>0</v>
      </c>
      <c r="BZ33" s="61">
        <f t="shared" ca="1" si="14"/>
        <v>0</v>
      </c>
      <c r="CA33" s="61">
        <f t="shared" ca="1" si="14"/>
        <v>0</v>
      </c>
      <c r="CB33" s="61">
        <f t="shared" ca="1" si="14"/>
        <v>0</v>
      </c>
      <c r="CC33" s="61">
        <f t="shared" ca="1" si="14"/>
        <v>0</v>
      </c>
      <c r="CD33" s="61">
        <f t="shared" ca="1" si="14"/>
        <v>0</v>
      </c>
      <c r="CE33" s="61">
        <f t="shared" ca="1" si="14"/>
        <v>0</v>
      </c>
      <c r="CF33" s="61">
        <f t="shared" ca="1" si="14"/>
        <v>0</v>
      </c>
      <c r="CG33" s="61">
        <f t="shared" ca="1" si="14"/>
        <v>0</v>
      </c>
      <c r="CH33" s="61">
        <f t="shared" ca="1" si="14"/>
        <v>0</v>
      </c>
      <c r="CI33" s="61">
        <f t="shared" ca="1" si="14"/>
        <v>0</v>
      </c>
      <c r="CJ33" s="61">
        <f t="shared" ca="1" si="14"/>
        <v>0</v>
      </c>
      <c r="CK33" s="61">
        <f t="shared" ca="1" si="14"/>
        <v>0</v>
      </c>
      <c r="CL33" s="61">
        <f t="shared" ca="1" si="14"/>
        <v>0</v>
      </c>
      <c r="CM33" s="61">
        <f t="shared" ca="1" si="14"/>
        <v>0</v>
      </c>
      <c r="CN33" s="61">
        <f t="shared" ca="1" si="14"/>
        <v>0</v>
      </c>
      <c r="CO33" s="61">
        <f t="shared" ca="1" si="14"/>
        <v>0</v>
      </c>
      <c r="CP33" s="61">
        <f t="shared" ca="1" si="15"/>
        <v>0</v>
      </c>
      <c r="CQ33" s="61">
        <f t="shared" ca="1" si="15"/>
        <v>0</v>
      </c>
      <c r="CR33" s="61">
        <f t="shared" ca="1" si="15"/>
        <v>0</v>
      </c>
      <c r="CS33" s="61">
        <f t="shared" ca="1" si="15"/>
        <v>0</v>
      </c>
      <c r="CT33" s="61">
        <f t="shared" ca="1" si="15"/>
        <v>0</v>
      </c>
      <c r="CU33" s="61">
        <f t="shared" ca="1" si="6"/>
        <v>0</v>
      </c>
    </row>
    <row r="34" spans="1:99" ht="12.75" customHeight="1">
      <c r="A34" s="43" t="s">
        <v>55</v>
      </c>
      <c r="B34" s="59">
        <v>1038</v>
      </c>
      <c r="C34" s="60" t="s">
        <v>376</v>
      </c>
      <c r="D34" s="61">
        <f t="shared" ca="1" si="10"/>
        <v>0</v>
      </c>
      <c r="E34" s="61">
        <f t="shared" ca="1" si="10"/>
        <v>0</v>
      </c>
      <c r="F34" s="61">
        <f t="shared" ca="1" si="10"/>
        <v>0</v>
      </c>
      <c r="G34" s="61">
        <f t="shared" ca="1" si="10"/>
        <v>0</v>
      </c>
      <c r="H34" s="61">
        <f t="shared" ca="1" si="10"/>
        <v>0</v>
      </c>
      <c r="I34" s="61">
        <f t="shared" ca="1" si="10"/>
        <v>0</v>
      </c>
      <c r="J34" s="61">
        <f t="shared" ca="1" si="10"/>
        <v>0</v>
      </c>
      <c r="K34" s="61">
        <f t="shared" ca="1" si="10"/>
        <v>0</v>
      </c>
      <c r="L34" s="61">
        <f t="shared" ca="1" si="10"/>
        <v>0</v>
      </c>
      <c r="M34" s="61">
        <f t="shared" ca="1" si="10"/>
        <v>0</v>
      </c>
      <c r="N34" s="61">
        <f t="shared" ca="1" si="7"/>
        <v>0</v>
      </c>
      <c r="O34" s="61">
        <f t="shared" ca="1" si="7"/>
        <v>0</v>
      </c>
      <c r="P34" s="61">
        <f t="shared" ca="1" si="7"/>
        <v>0</v>
      </c>
      <c r="Q34" s="61">
        <f t="shared" ca="1" si="7"/>
        <v>0</v>
      </c>
      <c r="R34" s="61">
        <f t="shared" ca="1" si="7"/>
        <v>0</v>
      </c>
      <c r="S34" s="61">
        <f t="shared" ca="1" si="7"/>
        <v>0</v>
      </c>
      <c r="T34" s="61">
        <f t="shared" ca="1" si="7"/>
        <v>0</v>
      </c>
      <c r="U34" s="61">
        <f t="shared" ca="1" si="7"/>
        <v>0</v>
      </c>
      <c r="V34" s="61">
        <f t="shared" ca="1" si="7"/>
        <v>0</v>
      </c>
      <c r="W34" s="61">
        <f t="shared" ca="1" si="7"/>
        <v>0</v>
      </c>
      <c r="X34" s="61">
        <f t="shared" ca="1" si="7"/>
        <v>0</v>
      </c>
      <c r="Y34" s="61">
        <f t="shared" ca="1" si="7"/>
        <v>0</v>
      </c>
      <c r="Z34" s="61">
        <f t="shared" ca="1" si="7"/>
        <v>0</v>
      </c>
      <c r="AA34" s="61">
        <f t="shared" ca="1" si="7"/>
        <v>0</v>
      </c>
      <c r="AB34" s="61">
        <f t="shared" ca="1" si="7"/>
        <v>0</v>
      </c>
      <c r="AC34" s="61">
        <f t="shared" ca="1" si="7"/>
        <v>0</v>
      </c>
      <c r="AD34" s="61">
        <f t="shared" ca="1" si="11"/>
        <v>0</v>
      </c>
      <c r="AE34" s="61">
        <f t="shared" ca="1" si="11"/>
        <v>0</v>
      </c>
      <c r="AF34" s="61">
        <f t="shared" ca="1" si="11"/>
        <v>0</v>
      </c>
      <c r="AG34" s="61">
        <f t="shared" ca="1" si="11"/>
        <v>0</v>
      </c>
      <c r="AH34" s="61">
        <f t="shared" ca="1" si="11"/>
        <v>0</v>
      </c>
      <c r="AI34" s="61">
        <f t="shared" ca="1" si="11"/>
        <v>0</v>
      </c>
      <c r="AJ34" s="61">
        <f t="shared" ca="1" si="11"/>
        <v>0</v>
      </c>
      <c r="AK34" s="61">
        <f t="shared" ca="1" si="11"/>
        <v>0</v>
      </c>
      <c r="AL34" s="61">
        <f t="shared" ca="1" si="11"/>
        <v>0</v>
      </c>
      <c r="AM34" s="61">
        <f t="shared" ca="1" si="11"/>
        <v>0</v>
      </c>
      <c r="AN34" s="61">
        <f t="shared" ca="1" si="11"/>
        <v>0</v>
      </c>
      <c r="AO34" s="61">
        <f t="shared" ca="1" si="11"/>
        <v>0</v>
      </c>
      <c r="AP34" s="61">
        <f t="shared" ca="1" si="11"/>
        <v>0</v>
      </c>
      <c r="AQ34" s="61">
        <f t="shared" ca="1" si="11"/>
        <v>0</v>
      </c>
      <c r="AR34" s="61">
        <f t="shared" ca="1" si="11"/>
        <v>0</v>
      </c>
      <c r="AS34" s="61">
        <f t="shared" ca="1" si="11"/>
        <v>0</v>
      </c>
      <c r="AT34" s="61">
        <f t="shared" ca="1" si="12"/>
        <v>0</v>
      </c>
      <c r="AU34" s="61">
        <f t="shared" ca="1" si="12"/>
        <v>0</v>
      </c>
      <c r="AV34" s="61">
        <f t="shared" ca="1" si="12"/>
        <v>0</v>
      </c>
      <c r="AW34" s="61">
        <f t="shared" ca="1" si="12"/>
        <v>0</v>
      </c>
      <c r="AX34" s="61">
        <f t="shared" ca="1" si="12"/>
        <v>0</v>
      </c>
      <c r="AY34" s="61">
        <f t="shared" ca="1" si="12"/>
        <v>0</v>
      </c>
      <c r="AZ34" s="61">
        <f t="shared" ca="1" si="12"/>
        <v>0</v>
      </c>
      <c r="BA34" s="61">
        <f t="shared" ca="1" si="12"/>
        <v>0</v>
      </c>
      <c r="BB34" s="61">
        <f t="shared" ca="1" si="12"/>
        <v>0</v>
      </c>
      <c r="BC34" s="61">
        <f t="shared" ca="1" si="12"/>
        <v>0</v>
      </c>
      <c r="BD34" s="61">
        <f t="shared" ca="1" si="12"/>
        <v>0</v>
      </c>
      <c r="BE34" s="61">
        <f t="shared" ca="1" si="12"/>
        <v>0</v>
      </c>
      <c r="BF34" s="61">
        <f t="shared" ca="1" si="12"/>
        <v>0</v>
      </c>
      <c r="BG34" s="61">
        <f t="shared" ca="1" si="12"/>
        <v>0</v>
      </c>
      <c r="BH34" s="61">
        <f t="shared" ca="1" si="12"/>
        <v>0</v>
      </c>
      <c r="BI34" s="61">
        <f t="shared" ca="1" si="12"/>
        <v>0</v>
      </c>
      <c r="BJ34" s="61">
        <f t="shared" ca="1" si="13"/>
        <v>0</v>
      </c>
      <c r="BK34" s="61">
        <f t="shared" ca="1" si="13"/>
        <v>0</v>
      </c>
      <c r="BL34" s="61">
        <f t="shared" ca="1" si="13"/>
        <v>0</v>
      </c>
      <c r="BM34" s="61">
        <f t="shared" ca="1" si="13"/>
        <v>0</v>
      </c>
      <c r="BN34" s="61">
        <f t="shared" ca="1" si="13"/>
        <v>0</v>
      </c>
      <c r="BO34" s="61">
        <f t="shared" ca="1" si="13"/>
        <v>0</v>
      </c>
      <c r="BP34" s="61">
        <f t="shared" ca="1" si="13"/>
        <v>0</v>
      </c>
      <c r="BQ34" s="61">
        <f t="shared" ca="1" si="13"/>
        <v>0</v>
      </c>
      <c r="BR34" s="61">
        <f t="shared" ca="1" si="13"/>
        <v>0</v>
      </c>
      <c r="BS34" s="61">
        <f t="shared" ca="1" si="13"/>
        <v>0</v>
      </c>
      <c r="BT34" s="61">
        <f t="shared" ca="1" si="13"/>
        <v>0</v>
      </c>
      <c r="BU34" s="61">
        <f t="shared" ca="1" si="13"/>
        <v>0</v>
      </c>
      <c r="BV34" s="61">
        <f t="shared" ca="1" si="13"/>
        <v>0</v>
      </c>
      <c r="BW34" s="61">
        <f t="shared" ca="1" si="13"/>
        <v>0</v>
      </c>
      <c r="BX34" s="61">
        <f t="shared" ca="1" si="13"/>
        <v>0</v>
      </c>
      <c r="BY34" s="61">
        <f t="shared" ca="1" si="13"/>
        <v>0</v>
      </c>
      <c r="BZ34" s="61">
        <f t="shared" ca="1" si="14"/>
        <v>0</v>
      </c>
      <c r="CA34" s="61">
        <f t="shared" ca="1" si="14"/>
        <v>0</v>
      </c>
      <c r="CB34" s="61">
        <f t="shared" ca="1" si="14"/>
        <v>0</v>
      </c>
      <c r="CC34" s="61">
        <f t="shared" ca="1" si="14"/>
        <v>0</v>
      </c>
      <c r="CD34" s="61">
        <f t="shared" ca="1" si="14"/>
        <v>0</v>
      </c>
      <c r="CE34" s="61">
        <f t="shared" ca="1" si="14"/>
        <v>0</v>
      </c>
      <c r="CF34" s="61">
        <f t="shared" ca="1" si="14"/>
        <v>0</v>
      </c>
      <c r="CG34" s="61">
        <f t="shared" ca="1" si="14"/>
        <v>0</v>
      </c>
      <c r="CH34" s="61">
        <f t="shared" ca="1" si="14"/>
        <v>0</v>
      </c>
      <c r="CI34" s="61">
        <f t="shared" ca="1" si="14"/>
        <v>0</v>
      </c>
      <c r="CJ34" s="61">
        <f t="shared" ca="1" si="14"/>
        <v>0</v>
      </c>
      <c r="CK34" s="61">
        <f t="shared" ca="1" si="14"/>
        <v>0</v>
      </c>
      <c r="CL34" s="61">
        <f t="shared" ca="1" si="14"/>
        <v>0</v>
      </c>
      <c r="CM34" s="61">
        <f t="shared" ca="1" si="14"/>
        <v>0</v>
      </c>
      <c r="CN34" s="61">
        <f t="shared" ca="1" si="14"/>
        <v>0</v>
      </c>
      <c r="CO34" s="61">
        <f t="shared" ca="1" si="14"/>
        <v>0</v>
      </c>
      <c r="CP34" s="61">
        <f t="shared" ca="1" si="15"/>
        <v>0</v>
      </c>
      <c r="CQ34" s="61">
        <f t="shared" ca="1" si="15"/>
        <v>0</v>
      </c>
      <c r="CR34" s="61">
        <f t="shared" ca="1" si="15"/>
        <v>0</v>
      </c>
      <c r="CS34" s="61">
        <f t="shared" ca="1" si="15"/>
        <v>0</v>
      </c>
      <c r="CT34" s="61">
        <f t="shared" ca="1" si="15"/>
        <v>0</v>
      </c>
      <c r="CU34" s="61">
        <f t="shared" ca="1" si="6"/>
        <v>0</v>
      </c>
    </row>
    <row r="35" spans="1:99" ht="12.75" customHeight="1">
      <c r="A35" s="43" t="s">
        <v>57</v>
      </c>
      <c r="B35" s="59">
        <v>1039</v>
      </c>
      <c r="C35" s="60" t="s">
        <v>376</v>
      </c>
      <c r="D35" s="61">
        <f t="shared" ca="1" si="10"/>
        <v>0</v>
      </c>
      <c r="E35" s="61">
        <f t="shared" ca="1" si="10"/>
        <v>0</v>
      </c>
      <c r="F35" s="61">
        <f t="shared" ca="1" si="10"/>
        <v>0</v>
      </c>
      <c r="G35" s="61">
        <f t="shared" ca="1" si="10"/>
        <v>0</v>
      </c>
      <c r="H35" s="61">
        <f t="shared" ca="1" si="10"/>
        <v>0</v>
      </c>
      <c r="I35" s="61">
        <f t="shared" ca="1" si="10"/>
        <v>0</v>
      </c>
      <c r="J35" s="61">
        <f t="shared" ca="1" si="10"/>
        <v>0</v>
      </c>
      <c r="K35" s="61">
        <f t="shared" ca="1" si="10"/>
        <v>0</v>
      </c>
      <c r="L35" s="61">
        <f t="shared" ca="1" si="10"/>
        <v>0</v>
      </c>
      <c r="M35" s="61">
        <f t="shared" ca="1" si="10"/>
        <v>0</v>
      </c>
      <c r="N35" s="61">
        <f t="shared" ca="1" si="7"/>
        <v>0</v>
      </c>
      <c r="O35" s="61">
        <f t="shared" ca="1" si="7"/>
        <v>0</v>
      </c>
      <c r="P35" s="61">
        <f t="shared" ca="1" si="7"/>
        <v>0</v>
      </c>
      <c r="Q35" s="61">
        <f t="shared" ca="1" si="7"/>
        <v>0</v>
      </c>
      <c r="R35" s="61">
        <f t="shared" ca="1" si="7"/>
        <v>0</v>
      </c>
      <c r="S35" s="61">
        <f t="shared" ca="1" si="7"/>
        <v>0</v>
      </c>
      <c r="T35" s="61">
        <f t="shared" ca="1" si="7"/>
        <v>0</v>
      </c>
      <c r="U35" s="61">
        <f t="shared" ca="1" si="7"/>
        <v>0</v>
      </c>
      <c r="V35" s="61">
        <f t="shared" ca="1" si="7"/>
        <v>0</v>
      </c>
      <c r="W35" s="61">
        <f t="shared" ca="1" si="7"/>
        <v>0</v>
      </c>
      <c r="X35" s="61">
        <f t="shared" ca="1" si="7"/>
        <v>0</v>
      </c>
      <c r="Y35" s="61">
        <f t="shared" ca="1" si="7"/>
        <v>0</v>
      </c>
      <c r="Z35" s="61">
        <f t="shared" ca="1" si="7"/>
        <v>0</v>
      </c>
      <c r="AA35" s="61">
        <f t="shared" ca="1" si="7"/>
        <v>0</v>
      </c>
      <c r="AB35" s="61">
        <f t="shared" ca="1" si="7"/>
        <v>0</v>
      </c>
      <c r="AC35" s="61">
        <f t="shared" ca="1" si="7"/>
        <v>0</v>
      </c>
      <c r="AD35" s="61">
        <f t="shared" ca="1" si="11"/>
        <v>0</v>
      </c>
      <c r="AE35" s="61">
        <f t="shared" ca="1" si="11"/>
        <v>0</v>
      </c>
      <c r="AF35" s="61">
        <f t="shared" ca="1" si="11"/>
        <v>0</v>
      </c>
      <c r="AG35" s="61">
        <f t="shared" ca="1" si="11"/>
        <v>0</v>
      </c>
      <c r="AH35" s="61">
        <f t="shared" ca="1" si="11"/>
        <v>0</v>
      </c>
      <c r="AI35" s="61">
        <f t="shared" ca="1" si="11"/>
        <v>0</v>
      </c>
      <c r="AJ35" s="61">
        <f t="shared" ca="1" si="11"/>
        <v>0</v>
      </c>
      <c r="AK35" s="61">
        <f t="shared" ca="1" si="11"/>
        <v>0</v>
      </c>
      <c r="AL35" s="61">
        <f t="shared" ca="1" si="11"/>
        <v>0</v>
      </c>
      <c r="AM35" s="61">
        <f t="shared" ca="1" si="11"/>
        <v>0</v>
      </c>
      <c r="AN35" s="61">
        <f t="shared" ca="1" si="11"/>
        <v>0</v>
      </c>
      <c r="AO35" s="61">
        <f t="shared" ca="1" si="11"/>
        <v>0</v>
      </c>
      <c r="AP35" s="61">
        <f t="shared" ca="1" si="11"/>
        <v>0</v>
      </c>
      <c r="AQ35" s="61">
        <f t="shared" ca="1" si="11"/>
        <v>0</v>
      </c>
      <c r="AR35" s="61">
        <f t="shared" ca="1" si="11"/>
        <v>0</v>
      </c>
      <c r="AS35" s="61">
        <f t="shared" ca="1" si="11"/>
        <v>0</v>
      </c>
      <c r="AT35" s="61">
        <f t="shared" ca="1" si="12"/>
        <v>0</v>
      </c>
      <c r="AU35" s="61">
        <f t="shared" ca="1" si="12"/>
        <v>0</v>
      </c>
      <c r="AV35" s="61">
        <f t="shared" ca="1" si="12"/>
        <v>0</v>
      </c>
      <c r="AW35" s="61">
        <f t="shared" ca="1" si="12"/>
        <v>0</v>
      </c>
      <c r="AX35" s="61">
        <f t="shared" ca="1" si="12"/>
        <v>0</v>
      </c>
      <c r="AY35" s="61">
        <f t="shared" ca="1" si="12"/>
        <v>0</v>
      </c>
      <c r="AZ35" s="61">
        <f t="shared" ca="1" si="12"/>
        <v>0</v>
      </c>
      <c r="BA35" s="61">
        <f t="shared" ca="1" si="12"/>
        <v>0</v>
      </c>
      <c r="BB35" s="61">
        <f t="shared" ca="1" si="12"/>
        <v>0</v>
      </c>
      <c r="BC35" s="61">
        <f t="shared" ca="1" si="12"/>
        <v>0</v>
      </c>
      <c r="BD35" s="61">
        <f t="shared" ca="1" si="12"/>
        <v>0</v>
      </c>
      <c r="BE35" s="61">
        <f t="shared" ca="1" si="12"/>
        <v>0</v>
      </c>
      <c r="BF35" s="61">
        <f t="shared" ca="1" si="12"/>
        <v>0</v>
      </c>
      <c r="BG35" s="61">
        <f t="shared" ca="1" si="12"/>
        <v>0</v>
      </c>
      <c r="BH35" s="61">
        <f t="shared" ca="1" si="12"/>
        <v>0</v>
      </c>
      <c r="BI35" s="61">
        <f t="shared" ca="1" si="12"/>
        <v>0</v>
      </c>
      <c r="BJ35" s="61">
        <f t="shared" ca="1" si="13"/>
        <v>0</v>
      </c>
      <c r="BK35" s="61">
        <f t="shared" ca="1" si="13"/>
        <v>0</v>
      </c>
      <c r="BL35" s="61">
        <f t="shared" ca="1" si="13"/>
        <v>0</v>
      </c>
      <c r="BM35" s="61">
        <f t="shared" ca="1" si="13"/>
        <v>0</v>
      </c>
      <c r="BN35" s="61">
        <f t="shared" ca="1" si="13"/>
        <v>0</v>
      </c>
      <c r="BO35" s="61">
        <f t="shared" ca="1" si="13"/>
        <v>0</v>
      </c>
      <c r="BP35" s="61">
        <f t="shared" ca="1" si="13"/>
        <v>0</v>
      </c>
      <c r="BQ35" s="61">
        <f t="shared" ca="1" si="13"/>
        <v>0</v>
      </c>
      <c r="BR35" s="61">
        <f t="shared" ca="1" si="13"/>
        <v>0</v>
      </c>
      <c r="BS35" s="61">
        <f t="shared" ca="1" si="13"/>
        <v>0</v>
      </c>
      <c r="BT35" s="61">
        <f t="shared" ca="1" si="13"/>
        <v>0</v>
      </c>
      <c r="BU35" s="61">
        <f t="shared" ca="1" si="13"/>
        <v>0</v>
      </c>
      <c r="BV35" s="61">
        <f t="shared" ca="1" si="13"/>
        <v>0</v>
      </c>
      <c r="BW35" s="61">
        <f t="shared" ca="1" si="13"/>
        <v>0</v>
      </c>
      <c r="BX35" s="61">
        <f t="shared" ca="1" si="13"/>
        <v>0</v>
      </c>
      <c r="BY35" s="61">
        <f t="shared" ca="1" si="13"/>
        <v>0</v>
      </c>
      <c r="BZ35" s="61">
        <f t="shared" ca="1" si="14"/>
        <v>0</v>
      </c>
      <c r="CA35" s="61">
        <f t="shared" ca="1" si="14"/>
        <v>0</v>
      </c>
      <c r="CB35" s="61">
        <f t="shared" ca="1" si="14"/>
        <v>0</v>
      </c>
      <c r="CC35" s="61">
        <f t="shared" ca="1" si="14"/>
        <v>0</v>
      </c>
      <c r="CD35" s="61">
        <f t="shared" ca="1" si="14"/>
        <v>0</v>
      </c>
      <c r="CE35" s="61">
        <f t="shared" ca="1" si="14"/>
        <v>0</v>
      </c>
      <c r="CF35" s="61">
        <f t="shared" ca="1" si="14"/>
        <v>0</v>
      </c>
      <c r="CG35" s="61">
        <f t="shared" ca="1" si="14"/>
        <v>0</v>
      </c>
      <c r="CH35" s="61">
        <f t="shared" ca="1" si="14"/>
        <v>0</v>
      </c>
      <c r="CI35" s="61">
        <f t="shared" ca="1" si="14"/>
        <v>0</v>
      </c>
      <c r="CJ35" s="61">
        <f t="shared" ca="1" si="14"/>
        <v>0</v>
      </c>
      <c r="CK35" s="61">
        <f t="shared" ca="1" si="14"/>
        <v>0</v>
      </c>
      <c r="CL35" s="61">
        <f t="shared" ca="1" si="14"/>
        <v>0</v>
      </c>
      <c r="CM35" s="61">
        <f t="shared" ca="1" si="14"/>
        <v>0</v>
      </c>
      <c r="CN35" s="61">
        <f t="shared" ca="1" si="14"/>
        <v>0</v>
      </c>
      <c r="CO35" s="61">
        <f t="shared" ca="1" si="14"/>
        <v>0</v>
      </c>
      <c r="CP35" s="61">
        <f t="shared" ca="1" si="15"/>
        <v>0</v>
      </c>
      <c r="CQ35" s="61">
        <f t="shared" ca="1" si="15"/>
        <v>0</v>
      </c>
      <c r="CR35" s="61">
        <f t="shared" ca="1" si="15"/>
        <v>0</v>
      </c>
      <c r="CS35" s="61">
        <f t="shared" ca="1" si="15"/>
        <v>0</v>
      </c>
      <c r="CT35" s="61">
        <f t="shared" ca="1" si="15"/>
        <v>0</v>
      </c>
      <c r="CU35" s="61">
        <f t="shared" ca="1" si="6"/>
        <v>0</v>
      </c>
    </row>
    <row r="36" spans="1:99" ht="12.75" customHeight="1">
      <c r="A36" s="43" t="s">
        <v>59</v>
      </c>
      <c r="B36" s="59">
        <v>1040</v>
      </c>
      <c r="C36" s="60" t="s">
        <v>376</v>
      </c>
      <c r="D36" s="61">
        <f t="shared" ca="1" si="10"/>
        <v>0</v>
      </c>
      <c r="E36" s="61">
        <f t="shared" ca="1" si="10"/>
        <v>0</v>
      </c>
      <c r="F36" s="61">
        <f t="shared" ca="1" si="10"/>
        <v>0</v>
      </c>
      <c r="G36" s="61">
        <f t="shared" ca="1" si="10"/>
        <v>0</v>
      </c>
      <c r="H36" s="61">
        <f t="shared" ca="1" si="10"/>
        <v>0</v>
      </c>
      <c r="I36" s="61">
        <f t="shared" ca="1" si="10"/>
        <v>0</v>
      </c>
      <c r="J36" s="61">
        <f t="shared" ca="1" si="10"/>
        <v>0</v>
      </c>
      <c r="K36" s="61">
        <f t="shared" ca="1" si="10"/>
        <v>0</v>
      </c>
      <c r="L36" s="61">
        <f t="shared" ca="1" si="10"/>
        <v>0</v>
      </c>
      <c r="M36" s="61">
        <f t="shared" ca="1" si="10"/>
        <v>0</v>
      </c>
      <c r="N36" s="61">
        <f t="shared" ca="1" si="7"/>
        <v>0</v>
      </c>
      <c r="O36" s="61">
        <f t="shared" ca="1" si="7"/>
        <v>0</v>
      </c>
      <c r="P36" s="61">
        <f t="shared" ca="1" si="7"/>
        <v>0</v>
      </c>
      <c r="Q36" s="61">
        <f t="shared" ca="1" si="7"/>
        <v>0</v>
      </c>
      <c r="R36" s="61">
        <f t="shared" ca="1" si="7"/>
        <v>0</v>
      </c>
      <c r="S36" s="61">
        <f t="shared" ca="1" si="7"/>
        <v>0</v>
      </c>
      <c r="T36" s="61">
        <f t="shared" ca="1" si="7"/>
        <v>0</v>
      </c>
      <c r="U36" s="61">
        <f t="shared" ca="1" si="7"/>
        <v>0</v>
      </c>
      <c r="V36" s="61">
        <f t="shared" ca="1" si="7"/>
        <v>0</v>
      </c>
      <c r="W36" s="61">
        <f t="shared" ca="1" si="7"/>
        <v>0</v>
      </c>
      <c r="X36" s="61">
        <f t="shared" ca="1" si="7"/>
        <v>0</v>
      </c>
      <c r="Y36" s="61">
        <f t="shared" ca="1" si="7"/>
        <v>0</v>
      </c>
      <c r="Z36" s="61">
        <f t="shared" ca="1" si="7"/>
        <v>0</v>
      </c>
      <c r="AA36" s="61">
        <f t="shared" ca="1" si="7"/>
        <v>0</v>
      </c>
      <c r="AB36" s="61">
        <f t="shared" ca="1" si="7"/>
        <v>0</v>
      </c>
      <c r="AC36" s="61">
        <f t="shared" ca="1" si="7"/>
        <v>0</v>
      </c>
      <c r="AD36" s="61">
        <f t="shared" ca="1" si="11"/>
        <v>0</v>
      </c>
      <c r="AE36" s="61">
        <f t="shared" ca="1" si="11"/>
        <v>0</v>
      </c>
      <c r="AF36" s="61">
        <f t="shared" ca="1" si="11"/>
        <v>0</v>
      </c>
      <c r="AG36" s="61">
        <f t="shared" ca="1" si="11"/>
        <v>0</v>
      </c>
      <c r="AH36" s="61">
        <f t="shared" ca="1" si="11"/>
        <v>0</v>
      </c>
      <c r="AI36" s="61">
        <f t="shared" ca="1" si="11"/>
        <v>0</v>
      </c>
      <c r="AJ36" s="61">
        <f t="shared" ca="1" si="11"/>
        <v>0</v>
      </c>
      <c r="AK36" s="61">
        <f t="shared" ca="1" si="11"/>
        <v>0</v>
      </c>
      <c r="AL36" s="61">
        <f t="shared" ca="1" si="11"/>
        <v>0</v>
      </c>
      <c r="AM36" s="61">
        <f t="shared" ca="1" si="11"/>
        <v>0</v>
      </c>
      <c r="AN36" s="61">
        <f t="shared" ca="1" si="11"/>
        <v>0</v>
      </c>
      <c r="AO36" s="61">
        <f t="shared" ca="1" si="11"/>
        <v>0</v>
      </c>
      <c r="AP36" s="61">
        <f t="shared" ca="1" si="11"/>
        <v>0</v>
      </c>
      <c r="AQ36" s="61">
        <f t="shared" ca="1" si="11"/>
        <v>0</v>
      </c>
      <c r="AR36" s="61">
        <f t="shared" ca="1" si="11"/>
        <v>0</v>
      </c>
      <c r="AS36" s="61">
        <f t="shared" ca="1" si="11"/>
        <v>0</v>
      </c>
      <c r="AT36" s="61">
        <f t="shared" ca="1" si="12"/>
        <v>0</v>
      </c>
      <c r="AU36" s="61">
        <f t="shared" ca="1" si="12"/>
        <v>0</v>
      </c>
      <c r="AV36" s="61">
        <f t="shared" ca="1" si="12"/>
        <v>0</v>
      </c>
      <c r="AW36" s="61">
        <f t="shared" ca="1" si="12"/>
        <v>0</v>
      </c>
      <c r="AX36" s="61">
        <f t="shared" ca="1" si="12"/>
        <v>0</v>
      </c>
      <c r="AY36" s="61">
        <f t="shared" ca="1" si="12"/>
        <v>0</v>
      </c>
      <c r="AZ36" s="61">
        <f t="shared" ca="1" si="12"/>
        <v>0</v>
      </c>
      <c r="BA36" s="61">
        <f t="shared" ca="1" si="12"/>
        <v>0</v>
      </c>
      <c r="BB36" s="61">
        <f t="shared" ca="1" si="12"/>
        <v>0</v>
      </c>
      <c r="BC36" s="61">
        <f t="shared" ca="1" si="12"/>
        <v>0</v>
      </c>
      <c r="BD36" s="61">
        <f t="shared" ca="1" si="12"/>
        <v>0</v>
      </c>
      <c r="BE36" s="61">
        <f t="shared" ca="1" si="12"/>
        <v>0</v>
      </c>
      <c r="BF36" s="61">
        <f t="shared" ca="1" si="12"/>
        <v>0</v>
      </c>
      <c r="BG36" s="61">
        <f t="shared" ca="1" si="12"/>
        <v>0</v>
      </c>
      <c r="BH36" s="61">
        <f t="shared" ca="1" si="12"/>
        <v>0</v>
      </c>
      <c r="BI36" s="61">
        <f t="shared" ca="1" si="12"/>
        <v>0</v>
      </c>
      <c r="BJ36" s="61">
        <f t="shared" ca="1" si="13"/>
        <v>0</v>
      </c>
      <c r="BK36" s="61">
        <f t="shared" ca="1" si="13"/>
        <v>0</v>
      </c>
      <c r="BL36" s="61">
        <f t="shared" ca="1" si="13"/>
        <v>0</v>
      </c>
      <c r="BM36" s="61">
        <f t="shared" ca="1" si="13"/>
        <v>0</v>
      </c>
      <c r="BN36" s="61">
        <f t="shared" ca="1" si="13"/>
        <v>0</v>
      </c>
      <c r="BO36" s="61">
        <f t="shared" ca="1" si="13"/>
        <v>0</v>
      </c>
      <c r="BP36" s="61">
        <f t="shared" ca="1" si="13"/>
        <v>0</v>
      </c>
      <c r="BQ36" s="61">
        <f t="shared" ca="1" si="13"/>
        <v>0</v>
      </c>
      <c r="BR36" s="61">
        <f t="shared" ca="1" si="13"/>
        <v>0</v>
      </c>
      <c r="BS36" s="61">
        <f t="shared" ca="1" si="13"/>
        <v>0</v>
      </c>
      <c r="BT36" s="61">
        <f t="shared" ca="1" si="13"/>
        <v>0</v>
      </c>
      <c r="BU36" s="61">
        <f t="shared" ca="1" si="13"/>
        <v>0</v>
      </c>
      <c r="BV36" s="61">
        <f t="shared" ca="1" si="13"/>
        <v>0</v>
      </c>
      <c r="BW36" s="61">
        <f t="shared" ca="1" si="13"/>
        <v>0</v>
      </c>
      <c r="BX36" s="61">
        <f t="shared" ca="1" si="13"/>
        <v>0</v>
      </c>
      <c r="BY36" s="61">
        <f t="shared" ca="1" si="13"/>
        <v>0</v>
      </c>
      <c r="BZ36" s="61">
        <f t="shared" ca="1" si="14"/>
        <v>0</v>
      </c>
      <c r="CA36" s="61">
        <f t="shared" ca="1" si="14"/>
        <v>0</v>
      </c>
      <c r="CB36" s="61">
        <f t="shared" ca="1" si="14"/>
        <v>0</v>
      </c>
      <c r="CC36" s="61">
        <f t="shared" ca="1" si="14"/>
        <v>0</v>
      </c>
      <c r="CD36" s="61">
        <f t="shared" ca="1" si="14"/>
        <v>0</v>
      </c>
      <c r="CE36" s="61">
        <f t="shared" ca="1" si="14"/>
        <v>0</v>
      </c>
      <c r="CF36" s="61">
        <f t="shared" ca="1" si="14"/>
        <v>0</v>
      </c>
      <c r="CG36" s="61">
        <f t="shared" ca="1" si="14"/>
        <v>0</v>
      </c>
      <c r="CH36" s="61">
        <f t="shared" ca="1" si="14"/>
        <v>0</v>
      </c>
      <c r="CI36" s="61">
        <f t="shared" ca="1" si="14"/>
        <v>0</v>
      </c>
      <c r="CJ36" s="61">
        <f t="shared" ca="1" si="14"/>
        <v>0</v>
      </c>
      <c r="CK36" s="61">
        <f t="shared" ca="1" si="14"/>
        <v>0</v>
      </c>
      <c r="CL36" s="61">
        <f t="shared" ca="1" si="14"/>
        <v>0</v>
      </c>
      <c r="CM36" s="61">
        <f t="shared" ca="1" si="14"/>
        <v>0</v>
      </c>
      <c r="CN36" s="61">
        <f t="shared" ca="1" si="14"/>
        <v>0</v>
      </c>
      <c r="CO36" s="61">
        <f t="shared" ca="1" si="14"/>
        <v>0</v>
      </c>
      <c r="CP36" s="61">
        <f t="shared" ca="1" si="15"/>
        <v>0</v>
      </c>
      <c r="CQ36" s="61">
        <f t="shared" ca="1" si="15"/>
        <v>0</v>
      </c>
      <c r="CR36" s="61">
        <f t="shared" ca="1" si="15"/>
        <v>0</v>
      </c>
      <c r="CS36" s="61">
        <f t="shared" ca="1" si="15"/>
        <v>0</v>
      </c>
      <c r="CT36" s="61">
        <f t="shared" ca="1" si="15"/>
        <v>0</v>
      </c>
      <c r="CU36" s="61">
        <f t="shared" ca="1" si="6"/>
        <v>0</v>
      </c>
    </row>
    <row r="37" spans="1:99" ht="12.75" customHeight="1">
      <c r="A37" s="43" t="s">
        <v>61</v>
      </c>
      <c r="B37" s="59">
        <v>1043</v>
      </c>
      <c r="C37" s="60" t="s">
        <v>376</v>
      </c>
      <c r="D37" s="61">
        <f t="shared" ca="1" si="10"/>
        <v>0</v>
      </c>
      <c r="E37" s="61">
        <f t="shared" ca="1" si="10"/>
        <v>0</v>
      </c>
      <c r="F37" s="61">
        <f t="shared" ca="1" si="10"/>
        <v>0</v>
      </c>
      <c r="G37" s="61">
        <f t="shared" ca="1" si="10"/>
        <v>0</v>
      </c>
      <c r="H37" s="61">
        <f t="shared" ca="1" si="10"/>
        <v>0</v>
      </c>
      <c r="I37" s="61">
        <f t="shared" ca="1" si="10"/>
        <v>0</v>
      </c>
      <c r="J37" s="61">
        <f t="shared" ca="1" si="10"/>
        <v>0</v>
      </c>
      <c r="K37" s="61">
        <f t="shared" ca="1" si="10"/>
        <v>0</v>
      </c>
      <c r="L37" s="61">
        <f t="shared" ca="1" si="10"/>
        <v>0</v>
      </c>
      <c r="M37" s="61">
        <f t="shared" ca="1" si="10"/>
        <v>0</v>
      </c>
      <c r="N37" s="61">
        <f t="shared" ca="1" si="7"/>
        <v>0</v>
      </c>
      <c r="O37" s="61">
        <f t="shared" ca="1" si="7"/>
        <v>0</v>
      </c>
      <c r="P37" s="61">
        <f t="shared" ca="1" si="7"/>
        <v>0</v>
      </c>
      <c r="Q37" s="61">
        <f t="shared" ca="1" si="7"/>
        <v>0</v>
      </c>
      <c r="R37" s="61">
        <f t="shared" ca="1" si="7"/>
        <v>0</v>
      </c>
      <c r="S37" s="61">
        <f t="shared" ca="1" si="7"/>
        <v>0</v>
      </c>
      <c r="T37" s="61">
        <f t="shared" ca="1" si="7"/>
        <v>0</v>
      </c>
      <c r="U37" s="61">
        <f t="shared" ca="1" si="7"/>
        <v>0</v>
      </c>
      <c r="V37" s="61">
        <f t="shared" ca="1" si="7"/>
        <v>0</v>
      </c>
      <c r="W37" s="61">
        <f t="shared" ca="1" si="7"/>
        <v>0</v>
      </c>
      <c r="X37" s="61">
        <f t="shared" ca="1" si="7"/>
        <v>0</v>
      </c>
      <c r="Y37" s="61">
        <f t="shared" ca="1" si="7"/>
        <v>0</v>
      </c>
      <c r="Z37" s="61">
        <f t="shared" ca="1" si="7"/>
        <v>0</v>
      </c>
      <c r="AA37" s="61">
        <f t="shared" ca="1" si="7"/>
        <v>0</v>
      </c>
      <c r="AB37" s="61">
        <f t="shared" ca="1" si="7"/>
        <v>0</v>
      </c>
      <c r="AC37" s="61">
        <f t="shared" ca="1" si="7"/>
        <v>0</v>
      </c>
      <c r="AD37" s="61">
        <f t="shared" ca="1" si="11"/>
        <v>0</v>
      </c>
      <c r="AE37" s="61">
        <f t="shared" ca="1" si="11"/>
        <v>0</v>
      </c>
      <c r="AF37" s="61">
        <f t="shared" ca="1" si="11"/>
        <v>0</v>
      </c>
      <c r="AG37" s="61">
        <f t="shared" ca="1" si="11"/>
        <v>0</v>
      </c>
      <c r="AH37" s="61">
        <f t="shared" ca="1" si="11"/>
        <v>0</v>
      </c>
      <c r="AI37" s="61">
        <f t="shared" ca="1" si="11"/>
        <v>0</v>
      </c>
      <c r="AJ37" s="61">
        <f t="shared" ca="1" si="11"/>
        <v>0</v>
      </c>
      <c r="AK37" s="61">
        <f t="shared" ca="1" si="11"/>
        <v>0</v>
      </c>
      <c r="AL37" s="61">
        <f t="shared" ca="1" si="11"/>
        <v>0</v>
      </c>
      <c r="AM37" s="61">
        <f t="shared" ca="1" si="11"/>
        <v>0</v>
      </c>
      <c r="AN37" s="61">
        <f t="shared" ca="1" si="11"/>
        <v>0</v>
      </c>
      <c r="AO37" s="61">
        <f t="shared" ca="1" si="11"/>
        <v>0</v>
      </c>
      <c r="AP37" s="61">
        <f t="shared" ca="1" si="11"/>
        <v>0</v>
      </c>
      <c r="AQ37" s="61">
        <f t="shared" ca="1" si="11"/>
        <v>0</v>
      </c>
      <c r="AR37" s="61">
        <f t="shared" ca="1" si="11"/>
        <v>0</v>
      </c>
      <c r="AS37" s="61">
        <f t="shared" ca="1" si="11"/>
        <v>0</v>
      </c>
      <c r="AT37" s="61">
        <f t="shared" ca="1" si="12"/>
        <v>0</v>
      </c>
      <c r="AU37" s="61">
        <f t="shared" ca="1" si="12"/>
        <v>0</v>
      </c>
      <c r="AV37" s="61">
        <f t="shared" ca="1" si="12"/>
        <v>0</v>
      </c>
      <c r="AW37" s="61">
        <f t="shared" ca="1" si="12"/>
        <v>0</v>
      </c>
      <c r="AX37" s="61">
        <f t="shared" ca="1" si="12"/>
        <v>0</v>
      </c>
      <c r="AY37" s="61">
        <f t="shared" ca="1" si="12"/>
        <v>0</v>
      </c>
      <c r="AZ37" s="61">
        <f t="shared" ca="1" si="12"/>
        <v>0</v>
      </c>
      <c r="BA37" s="61">
        <f t="shared" ca="1" si="12"/>
        <v>0</v>
      </c>
      <c r="BB37" s="61">
        <f t="shared" ca="1" si="12"/>
        <v>0</v>
      </c>
      <c r="BC37" s="61">
        <f t="shared" ca="1" si="12"/>
        <v>0</v>
      </c>
      <c r="BD37" s="61">
        <f t="shared" ca="1" si="12"/>
        <v>0</v>
      </c>
      <c r="BE37" s="61">
        <f t="shared" ca="1" si="12"/>
        <v>0</v>
      </c>
      <c r="BF37" s="61">
        <f t="shared" ca="1" si="12"/>
        <v>0</v>
      </c>
      <c r="BG37" s="61">
        <f t="shared" ca="1" si="12"/>
        <v>0</v>
      </c>
      <c r="BH37" s="61">
        <f t="shared" ca="1" si="12"/>
        <v>0</v>
      </c>
      <c r="BI37" s="61">
        <f t="shared" ca="1" si="12"/>
        <v>0</v>
      </c>
      <c r="BJ37" s="61">
        <f t="shared" ca="1" si="13"/>
        <v>0</v>
      </c>
      <c r="BK37" s="61">
        <f t="shared" ca="1" si="13"/>
        <v>0</v>
      </c>
      <c r="BL37" s="61">
        <f t="shared" ca="1" si="13"/>
        <v>0</v>
      </c>
      <c r="BM37" s="61">
        <f t="shared" ca="1" si="13"/>
        <v>0</v>
      </c>
      <c r="BN37" s="61">
        <f t="shared" ca="1" si="13"/>
        <v>0</v>
      </c>
      <c r="BO37" s="61">
        <f t="shared" ca="1" si="13"/>
        <v>0</v>
      </c>
      <c r="BP37" s="61">
        <f t="shared" ca="1" si="13"/>
        <v>0</v>
      </c>
      <c r="BQ37" s="61">
        <f t="shared" ca="1" si="13"/>
        <v>0</v>
      </c>
      <c r="BR37" s="61">
        <f t="shared" ca="1" si="13"/>
        <v>0</v>
      </c>
      <c r="BS37" s="61">
        <f t="shared" ca="1" si="13"/>
        <v>0</v>
      </c>
      <c r="BT37" s="61">
        <f t="shared" ca="1" si="13"/>
        <v>0</v>
      </c>
      <c r="BU37" s="61">
        <f t="shared" ca="1" si="13"/>
        <v>0</v>
      </c>
      <c r="BV37" s="61">
        <f t="shared" ca="1" si="13"/>
        <v>0</v>
      </c>
      <c r="BW37" s="61">
        <f t="shared" ca="1" si="13"/>
        <v>0</v>
      </c>
      <c r="BX37" s="61">
        <f t="shared" ca="1" si="13"/>
        <v>0</v>
      </c>
      <c r="BY37" s="61">
        <f t="shared" ca="1" si="13"/>
        <v>0</v>
      </c>
      <c r="BZ37" s="61">
        <f t="shared" ca="1" si="14"/>
        <v>0</v>
      </c>
      <c r="CA37" s="61">
        <f t="shared" ca="1" si="14"/>
        <v>0</v>
      </c>
      <c r="CB37" s="61">
        <f t="shared" ca="1" si="14"/>
        <v>0</v>
      </c>
      <c r="CC37" s="61">
        <f t="shared" ca="1" si="14"/>
        <v>0</v>
      </c>
      <c r="CD37" s="61">
        <f t="shared" ca="1" si="14"/>
        <v>0</v>
      </c>
      <c r="CE37" s="61">
        <f t="shared" ca="1" si="14"/>
        <v>0</v>
      </c>
      <c r="CF37" s="61">
        <f t="shared" ca="1" si="14"/>
        <v>0</v>
      </c>
      <c r="CG37" s="61">
        <f t="shared" ca="1" si="14"/>
        <v>0</v>
      </c>
      <c r="CH37" s="61">
        <f t="shared" ca="1" si="14"/>
        <v>0</v>
      </c>
      <c r="CI37" s="61">
        <f t="shared" ca="1" si="14"/>
        <v>0</v>
      </c>
      <c r="CJ37" s="61">
        <f t="shared" ca="1" si="14"/>
        <v>0</v>
      </c>
      <c r="CK37" s="61">
        <f t="shared" ca="1" si="14"/>
        <v>0</v>
      </c>
      <c r="CL37" s="61">
        <f t="shared" ca="1" si="14"/>
        <v>0</v>
      </c>
      <c r="CM37" s="61">
        <f t="shared" ca="1" si="14"/>
        <v>0</v>
      </c>
      <c r="CN37" s="61">
        <f t="shared" ca="1" si="14"/>
        <v>0</v>
      </c>
      <c r="CO37" s="61">
        <f t="shared" ca="1" si="14"/>
        <v>0</v>
      </c>
      <c r="CP37" s="61">
        <f t="shared" ca="1" si="15"/>
        <v>0</v>
      </c>
      <c r="CQ37" s="61">
        <f t="shared" ca="1" si="15"/>
        <v>0</v>
      </c>
      <c r="CR37" s="61">
        <f t="shared" ca="1" si="15"/>
        <v>0</v>
      </c>
      <c r="CS37" s="61">
        <f t="shared" ca="1" si="15"/>
        <v>0</v>
      </c>
      <c r="CT37" s="61">
        <f t="shared" ca="1" si="15"/>
        <v>0</v>
      </c>
      <c r="CU37" s="61">
        <f t="shared" ca="1" si="6"/>
        <v>0</v>
      </c>
    </row>
    <row r="38" spans="1:99" ht="12.75" customHeight="1">
      <c r="A38" s="43" t="s">
        <v>63</v>
      </c>
      <c r="B38" s="59">
        <v>1044</v>
      </c>
      <c r="C38" s="60" t="s">
        <v>376</v>
      </c>
      <c r="D38" s="61">
        <f t="shared" ca="1" si="10"/>
        <v>0</v>
      </c>
      <c r="E38" s="61">
        <f t="shared" ca="1" si="10"/>
        <v>0</v>
      </c>
      <c r="F38" s="61">
        <f t="shared" ca="1" si="10"/>
        <v>0</v>
      </c>
      <c r="G38" s="61">
        <f t="shared" ca="1" si="10"/>
        <v>0</v>
      </c>
      <c r="H38" s="61">
        <f t="shared" ca="1" si="10"/>
        <v>0</v>
      </c>
      <c r="I38" s="61">
        <f t="shared" ca="1" si="10"/>
        <v>0</v>
      </c>
      <c r="J38" s="61">
        <f t="shared" ca="1" si="10"/>
        <v>0</v>
      </c>
      <c r="K38" s="61">
        <f t="shared" ca="1" si="10"/>
        <v>0</v>
      </c>
      <c r="L38" s="61">
        <f t="shared" ca="1" si="10"/>
        <v>0</v>
      </c>
      <c r="M38" s="61">
        <f t="shared" ca="1" si="10"/>
        <v>0</v>
      </c>
      <c r="N38" s="61">
        <f t="shared" ca="1" si="10"/>
        <v>0</v>
      </c>
      <c r="O38" s="61">
        <f t="shared" ca="1" si="10"/>
        <v>0</v>
      </c>
      <c r="P38" s="61">
        <f t="shared" ca="1" si="10"/>
        <v>0</v>
      </c>
      <c r="Q38" s="61">
        <f t="shared" ca="1" si="10"/>
        <v>0</v>
      </c>
      <c r="R38" s="61">
        <f t="shared" ca="1" si="10"/>
        <v>0</v>
      </c>
      <c r="S38" s="61">
        <f t="shared" ca="1" si="10"/>
        <v>0</v>
      </c>
      <c r="T38" s="61">
        <f t="shared" ref="T38:AI53" ca="1" si="16">INDIRECT("'"&amp;VLOOKUP($A$2,$GC$1:$GD$19,2,0)&amp;"'!"&amp;ADDRESS(IFERROR(MATCH($B38,INDIRECT("'"&amp;VLOOKUP($A$2,$GC$1:$GD$19,2,0)&amp;"'!B:B"),0),MATCH($A$82,INDIRECT("'"&amp;VLOOKUP($A$2,$GC$1:$GD$19,2,0)&amp;"'!A:A"),0)),MATCH(T$5,INDIRECT("'"&amp;VLOOKUP($A$2,$GC$1:$GD$19,2,0)&amp;"'!5:5"),0)))</f>
        <v>0</v>
      </c>
      <c r="U38" s="61">
        <f t="shared" ca="1" si="16"/>
        <v>0</v>
      </c>
      <c r="V38" s="61">
        <f t="shared" ca="1" si="16"/>
        <v>0</v>
      </c>
      <c r="W38" s="61">
        <f t="shared" ca="1" si="16"/>
        <v>0</v>
      </c>
      <c r="X38" s="61">
        <f t="shared" ca="1" si="16"/>
        <v>0</v>
      </c>
      <c r="Y38" s="61">
        <f t="shared" ca="1" si="16"/>
        <v>0</v>
      </c>
      <c r="Z38" s="61">
        <f t="shared" ca="1" si="16"/>
        <v>0</v>
      </c>
      <c r="AA38" s="61">
        <f t="shared" ca="1" si="16"/>
        <v>0</v>
      </c>
      <c r="AB38" s="61">
        <f t="shared" ca="1" si="16"/>
        <v>0</v>
      </c>
      <c r="AC38" s="61">
        <f t="shared" ca="1" si="16"/>
        <v>0</v>
      </c>
      <c r="AD38" s="61">
        <f t="shared" ca="1" si="16"/>
        <v>0</v>
      </c>
      <c r="AE38" s="61">
        <f t="shared" ca="1" si="16"/>
        <v>0</v>
      </c>
      <c r="AF38" s="61">
        <f t="shared" ca="1" si="16"/>
        <v>0</v>
      </c>
      <c r="AG38" s="61">
        <f t="shared" ca="1" si="16"/>
        <v>0</v>
      </c>
      <c r="AH38" s="61">
        <f t="shared" ca="1" si="11"/>
        <v>0</v>
      </c>
      <c r="AI38" s="61">
        <f t="shared" ca="1" si="11"/>
        <v>0</v>
      </c>
      <c r="AJ38" s="61">
        <f t="shared" ca="1" si="11"/>
        <v>0</v>
      </c>
      <c r="AK38" s="61">
        <f t="shared" ca="1" si="11"/>
        <v>0</v>
      </c>
      <c r="AL38" s="61">
        <f t="shared" ca="1" si="11"/>
        <v>0</v>
      </c>
      <c r="AM38" s="61">
        <f t="shared" ca="1" si="11"/>
        <v>0</v>
      </c>
      <c r="AN38" s="61">
        <f t="shared" ca="1" si="11"/>
        <v>0</v>
      </c>
      <c r="AO38" s="61">
        <f t="shared" ca="1" si="11"/>
        <v>0</v>
      </c>
      <c r="AP38" s="61">
        <f t="shared" ca="1" si="11"/>
        <v>0</v>
      </c>
      <c r="AQ38" s="61">
        <f t="shared" ca="1" si="11"/>
        <v>0</v>
      </c>
      <c r="AR38" s="61">
        <f t="shared" ca="1" si="11"/>
        <v>0</v>
      </c>
      <c r="AS38" s="61">
        <f t="shared" ca="1" si="11"/>
        <v>0</v>
      </c>
      <c r="AT38" s="61">
        <f t="shared" ca="1" si="12"/>
        <v>0</v>
      </c>
      <c r="AU38" s="61">
        <f t="shared" ca="1" si="12"/>
        <v>0</v>
      </c>
      <c r="AV38" s="61">
        <f t="shared" ca="1" si="12"/>
        <v>0</v>
      </c>
      <c r="AW38" s="61">
        <f t="shared" ca="1" si="12"/>
        <v>0</v>
      </c>
      <c r="AX38" s="61">
        <f t="shared" ca="1" si="12"/>
        <v>0</v>
      </c>
      <c r="AY38" s="61">
        <f t="shared" ca="1" si="12"/>
        <v>0</v>
      </c>
      <c r="AZ38" s="61">
        <f t="shared" ca="1" si="12"/>
        <v>0</v>
      </c>
      <c r="BA38" s="61">
        <f t="shared" ca="1" si="12"/>
        <v>0</v>
      </c>
      <c r="BB38" s="61">
        <f t="shared" ca="1" si="12"/>
        <v>0</v>
      </c>
      <c r="BC38" s="61">
        <f t="shared" ca="1" si="12"/>
        <v>0</v>
      </c>
      <c r="BD38" s="61">
        <f t="shared" ca="1" si="12"/>
        <v>0</v>
      </c>
      <c r="BE38" s="61">
        <f t="shared" ca="1" si="12"/>
        <v>0</v>
      </c>
      <c r="BF38" s="61">
        <f t="shared" ca="1" si="12"/>
        <v>0</v>
      </c>
      <c r="BG38" s="61">
        <f t="shared" ca="1" si="12"/>
        <v>0</v>
      </c>
      <c r="BH38" s="61">
        <f t="shared" ca="1" si="12"/>
        <v>0</v>
      </c>
      <c r="BI38" s="61">
        <f t="shared" ref="BI38:BK38" ca="1" si="17">INDIRECT("'"&amp;VLOOKUP($A$2,$GC$1:$GD$19,2,0)&amp;"'!"&amp;ADDRESS(IFERROR(MATCH($B38,INDIRECT("'"&amp;VLOOKUP($A$2,$GC$1:$GD$19,2,0)&amp;"'!B:B"),0),MATCH($A$82,INDIRECT("'"&amp;VLOOKUP($A$2,$GC$1:$GD$19,2,0)&amp;"'!A:A"),0)),MATCH(BI$5,INDIRECT("'"&amp;VLOOKUP($A$2,$GC$1:$GD$19,2,0)&amp;"'!5:5"),0)))</f>
        <v>0</v>
      </c>
      <c r="BJ38" s="61">
        <f t="shared" ca="1" si="17"/>
        <v>0</v>
      </c>
      <c r="BK38" s="61">
        <f t="shared" ca="1" si="17"/>
        <v>0</v>
      </c>
      <c r="BL38" s="61">
        <f t="shared" ca="1" si="13"/>
        <v>0</v>
      </c>
      <c r="BM38" s="61">
        <f t="shared" ca="1" si="13"/>
        <v>0</v>
      </c>
      <c r="BN38" s="61">
        <f t="shared" ca="1" si="13"/>
        <v>0</v>
      </c>
      <c r="BO38" s="61">
        <f t="shared" ca="1" si="13"/>
        <v>0</v>
      </c>
      <c r="BP38" s="61">
        <f t="shared" ca="1" si="13"/>
        <v>0</v>
      </c>
      <c r="BQ38" s="61">
        <f t="shared" ca="1" si="13"/>
        <v>0</v>
      </c>
      <c r="BR38" s="61">
        <f t="shared" ca="1" si="13"/>
        <v>0</v>
      </c>
      <c r="BS38" s="61">
        <f t="shared" ca="1" si="13"/>
        <v>0</v>
      </c>
      <c r="BT38" s="61">
        <f t="shared" ca="1" si="13"/>
        <v>0</v>
      </c>
      <c r="BU38" s="61">
        <f t="shared" ca="1" si="13"/>
        <v>0</v>
      </c>
      <c r="BV38" s="61">
        <f t="shared" ca="1" si="13"/>
        <v>0</v>
      </c>
      <c r="BW38" s="61">
        <f t="shared" ca="1" si="13"/>
        <v>0</v>
      </c>
      <c r="BX38" s="61">
        <f t="shared" ca="1" si="13"/>
        <v>0</v>
      </c>
      <c r="BY38" s="61">
        <f t="shared" ca="1" si="13"/>
        <v>0</v>
      </c>
      <c r="BZ38" s="61">
        <f t="shared" ca="1" si="14"/>
        <v>0</v>
      </c>
      <c r="CA38" s="61">
        <f t="shared" ca="1" si="14"/>
        <v>0</v>
      </c>
      <c r="CB38" s="61">
        <f t="shared" ca="1" si="14"/>
        <v>0</v>
      </c>
      <c r="CC38" s="61">
        <f t="shared" ca="1" si="14"/>
        <v>0</v>
      </c>
      <c r="CD38" s="61">
        <f t="shared" ca="1" si="14"/>
        <v>0</v>
      </c>
      <c r="CE38" s="61">
        <f t="shared" ca="1" si="14"/>
        <v>0</v>
      </c>
      <c r="CF38" s="61">
        <f t="shared" ca="1" si="14"/>
        <v>0</v>
      </c>
      <c r="CG38" s="61">
        <f t="shared" ca="1" si="14"/>
        <v>0</v>
      </c>
      <c r="CH38" s="61">
        <f t="shared" ca="1" si="14"/>
        <v>0</v>
      </c>
      <c r="CI38" s="61">
        <f t="shared" ca="1" si="14"/>
        <v>0</v>
      </c>
      <c r="CJ38" s="61">
        <f t="shared" ca="1" si="14"/>
        <v>0</v>
      </c>
      <c r="CK38" s="61">
        <f t="shared" ca="1" si="14"/>
        <v>0</v>
      </c>
      <c r="CL38" s="61">
        <f t="shared" ca="1" si="14"/>
        <v>0</v>
      </c>
      <c r="CM38" s="61">
        <f t="shared" ca="1" si="14"/>
        <v>0</v>
      </c>
      <c r="CN38" s="61">
        <f t="shared" ca="1" si="14"/>
        <v>0</v>
      </c>
      <c r="CO38" s="61">
        <f t="shared" ref="CO38:CT38" ca="1" si="18">INDIRECT("'"&amp;VLOOKUP($A$2,$GC$1:$GD$19,2,0)&amp;"'!"&amp;ADDRESS(IFERROR(MATCH($B38,INDIRECT("'"&amp;VLOOKUP($A$2,$GC$1:$GD$19,2,0)&amp;"'!B:B"),0),MATCH($A$82,INDIRECT("'"&amp;VLOOKUP($A$2,$GC$1:$GD$19,2,0)&amp;"'!A:A"),0)),MATCH(CO$5,INDIRECT("'"&amp;VLOOKUP($A$2,$GC$1:$GD$19,2,0)&amp;"'!5:5"),0)))</f>
        <v>0</v>
      </c>
      <c r="CP38" s="61">
        <f t="shared" ca="1" si="18"/>
        <v>0</v>
      </c>
      <c r="CQ38" s="61">
        <f t="shared" ca="1" si="18"/>
        <v>0</v>
      </c>
      <c r="CR38" s="61">
        <f t="shared" ca="1" si="18"/>
        <v>0</v>
      </c>
      <c r="CS38" s="61">
        <f t="shared" ca="1" si="18"/>
        <v>0</v>
      </c>
      <c r="CT38" s="61">
        <f t="shared" ca="1" si="18"/>
        <v>0</v>
      </c>
      <c r="CU38" s="61">
        <f t="shared" ca="1" si="6"/>
        <v>0</v>
      </c>
    </row>
    <row r="39" spans="1:99" ht="12.75" customHeight="1">
      <c r="A39" s="43" t="s">
        <v>65</v>
      </c>
      <c r="B39" s="59">
        <v>1045</v>
      </c>
      <c r="C39" s="60" t="s">
        <v>376</v>
      </c>
      <c r="D39" s="61">
        <f t="shared" ref="D39:S54" ca="1" si="19">INDIRECT("'"&amp;VLOOKUP($A$2,$GC$1:$GD$19,2,0)&amp;"'!"&amp;ADDRESS(IFERROR(MATCH($B39,INDIRECT("'"&amp;VLOOKUP($A$2,$GC$1:$GD$19,2,0)&amp;"'!B:B"),0),MATCH($A$82,INDIRECT("'"&amp;VLOOKUP($A$2,$GC$1:$GD$19,2,0)&amp;"'!A:A"),0)),MATCH(D$5,INDIRECT("'"&amp;VLOOKUP($A$2,$GC$1:$GD$19,2,0)&amp;"'!5:5"),0)))</f>
        <v>0</v>
      </c>
      <c r="E39" s="61">
        <f t="shared" ca="1" si="19"/>
        <v>0</v>
      </c>
      <c r="F39" s="61">
        <f t="shared" ca="1" si="19"/>
        <v>0</v>
      </c>
      <c r="G39" s="61">
        <f t="shared" ca="1" si="19"/>
        <v>0</v>
      </c>
      <c r="H39" s="61">
        <f t="shared" ca="1" si="19"/>
        <v>0</v>
      </c>
      <c r="I39" s="61">
        <f t="shared" ca="1" si="19"/>
        <v>0</v>
      </c>
      <c r="J39" s="61">
        <f t="shared" ca="1" si="19"/>
        <v>0</v>
      </c>
      <c r="K39" s="61">
        <f t="shared" ca="1" si="19"/>
        <v>0</v>
      </c>
      <c r="L39" s="61">
        <f t="shared" ca="1" si="19"/>
        <v>0</v>
      </c>
      <c r="M39" s="61">
        <f t="shared" ca="1" si="19"/>
        <v>0</v>
      </c>
      <c r="N39" s="61">
        <f t="shared" ca="1" si="19"/>
        <v>0</v>
      </c>
      <c r="O39" s="61">
        <f t="shared" ca="1" si="19"/>
        <v>0</v>
      </c>
      <c r="P39" s="61">
        <f t="shared" ca="1" si="19"/>
        <v>0</v>
      </c>
      <c r="Q39" s="61">
        <f t="shared" ca="1" si="19"/>
        <v>0</v>
      </c>
      <c r="R39" s="61">
        <f t="shared" ca="1" si="19"/>
        <v>0</v>
      </c>
      <c r="S39" s="61">
        <f t="shared" ca="1" si="19"/>
        <v>0</v>
      </c>
      <c r="T39" s="61">
        <f t="shared" ca="1" si="16"/>
        <v>0</v>
      </c>
      <c r="U39" s="61">
        <f t="shared" ca="1" si="16"/>
        <v>0</v>
      </c>
      <c r="V39" s="61">
        <f t="shared" ca="1" si="16"/>
        <v>0</v>
      </c>
      <c r="W39" s="61">
        <f t="shared" ca="1" si="16"/>
        <v>0</v>
      </c>
      <c r="X39" s="61">
        <f t="shared" ca="1" si="16"/>
        <v>0</v>
      </c>
      <c r="Y39" s="61">
        <f t="shared" ca="1" si="16"/>
        <v>0</v>
      </c>
      <c r="Z39" s="61">
        <f t="shared" ca="1" si="16"/>
        <v>0</v>
      </c>
      <c r="AA39" s="61">
        <f t="shared" ca="1" si="16"/>
        <v>0</v>
      </c>
      <c r="AB39" s="61">
        <f t="shared" ca="1" si="16"/>
        <v>0</v>
      </c>
      <c r="AC39" s="61">
        <f t="shared" ca="1" si="16"/>
        <v>0</v>
      </c>
      <c r="AD39" s="61">
        <f t="shared" ca="1" si="16"/>
        <v>0</v>
      </c>
      <c r="AE39" s="61">
        <f t="shared" ca="1" si="16"/>
        <v>0</v>
      </c>
      <c r="AF39" s="61">
        <f t="shared" ca="1" si="16"/>
        <v>0</v>
      </c>
      <c r="AG39" s="61">
        <f t="shared" ca="1" si="16"/>
        <v>0</v>
      </c>
      <c r="AH39" s="61">
        <f t="shared" ca="1" si="16"/>
        <v>0</v>
      </c>
      <c r="AI39" s="61">
        <f t="shared" ca="1" si="16"/>
        <v>0</v>
      </c>
      <c r="AJ39" s="61">
        <f t="shared" ref="AJ39:AY54" ca="1" si="20">INDIRECT("'"&amp;VLOOKUP($A$2,$GC$1:$GD$19,2,0)&amp;"'!"&amp;ADDRESS(IFERROR(MATCH($B39,INDIRECT("'"&amp;VLOOKUP($A$2,$GC$1:$GD$19,2,0)&amp;"'!B:B"),0),MATCH($A$82,INDIRECT("'"&amp;VLOOKUP($A$2,$GC$1:$GD$19,2,0)&amp;"'!A:A"),0)),MATCH(AJ$5,INDIRECT("'"&amp;VLOOKUP($A$2,$GC$1:$GD$19,2,0)&amp;"'!5:5"),0)))</f>
        <v>0</v>
      </c>
      <c r="AK39" s="61">
        <f t="shared" ca="1" si="20"/>
        <v>0</v>
      </c>
      <c r="AL39" s="61">
        <f t="shared" ca="1" si="20"/>
        <v>0</v>
      </c>
      <c r="AM39" s="61">
        <f t="shared" ca="1" si="20"/>
        <v>0</v>
      </c>
      <c r="AN39" s="61">
        <f t="shared" ca="1" si="20"/>
        <v>0</v>
      </c>
      <c r="AO39" s="61">
        <f t="shared" ca="1" si="20"/>
        <v>0</v>
      </c>
      <c r="AP39" s="61">
        <f t="shared" ca="1" si="20"/>
        <v>0</v>
      </c>
      <c r="AQ39" s="61">
        <f t="shared" ca="1" si="20"/>
        <v>0</v>
      </c>
      <c r="AR39" s="61">
        <f t="shared" ca="1" si="20"/>
        <v>0</v>
      </c>
      <c r="AS39" s="61">
        <f t="shared" ca="1" si="20"/>
        <v>0</v>
      </c>
      <c r="AT39" s="61">
        <f t="shared" ca="1" si="20"/>
        <v>0</v>
      </c>
      <c r="AU39" s="61">
        <f t="shared" ca="1" si="20"/>
        <v>0</v>
      </c>
      <c r="AV39" s="61">
        <f t="shared" ca="1" si="20"/>
        <v>0</v>
      </c>
      <c r="AW39" s="61">
        <f t="shared" ca="1" si="20"/>
        <v>0</v>
      </c>
      <c r="AX39" s="61">
        <f t="shared" ca="1" si="20"/>
        <v>0</v>
      </c>
      <c r="AY39" s="61">
        <f t="shared" ca="1" si="20"/>
        <v>0</v>
      </c>
      <c r="AZ39" s="61">
        <f t="shared" ref="AZ39:BO54" ca="1" si="21">INDIRECT("'"&amp;VLOOKUP($A$2,$GC$1:$GD$19,2,0)&amp;"'!"&amp;ADDRESS(IFERROR(MATCH($B39,INDIRECT("'"&amp;VLOOKUP($A$2,$GC$1:$GD$19,2,0)&amp;"'!B:B"),0),MATCH($A$82,INDIRECT("'"&amp;VLOOKUP($A$2,$GC$1:$GD$19,2,0)&amp;"'!A:A"),0)),MATCH(AZ$5,INDIRECT("'"&amp;VLOOKUP($A$2,$GC$1:$GD$19,2,0)&amp;"'!5:5"),0)))</f>
        <v>0</v>
      </c>
      <c r="BA39" s="61">
        <f t="shared" ca="1" si="21"/>
        <v>0</v>
      </c>
      <c r="BB39" s="61">
        <f t="shared" ca="1" si="21"/>
        <v>0</v>
      </c>
      <c r="BC39" s="61">
        <f t="shared" ca="1" si="21"/>
        <v>0</v>
      </c>
      <c r="BD39" s="61">
        <f t="shared" ca="1" si="21"/>
        <v>0</v>
      </c>
      <c r="BE39" s="61">
        <f t="shared" ca="1" si="21"/>
        <v>0</v>
      </c>
      <c r="BF39" s="61">
        <f t="shared" ca="1" si="21"/>
        <v>0</v>
      </c>
      <c r="BG39" s="61">
        <f t="shared" ca="1" si="21"/>
        <v>0</v>
      </c>
      <c r="BH39" s="61">
        <f t="shared" ca="1" si="21"/>
        <v>0</v>
      </c>
      <c r="BI39" s="61">
        <f t="shared" ca="1" si="21"/>
        <v>0</v>
      </c>
      <c r="BJ39" s="61">
        <f t="shared" ca="1" si="21"/>
        <v>0</v>
      </c>
      <c r="BK39" s="61">
        <f t="shared" ca="1" si="21"/>
        <v>0</v>
      </c>
      <c r="BL39" s="61">
        <f t="shared" ca="1" si="21"/>
        <v>0</v>
      </c>
      <c r="BM39" s="61">
        <f t="shared" ca="1" si="21"/>
        <v>0</v>
      </c>
      <c r="BN39" s="61">
        <f t="shared" ca="1" si="21"/>
        <v>0</v>
      </c>
      <c r="BO39" s="61">
        <f t="shared" ca="1" si="21"/>
        <v>0</v>
      </c>
      <c r="BP39" s="61">
        <f t="shared" ref="BP39:CE54" ca="1" si="22">INDIRECT("'"&amp;VLOOKUP($A$2,$GC$1:$GD$19,2,0)&amp;"'!"&amp;ADDRESS(IFERROR(MATCH($B39,INDIRECT("'"&amp;VLOOKUP($A$2,$GC$1:$GD$19,2,0)&amp;"'!B:B"),0),MATCH($A$82,INDIRECT("'"&amp;VLOOKUP($A$2,$GC$1:$GD$19,2,0)&amp;"'!A:A"),0)),MATCH(BP$5,INDIRECT("'"&amp;VLOOKUP($A$2,$GC$1:$GD$19,2,0)&amp;"'!5:5"),0)))</f>
        <v>0</v>
      </c>
      <c r="BQ39" s="61">
        <f t="shared" ca="1" si="22"/>
        <v>0</v>
      </c>
      <c r="BR39" s="61">
        <f t="shared" ca="1" si="22"/>
        <v>0</v>
      </c>
      <c r="BS39" s="61">
        <f t="shared" ca="1" si="22"/>
        <v>0</v>
      </c>
      <c r="BT39" s="61">
        <f t="shared" ca="1" si="22"/>
        <v>0</v>
      </c>
      <c r="BU39" s="61">
        <f t="shared" ca="1" si="22"/>
        <v>0</v>
      </c>
      <c r="BV39" s="61">
        <f t="shared" ca="1" si="22"/>
        <v>0</v>
      </c>
      <c r="BW39" s="61">
        <f t="shared" ca="1" si="22"/>
        <v>0</v>
      </c>
      <c r="BX39" s="61">
        <f t="shared" ca="1" si="22"/>
        <v>0</v>
      </c>
      <c r="BY39" s="61">
        <f t="shared" ca="1" si="22"/>
        <v>0</v>
      </c>
      <c r="BZ39" s="61">
        <f t="shared" ca="1" si="22"/>
        <v>0</v>
      </c>
      <c r="CA39" s="61">
        <f t="shared" ca="1" si="22"/>
        <v>0</v>
      </c>
      <c r="CB39" s="61">
        <f t="shared" ca="1" si="22"/>
        <v>0</v>
      </c>
      <c r="CC39" s="61">
        <f t="shared" ca="1" si="22"/>
        <v>0</v>
      </c>
      <c r="CD39" s="61">
        <f t="shared" ca="1" si="22"/>
        <v>0</v>
      </c>
      <c r="CE39" s="61">
        <f t="shared" ca="1" si="22"/>
        <v>0</v>
      </c>
      <c r="CF39" s="61">
        <f t="shared" ref="CF39:CT54" ca="1" si="23">INDIRECT("'"&amp;VLOOKUP($A$2,$GC$1:$GD$19,2,0)&amp;"'!"&amp;ADDRESS(IFERROR(MATCH($B39,INDIRECT("'"&amp;VLOOKUP($A$2,$GC$1:$GD$19,2,0)&amp;"'!B:B"),0),MATCH($A$82,INDIRECT("'"&amp;VLOOKUP($A$2,$GC$1:$GD$19,2,0)&amp;"'!A:A"),0)),MATCH(CF$5,INDIRECT("'"&amp;VLOOKUP($A$2,$GC$1:$GD$19,2,0)&amp;"'!5:5"),0)))</f>
        <v>0</v>
      </c>
      <c r="CG39" s="61">
        <f t="shared" ca="1" si="23"/>
        <v>0</v>
      </c>
      <c r="CH39" s="61">
        <f t="shared" ca="1" si="23"/>
        <v>0</v>
      </c>
      <c r="CI39" s="61">
        <f t="shared" ca="1" si="23"/>
        <v>0</v>
      </c>
      <c r="CJ39" s="61">
        <f t="shared" ca="1" si="23"/>
        <v>0</v>
      </c>
      <c r="CK39" s="61">
        <f t="shared" ca="1" si="23"/>
        <v>0</v>
      </c>
      <c r="CL39" s="61">
        <f t="shared" ca="1" si="23"/>
        <v>0</v>
      </c>
      <c r="CM39" s="61">
        <f t="shared" ca="1" si="23"/>
        <v>0</v>
      </c>
      <c r="CN39" s="61">
        <f t="shared" ca="1" si="23"/>
        <v>0</v>
      </c>
      <c r="CO39" s="61">
        <f t="shared" ca="1" si="23"/>
        <v>0</v>
      </c>
      <c r="CP39" s="61">
        <f t="shared" ca="1" si="23"/>
        <v>0</v>
      </c>
      <c r="CQ39" s="61">
        <f t="shared" ca="1" si="23"/>
        <v>0</v>
      </c>
      <c r="CR39" s="61">
        <f t="shared" ca="1" si="23"/>
        <v>0</v>
      </c>
      <c r="CS39" s="61">
        <f t="shared" ca="1" si="23"/>
        <v>0</v>
      </c>
      <c r="CT39" s="61">
        <f t="shared" ca="1" si="23"/>
        <v>0</v>
      </c>
      <c r="CU39" s="61">
        <f t="shared" ca="1" si="6"/>
        <v>0</v>
      </c>
    </row>
    <row r="40" spans="1:99" ht="12.75" customHeight="1">
      <c r="A40" s="43" t="s">
        <v>67</v>
      </c>
      <c r="B40" s="59">
        <v>1046</v>
      </c>
      <c r="C40" s="60" t="s">
        <v>376</v>
      </c>
      <c r="D40" s="61">
        <f t="shared" ca="1" si="19"/>
        <v>0</v>
      </c>
      <c r="E40" s="61">
        <f t="shared" ca="1" si="19"/>
        <v>0</v>
      </c>
      <c r="F40" s="61">
        <f t="shared" ca="1" si="19"/>
        <v>0</v>
      </c>
      <c r="G40" s="61">
        <f t="shared" ca="1" si="19"/>
        <v>0</v>
      </c>
      <c r="H40" s="61">
        <f t="shared" ca="1" si="19"/>
        <v>0</v>
      </c>
      <c r="I40" s="61">
        <f t="shared" ca="1" si="19"/>
        <v>0</v>
      </c>
      <c r="J40" s="61">
        <f t="shared" ca="1" si="19"/>
        <v>0</v>
      </c>
      <c r="K40" s="61">
        <f t="shared" ca="1" si="19"/>
        <v>0</v>
      </c>
      <c r="L40" s="61">
        <f t="shared" ca="1" si="19"/>
        <v>0</v>
      </c>
      <c r="M40" s="61">
        <f t="shared" ca="1" si="19"/>
        <v>0</v>
      </c>
      <c r="N40" s="61">
        <f t="shared" ca="1" si="19"/>
        <v>0</v>
      </c>
      <c r="O40" s="61">
        <f t="shared" ca="1" si="19"/>
        <v>0</v>
      </c>
      <c r="P40" s="61">
        <f t="shared" ca="1" si="19"/>
        <v>0</v>
      </c>
      <c r="Q40" s="61">
        <f t="shared" ca="1" si="19"/>
        <v>0</v>
      </c>
      <c r="R40" s="61">
        <f t="shared" ca="1" si="19"/>
        <v>0</v>
      </c>
      <c r="S40" s="61">
        <f t="shared" ca="1" si="19"/>
        <v>0</v>
      </c>
      <c r="T40" s="61">
        <f t="shared" ca="1" si="16"/>
        <v>0</v>
      </c>
      <c r="U40" s="61">
        <f t="shared" ca="1" si="16"/>
        <v>0</v>
      </c>
      <c r="V40" s="61">
        <f t="shared" ca="1" si="16"/>
        <v>0</v>
      </c>
      <c r="W40" s="61">
        <f t="shared" ca="1" si="16"/>
        <v>0</v>
      </c>
      <c r="X40" s="61">
        <f t="shared" ca="1" si="16"/>
        <v>0</v>
      </c>
      <c r="Y40" s="61">
        <f t="shared" ca="1" si="16"/>
        <v>0</v>
      </c>
      <c r="Z40" s="61">
        <f t="shared" ca="1" si="16"/>
        <v>0</v>
      </c>
      <c r="AA40" s="61">
        <f t="shared" ca="1" si="16"/>
        <v>0</v>
      </c>
      <c r="AB40" s="61">
        <f t="shared" ca="1" si="16"/>
        <v>0</v>
      </c>
      <c r="AC40" s="61">
        <f t="shared" ca="1" si="16"/>
        <v>0</v>
      </c>
      <c r="AD40" s="61">
        <f t="shared" ca="1" si="16"/>
        <v>0</v>
      </c>
      <c r="AE40" s="61">
        <f t="shared" ca="1" si="16"/>
        <v>0</v>
      </c>
      <c r="AF40" s="61">
        <f t="shared" ca="1" si="16"/>
        <v>0</v>
      </c>
      <c r="AG40" s="61">
        <f t="shared" ca="1" si="16"/>
        <v>0</v>
      </c>
      <c r="AH40" s="61">
        <f t="shared" ca="1" si="16"/>
        <v>0</v>
      </c>
      <c r="AI40" s="61">
        <f t="shared" ca="1" si="16"/>
        <v>0</v>
      </c>
      <c r="AJ40" s="61">
        <f t="shared" ca="1" si="20"/>
        <v>0</v>
      </c>
      <c r="AK40" s="61">
        <f t="shared" ca="1" si="20"/>
        <v>0</v>
      </c>
      <c r="AL40" s="61">
        <f t="shared" ca="1" si="20"/>
        <v>0</v>
      </c>
      <c r="AM40" s="61">
        <f t="shared" ca="1" si="20"/>
        <v>0</v>
      </c>
      <c r="AN40" s="61">
        <f t="shared" ca="1" si="20"/>
        <v>0</v>
      </c>
      <c r="AO40" s="61">
        <f t="shared" ca="1" si="20"/>
        <v>0</v>
      </c>
      <c r="AP40" s="61">
        <f t="shared" ca="1" si="20"/>
        <v>0</v>
      </c>
      <c r="AQ40" s="61">
        <f t="shared" ca="1" si="20"/>
        <v>0</v>
      </c>
      <c r="AR40" s="61">
        <f t="shared" ca="1" si="20"/>
        <v>0</v>
      </c>
      <c r="AS40" s="61">
        <f t="shared" ca="1" si="20"/>
        <v>0</v>
      </c>
      <c r="AT40" s="61">
        <f t="shared" ca="1" si="20"/>
        <v>0</v>
      </c>
      <c r="AU40" s="61">
        <f t="shared" ca="1" si="20"/>
        <v>0</v>
      </c>
      <c r="AV40" s="61">
        <f t="shared" ca="1" si="20"/>
        <v>0</v>
      </c>
      <c r="AW40" s="61">
        <f t="shared" ca="1" si="20"/>
        <v>0</v>
      </c>
      <c r="AX40" s="61">
        <f t="shared" ca="1" si="20"/>
        <v>0</v>
      </c>
      <c r="AY40" s="61">
        <f t="shared" ca="1" si="20"/>
        <v>0</v>
      </c>
      <c r="AZ40" s="61">
        <f t="shared" ca="1" si="21"/>
        <v>0</v>
      </c>
      <c r="BA40" s="61">
        <f t="shared" ca="1" si="21"/>
        <v>0</v>
      </c>
      <c r="BB40" s="61">
        <f t="shared" ca="1" si="21"/>
        <v>0</v>
      </c>
      <c r="BC40" s="61">
        <f t="shared" ca="1" si="21"/>
        <v>0</v>
      </c>
      <c r="BD40" s="61">
        <f t="shared" ca="1" si="21"/>
        <v>0</v>
      </c>
      <c r="BE40" s="61">
        <f t="shared" ca="1" si="21"/>
        <v>0</v>
      </c>
      <c r="BF40" s="61">
        <f t="shared" ca="1" si="21"/>
        <v>0</v>
      </c>
      <c r="BG40" s="61">
        <f t="shared" ca="1" si="21"/>
        <v>0</v>
      </c>
      <c r="BH40" s="61">
        <f t="shared" ca="1" si="21"/>
        <v>0</v>
      </c>
      <c r="BI40" s="61">
        <f t="shared" ca="1" si="21"/>
        <v>0</v>
      </c>
      <c r="BJ40" s="61">
        <f t="shared" ca="1" si="21"/>
        <v>0</v>
      </c>
      <c r="BK40" s="61">
        <f t="shared" ca="1" si="21"/>
        <v>0</v>
      </c>
      <c r="BL40" s="61">
        <f t="shared" ca="1" si="21"/>
        <v>0</v>
      </c>
      <c r="BM40" s="61">
        <f t="shared" ca="1" si="21"/>
        <v>0</v>
      </c>
      <c r="BN40" s="61">
        <f t="shared" ca="1" si="21"/>
        <v>0</v>
      </c>
      <c r="BO40" s="61">
        <f t="shared" ca="1" si="21"/>
        <v>0</v>
      </c>
      <c r="BP40" s="61">
        <f t="shared" ca="1" si="22"/>
        <v>0</v>
      </c>
      <c r="BQ40" s="61">
        <f t="shared" ca="1" si="22"/>
        <v>0</v>
      </c>
      <c r="BR40" s="61">
        <f t="shared" ca="1" si="22"/>
        <v>0</v>
      </c>
      <c r="BS40" s="61">
        <f t="shared" ca="1" si="22"/>
        <v>0</v>
      </c>
      <c r="BT40" s="61">
        <f t="shared" ca="1" si="22"/>
        <v>0</v>
      </c>
      <c r="BU40" s="61">
        <f t="shared" ca="1" si="22"/>
        <v>0</v>
      </c>
      <c r="BV40" s="61">
        <f t="shared" ca="1" si="22"/>
        <v>0</v>
      </c>
      <c r="BW40" s="61">
        <f t="shared" ca="1" si="22"/>
        <v>0</v>
      </c>
      <c r="BX40" s="61">
        <f t="shared" ca="1" si="22"/>
        <v>0</v>
      </c>
      <c r="BY40" s="61">
        <f t="shared" ca="1" si="22"/>
        <v>0</v>
      </c>
      <c r="BZ40" s="61">
        <f t="shared" ca="1" si="22"/>
        <v>0</v>
      </c>
      <c r="CA40" s="61">
        <f t="shared" ca="1" si="22"/>
        <v>0</v>
      </c>
      <c r="CB40" s="61">
        <f t="shared" ca="1" si="22"/>
        <v>0</v>
      </c>
      <c r="CC40" s="61">
        <f t="shared" ca="1" si="22"/>
        <v>0</v>
      </c>
      <c r="CD40" s="61">
        <f t="shared" ca="1" si="22"/>
        <v>0</v>
      </c>
      <c r="CE40" s="61">
        <f t="shared" ca="1" si="22"/>
        <v>0</v>
      </c>
      <c r="CF40" s="61">
        <f t="shared" ca="1" si="23"/>
        <v>0</v>
      </c>
      <c r="CG40" s="61">
        <f t="shared" ca="1" si="23"/>
        <v>0</v>
      </c>
      <c r="CH40" s="61">
        <f t="shared" ca="1" si="23"/>
        <v>0</v>
      </c>
      <c r="CI40" s="61">
        <f t="shared" ca="1" si="23"/>
        <v>0</v>
      </c>
      <c r="CJ40" s="61">
        <f t="shared" ca="1" si="23"/>
        <v>0</v>
      </c>
      <c r="CK40" s="61">
        <f t="shared" ca="1" si="23"/>
        <v>0</v>
      </c>
      <c r="CL40" s="61">
        <f t="shared" ca="1" si="23"/>
        <v>0</v>
      </c>
      <c r="CM40" s="61">
        <f t="shared" ca="1" si="23"/>
        <v>0</v>
      </c>
      <c r="CN40" s="61">
        <f t="shared" ca="1" si="23"/>
        <v>0</v>
      </c>
      <c r="CO40" s="61">
        <f t="shared" ca="1" si="23"/>
        <v>0</v>
      </c>
      <c r="CP40" s="61">
        <f t="shared" ca="1" si="23"/>
        <v>0</v>
      </c>
      <c r="CQ40" s="61">
        <f t="shared" ca="1" si="23"/>
        <v>0</v>
      </c>
      <c r="CR40" s="61">
        <f t="shared" ca="1" si="23"/>
        <v>0</v>
      </c>
      <c r="CS40" s="61">
        <f t="shared" ca="1" si="23"/>
        <v>0</v>
      </c>
      <c r="CT40" s="61">
        <f t="shared" ca="1" si="23"/>
        <v>0</v>
      </c>
      <c r="CU40" s="61">
        <f t="shared" ca="1" si="6"/>
        <v>0</v>
      </c>
    </row>
    <row r="41" spans="1:99" ht="12.75" customHeight="1">
      <c r="A41" s="43" t="s">
        <v>69</v>
      </c>
      <c r="B41" s="59">
        <v>1048</v>
      </c>
      <c r="C41" s="60" t="s">
        <v>376</v>
      </c>
      <c r="D41" s="61">
        <f t="shared" ca="1" si="19"/>
        <v>0</v>
      </c>
      <c r="E41" s="61">
        <f t="shared" ca="1" si="19"/>
        <v>0</v>
      </c>
      <c r="F41" s="61">
        <f t="shared" ca="1" si="19"/>
        <v>0</v>
      </c>
      <c r="G41" s="61">
        <f t="shared" ca="1" si="19"/>
        <v>0</v>
      </c>
      <c r="H41" s="61">
        <f t="shared" ca="1" si="19"/>
        <v>0</v>
      </c>
      <c r="I41" s="61">
        <f t="shared" ca="1" si="19"/>
        <v>0</v>
      </c>
      <c r="J41" s="61">
        <f t="shared" ca="1" si="19"/>
        <v>0</v>
      </c>
      <c r="K41" s="61">
        <f t="shared" ca="1" si="19"/>
        <v>0</v>
      </c>
      <c r="L41" s="61">
        <f t="shared" ca="1" si="19"/>
        <v>0</v>
      </c>
      <c r="M41" s="61">
        <f t="shared" ca="1" si="19"/>
        <v>0</v>
      </c>
      <c r="N41" s="61">
        <f t="shared" ca="1" si="19"/>
        <v>0</v>
      </c>
      <c r="O41" s="61">
        <f t="shared" ca="1" si="19"/>
        <v>0</v>
      </c>
      <c r="P41" s="61">
        <f t="shared" ca="1" si="19"/>
        <v>0</v>
      </c>
      <c r="Q41" s="61">
        <f t="shared" ca="1" si="19"/>
        <v>0</v>
      </c>
      <c r="R41" s="61">
        <f t="shared" ca="1" si="19"/>
        <v>0</v>
      </c>
      <c r="S41" s="61">
        <f t="shared" ca="1" si="19"/>
        <v>0</v>
      </c>
      <c r="T41" s="61">
        <f t="shared" ca="1" si="16"/>
        <v>0</v>
      </c>
      <c r="U41" s="61">
        <f t="shared" ca="1" si="16"/>
        <v>0</v>
      </c>
      <c r="V41" s="61">
        <f t="shared" ca="1" si="16"/>
        <v>0</v>
      </c>
      <c r="W41" s="61">
        <f t="shared" ca="1" si="16"/>
        <v>0</v>
      </c>
      <c r="X41" s="61">
        <f t="shared" ca="1" si="16"/>
        <v>0</v>
      </c>
      <c r="Y41" s="61">
        <f t="shared" ca="1" si="16"/>
        <v>0</v>
      </c>
      <c r="Z41" s="61">
        <f t="shared" ca="1" si="16"/>
        <v>0</v>
      </c>
      <c r="AA41" s="61">
        <f t="shared" ca="1" si="16"/>
        <v>0</v>
      </c>
      <c r="AB41" s="61">
        <f t="shared" ca="1" si="16"/>
        <v>0</v>
      </c>
      <c r="AC41" s="61">
        <f t="shared" ca="1" si="16"/>
        <v>0</v>
      </c>
      <c r="AD41" s="61">
        <f t="shared" ca="1" si="16"/>
        <v>0</v>
      </c>
      <c r="AE41" s="61">
        <f t="shared" ca="1" si="16"/>
        <v>0</v>
      </c>
      <c r="AF41" s="61">
        <f t="shared" ca="1" si="16"/>
        <v>0</v>
      </c>
      <c r="AG41" s="61">
        <f t="shared" ca="1" si="16"/>
        <v>0</v>
      </c>
      <c r="AH41" s="61">
        <f t="shared" ca="1" si="16"/>
        <v>0</v>
      </c>
      <c r="AI41" s="61">
        <f t="shared" ca="1" si="16"/>
        <v>0</v>
      </c>
      <c r="AJ41" s="61">
        <f t="shared" ca="1" si="20"/>
        <v>0</v>
      </c>
      <c r="AK41" s="61">
        <f t="shared" ca="1" si="20"/>
        <v>0</v>
      </c>
      <c r="AL41" s="61">
        <f t="shared" ca="1" si="20"/>
        <v>0</v>
      </c>
      <c r="AM41" s="61">
        <f t="shared" ca="1" si="20"/>
        <v>0</v>
      </c>
      <c r="AN41" s="61">
        <f t="shared" ca="1" si="20"/>
        <v>0</v>
      </c>
      <c r="AO41" s="61">
        <f t="shared" ca="1" si="20"/>
        <v>0</v>
      </c>
      <c r="AP41" s="61">
        <f t="shared" ca="1" si="20"/>
        <v>0</v>
      </c>
      <c r="AQ41" s="61">
        <f t="shared" ca="1" si="20"/>
        <v>0</v>
      </c>
      <c r="AR41" s="61">
        <f t="shared" ca="1" si="20"/>
        <v>0</v>
      </c>
      <c r="AS41" s="61">
        <f t="shared" ca="1" si="20"/>
        <v>0</v>
      </c>
      <c r="AT41" s="61">
        <f t="shared" ca="1" si="20"/>
        <v>0</v>
      </c>
      <c r="AU41" s="61">
        <f t="shared" ca="1" si="20"/>
        <v>0</v>
      </c>
      <c r="AV41" s="61">
        <f t="shared" ca="1" si="20"/>
        <v>0</v>
      </c>
      <c r="AW41" s="61">
        <f t="shared" ca="1" si="20"/>
        <v>0</v>
      </c>
      <c r="AX41" s="61">
        <f t="shared" ca="1" si="20"/>
        <v>0</v>
      </c>
      <c r="AY41" s="61">
        <f t="shared" ca="1" si="20"/>
        <v>0</v>
      </c>
      <c r="AZ41" s="61">
        <f t="shared" ca="1" si="21"/>
        <v>0</v>
      </c>
      <c r="BA41" s="61">
        <f t="shared" ca="1" si="21"/>
        <v>0</v>
      </c>
      <c r="BB41" s="61">
        <f t="shared" ca="1" si="21"/>
        <v>0</v>
      </c>
      <c r="BC41" s="61">
        <f t="shared" ca="1" si="21"/>
        <v>0</v>
      </c>
      <c r="BD41" s="61">
        <f t="shared" ca="1" si="21"/>
        <v>0</v>
      </c>
      <c r="BE41" s="61">
        <f t="shared" ca="1" si="21"/>
        <v>0</v>
      </c>
      <c r="BF41" s="61">
        <f t="shared" ca="1" si="21"/>
        <v>0</v>
      </c>
      <c r="BG41" s="61">
        <f t="shared" ca="1" si="21"/>
        <v>0</v>
      </c>
      <c r="BH41" s="61">
        <f t="shared" ca="1" si="21"/>
        <v>0</v>
      </c>
      <c r="BI41" s="61">
        <f t="shared" ca="1" si="21"/>
        <v>0</v>
      </c>
      <c r="BJ41" s="61">
        <f t="shared" ca="1" si="21"/>
        <v>0</v>
      </c>
      <c r="BK41" s="61">
        <f t="shared" ca="1" si="21"/>
        <v>0</v>
      </c>
      <c r="BL41" s="61">
        <f t="shared" ca="1" si="21"/>
        <v>0</v>
      </c>
      <c r="BM41" s="61">
        <f t="shared" ca="1" si="21"/>
        <v>0</v>
      </c>
      <c r="BN41" s="61">
        <f t="shared" ca="1" si="21"/>
        <v>0</v>
      </c>
      <c r="BO41" s="61">
        <f t="shared" ca="1" si="21"/>
        <v>0</v>
      </c>
      <c r="BP41" s="61">
        <f t="shared" ca="1" si="22"/>
        <v>0</v>
      </c>
      <c r="BQ41" s="61">
        <f t="shared" ca="1" si="22"/>
        <v>0</v>
      </c>
      <c r="BR41" s="61">
        <f t="shared" ca="1" si="22"/>
        <v>0</v>
      </c>
      <c r="BS41" s="61">
        <f t="shared" ca="1" si="22"/>
        <v>0</v>
      </c>
      <c r="BT41" s="61">
        <f t="shared" ca="1" si="22"/>
        <v>0</v>
      </c>
      <c r="BU41" s="61">
        <f t="shared" ca="1" si="22"/>
        <v>0</v>
      </c>
      <c r="BV41" s="61">
        <f t="shared" ca="1" si="22"/>
        <v>0</v>
      </c>
      <c r="BW41" s="61">
        <f t="shared" ca="1" si="22"/>
        <v>0</v>
      </c>
      <c r="BX41" s="61">
        <f t="shared" ca="1" si="22"/>
        <v>0</v>
      </c>
      <c r="BY41" s="61">
        <f t="shared" ca="1" si="22"/>
        <v>0</v>
      </c>
      <c r="BZ41" s="61">
        <f t="shared" ca="1" si="22"/>
        <v>0</v>
      </c>
      <c r="CA41" s="61">
        <f t="shared" ca="1" si="22"/>
        <v>0</v>
      </c>
      <c r="CB41" s="61">
        <f t="shared" ca="1" si="22"/>
        <v>0</v>
      </c>
      <c r="CC41" s="61">
        <f t="shared" ca="1" si="22"/>
        <v>0</v>
      </c>
      <c r="CD41" s="61">
        <f t="shared" ca="1" si="22"/>
        <v>0</v>
      </c>
      <c r="CE41" s="61">
        <f t="shared" ca="1" si="22"/>
        <v>0</v>
      </c>
      <c r="CF41" s="61">
        <f t="shared" ca="1" si="23"/>
        <v>0</v>
      </c>
      <c r="CG41" s="61">
        <f t="shared" ca="1" si="23"/>
        <v>0</v>
      </c>
      <c r="CH41" s="61">
        <f t="shared" ca="1" si="23"/>
        <v>0</v>
      </c>
      <c r="CI41" s="61">
        <f t="shared" ca="1" si="23"/>
        <v>0</v>
      </c>
      <c r="CJ41" s="61">
        <f t="shared" ca="1" si="23"/>
        <v>0</v>
      </c>
      <c r="CK41" s="61">
        <f t="shared" ca="1" si="23"/>
        <v>0</v>
      </c>
      <c r="CL41" s="61">
        <f t="shared" ca="1" si="23"/>
        <v>0</v>
      </c>
      <c r="CM41" s="61">
        <f t="shared" ca="1" si="23"/>
        <v>0</v>
      </c>
      <c r="CN41" s="61">
        <f t="shared" ca="1" si="23"/>
        <v>0</v>
      </c>
      <c r="CO41" s="61">
        <f t="shared" ca="1" si="23"/>
        <v>0</v>
      </c>
      <c r="CP41" s="61">
        <f t="shared" ca="1" si="23"/>
        <v>0</v>
      </c>
      <c r="CQ41" s="61">
        <f t="shared" ca="1" si="23"/>
        <v>0</v>
      </c>
      <c r="CR41" s="61">
        <f t="shared" ca="1" si="23"/>
        <v>0</v>
      </c>
      <c r="CS41" s="61">
        <f t="shared" ca="1" si="23"/>
        <v>0</v>
      </c>
      <c r="CT41" s="61">
        <f t="shared" ca="1" si="23"/>
        <v>0</v>
      </c>
      <c r="CU41" s="61">
        <f t="shared" ca="1" si="6"/>
        <v>0</v>
      </c>
    </row>
    <row r="42" spans="1:99" ht="12.75" customHeight="1">
      <c r="A42" s="43" t="s">
        <v>71</v>
      </c>
      <c r="B42" s="59">
        <v>1049</v>
      </c>
      <c r="C42" s="60" t="s">
        <v>376</v>
      </c>
      <c r="D42" s="61">
        <f t="shared" ca="1" si="19"/>
        <v>0</v>
      </c>
      <c r="E42" s="61">
        <f t="shared" ca="1" si="19"/>
        <v>0</v>
      </c>
      <c r="F42" s="61">
        <f t="shared" ca="1" si="19"/>
        <v>0</v>
      </c>
      <c r="G42" s="61">
        <f t="shared" ca="1" si="19"/>
        <v>0</v>
      </c>
      <c r="H42" s="61">
        <f t="shared" ca="1" si="19"/>
        <v>0</v>
      </c>
      <c r="I42" s="61">
        <f t="shared" ca="1" si="19"/>
        <v>0</v>
      </c>
      <c r="J42" s="61">
        <f t="shared" ca="1" si="19"/>
        <v>0</v>
      </c>
      <c r="K42" s="61">
        <f t="shared" ca="1" si="19"/>
        <v>0</v>
      </c>
      <c r="L42" s="61">
        <f t="shared" ca="1" si="19"/>
        <v>0</v>
      </c>
      <c r="M42" s="61">
        <f t="shared" ca="1" si="19"/>
        <v>0</v>
      </c>
      <c r="N42" s="61">
        <f t="shared" ca="1" si="19"/>
        <v>0</v>
      </c>
      <c r="O42" s="61">
        <f t="shared" ca="1" si="19"/>
        <v>0</v>
      </c>
      <c r="P42" s="61">
        <f t="shared" ca="1" si="19"/>
        <v>0</v>
      </c>
      <c r="Q42" s="61">
        <f t="shared" ca="1" si="19"/>
        <v>0</v>
      </c>
      <c r="R42" s="61">
        <f t="shared" ca="1" si="19"/>
        <v>0</v>
      </c>
      <c r="S42" s="61">
        <f t="shared" ca="1" si="19"/>
        <v>0</v>
      </c>
      <c r="T42" s="61">
        <f t="shared" ca="1" si="16"/>
        <v>0</v>
      </c>
      <c r="U42" s="61">
        <f t="shared" ca="1" si="16"/>
        <v>0</v>
      </c>
      <c r="V42" s="61">
        <f t="shared" ca="1" si="16"/>
        <v>0</v>
      </c>
      <c r="W42" s="61">
        <f t="shared" ca="1" si="16"/>
        <v>0</v>
      </c>
      <c r="X42" s="61">
        <f t="shared" ca="1" si="16"/>
        <v>0</v>
      </c>
      <c r="Y42" s="61">
        <f t="shared" ca="1" si="16"/>
        <v>0</v>
      </c>
      <c r="Z42" s="61">
        <f t="shared" ca="1" si="16"/>
        <v>0</v>
      </c>
      <c r="AA42" s="61">
        <f t="shared" ca="1" si="16"/>
        <v>0</v>
      </c>
      <c r="AB42" s="61">
        <f t="shared" ca="1" si="16"/>
        <v>0</v>
      </c>
      <c r="AC42" s="61">
        <f t="shared" ca="1" si="16"/>
        <v>0</v>
      </c>
      <c r="AD42" s="61">
        <f t="shared" ca="1" si="16"/>
        <v>0</v>
      </c>
      <c r="AE42" s="61">
        <f t="shared" ca="1" si="16"/>
        <v>0</v>
      </c>
      <c r="AF42" s="61">
        <f t="shared" ca="1" si="16"/>
        <v>0</v>
      </c>
      <c r="AG42" s="61">
        <f t="shared" ca="1" si="16"/>
        <v>0</v>
      </c>
      <c r="AH42" s="61">
        <f t="shared" ca="1" si="16"/>
        <v>0</v>
      </c>
      <c r="AI42" s="61">
        <f t="shared" ca="1" si="16"/>
        <v>0</v>
      </c>
      <c r="AJ42" s="61">
        <f t="shared" ca="1" si="20"/>
        <v>0</v>
      </c>
      <c r="AK42" s="61">
        <f t="shared" ca="1" si="20"/>
        <v>0</v>
      </c>
      <c r="AL42" s="61">
        <f t="shared" ca="1" si="20"/>
        <v>0</v>
      </c>
      <c r="AM42" s="61">
        <f t="shared" ca="1" si="20"/>
        <v>0</v>
      </c>
      <c r="AN42" s="61">
        <f t="shared" ca="1" si="20"/>
        <v>0</v>
      </c>
      <c r="AO42" s="61">
        <f t="shared" ca="1" si="20"/>
        <v>0</v>
      </c>
      <c r="AP42" s="61">
        <f t="shared" ca="1" si="20"/>
        <v>0</v>
      </c>
      <c r="AQ42" s="61">
        <f t="shared" ca="1" si="20"/>
        <v>0</v>
      </c>
      <c r="AR42" s="61">
        <f t="shared" ca="1" si="20"/>
        <v>0</v>
      </c>
      <c r="AS42" s="61">
        <f t="shared" ca="1" si="20"/>
        <v>0</v>
      </c>
      <c r="AT42" s="61">
        <f t="shared" ca="1" si="20"/>
        <v>0</v>
      </c>
      <c r="AU42" s="61">
        <f t="shared" ca="1" si="20"/>
        <v>0</v>
      </c>
      <c r="AV42" s="61">
        <f t="shared" ca="1" si="20"/>
        <v>0</v>
      </c>
      <c r="AW42" s="61">
        <f t="shared" ca="1" si="20"/>
        <v>0</v>
      </c>
      <c r="AX42" s="61">
        <f t="shared" ca="1" si="20"/>
        <v>0</v>
      </c>
      <c r="AY42" s="61">
        <f t="shared" ca="1" si="20"/>
        <v>0</v>
      </c>
      <c r="AZ42" s="61">
        <f t="shared" ca="1" si="21"/>
        <v>0</v>
      </c>
      <c r="BA42" s="61">
        <f t="shared" ca="1" si="21"/>
        <v>0</v>
      </c>
      <c r="BB42" s="61">
        <f t="shared" ca="1" si="21"/>
        <v>0</v>
      </c>
      <c r="BC42" s="61">
        <f t="shared" ca="1" si="21"/>
        <v>0</v>
      </c>
      <c r="BD42" s="61">
        <f t="shared" ca="1" si="21"/>
        <v>0</v>
      </c>
      <c r="BE42" s="61">
        <f t="shared" ca="1" si="21"/>
        <v>0</v>
      </c>
      <c r="BF42" s="61">
        <f t="shared" ca="1" si="21"/>
        <v>0</v>
      </c>
      <c r="BG42" s="61">
        <f t="shared" ca="1" si="21"/>
        <v>0</v>
      </c>
      <c r="BH42" s="61">
        <f t="shared" ca="1" si="21"/>
        <v>0</v>
      </c>
      <c r="BI42" s="61">
        <f t="shared" ca="1" si="21"/>
        <v>0</v>
      </c>
      <c r="BJ42" s="61">
        <f t="shared" ca="1" si="21"/>
        <v>0</v>
      </c>
      <c r="BK42" s="61">
        <f t="shared" ca="1" si="21"/>
        <v>0</v>
      </c>
      <c r="BL42" s="61">
        <f t="shared" ca="1" si="21"/>
        <v>0</v>
      </c>
      <c r="BM42" s="61">
        <f t="shared" ca="1" si="21"/>
        <v>0</v>
      </c>
      <c r="BN42" s="61">
        <f t="shared" ca="1" si="21"/>
        <v>0</v>
      </c>
      <c r="BO42" s="61">
        <f t="shared" ca="1" si="21"/>
        <v>0</v>
      </c>
      <c r="BP42" s="61">
        <f t="shared" ca="1" si="22"/>
        <v>0</v>
      </c>
      <c r="BQ42" s="61">
        <f t="shared" ca="1" si="22"/>
        <v>0</v>
      </c>
      <c r="BR42" s="61">
        <f t="shared" ca="1" si="22"/>
        <v>0</v>
      </c>
      <c r="BS42" s="61">
        <f t="shared" ca="1" si="22"/>
        <v>0</v>
      </c>
      <c r="BT42" s="61">
        <f t="shared" ca="1" si="22"/>
        <v>0</v>
      </c>
      <c r="BU42" s="61">
        <f t="shared" ca="1" si="22"/>
        <v>0</v>
      </c>
      <c r="BV42" s="61">
        <f t="shared" ca="1" si="22"/>
        <v>0</v>
      </c>
      <c r="BW42" s="61">
        <f t="shared" ca="1" si="22"/>
        <v>0</v>
      </c>
      <c r="BX42" s="61">
        <f t="shared" ca="1" si="22"/>
        <v>0</v>
      </c>
      <c r="BY42" s="61">
        <f t="shared" ca="1" si="22"/>
        <v>0</v>
      </c>
      <c r="BZ42" s="61">
        <f t="shared" ca="1" si="22"/>
        <v>0</v>
      </c>
      <c r="CA42" s="61">
        <f t="shared" ca="1" si="22"/>
        <v>0</v>
      </c>
      <c r="CB42" s="61">
        <f t="shared" ca="1" si="22"/>
        <v>0</v>
      </c>
      <c r="CC42" s="61">
        <f t="shared" ca="1" si="22"/>
        <v>0</v>
      </c>
      <c r="CD42" s="61">
        <f t="shared" ca="1" si="22"/>
        <v>0</v>
      </c>
      <c r="CE42" s="61">
        <f t="shared" ca="1" si="22"/>
        <v>0</v>
      </c>
      <c r="CF42" s="61">
        <f t="shared" ca="1" si="23"/>
        <v>0</v>
      </c>
      <c r="CG42" s="61">
        <f t="shared" ca="1" si="23"/>
        <v>0</v>
      </c>
      <c r="CH42" s="61">
        <f t="shared" ca="1" si="23"/>
        <v>0</v>
      </c>
      <c r="CI42" s="61">
        <f t="shared" ca="1" si="23"/>
        <v>0</v>
      </c>
      <c r="CJ42" s="61">
        <f t="shared" ca="1" si="23"/>
        <v>0</v>
      </c>
      <c r="CK42" s="61">
        <f t="shared" ca="1" si="23"/>
        <v>0</v>
      </c>
      <c r="CL42" s="61">
        <f t="shared" ca="1" si="23"/>
        <v>0</v>
      </c>
      <c r="CM42" s="61">
        <f t="shared" ca="1" si="23"/>
        <v>0</v>
      </c>
      <c r="CN42" s="61">
        <f t="shared" ca="1" si="23"/>
        <v>0</v>
      </c>
      <c r="CO42" s="61">
        <f t="shared" ca="1" si="23"/>
        <v>0</v>
      </c>
      <c r="CP42" s="61">
        <f t="shared" ca="1" si="23"/>
        <v>0</v>
      </c>
      <c r="CQ42" s="61">
        <f t="shared" ca="1" si="23"/>
        <v>0</v>
      </c>
      <c r="CR42" s="61">
        <f t="shared" ca="1" si="23"/>
        <v>0</v>
      </c>
      <c r="CS42" s="61">
        <f t="shared" ca="1" si="23"/>
        <v>0</v>
      </c>
      <c r="CT42" s="61">
        <f t="shared" ca="1" si="23"/>
        <v>0</v>
      </c>
      <c r="CU42" s="61">
        <f t="shared" ca="1" si="6"/>
        <v>0</v>
      </c>
    </row>
    <row r="43" spans="1:99" ht="12.75" customHeight="1">
      <c r="A43" s="43" t="s">
        <v>73</v>
      </c>
      <c r="B43" s="59">
        <v>1051</v>
      </c>
      <c r="C43" s="60" t="s">
        <v>376</v>
      </c>
      <c r="D43" s="61">
        <f t="shared" ca="1" si="19"/>
        <v>0</v>
      </c>
      <c r="E43" s="61">
        <f t="shared" ca="1" si="19"/>
        <v>0</v>
      </c>
      <c r="F43" s="61">
        <f t="shared" ca="1" si="19"/>
        <v>0</v>
      </c>
      <c r="G43" s="61">
        <f t="shared" ca="1" si="19"/>
        <v>0</v>
      </c>
      <c r="H43" s="61">
        <f t="shared" ca="1" si="19"/>
        <v>0</v>
      </c>
      <c r="I43" s="61">
        <f t="shared" ca="1" si="19"/>
        <v>0</v>
      </c>
      <c r="J43" s="61">
        <f t="shared" ca="1" si="19"/>
        <v>0</v>
      </c>
      <c r="K43" s="61">
        <f t="shared" ca="1" si="19"/>
        <v>0</v>
      </c>
      <c r="L43" s="61">
        <f t="shared" ca="1" si="19"/>
        <v>0</v>
      </c>
      <c r="M43" s="61">
        <f t="shared" ca="1" si="19"/>
        <v>0</v>
      </c>
      <c r="N43" s="61">
        <f t="shared" ca="1" si="19"/>
        <v>0</v>
      </c>
      <c r="O43" s="61">
        <f t="shared" ca="1" si="19"/>
        <v>0</v>
      </c>
      <c r="P43" s="61">
        <f t="shared" ca="1" si="19"/>
        <v>0</v>
      </c>
      <c r="Q43" s="61">
        <f t="shared" ca="1" si="19"/>
        <v>0</v>
      </c>
      <c r="R43" s="61">
        <f t="shared" ca="1" si="19"/>
        <v>0</v>
      </c>
      <c r="S43" s="61">
        <f t="shared" ca="1" si="19"/>
        <v>0</v>
      </c>
      <c r="T43" s="61">
        <f t="shared" ca="1" si="16"/>
        <v>0</v>
      </c>
      <c r="U43" s="61">
        <f t="shared" ca="1" si="16"/>
        <v>0</v>
      </c>
      <c r="V43" s="61">
        <f t="shared" ca="1" si="16"/>
        <v>0</v>
      </c>
      <c r="W43" s="61">
        <f t="shared" ca="1" si="16"/>
        <v>0</v>
      </c>
      <c r="X43" s="61">
        <f t="shared" ca="1" si="16"/>
        <v>0</v>
      </c>
      <c r="Y43" s="61">
        <f t="shared" ca="1" si="16"/>
        <v>0</v>
      </c>
      <c r="Z43" s="61">
        <f t="shared" ca="1" si="16"/>
        <v>0</v>
      </c>
      <c r="AA43" s="61">
        <f t="shared" ca="1" si="16"/>
        <v>0</v>
      </c>
      <c r="AB43" s="61">
        <f t="shared" ca="1" si="16"/>
        <v>0</v>
      </c>
      <c r="AC43" s="61">
        <f t="shared" ca="1" si="16"/>
        <v>0</v>
      </c>
      <c r="AD43" s="61">
        <f t="shared" ca="1" si="16"/>
        <v>0</v>
      </c>
      <c r="AE43" s="61">
        <f t="shared" ca="1" si="16"/>
        <v>0</v>
      </c>
      <c r="AF43" s="61">
        <f t="shared" ca="1" si="16"/>
        <v>0</v>
      </c>
      <c r="AG43" s="61">
        <f t="shared" ca="1" si="16"/>
        <v>0</v>
      </c>
      <c r="AH43" s="61">
        <f t="shared" ca="1" si="16"/>
        <v>0</v>
      </c>
      <c r="AI43" s="61">
        <f t="shared" ca="1" si="16"/>
        <v>0</v>
      </c>
      <c r="AJ43" s="61">
        <f t="shared" ca="1" si="20"/>
        <v>0</v>
      </c>
      <c r="AK43" s="61">
        <f t="shared" ca="1" si="20"/>
        <v>0</v>
      </c>
      <c r="AL43" s="61">
        <f t="shared" ca="1" si="20"/>
        <v>0</v>
      </c>
      <c r="AM43" s="61">
        <f t="shared" ca="1" si="20"/>
        <v>0</v>
      </c>
      <c r="AN43" s="61">
        <f t="shared" ca="1" si="20"/>
        <v>0</v>
      </c>
      <c r="AO43" s="61">
        <f t="shared" ca="1" si="20"/>
        <v>0</v>
      </c>
      <c r="AP43" s="61">
        <f t="shared" ca="1" si="20"/>
        <v>0</v>
      </c>
      <c r="AQ43" s="61">
        <f t="shared" ca="1" si="20"/>
        <v>0</v>
      </c>
      <c r="AR43" s="61">
        <f t="shared" ca="1" si="20"/>
        <v>0</v>
      </c>
      <c r="AS43" s="61">
        <f t="shared" ca="1" si="20"/>
        <v>0</v>
      </c>
      <c r="AT43" s="61">
        <f t="shared" ca="1" si="20"/>
        <v>0</v>
      </c>
      <c r="AU43" s="61">
        <f t="shared" ca="1" si="20"/>
        <v>0</v>
      </c>
      <c r="AV43" s="61">
        <f t="shared" ca="1" si="20"/>
        <v>0</v>
      </c>
      <c r="AW43" s="61">
        <f t="shared" ca="1" si="20"/>
        <v>0</v>
      </c>
      <c r="AX43" s="61">
        <f t="shared" ca="1" si="20"/>
        <v>0</v>
      </c>
      <c r="AY43" s="61">
        <f t="shared" ca="1" si="20"/>
        <v>0</v>
      </c>
      <c r="AZ43" s="61">
        <f t="shared" ca="1" si="21"/>
        <v>0</v>
      </c>
      <c r="BA43" s="61">
        <f t="shared" ca="1" si="21"/>
        <v>0</v>
      </c>
      <c r="BB43" s="61">
        <f t="shared" ca="1" si="21"/>
        <v>0</v>
      </c>
      <c r="BC43" s="61">
        <f t="shared" ca="1" si="21"/>
        <v>0</v>
      </c>
      <c r="BD43" s="61">
        <f t="shared" ca="1" si="21"/>
        <v>0</v>
      </c>
      <c r="BE43" s="61">
        <f t="shared" ca="1" si="21"/>
        <v>0</v>
      </c>
      <c r="BF43" s="61">
        <f t="shared" ca="1" si="21"/>
        <v>0</v>
      </c>
      <c r="BG43" s="61">
        <f t="shared" ca="1" si="21"/>
        <v>0</v>
      </c>
      <c r="BH43" s="61">
        <f t="shared" ca="1" si="21"/>
        <v>0</v>
      </c>
      <c r="BI43" s="61">
        <f t="shared" ca="1" si="21"/>
        <v>0</v>
      </c>
      <c r="BJ43" s="61">
        <f t="shared" ca="1" si="21"/>
        <v>0</v>
      </c>
      <c r="BK43" s="61">
        <f t="shared" ca="1" si="21"/>
        <v>0</v>
      </c>
      <c r="BL43" s="61">
        <f t="shared" ca="1" si="21"/>
        <v>0</v>
      </c>
      <c r="BM43" s="61">
        <f t="shared" ca="1" si="21"/>
        <v>0</v>
      </c>
      <c r="BN43" s="61">
        <f t="shared" ca="1" si="21"/>
        <v>0</v>
      </c>
      <c r="BO43" s="61">
        <f t="shared" ca="1" si="21"/>
        <v>0</v>
      </c>
      <c r="BP43" s="61">
        <f t="shared" ca="1" si="22"/>
        <v>0</v>
      </c>
      <c r="BQ43" s="61">
        <f t="shared" ca="1" si="22"/>
        <v>0</v>
      </c>
      <c r="BR43" s="61">
        <f t="shared" ca="1" si="22"/>
        <v>0</v>
      </c>
      <c r="BS43" s="61">
        <f t="shared" ca="1" si="22"/>
        <v>0</v>
      </c>
      <c r="BT43" s="61">
        <f t="shared" ca="1" si="22"/>
        <v>0</v>
      </c>
      <c r="BU43" s="61">
        <f t="shared" ca="1" si="22"/>
        <v>0</v>
      </c>
      <c r="BV43" s="61">
        <f t="shared" ca="1" si="22"/>
        <v>0</v>
      </c>
      <c r="BW43" s="61">
        <f t="shared" ca="1" si="22"/>
        <v>0</v>
      </c>
      <c r="BX43" s="61">
        <f t="shared" ca="1" si="22"/>
        <v>0</v>
      </c>
      <c r="BY43" s="61">
        <f t="shared" ca="1" si="22"/>
        <v>0</v>
      </c>
      <c r="BZ43" s="61">
        <f t="shared" ca="1" si="22"/>
        <v>0</v>
      </c>
      <c r="CA43" s="61">
        <f t="shared" ca="1" si="22"/>
        <v>0</v>
      </c>
      <c r="CB43" s="61">
        <f t="shared" ca="1" si="22"/>
        <v>0</v>
      </c>
      <c r="CC43" s="61">
        <f t="shared" ca="1" si="22"/>
        <v>0</v>
      </c>
      <c r="CD43" s="61">
        <f t="shared" ca="1" si="22"/>
        <v>0</v>
      </c>
      <c r="CE43" s="61">
        <f t="shared" ca="1" si="22"/>
        <v>0</v>
      </c>
      <c r="CF43" s="61">
        <f t="shared" ca="1" si="23"/>
        <v>0</v>
      </c>
      <c r="CG43" s="61">
        <f t="shared" ca="1" si="23"/>
        <v>0</v>
      </c>
      <c r="CH43" s="61">
        <f t="shared" ca="1" si="23"/>
        <v>0</v>
      </c>
      <c r="CI43" s="61">
        <f t="shared" ca="1" si="23"/>
        <v>0</v>
      </c>
      <c r="CJ43" s="61">
        <f t="shared" ca="1" si="23"/>
        <v>0</v>
      </c>
      <c r="CK43" s="61">
        <f t="shared" ca="1" si="23"/>
        <v>0</v>
      </c>
      <c r="CL43" s="61">
        <f t="shared" ca="1" si="23"/>
        <v>0</v>
      </c>
      <c r="CM43" s="61">
        <f t="shared" ca="1" si="23"/>
        <v>0</v>
      </c>
      <c r="CN43" s="61">
        <f t="shared" ca="1" si="23"/>
        <v>0</v>
      </c>
      <c r="CO43" s="61">
        <f t="shared" ca="1" si="23"/>
        <v>0</v>
      </c>
      <c r="CP43" s="61">
        <f t="shared" ca="1" si="23"/>
        <v>0</v>
      </c>
      <c r="CQ43" s="61">
        <f t="shared" ca="1" si="23"/>
        <v>0</v>
      </c>
      <c r="CR43" s="61">
        <f t="shared" ca="1" si="23"/>
        <v>0</v>
      </c>
      <c r="CS43" s="61">
        <f t="shared" ca="1" si="23"/>
        <v>0</v>
      </c>
      <c r="CT43" s="61">
        <f t="shared" ca="1" si="23"/>
        <v>0</v>
      </c>
      <c r="CU43" s="61">
        <f t="shared" ca="1" si="6"/>
        <v>0</v>
      </c>
    </row>
    <row r="44" spans="1:99" ht="12.75" customHeight="1">
      <c r="A44" s="43" t="s">
        <v>75</v>
      </c>
      <c r="B44" s="59">
        <v>1052</v>
      </c>
      <c r="C44" s="60" t="s">
        <v>376</v>
      </c>
      <c r="D44" s="61">
        <f t="shared" ca="1" si="19"/>
        <v>0</v>
      </c>
      <c r="E44" s="61">
        <f t="shared" ca="1" si="19"/>
        <v>0</v>
      </c>
      <c r="F44" s="61">
        <f t="shared" ca="1" si="19"/>
        <v>0</v>
      </c>
      <c r="G44" s="61">
        <f t="shared" ca="1" si="19"/>
        <v>0</v>
      </c>
      <c r="H44" s="61">
        <f t="shared" ca="1" si="19"/>
        <v>0</v>
      </c>
      <c r="I44" s="61">
        <f t="shared" ca="1" si="19"/>
        <v>0</v>
      </c>
      <c r="J44" s="61">
        <f t="shared" ca="1" si="19"/>
        <v>0</v>
      </c>
      <c r="K44" s="61">
        <f t="shared" ca="1" si="19"/>
        <v>0</v>
      </c>
      <c r="L44" s="61">
        <f t="shared" ca="1" si="19"/>
        <v>0</v>
      </c>
      <c r="M44" s="61">
        <f t="shared" ca="1" si="19"/>
        <v>0</v>
      </c>
      <c r="N44" s="61">
        <f t="shared" ca="1" si="19"/>
        <v>0</v>
      </c>
      <c r="O44" s="61">
        <f t="shared" ca="1" si="19"/>
        <v>0</v>
      </c>
      <c r="P44" s="61">
        <f t="shared" ca="1" si="19"/>
        <v>0</v>
      </c>
      <c r="Q44" s="61">
        <f t="shared" ca="1" si="19"/>
        <v>0</v>
      </c>
      <c r="R44" s="61">
        <f t="shared" ca="1" si="19"/>
        <v>0</v>
      </c>
      <c r="S44" s="61">
        <f t="shared" ca="1" si="19"/>
        <v>0</v>
      </c>
      <c r="T44" s="61">
        <f t="shared" ca="1" si="16"/>
        <v>0</v>
      </c>
      <c r="U44" s="61">
        <f t="shared" ca="1" si="16"/>
        <v>0</v>
      </c>
      <c r="V44" s="61">
        <f t="shared" ca="1" si="16"/>
        <v>0</v>
      </c>
      <c r="W44" s="61">
        <f t="shared" ca="1" si="16"/>
        <v>0</v>
      </c>
      <c r="X44" s="61">
        <f t="shared" ca="1" si="16"/>
        <v>0</v>
      </c>
      <c r="Y44" s="61">
        <f t="shared" ca="1" si="16"/>
        <v>0</v>
      </c>
      <c r="Z44" s="61">
        <f t="shared" ca="1" si="16"/>
        <v>0</v>
      </c>
      <c r="AA44" s="61">
        <f t="shared" ca="1" si="16"/>
        <v>0</v>
      </c>
      <c r="AB44" s="61">
        <f t="shared" ca="1" si="16"/>
        <v>0</v>
      </c>
      <c r="AC44" s="61">
        <f t="shared" ca="1" si="16"/>
        <v>0</v>
      </c>
      <c r="AD44" s="61">
        <f t="shared" ca="1" si="16"/>
        <v>0</v>
      </c>
      <c r="AE44" s="61">
        <f t="shared" ca="1" si="16"/>
        <v>0</v>
      </c>
      <c r="AF44" s="61">
        <f t="shared" ca="1" si="16"/>
        <v>0</v>
      </c>
      <c r="AG44" s="61">
        <f t="shared" ca="1" si="16"/>
        <v>0</v>
      </c>
      <c r="AH44" s="61">
        <f t="shared" ca="1" si="16"/>
        <v>0</v>
      </c>
      <c r="AI44" s="61">
        <f t="shared" ca="1" si="16"/>
        <v>0</v>
      </c>
      <c r="AJ44" s="61">
        <f t="shared" ca="1" si="20"/>
        <v>0</v>
      </c>
      <c r="AK44" s="61">
        <f t="shared" ca="1" si="20"/>
        <v>0</v>
      </c>
      <c r="AL44" s="61">
        <f t="shared" ca="1" si="20"/>
        <v>0</v>
      </c>
      <c r="AM44" s="61">
        <f t="shared" ca="1" si="20"/>
        <v>0</v>
      </c>
      <c r="AN44" s="61">
        <f t="shared" ca="1" si="20"/>
        <v>0</v>
      </c>
      <c r="AO44" s="61">
        <f t="shared" ca="1" si="20"/>
        <v>0</v>
      </c>
      <c r="AP44" s="61">
        <f t="shared" ca="1" si="20"/>
        <v>0</v>
      </c>
      <c r="AQ44" s="61">
        <f t="shared" ca="1" si="20"/>
        <v>0</v>
      </c>
      <c r="AR44" s="61">
        <f t="shared" ca="1" si="20"/>
        <v>0</v>
      </c>
      <c r="AS44" s="61">
        <f t="shared" ca="1" si="20"/>
        <v>0</v>
      </c>
      <c r="AT44" s="61">
        <f t="shared" ca="1" si="20"/>
        <v>0</v>
      </c>
      <c r="AU44" s="61">
        <f t="shared" ca="1" si="20"/>
        <v>0</v>
      </c>
      <c r="AV44" s="61">
        <f t="shared" ca="1" si="20"/>
        <v>0</v>
      </c>
      <c r="AW44" s="61">
        <f t="shared" ca="1" si="20"/>
        <v>0</v>
      </c>
      <c r="AX44" s="61">
        <f t="shared" ca="1" si="20"/>
        <v>0</v>
      </c>
      <c r="AY44" s="61">
        <f t="shared" ca="1" si="20"/>
        <v>0</v>
      </c>
      <c r="AZ44" s="61">
        <f t="shared" ca="1" si="21"/>
        <v>0</v>
      </c>
      <c r="BA44" s="61">
        <f t="shared" ca="1" si="21"/>
        <v>0</v>
      </c>
      <c r="BB44" s="61">
        <f t="shared" ca="1" si="21"/>
        <v>0</v>
      </c>
      <c r="BC44" s="61">
        <f t="shared" ca="1" si="21"/>
        <v>0</v>
      </c>
      <c r="BD44" s="61">
        <f t="shared" ca="1" si="21"/>
        <v>0</v>
      </c>
      <c r="BE44" s="61">
        <f t="shared" ca="1" si="21"/>
        <v>0</v>
      </c>
      <c r="BF44" s="61">
        <f t="shared" ca="1" si="21"/>
        <v>0</v>
      </c>
      <c r="BG44" s="61">
        <f t="shared" ca="1" si="21"/>
        <v>0</v>
      </c>
      <c r="BH44" s="61">
        <f t="shared" ca="1" si="21"/>
        <v>0</v>
      </c>
      <c r="BI44" s="61">
        <f t="shared" ca="1" si="21"/>
        <v>0</v>
      </c>
      <c r="BJ44" s="61">
        <f t="shared" ca="1" si="21"/>
        <v>0</v>
      </c>
      <c r="BK44" s="61">
        <f t="shared" ca="1" si="21"/>
        <v>0</v>
      </c>
      <c r="BL44" s="61">
        <f t="shared" ca="1" si="21"/>
        <v>0</v>
      </c>
      <c r="BM44" s="61">
        <f t="shared" ca="1" si="21"/>
        <v>0</v>
      </c>
      <c r="BN44" s="61">
        <f t="shared" ca="1" si="21"/>
        <v>0</v>
      </c>
      <c r="BO44" s="61">
        <f t="shared" ca="1" si="21"/>
        <v>0</v>
      </c>
      <c r="BP44" s="61">
        <f t="shared" ca="1" si="22"/>
        <v>0</v>
      </c>
      <c r="BQ44" s="61">
        <f t="shared" ca="1" si="22"/>
        <v>0</v>
      </c>
      <c r="BR44" s="61">
        <f t="shared" ca="1" si="22"/>
        <v>0</v>
      </c>
      <c r="BS44" s="61">
        <f t="shared" ca="1" si="22"/>
        <v>0</v>
      </c>
      <c r="BT44" s="61">
        <f t="shared" ca="1" si="22"/>
        <v>0</v>
      </c>
      <c r="BU44" s="61">
        <f t="shared" ca="1" si="22"/>
        <v>0</v>
      </c>
      <c r="BV44" s="61">
        <f t="shared" ca="1" si="22"/>
        <v>0</v>
      </c>
      <c r="BW44" s="61">
        <f t="shared" ca="1" si="22"/>
        <v>0</v>
      </c>
      <c r="BX44" s="61">
        <f t="shared" ca="1" si="22"/>
        <v>0</v>
      </c>
      <c r="BY44" s="61">
        <f t="shared" ca="1" si="22"/>
        <v>0</v>
      </c>
      <c r="BZ44" s="61">
        <f t="shared" ca="1" si="22"/>
        <v>0</v>
      </c>
      <c r="CA44" s="61">
        <f t="shared" ca="1" si="22"/>
        <v>0</v>
      </c>
      <c r="CB44" s="61">
        <f t="shared" ca="1" si="22"/>
        <v>0</v>
      </c>
      <c r="CC44" s="61">
        <f t="shared" ca="1" si="22"/>
        <v>0</v>
      </c>
      <c r="CD44" s="61">
        <f t="shared" ca="1" si="22"/>
        <v>0</v>
      </c>
      <c r="CE44" s="61">
        <f t="shared" ca="1" si="22"/>
        <v>0</v>
      </c>
      <c r="CF44" s="61">
        <f t="shared" ca="1" si="23"/>
        <v>0</v>
      </c>
      <c r="CG44" s="61">
        <f t="shared" ca="1" si="23"/>
        <v>0</v>
      </c>
      <c r="CH44" s="61">
        <f t="shared" ca="1" si="23"/>
        <v>0</v>
      </c>
      <c r="CI44" s="61">
        <f t="shared" ca="1" si="23"/>
        <v>0</v>
      </c>
      <c r="CJ44" s="61">
        <f t="shared" ca="1" si="23"/>
        <v>0</v>
      </c>
      <c r="CK44" s="61">
        <f t="shared" ca="1" si="23"/>
        <v>0</v>
      </c>
      <c r="CL44" s="61">
        <f t="shared" ca="1" si="23"/>
        <v>0</v>
      </c>
      <c r="CM44" s="61">
        <f t="shared" ca="1" si="23"/>
        <v>0</v>
      </c>
      <c r="CN44" s="61">
        <f t="shared" ca="1" si="23"/>
        <v>0</v>
      </c>
      <c r="CO44" s="61">
        <f t="shared" ca="1" si="23"/>
        <v>0</v>
      </c>
      <c r="CP44" s="61">
        <f t="shared" ca="1" si="23"/>
        <v>0</v>
      </c>
      <c r="CQ44" s="61">
        <f t="shared" ca="1" si="23"/>
        <v>0</v>
      </c>
      <c r="CR44" s="61">
        <f t="shared" ca="1" si="23"/>
        <v>0</v>
      </c>
      <c r="CS44" s="61">
        <f t="shared" ca="1" si="23"/>
        <v>0</v>
      </c>
      <c r="CT44" s="61">
        <f t="shared" ca="1" si="23"/>
        <v>0</v>
      </c>
      <c r="CU44" s="61">
        <f t="shared" ca="1" si="6"/>
        <v>0</v>
      </c>
    </row>
    <row r="45" spans="1:99" ht="12.75" customHeight="1">
      <c r="A45" s="43" t="s">
        <v>77</v>
      </c>
      <c r="B45" s="59">
        <v>1053</v>
      </c>
      <c r="C45" s="60" t="s">
        <v>376</v>
      </c>
      <c r="D45" s="61">
        <f t="shared" ca="1" si="19"/>
        <v>0</v>
      </c>
      <c r="E45" s="61">
        <f t="shared" ca="1" si="19"/>
        <v>0</v>
      </c>
      <c r="F45" s="61">
        <f t="shared" ca="1" si="19"/>
        <v>0</v>
      </c>
      <c r="G45" s="61">
        <f t="shared" ca="1" si="19"/>
        <v>0</v>
      </c>
      <c r="H45" s="61">
        <f t="shared" ca="1" si="19"/>
        <v>0</v>
      </c>
      <c r="I45" s="61">
        <f t="shared" ca="1" si="19"/>
        <v>0</v>
      </c>
      <c r="J45" s="61">
        <f t="shared" ca="1" si="19"/>
        <v>0</v>
      </c>
      <c r="K45" s="61">
        <f t="shared" ca="1" si="19"/>
        <v>0</v>
      </c>
      <c r="L45" s="61">
        <f t="shared" ca="1" si="19"/>
        <v>0</v>
      </c>
      <c r="M45" s="61">
        <f t="shared" ca="1" si="19"/>
        <v>0</v>
      </c>
      <c r="N45" s="61">
        <f t="shared" ca="1" si="19"/>
        <v>0</v>
      </c>
      <c r="O45" s="61">
        <f t="shared" ca="1" si="19"/>
        <v>0</v>
      </c>
      <c r="P45" s="61">
        <f t="shared" ca="1" si="19"/>
        <v>0</v>
      </c>
      <c r="Q45" s="61">
        <f t="shared" ca="1" si="19"/>
        <v>0</v>
      </c>
      <c r="R45" s="61">
        <f t="shared" ca="1" si="19"/>
        <v>0</v>
      </c>
      <c r="S45" s="61">
        <f t="shared" ca="1" si="19"/>
        <v>0</v>
      </c>
      <c r="T45" s="61">
        <f t="shared" ca="1" si="16"/>
        <v>0</v>
      </c>
      <c r="U45" s="61">
        <f t="shared" ca="1" si="16"/>
        <v>0</v>
      </c>
      <c r="V45" s="61">
        <f t="shared" ca="1" si="16"/>
        <v>0</v>
      </c>
      <c r="W45" s="61">
        <f t="shared" ca="1" si="16"/>
        <v>0</v>
      </c>
      <c r="X45" s="61">
        <f t="shared" ca="1" si="16"/>
        <v>0</v>
      </c>
      <c r="Y45" s="61">
        <f t="shared" ca="1" si="16"/>
        <v>0</v>
      </c>
      <c r="Z45" s="61">
        <f t="shared" ca="1" si="16"/>
        <v>0</v>
      </c>
      <c r="AA45" s="61">
        <f t="shared" ca="1" si="16"/>
        <v>0</v>
      </c>
      <c r="AB45" s="61">
        <f t="shared" ca="1" si="16"/>
        <v>0</v>
      </c>
      <c r="AC45" s="61">
        <f t="shared" ca="1" si="16"/>
        <v>0</v>
      </c>
      <c r="AD45" s="61">
        <f t="shared" ca="1" si="16"/>
        <v>0</v>
      </c>
      <c r="AE45" s="61">
        <f t="shared" ca="1" si="16"/>
        <v>0</v>
      </c>
      <c r="AF45" s="61">
        <f t="shared" ca="1" si="16"/>
        <v>0</v>
      </c>
      <c r="AG45" s="61">
        <f t="shared" ca="1" si="16"/>
        <v>0</v>
      </c>
      <c r="AH45" s="61">
        <f t="shared" ca="1" si="16"/>
        <v>0</v>
      </c>
      <c r="AI45" s="61">
        <f t="shared" ca="1" si="16"/>
        <v>0</v>
      </c>
      <c r="AJ45" s="61">
        <f t="shared" ca="1" si="20"/>
        <v>0</v>
      </c>
      <c r="AK45" s="61">
        <f t="shared" ca="1" si="20"/>
        <v>0</v>
      </c>
      <c r="AL45" s="61">
        <f t="shared" ca="1" si="20"/>
        <v>0</v>
      </c>
      <c r="AM45" s="61">
        <f t="shared" ca="1" si="20"/>
        <v>0</v>
      </c>
      <c r="AN45" s="61">
        <f t="shared" ca="1" si="20"/>
        <v>0</v>
      </c>
      <c r="AO45" s="61">
        <f t="shared" ca="1" si="20"/>
        <v>0</v>
      </c>
      <c r="AP45" s="61">
        <f t="shared" ca="1" si="20"/>
        <v>0</v>
      </c>
      <c r="AQ45" s="61">
        <f t="shared" ca="1" si="20"/>
        <v>0</v>
      </c>
      <c r="AR45" s="61">
        <f t="shared" ca="1" si="20"/>
        <v>0</v>
      </c>
      <c r="AS45" s="61">
        <f t="shared" ca="1" si="20"/>
        <v>0</v>
      </c>
      <c r="AT45" s="61">
        <f t="shared" ca="1" si="20"/>
        <v>0</v>
      </c>
      <c r="AU45" s="61">
        <f t="shared" ca="1" si="20"/>
        <v>0</v>
      </c>
      <c r="AV45" s="61">
        <f t="shared" ca="1" si="20"/>
        <v>0</v>
      </c>
      <c r="AW45" s="61">
        <f t="shared" ca="1" si="20"/>
        <v>0</v>
      </c>
      <c r="AX45" s="61">
        <f t="shared" ca="1" si="20"/>
        <v>0</v>
      </c>
      <c r="AY45" s="61">
        <f t="shared" ca="1" si="20"/>
        <v>0</v>
      </c>
      <c r="AZ45" s="61">
        <f t="shared" ca="1" si="21"/>
        <v>0</v>
      </c>
      <c r="BA45" s="61">
        <f t="shared" ca="1" si="21"/>
        <v>0</v>
      </c>
      <c r="BB45" s="61">
        <f t="shared" ca="1" si="21"/>
        <v>0</v>
      </c>
      <c r="BC45" s="61">
        <f t="shared" ca="1" si="21"/>
        <v>0</v>
      </c>
      <c r="BD45" s="61">
        <f t="shared" ca="1" si="21"/>
        <v>0</v>
      </c>
      <c r="BE45" s="61">
        <f t="shared" ca="1" si="21"/>
        <v>0</v>
      </c>
      <c r="BF45" s="61">
        <f t="shared" ca="1" si="21"/>
        <v>0</v>
      </c>
      <c r="BG45" s="61">
        <f t="shared" ca="1" si="21"/>
        <v>0</v>
      </c>
      <c r="BH45" s="61">
        <f t="shared" ca="1" si="21"/>
        <v>0</v>
      </c>
      <c r="BI45" s="61">
        <f t="shared" ca="1" si="21"/>
        <v>0</v>
      </c>
      <c r="BJ45" s="61">
        <f t="shared" ca="1" si="21"/>
        <v>0</v>
      </c>
      <c r="BK45" s="61">
        <f t="shared" ca="1" si="21"/>
        <v>0</v>
      </c>
      <c r="BL45" s="61">
        <f t="shared" ca="1" si="21"/>
        <v>0</v>
      </c>
      <c r="BM45" s="61">
        <f t="shared" ca="1" si="21"/>
        <v>0</v>
      </c>
      <c r="BN45" s="61">
        <f t="shared" ca="1" si="21"/>
        <v>0</v>
      </c>
      <c r="BO45" s="61">
        <f t="shared" ca="1" si="21"/>
        <v>0</v>
      </c>
      <c r="BP45" s="61">
        <f t="shared" ca="1" si="22"/>
        <v>0</v>
      </c>
      <c r="BQ45" s="61">
        <f t="shared" ca="1" si="22"/>
        <v>0</v>
      </c>
      <c r="BR45" s="61">
        <f t="shared" ca="1" si="22"/>
        <v>0</v>
      </c>
      <c r="BS45" s="61">
        <f t="shared" ca="1" si="22"/>
        <v>0</v>
      </c>
      <c r="BT45" s="61">
        <f t="shared" ca="1" si="22"/>
        <v>0</v>
      </c>
      <c r="BU45" s="61">
        <f t="shared" ca="1" si="22"/>
        <v>0</v>
      </c>
      <c r="BV45" s="61">
        <f t="shared" ca="1" si="22"/>
        <v>0</v>
      </c>
      <c r="BW45" s="61">
        <f t="shared" ca="1" si="22"/>
        <v>0</v>
      </c>
      <c r="BX45" s="61">
        <f t="shared" ca="1" si="22"/>
        <v>0</v>
      </c>
      <c r="BY45" s="61">
        <f t="shared" ca="1" si="22"/>
        <v>0</v>
      </c>
      <c r="BZ45" s="61">
        <f t="shared" ca="1" si="22"/>
        <v>0</v>
      </c>
      <c r="CA45" s="61">
        <f t="shared" ca="1" si="22"/>
        <v>0</v>
      </c>
      <c r="CB45" s="61">
        <f t="shared" ca="1" si="22"/>
        <v>0</v>
      </c>
      <c r="CC45" s="61">
        <f t="shared" ca="1" si="22"/>
        <v>0</v>
      </c>
      <c r="CD45" s="61">
        <f t="shared" ca="1" si="22"/>
        <v>0</v>
      </c>
      <c r="CE45" s="61">
        <f t="shared" ca="1" si="22"/>
        <v>0</v>
      </c>
      <c r="CF45" s="61">
        <f t="shared" ca="1" si="23"/>
        <v>0</v>
      </c>
      <c r="CG45" s="61">
        <f t="shared" ca="1" si="23"/>
        <v>0</v>
      </c>
      <c r="CH45" s="61">
        <f t="shared" ca="1" si="23"/>
        <v>0</v>
      </c>
      <c r="CI45" s="61">
        <f t="shared" ca="1" si="23"/>
        <v>0</v>
      </c>
      <c r="CJ45" s="61">
        <f t="shared" ca="1" si="23"/>
        <v>0</v>
      </c>
      <c r="CK45" s="61">
        <f t="shared" ca="1" si="23"/>
        <v>0</v>
      </c>
      <c r="CL45" s="61">
        <f t="shared" ca="1" si="23"/>
        <v>0</v>
      </c>
      <c r="CM45" s="61">
        <f t="shared" ca="1" si="23"/>
        <v>0</v>
      </c>
      <c r="CN45" s="61">
        <f t="shared" ca="1" si="23"/>
        <v>0</v>
      </c>
      <c r="CO45" s="61">
        <f t="shared" ca="1" si="23"/>
        <v>0</v>
      </c>
      <c r="CP45" s="61">
        <f t="shared" ca="1" si="23"/>
        <v>0</v>
      </c>
      <c r="CQ45" s="61">
        <f t="shared" ca="1" si="23"/>
        <v>0</v>
      </c>
      <c r="CR45" s="61">
        <f t="shared" ca="1" si="23"/>
        <v>0</v>
      </c>
      <c r="CS45" s="61">
        <f t="shared" ca="1" si="23"/>
        <v>0</v>
      </c>
      <c r="CT45" s="61">
        <f t="shared" ca="1" si="23"/>
        <v>0</v>
      </c>
      <c r="CU45" s="61">
        <f t="shared" ca="1" si="6"/>
        <v>0</v>
      </c>
    </row>
    <row r="46" spans="1:99" ht="12.75" customHeight="1">
      <c r="A46" s="43" t="s">
        <v>79</v>
      </c>
      <c r="B46" s="59">
        <v>1054</v>
      </c>
      <c r="C46" s="60" t="s">
        <v>376</v>
      </c>
      <c r="D46" s="61">
        <f t="shared" ca="1" si="19"/>
        <v>0</v>
      </c>
      <c r="E46" s="61">
        <f t="shared" ca="1" si="19"/>
        <v>0</v>
      </c>
      <c r="F46" s="61">
        <f t="shared" ca="1" si="19"/>
        <v>0</v>
      </c>
      <c r="G46" s="61">
        <f t="shared" ca="1" si="19"/>
        <v>0</v>
      </c>
      <c r="H46" s="61">
        <f t="shared" ca="1" si="19"/>
        <v>0</v>
      </c>
      <c r="I46" s="61">
        <f t="shared" ca="1" si="19"/>
        <v>0</v>
      </c>
      <c r="J46" s="61">
        <f t="shared" ca="1" si="19"/>
        <v>0</v>
      </c>
      <c r="K46" s="61">
        <f t="shared" ca="1" si="19"/>
        <v>0</v>
      </c>
      <c r="L46" s="61">
        <f t="shared" ca="1" si="19"/>
        <v>0</v>
      </c>
      <c r="M46" s="61">
        <f t="shared" ca="1" si="19"/>
        <v>0</v>
      </c>
      <c r="N46" s="61">
        <f t="shared" ca="1" si="19"/>
        <v>0</v>
      </c>
      <c r="O46" s="61">
        <f t="shared" ca="1" si="19"/>
        <v>0</v>
      </c>
      <c r="P46" s="61">
        <f t="shared" ca="1" si="19"/>
        <v>0</v>
      </c>
      <c r="Q46" s="61">
        <f t="shared" ca="1" si="19"/>
        <v>0</v>
      </c>
      <c r="R46" s="61">
        <f t="shared" ca="1" si="19"/>
        <v>0</v>
      </c>
      <c r="S46" s="61">
        <f t="shared" ca="1" si="19"/>
        <v>0</v>
      </c>
      <c r="T46" s="61">
        <f t="shared" ca="1" si="16"/>
        <v>0</v>
      </c>
      <c r="U46" s="61">
        <f t="shared" ca="1" si="16"/>
        <v>0</v>
      </c>
      <c r="V46" s="61">
        <f t="shared" ca="1" si="16"/>
        <v>0</v>
      </c>
      <c r="W46" s="61">
        <f t="shared" ca="1" si="16"/>
        <v>0</v>
      </c>
      <c r="X46" s="61">
        <f t="shared" ca="1" si="16"/>
        <v>0</v>
      </c>
      <c r="Y46" s="61">
        <f t="shared" ca="1" si="16"/>
        <v>0</v>
      </c>
      <c r="Z46" s="61">
        <f t="shared" ca="1" si="16"/>
        <v>0</v>
      </c>
      <c r="AA46" s="61">
        <f t="shared" ca="1" si="16"/>
        <v>0</v>
      </c>
      <c r="AB46" s="61">
        <f t="shared" ca="1" si="16"/>
        <v>0</v>
      </c>
      <c r="AC46" s="61">
        <f t="shared" ca="1" si="16"/>
        <v>0</v>
      </c>
      <c r="AD46" s="61">
        <f t="shared" ca="1" si="16"/>
        <v>0</v>
      </c>
      <c r="AE46" s="61">
        <f t="shared" ca="1" si="16"/>
        <v>0</v>
      </c>
      <c r="AF46" s="61">
        <f t="shared" ca="1" si="16"/>
        <v>0</v>
      </c>
      <c r="AG46" s="61">
        <f t="shared" ca="1" si="16"/>
        <v>0</v>
      </c>
      <c r="AH46" s="61">
        <f t="shared" ca="1" si="16"/>
        <v>0</v>
      </c>
      <c r="AI46" s="61">
        <f t="shared" ca="1" si="16"/>
        <v>0</v>
      </c>
      <c r="AJ46" s="61">
        <f t="shared" ca="1" si="20"/>
        <v>0</v>
      </c>
      <c r="AK46" s="61">
        <f t="shared" ca="1" si="20"/>
        <v>0</v>
      </c>
      <c r="AL46" s="61">
        <f t="shared" ca="1" si="20"/>
        <v>0</v>
      </c>
      <c r="AM46" s="61">
        <f t="shared" ca="1" si="20"/>
        <v>0</v>
      </c>
      <c r="AN46" s="61">
        <f t="shared" ca="1" si="20"/>
        <v>0</v>
      </c>
      <c r="AO46" s="61">
        <f t="shared" ca="1" si="20"/>
        <v>0</v>
      </c>
      <c r="AP46" s="61">
        <f t="shared" ca="1" si="20"/>
        <v>0</v>
      </c>
      <c r="AQ46" s="61">
        <f t="shared" ca="1" si="20"/>
        <v>0</v>
      </c>
      <c r="AR46" s="61">
        <f t="shared" ca="1" si="20"/>
        <v>0</v>
      </c>
      <c r="AS46" s="61">
        <f t="shared" ca="1" si="20"/>
        <v>0</v>
      </c>
      <c r="AT46" s="61">
        <f t="shared" ca="1" si="20"/>
        <v>0</v>
      </c>
      <c r="AU46" s="61">
        <f t="shared" ca="1" si="20"/>
        <v>0</v>
      </c>
      <c r="AV46" s="61">
        <f t="shared" ca="1" si="20"/>
        <v>0</v>
      </c>
      <c r="AW46" s="61">
        <f t="shared" ca="1" si="20"/>
        <v>0</v>
      </c>
      <c r="AX46" s="61">
        <f t="shared" ca="1" si="20"/>
        <v>0</v>
      </c>
      <c r="AY46" s="61">
        <f t="shared" ca="1" si="20"/>
        <v>0</v>
      </c>
      <c r="AZ46" s="61">
        <f t="shared" ca="1" si="21"/>
        <v>0</v>
      </c>
      <c r="BA46" s="61">
        <f t="shared" ca="1" si="21"/>
        <v>0</v>
      </c>
      <c r="BB46" s="61">
        <f t="shared" ca="1" si="21"/>
        <v>0</v>
      </c>
      <c r="BC46" s="61">
        <f t="shared" ca="1" si="21"/>
        <v>0</v>
      </c>
      <c r="BD46" s="61">
        <f t="shared" ca="1" si="21"/>
        <v>0</v>
      </c>
      <c r="BE46" s="61">
        <f t="shared" ca="1" si="21"/>
        <v>0</v>
      </c>
      <c r="BF46" s="61">
        <f t="shared" ca="1" si="21"/>
        <v>0</v>
      </c>
      <c r="BG46" s="61">
        <f t="shared" ca="1" si="21"/>
        <v>0</v>
      </c>
      <c r="BH46" s="61">
        <f t="shared" ca="1" si="21"/>
        <v>0</v>
      </c>
      <c r="BI46" s="61">
        <f t="shared" ca="1" si="21"/>
        <v>0</v>
      </c>
      <c r="BJ46" s="61">
        <f t="shared" ca="1" si="21"/>
        <v>0</v>
      </c>
      <c r="BK46" s="61">
        <f t="shared" ca="1" si="21"/>
        <v>0</v>
      </c>
      <c r="BL46" s="61">
        <f t="shared" ca="1" si="21"/>
        <v>0</v>
      </c>
      <c r="BM46" s="61">
        <f t="shared" ca="1" si="21"/>
        <v>0</v>
      </c>
      <c r="BN46" s="61">
        <f t="shared" ca="1" si="21"/>
        <v>0</v>
      </c>
      <c r="BO46" s="61">
        <f t="shared" ca="1" si="21"/>
        <v>0</v>
      </c>
      <c r="BP46" s="61">
        <f t="shared" ca="1" si="22"/>
        <v>0</v>
      </c>
      <c r="BQ46" s="61">
        <f t="shared" ca="1" si="22"/>
        <v>0</v>
      </c>
      <c r="BR46" s="61">
        <f t="shared" ca="1" si="22"/>
        <v>0</v>
      </c>
      <c r="BS46" s="61">
        <f t="shared" ca="1" si="22"/>
        <v>0</v>
      </c>
      <c r="BT46" s="61">
        <f t="shared" ca="1" si="22"/>
        <v>0</v>
      </c>
      <c r="BU46" s="61">
        <f t="shared" ca="1" si="22"/>
        <v>0</v>
      </c>
      <c r="BV46" s="61">
        <f t="shared" ca="1" si="22"/>
        <v>0</v>
      </c>
      <c r="BW46" s="61">
        <f t="shared" ca="1" si="22"/>
        <v>0</v>
      </c>
      <c r="BX46" s="61">
        <f t="shared" ca="1" si="22"/>
        <v>0</v>
      </c>
      <c r="BY46" s="61">
        <f t="shared" ca="1" si="22"/>
        <v>0</v>
      </c>
      <c r="BZ46" s="61">
        <f t="shared" ca="1" si="22"/>
        <v>0</v>
      </c>
      <c r="CA46" s="61">
        <f t="shared" ca="1" si="22"/>
        <v>0</v>
      </c>
      <c r="CB46" s="61">
        <f t="shared" ca="1" si="22"/>
        <v>0</v>
      </c>
      <c r="CC46" s="61">
        <f t="shared" ca="1" si="22"/>
        <v>0</v>
      </c>
      <c r="CD46" s="61">
        <f t="shared" ca="1" si="22"/>
        <v>0</v>
      </c>
      <c r="CE46" s="61">
        <f t="shared" ca="1" si="22"/>
        <v>0</v>
      </c>
      <c r="CF46" s="61">
        <f t="shared" ca="1" si="23"/>
        <v>0</v>
      </c>
      <c r="CG46" s="61">
        <f t="shared" ca="1" si="23"/>
        <v>0</v>
      </c>
      <c r="CH46" s="61">
        <f t="shared" ca="1" si="23"/>
        <v>0</v>
      </c>
      <c r="CI46" s="61">
        <f t="shared" ca="1" si="23"/>
        <v>0</v>
      </c>
      <c r="CJ46" s="61">
        <f t="shared" ca="1" si="23"/>
        <v>0</v>
      </c>
      <c r="CK46" s="61">
        <f t="shared" ca="1" si="23"/>
        <v>0</v>
      </c>
      <c r="CL46" s="61">
        <f t="shared" ca="1" si="23"/>
        <v>0</v>
      </c>
      <c r="CM46" s="61">
        <f t="shared" ca="1" si="23"/>
        <v>0</v>
      </c>
      <c r="CN46" s="61">
        <f t="shared" ca="1" si="23"/>
        <v>0</v>
      </c>
      <c r="CO46" s="61">
        <f t="shared" ca="1" si="23"/>
        <v>0</v>
      </c>
      <c r="CP46" s="61">
        <f t="shared" ca="1" si="23"/>
        <v>0</v>
      </c>
      <c r="CQ46" s="61">
        <f t="shared" ca="1" si="23"/>
        <v>0</v>
      </c>
      <c r="CR46" s="61">
        <f t="shared" ca="1" si="23"/>
        <v>0</v>
      </c>
      <c r="CS46" s="61">
        <f t="shared" ca="1" si="23"/>
        <v>0</v>
      </c>
      <c r="CT46" s="61">
        <f t="shared" ca="1" si="23"/>
        <v>0</v>
      </c>
      <c r="CU46" s="61">
        <f t="shared" ca="1" si="6"/>
        <v>0</v>
      </c>
    </row>
    <row r="47" spans="1:99" ht="12.75" customHeight="1">
      <c r="A47" s="43" t="s">
        <v>81</v>
      </c>
      <c r="B47" s="59">
        <v>1055</v>
      </c>
      <c r="C47" s="60" t="s">
        <v>376</v>
      </c>
      <c r="D47" s="61">
        <f t="shared" ca="1" si="19"/>
        <v>0</v>
      </c>
      <c r="E47" s="61">
        <f t="shared" ca="1" si="19"/>
        <v>0</v>
      </c>
      <c r="F47" s="61">
        <f t="shared" ca="1" si="19"/>
        <v>0</v>
      </c>
      <c r="G47" s="61">
        <f t="shared" ca="1" si="19"/>
        <v>0</v>
      </c>
      <c r="H47" s="61">
        <f t="shared" ca="1" si="19"/>
        <v>0</v>
      </c>
      <c r="I47" s="61">
        <f t="shared" ca="1" si="19"/>
        <v>0</v>
      </c>
      <c r="J47" s="61">
        <f t="shared" ca="1" si="19"/>
        <v>0</v>
      </c>
      <c r="K47" s="61">
        <f t="shared" ca="1" si="19"/>
        <v>0</v>
      </c>
      <c r="L47" s="61">
        <f t="shared" ca="1" si="19"/>
        <v>0</v>
      </c>
      <c r="M47" s="61">
        <f t="shared" ca="1" si="19"/>
        <v>0</v>
      </c>
      <c r="N47" s="61">
        <f t="shared" ca="1" si="19"/>
        <v>0</v>
      </c>
      <c r="O47" s="61">
        <f t="shared" ca="1" si="19"/>
        <v>0</v>
      </c>
      <c r="P47" s="61">
        <f t="shared" ca="1" si="19"/>
        <v>0</v>
      </c>
      <c r="Q47" s="61">
        <f t="shared" ca="1" si="19"/>
        <v>0</v>
      </c>
      <c r="R47" s="61">
        <f t="shared" ca="1" si="19"/>
        <v>0</v>
      </c>
      <c r="S47" s="61">
        <f t="shared" ca="1" si="19"/>
        <v>0</v>
      </c>
      <c r="T47" s="61">
        <f t="shared" ca="1" si="16"/>
        <v>0</v>
      </c>
      <c r="U47" s="61">
        <f t="shared" ca="1" si="16"/>
        <v>0</v>
      </c>
      <c r="V47" s="61">
        <f t="shared" ca="1" si="16"/>
        <v>0</v>
      </c>
      <c r="W47" s="61">
        <f t="shared" ca="1" si="16"/>
        <v>0</v>
      </c>
      <c r="X47" s="61">
        <f t="shared" ca="1" si="16"/>
        <v>0</v>
      </c>
      <c r="Y47" s="61">
        <f t="shared" ca="1" si="16"/>
        <v>0</v>
      </c>
      <c r="Z47" s="61">
        <f t="shared" ca="1" si="16"/>
        <v>0</v>
      </c>
      <c r="AA47" s="61">
        <f t="shared" ca="1" si="16"/>
        <v>0</v>
      </c>
      <c r="AB47" s="61">
        <f t="shared" ca="1" si="16"/>
        <v>0</v>
      </c>
      <c r="AC47" s="61">
        <f t="shared" ca="1" si="16"/>
        <v>0</v>
      </c>
      <c r="AD47" s="61">
        <f t="shared" ca="1" si="16"/>
        <v>0</v>
      </c>
      <c r="AE47" s="61">
        <f t="shared" ca="1" si="16"/>
        <v>0</v>
      </c>
      <c r="AF47" s="61">
        <f t="shared" ca="1" si="16"/>
        <v>0</v>
      </c>
      <c r="AG47" s="61">
        <f t="shared" ca="1" si="16"/>
        <v>0</v>
      </c>
      <c r="AH47" s="61">
        <f t="shared" ca="1" si="16"/>
        <v>0</v>
      </c>
      <c r="AI47" s="61">
        <f t="shared" ca="1" si="16"/>
        <v>0</v>
      </c>
      <c r="AJ47" s="61">
        <f t="shared" ca="1" si="20"/>
        <v>0</v>
      </c>
      <c r="AK47" s="61">
        <f t="shared" ca="1" si="20"/>
        <v>0</v>
      </c>
      <c r="AL47" s="61">
        <f t="shared" ca="1" si="20"/>
        <v>0</v>
      </c>
      <c r="AM47" s="61">
        <f t="shared" ca="1" si="20"/>
        <v>0</v>
      </c>
      <c r="AN47" s="61">
        <f t="shared" ca="1" si="20"/>
        <v>0</v>
      </c>
      <c r="AO47" s="61">
        <f t="shared" ca="1" si="20"/>
        <v>0</v>
      </c>
      <c r="AP47" s="61">
        <f t="shared" ca="1" si="20"/>
        <v>0</v>
      </c>
      <c r="AQ47" s="61">
        <f t="shared" ca="1" si="20"/>
        <v>0</v>
      </c>
      <c r="AR47" s="61">
        <f t="shared" ca="1" si="20"/>
        <v>0</v>
      </c>
      <c r="AS47" s="61">
        <f t="shared" ca="1" si="20"/>
        <v>0</v>
      </c>
      <c r="AT47" s="61">
        <f t="shared" ca="1" si="20"/>
        <v>0</v>
      </c>
      <c r="AU47" s="61">
        <f t="shared" ca="1" si="20"/>
        <v>0</v>
      </c>
      <c r="AV47" s="61">
        <f t="shared" ca="1" si="20"/>
        <v>0</v>
      </c>
      <c r="AW47" s="61">
        <f t="shared" ca="1" si="20"/>
        <v>0</v>
      </c>
      <c r="AX47" s="61">
        <f t="shared" ca="1" si="20"/>
        <v>0</v>
      </c>
      <c r="AY47" s="61">
        <f t="shared" ca="1" si="20"/>
        <v>0</v>
      </c>
      <c r="AZ47" s="61">
        <f t="shared" ca="1" si="21"/>
        <v>0</v>
      </c>
      <c r="BA47" s="61">
        <f t="shared" ca="1" si="21"/>
        <v>0</v>
      </c>
      <c r="BB47" s="61">
        <f t="shared" ca="1" si="21"/>
        <v>0</v>
      </c>
      <c r="BC47" s="61">
        <f t="shared" ca="1" si="21"/>
        <v>0</v>
      </c>
      <c r="BD47" s="61">
        <f t="shared" ca="1" si="21"/>
        <v>0</v>
      </c>
      <c r="BE47" s="61">
        <f t="shared" ca="1" si="21"/>
        <v>0</v>
      </c>
      <c r="BF47" s="61">
        <f t="shared" ca="1" si="21"/>
        <v>0</v>
      </c>
      <c r="BG47" s="61">
        <f t="shared" ca="1" si="21"/>
        <v>0</v>
      </c>
      <c r="BH47" s="61">
        <f t="shared" ca="1" si="21"/>
        <v>0</v>
      </c>
      <c r="BI47" s="61">
        <f t="shared" ca="1" si="21"/>
        <v>0</v>
      </c>
      <c r="BJ47" s="61">
        <f t="shared" ca="1" si="21"/>
        <v>0</v>
      </c>
      <c r="BK47" s="61">
        <f t="shared" ca="1" si="21"/>
        <v>0</v>
      </c>
      <c r="BL47" s="61">
        <f t="shared" ca="1" si="21"/>
        <v>0</v>
      </c>
      <c r="BM47" s="61">
        <f t="shared" ca="1" si="21"/>
        <v>0</v>
      </c>
      <c r="BN47" s="61">
        <f t="shared" ca="1" si="21"/>
        <v>0</v>
      </c>
      <c r="BO47" s="61">
        <f t="shared" ca="1" si="21"/>
        <v>0</v>
      </c>
      <c r="BP47" s="61">
        <f t="shared" ca="1" si="22"/>
        <v>0</v>
      </c>
      <c r="BQ47" s="61">
        <f t="shared" ca="1" si="22"/>
        <v>0</v>
      </c>
      <c r="BR47" s="61">
        <f t="shared" ca="1" si="22"/>
        <v>0</v>
      </c>
      <c r="BS47" s="61">
        <f t="shared" ca="1" si="22"/>
        <v>0</v>
      </c>
      <c r="BT47" s="61">
        <f t="shared" ca="1" si="22"/>
        <v>0</v>
      </c>
      <c r="BU47" s="61">
        <f t="shared" ca="1" si="22"/>
        <v>0</v>
      </c>
      <c r="BV47" s="61">
        <f t="shared" ca="1" si="22"/>
        <v>0</v>
      </c>
      <c r="BW47" s="61">
        <f t="shared" ca="1" si="22"/>
        <v>0</v>
      </c>
      <c r="BX47" s="61">
        <f t="shared" ca="1" si="22"/>
        <v>0</v>
      </c>
      <c r="BY47" s="61">
        <f t="shared" ca="1" si="22"/>
        <v>0</v>
      </c>
      <c r="BZ47" s="61">
        <f t="shared" ca="1" si="22"/>
        <v>0</v>
      </c>
      <c r="CA47" s="61">
        <f t="shared" ca="1" si="22"/>
        <v>0</v>
      </c>
      <c r="CB47" s="61">
        <f t="shared" ca="1" si="22"/>
        <v>0</v>
      </c>
      <c r="CC47" s="61">
        <f t="shared" ca="1" si="22"/>
        <v>0</v>
      </c>
      <c r="CD47" s="61">
        <f t="shared" ca="1" si="22"/>
        <v>0</v>
      </c>
      <c r="CE47" s="61">
        <f t="shared" ca="1" si="22"/>
        <v>0</v>
      </c>
      <c r="CF47" s="61">
        <f t="shared" ca="1" si="23"/>
        <v>0</v>
      </c>
      <c r="CG47" s="61">
        <f t="shared" ca="1" si="23"/>
        <v>0</v>
      </c>
      <c r="CH47" s="61">
        <f t="shared" ca="1" si="23"/>
        <v>0</v>
      </c>
      <c r="CI47" s="61">
        <f t="shared" ca="1" si="23"/>
        <v>0</v>
      </c>
      <c r="CJ47" s="61">
        <f t="shared" ca="1" si="23"/>
        <v>0</v>
      </c>
      <c r="CK47" s="61">
        <f t="shared" ca="1" si="23"/>
        <v>0</v>
      </c>
      <c r="CL47" s="61">
        <f t="shared" ca="1" si="23"/>
        <v>0</v>
      </c>
      <c r="CM47" s="61">
        <f t="shared" ca="1" si="23"/>
        <v>0</v>
      </c>
      <c r="CN47" s="61">
        <f t="shared" ca="1" si="23"/>
        <v>0</v>
      </c>
      <c r="CO47" s="61">
        <f t="shared" ca="1" si="23"/>
        <v>0</v>
      </c>
      <c r="CP47" s="61">
        <f t="shared" ca="1" si="23"/>
        <v>0</v>
      </c>
      <c r="CQ47" s="61">
        <f t="shared" ca="1" si="23"/>
        <v>0</v>
      </c>
      <c r="CR47" s="61">
        <f t="shared" ca="1" si="23"/>
        <v>0</v>
      </c>
      <c r="CS47" s="61">
        <f t="shared" ca="1" si="23"/>
        <v>0</v>
      </c>
      <c r="CT47" s="61">
        <f t="shared" ca="1" si="23"/>
        <v>0</v>
      </c>
      <c r="CU47" s="61">
        <f t="shared" ca="1" si="6"/>
        <v>0</v>
      </c>
    </row>
    <row r="48" spans="1:99" ht="12.75" customHeight="1">
      <c r="A48" s="43" t="s">
        <v>83</v>
      </c>
      <c r="B48" s="59">
        <v>1056</v>
      </c>
      <c r="C48" s="60" t="s">
        <v>376</v>
      </c>
      <c r="D48" s="61">
        <f t="shared" ca="1" si="19"/>
        <v>0</v>
      </c>
      <c r="E48" s="61">
        <f t="shared" ca="1" si="19"/>
        <v>0</v>
      </c>
      <c r="F48" s="61">
        <f t="shared" ca="1" si="19"/>
        <v>0</v>
      </c>
      <c r="G48" s="61">
        <f t="shared" ca="1" si="19"/>
        <v>0</v>
      </c>
      <c r="H48" s="61">
        <f t="shared" ca="1" si="19"/>
        <v>0</v>
      </c>
      <c r="I48" s="61">
        <f t="shared" ca="1" si="19"/>
        <v>0</v>
      </c>
      <c r="J48" s="61">
        <f t="shared" ca="1" si="19"/>
        <v>0</v>
      </c>
      <c r="K48" s="61">
        <f t="shared" ca="1" si="19"/>
        <v>0</v>
      </c>
      <c r="L48" s="61">
        <f t="shared" ca="1" si="19"/>
        <v>0</v>
      </c>
      <c r="M48" s="61">
        <f t="shared" ca="1" si="19"/>
        <v>0</v>
      </c>
      <c r="N48" s="61">
        <f t="shared" ca="1" si="19"/>
        <v>0</v>
      </c>
      <c r="O48" s="61">
        <f t="shared" ca="1" si="19"/>
        <v>0</v>
      </c>
      <c r="P48" s="61">
        <f t="shared" ca="1" si="19"/>
        <v>0</v>
      </c>
      <c r="Q48" s="61">
        <f t="shared" ca="1" si="19"/>
        <v>0</v>
      </c>
      <c r="R48" s="61">
        <f t="shared" ca="1" si="19"/>
        <v>0</v>
      </c>
      <c r="S48" s="61">
        <f t="shared" ca="1" si="19"/>
        <v>0</v>
      </c>
      <c r="T48" s="61">
        <f t="shared" ca="1" si="16"/>
        <v>0</v>
      </c>
      <c r="U48" s="61">
        <f t="shared" ca="1" si="16"/>
        <v>0</v>
      </c>
      <c r="V48" s="61">
        <f t="shared" ca="1" si="16"/>
        <v>0</v>
      </c>
      <c r="W48" s="61">
        <f t="shared" ca="1" si="16"/>
        <v>0</v>
      </c>
      <c r="X48" s="61">
        <f t="shared" ca="1" si="16"/>
        <v>0</v>
      </c>
      <c r="Y48" s="61">
        <f t="shared" ca="1" si="16"/>
        <v>0</v>
      </c>
      <c r="Z48" s="61">
        <f t="shared" ca="1" si="16"/>
        <v>0</v>
      </c>
      <c r="AA48" s="61">
        <f t="shared" ca="1" si="16"/>
        <v>0</v>
      </c>
      <c r="AB48" s="61">
        <f t="shared" ca="1" si="16"/>
        <v>0</v>
      </c>
      <c r="AC48" s="61">
        <f t="shared" ca="1" si="16"/>
        <v>0</v>
      </c>
      <c r="AD48" s="61">
        <f t="shared" ca="1" si="16"/>
        <v>0</v>
      </c>
      <c r="AE48" s="61">
        <f t="shared" ca="1" si="16"/>
        <v>0</v>
      </c>
      <c r="AF48" s="61">
        <f t="shared" ca="1" si="16"/>
        <v>0</v>
      </c>
      <c r="AG48" s="61">
        <f t="shared" ca="1" si="16"/>
        <v>0</v>
      </c>
      <c r="AH48" s="61">
        <f t="shared" ca="1" si="16"/>
        <v>0</v>
      </c>
      <c r="AI48" s="61">
        <f t="shared" ca="1" si="16"/>
        <v>0</v>
      </c>
      <c r="AJ48" s="61">
        <f t="shared" ca="1" si="20"/>
        <v>0</v>
      </c>
      <c r="AK48" s="61">
        <f t="shared" ca="1" si="20"/>
        <v>0</v>
      </c>
      <c r="AL48" s="61">
        <f t="shared" ca="1" si="20"/>
        <v>0</v>
      </c>
      <c r="AM48" s="61">
        <f t="shared" ca="1" si="20"/>
        <v>0</v>
      </c>
      <c r="AN48" s="61">
        <f t="shared" ca="1" si="20"/>
        <v>0</v>
      </c>
      <c r="AO48" s="61">
        <f t="shared" ca="1" si="20"/>
        <v>0</v>
      </c>
      <c r="AP48" s="61">
        <f t="shared" ca="1" si="20"/>
        <v>0</v>
      </c>
      <c r="AQ48" s="61">
        <f t="shared" ca="1" si="20"/>
        <v>0</v>
      </c>
      <c r="AR48" s="61">
        <f t="shared" ca="1" si="20"/>
        <v>0</v>
      </c>
      <c r="AS48" s="61">
        <f t="shared" ca="1" si="20"/>
        <v>0</v>
      </c>
      <c r="AT48" s="61">
        <f t="shared" ca="1" si="20"/>
        <v>0</v>
      </c>
      <c r="AU48" s="61">
        <f t="shared" ca="1" si="20"/>
        <v>0</v>
      </c>
      <c r="AV48" s="61">
        <f t="shared" ca="1" si="20"/>
        <v>0</v>
      </c>
      <c r="AW48" s="61">
        <f t="shared" ca="1" si="20"/>
        <v>0</v>
      </c>
      <c r="AX48" s="61">
        <f t="shared" ca="1" si="20"/>
        <v>0</v>
      </c>
      <c r="AY48" s="61">
        <f t="shared" ca="1" si="20"/>
        <v>0</v>
      </c>
      <c r="AZ48" s="61">
        <f t="shared" ca="1" si="21"/>
        <v>0</v>
      </c>
      <c r="BA48" s="61">
        <f t="shared" ca="1" si="21"/>
        <v>0</v>
      </c>
      <c r="BB48" s="61">
        <f t="shared" ca="1" si="21"/>
        <v>0</v>
      </c>
      <c r="BC48" s="61">
        <f t="shared" ca="1" si="21"/>
        <v>0</v>
      </c>
      <c r="BD48" s="61">
        <f t="shared" ca="1" si="21"/>
        <v>0</v>
      </c>
      <c r="BE48" s="61">
        <f t="shared" ca="1" si="21"/>
        <v>0</v>
      </c>
      <c r="BF48" s="61">
        <f t="shared" ca="1" si="21"/>
        <v>0</v>
      </c>
      <c r="BG48" s="61">
        <f t="shared" ca="1" si="21"/>
        <v>0</v>
      </c>
      <c r="BH48" s="61">
        <f t="shared" ca="1" si="21"/>
        <v>0</v>
      </c>
      <c r="BI48" s="61">
        <f t="shared" ca="1" si="21"/>
        <v>0</v>
      </c>
      <c r="BJ48" s="61">
        <f t="shared" ca="1" si="21"/>
        <v>0</v>
      </c>
      <c r="BK48" s="61">
        <f t="shared" ca="1" si="21"/>
        <v>0</v>
      </c>
      <c r="BL48" s="61">
        <f t="shared" ca="1" si="21"/>
        <v>0</v>
      </c>
      <c r="BM48" s="61">
        <f t="shared" ca="1" si="21"/>
        <v>0</v>
      </c>
      <c r="BN48" s="61">
        <f t="shared" ca="1" si="21"/>
        <v>0</v>
      </c>
      <c r="BO48" s="61">
        <f t="shared" ca="1" si="21"/>
        <v>0</v>
      </c>
      <c r="BP48" s="61">
        <f t="shared" ca="1" si="22"/>
        <v>0</v>
      </c>
      <c r="BQ48" s="61">
        <f t="shared" ca="1" si="22"/>
        <v>0</v>
      </c>
      <c r="BR48" s="61">
        <f t="shared" ca="1" si="22"/>
        <v>0</v>
      </c>
      <c r="BS48" s="61">
        <f t="shared" ca="1" si="22"/>
        <v>0</v>
      </c>
      <c r="BT48" s="61">
        <f t="shared" ca="1" si="22"/>
        <v>0</v>
      </c>
      <c r="BU48" s="61">
        <f t="shared" ca="1" si="22"/>
        <v>0</v>
      </c>
      <c r="BV48" s="61">
        <f t="shared" ca="1" si="22"/>
        <v>0</v>
      </c>
      <c r="BW48" s="61">
        <f t="shared" ca="1" si="22"/>
        <v>0</v>
      </c>
      <c r="BX48" s="61">
        <f t="shared" ca="1" si="22"/>
        <v>0</v>
      </c>
      <c r="BY48" s="61">
        <f t="shared" ca="1" si="22"/>
        <v>0</v>
      </c>
      <c r="BZ48" s="61">
        <f t="shared" ca="1" si="22"/>
        <v>0</v>
      </c>
      <c r="CA48" s="61">
        <f t="shared" ca="1" si="22"/>
        <v>0</v>
      </c>
      <c r="CB48" s="61">
        <f t="shared" ca="1" si="22"/>
        <v>0</v>
      </c>
      <c r="CC48" s="61">
        <f t="shared" ca="1" si="22"/>
        <v>0</v>
      </c>
      <c r="CD48" s="61">
        <f t="shared" ca="1" si="22"/>
        <v>0</v>
      </c>
      <c r="CE48" s="61">
        <f t="shared" ca="1" si="22"/>
        <v>0</v>
      </c>
      <c r="CF48" s="61">
        <f t="shared" ca="1" si="23"/>
        <v>0</v>
      </c>
      <c r="CG48" s="61">
        <f t="shared" ca="1" si="23"/>
        <v>0</v>
      </c>
      <c r="CH48" s="61">
        <f t="shared" ca="1" si="23"/>
        <v>0</v>
      </c>
      <c r="CI48" s="61">
        <f t="shared" ca="1" si="23"/>
        <v>0</v>
      </c>
      <c r="CJ48" s="61">
        <f t="shared" ca="1" si="23"/>
        <v>0</v>
      </c>
      <c r="CK48" s="61">
        <f t="shared" ca="1" si="23"/>
        <v>0</v>
      </c>
      <c r="CL48" s="61">
        <f t="shared" ca="1" si="23"/>
        <v>0</v>
      </c>
      <c r="CM48" s="61">
        <f t="shared" ca="1" si="23"/>
        <v>0</v>
      </c>
      <c r="CN48" s="61">
        <f t="shared" ca="1" si="23"/>
        <v>0</v>
      </c>
      <c r="CO48" s="61">
        <f t="shared" ca="1" si="23"/>
        <v>0</v>
      </c>
      <c r="CP48" s="61">
        <f t="shared" ca="1" si="23"/>
        <v>0</v>
      </c>
      <c r="CQ48" s="61">
        <f t="shared" ca="1" si="23"/>
        <v>0</v>
      </c>
      <c r="CR48" s="61">
        <f t="shared" ca="1" si="23"/>
        <v>0</v>
      </c>
      <c r="CS48" s="61">
        <f t="shared" ca="1" si="23"/>
        <v>0</v>
      </c>
      <c r="CT48" s="61">
        <f t="shared" ca="1" si="23"/>
        <v>0</v>
      </c>
      <c r="CU48" s="61">
        <f t="shared" ca="1" si="6"/>
        <v>0</v>
      </c>
    </row>
    <row r="49" spans="1:99" ht="12.75" customHeight="1">
      <c r="A49" s="43" t="s">
        <v>85</v>
      </c>
      <c r="B49" s="59">
        <v>1057</v>
      </c>
      <c r="C49" s="60" t="s">
        <v>376</v>
      </c>
      <c r="D49" s="61">
        <f t="shared" ca="1" si="19"/>
        <v>0</v>
      </c>
      <c r="E49" s="61">
        <f t="shared" ca="1" si="19"/>
        <v>0</v>
      </c>
      <c r="F49" s="61">
        <f t="shared" ca="1" si="19"/>
        <v>0</v>
      </c>
      <c r="G49" s="61">
        <f t="shared" ca="1" si="19"/>
        <v>0</v>
      </c>
      <c r="H49" s="61">
        <f t="shared" ca="1" si="19"/>
        <v>0</v>
      </c>
      <c r="I49" s="61">
        <f t="shared" ca="1" si="19"/>
        <v>0</v>
      </c>
      <c r="J49" s="61">
        <f t="shared" ca="1" si="19"/>
        <v>0</v>
      </c>
      <c r="K49" s="61">
        <f t="shared" ca="1" si="19"/>
        <v>0</v>
      </c>
      <c r="L49" s="61">
        <f t="shared" ca="1" si="19"/>
        <v>0</v>
      </c>
      <c r="M49" s="61">
        <f t="shared" ca="1" si="19"/>
        <v>0</v>
      </c>
      <c r="N49" s="61">
        <f t="shared" ca="1" si="19"/>
        <v>0</v>
      </c>
      <c r="O49" s="61">
        <f t="shared" ca="1" si="19"/>
        <v>0</v>
      </c>
      <c r="P49" s="61">
        <f t="shared" ca="1" si="19"/>
        <v>0</v>
      </c>
      <c r="Q49" s="61">
        <f t="shared" ca="1" si="19"/>
        <v>0</v>
      </c>
      <c r="R49" s="61">
        <f t="shared" ca="1" si="19"/>
        <v>0</v>
      </c>
      <c r="S49" s="61">
        <f t="shared" ca="1" si="19"/>
        <v>0</v>
      </c>
      <c r="T49" s="61">
        <f t="shared" ca="1" si="16"/>
        <v>0</v>
      </c>
      <c r="U49" s="61">
        <f t="shared" ca="1" si="16"/>
        <v>0</v>
      </c>
      <c r="V49" s="61">
        <f t="shared" ca="1" si="16"/>
        <v>0</v>
      </c>
      <c r="W49" s="61">
        <f t="shared" ca="1" si="16"/>
        <v>0</v>
      </c>
      <c r="X49" s="61">
        <f t="shared" ca="1" si="16"/>
        <v>0</v>
      </c>
      <c r="Y49" s="61">
        <f t="shared" ca="1" si="16"/>
        <v>0</v>
      </c>
      <c r="Z49" s="61">
        <f t="shared" ca="1" si="16"/>
        <v>0</v>
      </c>
      <c r="AA49" s="61">
        <f t="shared" ca="1" si="16"/>
        <v>0</v>
      </c>
      <c r="AB49" s="61">
        <f t="shared" ca="1" si="16"/>
        <v>0</v>
      </c>
      <c r="AC49" s="61">
        <f t="shared" ca="1" si="16"/>
        <v>0</v>
      </c>
      <c r="AD49" s="61">
        <f t="shared" ca="1" si="16"/>
        <v>0</v>
      </c>
      <c r="AE49" s="61">
        <f t="shared" ca="1" si="16"/>
        <v>0</v>
      </c>
      <c r="AF49" s="61">
        <f t="shared" ca="1" si="16"/>
        <v>0</v>
      </c>
      <c r="AG49" s="61">
        <f t="shared" ca="1" si="16"/>
        <v>0</v>
      </c>
      <c r="AH49" s="61">
        <f t="shared" ca="1" si="16"/>
        <v>0</v>
      </c>
      <c r="AI49" s="61">
        <f t="shared" ca="1" si="16"/>
        <v>0</v>
      </c>
      <c r="AJ49" s="61">
        <f t="shared" ca="1" si="20"/>
        <v>0</v>
      </c>
      <c r="AK49" s="61">
        <f t="shared" ca="1" si="20"/>
        <v>0</v>
      </c>
      <c r="AL49" s="61">
        <f t="shared" ca="1" si="20"/>
        <v>0</v>
      </c>
      <c r="AM49" s="61">
        <f t="shared" ca="1" si="20"/>
        <v>0</v>
      </c>
      <c r="AN49" s="61">
        <f t="shared" ca="1" si="20"/>
        <v>0</v>
      </c>
      <c r="AO49" s="61">
        <f t="shared" ca="1" si="20"/>
        <v>0</v>
      </c>
      <c r="AP49" s="61">
        <f t="shared" ca="1" si="20"/>
        <v>0</v>
      </c>
      <c r="AQ49" s="61">
        <f t="shared" ca="1" si="20"/>
        <v>0</v>
      </c>
      <c r="AR49" s="61">
        <f t="shared" ca="1" si="20"/>
        <v>0</v>
      </c>
      <c r="AS49" s="61">
        <f t="shared" ca="1" si="20"/>
        <v>0</v>
      </c>
      <c r="AT49" s="61">
        <f t="shared" ca="1" si="20"/>
        <v>0</v>
      </c>
      <c r="AU49" s="61">
        <f t="shared" ca="1" si="20"/>
        <v>0</v>
      </c>
      <c r="AV49" s="61">
        <f t="shared" ca="1" si="20"/>
        <v>0</v>
      </c>
      <c r="AW49" s="61">
        <f t="shared" ca="1" si="20"/>
        <v>0</v>
      </c>
      <c r="AX49" s="61">
        <f t="shared" ca="1" si="20"/>
        <v>0</v>
      </c>
      <c r="AY49" s="61">
        <f t="shared" ca="1" si="20"/>
        <v>0</v>
      </c>
      <c r="AZ49" s="61">
        <f t="shared" ca="1" si="21"/>
        <v>0</v>
      </c>
      <c r="BA49" s="61">
        <f t="shared" ca="1" si="21"/>
        <v>0</v>
      </c>
      <c r="BB49" s="61">
        <f t="shared" ca="1" si="21"/>
        <v>0</v>
      </c>
      <c r="BC49" s="61">
        <f t="shared" ca="1" si="21"/>
        <v>0</v>
      </c>
      <c r="BD49" s="61">
        <f t="shared" ca="1" si="21"/>
        <v>0</v>
      </c>
      <c r="BE49" s="61">
        <f t="shared" ca="1" si="21"/>
        <v>0</v>
      </c>
      <c r="BF49" s="61">
        <f t="shared" ca="1" si="21"/>
        <v>0</v>
      </c>
      <c r="BG49" s="61">
        <f t="shared" ca="1" si="21"/>
        <v>0</v>
      </c>
      <c r="BH49" s="61">
        <f t="shared" ca="1" si="21"/>
        <v>0</v>
      </c>
      <c r="BI49" s="61">
        <f t="shared" ca="1" si="21"/>
        <v>0</v>
      </c>
      <c r="BJ49" s="61">
        <f t="shared" ca="1" si="21"/>
        <v>0</v>
      </c>
      <c r="BK49" s="61">
        <f t="shared" ca="1" si="21"/>
        <v>0</v>
      </c>
      <c r="BL49" s="61">
        <f t="shared" ca="1" si="21"/>
        <v>0</v>
      </c>
      <c r="BM49" s="61">
        <f t="shared" ca="1" si="21"/>
        <v>0</v>
      </c>
      <c r="BN49" s="61">
        <f t="shared" ca="1" si="21"/>
        <v>0</v>
      </c>
      <c r="BO49" s="61">
        <f t="shared" ca="1" si="21"/>
        <v>0</v>
      </c>
      <c r="BP49" s="61">
        <f t="shared" ca="1" si="22"/>
        <v>0</v>
      </c>
      <c r="BQ49" s="61">
        <f t="shared" ca="1" si="22"/>
        <v>0</v>
      </c>
      <c r="BR49" s="61">
        <f t="shared" ca="1" si="22"/>
        <v>0</v>
      </c>
      <c r="BS49" s="61">
        <f t="shared" ca="1" si="22"/>
        <v>0</v>
      </c>
      <c r="BT49" s="61">
        <f t="shared" ca="1" si="22"/>
        <v>0</v>
      </c>
      <c r="BU49" s="61">
        <f t="shared" ca="1" si="22"/>
        <v>0</v>
      </c>
      <c r="BV49" s="61">
        <f t="shared" ca="1" si="22"/>
        <v>0</v>
      </c>
      <c r="BW49" s="61">
        <f t="shared" ca="1" si="22"/>
        <v>0</v>
      </c>
      <c r="BX49" s="61">
        <f t="shared" ca="1" si="22"/>
        <v>0</v>
      </c>
      <c r="BY49" s="61">
        <f t="shared" ca="1" si="22"/>
        <v>0</v>
      </c>
      <c r="BZ49" s="61">
        <f t="shared" ca="1" si="22"/>
        <v>0</v>
      </c>
      <c r="CA49" s="61">
        <f t="shared" ca="1" si="22"/>
        <v>0</v>
      </c>
      <c r="CB49" s="61">
        <f t="shared" ca="1" si="22"/>
        <v>0</v>
      </c>
      <c r="CC49" s="61">
        <f t="shared" ca="1" si="22"/>
        <v>0</v>
      </c>
      <c r="CD49" s="61">
        <f t="shared" ca="1" si="22"/>
        <v>0</v>
      </c>
      <c r="CE49" s="61">
        <f t="shared" ca="1" si="22"/>
        <v>0</v>
      </c>
      <c r="CF49" s="61">
        <f t="shared" ca="1" si="23"/>
        <v>0</v>
      </c>
      <c r="CG49" s="61">
        <f t="shared" ca="1" si="23"/>
        <v>0</v>
      </c>
      <c r="CH49" s="61">
        <f t="shared" ca="1" si="23"/>
        <v>0</v>
      </c>
      <c r="CI49" s="61">
        <f t="shared" ca="1" si="23"/>
        <v>0</v>
      </c>
      <c r="CJ49" s="61">
        <f t="shared" ca="1" si="23"/>
        <v>0</v>
      </c>
      <c r="CK49" s="61">
        <f t="shared" ca="1" si="23"/>
        <v>0</v>
      </c>
      <c r="CL49" s="61">
        <f t="shared" ca="1" si="23"/>
        <v>0</v>
      </c>
      <c r="CM49" s="61">
        <f t="shared" ca="1" si="23"/>
        <v>0</v>
      </c>
      <c r="CN49" s="61">
        <f t="shared" ca="1" si="23"/>
        <v>0</v>
      </c>
      <c r="CO49" s="61">
        <f t="shared" ca="1" si="23"/>
        <v>0</v>
      </c>
      <c r="CP49" s="61">
        <f t="shared" ca="1" si="23"/>
        <v>0</v>
      </c>
      <c r="CQ49" s="61">
        <f t="shared" ca="1" si="23"/>
        <v>0</v>
      </c>
      <c r="CR49" s="61">
        <f t="shared" ca="1" si="23"/>
        <v>0</v>
      </c>
      <c r="CS49" s="61">
        <f t="shared" ca="1" si="23"/>
        <v>0</v>
      </c>
      <c r="CT49" s="61">
        <f t="shared" ca="1" si="23"/>
        <v>0</v>
      </c>
      <c r="CU49" s="61">
        <f t="shared" ca="1" si="6"/>
        <v>0</v>
      </c>
    </row>
    <row r="50" spans="1:99" ht="12.75" customHeight="1">
      <c r="A50" s="43" t="s">
        <v>87</v>
      </c>
      <c r="B50" s="59">
        <v>1058</v>
      </c>
      <c r="C50" s="60" t="s">
        <v>376</v>
      </c>
      <c r="D50" s="61">
        <f t="shared" ca="1" si="19"/>
        <v>0</v>
      </c>
      <c r="E50" s="61">
        <f t="shared" ca="1" si="19"/>
        <v>0</v>
      </c>
      <c r="F50" s="61">
        <f t="shared" ca="1" si="19"/>
        <v>0</v>
      </c>
      <c r="G50" s="61">
        <f t="shared" ca="1" si="19"/>
        <v>0</v>
      </c>
      <c r="H50" s="61">
        <f t="shared" ca="1" si="19"/>
        <v>0</v>
      </c>
      <c r="I50" s="61">
        <f t="shared" ca="1" si="19"/>
        <v>0</v>
      </c>
      <c r="J50" s="61">
        <f t="shared" ca="1" si="19"/>
        <v>0</v>
      </c>
      <c r="K50" s="61">
        <f t="shared" ca="1" si="19"/>
        <v>0</v>
      </c>
      <c r="L50" s="61">
        <f t="shared" ca="1" si="19"/>
        <v>0</v>
      </c>
      <c r="M50" s="61">
        <f t="shared" ca="1" si="19"/>
        <v>0</v>
      </c>
      <c r="N50" s="61">
        <f t="shared" ca="1" si="19"/>
        <v>0</v>
      </c>
      <c r="O50" s="61">
        <f t="shared" ca="1" si="19"/>
        <v>0</v>
      </c>
      <c r="P50" s="61">
        <f t="shared" ca="1" si="19"/>
        <v>0</v>
      </c>
      <c r="Q50" s="61">
        <f t="shared" ca="1" si="19"/>
        <v>0</v>
      </c>
      <c r="R50" s="61">
        <f t="shared" ca="1" si="19"/>
        <v>0</v>
      </c>
      <c r="S50" s="61">
        <f t="shared" ca="1" si="19"/>
        <v>0</v>
      </c>
      <c r="T50" s="61">
        <f t="shared" ca="1" si="16"/>
        <v>0</v>
      </c>
      <c r="U50" s="61">
        <f t="shared" ca="1" si="16"/>
        <v>0</v>
      </c>
      <c r="V50" s="61">
        <f t="shared" ca="1" si="16"/>
        <v>0</v>
      </c>
      <c r="W50" s="61">
        <f t="shared" ca="1" si="16"/>
        <v>0</v>
      </c>
      <c r="X50" s="61">
        <f t="shared" ca="1" si="16"/>
        <v>0</v>
      </c>
      <c r="Y50" s="61">
        <f t="shared" ca="1" si="16"/>
        <v>0</v>
      </c>
      <c r="Z50" s="61">
        <f t="shared" ca="1" si="16"/>
        <v>0</v>
      </c>
      <c r="AA50" s="61">
        <f t="shared" ca="1" si="16"/>
        <v>0</v>
      </c>
      <c r="AB50" s="61">
        <f t="shared" ca="1" si="16"/>
        <v>0</v>
      </c>
      <c r="AC50" s="61">
        <f t="shared" ca="1" si="16"/>
        <v>0</v>
      </c>
      <c r="AD50" s="61">
        <f t="shared" ca="1" si="16"/>
        <v>0</v>
      </c>
      <c r="AE50" s="61">
        <f t="shared" ca="1" si="16"/>
        <v>0</v>
      </c>
      <c r="AF50" s="61">
        <f t="shared" ca="1" si="16"/>
        <v>0</v>
      </c>
      <c r="AG50" s="61">
        <f t="shared" ca="1" si="16"/>
        <v>0</v>
      </c>
      <c r="AH50" s="61">
        <f t="shared" ca="1" si="16"/>
        <v>0</v>
      </c>
      <c r="AI50" s="61">
        <f t="shared" ca="1" si="16"/>
        <v>0</v>
      </c>
      <c r="AJ50" s="61">
        <f t="shared" ca="1" si="20"/>
        <v>0</v>
      </c>
      <c r="AK50" s="61">
        <f t="shared" ca="1" si="20"/>
        <v>0</v>
      </c>
      <c r="AL50" s="61">
        <f t="shared" ca="1" si="20"/>
        <v>0</v>
      </c>
      <c r="AM50" s="61">
        <f t="shared" ca="1" si="20"/>
        <v>0</v>
      </c>
      <c r="AN50" s="61">
        <f t="shared" ca="1" si="20"/>
        <v>0</v>
      </c>
      <c r="AO50" s="61">
        <f t="shared" ca="1" si="20"/>
        <v>0</v>
      </c>
      <c r="AP50" s="61">
        <f t="shared" ca="1" si="20"/>
        <v>0</v>
      </c>
      <c r="AQ50" s="61">
        <f t="shared" ca="1" si="20"/>
        <v>0</v>
      </c>
      <c r="AR50" s="61">
        <f t="shared" ca="1" si="20"/>
        <v>0</v>
      </c>
      <c r="AS50" s="61">
        <f t="shared" ca="1" si="20"/>
        <v>0</v>
      </c>
      <c r="AT50" s="61">
        <f t="shared" ca="1" si="20"/>
        <v>0</v>
      </c>
      <c r="AU50" s="61">
        <f t="shared" ca="1" si="20"/>
        <v>0</v>
      </c>
      <c r="AV50" s="61">
        <f t="shared" ca="1" si="20"/>
        <v>0</v>
      </c>
      <c r="AW50" s="61">
        <f t="shared" ca="1" si="20"/>
        <v>0</v>
      </c>
      <c r="AX50" s="61">
        <f t="shared" ca="1" si="20"/>
        <v>0</v>
      </c>
      <c r="AY50" s="61">
        <f t="shared" ca="1" si="20"/>
        <v>0</v>
      </c>
      <c r="AZ50" s="61">
        <f t="shared" ca="1" si="21"/>
        <v>0</v>
      </c>
      <c r="BA50" s="61">
        <f t="shared" ca="1" si="21"/>
        <v>0</v>
      </c>
      <c r="BB50" s="61">
        <f t="shared" ca="1" si="21"/>
        <v>0</v>
      </c>
      <c r="BC50" s="61">
        <f t="shared" ca="1" si="21"/>
        <v>0</v>
      </c>
      <c r="BD50" s="61">
        <f t="shared" ca="1" si="21"/>
        <v>0</v>
      </c>
      <c r="BE50" s="61">
        <f t="shared" ca="1" si="21"/>
        <v>0</v>
      </c>
      <c r="BF50" s="61">
        <f t="shared" ca="1" si="21"/>
        <v>0</v>
      </c>
      <c r="BG50" s="61">
        <f t="shared" ca="1" si="21"/>
        <v>0</v>
      </c>
      <c r="BH50" s="61">
        <f t="shared" ca="1" si="21"/>
        <v>0</v>
      </c>
      <c r="BI50" s="61">
        <f t="shared" ca="1" si="21"/>
        <v>0</v>
      </c>
      <c r="BJ50" s="61">
        <f t="shared" ca="1" si="21"/>
        <v>0</v>
      </c>
      <c r="BK50" s="61">
        <f t="shared" ca="1" si="21"/>
        <v>0</v>
      </c>
      <c r="BL50" s="61">
        <f t="shared" ca="1" si="21"/>
        <v>0</v>
      </c>
      <c r="BM50" s="61">
        <f t="shared" ca="1" si="21"/>
        <v>0</v>
      </c>
      <c r="BN50" s="61">
        <f t="shared" ca="1" si="21"/>
        <v>0</v>
      </c>
      <c r="BO50" s="61">
        <f t="shared" ca="1" si="21"/>
        <v>0</v>
      </c>
      <c r="BP50" s="61">
        <f t="shared" ca="1" si="22"/>
        <v>0</v>
      </c>
      <c r="BQ50" s="61">
        <f t="shared" ca="1" si="22"/>
        <v>0</v>
      </c>
      <c r="BR50" s="61">
        <f t="shared" ca="1" si="22"/>
        <v>0</v>
      </c>
      <c r="BS50" s="61">
        <f t="shared" ca="1" si="22"/>
        <v>0</v>
      </c>
      <c r="BT50" s="61">
        <f t="shared" ca="1" si="22"/>
        <v>0</v>
      </c>
      <c r="BU50" s="61">
        <f t="shared" ca="1" si="22"/>
        <v>0</v>
      </c>
      <c r="BV50" s="61">
        <f t="shared" ca="1" si="22"/>
        <v>0</v>
      </c>
      <c r="BW50" s="61">
        <f t="shared" ca="1" si="22"/>
        <v>0</v>
      </c>
      <c r="BX50" s="61">
        <f t="shared" ca="1" si="22"/>
        <v>0</v>
      </c>
      <c r="BY50" s="61">
        <f t="shared" ca="1" si="22"/>
        <v>0</v>
      </c>
      <c r="BZ50" s="61">
        <f t="shared" ca="1" si="22"/>
        <v>0</v>
      </c>
      <c r="CA50" s="61">
        <f t="shared" ca="1" si="22"/>
        <v>0</v>
      </c>
      <c r="CB50" s="61">
        <f t="shared" ca="1" si="22"/>
        <v>0</v>
      </c>
      <c r="CC50" s="61">
        <f t="shared" ca="1" si="22"/>
        <v>0</v>
      </c>
      <c r="CD50" s="61">
        <f t="shared" ca="1" si="22"/>
        <v>0</v>
      </c>
      <c r="CE50" s="61">
        <f t="shared" ca="1" si="22"/>
        <v>0</v>
      </c>
      <c r="CF50" s="61">
        <f t="shared" ca="1" si="23"/>
        <v>0</v>
      </c>
      <c r="CG50" s="61">
        <f t="shared" ca="1" si="23"/>
        <v>0</v>
      </c>
      <c r="CH50" s="61">
        <f t="shared" ca="1" si="23"/>
        <v>0</v>
      </c>
      <c r="CI50" s="61">
        <f t="shared" ca="1" si="23"/>
        <v>0</v>
      </c>
      <c r="CJ50" s="61">
        <f t="shared" ca="1" si="23"/>
        <v>0</v>
      </c>
      <c r="CK50" s="61">
        <f t="shared" ca="1" si="23"/>
        <v>0</v>
      </c>
      <c r="CL50" s="61">
        <f t="shared" ca="1" si="23"/>
        <v>0</v>
      </c>
      <c r="CM50" s="61">
        <f t="shared" ca="1" si="23"/>
        <v>0</v>
      </c>
      <c r="CN50" s="61">
        <f t="shared" ca="1" si="23"/>
        <v>0</v>
      </c>
      <c r="CO50" s="61">
        <f t="shared" ca="1" si="23"/>
        <v>0</v>
      </c>
      <c r="CP50" s="61">
        <f t="shared" ca="1" si="23"/>
        <v>0</v>
      </c>
      <c r="CQ50" s="61">
        <f t="shared" ca="1" si="23"/>
        <v>0</v>
      </c>
      <c r="CR50" s="61">
        <f t="shared" ca="1" si="23"/>
        <v>0</v>
      </c>
      <c r="CS50" s="61">
        <f t="shared" ca="1" si="23"/>
        <v>0</v>
      </c>
      <c r="CT50" s="61">
        <f t="shared" ca="1" si="23"/>
        <v>0</v>
      </c>
      <c r="CU50" s="61">
        <f t="shared" ca="1" si="6"/>
        <v>0</v>
      </c>
    </row>
    <row r="51" spans="1:99" ht="12.75" customHeight="1">
      <c r="A51" s="43" t="s">
        <v>89</v>
      </c>
      <c r="B51" s="59">
        <v>1059</v>
      </c>
      <c r="C51" s="60" t="s">
        <v>376</v>
      </c>
      <c r="D51" s="61">
        <f t="shared" ca="1" si="19"/>
        <v>0</v>
      </c>
      <c r="E51" s="61">
        <f t="shared" ca="1" si="19"/>
        <v>0</v>
      </c>
      <c r="F51" s="61">
        <f t="shared" ca="1" si="19"/>
        <v>0</v>
      </c>
      <c r="G51" s="61">
        <f t="shared" ca="1" si="19"/>
        <v>0</v>
      </c>
      <c r="H51" s="61">
        <f t="shared" ca="1" si="19"/>
        <v>0</v>
      </c>
      <c r="I51" s="61">
        <f t="shared" ca="1" si="19"/>
        <v>0</v>
      </c>
      <c r="J51" s="61">
        <f t="shared" ca="1" si="19"/>
        <v>0</v>
      </c>
      <c r="K51" s="61">
        <f t="shared" ca="1" si="19"/>
        <v>0</v>
      </c>
      <c r="L51" s="61">
        <f t="shared" ca="1" si="19"/>
        <v>0</v>
      </c>
      <c r="M51" s="61">
        <f t="shared" ca="1" si="19"/>
        <v>0</v>
      </c>
      <c r="N51" s="61">
        <f t="shared" ca="1" si="19"/>
        <v>0</v>
      </c>
      <c r="O51" s="61">
        <f t="shared" ca="1" si="19"/>
        <v>0</v>
      </c>
      <c r="P51" s="61">
        <f t="shared" ca="1" si="19"/>
        <v>0</v>
      </c>
      <c r="Q51" s="61">
        <f t="shared" ca="1" si="19"/>
        <v>0</v>
      </c>
      <c r="R51" s="61">
        <f t="shared" ca="1" si="19"/>
        <v>0</v>
      </c>
      <c r="S51" s="61">
        <f t="shared" ca="1" si="19"/>
        <v>0</v>
      </c>
      <c r="T51" s="61">
        <f t="shared" ca="1" si="16"/>
        <v>0</v>
      </c>
      <c r="U51" s="61">
        <f t="shared" ca="1" si="16"/>
        <v>0</v>
      </c>
      <c r="V51" s="61">
        <f t="shared" ca="1" si="16"/>
        <v>0</v>
      </c>
      <c r="W51" s="61">
        <f t="shared" ca="1" si="16"/>
        <v>0</v>
      </c>
      <c r="X51" s="61">
        <f t="shared" ca="1" si="16"/>
        <v>0</v>
      </c>
      <c r="Y51" s="61">
        <f t="shared" ca="1" si="16"/>
        <v>0</v>
      </c>
      <c r="Z51" s="61">
        <f t="shared" ca="1" si="16"/>
        <v>0</v>
      </c>
      <c r="AA51" s="61">
        <f t="shared" ca="1" si="16"/>
        <v>0</v>
      </c>
      <c r="AB51" s="61">
        <f t="shared" ca="1" si="16"/>
        <v>0</v>
      </c>
      <c r="AC51" s="61">
        <f t="shared" ca="1" si="16"/>
        <v>0</v>
      </c>
      <c r="AD51" s="61">
        <f t="shared" ca="1" si="16"/>
        <v>0</v>
      </c>
      <c r="AE51" s="61">
        <f t="shared" ca="1" si="16"/>
        <v>0</v>
      </c>
      <c r="AF51" s="61">
        <f t="shared" ca="1" si="16"/>
        <v>0</v>
      </c>
      <c r="AG51" s="61">
        <f t="shared" ca="1" si="16"/>
        <v>0</v>
      </c>
      <c r="AH51" s="61">
        <f t="shared" ca="1" si="16"/>
        <v>0</v>
      </c>
      <c r="AI51" s="61">
        <f t="shared" ca="1" si="16"/>
        <v>0</v>
      </c>
      <c r="AJ51" s="61">
        <f t="shared" ca="1" si="20"/>
        <v>0</v>
      </c>
      <c r="AK51" s="61">
        <f t="shared" ca="1" si="20"/>
        <v>0</v>
      </c>
      <c r="AL51" s="61">
        <f t="shared" ca="1" si="20"/>
        <v>0</v>
      </c>
      <c r="AM51" s="61">
        <f t="shared" ca="1" si="20"/>
        <v>0</v>
      </c>
      <c r="AN51" s="61">
        <f t="shared" ca="1" si="20"/>
        <v>0</v>
      </c>
      <c r="AO51" s="61">
        <f t="shared" ca="1" si="20"/>
        <v>0</v>
      </c>
      <c r="AP51" s="61">
        <f t="shared" ca="1" si="20"/>
        <v>0</v>
      </c>
      <c r="AQ51" s="61">
        <f t="shared" ca="1" si="20"/>
        <v>0</v>
      </c>
      <c r="AR51" s="61">
        <f t="shared" ca="1" si="20"/>
        <v>0</v>
      </c>
      <c r="AS51" s="61">
        <f t="shared" ca="1" si="20"/>
        <v>0</v>
      </c>
      <c r="AT51" s="61">
        <f t="shared" ca="1" si="20"/>
        <v>0</v>
      </c>
      <c r="AU51" s="61">
        <f t="shared" ca="1" si="20"/>
        <v>0</v>
      </c>
      <c r="AV51" s="61">
        <f t="shared" ca="1" si="20"/>
        <v>0</v>
      </c>
      <c r="AW51" s="61">
        <f t="shared" ca="1" si="20"/>
        <v>0</v>
      </c>
      <c r="AX51" s="61">
        <f t="shared" ca="1" si="20"/>
        <v>0</v>
      </c>
      <c r="AY51" s="61">
        <f t="shared" ca="1" si="20"/>
        <v>0</v>
      </c>
      <c r="AZ51" s="61">
        <f t="shared" ca="1" si="21"/>
        <v>0</v>
      </c>
      <c r="BA51" s="61">
        <f t="shared" ca="1" si="21"/>
        <v>0</v>
      </c>
      <c r="BB51" s="61">
        <f t="shared" ca="1" si="21"/>
        <v>0</v>
      </c>
      <c r="BC51" s="61">
        <f t="shared" ca="1" si="21"/>
        <v>0</v>
      </c>
      <c r="BD51" s="61">
        <f t="shared" ca="1" si="21"/>
        <v>0</v>
      </c>
      <c r="BE51" s="61">
        <f t="shared" ca="1" si="21"/>
        <v>0</v>
      </c>
      <c r="BF51" s="61">
        <f t="shared" ca="1" si="21"/>
        <v>0</v>
      </c>
      <c r="BG51" s="61">
        <f t="shared" ca="1" si="21"/>
        <v>0</v>
      </c>
      <c r="BH51" s="61">
        <f t="shared" ca="1" si="21"/>
        <v>0</v>
      </c>
      <c r="BI51" s="61">
        <f t="shared" ca="1" si="21"/>
        <v>0</v>
      </c>
      <c r="BJ51" s="61">
        <f t="shared" ca="1" si="21"/>
        <v>0</v>
      </c>
      <c r="BK51" s="61">
        <f t="shared" ca="1" si="21"/>
        <v>0</v>
      </c>
      <c r="BL51" s="61">
        <f t="shared" ca="1" si="21"/>
        <v>0</v>
      </c>
      <c r="BM51" s="61">
        <f t="shared" ca="1" si="21"/>
        <v>0</v>
      </c>
      <c r="BN51" s="61">
        <f t="shared" ca="1" si="21"/>
        <v>0</v>
      </c>
      <c r="BO51" s="61">
        <f t="shared" ca="1" si="21"/>
        <v>0</v>
      </c>
      <c r="BP51" s="61">
        <f t="shared" ca="1" si="22"/>
        <v>0</v>
      </c>
      <c r="BQ51" s="61">
        <f t="shared" ca="1" si="22"/>
        <v>0</v>
      </c>
      <c r="BR51" s="61">
        <f t="shared" ca="1" si="22"/>
        <v>0</v>
      </c>
      <c r="BS51" s="61">
        <f t="shared" ca="1" si="22"/>
        <v>0</v>
      </c>
      <c r="BT51" s="61">
        <f t="shared" ca="1" si="22"/>
        <v>0</v>
      </c>
      <c r="BU51" s="61">
        <f t="shared" ca="1" si="22"/>
        <v>0</v>
      </c>
      <c r="BV51" s="61">
        <f t="shared" ca="1" si="22"/>
        <v>0</v>
      </c>
      <c r="BW51" s="61">
        <f t="shared" ca="1" si="22"/>
        <v>0</v>
      </c>
      <c r="BX51" s="61">
        <f t="shared" ca="1" si="22"/>
        <v>0</v>
      </c>
      <c r="BY51" s="61">
        <f t="shared" ca="1" si="22"/>
        <v>0</v>
      </c>
      <c r="BZ51" s="61">
        <f t="shared" ca="1" si="22"/>
        <v>0</v>
      </c>
      <c r="CA51" s="61">
        <f t="shared" ca="1" si="22"/>
        <v>0</v>
      </c>
      <c r="CB51" s="61">
        <f t="shared" ca="1" si="22"/>
        <v>0</v>
      </c>
      <c r="CC51" s="61">
        <f t="shared" ca="1" si="22"/>
        <v>0</v>
      </c>
      <c r="CD51" s="61">
        <f t="shared" ca="1" si="22"/>
        <v>0</v>
      </c>
      <c r="CE51" s="61">
        <f t="shared" ca="1" si="22"/>
        <v>0</v>
      </c>
      <c r="CF51" s="61">
        <f t="shared" ca="1" si="23"/>
        <v>0</v>
      </c>
      <c r="CG51" s="61">
        <f t="shared" ca="1" si="23"/>
        <v>0</v>
      </c>
      <c r="CH51" s="61">
        <f t="shared" ca="1" si="23"/>
        <v>0</v>
      </c>
      <c r="CI51" s="61">
        <f t="shared" ca="1" si="23"/>
        <v>0</v>
      </c>
      <c r="CJ51" s="61">
        <f t="shared" ca="1" si="23"/>
        <v>0</v>
      </c>
      <c r="CK51" s="61">
        <f t="shared" ca="1" si="23"/>
        <v>0</v>
      </c>
      <c r="CL51" s="61">
        <f t="shared" ca="1" si="23"/>
        <v>0</v>
      </c>
      <c r="CM51" s="61">
        <f t="shared" ca="1" si="23"/>
        <v>0</v>
      </c>
      <c r="CN51" s="61">
        <f t="shared" ca="1" si="23"/>
        <v>0</v>
      </c>
      <c r="CO51" s="61">
        <f t="shared" ca="1" si="23"/>
        <v>0</v>
      </c>
      <c r="CP51" s="61">
        <f t="shared" ca="1" si="23"/>
        <v>0</v>
      </c>
      <c r="CQ51" s="61">
        <f t="shared" ca="1" si="23"/>
        <v>0</v>
      </c>
      <c r="CR51" s="61">
        <f t="shared" ca="1" si="23"/>
        <v>0</v>
      </c>
      <c r="CS51" s="61">
        <f t="shared" ca="1" si="23"/>
        <v>0</v>
      </c>
      <c r="CT51" s="61">
        <f t="shared" ca="1" si="23"/>
        <v>0</v>
      </c>
      <c r="CU51" s="61">
        <f t="shared" ca="1" si="6"/>
        <v>0</v>
      </c>
    </row>
    <row r="52" spans="1:99" ht="12.75" customHeight="1">
      <c r="A52" s="43" t="s">
        <v>91</v>
      </c>
      <c r="B52" s="59">
        <v>1060</v>
      </c>
      <c r="C52" s="60" t="s">
        <v>376</v>
      </c>
      <c r="D52" s="61">
        <f t="shared" ca="1" si="19"/>
        <v>0</v>
      </c>
      <c r="E52" s="61">
        <f t="shared" ca="1" si="19"/>
        <v>0</v>
      </c>
      <c r="F52" s="61">
        <f t="shared" ca="1" si="19"/>
        <v>0</v>
      </c>
      <c r="G52" s="61">
        <f t="shared" ca="1" si="19"/>
        <v>0</v>
      </c>
      <c r="H52" s="61">
        <f t="shared" ca="1" si="19"/>
        <v>0</v>
      </c>
      <c r="I52" s="61">
        <f t="shared" ca="1" si="19"/>
        <v>0</v>
      </c>
      <c r="J52" s="61">
        <f t="shared" ca="1" si="19"/>
        <v>0</v>
      </c>
      <c r="K52" s="61">
        <f t="shared" ca="1" si="19"/>
        <v>0</v>
      </c>
      <c r="L52" s="61">
        <f t="shared" ca="1" si="19"/>
        <v>0</v>
      </c>
      <c r="M52" s="61">
        <f t="shared" ca="1" si="19"/>
        <v>0</v>
      </c>
      <c r="N52" s="61">
        <f t="shared" ca="1" si="19"/>
        <v>0</v>
      </c>
      <c r="O52" s="61">
        <f t="shared" ca="1" si="19"/>
        <v>0</v>
      </c>
      <c r="P52" s="61">
        <f t="shared" ca="1" si="19"/>
        <v>0</v>
      </c>
      <c r="Q52" s="61">
        <f t="shared" ca="1" si="19"/>
        <v>0</v>
      </c>
      <c r="R52" s="61">
        <f t="shared" ca="1" si="19"/>
        <v>0</v>
      </c>
      <c r="S52" s="61">
        <f t="shared" ca="1" si="19"/>
        <v>0</v>
      </c>
      <c r="T52" s="61">
        <f t="shared" ca="1" si="16"/>
        <v>0</v>
      </c>
      <c r="U52" s="61">
        <f t="shared" ca="1" si="16"/>
        <v>0</v>
      </c>
      <c r="V52" s="61">
        <f t="shared" ca="1" si="16"/>
        <v>0</v>
      </c>
      <c r="W52" s="61">
        <f t="shared" ca="1" si="16"/>
        <v>0</v>
      </c>
      <c r="X52" s="61">
        <f t="shared" ca="1" si="16"/>
        <v>0</v>
      </c>
      <c r="Y52" s="61">
        <f t="shared" ca="1" si="16"/>
        <v>0</v>
      </c>
      <c r="Z52" s="61">
        <f t="shared" ca="1" si="16"/>
        <v>0</v>
      </c>
      <c r="AA52" s="61">
        <f t="shared" ca="1" si="16"/>
        <v>0</v>
      </c>
      <c r="AB52" s="61">
        <f t="shared" ca="1" si="16"/>
        <v>0</v>
      </c>
      <c r="AC52" s="61">
        <f t="shared" ca="1" si="16"/>
        <v>0</v>
      </c>
      <c r="AD52" s="61">
        <f t="shared" ca="1" si="16"/>
        <v>0</v>
      </c>
      <c r="AE52" s="61">
        <f t="shared" ca="1" si="16"/>
        <v>0</v>
      </c>
      <c r="AF52" s="61">
        <f t="shared" ca="1" si="16"/>
        <v>0</v>
      </c>
      <c r="AG52" s="61">
        <f t="shared" ca="1" si="16"/>
        <v>0</v>
      </c>
      <c r="AH52" s="61">
        <f t="shared" ca="1" si="16"/>
        <v>0</v>
      </c>
      <c r="AI52" s="61">
        <f t="shared" ca="1" si="16"/>
        <v>0</v>
      </c>
      <c r="AJ52" s="61">
        <f t="shared" ca="1" si="20"/>
        <v>0</v>
      </c>
      <c r="AK52" s="61">
        <f t="shared" ca="1" si="20"/>
        <v>0</v>
      </c>
      <c r="AL52" s="61">
        <f t="shared" ca="1" si="20"/>
        <v>0</v>
      </c>
      <c r="AM52" s="61">
        <f t="shared" ca="1" si="20"/>
        <v>0</v>
      </c>
      <c r="AN52" s="61">
        <f t="shared" ca="1" si="20"/>
        <v>0</v>
      </c>
      <c r="AO52" s="61">
        <f t="shared" ca="1" si="20"/>
        <v>0</v>
      </c>
      <c r="AP52" s="61">
        <f t="shared" ca="1" si="20"/>
        <v>0</v>
      </c>
      <c r="AQ52" s="61">
        <f t="shared" ca="1" si="20"/>
        <v>0</v>
      </c>
      <c r="AR52" s="61">
        <f t="shared" ca="1" si="20"/>
        <v>0</v>
      </c>
      <c r="AS52" s="61">
        <f t="shared" ca="1" si="20"/>
        <v>0</v>
      </c>
      <c r="AT52" s="61">
        <f t="shared" ca="1" si="20"/>
        <v>0</v>
      </c>
      <c r="AU52" s="61">
        <f t="shared" ca="1" si="20"/>
        <v>0</v>
      </c>
      <c r="AV52" s="61">
        <f t="shared" ca="1" si="20"/>
        <v>0</v>
      </c>
      <c r="AW52" s="61">
        <f t="shared" ca="1" si="20"/>
        <v>0</v>
      </c>
      <c r="AX52" s="61">
        <f t="shared" ca="1" si="20"/>
        <v>0</v>
      </c>
      <c r="AY52" s="61">
        <f t="shared" ca="1" si="20"/>
        <v>0</v>
      </c>
      <c r="AZ52" s="61">
        <f t="shared" ca="1" si="21"/>
        <v>0</v>
      </c>
      <c r="BA52" s="61">
        <f t="shared" ca="1" si="21"/>
        <v>0</v>
      </c>
      <c r="BB52" s="61">
        <f t="shared" ca="1" si="21"/>
        <v>0</v>
      </c>
      <c r="BC52" s="61">
        <f t="shared" ca="1" si="21"/>
        <v>0</v>
      </c>
      <c r="BD52" s="61">
        <f t="shared" ca="1" si="21"/>
        <v>0</v>
      </c>
      <c r="BE52" s="61">
        <f t="shared" ca="1" si="21"/>
        <v>0</v>
      </c>
      <c r="BF52" s="61">
        <f t="shared" ca="1" si="21"/>
        <v>0</v>
      </c>
      <c r="BG52" s="61">
        <f t="shared" ca="1" si="21"/>
        <v>0</v>
      </c>
      <c r="BH52" s="61">
        <f t="shared" ca="1" si="21"/>
        <v>0</v>
      </c>
      <c r="BI52" s="61">
        <f t="shared" ca="1" si="21"/>
        <v>0</v>
      </c>
      <c r="BJ52" s="61">
        <f t="shared" ca="1" si="21"/>
        <v>0</v>
      </c>
      <c r="BK52" s="61">
        <f t="shared" ca="1" si="21"/>
        <v>0</v>
      </c>
      <c r="BL52" s="61">
        <f t="shared" ca="1" si="21"/>
        <v>0</v>
      </c>
      <c r="BM52" s="61">
        <f t="shared" ca="1" si="21"/>
        <v>0</v>
      </c>
      <c r="BN52" s="61">
        <f t="shared" ca="1" si="21"/>
        <v>0</v>
      </c>
      <c r="BO52" s="61">
        <f t="shared" ca="1" si="21"/>
        <v>0</v>
      </c>
      <c r="BP52" s="61">
        <f t="shared" ca="1" si="22"/>
        <v>0</v>
      </c>
      <c r="BQ52" s="61">
        <f t="shared" ca="1" si="22"/>
        <v>0</v>
      </c>
      <c r="BR52" s="61">
        <f t="shared" ca="1" si="22"/>
        <v>0</v>
      </c>
      <c r="BS52" s="61">
        <f t="shared" ca="1" si="22"/>
        <v>0</v>
      </c>
      <c r="BT52" s="61">
        <f t="shared" ca="1" si="22"/>
        <v>0</v>
      </c>
      <c r="BU52" s="61">
        <f t="shared" ca="1" si="22"/>
        <v>0</v>
      </c>
      <c r="BV52" s="61">
        <f t="shared" ca="1" si="22"/>
        <v>0</v>
      </c>
      <c r="BW52" s="61">
        <f t="shared" ca="1" si="22"/>
        <v>0</v>
      </c>
      <c r="BX52" s="61">
        <f t="shared" ca="1" si="22"/>
        <v>0</v>
      </c>
      <c r="BY52" s="61">
        <f t="shared" ca="1" si="22"/>
        <v>0</v>
      </c>
      <c r="BZ52" s="61">
        <f t="shared" ca="1" si="22"/>
        <v>0</v>
      </c>
      <c r="CA52" s="61">
        <f t="shared" ca="1" si="22"/>
        <v>0</v>
      </c>
      <c r="CB52" s="61">
        <f t="shared" ca="1" si="22"/>
        <v>0</v>
      </c>
      <c r="CC52" s="61">
        <f t="shared" ca="1" si="22"/>
        <v>0</v>
      </c>
      <c r="CD52" s="61">
        <f t="shared" ca="1" si="22"/>
        <v>0</v>
      </c>
      <c r="CE52" s="61">
        <f t="shared" ca="1" si="22"/>
        <v>0</v>
      </c>
      <c r="CF52" s="61">
        <f t="shared" ca="1" si="23"/>
        <v>0</v>
      </c>
      <c r="CG52" s="61">
        <f t="shared" ca="1" si="23"/>
        <v>0</v>
      </c>
      <c r="CH52" s="61">
        <f t="shared" ca="1" si="23"/>
        <v>0</v>
      </c>
      <c r="CI52" s="61">
        <f t="shared" ca="1" si="23"/>
        <v>0</v>
      </c>
      <c r="CJ52" s="61">
        <f t="shared" ca="1" si="23"/>
        <v>0</v>
      </c>
      <c r="CK52" s="61">
        <f t="shared" ca="1" si="23"/>
        <v>0</v>
      </c>
      <c r="CL52" s="61">
        <f t="shared" ca="1" si="23"/>
        <v>0</v>
      </c>
      <c r="CM52" s="61">
        <f t="shared" ca="1" si="23"/>
        <v>0</v>
      </c>
      <c r="CN52" s="61">
        <f t="shared" ca="1" si="23"/>
        <v>0</v>
      </c>
      <c r="CO52" s="61">
        <f t="shared" ca="1" si="23"/>
        <v>0</v>
      </c>
      <c r="CP52" s="61">
        <f t="shared" ca="1" si="23"/>
        <v>0</v>
      </c>
      <c r="CQ52" s="61">
        <f t="shared" ca="1" si="23"/>
        <v>0</v>
      </c>
      <c r="CR52" s="61">
        <f t="shared" ca="1" si="23"/>
        <v>0</v>
      </c>
      <c r="CS52" s="61">
        <f t="shared" ca="1" si="23"/>
        <v>0</v>
      </c>
      <c r="CT52" s="61">
        <f t="shared" ca="1" si="23"/>
        <v>0</v>
      </c>
      <c r="CU52" s="61">
        <f t="shared" ca="1" si="6"/>
        <v>0</v>
      </c>
    </row>
    <row r="53" spans="1:99" ht="12.75" customHeight="1">
      <c r="A53" s="43" t="s">
        <v>93</v>
      </c>
      <c r="B53" s="59">
        <v>1061</v>
      </c>
      <c r="C53" s="60" t="s">
        <v>376</v>
      </c>
      <c r="D53" s="61">
        <f t="shared" ca="1" si="19"/>
        <v>0</v>
      </c>
      <c r="E53" s="61">
        <f t="shared" ca="1" si="19"/>
        <v>0</v>
      </c>
      <c r="F53" s="61">
        <f t="shared" ca="1" si="19"/>
        <v>0</v>
      </c>
      <c r="G53" s="61">
        <f t="shared" ca="1" si="19"/>
        <v>0</v>
      </c>
      <c r="H53" s="61">
        <f t="shared" ca="1" si="19"/>
        <v>0</v>
      </c>
      <c r="I53" s="61">
        <f t="shared" ca="1" si="19"/>
        <v>0</v>
      </c>
      <c r="J53" s="61">
        <f t="shared" ca="1" si="19"/>
        <v>0</v>
      </c>
      <c r="K53" s="61">
        <f t="shared" ca="1" si="19"/>
        <v>0</v>
      </c>
      <c r="L53" s="61">
        <f t="shared" ca="1" si="19"/>
        <v>0</v>
      </c>
      <c r="M53" s="61">
        <f t="shared" ca="1" si="19"/>
        <v>0</v>
      </c>
      <c r="N53" s="61">
        <f t="shared" ca="1" si="19"/>
        <v>0</v>
      </c>
      <c r="O53" s="61">
        <f t="shared" ca="1" si="19"/>
        <v>0</v>
      </c>
      <c r="P53" s="61">
        <f t="shared" ca="1" si="19"/>
        <v>0</v>
      </c>
      <c r="Q53" s="61">
        <f t="shared" ca="1" si="19"/>
        <v>0</v>
      </c>
      <c r="R53" s="61">
        <f t="shared" ca="1" si="19"/>
        <v>0</v>
      </c>
      <c r="S53" s="61">
        <f t="shared" ca="1" si="19"/>
        <v>0</v>
      </c>
      <c r="T53" s="61">
        <f t="shared" ca="1" si="16"/>
        <v>0</v>
      </c>
      <c r="U53" s="61">
        <f t="shared" ca="1" si="16"/>
        <v>0</v>
      </c>
      <c r="V53" s="61">
        <f t="shared" ca="1" si="16"/>
        <v>0</v>
      </c>
      <c r="W53" s="61">
        <f t="shared" ca="1" si="16"/>
        <v>0</v>
      </c>
      <c r="X53" s="61">
        <f t="shared" ca="1" si="16"/>
        <v>0</v>
      </c>
      <c r="Y53" s="61">
        <f t="shared" ca="1" si="16"/>
        <v>0</v>
      </c>
      <c r="Z53" s="61">
        <f t="shared" ca="1" si="16"/>
        <v>0</v>
      </c>
      <c r="AA53" s="61">
        <f t="shared" ca="1" si="16"/>
        <v>0</v>
      </c>
      <c r="AB53" s="61">
        <f t="shared" ca="1" si="16"/>
        <v>0</v>
      </c>
      <c r="AC53" s="61">
        <f t="shared" ca="1" si="16"/>
        <v>0</v>
      </c>
      <c r="AD53" s="61">
        <f t="shared" ca="1" si="16"/>
        <v>0</v>
      </c>
      <c r="AE53" s="61">
        <f t="shared" ca="1" si="16"/>
        <v>0</v>
      </c>
      <c r="AF53" s="61">
        <f t="shared" ca="1" si="16"/>
        <v>0</v>
      </c>
      <c r="AG53" s="61">
        <f t="shared" ca="1" si="16"/>
        <v>0</v>
      </c>
      <c r="AH53" s="61">
        <f t="shared" ca="1" si="16"/>
        <v>0</v>
      </c>
      <c r="AI53" s="61">
        <f t="shared" ca="1" si="16"/>
        <v>0</v>
      </c>
      <c r="AJ53" s="61">
        <f t="shared" ca="1" si="20"/>
        <v>0</v>
      </c>
      <c r="AK53" s="61">
        <f t="shared" ca="1" si="20"/>
        <v>0</v>
      </c>
      <c r="AL53" s="61">
        <f t="shared" ca="1" si="20"/>
        <v>0</v>
      </c>
      <c r="AM53" s="61">
        <f t="shared" ca="1" si="20"/>
        <v>0</v>
      </c>
      <c r="AN53" s="61">
        <f t="shared" ca="1" si="20"/>
        <v>0</v>
      </c>
      <c r="AO53" s="61">
        <f t="shared" ca="1" si="20"/>
        <v>0</v>
      </c>
      <c r="AP53" s="61">
        <f t="shared" ca="1" si="20"/>
        <v>0</v>
      </c>
      <c r="AQ53" s="61">
        <f t="shared" ca="1" si="20"/>
        <v>0</v>
      </c>
      <c r="AR53" s="61">
        <f t="shared" ca="1" si="20"/>
        <v>0</v>
      </c>
      <c r="AS53" s="61">
        <f t="shared" ca="1" si="20"/>
        <v>0</v>
      </c>
      <c r="AT53" s="61">
        <f t="shared" ca="1" si="20"/>
        <v>0</v>
      </c>
      <c r="AU53" s="61">
        <f t="shared" ca="1" si="20"/>
        <v>0</v>
      </c>
      <c r="AV53" s="61">
        <f t="shared" ca="1" si="20"/>
        <v>0</v>
      </c>
      <c r="AW53" s="61">
        <f t="shared" ca="1" si="20"/>
        <v>0</v>
      </c>
      <c r="AX53" s="61">
        <f t="shared" ca="1" si="20"/>
        <v>0</v>
      </c>
      <c r="AY53" s="61">
        <f t="shared" ca="1" si="20"/>
        <v>0</v>
      </c>
      <c r="AZ53" s="61">
        <f t="shared" ca="1" si="21"/>
        <v>0</v>
      </c>
      <c r="BA53" s="61">
        <f t="shared" ca="1" si="21"/>
        <v>0</v>
      </c>
      <c r="BB53" s="61">
        <f t="shared" ca="1" si="21"/>
        <v>0</v>
      </c>
      <c r="BC53" s="61">
        <f t="shared" ca="1" si="21"/>
        <v>0</v>
      </c>
      <c r="BD53" s="61">
        <f t="shared" ca="1" si="21"/>
        <v>0</v>
      </c>
      <c r="BE53" s="61">
        <f t="shared" ca="1" si="21"/>
        <v>0</v>
      </c>
      <c r="BF53" s="61">
        <f t="shared" ca="1" si="21"/>
        <v>0</v>
      </c>
      <c r="BG53" s="61">
        <f t="shared" ca="1" si="21"/>
        <v>0</v>
      </c>
      <c r="BH53" s="61">
        <f t="shared" ca="1" si="21"/>
        <v>0</v>
      </c>
      <c r="BI53" s="61">
        <f t="shared" ca="1" si="21"/>
        <v>0</v>
      </c>
      <c r="BJ53" s="61">
        <f t="shared" ca="1" si="21"/>
        <v>0</v>
      </c>
      <c r="BK53" s="61">
        <f t="shared" ca="1" si="21"/>
        <v>0</v>
      </c>
      <c r="BL53" s="61">
        <f t="shared" ca="1" si="21"/>
        <v>0</v>
      </c>
      <c r="BM53" s="61">
        <f t="shared" ca="1" si="21"/>
        <v>0</v>
      </c>
      <c r="BN53" s="61">
        <f t="shared" ca="1" si="21"/>
        <v>0</v>
      </c>
      <c r="BO53" s="61">
        <f t="shared" ca="1" si="21"/>
        <v>0</v>
      </c>
      <c r="BP53" s="61">
        <f t="shared" ca="1" si="22"/>
        <v>0</v>
      </c>
      <c r="BQ53" s="61">
        <f t="shared" ca="1" si="22"/>
        <v>0</v>
      </c>
      <c r="BR53" s="61">
        <f t="shared" ca="1" si="22"/>
        <v>0</v>
      </c>
      <c r="BS53" s="61">
        <f t="shared" ca="1" si="22"/>
        <v>0</v>
      </c>
      <c r="BT53" s="61">
        <f t="shared" ca="1" si="22"/>
        <v>0</v>
      </c>
      <c r="BU53" s="61">
        <f t="shared" ca="1" si="22"/>
        <v>0</v>
      </c>
      <c r="BV53" s="61">
        <f t="shared" ca="1" si="22"/>
        <v>0</v>
      </c>
      <c r="BW53" s="61">
        <f t="shared" ca="1" si="22"/>
        <v>0</v>
      </c>
      <c r="BX53" s="61">
        <f t="shared" ca="1" si="22"/>
        <v>0</v>
      </c>
      <c r="BY53" s="61">
        <f t="shared" ca="1" si="22"/>
        <v>0</v>
      </c>
      <c r="BZ53" s="61">
        <f t="shared" ca="1" si="22"/>
        <v>0</v>
      </c>
      <c r="CA53" s="61">
        <f t="shared" ca="1" si="22"/>
        <v>0</v>
      </c>
      <c r="CB53" s="61">
        <f t="shared" ca="1" si="22"/>
        <v>0</v>
      </c>
      <c r="CC53" s="61">
        <f t="shared" ca="1" si="22"/>
        <v>0</v>
      </c>
      <c r="CD53" s="61">
        <f t="shared" ca="1" si="22"/>
        <v>0</v>
      </c>
      <c r="CE53" s="61">
        <f t="shared" ca="1" si="22"/>
        <v>0</v>
      </c>
      <c r="CF53" s="61">
        <f t="shared" ca="1" si="23"/>
        <v>0</v>
      </c>
      <c r="CG53" s="61">
        <f t="shared" ca="1" si="23"/>
        <v>0</v>
      </c>
      <c r="CH53" s="61">
        <f t="shared" ca="1" si="23"/>
        <v>0</v>
      </c>
      <c r="CI53" s="61">
        <f t="shared" ca="1" si="23"/>
        <v>0</v>
      </c>
      <c r="CJ53" s="61">
        <f t="shared" ca="1" si="23"/>
        <v>0</v>
      </c>
      <c r="CK53" s="61">
        <f t="shared" ca="1" si="23"/>
        <v>0</v>
      </c>
      <c r="CL53" s="61">
        <f t="shared" ca="1" si="23"/>
        <v>0</v>
      </c>
      <c r="CM53" s="61">
        <f t="shared" ca="1" si="23"/>
        <v>0</v>
      </c>
      <c r="CN53" s="61">
        <f t="shared" ca="1" si="23"/>
        <v>0</v>
      </c>
      <c r="CO53" s="61">
        <f t="shared" ca="1" si="23"/>
        <v>0</v>
      </c>
      <c r="CP53" s="61">
        <f t="shared" ca="1" si="23"/>
        <v>0</v>
      </c>
      <c r="CQ53" s="61">
        <f t="shared" ca="1" si="23"/>
        <v>0</v>
      </c>
      <c r="CR53" s="61">
        <f t="shared" ca="1" si="23"/>
        <v>0</v>
      </c>
      <c r="CS53" s="61">
        <f t="shared" ca="1" si="23"/>
        <v>0</v>
      </c>
      <c r="CT53" s="61">
        <f t="shared" ca="1" si="23"/>
        <v>0</v>
      </c>
      <c r="CU53" s="61">
        <f t="shared" ca="1" si="6"/>
        <v>0</v>
      </c>
    </row>
    <row r="54" spans="1:99" ht="12.75" customHeight="1">
      <c r="A54" s="43" t="s">
        <v>95</v>
      </c>
      <c r="B54" s="59">
        <v>2001</v>
      </c>
      <c r="C54" s="60" t="s">
        <v>376</v>
      </c>
      <c r="D54" s="61">
        <f t="shared" ca="1" si="19"/>
        <v>0</v>
      </c>
      <c r="E54" s="61">
        <f t="shared" ca="1" si="19"/>
        <v>0</v>
      </c>
      <c r="F54" s="61">
        <f t="shared" ca="1" si="19"/>
        <v>0</v>
      </c>
      <c r="G54" s="61">
        <f t="shared" ca="1" si="19"/>
        <v>0</v>
      </c>
      <c r="H54" s="61">
        <f t="shared" ca="1" si="19"/>
        <v>0</v>
      </c>
      <c r="I54" s="61">
        <f t="shared" ca="1" si="19"/>
        <v>0</v>
      </c>
      <c r="J54" s="61">
        <f t="shared" ca="1" si="19"/>
        <v>0</v>
      </c>
      <c r="K54" s="61">
        <f t="shared" ca="1" si="19"/>
        <v>0</v>
      </c>
      <c r="L54" s="61">
        <f t="shared" ca="1" si="19"/>
        <v>0</v>
      </c>
      <c r="M54" s="61">
        <f t="shared" ca="1" si="19"/>
        <v>0</v>
      </c>
      <c r="N54" s="61">
        <f t="shared" ca="1" si="19"/>
        <v>0</v>
      </c>
      <c r="O54" s="61">
        <f t="shared" ca="1" si="19"/>
        <v>0</v>
      </c>
      <c r="P54" s="61">
        <f t="shared" ca="1" si="19"/>
        <v>0</v>
      </c>
      <c r="Q54" s="61">
        <f t="shared" ca="1" si="19"/>
        <v>0</v>
      </c>
      <c r="R54" s="61">
        <f t="shared" ca="1" si="19"/>
        <v>0</v>
      </c>
      <c r="S54" s="61">
        <f t="shared" ref="S54:AH69" ca="1" si="24">INDIRECT("'"&amp;VLOOKUP($A$2,$GC$1:$GD$19,2,0)&amp;"'!"&amp;ADDRESS(IFERROR(MATCH($B54,INDIRECT("'"&amp;VLOOKUP($A$2,$GC$1:$GD$19,2,0)&amp;"'!B:B"),0),MATCH($A$82,INDIRECT("'"&amp;VLOOKUP($A$2,$GC$1:$GD$19,2,0)&amp;"'!A:A"),0)),MATCH(S$5,INDIRECT("'"&amp;VLOOKUP($A$2,$GC$1:$GD$19,2,0)&amp;"'!5:5"),0)))</f>
        <v>0</v>
      </c>
      <c r="T54" s="61">
        <f t="shared" ca="1" si="24"/>
        <v>0</v>
      </c>
      <c r="U54" s="61">
        <f t="shared" ca="1" si="24"/>
        <v>0</v>
      </c>
      <c r="V54" s="61">
        <f t="shared" ca="1" si="24"/>
        <v>0</v>
      </c>
      <c r="W54" s="61">
        <f t="shared" ca="1" si="24"/>
        <v>0</v>
      </c>
      <c r="X54" s="61">
        <f t="shared" ca="1" si="24"/>
        <v>0</v>
      </c>
      <c r="Y54" s="61">
        <f t="shared" ca="1" si="24"/>
        <v>0</v>
      </c>
      <c r="Z54" s="61">
        <f t="shared" ca="1" si="24"/>
        <v>0</v>
      </c>
      <c r="AA54" s="61">
        <f t="shared" ca="1" si="24"/>
        <v>0</v>
      </c>
      <c r="AB54" s="61">
        <f t="shared" ca="1" si="24"/>
        <v>0</v>
      </c>
      <c r="AC54" s="61">
        <f t="shared" ca="1" si="24"/>
        <v>0</v>
      </c>
      <c r="AD54" s="61">
        <f t="shared" ca="1" si="24"/>
        <v>0</v>
      </c>
      <c r="AE54" s="61">
        <f t="shared" ca="1" si="24"/>
        <v>0</v>
      </c>
      <c r="AF54" s="61">
        <f t="shared" ca="1" si="24"/>
        <v>0</v>
      </c>
      <c r="AG54" s="61">
        <f t="shared" ca="1" si="24"/>
        <v>0</v>
      </c>
      <c r="AH54" s="61">
        <f t="shared" ca="1" si="24"/>
        <v>0</v>
      </c>
      <c r="AI54" s="61">
        <f t="shared" ref="AH54:AW69" ca="1" si="25">INDIRECT("'"&amp;VLOOKUP($A$2,$GC$1:$GD$19,2,0)&amp;"'!"&amp;ADDRESS(IFERROR(MATCH($B54,INDIRECT("'"&amp;VLOOKUP($A$2,$GC$1:$GD$19,2,0)&amp;"'!B:B"),0),MATCH($A$82,INDIRECT("'"&amp;VLOOKUP($A$2,$GC$1:$GD$19,2,0)&amp;"'!A:A"),0)),MATCH(AI$5,INDIRECT("'"&amp;VLOOKUP($A$2,$GC$1:$GD$19,2,0)&amp;"'!5:5"),0)))</f>
        <v>0</v>
      </c>
      <c r="AJ54" s="61">
        <f t="shared" ca="1" si="25"/>
        <v>0</v>
      </c>
      <c r="AK54" s="61">
        <f t="shared" ca="1" si="25"/>
        <v>0</v>
      </c>
      <c r="AL54" s="61">
        <f t="shared" ca="1" si="25"/>
        <v>0</v>
      </c>
      <c r="AM54" s="61">
        <f t="shared" ca="1" si="25"/>
        <v>0</v>
      </c>
      <c r="AN54" s="61">
        <f t="shared" ca="1" si="25"/>
        <v>0</v>
      </c>
      <c r="AO54" s="61">
        <f t="shared" ca="1" si="25"/>
        <v>0</v>
      </c>
      <c r="AP54" s="61">
        <f t="shared" ca="1" si="25"/>
        <v>0</v>
      </c>
      <c r="AQ54" s="61">
        <f t="shared" ca="1" si="25"/>
        <v>0</v>
      </c>
      <c r="AR54" s="61">
        <f t="shared" ca="1" si="20"/>
        <v>0</v>
      </c>
      <c r="AS54" s="61">
        <f t="shared" ca="1" si="20"/>
        <v>0</v>
      </c>
      <c r="AT54" s="61">
        <f t="shared" ca="1" si="20"/>
        <v>-485401.19000000012</v>
      </c>
      <c r="AU54" s="61">
        <f t="shared" ca="1" si="20"/>
        <v>-485401.19000000012</v>
      </c>
      <c r="AV54" s="61">
        <f t="shared" ca="1" si="20"/>
        <v>0</v>
      </c>
      <c r="AW54" s="61">
        <f t="shared" ca="1" si="20"/>
        <v>0</v>
      </c>
      <c r="AX54" s="61">
        <f t="shared" ca="1" si="20"/>
        <v>0</v>
      </c>
      <c r="AY54" s="61">
        <f t="shared" ca="1" si="20"/>
        <v>485401.19</v>
      </c>
      <c r="AZ54" s="61">
        <f t="shared" ca="1" si="21"/>
        <v>0</v>
      </c>
      <c r="BA54" s="61">
        <f t="shared" ca="1" si="21"/>
        <v>0</v>
      </c>
      <c r="BB54" s="61">
        <f t="shared" ca="1" si="21"/>
        <v>0</v>
      </c>
      <c r="BC54" s="61">
        <f t="shared" ca="1" si="21"/>
        <v>0</v>
      </c>
      <c r="BD54" s="61">
        <f t="shared" ca="1" si="21"/>
        <v>0</v>
      </c>
      <c r="BE54" s="61">
        <f t="shared" ca="1" si="21"/>
        <v>0</v>
      </c>
      <c r="BF54" s="61">
        <f t="shared" ca="1" si="21"/>
        <v>0</v>
      </c>
      <c r="BG54" s="61">
        <f t="shared" ca="1" si="21"/>
        <v>0</v>
      </c>
      <c r="BH54" s="61">
        <f t="shared" ca="1" si="21"/>
        <v>0</v>
      </c>
      <c r="BI54" s="61">
        <f t="shared" ca="1" si="21"/>
        <v>0</v>
      </c>
      <c r="BJ54" s="61">
        <f t="shared" ca="1" si="21"/>
        <v>0</v>
      </c>
      <c r="BK54" s="61">
        <f t="shared" ca="1" si="21"/>
        <v>0</v>
      </c>
      <c r="BL54" s="61">
        <f t="shared" ca="1" si="21"/>
        <v>0</v>
      </c>
      <c r="BM54" s="61">
        <f t="shared" ca="1" si="21"/>
        <v>0</v>
      </c>
      <c r="BN54" s="61">
        <f t="shared" ca="1" si="21"/>
        <v>0</v>
      </c>
      <c r="BO54" s="61">
        <f t="shared" ref="BL54:CA69" ca="1" si="26">INDIRECT("'"&amp;VLOOKUP($A$2,$GC$1:$GD$19,2,0)&amp;"'!"&amp;ADDRESS(IFERROR(MATCH($B54,INDIRECT("'"&amp;VLOOKUP($A$2,$GC$1:$GD$19,2,0)&amp;"'!B:B"),0),MATCH($A$82,INDIRECT("'"&amp;VLOOKUP($A$2,$GC$1:$GD$19,2,0)&amp;"'!A:A"),0)),MATCH(BO$5,INDIRECT("'"&amp;VLOOKUP($A$2,$GC$1:$GD$19,2,0)&amp;"'!5:5"),0)))</f>
        <v>0</v>
      </c>
      <c r="BP54" s="61">
        <f t="shared" ca="1" si="26"/>
        <v>0</v>
      </c>
      <c r="BQ54" s="61">
        <f t="shared" ca="1" si="26"/>
        <v>0</v>
      </c>
      <c r="BR54" s="61">
        <f t="shared" ca="1" si="26"/>
        <v>0</v>
      </c>
      <c r="BS54" s="61">
        <f t="shared" ca="1" si="26"/>
        <v>0</v>
      </c>
      <c r="BT54" s="61">
        <f t="shared" ca="1" si="26"/>
        <v>0</v>
      </c>
      <c r="BU54" s="61">
        <f t="shared" ca="1" si="26"/>
        <v>0</v>
      </c>
      <c r="BV54" s="61">
        <f t="shared" ca="1" si="22"/>
        <v>0</v>
      </c>
      <c r="BW54" s="61">
        <f t="shared" ca="1" si="22"/>
        <v>0</v>
      </c>
      <c r="BX54" s="61">
        <f t="shared" ca="1" si="22"/>
        <v>0</v>
      </c>
      <c r="BY54" s="61">
        <f t="shared" ca="1" si="22"/>
        <v>0</v>
      </c>
      <c r="BZ54" s="61">
        <f t="shared" ca="1" si="22"/>
        <v>0</v>
      </c>
      <c r="CA54" s="61">
        <f t="shared" ca="1" si="22"/>
        <v>0</v>
      </c>
      <c r="CB54" s="61">
        <f t="shared" ca="1" si="22"/>
        <v>0</v>
      </c>
      <c r="CC54" s="61">
        <f t="shared" ca="1" si="22"/>
        <v>0</v>
      </c>
      <c r="CD54" s="61">
        <f t="shared" ca="1" si="22"/>
        <v>0</v>
      </c>
      <c r="CE54" s="61">
        <f t="shared" ca="1" si="22"/>
        <v>0</v>
      </c>
      <c r="CF54" s="61">
        <f t="shared" ca="1" si="23"/>
        <v>0</v>
      </c>
      <c r="CG54" s="61">
        <f t="shared" ca="1" si="23"/>
        <v>0</v>
      </c>
      <c r="CH54" s="61">
        <f t="shared" ca="1" si="23"/>
        <v>0</v>
      </c>
      <c r="CI54" s="61">
        <f t="shared" ca="1" si="23"/>
        <v>0</v>
      </c>
      <c r="CJ54" s="61">
        <f t="shared" ca="1" si="23"/>
        <v>0</v>
      </c>
      <c r="CK54" s="61">
        <f t="shared" ca="1" si="23"/>
        <v>0</v>
      </c>
      <c r="CL54" s="61">
        <f t="shared" ca="1" si="23"/>
        <v>0</v>
      </c>
      <c r="CM54" s="61">
        <f t="shared" ca="1" si="23"/>
        <v>0</v>
      </c>
      <c r="CN54" s="61">
        <f t="shared" ca="1" si="23"/>
        <v>0</v>
      </c>
      <c r="CO54" s="61">
        <f t="shared" ca="1" si="23"/>
        <v>0</v>
      </c>
      <c r="CP54" s="61">
        <f t="shared" ca="1" si="23"/>
        <v>0</v>
      </c>
      <c r="CQ54" s="61">
        <f t="shared" ca="1" si="23"/>
        <v>0</v>
      </c>
      <c r="CR54" s="61">
        <f t="shared" ca="1" si="23"/>
        <v>0</v>
      </c>
      <c r="CS54" s="61">
        <f t="shared" ca="1" si="23"/>
        <v>0</v>
      </c>
      <c r="CT54" s="61">
        <f t="shared" ca="1" si="23"/>
        <v>0</v>
      </c>
      <c r="CU54" s="61">
        <f t="shared" ca="1" si="6"/>
        <v>0</v>
      </c>
    </row>
    <row r="55" spans="1:99" ht="12.75" customHeight="1">
      <c r="A55" s="43" t="s">
        <v>97</v>
      </c>
      <c r="B55" s="59">
        <v>2002</v>
      </c>
      <c r="C55" s="60" t="s">
        <v>377</v>
      </c>
      <c r="D55" s="61">
        <f t="shared" ref="D55:S70" ca="1" si="27">INDIRECT("'"&amp;VLOOKUP($A$2,$GC$1:$GD$19,2,0)&amp;"'!"&amp;ADDRESS(IFERROR(MATCH($B55,INDIRECT("'"&amp;VLOOKUP($A$2,$GC$1:$GD$19,2,0)&amp;"'!B:B"),0),MATCH($A$82,INDIRECT("'"&amp;VLOOKUP($A$2,$GC$1:$GD$19,2,0)&amp;"'!A:A"),0)),MATCH(D$5,INDIRECT("'"&amp;VLOOKUP($A$2,$GC$1:$GD$19,2,0)&amp;"'!5:5"),0)))</f>
        <v>1953728582.6499991</v>
      </c>
      <c r="E55" s="61">
        <f t="shared" ca="1" si="27"/>
        <v>2172672752.8399997</v>
      </c>
      <c r="F55" s="61">
        <f t="shared" ca="1" si="27"/>
        <v>2176408647.4799995</v>
      </c>
      <c r="G55" s="61">
        <f t="shared" ca="1" si="27"/>
        <v>-3735894.64</v>
      </c>
      <c r="H55" s="61">
        <f t="shared" ca="1" si="27"/>
        <v>-219396887.05000043</v>
      </c>
      <c r="I55" s="61">
        <f t="shared" ca="1" si="27"/>
        <v>-219396887.05000043</v>
      </c>
      <c r="J55" s="61">
        <f t="shared" ca="1" si="27"/>
        <v>-1396622064.0200005</v>
      </c>
      <c r="K55" s="61">
        <f t="shared" ca="1" si="27"/>
        <v>1177225176.97</v>
      </c>
      <c r="L55" s="61">
        <f t="shared" ca="1" si="27"/>
        <v>0</v>
      </c>
      <c r="M55" s="61">
        <f t="shared" ca="1" si="27"/>
        <v>0</v>
      </c>
      <c r="N55" s="61">
        <f t="shared" ca="1" si="27"/>
        <v>0</v>
      </c>
      <c r="O55" s="61">
        <f t="shared" ca="1" si="27"/>
        <v>0</v>
      </c>
      <c r="P55" s="61">
        <f t="shared" ca="1" si="27"/>
        <v>0</v>
      </c>
      <c r="Q55" s="61">
        <f t="shared" ca="1" si="27"/>
        <v>0</v>
      </c>
      <c r="R55" s="61">
        <f t="shared" ca="1" si="27"/>
        <v>0</v>
      </c>
      <c r="S55" s="61">
        <f t="shared" ca="1" si="27"/>
        <v>0</v>
      </c>
      <c r="T55" s="61">
        <f t="shared" ca="1" si="24"/>
        <v>0</v>
      </c>
      <c r="U55" s="61">
        <f t="shared" ca="1" si="24"/>
        <v>0</v>
      </c>
      <c r="V55" s="61">
        <f t="shared" ca="1" si="24"/>
        <v>452716.86000000004</v>
      </c>
      <c r="W55" s="61">
        <f t="shared" ca="1" si="24"/>
        <v>369955.62</v>
      </c>
      <c r="X55" s="61">
        <f t="shared" ca="1" si="24"/>
        <v>0</v>
      </c>
      <c r="Y55" s="61">
        <f t="shared" ca="1" si="24"/>
        <v>83550.78</v>
      </c>
      <c r="Z55" s="61">
        <f t="shared" ca="1" si="24"/>
        <v>-789.53999999999985</v>
      </c>
      <c r="AA55" s="61">
        <f t="shared" ca="1" si="24"/>
        <v>0</v>
      </c>
      <c r="AB55" s="61">
        <f t="shared" ca="1" si="24"/>
        <v>0</v>
      </c>
      <c r="AC55" s="61">
        <f t="shared" ca="1" si="24"/>
        <v>0</v>
      </c>
      <c r="AD55" s="61">
        <f t="shared" ca="1" si="24"/>
        <v>0</v>
      </c>
      <c r="AE55" s="61">
        <f t="shared" ca="1" si="24"/>
        <v>0</v>
      </c>
      <c r="AF55" s="61">
        <f t="shared" ca="1" si="24"/>
        <v>0</v>
      </c>
      <c r="AG55" s="61">
        <f t="shared" ca="1" si="24"/>
        <v>0</v>
      </c>
      <c r="AH55" s="61">
        <f t="shared" ca="1" si="25"/>
        <v>0</v>
      </c>
      <c r="AI55" s="61">
        <f t="shared" ca="1" si="25"/>
        <v>0</v>
      </c>
      <c r="AJ55" s="61">
        <f t="shared" ca="1" si="25"/>
        <v>0</v>
      </c>
      <c r="AK55" s="61">
        <f t="shared" ca="1" si="25"/>
        <v>0</v>
      </c>
      <c r="AL55" s="61">
        <f t="shared" ca="1" si="25"/>
        <v>0</v>
      </c>
      <c r="AM55" s="61">
        <f t="shared" ca="1" si="25"/>
        <v>0</v>
      </c>
      <c r="AN55" s="61">
        <f t="shared" ca="1" si="25"/>
        <v>-1997246302.0299997</v>
      </c>
      <c r="AO55" s="61">
        <f t="shared" ca="1" si="25"/>
        <v>-427697382.28999996</v>
      </c>
      <c r="AP55" s="61">
        <f t="shared" ca="1" si="25"/>
        <v>-427697382.28999996</v>
      </c>
      <c r="AQ55" s="61">
        <f t="shared" ca="1" si="25"/>
        <v>0</v>
      </c>
      <c r="AR55" s="61">
        <f t="shared" ca="1" si="25"/>
        <v>-105250341.1700002</v>
      </c>
      <c r="AS55" s="61">
        <f t="shared" ca="1" si="25"/>
        <v>-105250341.1700002</v>
      </c>
      <c r="AT55" s="61">
        <f t="shared" ca="1" si="25"/>
        <v>-688944704.12000024</v>
      </c>
      <c r="AU55" s="61">
        <f t="shared" ca="1" si="25"/>
        <v>-539235049.05000019</v>
      </c>
      <c r="AV55" s="61">
        <f t="shared" ca="1" si="25"/>
        <v>-149709655.07000005</v>
      </c>
      <c r="AW55" s="61">
        <f t="shared" ca="1" si="25"/>
        <v>0</v>
      </c>
      <c r="AX55" s="61">
        <f t="shared" ref="AX55:BM70" ca="1" si="28">INDIRECT("'"&amp;VLOOKUP($A$2,$GC$1:$GD$19,2,0)&amp;"'!"&amp;ADDRESS(IFERROR(MATCH($B55,INDIRECT("'"&amp;VLOOKUP($A$2,$GC$1:$GD$19,2,0)&amp;"'!B:B"),0),MATCH($A$82,INDIRECT("'"&amp;VLOOKUP($A$2,$GC$1:$GD$19,2,0)&amp;"'!A:A"),0)),MATCH(AX$5,INDIRECT("'"&amp;VLOOKUP($A$2,$GC$1:$GD$19,2,0)&amp;"'!5:5"),0)))</f>
        <v>0</v>
      </c>
      <c r="AY55" s="61">
        <f t="shared" ca="1" si="28"/>
        <v>583694362.95000005</v>
      </c>
      <c r="AZ55" s="61">
        <f t="shared" ca="1" si="28"/>
        <v>0</v>
      </c>
      <c r="BA55" s="61">
        <f t="shared" ca="1" si="28"/>
        <v>0</v>
      </c>
      <c r="BB55" s="61">
        <f t="shared" ca="1" si="28"/>
        <v>0</v>
      </c>
      <c r="BC55" s="61">
        <f t="shared" ca="1" si="28"/>
        <v>0</v>
      </c>
      <c r="BD55" s="61">
        <f t="shared" ca="1" si="28"/>
        <v>0</v>
      </c>
      <c r="BE55" s="61">
        <f t="shared" ca="1" si="28"/>
        <v>0</v>
      </c>
      <c r="BF55" s="61">
        <f t="shared" ca="1" si="28"/>
        <v>0</v>
      </c>
      <c r="BG55" s="61">
        <f t="shared" ca="1" si="28"/>
        <v>0</v>
      </c>
      <c r="BH55" s="61">
        <f t="shared" ca="1" si="28"/>
        <v>0</v>
      </c>
      <c r="BI55" s="61">
        <f t="shared" ca="1" si="28"/>
        <v>0</v>
      </c>
      <c r="BJ55" s="61">
        <f t="shared" ca="1" si="28"/>
        <v>-18219869.229999959</v>
      </c>
      <c r="BK55" s="61">
        <f t="shared" ca="1" si="28"/>
        <v>-18219869.229999959</v>
      </c>
      <c r="BL55" s="61">
        <f t="shared" ca="1" si="26"/>
        <v>-188528794.29999995</v>
      </c>
      <c r="BM55" s="61">
        <f t="shared" ca="1" si="26"/>
        <v>170308925.06999999</v>
      </c>
      <c r="BN55" s="61">
        <f t="shared" ca="1" si="26"/>
        <v>0</v>
      </c>
      <c r="BO55" s="61">
        <f t="shared" ca="1" si="26"/>
        <v>0</v>
      </c>
      <c r="BP55" s="61">
        <f t="shared" ca="1" si="26"/>
        <v>0</v>
      </c>
      <c r="BQ55" s="61">
        <f t="shared" ca="1" si="26"/>
        <v>-88016.099999996834</v>
      </c>
      <c r="BR55" s="61">
        <f t="shared" ca="1" si="26"/>
        <v>-88016.099999996834</v>
      </c>
      <c r="BS55" s="61">
        <f t="shared" ca="1" si="26"/>
        <v>0</v>
      </c>
      <c r="BT55" s="61">
        <f t="shared" ca="1" si="26"/>
        <v>0</v>
      </c>
      <c r="BU55" s="61">
        <f t="shared" ca="1" si="26"/>
        <v>-1445990693.2399995</v>
      </c>
      <c r="BV55" s="61">
        <f t="shared" ca="1" si="26"/>
        <v>-1205585895.1399996</v>
      </c>
      <c r="BW55" s="61">
        <f t="shared" ca="1" si="26"/>
        <v>-159120301.78</v>
      </c>
      <c r="BX55" s="61">
        <f t="shared" ca="1" si="26"/>
        <v>-27455894.929999996</v>
      </c>
      <c r="BY55" s="61">
        <f t="shared" ca="1" si="26"/>
        <v>0</v>
      </c>
      <c r="BZ55" s="61">
        <f t="shared" ca="1" si="26"/>
        <v>-2678931.29</v>
      </c>
      <c r="CA55" s="61">
        <f t="shared" ca="1" si="26"/>
        <v>-51149670.100000001</v>
      </c>
      <c r="CB55" s="61">
        <f t="shared" ref="CB55:CQ70" ca="1" si="29">INDIRECT("'"&amp;VLOOKUP($A$2,$GC$1:$GD$19,2,0)&amp;"'!"&amp;ADDRESS(IFERROR(MATCH($B55,INDIRECT("'"&amp;VLOOKUP($A$2,$GC$1:$GD$19,2,0)&amp;"'!B:B"),0),MATCH($A$82,INDIRECT("'"&amp;VLOOKUP($A$2,$GC$1:$GD$19,2,0)&amp;"'!A:A"),0)),MATCH(CB$5,INDIRECT("'"&amp;VLOOKUP($A$2,$GC$1:$GD$19,2,0)&amp;"'!5:5"),0)))</f>
        <v>0</v>
      </c>
      <c r="CC55" s="61">
        <f t="shared" ca="1" si="29"/>
        <v>0</v>
      </c>
      <c r="CD55" s="61">
        <f t="shared" ca="1" si="29"/>
        <v>0</v>
      </c>
      <c r="CE55" s="61">
        <f t="shared" ca="1" si="29"/>
        <v>0</v>
      </c>
      <c r="CF55" s="61">
        <f t="shared" ca="1" si="29"/>
        <v>0</v>
      </c>
      <c r="CG55" s="61">
        <f t="shared" ca="1" si="29"/>
        <v>0</v>
      </c>
      <c r="CH55" s="61">
        <f t="shared" ca="1" si="29"/>
        <v>0</v>
      </c>
      <c r="CI55" s="61">
        <f t="shared" ca="1" si="29"/>
        <v>0</v>
      </c>
      <c r="CJ55" s="61">
        <f t="shared" ca="1" si="29"/>
        <v>0</v>
      </c>
      <c r="CK55" s="61">
        <f t="shared" ca="1" si="29"/>
        <v>0</v>
      </c>
      <c r="CL55" s="61">
        <f t="shared" ca="1" si="29"/>
        <v>0</v>
      </c>
      <c r="CM55" s="61">
        <f t="shared" ca="1" si="29"/>
        <v>0</v>
      </c>
      <c r="CN55" s="61">
        <f t="shared" ca="1" si="29"/>
        <v>0</v>
      </c>
      <c r="CO55" s="61">
        <f t="shared" ca="1" si="29"/>
        <v>0</v>
      </c>
      <c r="CP55" s="61">
        <f t="shared" ca="1" si="29"/>
        <v>0</v>
      </c>
      <c r="CQ55" s="61">
        <f t="shared" ca="1" si="29"/>
        <v>0</v>
      </c>
      <c r="CR55" s="61">
        <f t="shared" ref="CR55:CT70" ca="1" si="30">INDIRECT("'"&amp;VLOOKUP($A$2,$GC$1:$GD$19,2,0)&amp;"'!"&amp;ADDRESS(IFERROR(MATCH($B55,INDIRECT("'"&amp;VLOOKUP($A$2,$GC$1:$GD$19,2,0)&amp;"'!B:B"),0),MATCH($A$82,INDIRECT("'"&amp;VLOOKUP($A$2,$GC$1:$GD$19,2,0)&amp;"'!A:A"),0)),MATCH(CR$5,INDIRECT("'"&amp;VLOOKUP($A$2,$GC$1:$GD$19,2,0)&amp;"'!5:5"),0)))</f>
        <v>0</v>
      </c>
      <c r="CS55" s="61">
        <f t="shared" ca="1" si="30"/>
        <v>0</v>
      </c>
      <c r="CT55" s="61">
        <f t="shared" ca="1" si="30"/>
        <v>0</v>
      </c>
      <c r="CU55" s="61">
        <f t="shared" ca="1" si="6"/>
        <v>-43517719.380000591</v>
      </c>
    </row>
    <row r="56" spans="1:99" ht="12.75" customHeight="1">
      <c r="A56" s="43" t="s">
        <v>99</v>
      </c>
      <c r="B56" s="59">
        <v>2005</v>
      </c>
      <c r="C56" s="60" t="s">
        <v>377</v>
      </c>
      <c r="D56" s="61">
        <f t="shared" ca="1" si="27"/>
        <v>5211943.2699999996</v>
      </c>
      <c r="E56" s="61">
        <f t="shared" ca="1" si="27"/>
        <v>79974.59</v>
      </c>
      <c r="F56" s="61">
        <f t="shared" ca="1" si="27"/>
        <v>89621.95</v>
      </c>
      <c r="G56" s="61">
        <f t="shared" ca="1" si="27"/>
        <v>-9647.36</v>
      </c>
      <c r="H56" s="61">
        <f t="shared" ca="1" si="27"/>
        <v>37369.339999999997</v>
      </c>
      <c r="I56" s="61">
        <f t="shared" ca="1" si="27"/>
        <v>29137.61</v>
      </c>
      <c r="J56" s="61">
        <f t="shared" ca="1" si="27"/>
        <v>-113316.79</v>
      </c>
      <c r="K56" s="61">
        <f t="shared" ca="1" si="27"/>
        <v>142454.39999999999</v>
      </c>
      <c r="L56" s="61">
        <f t="shared" ca="1" si="27"/>
        <v>8231.73</v>
      </c>
      <c r="M56" s="61">
        <f t="shared" ca="1" si="27"/>
        <v>14708.93</v>
      </c>
      <c r="N56" s="61">
        <f t="shared" ca="1" si="27"/>
        <v>-6477.2</v>
      </c>
      <c r="O56" s="61">
        <f t="shared" ca="1" si="27"/>
        <v>0</v>
      </c>
      <c r="P56" s="61">
        <f t="shared" ca="1" si="27"/>
        <v>0</v>
      </c>
      <c r="Q56" s="61">
        <f t="shared" ca="1" si="27"/>
        <v>0</v>
      </c>
      <c r="R56" s="61">
        <f t="shared" ca="1" si="27"/>
        <v>0</v>
      </c>
      <c r="S56" s="61">
        <f t="shared" ca="1" si="27"/>
        <v>0</v>
      </c>
      <c r="T56" s="61">
        <f t="shared" ca="1" si="24"/>
        <v>0</v>
      </c>
      <c r="U56" s="61">
        <f t="shared" ca="1" si="24"/>
        <v>0</v>
      </c>
      <c r="V56" s="61">
        <f t="shared" ca="1" si="24"/>
        <v>5094599.34</v>
      </c>
      <c r="W56" s="61">
        <f t="shared" ca="1" si="24"/>
        <v>2492775.5300000003</v>
      </c>
      <c r="X56" s="61">
        <f t="shared" ca="1" si="24"/>
        <v>0</v>
      </c>
      <c r="Y56" s="61">
        <f t="shared" ca="1" si="24"/>
        <v>0</v>
      </c>
      <c r="Z56" s="61">
        <f t="shared" ca="1" si="24"/>
        <v>2601823.81</v>
      </c>
      <c r="AA56" s="61">
        <f t="shared" ca="1" si="24"/>
        <v>0</v>
      </c>
      <c r="AB56" s="61">
        <f t="shared" ca="1" si="24"/>
        <v>0</v>
      </c>
      <c r="AC56" s="61">
        <f t="shared" ca="1" si="24"/>
        <v>0</v>
      </c>
      <c r="AD56" s="61">
        <f t="shared" ca="1" si="24"/>
        <v>0</v>
      </c>
      <c r="AE56" s="61">
        <f t="shared" ca="1" si="24"/>
        <v>0</v>
      </c>
      <c r="AF56" s="61">
        <f t="shared" ca="1" si="24"/>
        <v>0</v>
      </c>
      <c r="AG56" s="61">
        <f t="shared" ca="1" si="24"/>
        <v>0</v>
      </c>
      <c r="AH56" s="61">
        <f t="shared" ca="1" si="25"/>
        <v>0</v>
      </c>
      <c r="AI56" s="61">
        <f t="shared" ca="1" si="25"/>
        <v>0</v>
      </c>
      <c r="AJ56" s="61">
        <f t="shared" ca="1" si="25"/>
        <v>0</v>
      </c>
      <c r="AK56" s="61">
        <f t="shared" ca="1" si="25"/>
        <v>0</v>
      </c>
      <c r="AL56" s="61">
        <f t="shared" ca="1" si="25"/>
        <v>0</v>
      </c>
      <c r="AM56" s="61">
        <f t="shared" ca="1" si="25"/>
        <v>0</v>
      </c>
      <c r="AN56" s="61">
        <f t="shared" ca="1" si="25"/>
        <v>-1404488.1800000009</v>
      </c>
      <c r="AO56" s="61">
        <f t="shared" ca="1" si="25"/>
        <v>-2929523.6</v>
      </c>
      <c r="AP56" s="61">
        <f t="shared" ca="1" si="25"/>
        <v>-2929523.6</v>
      </c>
      <c r="AQ56" s="61">
        <f t="shared" ca="1" si="25"/>
        <v>0</v>
      </c>
      <c r="AR56" s="61">
        <f t="shared" ca="1" si="25"/>
        <v>89381.889999999665</v>
      </c>
      <c r="AS56" s="61">
        <f t="shared" ca="1" si="25"/>
        <v>89381.889999999665</v>
      </c>
      <c r="AT56" s="61">
        <f t="shared" ca="1" si="25"/>
        <v>-3649380.72</v>
      </c>
      <c r="AU56" s="61">
        <f t="shared" ca="1" si="25"/>
        <v>-3649380.72</v>
      </c>
      <c r="AV56" s="61">
        <f t="shared" ca="1" si="25"/>
        <v>0</v>
      </c>
      <c r="AW56" s="61">
        <f t="shared" ca="1" si="25"/>
        <v>0</v>
      </c>
      <c r="AX56" s="61">
        <f t="shared" ca="1" si="28"/>
        <v>0</v>
      </c>
      <c r="AY56" s="61">
        <f t="shared" ca="1" si="28"/>
        <v>3738762.61</v>
      </c>
      <c r="AZ56" s="61">
        <f t="shared" ca="1" si="28"/>
        <v>0</v>
      </c>
      <c r="BA56" s="61">
        <f t="shared" ca="1" si="28"/>
        <v>0</v>
      </c>
      <c r="BB56" s="61">
        <f t="shared" ca="1" si="28"/>
        <v>0</v>
      </c>
      <c r="BC56" s="61">
        <f t="shared" ca="1" si="28"/>
        <v>0</v>
      </c>
      <c r="BD56" s="61">
        <f t="shared" ca="1" si="28"/>
        <v>0</v>
      </c>
      <c r="BE56" s="61">
        <f t="shared" ca="1" si="28"/>
        <v>0</v>
      </c>
      <c r="BF56" s="61">
        <f t="shared" ca="1" si="28"/>
        <v>0</v>
      </c>
      <c r="BG56" s="61">
        <f t="shared" ca="1" si="28"/>
        <v>0</v>
      </c>
      <c r="BH56" s="61">
        <f t="shared" ca="1" si="28"/>
        <v>0</v>
      </c>
      <c r="BI56" s="61">
        <f t="shared" ca="1" si="28"/>
        <v>0</v>
      </c>
      <c r="BJ56" s="61">
        <f t="shared" ca="1" si="28"/>
        <v>1816758.6899999995</v>
      </c>
      <c r="BK56" s="61">
        <f t="shared" ca="1" si="28"/>
        <v>1816758.6899999995</v>
      </c>
      <c r="BL56" s="61">
        <f t="shared" ca="1" si="26"/>
        <v>-4435504.3499999996</v>
      </c>
      <c r="BM56" s="61">
        <f t="shared" ca="1" si="26"/>
        <v>6252263.0399999991</v>
      </c>
      <c r="BN56" s="61">
        <f t="shared" ca="1" si="26"/>
        <v>0</v>
      </c>
      <c r="BO56" s="61">
        <f t="shared" ca="1" si="26"/>
        <v>0</v>
      </c>
      <c r="BP56" s="61">
        <f t="shared" ca="1" si="26"/>
        <v>0</v>
      </c>
      <c r="BQ56" s="61">
        <f t="shared" ca="1" si="26"/>
        <v>-272.07</v>
      </c>
      <c r="BR56" s="61">
        <f t="shared" ca="1" si="26"/>
        <v>-272.07</v>
      </c>
      <c r="BS56" s="61">
        <f t="shared" ca="1" si="26"/>
        <v>0</v>
      </c>
      <c r="BT56" s="61">
        <f t="shared" ca="1" si="26"/>
        <v>0</v>
      </c>
      <c r="BU56" s="61">
        <f t="shared" ca="1" si="26"/>
        <v>-109924.02</v>
      </c>
      <c r="BV56" s="61">
        <f t="shared" ca="1" si="26"/>
        <v>-11975.48</v>
      </c>
      <c r="BW56" s="61">
        <f t="shared" ca="1" si="26"/>
        <v>-74798.84</v>
      </c>
      <c r="BX56" s="61">
        <f t="shared" ca="1" si="26"/>
        <v>-7543.85</v>
      </c>
      <c r="BY56" s="61">
        <f t="shared" ca="1" si="26"/>
        <v>0</v>
      </c>
      <c r="BZ56" s="61">
        <f t="shared" ca="1" si="26"/>
        <v>-5316.99</v>
      </c>
      <c r="CA56" s="61">
        <f t="shared" ca="1" si="26"/>
        <v>-9794.25</v>
      </c>
      <c r="CB56" s="61">
        <f t="shared" ca="1" si="29"/>
        <v>0</v>
      </c>
      <c r="CC56" s="61">
        <f t="shared" ca="1" si="29"/>
        <v>-494.61</v>
      </c>
      <c r="CD56" s="61">
        <f t="shared" ca="1" si="29"/>
        <v>-270909.07</v>
      </c>
      <c r="CE56" s="61">
        <f t="shared" ca="1" si="29"/>
        <v>0</v>
      </c>
      <c r="CF56" s="61">
        <f t="shared" ca="1" si="29"/>
        <v>0</v>
      </c>
      <c r="CG56" s="61">
        <f t="shared" ca="1" si="29"/>
        <v>0</v>
      </c>
      <c r="CH56" s="61">
        <f t="shared" ca="1" si="29"/>
        <v>0</v>
      </c>
      <c r="CI56" s="61">
        <f t="shared" ca="1" si="29"/>
        <v>-270909.07</v>
      </c>
      <c r="CJ56" s="61">
        <f t="shared" ca="1" si="29"/>
        <v>0</v>
      </c>
      <c r="CK56" s="61">
        <f t="shared" ca="1" si="29"/>
        <v>0</v>
      </c>
      <c r="CL56" s="61">
        <f t="shared" ca="1" si="29"/>
        <v>0</v>
      </c>
      <c r="CM56" s="61">
        <f t="shared" ca="1" si="29"/>
        <v>0</v>
      </c>
      <c r="CN56" s="61">
        <f t="shared" ca="1" si="29"/>
        <v>0</v>
      </c>
      <c r="CO56" s="61">
        <f t="shared" ca="1" si="29"/>
        <v>0</v>
      </c>
      <c r="CP56" s="61">
        <f t="shared" ca="1" si="29"/>
        <v>0</v>
      </c>
      <c r="CQ56" s="61">
        <f t="shared" ca="1" si="29"/>
        <v>0</v>
      </c>
      <c r="CR56" s="61">
        <f t="shared" ca="1" si="30"/>
        <v>0</v>
      </c>
      <c r="CS56" s="61">
        <f t="shared" ca="1" si="30"/>
        <v>0</v>
      </c>
      <c r="CT56" s="61">
        <f t="shared" ca="1" si="30"/>
        <v>0</v>
      </c>
      <c r="CU56" s="61">
        <f t="shared" ca="1" si="6"/>
        <v>3807455.0899999989</v>
      </c>
    </row>
    <row r="57" spans="1:99" ht="12.75" customHeight="1">
      <c r="A57" s="43" t="s">
        <v>101</v>
      </c>
      <c r="B57" s="59">
        <v>2006</v>
      </c>
      <c r="C57" s="60" t="s">
        <v>378</v>
      </c>
      <c r="D57" s="61">
        <f t="shared" ca="1" si="27"/>
        <v>268426492.49999997</v>
      </c>
      <c r="E57" s="61">
        <f t="shared" ca="1" si="27"/>
        <v>325314050.07999998</v>
      </c>
      <c r="F57" s="61">
        <f t="shared" ca="1" si="27"/>
        <v>355933407.65999997</v>
      </c>
      <c r="G57" s="61">
        <f t="shared" ca="1" si="27"/>
        <v>-30619357.579999998</v>
      </c>
      <c r="H57" s="61">
        <f t="shared" ca="1" si="27"/>
        <v>-54921716.29999999</v>
      </c>
      <c r="I57" s="61">
        <f t="shared" ca="1" si="27"/>
        <v>-47223689.75999999</v>
      </c>
      <c r="J57" s="61">
        <f t="shared" ca="1" si="27"/>
        <v>-214869761.56</v>
      </c>
      <c r="K57" s="61">
        <f t="shared" ca="1" si="27"/>
        <v>167646071.80000001</v>
      </c>
      <c r="L57" s="61">
        <f t="shared" ca="1" si="27"/>
        <v>-7698026.54</v>
      </c>
      <c r="M57" s="61">
        <f t="shared" ca="1" si="27"/>
        <v>1395706.97</v>
      </c>
      <c r="N57" s="61">
        <f t="shared" ca="1" si="27"/>
        <v>-9093733.5099999998</v>
      </c>
      <c r="O57" s="61">
        <f t="shared" ca="1" si="27"/>
        <v>0</v>
      </c>
      <c r="P57" s="61">
        <f t="shared" ca="1" si="27"/>
        <v>0</v>
      </c>
      <c r="Q57" s="61">
        <f t="shared" ca="1" si="27"/>
        <v>0</v>
      </c>
      <c r="R57" s="61">
        <f t="shared" ca="1" si="27"/>
        <v>0</v>
      </c>
      <c r="S57" s="61">
        <f t="shared" ca="1" si="27"/>
        <v>0</v>
      </c>
      <c r="T57" s="61">
        <f t="shared" ca="1" si="24"/>
        <v>0</v>
      </c>
      <c r="U57" s="61">
        <f t="shared" ca="1" si="24"/>
        <v>0</v>
      </c>
      <c r="V57" s="61">
        <f t="shared" ca="1" si="24"/>
        <v>-11540412.209999997</v>
      </c>
      <c r="W57" s="61">
        <f t="shared" ca="1" si="24"/>
        <v>115.9</v>
      </c>
      <c r="X57" s="61">
        <f t="shared" ca="1" si="24"/>
        <v>0</v>
      </c>
      <c r="Y57" s="61">
        <f t="shared" ca="1" si="24"/>
        <v>-72962.58</v>
      </c>
      <c r="Z57" s="61">
        <f t="shared" ca="1" si="24"/>
        <v>-11467565.529999997</v>
      </c>
      <c r="AA57" s="61">
        <f t="shared" ca="1" si="24"/>
        <v>0</v>
      </c>
      <c r="AB57" s="61">
        <f t="shared" ca="1" si="24"/>
        <v>0</v>
      </c>
      <c r="AC57" s="61">
        <f t="shared" ca="1" si="24"/>
        <v>0</v>
      </c>
      <c r="AD57" s="61">
        <f t="shared" ca="1" si="24"/>
        <v>0</v>
      </c>
      <c r="AE57" s="61">
        <f t="shared" ca="1" si="24"/>
        <v>0</v>
      </c>
      <c r="AF57" s="61">
        <f t="shared" ca="1" si="24"/>
        <v>-4.9000000000000004</v>
      </c>
      <c r="AG57" s="61">
        <f t="shared" ca="1" si="24"/>
        <v>9574575.8300000001</v>
      </c>
      <c r="AH57" s="61">
        <f t="shared" ca="1" si="25"/>
        <v>9574575.8300000001</v>
      </c>
      <c r="AI57" s="61">
        <f t="shared" ca="1" si="25"/>
        <v>0</v>
      </c>
      <c r="AJ57" s="61">
        <f t="shared" ca="1" si="25"/>
        <v>0</v>
      </c>
      <c r="AK57" s="61">
        <f t="shared" ca="1" si="25"/>
        <v>0</v>
      </c>
      <c r="AL57" s="61">
        <f t="shared" ca="1" si="25"/>
        <v>0</v>
      </c>
      <c r="AM57" s="61">
        <f t="shared" ca="1" si="25"/>
        <v>0</v>
      </c>
      <c r="AN57" s="61">
        <f t="shared" ca="1" si="25"/>
        <v>-451025863.53999984</v>
      </c>
      <c r="AO57" s="61">
        <f t="shared" ca="1" si="25"/>
        <v>-63956001.5</v>
      </c>
      <c r="AP57" s="61">
        <f t="shared" ca="1" si="25"/>
        <v>-75430293.5</v>
      </c>
      <c r="AQ57" s="61">
        <f t="shared" ca="1" si="25"/>
        <v>11474292</v>
      </c>
      <c r="AR57" s="61">
        <f t="shared" ca="1" si="25"/>
        <v>22106846.599999994</v>
      </c>
      <c r="AS57" s="61">
        <f t="shared" ca="1" si="25"/>
        <v>21510298.049999997</v>
      </c>
      <c r="AT57" s="61">
        <f t="shared" ca="1" si="25"/>
        <v>-94042066.340000004</v>
      </c>
      <c r="AU57" s="61">
        <f t="shared" ca="1" si="25"/>
        <v>-83298646.340000004</v>
      </c>
      <c r="AV57" s="61">
        <f t="shared" ca="1" si="25"/>
        <v>-10743420</v>
      </c>
      <c r="AW57" s="61">
        <f t="shared" ca="1" si="25"/>
        <v>0</v>
      </c>
      <c r="AX57" s="61">
        <f t="shared" ca="1" si="28"/>
        <v>0</v>
      </c>
      <c r="AY57" s="61">
        <f t="shared" ca="1" si="28"/>
        <v>115552364.39</v>
      </c>
      <c r="AZ57" s="61">
        <f t="shared" ca="1" si="28"/>
        <v>596548.54999999702</v>
      </c>
      <c r="BA57" s="61">
        <f t="shared" ca="1" si="28"/>
        <v>20113983.859999999</v>
      </c>
      <c r="BB57" s="61">
        <f t="shared" ca="1" si="28"/>
        <v>16592144.76</v>
      </c>
      <c r="BC57" s="61">
        <f t="shared" ca="1" si="28"/>
        <v>3521839.1</v>
      </c>
      <c r="BD57" s="61">
        <f t="shared" ca="1" si="28"/>
        <v>0</v>
      </c>
      <c r="BE57" s="61">
        <f t="shared" ca="1" si="28"/>
        <v>0</v>
      </c>
      <c r="BF57" s="61">
        <f t="shared" ca="1" si="28"/>
        <v>-19517435.310000002</v>
      </c>
      <c r="BG57" s="61">
        <f t="shared" ca="1" si="28"/>
        <v>0</v>
      </c>
      <c r="BH57" s="61">
        <f t="shared" ca="1" si="28"/>
        <v>0</v>
      </c>
      <c r="BI57" s="61">
        <f t="shared" ca="1" si="28"/>
        <v>0</v>
      </c>
      <c r="BJ57" s="61">
        <f t="shared" ca="1" si="28"/>
        <v>-99453300.789999858</v>
      </c>
      <c r="BK57" s="61">
        <f t="shared" ca="1" si="28"/>
        <v>-99068192.649999857</v>
      </c>
      <c r="BL57" s="61">
        <f t="shared" ca="1" si="26"/>
        <v>-948793557.82999992</v>
      </c>
      <c r="BM57" s="61">
        <f t="shared" ca="1" si="26"/>
        <v>849725365.18000007</v>
      </c>
      <c r="BN57" s="61">
        <f t="shared" ca="1" si="26"/>
        <v>-385108.14</v>
      </c>
      <c r="BO57" s="61">
        <f t="shared" ca="1" si="26"/>
        <v>480534.5</v>
      </c>
      <c r="BP57" s="61">
        <f t="shared" ca="1" si="26"/>
        <v>-865642.64</v>
      </c>
      <c r="BQ57" s="61">
        <f t="shared" ca="1" si="26"/>
        <v>-1736601.5000000028</v>
      </c>
      <c r="BR57" s="61">
        <f t="shared" ca="1" si="26"/>
        <v>-1736601.5000000028</v>
      </c>
      <c r="BS57" s="61">
        <f t="shared" ca="1" si="26"/>
        <v>0</v>
      </c>
      <c r="BT57" s="61">
        <f t="shared" ca="1" si="26"/>
        <v>0</v>
      </c>
      <c r="BU57" s="61">
        <f t="shared" ca="1" si="26"/>
        <v>-307986806.34999996</v>
      </c>
      <c r="BV57" s="61">
        <f t="shared" ca="1" si="26"/>
        <v>-109816908.41</v>
      </c>
      <c r="BW57" s="61">
        <f t="shared" ca="1" si="26"/>
        <v>-113301160.54000001</v>
      </c>
      <c r="BX57" s="61">
        <f t="shared" ca="1" si="26"/>
        <v>-66333340.719999999</v>
      </c>
      <c r="BY57" s="61">
        <f t="shared" ca="1" si="26"/>
        <v>0</v>
      </c>
      <c r="BZ57" s="61">
        <f t="shared" ca="1" si="26"/>
        <v>-2703780.02</v>
      </c>
      <c r="CA57" s="61">
        <f t="shared" ca="1" si="26"/>
        <v>0</v>
      </c>
      <c r="CB57" s="61">
        <f t="shared" ca="1" si="29"/>
        <v>501496.13</v>
      </c>
      <c r="CC57" s="61">
        <f t="shared" ca="1" si="29"/>
        <v>-16333112.789999997</v>
      </c>
      <c r="CD57" s="61">
        <f t="shared" ca="1" si="29"/>
        <v>0</v>
      </c>
      <c r="CE57" s="61">
        <f t="shared" ca="1" si="29"/>
        <v>0</v>
      </c>
      <c r="CF57" s="61">
        <f t="shared" ca="1" si="29"/>
        <v>0</v>
      </c>
      <c r="CG57" s="61">
        <f t="shared" ca="1" si="29"/>
        <v>0</v>
      </c>
      <c r="CH57" s="61">
        <f t="shared" ca="1" si="29"/>
        <v>0</v>
      </c>
      <c r="CI57" s="61">
        <f t="shared" ca="1" si="29"/>
        <v>0</v>
      </c>
      <c r="CJ57" s="61">
        <f t="shared" ca="1" si="29"/>
        <v>0</v>
      </c>
      <c r="CK57" s="61">
        <f t="shared" ca="1" si="29"/>
        <v>0</v>
      </c>
      <c r="CL57" s="61">
        <f t="shared" ca="1" si="29"/>
        <v>0</v>
      </c>
      <c r="CM57" s="61">
        <f t="shared" ca="1" si="29"/>
        <v>0</v>
      </c>
      <c r="CN57" s="61">
        <f t="shared" ca="1" si="29"/>
        <v>0</v>
      </c>
      <c r="CO57" s="61">
        <f t="shared" ca="1" si="29"/>
        <v>0</v>
      </c>
      <c r="CP57" s="61">
        <f t="shared" ca="1" si="29"/>
        <v>0</v>
      </c>
      <c r="CQ57" s="61">
        <f t="shared" ca="1" si="29"/>
        <v>0</v>
      </c>
      <c r="CR57" s="61">
        <f t="shared" ca="1" si="30"/>
        <v>0</v>
      </c>
      <c r="CS57" s="61">
        <f t="shared" ca="1" si="30"/>
        <v>0</v>
      </c>
      <c r="CT57" s="61">
        <f t="shared" ca="1" si="30"/>
        <v>0</v>
      </c>
      <c r="CU57" s="61">
        <f t="shared" ca="1" si="6"/>
        <v>-182599371.03999987</v>
      </c>
    </row>
    <row r="58" spans="1:99" ht="12.75" customHeight="1">
      <c r="A58" s="43" t="s">
        <v>103</v>
      </c>
      <c r="B58" s="59">
        <v>2007</v>
      </c>
      <c r="C58" s="60" t="s">
        <v>377</v>
      </c>
      <c r="D58" s="61">
        <f t="shared" ca="1" si="27"/>
        <v>287762488.64999998</v>
      </c>
      <c r="E58" s="61">
        <f t="shared" ca="1" si="27"/>
        <v>238038548.30000001</v>
      </c>
      <c r="F58" s="61">
        <f t="shared" ca="1" si="27"/>
        <v>247168340</v>
      </c>
      <c r="G58" s="61">
        <f t="shared" ca="1" si="27"/>
        <v>-9129791.6999999993</v>
      </c>
      <c r="H58" s="61">
        <f t="shared" ca="1" si="27"/>
        <v>-9160099.2800000012</v>
      </c>
      <c r="I58" s="61">
        <f t="shared" ca="1" si="27"/>
        <v>-9160099.2800000012</v>
      </c>
      <c r="J58" s="61">
        <f t="shared" ca="1" si="27"/>
        <v>-46556963.060000002</v>
      </c>
      <c r="K58" s="61">
        <f t="shared" ca="1" si="27"/>
        <v>37396863.780000001</v>
      </c>
      <c r="L58" s="61">
        <f t="shared" ca="1" si="27"/>
        <v>0</v>
      </c>
      <c r="M58" s="61">
        <f t="shared" ca="1" si="27"/>
        <v>0</v>
      </c>
      <c r="N58" s="61">
        <f t="shared" ca="1" si="27"/>
        <v>0</v>
      </c>
      <c r="O58" s="61">
        <f t="shared" ca="1" si="27"/>
        <v>0</v>
      </c>
      <c r="P58" s="61">
        <f t="shared" ca="1" si="27"/>
        <v>0</v>
      </c>
      <c r="Q58" s="61">
        <f t="shared" ca="1" si="27"/>
        <v>0</v>
      </c>
      <c r="R58" s="61">
        <f t="shared" ca="1" si="27"/>
        <v>0</v>
      </c>
      <c r="S58" s="61">
        <f t="shared" ca="1" si="27"/>
        <v>0</v>
      </c>
      <c r="T58" s="61">
        <f t="shared" ca="1" si="24"/>
        <v>0</v>
      </c>
      <c r="U58" s="61">
        <f t="shared" ca="1" si="24"/>
        <v>0</v>
      </c>
      <c r="V58" s="61">
        <f t="shared" ca="1" si="24"/>
        <v>58426053.549999997</v>
      </c>
      <c r="W58" s="61">
        <f t="shared" ca="1" si="24"/>
        <v>0</v>
      </c>
      <c r="X58" s="61">
        <f t="shared" ca="1" si="24"/>
        <v>0</v>
      </c>
      <c r="Y58" s="61">
        <f t="shared" ca="1" si="24"/>
        <v>0</v>
      </c>
      <c r="Z58" s="61">
        <f t="shared" ca="1" si="24"/>
        <v>0</v>
      </c>
      <c r="AA58" s="61">
        <f t="shared" ca="1" si="24"/>
        <v>0</v>
      </c>
      <c r="AB58" s="61">
        <f t="shared" ca="1" si="24"/>
        <v>0</v>
      </c>
      <c r="AC58" s="61">
        <f t="shared" ca="1" si="24"/>
        <v>0</v>
      </c>
      <c r="AD58" s="61">
        <f t="shared" ca="1" si="24"/>
        <v>0</v>
      </c>
      <c r="AE58" s="61">
        <f t="shared" ca="1" si="24"/>
        <v>58426053.549999997</v>
      </c>
      <c r="AF58" s="61">
        <f t="shared" ca="1" si="24"/>
        <v>0</v>
      </c>
      <c r="AG58" s="61">
        <f t="shared" ca="1" si="24"/>
        <v>457986.08</v>
      </c>
      <c r="AH58" s="61">
        <f t="shared" ca="1" si="25"/>
        <v>457986.08</v>
      </c>
      <c r="AI58" s="61">
        <f t="shared" ca="1" si="25"/>
        <v>0</v>
      </c>
      <c r="AJ58" s="61">
        <f t="shared" ca="1" si="25"/>
        <v>0</v>
      </c>
      <c r="AK58" s="61">
        <f t="shared" ca="1" si="25"/>
        <v>0</v>
      </c>
      <c r="AL58" s="61">
        <f t="shared" ca="1" si="25"/>
        <v>0</v>
      </c>
      <c r="AM58" s="61">
        <f t="shared" ca="1" si="25"/>
        <v>0</v>
      </c>
      <c r="AN58" s="61">
        <f t="shared" ca="1" si="25"/>
        <v>-181227871.95999998</v>
      </c>
      <c r="AO58" s="61">
        <f t="shared" ca="1" si="25"/>
        <v>-11167951.369999999</v>
      </c>
      <c r="AP58" s="61">
        <f t="shared" ca="1" si="25"/>
        <v>-11167951.369999999</v>
      </c>
      <c r="AQ58" s="61">
        <f t="shared" ca="1" si="25"/>
        <v>0</v>
      </c>
      <c r="AR58" s="61">
        <f t="shared" ca="1" si="25"/>
        <v>-9948281.4000000004</v>
      </c>
      <c r="AS58" s="61">
        <f t="shared" ca="1" si="25"/>
        <v>-9938677.0500000007</v>
      </c>
      <c r="AT58" s="61">
        <f t="shared" ca="1" si="25"/>
        <v>-16404350.620000001</v>
      </c>
      <c r="AU58" s="61">
        <f t="shared" ca="1" si="25"/>
        <v>-10817628.82</v>
      </c>
      <c r="AV58" s="61">
        <f t="shared" ca="1" si="25"/>
        <v>-5586721.7999999998</v>
      </c>
      <c r="AW58" s="61">
        <f t="shared" ca="1" si="25"/>
        <v>0</v>
      </c>
      <c r="AX58" s="61">
        <f t="shared" ca="1" si="28"/>
        <v>0</v>
      </c>
      <c r="AY58" s="61">
        <f t="shared" ca="1" si="28"/>
        <v>6465673.5700000003</v>
      </c>
      <c r="AZ58" s="61">
        <f t="shared" ca="1" si="28"/>
        <v>-9604.35</v>
      </c>
      <c r="BA58" s="61">
        <f t="shared" ca="1" si="28"/>
        <v>0</v>
      </c>
      <c r="BB58" s="61">
        <f t="shared" ca="1" si="28"/>
        <v>0</v>
      </c>
      <c r="BC58" s="61">
        <f t="shared" ca="1" si="28"/>
        <v>0</v>
      </c>
      <c r="BD58" s="61">
        <f t="shared" ca="1" si="28"/>
        <v>0</v>
      </c>
      <c r="BE58" s="61">
        <f t="shared" ca="1" si="28"/>
        <v>0</v>
      </c>
      <c r="BF58" s="61">
        <f t="shared" ca="1" si="28"/>
        <v>-9604.35</v>
      </c>
      <c r="BG58" s="61">
        <f t="shared" ca="1" si="28"/>
        <v>0</v>
      </c>
      <c r="BH58" s="61">
        <f t="shared" ca="1" si="28"/>
        <v>0</v>
      </c>
      <c r="BI58" s="61">
        <f t="shared" ca="1" si="28"/>
        <v>0</v>
      </c>
      <c r="BJ58" s="61">
        <f t="shared" ca="1" si="28"/>
        <v>-39330591.960000008</v>
      </c>
      <c r="BK58" s="61">
        <f t="shared" ca="1" si="28"/>
        <v>-39330591.960000008</v>
      </c>
      <c r="BL58" s="61">
        <f t="shared" ca="1" si="26"/>
        <v>-159838445.93000001</v>
      </c>
      <c r="BM58" s="61">
        <f t="shared" ca="1" si="26"/>
        <v>120507853.97</v>
      </c>
      <c r="BN58" s="61">
        <f t="shared" ca="1" si="26"/>
        <v>0</v>
      </c>
      <c r="BO58" s="61">
        <f t="shared" ca="1" si="26"/>
        <v>0</v>
      </c>
      <c r="BP58" s="61">
        <f t="shared" ca="1" si="26"/>
        <v>0</v>
      </c>
      <c r="BQ58" s="61">
        <f t="shared" ca="1" si="26"/>
        <v>-3115895.0700000003</v>
      </c>
      <c r="BR58" s="61">
        <f t="shared" ca="1" si="26"/>
        <v>-3115895.0700000003</v>
      </c>
      <c r="BS58" s="61">
        <f t="shared" ca="1" si="26"/>
        <v>0</v>
      </c>
      <c r="BT58" s="61">
        <f t="shared" ca="1" si="26"/>
        <v>0</v>
      </c>
      <c r="BU58" s="61">
        <f t="shared" ca="1" si="26"/>
        <v>-117665152.15999998</v>
      </c>
      <c r="BV58" s="61">
        <f t="shared" ca="1" si="26"/>
        <v>-84524130.049999982</v>
      </c>
      <c r="BW58" s="61">
        <f t="shared" ca="1" si="26"/>
        <v>-29049834.839999996</v>
      </c>
      <c r="BX58" s="61">
        <f t="shared" ca="1" si="26"/>
        <v>-11762562.060000002</v>
      </c>
      <c r="BY58" s="61">
        <f t="shared" ca="1" si="26"/>
        <v>0</v>
      </c>
      <c r="BZ58" s="61">
        <f t="shared" ca="1" si="26"/>
        <v>27210824.109999999</v>
      </c>
      <c r="CA58" s="61">
        <f t="shared" ca="1" si="26"/>
        <v>-29914989.399999991</v>
      </c>
      <c r="CB58" s="61">
        <f t="shared" ca="1" si="29"/>
        <v>0</v>
      </c>
      <c r="CC58" s="61">
        <f t="shared" ca="1" si="29"/>
        <v>10375540.079999998</v>
      </c>
      <c r="CD58" s="61">
        <f t="shared" ca="1" si="29"/>
        <v>0</v>
      </c>
      <c r="CE58" s="61">
        <f t="shared" ca="1" si="29"/>
        <v>0</v>
      </c>
      <c r="CF58" s="61">
        <f t="shared" ca="1" si="29"/>
        <v>0</v>
      </c>
      <c r="CG58" s="61">
        <f t="shared" ca="1" si="29"/>
        <v>0</v>
      </c>
      <c r="CH58" s="61">
        <f t="shared" ca="1" si="29"/>
        <v>0</v>
      </c>
      <c r="CI58" s="61">
        <f t="shared" ca="1" si="29"/>
        <v>0</v>
      </c>
      <c r="CJ58" s="61">
        <f t="shared" ca="1" si="29"/>
        <v>0</v>
      </c>
      <c r="CK58" s="61">
        <f t="shared" ca="1" si="29"/>
        <v>0</v>
      </c>
      <c r="CL58" s="61">
        <f t="shared" ca="1" si="29"/>
        <v>0</v>
      </c>
      <c r="CM58" s="61">
        <f t="shared" ca="1" si="29"/>
        <v>0</v>
      </c>
      <c r="CN58" s="61">
        <f t="shared" ca="1" si="29"/>
        <v>0</v>
      </c>
      <c r="CO58" s="61">
        <f t="shared" ca="1" si="29"/>
        <v>0</v>
      </c>
      <c r="CP58" s="61">
        <f t="shared" ca="1" si="29"/>
        <v>0</v>
      </c>
      <c r="CQ58" s="61">
        <f t="shared" ca="1" si="29"/>
        <v>0</v>
      </c>
      <c r="CR58" s="61">
        <f t="shared" ca="1" si="30"/>
        <v>0</v>
      </c>
      <c r="CS58" s="61">
        <f t="shared" ca="1" si="30"/>
        <v>0</v>
      </c>
      <c r="CT58" s="61">
        <f t="shared" ca="1" si="30"/>
        <v>0</v>
      </c>
      <c r="CU58" s="61">
        <f t="shared" ca="1" si="6"/>
        <v>106534616.69</v>
      </c>
    </row>
    <row r="59" spans="1:99" ht="12.75" customHeight="1">
      <c r="A59" s="43" t="s">
        <v>105</v>
      </c>
      <c r="B59" s="59">
        <v>2008</v>
      </c>
      <c r="C59" s="60" t="s">
        <v>377</v>
      </c>
      <c r="D59" s="61">
        <f t="shared" ca="1" si="27"/>
        <v>269166549.53999996</v>
      </c>
      <c r="E59" s="61">
        <f t="shared" ca="1" si="27"/>
        <v>172348246.56999999</v>
      </c>
      <c r="F59" s="61">
        <f t="shared" ca="1" si="27"/>
        <v>172348246.56999999</v>
      </c>
      <c r="G59" s="61">
        <f t="shared" ca="1" si="27"/>
        <v>0</v>
      </c>
      <c r="H59" s="61">
        <f t="shared" ca="1" si="27"/>
        <v>-6240032.5900000036</v>
      </c>
      <c r="I59" s="61">
        <f t="shared" ca="1" si="27"/>
        <v>-6240032.5900000036</v>
      </c>
      <c r="J59" s="61">
        <f t="shared" ca="1" si="27"/>
        <v>-182130103.72</v>
      </c>
      <c r="K59" s="61">
        <f t="shared" ca="1" si="27"/>
        <v>175890071.13</v>
      </c>
      <c r="L59" s="61">
        <f t="shared" ca="1" si="27"/>
        <v>0</v>
      </c>
      <c r="M59" s="61">
        <f t="shared" ca="1" si="27"/>
        <v>0</v>
      </c>
      <c r="N59" s="61">
        <f t="shared" ca="1" si="27"/>
        <v>0</v>
      </c>
      <c r="O59" s="61">
        <f t="shared" ca="1" si="27"/>
        <v>0</v>
      </c>
      <c r="P59" s="61">
        <f t="shared" ca="1" si="27"/>
        <v>0</v>
      </c>
      <c r="Q59" s="61">
        <f t="shared" ca="1" si="27"/>
        <v>0</v>
      </c>
      <c r="R59" s="61">
        <f t="shared" ca="1" si="27"/>
        <v>0</v>
      </c>
      <c r="S59" s="61">
        <f t="shared" ca="1" si="27"/>
        <v>0</v>
      </c>
      <c r="T59" s="61">
        <f t="shared" ca="1" si="24"/>
        <v>0</v>
      </c>
      <c r="U59" s="61">
        <f t="shared" ca="1" si="24"/>
        <v>0</v>
      </c>
      <c r="V59" s="61">
        <f t="shared" ca="1" si="24"/>
        <v>103058335.56</v>
      </c>
      <c r="W59" s="61">
        <f t="shared" ca="1" si="24"/>
        <v>88564373.579999998</v>
      </c>
      <c r="X59" s="61">
        <f t="shared" ca="1" si="24"/>
        <v>0</v>
      </c>
      <c r="Y59" s="61">
        <f t="shared" ca="1" si="24"/>
        <v>14493961.98</v>
      </c>
      <c r="Z59" s="61">
        <f t="shared" ca="1" si="24"/>
        <v>0</v>
      </c>
      <c r="AA59" s="61">
        <f t="shared" ca="1" si="24"/>
        <v>0</v>
      </c>
      <c r="AB59" s="61">
        <f t="shared" ca="1" si="24"/>
        <v>0</v>
      </c>
      <c r="AC59" s="61">
        <f t="shared" ca="1" si="24"/>
        <v>0</v>
      </c>
      <c r="AD59" s="61">
        <f t="shared" ca="1" si="24"/>
        <v>0</v>
      </c>
      <c r="AE59" s="61">
        <f t="shared" ca="1" si="24"/>
        <v>0</v>
      </c>
      <c r="AF59" s="61">
        <f t="shared" ca="1" si="24"/>
        <v>0</v>
      </c>
      <c r="AG59" s="61">
        <f t="shared" ca="1" si="24"/>
        <v>0</v>
      </c>
      <c r="AH59" s="61">
        <f t="shared" ca="1" si="25"/>
        <v>0</v>
      </c>
      <c r="AI59" s="61">
        <f t="shared" ca="1" si="25"/>
        <v>0</v>
      </c>
      <c r="AJ59" s="61">
        <f t="shared" ca="1" si="25"/>
        <v>0</v>
      </c>
      <c r="AK59" s="61">
        <f t="shared" ca="1" si="25"/>
        <v>0</v>
      </c>
      <c r="AL59" s="61">
        <f t="shared" ca="1" si="25"/>
        <v>0</v>
      </c>
      <c r="AM59" s="61">
        <f t="shared" ca="1" si="25"/>
        <v>0</v>
      </c>
      <c r="AN59" s="61">
        <f t="shared" ca="1" si="25"/>
        <v>-211302400.69511998</v>
      </c>
      <c r="AO59" s="61">
        <f t="shared" ca="1" si="25"/>
        <v>-18623409.219999999</v>
      </c>
      <c r="AP59" s="61">
        <f t="shared" ca="1" si="25"/>
        <v>-18623409.219999999</v>
      </c>
      <c r="AQ59" s="61">
        <f t="shared" ca="1" si="25"/>
        <v>0</v>
      </c>
      <c r="AR59" s="61">
        <f t="shared" ca="1" si="25"/>
        <v>-49764789.669999994</v>
      </c>
      <c r="AS59" s="61">
        <f t="shared" ca="1" si="25"/>
        <v>-49764789.669999994</v>
      </c>
      <c r="AT59" s="61">
        <f t="shared" ca="1" si="25"/>
        <v>-100387035.94</v>
      </c>
      <c r="AU59" s="61">
        <f t="shared" ca="1" si="25"/>
        <v>-8508125</v>
      </c>
      <c r="AV59" s="61">
        <f t="shared" ca="1" si="25"/>
        <v>-91878910.939999998</v>
      </c>
      <c r="AW59" s="61">
        <f t="shared" ca="1" si="25"/>
        <v>0</v>
      </c>
      <c r="AX59" s="61">
        <f t="shared" ca="1" si="28"/>
        <v>0</v>
      </c>
      <c r="AY59" s="61">
        <f t="shared" ca="1" si="28"/>
        <v>50622246.270000003</v>
      </c>
      <c r="AZ59" s="61">
        <f t="shared" ca="1" si="28"/>
        <v>0</v>
      </c>
      <c r="BA59" s="61">
        <f t="shared" ca="1" si="28"/>
        <v>0</v>
      </c>
      <c r="BB59" s="61">
        <f t="shared" ca="1" si="28"/>
        <v>0</v>
      </c>
      <c r="BC59" s="61">
        <f t="shared" ca="1" si="28"/>
        <v>0</v>
      </c>
      <c r="BD59" s="61">
        <f t="shared" ca="1" si="28"/>
        <v>0</v>
      </c>
      <c r="BE59" s="61">
        <f t="shared" ca="1" si="28"/>
        <v>0</v>
      </c>
      <c r="BF59" s="61">
        <f t="shared" ca="1" si="28"/>
        <v>0</v>
      </c>
      <c r="BG59" s="61">
        <f t="shared" ca="1" si="28"/>
        <v>0</v>
      </c>
      <c r="BH59" s="61">
        <f t="shared" ca="1" si="28"/>
        <v>0</v>
      </c>
      <c r="BI59" s="61">
        <f t="shared" ca="1" si="28"/>
        <v>0</v>
      </c>
      <c r="BJ59" s="61">
        <f t="shared" ca="1" si="28"/>
        <v>-2496247.6700000004</v>
      </c>
      <c r="BK59" s="61">
        <f t="shared" ca="1" si="28"/>
        <v>-2496247.6700000004</v>
      </c>
      <c r="BL59" s="61">
        <f t="shared" ca="1" si="26"/>
        <v>-3123679.49</v>
      </c>
      <c r="BM59" s="61">
        <f t="shared" ca="1" si="26"/>
        <v>627431.81999999995</v>
      </c>
      <c r="BN59" s="61">
        <f t="shared" ca="1" si="26"/>
        <v>0</v>
      </c>
      <c r="BO59" s="61">
        <f t="shared" ca="1" si="26"/>
        <v>0</v>
      </c>
      <c r="BP59" s="61">
        <f t="shared" ca="1" si="26"/>
        <v>0</v>
      </c>
      <c r="BQ59" s="61">
        <f t="shared" ca="1" si="26"/>
        <v>-1499638.84</v>
      </c>
      <c r="BR59" s="61">
        <f t="shared" ca="1" si="26"/>
        <v>-1499638.84</v>
      </c>
      <c r="BS59" s="61">
        <f t="shared" ca="1" si="26"/>
        <v>0</v>
      </c>
      <c r="BT59" s="61">
        <f t="shared" ca="1" si="26"/>
        <v>0</v>
      </c>
      <c r="BU59" s="61">
        <f t="shared" ca="1" si="26"/>
        <v>-138918315.29512</v>
      </c>
      <c r="BV59" s="61">
        <f t="shared" ca="1" si="26"/>
        <v>-6176594.5099999998</v>
      </c>
      <c r="BW59" s="61">
        <f t="shared" ca="1" si="26"/>
        <v>-39624754.253842004</v>
      </c>
      <c r="BX59" s="61">
        <f t="shared" ca="1" si="26"/>
        <v>-10983911.338288</v>
      </c>
      <c r="BY59" s="61">
        <f t="shared" ca="1" si="26"/>
        <v>0</v>
      </c>
      <c r="BZ59" s="61">
        <f t="shared" ca="1" si="26"/>
        <v>0</v>
      </c>
      <c r="CA59" s="61">
        <f t="shared" ca="1" si="26"/>
        <v>-82132855.192990005</v>
      </c>
      <c r="CB59" s="61">
        <f t="shared" ca="1" si="29"/>
        <v>0</v>
      </c>
      <c r="CC59" s="61">
        <f t="shared" ca="1" si="29"/>
        <v>-200</v>
      </c>
      <c r="CD59" s="61">
        <f t="shared" ca="1" si="29"/>
        <v>0</v>
      </c>
      <c r="CE59" s="61">
        <f t="shared" ca="1" si="29"/>
        <v>0</v>
      </c>
      <c r="CF59" s="61">
        <f t="shared" ca="1" si="29"/>
        <v>0</v>
      </c>
      <c r="CG59" s="61">
        <f t="shared" ca="1" si="29"/>
        <v>0</v>
      </c>
      <c r="CH59" s="61">
        <f t="shared" ca="1" si="29"/>
        <v>0</v>
      </c>
      <c r="CI59" s="61">
        <f t="shared" ca="1" si="29"/>
        <v>0</v>
      </c>
      <c r="CJ59" s="61">
        <f t="shared" ca="1" si="29"/>
        <v>0</v>
      </c>
      <c r="CK59" s="61">
        <f t="shared" ca="1" si="29"/>
        <v>0</v>
      </c>
      <c r="CL59" s="61">
        <f t="shared" ca="1" si="29"/>
        <v>0</v>
      </c>
      <c r="CM59" s="61">
        <f t="shared" ca="1" si="29"/>
        <v>0</v>
      </c>
      <c r="CN59" s="61">
        <f t="shared" ca="1" si="29"/>
        <v>0</v>
      </c>
      <c r="CO59" s="61">
        <f t="shared" ca="1" si="29"/>
        <v>0</v>
      </c>
      <c r="CP59" s="61">
        <f t="shared" ca="1" si="29"/>
        <v>0</v>
      </c>
      <c r="CQ59" s="61">
        <f t="shared" ca="1" si="29"/>
        <v>0</v>
      </c>
      <c r="CR59" s="61">
        <f t="shared" ca="1" si="30"/>
        <v>0</v>
      </c>
      <c r="CS59" s="61">
        <f t="shared" ca="1" si="30"/>
        <v>0</v>
      </c>
      <c r="CT59" s="61">
        <f t="shared" ca="1" si="30"/>
        <v>0</v>
      </c>
      <c r="CU59" s="61">
        <f t="shared" ca="1" si="6"/>
        <v>57864148.844879985</v>
      </c>
    </row>
    <row r="60" spans="1:99" ht="12.75" customHeight="1">
      <c r="A60" s="43" t="s">
        <v>107</v>
      </c>
      <c r="B60" s="59">
        <v>3001</v>
      </c>
      <c r="C60" s="60" t="s">
        <v>378</v>
      </c>
      <c r="D60" s="61">
        <f t="shared" ca="1" si="27"/>
        <v>17466704742.570004</v>
      </c>
      <c r="E60" s="61">
        <f t="shared" ca="1" si="27"/>
        <v>12295546918.360001</v>
      </c>
      <c r="F60" s="61">
        <f t="shared" ca="1" si="27"/>
        <v>12922848509.390001</v>
      </c>
      <c r="G60" s="61">
        <f t="shared" ca="1" si="27"/>
        <v>-627301591.02999985</v>
      </c>
      <c r="H60" s="61">
        <f t="shared" ca="1" si="27"/>
        <v>0</v>
      </c>
      <c r="I60" s="61">
        <f t="shared" ca="1" si="27"/>
        <v>0</v>
      </c>
      <c r="J60" s="61">
        <f t="shared" ca="1" si="27"/>
        <v>0</v>
      </c>
      <c r="K60" s="61">
        <f t="shared" ca="1" si="27"/>
        <v>0</v>
      </c>
      <c r="L60" s="61">
        <f t="shared" ca="1" si="27"/>
        <v>0</v>
      </c>
      <c r="M60" s="61">
        <f t="shared" ca="1" si="27"/>
        <v>0</v>
      </c>
      <c r="N60" s="61">
        <f t="shared" ca="1" si="27"/>
        <v>0</v>
      </c>
      <c r="O60" s="61">
        <f t="shared" ca="1" si="27"/>
        <v>0</v>
      </c>
      <c r="P60" s="61">
        <f t="shared" ca="1" si="27"/>
        <v>0</v>
      </c>
      <c r="Q60" s="61">
        <f t="shared" ca="1" si="27"/>
        <v>0</v>
      </c>
      <c r="R60" s="61">
        <f t="shared" ca="1" si="27"/>
        <v>0</v>
      </c>
      <c r="S60" s="61">
        <f t="shared" ca="1" si="27"/>
        <v>0</v>
      </c>
      <c r="T60" s="61">
        <f t="shared" ca="1" si="24"/>
        <v>0</v>
      </c>
      <c r="U60" s="61">
        <f t="shared" ca="1" si="24"/>
        <v>0</v>
      </c>
      <c r="V60" s="61">
        <f t="shared" ca="1" si="24"/>
        <v>5128439334.8299999</v>
      </c>
      <c r="W60" s="61">
        <f t="shared" ca="1" si="24"/>
        <v>568218232.24000013</v>
      </c>
      <c r="X60" s="61">
        <f t="shared" ca="1" si="24"/>
        <v>390520416.5</v>
      </c>
      <c r="Y60" s="61">
        <f t="shared" ca="1" si="24"/>
        <v>1062877867.0500001</v>
      </c>
      <c r="Z60" s="61">
        <f t="shared" ca="1" si="24"/>
        <v>3106638919.04</v>
      </c>
      <c r="AA60" s="61">
        <f t="shared" ca="1" si="24"/>
        <v>0</v>
      </c>
      <c r="AB60" s="61">
        <f t="shared" ca="1" si="24"/>
        <v>0</v>
      </c>
      <c r="AC60" s="61">
        <f t="shared" ca="1" si="24"/>
        <v>0</v>
      </c>
      <c r="AD60" s="61">
        <f t="shared" ca="1" si="24"/>
        <v>183900</v>
      </c>
      <c r="AE60" s="61">
        <f t="shared" ca="1" si="24"/>
        <v>0</v>
      </c>
      <c r="AF60" s="61">
        <f t="shared" ca="1" si="24"/>
        <v>0</v>
      </c>
      <c r="AG60" s="61">
        <f t="shared" ca="1" si="24"/>
        <v>42718489.380000003</v>
      </c>
      <c r="AH60" s="61">
        <f t="shared" ca="1" si="25"/>
        <v>42718489.380000003</v>
      </c>
      <c r="AI60" s="61">
        <f t="shared" ca="1" si="25"/>
        <v>0</v>
      </c>
      <c r="AJ60" s="61">
        <f t="shared" ca="1" si="25"/>
        <v>0</v>
      </c>
      <c r="AK60" s="61">
        <f t="shared" ca="1" si="25"/>
        <v>0</v>
      </c>
      <c r="AL60" s="61">
        <f t="shared" ca="1" si="25"/>
        <v>0</v>
      </c>
      <c r="AM60" s="61">
        <f t="shared" ca="1" si="25"/>
        <v>0</v>
      </c>
      <c r="AN60" s="61">
        <f t="shared" ca="1" si="25"/>
        <v>-14196319072.499559</v>
      </c>
      <c r="AO60" s="61">
        <f t="shared" ca="1" si="25"/>
        <v>-2771453285.73</v>
      </c>
      <c r="AP60" s="61">
        <f t="shared" ca="1" si="25"/>
        <v>-2908316122.3099999</v>
      </c>
      <c r="AQ60" s="61">
        <f t="shared" ca="1" si="25"/>
        <v>136862836.58000001</v>
      </c>
      <c r="AR60" s="61">
        <f t="shared" ca="1" si="25"/>
        <v>-416407364.53999996</v>
      </c>
      <c r="AS60" s="61">
        <f t="shared" ca="1" si="25"/>
        <v>-696223729.53999996</v>
      </c>
      <c r="AT60" s="61">
        <f t="shared" ca="1" si="25"/>
        <v>-696223729.53999996</v>
      </c>
      <c r="AU60" s="61">
        <f t="shared" ca="1" si="25"/>
        <v>-575523199.04999995</v>
      </c>
      <c r="AV60" s="61">
        <f t="shared" ca="1" si="25"/>
        <v>-120700530.48999999</v>
      </c>
      <c r="AW60" s="61">
        <f t="shared" ca="1" si="25"/>
        <v>0</v>
      </c>
      <c r="AX60" s="61">
        <f t="shared" ca="1" si="28"/>
        <v>0</v>
      </c>
      <c r="AY60" s="61">
        <f t="shared" ca="1" si="28"/>
        <v>0</v>
      </c>
      <c r="AZ60" s="61">
        <f t="shared" ca="1" si="28"/>
        <v>279816365</v>
      </c>
      <c r="BA60" s="61">
        <f t="shared" ca="1" si="28"/>
        <v>279816365</v>
      </c>
      <c r="BB60" s="61">
        <f t="shared" ca="1" si="28"/>
        <v>232786930.48000002</v>
      </c>
      <c r="BC60" s="61">
        <f t="shared" ca="1" si="28"/>
        <v>47029434.520000003</v>
      </c>
      <c r="BD60" s="61">
        <f t="shared" ca="1" si="28"/>
        <v>0</v>
      </c>
      <c r="BE60" s="61">
        <f t="shared" ca="1" si="28"/>
        <v>0</v>
      </c>
      <c r="BF60" s="61">
        <f t="shared" ca="1" si="28"/>
        <v>0</v>
      </c>
      <c r="BG60" s="61">
        <f t="shared" ca="1" si="28"/>
        <v>0</v>
      </c>
      <c r="BH60" s="61">
        <f t="shared" ca="1" si="28"/>
        <v>0</v>
      </c>
      <c r="BI60" s="61">
        <f t="shared" ca="1" si="28"/>
        <v>0</v>
      </c>
      <c r="BJ60" s="61">
        <f t="shared" ca="1" si="28"/>
        <v>-5183768537.7195587</v>
      </c>
      <c r="BK60" s="61">
        <f t="shared" ca="1" si="28"/>
        <v>-5183768537.7195587</v>
      </c>
      <c r="BL60" s="61">
        <f t="shared" ca="1" si="26"/>
        <v>-36149306243.719559</v>
      </c>
      <c r="BM60" s="61">
        <f t="shared" ca="1" si="26"/>
        <v>30965537706</v>
      </c>
      <c r="BN60" s="61">
        <f t="shared" ca="1" si="26"/>
        <v>0</v>
      </c>
      <c r="BO60" s="61">
        <f t="shared" ca="1" si="26"/>
        <v>0</v>
      </c>
      <c r="BP60" s="61">
        <f t="shared" ca="1" si="26"/>
        <v>0</v>
      </c>
      <c r="BQ60" s="61">
        <f t="shared" ca="1" si="26"/>
        <v>-5581015</v>
      </c>
      <c r="BR60" s="61">
        <f t="shared" ca="1" si="26"/>
        <v>-5581015</v>
      </c>
      <c r="BS60" s="61">
        <f t="shared" ca="1" si="26"/>
        <v>0</v>
      </c>
      <c r="BT60" s="61">
        <f t="shared" ca="1" si="26"/>
        <v>0</v>
      </c>
      <c r="BU60" s="61">
        <f t="shared" ca="1" si="26"/>
        <v>-5708341750.3399992</v>
      </c>
      <c r="BV60" s="61">
        <f t="shared" ca="1" si="26"/>
        <v>-2427758820.5</v>
      </c>
      <c r="BW60" s="61">
        <f t="shared" ca="1" si="26"/>
        <v>-2124955377.8599999</v>
      </c>
      <c r="BX60" s="61">
        <f t="shared" ca="1" si="26"/>
        <v>-615611072.42000008</v>
      </c>
      <c r="BY60" s="61">
        <f t="shared" ca="1" si="26"/>
        <v>0</v>
      </c>
      <c r="BZ60" s="61">
        <f t="shared" ca="1" si="26"/>
        <v>0</v>
      </c>
      <c r="CA60" s="61">
        <f t="shared" ca="1" si="26"/>
        <v>-39094969.219999999</v>
      </c>
      <c r="CB60" s="61">
        <f t="shared" ca="1" si="29"/>
        <v>759.85</v>
      </c>
      <c r="CC60" s="61">
        <f t="shared" ca="1" si="29"/>
        <v>-500922270.19</v>
      </c>
      <c r="CD60" s="61">
        <f t="shared" ca="1" si="29"/>
        <v>-110767119.17</v>
      </c>
      <c r="CE60" s="61">
        <f t="shared" ca="1" si="29"/>
        <v>-3124542.99</v>
      </c>
      <c r="CF60" s="61">
        <f t="shared" ca="1" si="29"/>
        <v>-204193.47999999998</v>
      </c>
      <c r="CG60" s="61">
        <f t="shared" ca="1" si="29"/>
        <v>0</v>
      </c>
      <c r="CH60" s="61">
        <f t="shared" ca="1" si="29"/>
        <v>-106241182.7</v>
      </c>
      <c r="CI60" s="61">
        <f t="shared" ca="1" si="29"/>
        <v>-1197200</v>
      </c>
      <c r="CJ60" s="61">
        <f t="shared" ca="1" si="29"/>
        <v>0</v>
      </c>
      <c r="CK60" s="61">
        <f t="shared" ca="1" si="29"/>
        <v>0</v>
      </c>
      <c r="CL60" s="61">
        <f t="shared" ca="1" si="29"/>
        <v>0</v>
      </c>
      <c r="CM60" s="61">
        <f t="shared" ca="1" si="29"/>
        <v>0</v>
      </c>
      <c r="CN60" s="61">
        <f t="shared" ca="1" si="29"/>
        <v>0</v>
      </c>
      <c r="CO60" s="61">
        <f t="shared" ca="1" si="29"/>
        <v>0</v>
      </c>
      <c r="CP60" s="61">
        <f t="shared" ca="1" si="29"/>
        <v>0</v>
      </c>
      <c r="CQ60" s="61">
        <f t="shared" ca="1" si="29"/>
        <v>0</v>
      </c>
      <c r="CR60" s="61">
        <f t="shared" ca="1" si="30"/>
        <v>0</v>
      </c>
      <c r="CS60" s="61">
        <f t="shared" ca="1" si="30"/>
        <v>0</v>
      </c>
      <c r="CT60" s="61">
        <f t="shared" ca="1" si="30"/>
        <v>0</v>
      </c>
      <c r="CU60" s="61">
        <f t="shared" ca="1" si="6"/>
        <v>3270385670.0704441</v>
      </c>
    </row>
    <row r="61" spans="1:99" ht="12.75" customHeight="1">
      <c r="A61" s="43" t="s">
        <v>109</v>
      </c>
      <c r="B61" s="59">
        <v>3002</v>
      </c>
      <c r="C61" s="60" t="s">
        <v>378</v>
      </c>
      <c r="D61" s="61">
        <f t="shared" ca="1" si="27"/>
        <v>1901115021.1200001</v>
      </c>
      <c r="E61" s="61">
        <f t="shared" ca="1" si="27"/>
        <v>1660986114.0700002</v>
      </c>
      <c r="F61" s="61">
        <f t="shared" ca="1" si="27"/>
        <v>1735699439.2900002</v>
      </c>
      <c r="G61" s="61">
        <f t="shared" ca="1" si="27"/>
        <v>-74713325.219999999</v>
      </c>
      <c r="H61" s="61">
        <f t="shared" ca="1" si="27"/>
        <v>-118621854.20000002</v>
      </c>
      <c r="I61" s="61">
        <f t="shared" ca="1" si="27"/>
        <v>-114396187.58000001</v>
      </c>
      <c r="J61" s="61">
        <f t="shared" ca="1" si="27"/>
        <v>-343180997.98000002</v>
      </c>
      <c r="K61" s="61">
        <f t="shared" ca="1" si="27"/>
        <v>228784810.40000001</v>
      </c>
      <c r="L61" s="61">
        <f t="shared" ca="1" si="27"/>
        <v>-4225666.62</v>
      </c>
      <c r="M61" s="61">
        <f t="shared" ca="1" si="27"/>
        <v>3847047.84</v>
      </c>
      <c r="N61" s="61">
        <f t="shared" ca="1" si="27"/>
        <v>-8072714.46</v>
      </c>
      <c r="O61" s="61">
        <f t="shared" ca="1" si="27"/>
        <v>0</v>
      </c>
      <c r="P61" s="61">
        <f t="shared" ca="1" si="27"/>
        <v>0</v>
      </c>
      <c r="Q61" s="61">
        <f t="shared" ca="1" si="27"/>
        <v>0</v>
      </c>
      <c r="R61" s="61">
        <f t="shared" ca="1" si="27"/>
        <v>0</v>
      </c>
      <c r="S61" s="61">
        <f t="shared" ca="1" si="27"/>
        <v>0</v>
      </c>
      <c r="T61" s="61">
        <f t="shared" ca="1" si="24"/>
        <v>0</v>
      </c>
      <c r="U61" s="61">
        <f t="shared" ca="1" si="24"/>
        <v>0</v>
      </c>
      <c r="V61" s="61">
        <f t="shared" ca="1" si="24"/>
        <v>353030390.38999999</v>
      </c>
      <c r="W61" s="61">
        <f t="shared" ca="1" si="24"/>
        <v>46553410.359999999</v>
      </c>
      <c r="X61" s="61">
        <f t="shared" ca="1" si="24"/>
        <v>1107915.77</v>
      </c>
      <c r="Y61" s="61">
        <f t="shared" ca="1" si="24"/>
        <v>31927081.949999999</v>
      </c>
      <c r="Z61" s="61">
        <f t="shared" ca="1" si="24"/>
        <v>273441982.31</v>
      </c>
      <c r="AA61" s="61">
        <f t="shared" ca="1" si="24"/>
        <v>0</v>
      </c>
      <c r="AB61" s="61">
        <f t="shared" ca="1" si="24"/>
        <v>0</v>
      </c>
      <c r="AC61" s="61">
        <f t="shared" ca="1" si="24"/>
        <v>0</v>
      </c>
      <c r="AD61" s="61">
        <f t="shared" ca="1" si="24"/>
        <v>0</v>
      </c>
      <c r="AE61" s="61">
        <f t="shared" ca="1" si="24"/>
        <v>0</v>
      </c>
      <c r="AF61" s="61">
        <f t="shared" ca="1" si="24"/>
        <v>0</v>
      </c>
      <c r="AG61" s="61">
        <f t="shared" ca="1" si="24"/>
        <v>5720370.8600000003</v>
      </c>
      <c r="AH61" s="61">
        <f t="shared" ca="1" si="25"/>
        <v>5720370.8600000003</v>
      </c>
      <c r="AI61" s="61">
        <f t="shared" ca="1" si="25"/>
        <v>0</v>
      </c>
      <c r="AJ61" s="61">
        <f t="shared" ca="1" si="25"/>
        <v>0</v>
      </c>
      <c r="AK61" s="61">
        <f t="shared" ca="1" si="25"/>
        <v>0</v>
      </c>
      <c r="AL61" s="61">
        <f t="shared" ca="1" si="25"/>
        <v>0</v>
      </c>
      <c r="AM61" s="61">
        <f t="shared" ca="1" si="25"/>
        <v>0</v>
      </c>
      <c r="AN61" s="61">
        <f t="shared" ca="1" si="25"/>
        <v>-1843868069.6066058</v>
      </c>
      <c r="AO61" s="61">
        <f t="shared" ca="1" si="25"/>
        <v>-273907266.58999997</v>
      </c>
      <c r="AP61" s="61">
        <f t="shared" ca="1" si="25"/>
        <v>-292073676.07999998</v>
      </c>
      <c r="AQ61" s="61">
        <f t="shared" ca="1" si="25"/>
        <v>18166409.490000002</v>
      </c>
      <c r="AR61" s="61">
        <f t="shared" ca="1" si="25"/>
        <v>-13017221.509999976</v>
      </c>
      <c r="AS61" s="61">
        <f t="shared" ca="1" si="25"/>
        <v>-8658139.5299999714</v>
      </c>
      <c r="AT61" s="61">
        <f t="shared" ca="1" si="25"/>
        <v>-165284457.19999999</v>
      </c>
      <c r="AU61" s="61">
        <f t="shared" ca="1" si="25"/>
        <v>-144580274.03999999</v>
      </c>
      <c r="AV61" s="61">
        <f t="shared" ca="1" si="25"/>
        <v>-20704183.16</v>
      </c>
      <c r="AW61" s="61">
        <f t="shared" ca="1" si="25"/>
        <v>0</v>
      </c>
      <c r="AX61" s="61">
        <f t="shared" ca="1" si="28"/>
        <v>0</v>
      </c>
      <c r="AY61" s="61">
        <f t="shared" ca="1" si="28"/>
        <v>156626317.67000002</v>
      </c>
      <c r="AZ61" s="61">
        <f t="shared" ca="1" si="28"/>
        <v>-4359081.9800000042</v>
      </c>
      <c r="BA61" s="61">
        <f t="shared" ca="1" si="28"/>
        <v>43690113.999999993</v>
      </c>
      <c r="BB61" s="61">
        <f t="shared" ca="1" si="28"/>
        <v>38055677.809999995</v>
      </c>
      <c r="BC61" s="61">
        <f t="shared" ca="1" si="28"/>
        <v>5634436.1899999995</v>
      </c>
      <c r="BD61" s="61">
        <f t="shared" ca="1" si="28"/>
        <v>0</v>
      </c>
      <c r="BE61" s="61">
        <f t="shared" ca="1" si="28"/>
        <v>0</v>
      </c>
      <c r="BF61" s="61">
        <f t="shared" ca="1" si="28"/>
        <v>-48049195.979999997</v>
      </c>
      <c r="BG61" s="61">
        <f t="shared" ca="1" si="28"/>
        <v>-43015860.719999999</v>
      </c>
      <c r="BH61" s="61">
        <f t="shared" ca="1" si="28"/>
        <v>-43015860.719999999</v>
      </c>
      <c r="BI61" s="61">
        <f t="shared" ca="1" si="28"/>
        <v>0</v>
      </c>
      <c r="BJ61" s="61">
        <f t="shared" ca="1" si="28"/>
        <v>-807928481.19000006</v>
      </c>
      <c r="BK61" s="61">
        <f t="shared" ca="1" si="28"/>
        <v>-807928481.19000006</v>
      </c>
      <c r="BL61" s="61">
        <f t="shared" ca="1" si="26"/>
        <v>-4940232108.21</v>
      </c>
      <c r="BM61" s="61">
        <f t="shared" ca="1" si="26"/>
        <v>4132303627.02</v>
      </c>
      <c r="BN61" s="61">
        <f t="shared" ca="1" si="26"/>
        <v>0</v>
      </c>
      <c r="BO61" s="61">
        <f t="shared" ca="1" si="26"/>
        <v>0</v>
      </c>
      <c r="BP61" s="61">
        <f t="shared" ca="1" si="26"/>
        <v>0</v>
      </c>
      <c r="BQ61" s="61">
        <f t="shared" ca="1" si="26"/>
        <v>-10540574.300000001</v>
      </c>
      <c r="BR61" s="61">
        <f t="shared" ca="1" si="26"/>
        <v>-10540574.300000001</v>
      </c>
      <c r="BS61" s="61">
        <f t="shared" ca="1" si="26"/>
        <v>0</v>
      </c>
      <c r="BT61" s="61">
        <f t="shared" ca="1" si="26"/>
        <v>0</v>
      </c>
      <c r="BU61" s="61">
        <f t="shared" ca="1" si="26"/>
        <v>-693834439.70660591</v>
      </c>
      <c r="BV61" s="61">
        <f t="shared" ca="1" si="26"/>
        <v>-547577784.68660593</v>
      </c>
      <c r="BW61" s="61">
        <f t="shared" ca="1" si="26"/>
        <v>-111764520.98</v>
      </c>
      <c r="BX61" s="61">
        <f t="shared" ca="1" si="26"/>
        <v>-33459375.359999999</v>
      </c>
      <c r="BY61" s="61">
        <f t="shared" ca="1" si="26"/>
        <v>0</v>
      </c>
      <c r="BZ61" s="61">
        <f t="shared" ca="1" si="26"/>
        <v>-55392137.890000001</v>
      </c>
      <c r="CA61" s="61">
        <f t="shared" ca="1" si="26"/>
        <v>-4514395.18</v>
      </c>
      <c r="CB61" s="61">
        <f t="shared" ca="1" si="29"/>
        <v>60127531.939999998</v>
      </c>
      <c r="CC61" s="61">
        <f t="shared" ca="1" si="29"/>
        <v>-1253757.55</v>
      </c>
      <c r="CD61" s="61">
        <f t="shared" ca="1" si="29"/>
        <v>-1624225.5899999999</v>
      </c>
      <c r="CE61" s="61">
        <f t="shared" ca="1" si="29"/>
        <v>-457186.37</v>
      </c>
      <c r="CF61" s="61">
        <f t="shared" ca="1" si="29"/>
        <v>0</v>
      </c>
      <c r="CG61" s="61">
        <f t="shared" ca="1" si="29"/>
        <v>0</v>
      </c>
      <c r="CH61" s="61">
        <f t="shared" ca="1" si="29"/>
        <v>-92919.540000000008</v>
      </c>
      <c r="CI61" s="61">
        <f t="shared" ca="1" si="29"/>
        <v>-1074119.6799999999</v>
      </c>
      <c r="CJ61" s="61">
        <f t="shared" ca="1" si="29"/>
        <v>0</v>
      </c>
      <c r="CK61" s="61">
        <f t="shared" ca="1" si="29"/>
        <v>0</v>
      </c>
      <c r="CL61" s="61">
        <f t="shared" ca="1" si="29"/>
        <v>0</v>
      </c>
      <c r="CM61" s="61">
        <f t="shared" ca="1" si="29"/>
        <v>0</v>
      </c>
      <c r="CN61" s="61">
        <f t="shared" ca="1" si="29"/>
        <v>0</v>
      </c>
      <c r="CO61" s="61">
        <f t="shared" ca="1" si="29"/>
        <v>0</v>
      </c>
      <c r="CP61" s="61">
        <f t="shared" ca="1" si="29"/>
        <v>0</v>
      </c>
      <c r="CQ61" s="61">
        <f t="shared" ca="1" si="29"/>
        <v>0</v>
      </c>
      <c r="CR61" s="61">
        <f t="shared" ca="1" si="30"/>
        <v>0</v>
      </c>
      <c r="CS61" s="61">
        <f t="shared" ca="1" si="30"/>
        <v>0</v>
      </c>
      <c r="CT61" s="61">
        <f t="shared" ca="1" si="30"/>
        <v>0</v>
      </c>
      <c r="CU61" s="61">
        <f t="shared" ca="1" si="6"/>
        <v>57246951.513394356</v>
      </c>
    </row>
    <row r="62" spans="1:99" ht="12.75" customHeight="1">
      <c r="A62" s="43" t="s">
        <v>111</v>
      </c>
      <c r="B62" s="59">
        <v>3003</v>
      </c>
      <c r="C62" s="60" t="s">
        <v>378</v>
      </c>
      <c r="D62" s="61">
        <f t="shared" ca="1" si="27"/>
        <v>12265415778.18</v>
      </c>
      <c r="E62" s="61">
        <f t="shared" ca="1" si="27"/>
        <v>11693057231.65</v>
      </c>
      <c r="F62" s="61">
        <f t="shared" ca="1" si="27"/>
        <v>12186694605.719999</v>
      </c>
      <c r="G62" s="61">
        <f t="shared" ca="1" si="27"/>
        <v>-493637374.06999999</v>
      </c>
      <c r="H62" s="61">
        <f t="shared" ca="1" si="27"/>
        <v>-958344775.14999998</v>
      </c>
      <c r="I62" s="61">
        <f t="shared" ca="1" si="27"/>
        <v>-958952087.29999995</v>
      </c>
      <c r="J62" s="61">
        <f t="shared" ca="1" si="27"/>
        <v>-2949462977.0999999</v>
      </c>
      <c r="K62" s="61">
        <f t="shared" ca="1" si="27"/>
        <v>1990510889.8</v>
      </c>
      <c r="L62" s="61">
        <f t="shared" ca="1" si="27"/>
        <v>607312.15000000037</v>
      </c>
      <c r="M62" s="61">
        <f t="shared" ca="1" si="27"/>
        <v>14729567.710000001</v>
      </c>
      <c r="N62" s="61">
        <f t="shared" ca="1" si="27"/>
        <v>-14122255.560000001</v>
      </c>
      <c r="O62" s="61">
        <f t="shared" ca="1" si="27"/>
        <v>0</v>
      </c>
      <c r="P62" s="61">
        <f t="shared" ca="1" si="27"/>
        <v>0</v>
      </c>
      <c r="Q62" s="61">
        <f t="shared" ca="1" si="27"/>
        <v>0</v>
      </c>
      <c r="R62" s="61">
        <f t="shared" ca="1" si="27"/>
        <v>0</v>
      </c>
      <c r="S62" s="61">
        <f t="shared" ca="1" si="27"/>
        <v>0</v>
      </c>
      <c r="T62" s="61">
        <f t="shared" ca="1" si="24"/>
        <v>0</v>
      </c>
      <c r="U62" s="61">
        <f t="shared" ca="1" si="24"/>
        <v>0</v>
      </c>
      <c r="V62" s="61">
        <f t="shared" ca="1" si="24"/>
        <v>1506869945.9100001</v>
      </c>
      <c r="W62" s="61">
        <f t="shared" ca="1" si="24"/>
        <v>43652561.609999999</v>
      </c>
      <c r="X62" s="61">
        <f t="shared" ca="1" si="24"/>
        <v>63636.52</v>
      </c>
      <c r="Y62" s="61">
        <f t="shared" ca="1" si="24"/>
        <v>589223298.13</v>
      </c>
      <c r="Z62" s="61">
        <f t="shared" ca="1" si="24"/>
        <v>873930449.6500001</v>
      </c>
      <c r="AA62" s="61">
        <f t="shared" ca="1" si="24"/>
        <v>0</v>
      </c>
      <c r="AB62" s="61">
        <f t="shared" ca="1" si="24"/>
        <v>0</v>
      </c>
      <c r="AC62" s="61">
        <f t="shared" ca="1" si="24"/>
        <v>0</v>
      </c>
      <c r="AD62" s="61">
        <f t="shared" ca="1" si="24"/>
        <v>0</v>
      </c>
      <c r="AE62" s="61">
        <f t="shared" ca="1" si="24"/>
        <v>0</v>
      </c>
      <c r="AF62" s="61">
        <f t="shared" ca="1" si="24"/>
        <v>0</v>
      </c>
      <c r="AG62" s="61">
        <f t="shared" ca="1" si="24"/>
        <v>23833375.77</v>
      </c>
      <c r="AH62" s="61">
        <f t="shared" ca="1" si="25"/>
        <v>23833375.77</v>
      </c>
      <c r="AI62" s="61">
        <f t="shared" ca="1" si="25"/>
        <v>0</v>
      </c>
      <c r="AJ62" s="61">
        <f t="shared" ca="1" si="25"/>
        <v>0</v>
      </c>
      <c r="AK62" s="61">
        <f t="shared" ca="1" si="25"/>
        <v>0</v>
      </c>
      <c r="AL62" s="61">
        <f t="shared" ca="1" si="25"/>
        <v>0</v>
      </c>
      <c r="AM62" s="61">
        <f t="shared" ca="1" si="25"/>
        <v>0</v>
      </c>
      <c r="AN62" s="61">
        <f t="shared" ca="1" si="25"/>
        <v>-11270144944.829996</v>
      </c>
      <c r="AO62" s="61">
        <f t="shared" ca="1" si="25"/>
        <v>-1994680310.49</v>
      </c>
      <c r="AP62" s="61">
        <f t="shared" ca="1" si="25"/>
        <v>-2125733358.76</v>
      </c>
      <c r="AQ62" s="61">
        <f t="shared" ca="1" si="25"/>
        <v>131053048.27000001</v>
      </c>
      <c r="AR62" s="61">
        <f t="shared" ca="1" si="25"/>
        <v>-19158668.790000021</v>
      </c>
      <c r="AS62" s="61">
        <f t="shared" ca="1" si="25"/>
        <v>-33544735.24000001</v>
      </c>
      <c r="AT62" s="61">
        <f t="shared" ca="1" si="25"/>
        <v>-1221006479.78</v>
      </c>
      <c r="AU62" s="61">
        <f t="shared" ca="1" si="25"/>
        <v>-979490244.22000003</v>
      </c>
      <c r="AV62" s="61">
        <f t="shared" ca="1" si="25"/>
        <v>-241516235.56</v>
      </c>
      <c r="AW62" s="61">
        <f t="shared" ca="1" si="25"/>
        <v>0</v>
      </c>
      <c r="AX62" s="61">
        <f t="shared" ca="1" si="28"/>
        <v>0</v>
      </c>
      <c r="AY62" s="61">
        <f t="shared" ca="1" si="28"/>
        <v>1187461744.54</v>
      </c>
      <c r="AZ62" s="61">
        <f t="shared" ca="1" si="28"/>
        <v>14386066.449999988</v>
      </c>
      <c r="BA62" s="61">
        <f t="shared" ca="1" si="28"/>
        <v>289511054.04999995</v>
      </c>
      <c r="BB62" s="61">
        <f t="shared" ca="1" si="28"/>
        <v>245148247.26999998</v>
      </c>
      <c r="BC62" s="61">
        <f t="shared" ca="1" si="28"/>
        <v>44362806.780000001</v>
      </c>
      <c r="BD62" s="61">
        <f t="shared" ca="1" si="28"/>
        <v>0</v>
      </c>
      <c r="BE62" s="61">
        <f t="shared" ca="1" si="28"/>
        <v>0</v>
      </c>
      <c r="BF62" s="61">
        <f t="shared" ca="1" si="28"/>
        <v>-275124987.59999996</v>
      </c>
      <c r="BG62" s="61">
        <f t="shared" ca="1" si="28"/>
        <v>-254509213.07999995</v>
      </c>
      <c r="BH62" s="61">
        <f t="shared" ca="1" si="28"/>
        <v>-254509213.07999995</v>
      </c>
      <c r="BI62" s="61">
        <f t="shared" ca="1" si="28"/>
        <v>0</v>
      </c>
      <c r="BJ62" s="61">
        <f t="shared" ca="1" si="28"/>
        <v>-5389261781.3199959</v>
      </c>
      <c r="BK62" s="61">
        <f t="shared" ca="1" si="28"/>
        <v>-5389261781.3199959</v>
      </c>
      <c r="BL62" s="61">
        <f t="shared" ca="1" si="26"/>
        <v>-23961754099.289997</v>
      </c>
      <c r="BM62" s="61">
        <f t="shared" ca="1" si="26"/>
        <v>18572492317.970001</v>
      </c>
      <c r="BN62" s="61">
        <f t="shared" ca="1" si="26"/>
        <v>0</v>
      </c>
      <c r="BO62" s="61">
        <f t="shared" ca="1" si="26"/>
        <v>0</v>
      </c>
      <c r="BP62" s="61">
        <f t="shared" ca="1" si="26"/>
        <v>0</v>
      </c>
      <c r="BQ62" s="61">
        <f t="shared" ca="1" si="26"/>
        <v>-43895066.599999994</v>
      </c>
      <c r="BR62" s="61">
        <f t="shared" ca="1" si="26"/>
        <v>-43895066.599999994</v>
      </c>
      <c r="BS62" s="61">
        <f t="shared" ca="1" si="26"/>
        <v>0</v>
      </c>
      <c r="BT62" s="61">
        <f t="shared" ca="1" si="26"/>
        <v>0</v>
      </c>
      <c r="BU62" s="61">
        <f t="shared" ca="1" si="26"/>
        <v>-3566864887.0799999</v>
      </c>
      <c r="BV62" s="61">
        <f t="shared" ca="1" si="26"/>
        <v>-2929022990.6999993</v>
      </c>
      <c r="BW62" s="61">
        <f t="shared" ca="1" si="26"/>
        <v>-618251041.96000004</v>
      </c>
      <c r="BX62" s="61">
        <f t="shared" ca="1" si="26"/>
        <v>-189158834.63</v>
      </c>
      <c r="BY62" s="61">
        <f t="shared" ca="1" si="26"/>
        <v>0</v>
      </c>
      <c r="BZ62" s="61">
        <f t="shared" ca="1" si="26"/>
        <v>-92994612.590000004</v>
      </c>
      <c r="CA62" s="61">
        <f t="shared" ca="1" si="26"/>
        <v>-25834604.809999999</v>
      </c>
      <c r="CB62" s="61">
        <f t="shared" ca="1" si="29"/>
        <v>299497001.77999997</v>
      </c>
      <c r="CC62" s="61">
        <f t="shared" ca="1" si="29"/>
        <v>-11099804.17</v>
      </c>
      <c r="CD62" s="61">
        <f t="shared" ca="1" si="29"/>
        <v>-1775017.4700000002</v>
      </c>
      <c r="CE62" s="61">
        <f t="shared" ca="1" si="29"/>
        <v>-423701.9</v>
      </c>
      <c r="CF62" s="61">
        <f t="shared" ca="1" si="29"/>
        <v>0</v>
      </c>
      <c r="CG62" s="61">
        <f t="shared" ca="1" si="29"/>
        <v>-43958.45</v>
      </c>
      <c r="CH62" s="61">
        <f t="shared" ca="1" si="29"/>
        <v>-608112.71</v>
      </c>
      <c r="CI62" s="61">
        <f t="shared" ca="1" si="29"/>
        <v>-699244.41</v>
      </c>
      <c r="CJ62" s="61">
        <f t="shared" ca="1" si="29"/>
        <v>0</v>
      </c>
      <c r="CK62" s="61">
        <f t="shared" ca="1" si="29"/>
        <v>0</v>
      </c>
      <c r="CL62" s="61">
        <f t="shared" ca="1" si="29"/>
        <v>0</v>
      </c>
      <c r="CM62" s="61">
        <f t="shared" ca="1" si="29"/>
        <v>0</v>
      </c>
      <c r="CN62" s="61">
        <f t="shared" ca="1" si="29"/>
        <v>0</v>
      </c>
      <c r="CO62" s="61">
        <f t="shared" ca="1" si="29"/>
        <v>0</v>
      </c>
      <c r="CP62" s="61">
        <f t="shared" ca="1" si="29"/>
        <v>0</v>
      </c>
      <c r="CQ62" s="61">
        <f t="shared" ca="1" si="29"/>
        <v>0</v>
      </c>
      <c r="CR62" s="61">
        <f t="shared" ca="1" si="30"/>
        <v>0</v>
      </c>
      <c r="CS62" s="61">
        <f t="shared" ca="1" si="30"/>
        <v>0</v>
      </c>
      <c r="CT62" s="61">
        <f t="shared" ca="1" si="30"/>
        <v>0</v>
      </c>
      <c r="CU62" s="61">
        <f t="shared" ca="1" si="6"/>
        <v>995270833.3500042</v>
      </c>
    </row>
    <row r="63" spans="1:99" ht="12.75" customHeight="1">
      <c r="A63" s="43" t="s">
        <v>113</v>
      </c>
      <c r="B63" s="59">
        <v>3004</v>
      </c>
      <c r="C63" s="60" t="s">
        <v>378</v>
      </c>
      <c r="D63" s="61">
        <f t="shared" ca="1" si="27"/>
        <v>16427149939.41</v>
      </c>
      <c r="E63" s="61">
        <f t="shared" ca="1" si="27"/>
        <v>11402615577.41</v>
      </c>
      <c r="F63" s="61">
        <f t="shared" ca="1" si="27"/>
        <v>11859679498.41</v>
      </c>
      <c r="G63" s="61">
        <f t="shared" ca="1" si="27"/>
        <v>-457063921</v>
      </c>
      <c r="H63" s="61">
        <f t="shared" ca="1" si="27"/>
        <v>-315004725</v>
      </c>
      <c r="I63" s="61">
        <f t="shared" ca="1" si="27"/>
        <v>-358687730</v>
      </c>
      <c r="J63" s="61">
        <f t="shared" ca="1" si="27"/>
        <v>-3492459650</v>
      </c>
      <c r="K63" s="61">
        <f t="shared" ca="1" si="27"/>
        <v>3133771920</v>
      </c>
      <c r="L63" s="61">
        <f t="shared" ca="1" si="27"/>
        <v>43683005</v>
      </c>
      <c r="M63" s="61">
        <f t="shared" ca="1" si="27"/>
        <v>262819898</v>
      </c>
      <c r="N63" s="61">
        <f t="shared" ca="1" si="27"/>
        <v>-219136893</v>
      </c>
      <c r="O63" s="61">
        <f t="shared" ca="1" si="27"/>
        <v>0</v>
      </c>
      <c r="P63" s="61">
        <f t="shared" ca="1" si="27"/>
        <v>0</v>
      </c>
      <c r="Q63" s="61">
        <f t="shared" ca="1" si="27"/>
        <v>0</v>
      </c>
      <c r="R63" s="61">
        <f t="shared" ca="1" si="27"/>
        <v>0</v>
      </c>
      <c r="S63" s="61">
        <f t="shared" ca="1" si="27"/>
        <v>0</v>
      </c>
      <c r="T63" s="61">
        <f t="shared" ca="1" si="24"/>
        <v>0</v>
      </c>
      <c r="U63" s="61">
        <f t="shared" ca="1" si="24"/>
        <v>0</v>
      </c>
      <c r="V63" s="61">
        <f t="shared" ca="1" si="24"/>
        <v>4850140815</v>
      </c>
      <c r="W63" s="61">
        <f t="shared" ca="1" si="24"/>
        <v>864465790</v>
      </c>
      <c r="X63" s="61">
        <f t="shared" ca="1" si="24"/>
        <v>5149266</v>
      </c>
      <c r="Y63" s="61">
        <f t="shared" ca="1" si="24"/>
        <v>1162928663</v>
      </c>
      <c r="Z63" s="61">
        <f t="shared" ca="1" si="24"/>
        <v>2817597096</v>
      </c>
      <c r="AA63" s="61">
        <f t="shared" ca="1" si="24"/>
        <v>0</v>
      </c>
      <c r="AB63" s="61">
        <f t="shared" ca="1" si="24"/>
        <v>0</v>
      </c>
      <c r="AC63" s="61">
        <f t="shared" ca="1" si="24"/>
        <v>0</v>
      </c>
      <c r="AD63" s="61">
        <f t="shared" ca="1" si="24"/>
        <v>0</v>
      </c>
      <c r="AE63" s="61">
        <f t="shared" ca="1" si="24"/>
        <v>0</v>
      </c>
      <c r="AF63" s="61">
        <f t="shared" ca="1" si="24"/>
        <v>0</v>
      </c>
      <c r="AG63" s="61">
        <f t="shared" ca="1" si="24"/>
        <v>489398272</v>
      </c>
      <c r="AH63" s="61">
        <f t="shared" ca="1" si="25"/>
        <v>489398272</v>
      </c>
      <c r="AI63" s="61">
        <f t="shared" ca="1" si="25"/>
        <v>0</v>
      </c>
      <c r="AJ63" s="61">
        <f t="shared" ca="1" si="25"/>
        <v>0</v>
      </c>
      <c r="AK63" s="61">
        <f t="shared" ca="1" si="25"/>
        <v>0</v>
      </c>
      <c r="AL63" s="61">
        <f t="shared" ca="1" si="25"/>
        <v>0</v>
      </c>
      <c r="AM63" s="61">
        <f t="shared" ca="1" si="25"/>
        <v>0</v>
      </c>
      <c r="AN63" s="61">
        <f t="shared" ca="1" si="25"/>
        <v>-14081699789.20018</v>
      </c>
      <c r="AO63" s="61">
        <f t="shared" ca="1" si="25"/>
        <v>-2891670179</v>
      </c>
      <c r="AP63" s="61">
        <f t="shared" ca="1" si="25"/>
        <v>-3019500830</v>
      </c>
      <c r="AQ63" s="61">
        <f t="shared" ca="1" si="25"/>
        <v>127830651</v>
      </c>
      <c r="AR63" s="61">
        <f t="shared" ca="1" si="25"/>
        <v>-59257566.609999835</v>
      </c>
      <c r="AS63" s="61">
        <f t="shared" ca="1" si="25"/>
        <v>-112104570.64999986</v>
      </c>
      <c r="AT63" s="61">
        <f t="shared" ca="1" si="25"/>
        <v>-1088655833.4099998</v>
      </c>
      <c r="AU63" s="61">
        <f t="shared" ca="1" si="25"/>
        <v>-953130299.40999997</v>
      </c>
      <c r="AV63" s="61">
        <f t="shared" ca="1" si="25"/>
        <v>-135525534</v>
      </c>
      <c r="AW63" s="61">
        <f t="shared" ca="1" si="25"/>
        <v>0</v>
      </c>
      <c r="AX63" s="61">
        <f t="shared" ca="1" si="28"/>
        <v>0</v>
      </c>
      <c r="AY63" s="61">
        <f t="shared" ca="1" si="28"/>
        <v>976551262.75999999</v>
      </c>
      <c r="AZ63" s="61">
        <f t="shared" ca="1" si="28"/>
        <v>52847004.040000021</v>
      </c>
      <c r="BA63" s="61">
        <f t="shared" ca="1" si="28"/>
        <v>305327517.04000002</v>
      </c>
      <c r="BB63" s="61">
        <f t="shared" ca="1" si="28"/>
        <v>269450725.04000002</v>
      </c>
      <c r="BC63" s="61">
        <f t="shared" ca="1" si="28"/>
        <v>35876792</v>
      </c>
      <c r="BD63" s="61">
        <f t="shared" ca="1" si="28"/>
        <v>0</v>
      </c>
      <c r="BE63" s="61">
        <f t="shared" ca="1" si="28"/>
        <v>0</v>
      </c>
      <c r="BF63" s="61">
        <f t="shared" ca="1" si="28"/>
        <v>-252480513</v>
      </c>
      <c r="BG63" s="61">
        <f t="shared" ca="1" si="28"/>
        <v>272808</v>
      </c>
      <c r="BH63" s="61">
        <f t="shared" ca="1" si="28"/>
        <v>427265</v>
      </c>
      <c r="BI63" s="61">
        <f t="shared" ca="1" si="28"/>
        <v>-154457</v>
      </c>
      <c r="BJ63" s="61">
        <f t="shared" ca="1" si="28"/>
        <v>-7462385035.9801788</v>
      </c>
      <c r="BK63" s="61">
        <f t="shared" ca="1" si="28"/>
        <v>-7477915717.9801788</v>
      </c>
      <c r="BL63" s="61">
        <f t="shared" ca="1" si="26"/>
        <v>-49120315782.980179</v>
      </c>
      <c r="BM63" s="61">
        <f t="shared" ca="1" si="26"/>
        <v>41642400065</v>
      </c>
      <c r="BN63" s="61">
        <f t="shared" ca="1" si="26"/>
        <v>15530682</v>
      </c>
      <c r="BO63" s="61">
        <f t="shared" ca="1" si="26"/>
        <v>134975858</v>
      </c>
      <c r="BP63" s="61">
        <f t="shared" ca="1" si="26"/>
        <v>-119445176</v>
      </c>
      <c r="BQ63" s="61">
        <f t="shared" ca="1" si="26"/>
        <v>-52898464.609999999</v>
      </c>
      <c r="BR63" s="61">
        <f t="shared" ca="1" si="26"/>
        <v>-52898464.609999999</v>
      </c>
      <c r="BS63" s="61">
        <f t="shared" ca="1" si="26"/>
        <v>0</v>
      </c>
      <c r="BT63" s="61">
        <f t="shared" ca="1" si="26"/>
        <v>0</v>
      </c>
      <c r="BU63" s="61">
        <f t="shared" ca="1" si="26"/>
        <v>-3615761351</v>
      </c>
      <c r="BV63" s="61">
        <f t="shared" ca="1" si="26"/>
        <v>-2366054492</v>
      </c>
      <c r="BW63" s="61">
        <f t="shared" ca="1" si="26"/>
        <v>-899438048</v>
      </c>
      <c r="BX63" s="61">
        <f t="shared" ca="1" si="26"/>
        <v>-223366080</v>
      </c>
      <c r="BY63" s="61">
        <f t="shared" ca="1" si="26"/>
        <v>0</v>
      </c>
      <c r="BZ63" s="61">
        <f t="shared" ca="1" si="26"/>
        <v>-87547516</v>
      </c>
      <c r="CA63" s="61">
        <f t="shared" ca="1" si="26"/>
        <v>-133025718</v>
      </c>
      <c r="CB63" s="61">
        <f t="shared" ca="1" si="29"/>
        <v>128307106</v>
      </c>
      <c r="CC63" s="61">
        <f t="shared" ca="1" si="29"/>
        <v>-34636603</v>
      </c>
      <c r="CD63" s="61">
        <f t="shared" ca="1" si="29"/>
        <v>0</v>
      </c>
      <c r="CE63" s="61">
        <f t="shared" ca="1" si="29"/>
        <v>0</v>
      </c>
      <c r="CF63" s="61">
        <f t="shared" ca="1" si="29"/>
        <v>0</v>
      </c>
      <c r="CG63" s="61">
        <f t="shared" ca="1" si="29"/>
        <v>0</v>
      </c>
      <c r="CH63" s="61">
        <f t="shared" ca="1" si="29"/>
        <v>0</v>
      </c>
      <c r="CI63" s="61">
        <f t="shared" ca="1" si="29"/>
        <v>0</v>
      </c>
      <c r="CJ63" s="61">
        <f t="shared" ca="1" si="29"/>
        <v>0</v>
      </c>
      <c r="CK63" s="61">
        <f t="shared" ca="1" si="29"/>
        <v>0</v>
      </c>
      <c r="CL63" s="61">
        <f t="shared" ca="1" si="29"/>
        <v>0</v>
      </c>
      <c r="CM63" s="61">
        <f t="shared" ca="1" si="29"/>
        <v>0</v>
      </c>
      <c r="CN63" s="61">
        <f t="shared" ca="1" si="29"/>
        <v>0</v>
      </c>
      <c r="CO63" s="61">
        <f t="shared" ca="1" si="29"/>
        <v>0</v>
      </c>
      <c r="CP63" s="61">
        <f t="shared" ca="1" si="29"/>
        <v>0</v>
      </c>
      <c r="CQ63" s="61">
        <f t="shared" ca="1" si="29"/>
        <v>0</v>
      </c>
      <c r="CR63" s="61">
        <f t="shared" ca="1" si="30"/>
        <v>0</v>
      </c>
      <c r="CS63" s="61">
        <f t="shared" ca="1" si="30"/>
        <v>0</v>
      </c>
      <c r="CT63" s="61">
        <f t="shared" ca="1" si="30"/>
        <v>0</v>
      </c>
      <c r="CU63" s="61">
        <f t="shared" ca="1" si="6"/>
        <v>2345450150.2098198</v>
      </c>
    </row>
    <row r="64" spans="1:99" ht="12.75" customHeight="1">
      <c r="A64" s="43" t="s">
        <v>115</v>
      </c>
      <c r="B64" s="59">
        <v>3005</v>
      </c>
      <c r="C64" s="60" t="s">
        <v>378</v>
      </c>
      <c r="D64" s="61">
        <f t="shared" ca="1" si="27"/>
        <v>886815501.50999999</v>
      </c>
      <c r="E64" s="61">
        <f t="shared" ca="1" si="27"/>
        <v>951119954.29999995</v>
      </c>
      <c r="F64" s="61">
        <f t="shared" ca="1" si="27"/>
        <v>986884363.38</v>
      </c>
      <c r="G64" s="61">
        <f t="shared" ca="1" si="27"/>
        <v>-35764409.079999998</v>
      </c>
      <c r="H64" s="61">
        <f t="shared" ca="1" si="27"/>
        <v>-64304452.790000007</v>
      </c>
      <c r="I64" s="61">
        <f t="shared" ca="1" si="27"/>
        <v>-68701837.370000005</v>
      </c>
      <c r="J64" s="61">
        <f t="shared" ca="1" si="27"/>
        <v>-745344389.45000005</v>
      </c>
      <c r="K64" s="61">
        <f t="shared" ca="1" si="27"/>
        <v>676642552.08000004</v>
      </c>
      <c r="L64" s="61">
        <f t="shared" ca="1" si="27"/>
        <v>4397384.58</v>
      </c>
      <c r="M64" s="61">
        <f t="shared" ca="1" si="27"/>
        <v>12998954.800000001</v>
      </c>
      <c r="N64" s="61">
        <f t="shared" ca="1" si="27"/>
        <v>-8601570.2200000007</v>
      </c>
      <c r="O64" s="61">
        <f t="shared" ca="1" si="27"/>
        <v>0</v>
      </c>
      <c r="P64" s="61">
        <f t="shared" ca="1" si="27"/>
        <v>0</v>
      </c>
      <c r="Q64" s="61">
        <f t="shared" ca="1" si="27"/>
        <v>0</v>
      </c>
      <c r="R64" s="61">
        <f t="shared" ca="1" si="27"/>
        <v>0</v>
      </c>
      <c r="S64" s="61">
        <f t="shared" ca="1" si="27"/>
        <v>0</v>
      </c>
      <c r="T64" s="61">
        <f t="shared" ca="1" si="24"/>
        <v>0</v>
      </c>
      <c r="U64" s="61">
        <f t="shared" ca="1" si="24"/>
        <v>0</v>
      </c>
      <c r="V64" s="61">
        <f t="shared" ca="1" si="24"/>
        <v>0</v>
      </c>
      <c r="W64" s="61">
        <f t="shared" ca="1" si="24"/>
        <v>0</v>
      </c>
      <c r="X64" s="61">
        <f t="shared" ca="1" si="24"/>
        <v>0</v>
      </c>
      <c r="Y64" s="61">
        <f t="shared" ca="1" si="24"/>
        <v>0</v>
      </c>
      <c r="Z64" s="61">
        <f t="shared" ca="1" si="24"/>
        <v>0</v>
      </c>
      <c r="AA64" s="61">
        <f t="shared" ca="1" si="24"/>
        <v>0</v>
      </c>
      <c r="AB64" s="61">
        <f t="shared" ca="1" si="24"/>
        <v>0</v>
      </c>
      <c r="AC64" s="61">
        <f t="shared" ca="1" si="24"/>
        <v>0</v>
      </c>
      <c r="AD64" s="61">
        <f t="shared" ca="1" si="24"/>
        <v>0</v>
      </c>
      <c r="AE64" s="61">
        <f t="shared" ca="1" si="24"/>
        <v>0</v>
      </c>
      <c r="AF64" s="61">
        <f t="shared" ca="1" si="24"/>
        <v>0</v>
      </c>
      <c r="AG64" s="61">
        <f t="shared" ca="1" si="24"/>
        <v>0</v>
      </c>
      <c r="AH64" s="61">
        <f t="shared" ca="1" si="25"/>
        <v>0</v>
      </c>
      <c r="AI64" s="61">
        <f t="shared" ca="1" si="25"/>
        <v>0</v>
      </c>
      <c r="AJ64" s="61">
        <f t="shared" ca="1" si="25"/>
        <v>0</v>
      </c>
      <c r="AK64" s="61">
        <f t="shared" ca="1" si="25"/>
        <v>0</v>
      </c>
      <c r="AL64" s="61">
        <f t="shared" ca="1" si="25"/>
        <v>0</v>
      </c>
      <c r="AM64" s="61">
        <f t="shared" ca="1" si="25"/>
        <v>0</v>
      </c>
      <c r="AN64" s="61">
        <f t="shared" ca="1" si="25"/>
        <v>-515455720.35000002</v>
      </c>
      <c r="AO64" s="61">
        <f t="shared" ca="1" si="25"/>
        <v>-169377006.87</v>
      </c>
      <c r="AP64" s="61">
        <f t="shared" ca="1" si="25"/>
        <v>-173032399.56</v>
      </c>
      <c r="AQ64" s="61">
        <f t="shared" ca="1" si="25"/>
        <v>3655392.69</v>
      </c>
      <c r="AR64" s="61">
        <f t="shared" ca="1" si="25"/>
        <v>-12911037.33</v>
      </c>
      <c r="AS64" s="61">
        <f t="shared" ca="1" si="25"/>
        <v>-13387712.25</v>
      </c>
      <c r="AT64" s="61">
        <f t="shared" ca="1" si="25"/>
        <v>-36808759.079999998</v>
      </c>
      <c r="AU64" s="61">
        <f t="shared" ca="1" si="25"/>
        <v>-32554994.57</v>
      </c>
      <c r="AV64" s="61">
        <f t="shared" ca="1" si="25"/>
        <v>-18813987.579999998</v>
      </c>
      <c r="AW64" s="61">
        <f t="shared" ca="1" si="25"/>
        <v>0</v>
      </c>
      <c r="AX64" s="61">
        <f t="shared" ca="1" si="28"/>
        <v>14560223.07</v>
      </c>
      <c r="AY64" s="61">
        <f t="shared" ca="1" si="28"/>
        <v>23421046.829999998</v>
      </c>
      <c r="AZ64" s="61">
        <f t="shared" ca="1" si="28"/>
        <v>476674.92</v>
      </c>
      <c r="BA64" s="61">
        <f t="shared" ca="1" si="28"/>
        <v>796414.1</v>
      </c>
      <c r="BB64" s="61">
        <f t="shared" ca="1" si="28"/>
        <v>1020391.75</v>
      </c>
      <c r="BC64" s="61">
        <f t="shared" ca="1" si="28"/>
        <v>77087.75</v>
      </c>
      <c r="BD64" s="61">
        <f t="shared" ca="1" si="28"/>
        <v>0</v>
      </c>
      <c r="BE64" s="61">
        <f t="shared" ca="1" si="28"/>
        <v>-301065.40000000002</v>
      </c>
      <c r="BF64" s="61">
        <f t="shared" ca="1" si="28"/>
        <v>-319739.18</v>
      </c>
      <c r="BG64" s="61">
        <f t="shared" ca="1" si="28"/>
        <v>0</v>
      </c>
      <c r="BH64" s="61">
        <f t="shared" ca="1" si="28"/>
        <v>0</v>
      </c>
      <c r="BI64" s="61">
        <f t="shared" ca="1" si="28"/>
        <v>0</v>
      </c>
      <c r="BJ64" s="61">
        <f t="shared" ca="1" si="28"/>
        <v>-4399415.1700000027</v>
      </c>
      <c r="BK64" s="61">
        <f t="shared" ca="1" si="28"/>
        <v>-4417986.950000003</v>
      </c>
      <c r="BL64" s="61">
        <f t="shared" ca="1" si="26"/>
        <v>-71475127.340000004</v>
      </c>
      <c r="BM64" s="61">
        <f t="shared" ca="1" si="26"/>
        <v>67057140.390000001</v>
      </c>
      <c r="BN64" s="61">
        <f t="shared" ca="1" si="26"/>
        <v>18571.780000000028</v>
      </c>
      <c r="BO64" s="61">
        <f t="shared" ca="1" si="26"/>
        <v>2026936.73</v>
      </c>
      <c r="BP64" s="61">
        <f t="shared" ca="1" si="26"/>
        <v>-2008364.95</v>
      </c>
      <c r="BQ64" s="61">
        <f t="shared" ca="1" si="26"/>
        <v>-12715550.030000005</v>
      </c>
      <c r="BR64" s="61">
        <f t="shared" ca="1" si="26"/>
        <v>-12715550.030000005</v>
      </c>
      <c r="BS64" s="61">
        <f t="shared" ca="1" si="26"/>
        <v>0</v>
      </c>
      <c r="BT64" s="61">
        <f t="shared" ca="1" si="26"/>
        <v>0</v>
      </c>
      <c r="BU64" s="61">
        <f t="shared" ca="1" si="26"/>
        <v>-316052710.94999999</v>
      </c>
      <c r="BV64" s="61">
        <f t="shared" ca="1" si="26"/>
        <v>-155907305.02000001</v>
      </c>
      <c r="BW64" s="61">
        <f t="shared" ca="1" si="26"/>
        <v>-118700058.3</v>
      </c>
      <c r="BX64" s="61">
        <f t="shared" ca="1" si="26"/>
        <v>-9318017.8399999999</v>
      </c>
      <c r="BY64" s="61">
        <f t="shared" ca="1" si="26"/>
        <v>0</v>
      </c>
      <c r="BZ64" s="61">
        <f t="shared" ca="1" si="26"/>
        <v>-19566150.620000001</v>
      </c>
      <c r="CA64" s="61">
        <f t="shared" ca="1" si="26"/>
        <v>-30773827.760000002</v>
      </c>
      <c r="CB64" s="61">
        <f t="shared" ca="1" si="29"/>
        <v>18301663.030000001</v>
      </c>
      <c r="CC64" s="61">
        <f t="shared" ca="1" si="29"/>
        <v>-89014.44</v>
      </c>
      <c r="CD64" s="61">
        <f t="shared" ca="1" si="29"/>
        <v>0</v>
      </c>
      <c r="CE64" s="61">
        <f t="shared" ca="1" si="29"/>
        <v>0</v>
      </c>
      <c r="CF64" s="61">
        <f t="shared" ca="1" si="29"/>
        <v>0</v>
      </c>
      <c r="CG64" s="61">
        <f t="shared" ca="1" si="29"/>
        <v>0</v>
      </c>
      <c r="CH64" s="61">
        <f t="shared" ca="1" si="29"/>
        <v>0</v>
      </c>
      <c r="CI64" s="61">
        <f t="shared" ca="1" si="29"/>
        <v>0</v>
      </c>
      <c r="CJ64" s="61">
        <f t="shared" ca="1" si="29"/>
        <v>0</v>
      </c>
      <c r="CK64" s="61">
        <f t="shared" ca="1" si="29"/>
        <v>0</v>
      </c>
      <c r="CL64" s="61">
        <f t="shared" ca="1" si="29"/>
        <v>0</v>
      </c>
      <c r="CM64" s="61">
        <f t="shared" ca="1" si="29"/>
        <v>0</v>
      </c>
      <c r="CN64" s="61">
        <f t="shared" ca="1" si="29"/>
        <v>0</v>
      </c>
      <c r="CO64" s="61">
        <f t="shared" ca="1" si="29"/>
        <v>0</v>
      </c>
      <c r="CP64" s="61">
        <f t="shared" ca="1" si="29"/>
        <v>0</v>
      </c>
      <c r="CQ64" s="61">
        <f t="shared" ca="1" si="29"/>
        <v>0</v>
      </c>
      <c r="CR64" s="61">
        <f t="shared" ca="1" si="30"/>
        <v>0</v>
      </c>
      <c r="CS64" s="61">
        <f t="shared" ca="1" si="30"/>
        <v>0</v>
      </c>
      <c r="CT64" s="61">
        <f t="shared" ca="1" si="30"/>
        <v>0</v>
      </c>
      <c r="CU64" s="61">
        <f t="shared" ca="1" si="6"/>
        <v>371359781.15999997</v>
      </c>
    </row>
    <row r="65" spans="1:99" ht="12.75" customHeight="1">
      <c r="A65" s="43" t="s">
        <v>116</v>
      </c>
      <c r="B65" s="59">
        <v>3006</v>
      </c>
      <c r="C65" s="60" t="s">
        <v>378</v>
      </c>
      <c r="D65" s="61">
        <f t="shared" ca="1" si="27"/>
        <v>16399864368.559999</v>
      </c>
      <c r="E65" s="61">
        <f t="shared" ca="1" si="27"/>
        <v>15027666695.48</v>
      </c>
      <c r="F65" s="61">
        <f t="shared" ca="1" si="27"/>
        <v>15448697575.639999</v>
      </c>
      <c r="G65" s="61">
        <f t="shared" ca="1" si="27"/>
        <v>-421030880.16000003</v>
      </c>
      <c r="H65" s="61">
        <f t="shared" ca="1" si="27"/>
        <v>-2112367807.7300005</v>
      </c>
      <c r="I65" s="61">
        <f t="shared" ca="1" si="27"/>
        <v>-2115327018.8500004</v>
      </c>
      <c r="J65" s="61">
        <f t="shared" ca="1" si="27"/>
        <v>-5565143275.8500004</v>
      </c>
      <c r="K65" s="61">
        <f t="shared" ca="1" si="27"/>
        <v>3449816257</v>
      </c>
      <c r="L65" s="61">
        <f t="shared" ca="1" si="27"/>
        <v>2959211.1199999973</v>
      </c>
      <c r="M65" s="61">
        <f t="shared" ca="1" si="27"/>
        <v>22061136.289999999</v>
      </c>
      <c r="N65" s="61">
        <f t="shared" ca="1" si="27"/>
        <v>-19101925.170000002</v>
      </c>
      <c r="O65" s="61">
        <f t="shared" ca="1" si="27"/>
        <v>0</v>
      </c>
      <c r="P65" s="61">
        <f t="shared" ca="1" si="27"/>
        <v>0</v>
      </c>
      <c r="Q65" s="61">
        <f t="shared" ca="1" si="27"/>
        <v>0</v>
      </c>
      <c r="R65" s="61">
        <f t="shared" ca="1" si="27"/>
        <v>0</v>
      </c>
      <c r="S65" s="61">
        <f t="shared" ca="1" si="27"/>
        <v>0</v>
      </c>
      <c r="T65" s="61">
        <f t="shared" ca="1" si="24"/>
        <v>0</v>
      </c>
      <c r="U65" s="61">
        <f t="shared" ca="1" si="24"/>
        <v>0</v>
      </c>
      <c r="V65" s="61">
        <f t="shared" ca="1" si="24"/>
        <v>3394060188.8099999</v>
      </c>
      <c r="W65" s="61">
        <f t="shared" ca="1" si="24"/>
        <v>188244967.36000001</v>
      </c>
      <c r="X65" s="61">
        <f t="shared" ca="1" si="24"/>
        <v>0</v>
      </c>
      <c r="Y65" s="61">
        <f t="shared" ca="1" si="24"/>
        <v>-10486740.859999999</v>
      </c>
      <c r="Z65" s="61">
        <f t="shared" ca="1" si="24"/>
        <v>3216301962.3099999</v>
      </c>
      <c r="AA65" s="61">
        <f t="shared" ca="1" si="24"/>
        <v>0</v>
      </c>
      <c r="AB65" s="61">
        <f t="shared" ca="1" si="24"/>
        <v>0</v>
      </c>
      <c r="AC65" s="61">
        <f t="shared" ca="1" si="24"/>
        <v>0</v>
      </c>
      <c r="AD65" s="61">
        <f t="shared" ca="1" si="24"/>
        <v>0</v>
      </c>
      <c r="AE65" s="61">
        <f t="shared" ca="1" si="24"/>
        <v>0</v>
      </c>
      <c r="AF65" s="61">
        <f t="shared" ca="1" si="24"/>
        <v>0</v>
      </c>
      <c r="AG65" s="61">
        <f t="shared" ca="1" si="24"/>
        <v>90505292</v>
      </c>
      <c r="AH65" s="61">
        <f t="shared" ca="1" si="25"/>
        <v>90505292</v>
      </c>
      <c r="AI65" s="61">
        <f t="shared" ca="1" si="25"/>
        <v>0</v>
      </c>
      <c r="AJ65" s="61">
        <f t="shared" ca="1" si="25"/>
        <v>0</v>
      </c>
      <c r="AK65" s="61">
        <f t="shared" ca="1" si="25"/>
        <v>0</v>
      </c>
      <c r="AL65" s="61">
        <f t="shared" ca="1" si="25"/>
        <v>0</v>
      </c>
      <c r="AM65" s="61">
        <f t="shared" ca="1" si="25"/>
        <v>0</v>
      </c>
      <c r="AN65" s="61">
        <f t="shared" ca="1" si="25"/>
        <v>-13949268862.929996</v>
      </c>
      <c r="AO65" s="61">
        <f t="shared" ca="1" si="25"/>
        <v>-2454504505.77</v>
      </c>
      <c r="AP65" s="61">
        <f t="shared" ca="1" si="25"/>
        <v>-2677322455.5999999</v>
      </c>
      <c r="AQ65" s="61">
        <f t="shared" ca="1" si="25"/>
        <v>222817949.83000001</v>
      </c>
      <c r="AR65" s="61">
        <f t="shared" ca="1" si="25"/>
        <v>-132983286.19000006</v>
      </c>
      <c r="AS65" s="61">
        <f t="shared" ca="1" si="25"/>
        <v>-191605148.08000004</v>
      </c>
      <c r="AT65" s="61">
        <f t="shared" ca="1" si="25"/>
        <v>-891037967</v>
      </c>
      <c r="AU65" s="61">
        <f t="shared" ca="1" si="25"/>
        <v>-774214729.06999993</v>
      </c>
      <c r="AV65" s="61">
        <f t="shared" ca="1" si="25"/>
        <v>-79909887.840000004</v>
      </c>
      <c r="AW65" s="61">
        <f t="shared" ca="1" si="25"/>
        <v>-36913350.090000004</v>
      </c>
      <c r="AX65" s="61">
        <f t="shared" ca="1" si="28"/>
        <v>0</v>
      </c>
      <c r="AY65" s="61">
        <f t="shared" ca="1" si="28"/>
        <v>699432818.91999996</v>
      </c>
      <c r="AZ65" s="61">
        <f t="shared" ca="1" si="28"/>
        <v>58621861.889999986</v>
      </c>
      <c r="BA65" s="61">
        <f t="shared" ca="1" si="28"/>
        <v>300497548.57999998</v>
      </c>
      <c r="BB65" s="61">
        <f t="shared" ca="1" si="28"/>
        <v>255711695.47999999</v>
      </c>
      <c r="BC65" s="61">
        <f t="shared" ca="1" si="28"/>
        <v>44785853.100000001</v>
      </c>
      <c r="BD65" s="61">
        <f t="shared" ca="1" si="28"/>
        <v>0</v>
      </c>
      <c r="BE65" s="61">
        <f t="shared" ca="1" si="28"/>
        <v>0</v>
      </c>
      <c r="BF65" s="61">
        <f t="shared" ca="1" si="28"/>
        <v>-241875686.69</v>
      </c>
      <c r="BG65" s="61">
        <f t="shared" ca="1" si="28"/>
        <v>0</v>
      </c>
      <c r="BH65" s="61">
        <f t="shared" ca="1" si="28"/>
        <v>0</v>
      </c>
      <c r="BI65" s="61">
        <f t="shared" ca="1" si="28"/>
        <v>0</v>
      </c>
      <c r="BJ65" s="61">
        <f t="shared" ca="1" si="28"/>
        <v>-7178372451.6999969</v>
      </c>
      <c r="BK65" s="61">
        <f t="shared" ca="1" si="28"/>
        <v>-7178151300.3799973</v>
      </c>
      <c r="BL65" s="61">
        <f t="shared" ca="1" si="26"/>
        <v>-46315943382.339996</v>
      </c>
      <c r="BM65" s="61">
        <f t="shared" ca="1" si="26"/>
        <v>39137792081.959999</v>
      </c>
      <c r="BN65" s="61">
        <f t="shared" ca="1" si="26"/>
        <v>-221151.3200000003</v>
      </c>
      <c r="BO65" s="61">
        <f t="shared" ca="1" si="26"/>
        <v>10896185.24</v>
      </c>
      <c r="BP65" s="61">
        <f t="shared" ca="1" si="26"/>
        <v>-11117336.560000001</v>
      </c>
      <c r="BQ65" s="61">
        <f t="shared" ca="1" si="26"/>
        <v>-62116279.689999998</v>
      </c>
      <c r="BR65" s="61">
        <f t="shared" ca="1" si="26"/>
        <v>-62116279.689999998</v>
      </c>
      <c r="BS65" s="61">
        <f t="shared" ca="1" si="26"/>
        <v>0</v>
      </c>
      <c r="BT65" s="61">
        <f t="shared" ca="1" si="26"/>
        <v>0</v>
      </c>
      <c r="BU65" s="61">
        <f t="shared" ca="1" si="26"/>
        <v>-4116220195.2400002</v>
      </c>
      <c r="BV65" s="61">
        <f t="shared" ca="1" si="26"/>
        <v>-2941779071.21</v>
      </c>
      <c r="BW65" s="61">
        <f t="shared" ca="1" si="26"/>
        <v>-943675427.69000006</v>
      </c>
      <c r="BX65" s="61">
        <f t="shared" ca="1" si="26"/>
        <v>-146946361.25</v>
      </c>
      <c r="BY65" s="61">
        <f t="shared" ca="1" si="26"/>
        <v>0</v>
      </c>
      <c r="BZ65" s="61">
        <f t="shared" ca="1" si="26"/>
        <v>-41199947.359999999</v>
      </c>
      <c r="CA65" s="61">
        <f t="shared" ca="1" si="26"/>
        <v>-174441894.52000001</v>
      </c>
      <c r="CB65" s="61">
        <f t="shared" ca="1" si="29"/>
        <v>152496775.58000001</v>
      </c>
      <c r="CC65" s="61">
        <f t="shared" ca="1" si="29"/>
        <v>-20674268.789999999</v>
      </c>
      <c r="CD65" s="61">
        <f t="shared" ca="1" si="29"/>
        <v>-5072144.34</v>
      </c>
      <c r="CE65" s="61">
        <f t="shared" ca="1" si="29"/>
        <v>0</v>
      </c>
      <c r="CF65" s="61">
        <f t="shared" ca="1" si="29"/>
        <v>0</v>
      </c>
      <c r="CG65" s="61">
        <f t="shared" ca="1" si="29"/>
        <v>0</v>
      </c>
      <c r="CH65" s="61">
        <f t="shared" ca="1" si="29"/>
        <v>-5072144.34</v>
      </c>
      <c r="CI65" s="61">
        <f t="shared" ca="1" si="29"/>
        <v>0</v>
      </c>
      <c r="CJ65" s="61">
        <f t="shared" ca="1" si="29"/>
        <v>0</v>
      </c>
      <c r="CK65" s="61">
        <f t="shared" ca="1" si="29"/>
        <v>0</v>
      </c>
      <c r="CL65" s="61">
        <f t="shared" ca="1" si="29"/>
        <v>0</v>
      </c>
      <c r="CM65" s="61">
        <f t="shared" ca="1" si="29"/>
        <v>0</v>
      </c>
      <c r="CN65" s="61">
        <f t="shared" ca="1" si="29"/>
        <v>0</v>
      </c>
      <c r="CO65" s="61">
        <f t="shared" ca="1" si="29"/>
        <v>0</v>
      </c>
      <c r="CP65" s="61">
        <f t="shared" ca="1" si="29"/>
        <v>0</v>
      </c>
      <c r="CQ65" s="61">
        <f t="shared" ca="1" si="29"/>
        <v>0</v>
      </c>
      <c r="CR65" s="61">
        <f t="shared" ca="1" si="30"/>
        <v>0</v>
      </c>
      <c r="CS65" s="61">
        <f t="shared" ca="1" si="30"/>
        <v>0</v>
      </c>
      <c r="CT65" s="61">
        <f t="shared" ca="1" si="30"/>
        <v>0</v>
      </c>
      <c r="CU65" s="61">
        <f t="shared" ca="1" si="6"/>
        <v>2450595505.630003</v>
      </c>
    </row>
    <row r="66" spans="1:99" ht="12.75" customHeight="1">
      <c r="A66" s="43" t="s">
        <v>117</v>
      </c>
      <c r="B66" s="59">
        <v>3007</v>
      </c>
      <c r="C66" s="60" t="s">
        <v>378</v>
      </c>
      <c r="D66" s="61">
        <f t="shared" ca="1" si="27"/>
        <v>241947753.32000008</v>
      </c>
      <c r="E66" s="61">
        <f t="shared" ca="1" si="27"/>
        <v>256939751.98999912</v>
      </c>
      <c r="F66" s="61">
        <f t="shared" ca="1" si="27"/>
        <v>299262793.58999902</v>
      </c>
      <c r="G66" s="61">
        <f t="shared" ca="1" si="27"/>
        <v>-42323041.599999897</v>
      </c>
      <c r="H66" s="61">
        <f t="shared" ca="1" si="27"/>
        <v>-135014240.15999901</v>
      </c>
      <c r="I66" s="61">
        <f t="shared" ca="1" si="27"/>
        <v>-151995922.519999</v>
      </c>
      <c r="J66" s="61">
        <f t="shared" ca="1" si="27"/>
        <v>-193767933.03999901</v>
      </c>
      <c r="K66" s="61">
        <f t="shared" ca="1" si="27"/>
        <v>41772010.520000003</v>
      </c>
      <c r="L66" s="61">
        <f t="shared" ca="1" si="27"/>
        <v>16981682.359999999</v>
      </c>
      <c r="M66" s="61">
        <f t="shared" ca="1" si="27"/>
        <v>33682876.079999998</v>
      </c>
      <c r="N66" s="61">
        <f t="shared" ca="1" si="27"/>
        <v>-16701193.720000001</v>
      </c>
      <c r="O66" s="61">
        <f t="shared" ca="1" si="27"/>
        <v>0</v>
      </c>
      <c r="P66" s="61">
        <f t="shared" ca="1" si="27"/>
        <v>0</v>
      </c>
      <c r="Q66" s="61">
        <f t="shared" ca="1" si="27"/>
        <v>0</v>
      </c>
      <c r="R66" s="61">
        <f t="shared" ca="1" si="27"/>
        <v>0</v>
      </c>
      <c r="S66" s="61">
        <f t="shared" ca="1" si="27"/>
        <v>0</v>
      </c>
      <c r="T66" s="61">
        <f t="shared" ca="1" si="24"/>
        <v>0</v>
      </c>
      <c r="U66" s="61">
        <f t="shared" ca="1" si="24"/>
        <v>0</v>
      </c>
      <c r="V66" s="61">
        <f t="shared" ca="1" si="24"/>
        <v>119918354.02999999</v>
      </c>
      <c r="W66" s="61">
        <f t="shared" ca="1" si="24"/>
        <v>40670552.549999997</v>
      </c>
      <c r="X66" s="61">
        <f t="shared" ca="1" si="24"/>
        <v>1412.57</v>
      </c>
      <c r="Y66" s="61">
        <f t="shared" ca="1" si="24"/>
        <v>4401162.9099999992</v>
      </c>
      <c r="Z66" s="61">
        <f t="shared" ca="1" si="24"/>
        <v>51196189.960000001</v>
      </c>
      <c r="AA66" s="61">
        <f t="shared" ca="1" si="24"/>
        <v>23504683.190000001</v>
      </c>
      <c r="AB66" s="61">
        <f t="shared" ca="1" si="24"/>
        <v>0</v>
      </c>
      <c r="AC66" s="61">
        <f t="shared" ca="1" si="24"/>
        <v>0</v>
      </c>
      <c r="AD66" s="61">
        <f t="shared" ca="1" si="24"/>
        <v>0</v>
      </c>
      <c r="AE66" s="61">
        <f t="shared" ca="1" si="24"/>
        <v>144352.85</v>
      </c>
      <c r="AF66" s="61">
        <f t="shared" ca="1" si="24"/>
        <v>0</v>
      </c>
      <c r="AG66" s="61">
        <f t="shared" ca="1" si="24"/>
        <v>103887.46</v>
      </c>
      <c r="AH66" s="61">
        <f t="shared" ca="1" si="25"/>
        <v>103887.46</v>
      </c>
      <c r="AI66" s="61">
        <f t="shared" ca="1" si="25"/>
        <v>0</v>
      </c>
      <c r="AJ66" s="61">
        <f t="shared" ca="1" si="25"/>
        <v>0</v>
      </c>
      <c r="AK66" s="61">
        <f t="shared" ca="1" si="25"/>
        <v>0</v>
      </c>
      <c r="AL66" s="61">
        <f t="shared" ca="1" si="25"/>
        <v>0</v>
      </c>
      <c r="AM66" s="61">
        <f t="shared" ca="1" si="25"/>
        <v>0</v>
      </c>
      <c r="AN66" s="61">
        <f t="shared" ca="1" si="25"/>
        <v>-174831404.13000092</v>
      </c>
      <c r="AO66" s="61">
        <f t="shared" ca="1" si="25"/>
        <v>-55467047.609999999</v>
      </c>
      <c r="AP66" s="61">
        <f t="shared" ca="1" si="25"/>
        <v>-55467047.609999999</v>
      </c>
      <c r="AQ66" s="61">
        <f t="shared" ca="1" si="25"/>
        <v>0</v>
      </c>
      <c r="AR66" s="61">
        <f t="shared" ca="1" si="25"/>
        <v>-13417061.429999996</v>
      </c>
      <c r="AS66" s="61">
        <f t="shared" ca="1" si="25"/>
        <v>-15914100.829999998</v>
      </c>
      <c r="AT66" s="61">
        <f t="shared" ca="1" si="25"/>
        <v>-90923018.280000001</v>
      </c>
      <c r="AU66" s="61">
        <f t="shared" ca="1" si="25"/>
        <v>-73761675.560000002</v>
      </c>
      <c r="AV66" s="61">
        <f t="shared" ca="1" si="25"/>
        <v>-17161342.719999999</v>
      </c>
      <c r="AW66" s="61">
        <f t="shared" ca="1" si="25"/>
        <v>0</v>
      </c>
      <c r="AX66" s="61">
        <f t="shared" ca="1" si="28"/>
        <v>0</v>
      </c>
      <c r="AY66" s="61">
        <f t="shared" ca="1" si="28"/>
        <v>75008917.450000003</v>
      </c>
      <c r="AZ66" s="61">
        <f t="shared" ca="1" si="28"/>
        <v>2497039.4000000022</v>
      </c>
      <c r="BA66" s="61">
        <f t="shared" ca="1" si="28"/>
        <v>21071135.140000001</v>
      </c>
      <c r="BB66" s="61">
        <f t="shared" ca="1" si="28"/>
        <v>18904352.02</v>
      </c>
      <c r="BC66" s="61">
        <f t="shared" ca="1" si="28"/>
        <v>2166783.12</v>
      </c>
      <c r="BD66" s="61">
        <f t="shared" ca="1" si="28"/>
        <v>0</v>
      </c>
      <c r="BE66" s="61">
        <f t="shared" ca="1" si="28"/>
        <v>0</v>
      </c>
      <c r="BF66" s="61">
        <f t="shared" ca="1" si="28"/>
        <v>-18574095.739999998</v>
      </c>
      <c r="BG66" s="61">
        <f t="shared" ca="1" si="28"/>
        <v>0</v>
      </c>
      <c r="BH66" s="61">
        <f t="shared" ca="1" si="28"/>
        <v>0</v>
      </c>
      <c r="BI66" s="61">
        <f t="shared" ca="1" si="28"/>
        <v>0</v>
      </c>
      <c r="BJ66" s="61">
        <f t="shared" ca="1" si="28"/>
        <v>-49596947.520000935</v>
      </c>
      <c r="BK66" s="61">
        <f t="shared" ca="1" si="28"/>
        <v>-49596947.520000935</v>
      </c>
      <c r="BL66" s="61">
        <f t="shared" ca="1" si="26"/>
        <v>-671729912.33000004</v>
      </c>
      <c r="BM66" s="61">
        <f t="shared" ca="1" si="26"/>
        <v>622132964.80999911</v>
      </c>
      <c r="BN66" s="61">
        <f t="shared" ca="1" si="26"/>
        <v>0</v>
      </c>
      <c r="BO66" s="61">
        <f t="shared" ca="1" si="26"/>
        <v>0</v>
      </c>
      <c r="BP66" s="61">
        <f t="shared" ca="1" si="26"/>
        <v>0</v>
      </c>
      <c r="BQ66" s="61">
        <f t="shared" ca="1" si="26"/>
        <v>-7056983.3600000003</v>
      </c>
      <c r="BR66" s="61">
        <f t="shared" ca="1" si="26"/>
        <v>-3364648.99</v>
      </c>
      <c r="BS66" s="61">
        <f t="shared" ca="1" si="26"/>
        <v>0</v>
      </c>
      <c r="BT66" s="61">
        <f t="shared" ca="1" si="26"/>
        <v>-3692334.37</v>
      </c>
      <c r="BU66" s="61">
        <f t="shared" ca="1" si="26"/>
        <v>-45131586.110000007</v>
      </c>
      <c r="BV66" s="61">
        <f t="shared" ca="1" si="26"/>
        <v>-27625394.560000002</v>
      </c>
      <c r="BW66" s="61">
        <f t="shared" ca="1" si="26"/>
        <v>-15946588.73</v>
      </c>
      <c r="BX66" s="61">
        <f t="shared" ca="1" si="26"/>
        <v>-4929987.92</v>
      </c>
      <c r="BY66" s="61">
        <f t="shared" ca="1" si="26"/>
        <v>0</v>
      </c>
      <c r="BZ66" s="61">
        <f t="shared" ca="1" si="26"/>
        <v>-28707.73</v>
      </c>
      <c r="CA66" s="61">
        <f t="shared" ca="1" si="26"/>
        <v>0</v>
      </c>
      <c r="CB66" s="61">
        <f t="shared" ca="1" si="29"/>
        <v>8107333.0800000001</v>
      </c>
      <c r="CC66" s="61">
        <f t="shared" ca="1" si="29"/>
        <v>-4708240.25</v>
      </c>
      <c r="CD66" s="61">
        <f t="shared" ca="1" si="29"/>
        <v>-4161778.1</v>
      </c>
      <c r="CE66" s="61">
        <f t="shared" ca="1" si="29"/>
        <v>-267589.08</v>
      </c>
      <c r="CF66" s="61">
        <f t="shared" ca="1" si="29"/>
        <v>152865.57999999999</v>
      </c>
      <c r="CG66" s="61">
        <f t="shared" ca="1" si="29"/>
        <v>0</v>
      </c>
      <c r="CH66" s="61">
        <f t="shared" ca="1" si="29"/>
        <v>-4080550.46</v>
      </c>
      <c r="CI66" s="61">
        <f t="shared" ca="1" si="29"/>
        <v>33495.86</v>
      </c>
      <c r="CJ66" s="61">
        <f t="shared" ca="1" si="29"/>
        <v>0</v>
      </c>
      <c r="CK66" s="61">
        <f t="shared" ca="1" si="29"/>
        <v>0</v>
      </c>
      <c r="CL66" s="61">
        <f t="shared" ca="1" si="29"/>
        <v>0</v>
      </c>
      <c r="CM66" s="61">
        <f t="shared" ca="1" si="29"/>
        <v>0</v>
      </c>
      <c r="CN66" s="61">
        <f t="shared" ca="1" si="29"/>
        <v>0</v>
      </c>
      <c r="CO66" s="61">
        <f t="shared" ca="1" si="29"/>
        <v>0</v>
      </c>
      <c r="CP66" s="61">
        <f t="shared" ca="1" si="29"/>
        <v>0</v>
      </c>
      <c r="CQ66" s="61">
        <f t="shared" ca="1" si="29"/>
        <v>0</v>
      </c>
      <c r="CR66" s="61">
        <f t="shared" ca="1" si="30"/>
        <v>0</v>
      </c>
      <c r="CS66" s="61">
        <f t="shared" ca="1" si="30"/>
        <v>0</v>
      </c>
      <c r="CT66" s="61">
        <f t="shared" ca="1" si="30"/>
        <v>0</v>
      </c>
      <c r="CU66" s="61">
        <f t="shared" ca="1" si="6"/>
        <v>67116349.189999163</v>
      </c>
    </row>
    <row r="67" spans="1:99" ht="12.75" customHeight="1">
      <c r="A67" s="43" t="s">
        <v>118</v>
      </c>
      <c r="B67" s="59">
        <v>3008</v>
      </c>
      <c r="C67" s="60" t="s">
        <v>378</v>
      </c>
      <c r="D67" s="61">
        <f t="shared" ca="1" si="27"/>
        <v>1641532997.6999998</v>
      </c>
      <c r="E67" s="61">
        <f t="shared" ca="1" si="27"/>
        <v>1763723096.3400002</v>
      </c>
      <c r="F67" s="61">
        <f t="shared" ca="1" si="27"/>
        <v>1890249074.0700002</v>
      </c>
      <c r="G67" s="61">
        <f t="shared" ca="1" si="27"/>
        <v>-126525977.72999999</v>
      </c>
      <c r="H67" s="61">
        <f t="shared" ca="1" si="27"/>
        <v>-122135048.78000036</v>
      </c>
      <c r="I67" s="61">
        <f t="shared" ca="1" si="27"/>
        <v>-122159297.50000036</v>
      </c>
      <c r="J67" s="61">
        <f t="shared" ca="1" si="27"/>
        <v>-737067115.18000031</v>
      </c>
      <c r="K67" s="61">
        <f t="shared" ca="1" si="27"/>
        <v>614907817.67999995</v>
      </c>
      <c r="L67" s="61">
        <f t="shared" ca="1" si="27"/>
        <v>24248.719999999972</v>
      </c>
      <c r="M67" s="61">
        <f t="shared" ca="1" si="27"/>
        <v>413609.45999999996</v>
      </c>
      <c r="N67" s="61">
        <f t="shared" ca="1" si="27"/>
        <v>-389360.74</v>
      </c>
      <c r="O67" s="61">
        <f t="shared" ca="1" si="27"/>
        <v>0</v>
      </c>
      <c r="P67" s="61">
        <f t="shared" ca="1" si="27"/>
        <v>0</v>
      </c>
      <c r="Q67" s="61">
        <f t="shared" ca="1" si="27"/>
        <v>0</v>
      </c>
      <c r="R67" s="61">
        <f t="shared" ca="1" si="27"/>
        <v>0</v>
      </c>
      <c r="S67" s="61">
        <f t="shared" ca="1" si="27"/>
        <v>0</v>
      </c>
      <c r="T67" s="61">
        <f t="shared" ca="1" si="24"/>
        <v>0</v>
      </c>
      <c r="U67" s="61">
        <f t="shared" ca="1" si="24"/>
        <v>0</v>
      </c>
      <c r="V67" s="61">
        <f t="shared" ca="1" si="24"/>
        <v>-55049.859999999986</v>
      </c>
      <c r="W67" s="61">
        <f t="shared" ca="1" si="24"/>
        <v>-1072.5</v>
      </c>
      <c r="X67" s="61">
        <f t="shared" ca="1" si="24"/>
        <v>0</v>
      </c>
      <c r="Y67" s="61">
        <f t="shared" ca="1" si="24"/>
        <v>-53977.359999999986</v>
      </c>
      <c r="Z67" s="61">
        <f t="shared" ca="1" si="24"/>
        <v>0</v>
      </c>
      <c r="AA67" s="61">
        <f t="shared" ca="1" si="24"/>
        <v>0</v>
      </c>
      <c r="AB67" s="61">
        <f t="shared" ca="1" si="24"/>
        <v>0</v>
      </c>
      <c r="AC67" s="61">
        <f t="shared" ca="1" si="24"/>
        <v>0</v>
      </c>
      <c r="AD67" s="61">
        <f t="shared" ca="1" si="24"/>
        <v>0</v>
      </c>
      <c r="AE67" s="61">
        <f t="shared" ca="1" si="24"/>
        <v>0</v>
      </c>
      <c r="AF67" s="61">
        <f t="shared" ca="1" si="24"/>
        <v>0</v>
      </c>
      <c r="AG67" s="61">
        <f t="shared" ca="1" si="24"/>
        <v>0</v>
      </c>
      <c r="AH67" s="61">
        <f t="shared" ca="1" si="25"/>
        <v>0</v>
      </c>
      <c r="AI67" s="61">
        <f t="shared" ca="1" si="25"/>
        <v>0</v>
      </c>
      <c r="AJ67" s="61">
        <f t="shared" ca="1" si="25"/>
        <v>0</v>
      </c>
      <c r="AK67" s="61">
        <f t="shared" ca="1" si="25"/>
        <v>0</v>
      </c>
      <c r="AL67" s="61">
        <f t="shared" ca="1" si="25"/>
        <v>0</v>
      </c>
      <c r="AM67" s="61">
        <f t="shared" ca="1" si="25"/>
        <v>0</v>
      </c>
      <c r="AN67" s="61">
        <f t="shared" ca="1" si="25"/>
        <v>-1523772720.1600013</v>
      </c>
      <c r="AO67" s="61">
        <f t="shared" ca="1" si="25"/>
        <v>-316865574.84000009</v>
      </c>
      <c r="AP67" s="61">
        <f t="shared" ca="1" si="25"/>
        <v>-349207916.42000008</v>
      </c>
      <c r="AQ67" s="61">
        <f t="shared" ca="1" si="25"/>
        <v>32342341.579999998</v>
      </c>
      <c r="AR67" s="61">
        <f t="shared" ca="1" si="25"/>
        <v>-21619019.780000106</v>
      </c>
      <c r="AS67" s="61">
        <f t="shared" ca="1" si="25"/>
        <v>-16995598.400000095</v>
      </c>
      <c r="AT67" s="61">
        <f t="shared" ca="1" si="25"/>
        <v>-482034906.50000006</v>
      </c>
      <c r="AU67" s="61">
        <f t="shared" ca="1" si="25"/>
        <v>-396278885.18000007</v>
      </c>
      <c r="AV67" s="61">
        <f t="shared" ca="1" si="25"/>
        <v>-85756021.319999993</v>
      </c>
      <c r="AW67" s="61">
        <f t="shared" ca="1" si="25"/>
        <v>0</v>
      </c>
      <c r="AX67" s="61">
        <f t="shared" ca="1" si="28"/>
        <v>0</v>
      </c>
      <c r="AY67" s="61">
        <f t="shared" ca="1" si="28"/>
        <v>465039308.09999996</v>
      </c>
      <c r="AZ67" s="61">
        <f t="shared" ca="1" si="28"/>
        <v>-4623421.3800000101</v>
      </c>
      <c r="BA67" s="61">
        <f t="shared" ca="1" si="28"/>
        <v>90691525.809999987</v>
      </c>
      <c r="BB67" s="61">
        <f t="shared" ca="1" si="28"/>
        <v>77359885.889999986</v>
      </c>
      <c r="BC67" s="61">
        <f t="shared" ca="1" si="28"/>
        <v>13331639.920000002</v>
      </c>
      <c r="BD67" s="61">
        <f t="shared" ca="1" si="28"/>
        <v>0</v>
      </c>
      <c r="BE67" s="61">
        <f t="shared" ca="1" si="28"/>
        <v>0</v>
      </c>
      <c r="BF67" s="61">
        <f t="shared" ca="1" si="28"/>
        <v>-95314947.189999998</v>
      </c>
      <c r="BG67" s="61">
        <f t="shared" ca="1" si="28"/>
        <v>0</v>
      </c>
      <c r="BH67" s="61">
        <f t="shared" ca="1" si="28"/>
        <v>0</v>
      </c>
      <c r="BI67" s="61">
        <f t="shared" ca="1" si="28"/>
        <v>0</v>
      </c>
      <c r="BJ67" s="61">
        <f t="shared" ca="1" si="28"/>
        <v>-276777728.7400009</v>
      </c>
      <c r="BK67" s="61">
        <f t="shared" ca="1" si="28"/>
        <v>-276940369.55000091</v>
      </c>
      <c r="BL67" s="61">
        <f t="shared" ca="1" si="26"/>
        <v>-1328221736.3900008</v>
      </c>
      <c r="BM67" s="61">
        <f t="shared" ca="1" si="26"/>
        <v>1051281366.8399999</v>
      </c>
      <c r="BN67" s="61">
        <f t="shared" ca="1" si="26"/>
        <v>162640.81000000017</v>
      </c>
      <c r="BO67" s="61">
        <f t="shared" ca="1" si="26"/>
        <v>598335.70000000019</v>
      </c>
      <c r="BP67" s="61">
        <f t="shared" ca="1" si="26"/>
        <v>-435694.89</v>
      </c>
      <c r="BQ67" s="61">
        <f t="shared" ca="1" si="26"/>
        <v>-8633572.1700000018</v>
      </c>
      <c r="BR67" s="61">
        <f t="shared" ca="1" si="26"/>
        <v>-8633572.1700000018</v>
      </c>
      <c r="BS67" s="61">
        <f t="shared" ca="1" si="26"/>
        <v>0</v>
      </c>
      <c r="BT67" s="61">
        <f t="shared" ca="1" si="26"/>
        <v>0</v>
      </c>
      <c r="BU67" s="61">
        <f t="shared" ca="1" si="26"/>
        <v>-899882136.95000017</v>
      </c>
      <c r="BV67" s="61">
        <f t="shared" ca="1" si="26"/>
        <v>-617676555.94000018</v>
      </c>
      <c r="BW67" s="61">
        <f t="shared" ca="1" si="26"/>
        <v>-153866516.77999985</v>
      </c>
      <c r="BX67" s="61">
        <f t="shared" ca="1" si="26"/>
        <v>-30107037.980000049</v>
      </c>
      <c r="BY67" s="61">
        <f t="shared" ca="1" si="26"/>
        <v>0</v>
      </c>
      <c r="BZ67" s="61">
        <f t="shared" ca="1" si="26"/>
        <v>-6025847.9400000013</v>
      </c>
      <c r="CA67" s="61">
        <f t="shared" ca="1" si="26"/>
        <v>-92206209.700000018</v>
      </c>
      <c r="CB67" s="61">
        <f t="shared" ca="1" si="29"/>
        <v>31.39</v>
      </c>
      <c r="CC67" s="61">
        <f t="shared" ca="1" si="29"/>
        <v>0</v>
      </c>
      <c r="CD67" s="61">
        <f t="shared" ca="1" si="29"/>
        <v>0</v>
      </c>
      <c r="CE67" s="61">
        <f t="shared" ca="1" si="29"/>
        <v>0</v>
      </c>
      <c r="CF67" s="61">
        <f t="shared" ca="1" si="29"/>
        <v>0</v>
      </c>
      <c r="CG67" s="61">
        <f t="shared" ca="1" si="29"/>
        <v>0</v>
      </c>
      <c r="CH67" s="61">
        <f t="shared" ca="1" si="29"/>
        <v>0</v>
      </c>
      <c r="CI67" s="61">
        <f t="shared" ca="1" si="29"/>
        <v>0</v>
      </c>
      <c r="CJ67" s="61">
        <f t="shared" ca="1" si="29"/>
        <v>0</v>
      </c>
      <c r="CK67" s="61">
        <f t="shared" ca="1" si="29"/>
        <v>5312.32</v>
      </c>
      <c r="CL67" s="61">
        <f t="shared" ca="1" si="29"/>
        <v>103.5</v>
      </c>
      <c r="CM67" s="61">
        <f t="shared" ca="1" si="29"/>
        <v>0</v>
      </c>
      <c r="CN67" s="61">
        <f t="shared" ca="1" si="29"/>
        <v>5208.82</v>
      </c>
      <c r="CO67" s="61">
        <f t="shared" ca="1" si="29"/>
        <v>0</v>
      </c>
      <c r="CP67" s="61">
        <f t="shared" ca="1" si="29"/>
        <v>0</v>
      </c>
      <c r="CQ67" s="61">
        <f t="shared" ca="1" si="29"/>
        <v>0</v>
      </c>
      <c r="CR67" s="61">
        <f t="shared" ca="1" si="30"/>
        <v>0</v>
      </c>
      <c r="CS67" s="61">
        <f t="shared" ca="1" si="30"/>
        <v>0</v>
      </c>
      <c r="CT67" s="61">
        <f t="shared" ca="1" si="30"/>
        <v>0</v>
      </c>
      <c r="CU67" s="61">
        <f t="shared" ca="1" si="6"/>
        <v>117760277.53999853</v>
      </c>
    </row>
    <row r="68" spans="1:99" ht="12.75" customHeight="1">
      <c r="A68" s="43" t="s">
        <v>119</v>
      </c>
      <c r="B68" s="59">
        <v>3009</v>
      </c>
      <c r="C68" s="60" t="s">
        <v>378</v>
      </c>
      <c r="D68" s="61">
        <f t="shared" ca="1" si="27"/>
        <v>10611438293.975616</v>
      </c>
      <c r="E68" s="61">
        <f t="shared" ca="1" si="27"/>
        <v>9304356690.1519794</v>
      </c>
      <c r="F68" s="61">
        <f t="shared" ca="1" si="27"/>
        <v>9865468403.1491089</v>
      </c>
      <c r="G68" s="61">
        <f t="shared" ca="1" si="27"/>
        <v>-561111712.99712884</v>
      </c>
      <c r="H68" s="61">
        <f t="shared" ca="1" si="27"/>
        <v>-87304865.230000287</v>
      </c>
      <c r="I68" s="61">
        <f t="shared" ca="1" si="27"/>
        <v>-298203921.47000027</v>
      </c>
      <c r="J68" s="61">
        <f t="shared" ca="1" si="27"/>
        <v>-2662263078.5700002</v>
      </c>
      <c r="K68" s="61">
        <f t="shared" ca="1" si="27"/>
        <v>2364059157.0999999</v>
      </c>
      <c r="L68" s="61">
        <f t="shared" ca="1" si="27"/>
        <v>210899056.23999998</v>
      </c>
      <c r="M68" s="61">
        <f t="shared" ca="1" si="27"/>
        <v>423007618.14999998</v>
      </c>
      <c r="N68" s="61">
        <f t="shared" ca="1" si="27"/>
        <v>-212108561.91</v>
      </c>
      <c r="O68" s="61">
        <f t="shared" ca="1" si="27"/>
        <v>0</v>
      </c>
      <c r="P68" s="61">
        <f t="shared" ca="1" si="27"/>
        <v>0</v>
      </c>
      <c r="Q68" s="61">
        <f t="shared" ca="1" si="27"/>
        <v>0</v>
      </c>
      <c r="R68" s="61">
        <f t="shared" ca="1" si="27"/>
        <v>0</v>
      </c>
      <c r="S68" s="61">
        <f t="shared" ca="1" si="27"/>
        <v>0</v>
      </c>
      <c r="T68" s="61">
        <f t="shared" ca="1" si="24"/>
        <v>0</v>
      </c>
      <c r="U68" s="61">
        <f t="shared" ca="1" si="24"/>
        <v>0</v>
      </c>
      <c r="V68" s="61">
        <f t="shared" ca="1" si="24"/>
        <v>1394386469.0536368</v>
      </c>
      <c r="W68" s="61">
        <f t="shared" ca="1" si="24"/>
        <v>724264250.94636917</v>
      </c>
      <c r="X68" s="61">
        <f t="shared" ca="1" si="24"/>
        <v>22475881.459967121</v>
      </c>
      <c r="Y68" s="61">
        <f t="shared" ca="1" si="24"/>
        <v>139392229.29317555</v>
      </c>
      <c r="Z68" s="61">
        <f t="shared" ca="1" si="24"/>
        <v>508254107.35412496</v>
      </c>
      <c r="AA68" s="61">
        <f t="shared" ca="1" si="24"/>
        <v>0</v>
      </c>
      <c r="AB68" s="61">
        <f t="shared" ca="1" si="24"/>
        <v>0</v>
      </c>
      <c r="AC68" s="61">
        <f t="shared" ca="1" si="24"/>
        <v>0</v>
      </c>
      <c r="AD68" s="61">
        <f t="shared" ca="1" si="24"/>
        <v>0</v>
      </c>
      <c r="AE68" s="61">
        <f t="shared" ca="1" si="24"/>
        <v>0</v>
      </c>
      <c r="AF68" s="61">
        <f t="shared" ca="1" si="24"/>
        <v>0</v>
      </c>
      <c r="AG68" s="61">
        <f t="shared" ca="1" si="24"/>
        <v>-3.5797711461782455E-9</v>
      </c>
      <c r="AH68" s="61">
        <f t="shared" ca="1" si="25"/>
        <v>-3.5797711461782455E-9</v>
      </c>
      <c r="AI68" s="61">
        <f t="shared" ca="1" si="25"/>
        <v>0</v>
      </c>
      <c r="AJ68" s="61">
        <f t="shared" ca="1" si="25"/>
        <v>0</v>
      </c>
      <c r="AK68" s="61">
        <f t="shared" ca="1" si="25"/>
        <v>0</v>
      </c>
      <c r="AL68" s="61">
        <f t="shared" ca="1" si="25"/>
        <v>0</v>
      </c>
      <c r="AM68" s="61">
        <f t="shared" ca="1" si="25"/>
        <v>0</v>
      </c>
      <c r="AN68" s="61">
        <f t="shared" ca="1" si="25"/>
        <v>-7575526644.6825581</v>
      </c>
      <c r="AO68" s="61">
        <f t="shared" ca="1" si="25"/>
        <v>-1330307071.0416384</v>
      </c>
      <c r="AP68" s="61">
        <f t="shared" ca="1" si="25"/>
        <v>-1410173703.98</v>
      </c>
      <c r="AQ68" s="61">
        <f t="shared" ca="1" si="25"/>
        <v>79866632.938361734</v>
      </c>
      <c r="AR68" s="61">
        <f t="shared" ca="1" si="25"/>
        <v>-70031216.139865577</v>
      </c>
      <c r="AS68" s="61">
        <f t="shared" ca="1" si="25"/>
        <v>-198872014.1200062</v>
      </c>
      <c r="AT68" s="61">
        <f t="shared" ca="1" si="25"/>
        <v>-591196885.41716516</v>
      </c>
      <c r="AU68" s="61">
        <f t="shared" ca="1" si="25"/>
        <v>-522418211.83716512</v>
      </c>
      <c r="AV68" s="61">
        <f t="shared" ca="1" si="25"/>
        <v>-68778673.579999998</v>
      </c>
      <c r="AW68" s="61">
        <f t="shared" ca="1" si="25"/>
        <v>0</v>
      </c>
      <c r="AX68" s="61">
        <f t="shared" ca="1" si="28"/>
        <v>0</v>
      </c>
      <c r="AY68" s="61">
        <f t="shared" ca="1" si="28"/>
        <v>392324871.29715896</v>
      </c>
      <c r="AZ68" s="61">
        <f t="shared" ca="1" si="28"/>
        <v>128840797.98014063</v>
      </c>
      <c r="BA68" s="61">
        <f t="shared" ca="1" si="28"/>
        <v>273429399.41672063</v>
      </c>
      <c r="BB68" s="61">
        <f t="shared" ca="1" si="28"/>
        <v>234101532.9767206</v>
      </c>
      <c r="BC68" s="61">
        <f t="shared" ca="1" si="28"/>
        <v>39327866.439999998</v>
      </c>
      <c r="BD68" s="61">
        <f t="shared" ca="1" si="28"/>
        <v>0</v>
      </c>
      <c r="BE68" s="61">
        <f t="shared" ca="1" si="28"/>
        <v>0</v>
      </c>
      <c r="BF68" s="61">
        <f t="shared" ca="1" si="28"/>
        <v>-144588601.43658</v>
      </c>
      <c r="BG68" s="61">
        <f t="shared" ca="1" si="28"/>
        <v>0</v>
      </c>
      <c r="BH68" s="61">
        <f t="shared" ca="1" si="28"/>
        <v>0</v>
      </c>
      <c r="BI68" s="61">
        <f t="shared" ca="1" si="28"/>
        <v>0</v>
      </c>
      <c r="BJ68" s="61">
        <f t="shared" ca="1" si="28"/>
        <v>-2510465840.6300001</v>
      </c>
      <c r="BK68" s="61">
        <f t="shared" ca="1" si="28"/>
        <v>-2510465840.6300001</v>
      </c>
      <c r="BL68" s="61">
        <f t="shared" ca="1" si="26"/>
        <v>-9817312563.2700005</v>
      </c>
      <c r="BM68" s="61">
        <f t="shared" ca="1" si="26"/>
        <v>7306846722.6400003</v>
      </c>
      <c r="BN68" s="61">
        <f t="shared" ca="1" si="26"/>
        <v>0</v>
      </c>
      <c r="BO68" s="61">
        <f t="shared" ca="1" si="26"/>
        <v>0</v>
      </c>
      <c r="BP68" s="61">
        <f t="shared" ca="1" si="26"/>
        <v>0</v>
      </c>
      <c r="BQ68" s="61">
        <f t="shared" ca="1" si="26"/>
        <v>-36029784.929999985</v>
      </c>
      <c r="BR68" s="61">
        <f t="shared" ca="1" si="26"/>
        <v>-34294337.509999983</v>
      </c>
      <c r="BS68" s="61">
        <f t="shared" ca="1" si="26"/>
        <v>0</v>
      </c>
      <c r="BT68" s="61">
        <f t="shared" ca="1" si="26"/>
        <v>-1735447.4200000002</v>
      </c>
      <c r="BU68" s="61">
        <f t="shared" ca="1" si="26"/>
        <v>-3628692731.9410534</v>
      </c>
      <c r="BV68" s="61">
        <f t="shared" ca="1" si="26"/>
        <v>-2896381154.2638016</v>
      </c>
      <c r="BW68" s="61">
        <f t="shared" ca="1" si="26"/>
        <v>-693823640.53227556</v>
      </c>
      <c r="BX68" s="61">
        <f t="shared" ca="1" si="26"/>
        <v>-72136811.856223896</v>
      </c>
      <c r="BY68" s="61">
        <f t="shared" ca="1" si="26"/>
        <v>0</v>
      </c>
      <c r="BZ68" s="61">
        <f t="shared" ca="1" si="26"/>
        <v>-41809755.44378417</v>
      </c>
      <c r="CA68" s="61">
        <f t="shared" ca="1" si="26"/>
        <v>-23700168.863425676</v>
      </c>
      <c r="CB68" s="61">
        <f t="shared" ca="1" si="29"/>
        <v>145040015.49430031</v>
      </c>
      <c r="CC68" s="61">
        <f t="shared" ca="1" si="29"/>
        <v>-45881216.475842319</v>
      </c>
      <c r="CD68" s="61">
        <f t="shared" ca="1" si="29"/>
        <v>0</v>
      </c>
      <c r="CE68" s="61">
        <f t="shared" ca="1" si="29"/>
        <v>0</v>
      </c>
      <c r="CF68" s="61">
        <f t="shared" ca="1" si="29"/>
        <v>0</v>
      </c>
      <c r="CG68" s="61">
        <f t="shared" ca="1" si="29"/>
        <v>0</v>
      </c>
      <c r="CH68" s="61">
        <f t="shared" ca="1" si="29"/>
        <v>0</v>
      </c>
      <c r="CI68" s="61">
        <f t="shared" ca="1" si="29"/>
        <v>0</v>
      </c>
      <c r="CJ68" s="61">
        <f t="shared" ca="1" si="29"/>
        <v>0</v>
      </c>
      <c r="CK68" s="61">
        <f t="shared" ca="1" si="29"/>
        <v>0</v>
      </c>
      <c r="CL68" s="61">
        <f t="shared" ca="1" si="29"/>
        <v>0</v>
      </c>
      <c r="CM68" s="61">
        <f t="shared" ca="1" si="29"/>
        <v>0</v>
      </c>
      <c r="CN68" s="61">
        <f t="shared" ca="1" si="29"/>
        <v>0</v>
      </c>
      <c r="CO68" s="61">
        <f t="shared" ca="1" si="29"/>
        <v>0</v>
      </c>
      <c r="CP68" s="61">
        <f t="shared" ca="1" si="29"/>
        <v>0</v>
      </c>
      <c r="CQ68" s="61">
        <f t="shared" ca="1" si="29"/>
        <v>0</v>
      </c>
      <c r="CR68" s="61">
        <f t="shared" ca="1" si="30"/>
        <v>0</v>
      </c>
      <c r="CS68" s="61">
        <f t="shared" ca="1" si="30"/>
        <v>0</v>
      </c>
      <c r="CT68" s="61">
        <f t="shared" ca="1" si="30"/>
        <v>0</v>
      </c>
      <c r="CU68" s="61">
        <f t="shared" ca="1" si="6"/>
        <v>3035911649.2930584</v>
      </c>
    </row>
    <row r="69" spans="1:99" ht="12.75" customHeight="1">
      <c r="A69" s="43" t="s">
        <v>120</v>
      </c>
      <c r="B69" s="59">
        <v>3011</v>
      </c>
      <c r="C69" s="60" t="s">
        <v>378</v>
      </c>
      <c r="D69" s="61">
        <f t="shared" ca="1" si="27"/>
        <v>2403224323.8800001</v>
      </c>
      <c r="E69" s="61">
        <f t="shared" ca="1" si="27"/>
        <v>2752526978.0400004</v>
      </c>
      <c r="F69" s="61">
        <f t="shared" ca="1" si="27"/>
        <v>2880064316.6400003</v>
      </c>
      <c r="G69" s="61">
        <f t="shared" ca="1" si="27"/>
        <v>-127537338.59999999</v>
      </c>
      <c r="H69" s="61">
        <f t="shared" ca="1" si="27"/>
        <v>-382005523.86000001</v>
      </c>
      <c r="I69" s="61">
        <f t="shared" ca="1" si="27"/>
        <v>-418419163.13999999</v>
      </c>
      <c r="J69" s="61">
        <f t="shared" ca="1" si="27"/>
        <v>-1163329297.01</v>
      </c>
      <c r="K69" s="61">
        <f t="shared" ca="1" si="27"/>
        <v>744910133.87</v>
      </c>
      <c r="L69" s="61">
        <f t="shared" ca="1" si="27"/>
        <v>36413639.280000001</v>
      </c>
      <c r="M69" s="61">
        <f t="shared" ca="1" si="27"/>
        <v>102392545.48</v>
      </c>
      <c r="N69" s="61">
        <f t="shared" ca="1" si="27"/>
        <v>-65978906.200000003</v>
      </c>
      <c r="O69" s="61">
        <f t="shared" ca="1" si="27"/>
        <v>0</v>
      </c>
      <c r="P69" s="61">
        <f t="shared" ca="1" si="27"/>
        <v>0</v>
      </c>
      <c r="Q69" s="61">
        <f t="shared" ca="1" si="27"/>
        <v>0</v>
      </c>
      <c r="R69" s="61">
        <f t="shared" ca="1" si="27"/>
        <v>0</v>
      </c>
      <c r="S69" s="61">
        <f t="shared" ca="1" si="27"/>
        <v>0</v>
      </c>
      <c r="T69" s="61">
        <f t="shared" ca="1" si="24"/>
        <v>0</v>
      </c>
      <c r="U69" s="61">
        <f t="shared" ca="1" si="24"/>
        <v>0</v>
      </c>
      <c r="V69" s="61">
        <f t="shared" ca="1" si="24"/>
        <v>25747123.989999983</v>
      </c>
      <c r="W69" s="61">
        <f t="shared" ca="1" si="24"/>
        <v>3039489.35</v>
      </c>
      <c r="X69" s="61">
        <f t="shared" ca="1" si="24"/>
        <v>0</v>
      </c>
      <c r="Y69" s="61">
        <f t="shared" ca="1" si="24"/>
        <v>17298550.749999996</v>
      </c>
      <c r="Z69" s="61">
        <f t="shared" ca="1" si="24"/>
        <v>5409083.8899999857</v>
      </c>
      <c r="AA69" s="61">
        <f t="shared" ca="1" si="24"/>
        <v>0</v>
      </c>
      <c r="AB69" s="61">
        <f t="shared" ca="1" si="24"/>
        <v>0</v>
      </c>
      <c r="AC69" s="61">
        <f t="shared" ca="1" si="24"/>
        <v>0</v>
      </c>
      <c r="AD69" s="61">
        <f t="shared" ca="1" si="24"/>
        <v>0</v>
      </c>
      <c r="AE69" s="61">
        <f t="shared" ca="1" si="24"/>
        <v>0</v>
      </c>
      <c r="AF69" s="61">
        <f t="shared" ca="1" si="24"/>
        <v>0</v>
      </c>
      <c r="AG69" s="61">
        <f t="shared" ca="1" si="24"/>
        <v>6955745.7100000009</v>
      </c>
      <c r="AH69" s="61">
        <f t="shared" ca="1" si="25"/>
        <v>6955745.7100000009</v>
      </c>
      <c r="AI69" s="61">
        <f t="shared" ca="1" si="25"/>
        <v>0</v>
      </c>
      <c r="AJ69" s="61">
        <f t="shared" ca="1" si="25"/>
        <v>0</v>
      </c>
      <c r="AK69" s="61">
        <f t="shared" ca="1" si="25"/>
        <v>0</v>
      </c>
      <c r="AL69" s="61">
        <f t="shared" ca="1" si="25"/>
        <v>0</v>
      </c>
      <c r="AM69" s="61">
        <f t="shared" ca="1" si="25"/>
        <v>0</v>
      </c>
      <c r="AN69" s="61">
        <f t="shared" ca="1" si="25"/>
        <v>-2145605697.7999997</v>
      </c>
      <c r="AO69" s="61">
        <f t="shared" ca="1" si="25"/>
        <v>-349830490.52999997</v>
      </c>
      <c r="AP69" s="61">
        <f t="shared" ca="1" si="25"/>
        <v>-365842310.44999999</v>
      </c>
      <c r="AQ69" s="61">
        <f t="shared" ca="1" si="25"/>
        <v>16011819.92</v>
      </c>
      <c r="AR69" s="61">
        <f t="shared" ca="1" si="25"/>
        <v>-4647851.3100000098</v>
      </c>
      <c r="AS69" s="61">
        <f t="shared" ca="1" si="25"/>
        <v>-10921230.690000013</v>
      </c>
      <c r="AT69" s="61">
        <f t="shared" ca="1" si="25"/>
        <v>-133972259.24000001</v>
      </c>
      <c r="AU69" s="61">
        <f t="shared" ca="1" si="25"/>
        <v>-120590780.93000001</v>
      </c>
      <c r="AV69" s="61">
        <f t="shared" ca="1" si="25"/>
        <v>-13381478.310000001</v>
      </c>
      <c r="AW69" s="61">
        <f t="shared" ca="1" si="25"/>
        <v>0</v>
      </c>
      <c r="AX69" s="61">
        <f t="shared" ca="1" si="28"/>
        <v>0</v>
      </c>
      <c r="AY69" s="61">
        <f t="shared" ca="1" si="28"/>
        <v>123051028.55</v>
      </c>
      <c r="AZ69" s="61">
        <f t="shared" ca="1" si="28"/>
        <v>6273379.3800000027</v>
      </c>
      <c r="BA69" s="61">
        <f t="shared" ca="1" si="28"/>
        <v>36919842.530000001</v>
      </c>
      <c r="BB69" s="61">
        <f t="shared" ca="1" si="28"/>
        <v>28485352.600000001</v>
      </c>
      <c r="BC69" s="61">
        <f t="shared" ca="1" si="28"/>
        <v>8434489.9299999997</v>
      </c>
      <c r="BD69" s="61">
        <f t="shared" ca="1" si="28"/>
        <v>0</v>
      </c>
      <c r="BE69" s="61">
        <f t="shared" ca="1" si="28"/>
        <v>0</v>
      </c>
      <c r="BF69" s="61">
        <f t="shared" ca="1" si="28"/>
        <v>-30646463.149999999</v>
      </c>
      <c r="BG69" s="61">
        <f t="shared" ca="1" si="28"/>
        <v>-1872655.6200000003</v>
      </c>
      <c r="BH69" s="61">
        <f t="shared" ca="1" si="28"/>
        <v>-1872655.6200000003</v>
      </c>
      <c r="BI69" s="61">
        <f t="shared" ca="1" si="28"/>
        <v>0</v>
      </c>
      <c r="BJ69" s="61">
        <f t="shared" ca="1" si="28"/>
        <v>-311229490.56999993</v>
      </c>
      <c r="BK69" s="61">
        <f t="shared" ca="1" si="28"/>
        <v>-311229490.56999993</v>
      </c>
      <c r="BL69" s="61">
        <f t="shared" ca="1" si="26"/>
        <v>-1387938805.79</v>
      </c>
      <c r="BM69" s="61">
        <f t="shared" ca="1" si="26"/>
        <v>1076709315.22</v>
      </c>
      <c r="BN69" s="61">
        <f t="shared" ca="1" si="26"/>
        <v>0</v>
      </c>
      <c r="BO69" s="61">
        <f t="shared" ca="1" si="26"/>
        <v>0</v>
      </c>
      <c r="BP69" s="61">
        <f t="shared" ca="1" si="26"/>
        <v>0</v>
      </c>
      <c r="BQ69" s="61">
        <f t="shared" ca="1" si="26"/>
        <v>-12012460.520000003</v>
      </c>
      <c r="BR69" s="61">
        <f t="shared" ca="1" si="26"/>
        <v>-12012460.520000003</v>
      </c>
      <c r="BS69" s="61">
        <f t="shared" ca="1" si="26"/>
        <v>0</v>
      </c>
      <c r="BT69" s="61">
        <f t="shared" ca="1" si="26"/>
        <v>0</v>
      </c>
      <c r="BU69" s="61">
        <f t="shared" ca="1" si="26"/>
        <v>-1466034229.0899997</v>
      </c>
      <c r="BV69" s="61">
        <f t="shared" ca="1" si="26"/>
        <v>-1245255446.8699999</v>
      </c>
      <c r="BW69" s="61">
        <f t="shared" ca="1" si="26"/>
        <v>-129889595.15999998</v>
      </c>
      <c r="BX69" s="61">
        <f t="shared" ca="1" si="26"/>
        <v>-76666452.879999995</v>
      </c>
      <c r="BY69" s="61">
        <f t="shared" ca="1" si="26"/>
        <v>0</v>
      </c>
      <c r="BZ69" s="61">
        <f t="shared" ca="1" si="26"/>
        <v>-10420780.49</v>
      </c>
      <c r="CA69" s="61">
        <f t="shared" ca="1" si="26"/>
        <v>-3135276.8</v>
      </c>
      <c r="CB69" s="61">
        <f t="shared" ca="1" si="29"/>
        <v>36787118.959999993</v>
      </c>
      <c r="CC69" s="61">
        <f t="shared" ca="1" si="29"/>
        <v>-37453795.850000001</v>
      </c>
      <c r="CD69" s="61">
        <f t="shared" ca="1" si="29"/>
        <v>21479.840000000084</v>
      </c>
      <c r="CE69" s="61">
        <f t="shared" ca="1" si="29"/>
        <v>0</v>
      </c>
      <c r="CF69" s="61">
        <f t="shared" ca="1" si="29"/>
        <v>21479.840000000084</v>
      </c>
      <c r="CG69" s="61">
        <f t="shared" ca="1" si="29"/>
        <v>0</v>
      </c>
      <c r="CH69" s="61">
        <f t="shared" ca="1" si="29"/>
        <v>0</v>
      </c>
      <c r="CI69" s="61">
        <f t="shared" ca="1" si="29"/>
        <v>0</v>
      </c>
      <c r="CJ69" s="61">
        <f t="shared" ca="1" si="29"/>
        <v>0</v>
      </c>
      <c r="CK69" s="61">
        <f t="shared" ca="1" si="29"/>
        <v>0</v>
      </c>
      <c r="CL69" s="61">
        <f t="shared" ca="1" si="29"/>
        <v>0</v>
      </c>
      <c r="CM69" s="61">
        <f t="shared" ca="1" si="29"/>
        <v>0</v>
      </c>
      <c r="CN69" s="61">
        <f t="shared" ca="1" si="29"/>
        <v>0</v>
      </c>
      <c r="CO69" s="61">
        <f t="shared" ca="1" si="29"/>
        <v>0</v>
      </c>
      <c r="CP69" s="61">
        <f t="shared" ca="1" si="29"/>
        <v>0</v>
      </c>
      <c r="CQ69" s="61">
        <f t="shared" ca="1" si="29"/>
        <v>0</v>
      </c>
      <c r="CR69" s="61">
        <f t="shared" ca="1" si="30"/>
        <v>0</v>
      </c>
      <c r="CS69" s="61">
        <f t="shared" ca="1" si="30"/>
        <v>0</v>
      </c>
      <c r="CT69" s="61">
        <f t="shared" ca="1" si="30"/>
        <v>0</v>
      </c>
      <c r="CU69" s="61">
        <f t="shared" ca="1" si="6"/>
        <v>257618626.0800004</v>
      </c>
    </row>
    <row r="70" spans="1:99" ht="12.75" customHeight="1">
      <c r="A70" s="43" t="s">
        <v>121</v>
      </c>
      <c r="B70" s="59">
        <v>3012</v>
      </c>
      <c r="C70" s="60" t="s">
        <v>378</v>
      </c>
      <c r="D70" s="61">
        <f t="shared" ca="1" si="27"/>
        <v>11304548883.339998</v>
      </c>
      <c r="E70" s="61">
        <f t="shared" ca="1" si="27"/>
        <v>9831956935.7999992</v>
      </c>
      <c r="F70" s="61">
        <f t="shared" ca="1" si="27"/>
        <v>11433578975.549999</v>
      </c>
      <c r="G70" s="61">
        <f t="shared" ca="1" si="27"/>
        <v>-1601622039.75</v>
      </c>
      <c r="H70" s="61">
        <f t="shared" ca="1" si="27"/>
        <v>-826987786.61000013</v>
      </c>
      <c r="I70" s="61">
        <f t="shared" ca="1" si="27"/>
        <v>-1152790477.6100001</v>
      </c>
      <c r="J70" s="61">
        <f t="shared" ca="1" si="27"/>
        <v>-3829109937.0300002</v>
      </c>
      <c r="K70" s="61">
        <f t="shared" ca="1" si="27"/>
        <v>2676319459.4200001</v>
      </c>
      <c r="L70" s="61">
        <f t="shared" ca="1" si="27"/>
        <v>325802691</v>
      </c>
      <c r="M70" s="61">
        <f t="shared" ca="1" si="27"/>
        <v>1472834542.6400001</v>
      </c>
      <c r="N70" s="61">
        <f t="shared" ca="1" si="27"/>
        <v>-1147031851.6400001</v>
      </c>
      <c r="O70" s="61">
        <f t="shared" ca="1" si="27"/>
        <v>0</v>
      </c>
      <c r="P70" s="61">
        <f t="shared" ca="1" si="27"/>
        <v>0</v>
      </c>
      <c r="Q70" s="61">
        <f t="shared" ca="1" si="27"/>
        <v>0</v>
      </c>
      <c r="R70" s="61">
        <f t="shared" ca="1" si="27"/>
        <v>0</v>
      </c>
      <c r="S70" s="61">
        <f t="shared" ref="S70:AH82" ca="1" si="31">INDIRECT("'"&amp;VLOOKUP($A$2,$GC$1:$GD$19,2,0)&amp;"'!"&amp;ADDRESS(IFERROR(MATCH($B70,INDIRECT("'"&amp;VLOOKUP($A$2,$GC$1:$GD$19,2,0)&amp;"'!B:B"),0),MATCH($A$82,INDIRECT("'"&amp;VLOOKUP($A$2,$GC$1:$GD$19,2,0)&amp;"'!A:A"),0)),MATCH(S$5,INDIRECT("'"&amp;VLOOKUP($A$2,$GC$1:$GD$19,2,0)&amp;"'!5:5"),0)))</f>
        <v>0</v>
      </c>
      <c r="T70" s="61">
        <f t="shared" ca="1" si="31"/>
        <v>0</v>
      </c>
      <c r="U70" s="61">
        <f t="shared" ca="1" si="31"/>
        <v>0</v>
      </c>
      <c r="V70" s="61">
        <f t="shared" ca="1" si="31"/>
        <v>2299579734.1500001</v>
      </c>
      <c r="W70" s="61">
        <f t="shared" ca="1" si="31"/>
        <v>811986009.12000012</v>
      </c>
      <c r="X70" s="61">
        <f t="shared" ca="1" si="31"/>
        <v>0</v>
      </c>
      <c r="Y70" s="61">
        <f t="shared" ca="1" si="31"/>
        <v>714445647.40999997</v>
      </c>
      <c r="Z70" s="61">
        <f t="shared" ca="1" si="31"/>
        <v>773148077.62</v>
      </c>
      <c r="AA70" s="61">
        <f t="shared" ca="1" si="31"/>
        <v>0</v>
      </c>
      <c r="AB70" s="61">
        <f t="shared" ca="1" si="31"/>
        <v>0</v>
      </c>
      <c r="AC70" s="61">
        <f t="shared" ca="1" si="31"/>
        <v>0</v>
      </c>
      <c r="AD70" s="61">
        <f t="shared" ca="1" si="31"/>
        <v>0</v>
      </c>
      <c r="AE70" s="61">
        <f t="shared" ca="1" si="31"/>
        <v>0</v>
      </c>
      <c r="AF70" s="61">
        <f t="shared" ca="1" si="31"/>
        <v>0</v>
      </c>
      <c r="AG70" s="61">
        <f t="shared" ca="1" si="31"/>
        <v>0</v>
      </c>
      <c r="AH70" s="61">
        <f t="shared" ca="1" si="31"/>
        <v>0</v>
      </c>
      <c r="AI70" s="61">
        <f t="shared" ref="AI70:AX82" ca="1" si="32">INDIRECT("'"&amp;VLOOKUP($A$2,$GC$1:$GD$19,2,0)&amp;"'!"&amp;ADDRESS(IFERROR(MATCH($B70,INDIRECT("'"&amp;VLOOKUP($A$2,$GC$1:$GD$19,2,0)&amp;"'!B:B"),0),MATCH($A$82,INDIRECT("'"&amp;VLOOKUP($A$2,$GC$1:$GD$19,2,0)&amp;"'!A:A"),0)),MATCH(AI$5,INDIRECT("'"&amp;VLOOKUP($A$2,$GC$1:$GD$19,2,0)&amp;"'!5:5"),0)))</f>
        <v>0</v>
      </c>
      <c r="AJ70" s="61">
        <f t="shared" ca="1" si="32"/>
        <v>0</v>
      </c>
      <c r="AK70" s="61">
        <f t="shared" ca="1" si="32"/>
        <v>0</v>
      </c>
      <c r="AL70" s="61">
        <f t="shared" ca="1" si="32"/>
        <v>0</v>
      </c>
      <c r="AM70" s="61">
        <f t="shared" ca="1" si="32"/>
        <v>0</v>
      </c>
      <c r="AN70" s="61">
        <f t="shared" ca="1" si="32"/>
        <v>-6590318814.3982363</v>
      </c>
      <c r="AO70" s="61">
        <f t="shared" ca="1" si="32"/>
        <v>-1880968375.3499999</v>
      </c>
      <c r="AP70" s="61">
        <f t="shared" ca="1" si="32"/>
        <v>-2142799080.3499999</v>
      </c>
      <c r="AQ70" s="61">
        <f t="shared" ca="1" si="32"/>
        <v>261830705</v>
      </c>
      <c r="AR70" s="61">
        <f t="shared" ca="1" si="32"/>
        <v>-89715596.830000043</v>
      </c>
      <c r="AS70" s="61">
        <f t="shared" ca="1" si="32"/>
        <v>-204123217.68000007</v>
      </c>
      <c r="AT70" s="61">
        <f t="shared" ca="1" si="32"/>
        <v>-1188251409.6300001</v>
      </c>
      <c r="AU70" s="61">
        <f t="shared" ca="1" si="32"/>
        <v>-935998083.73000002</v>
      </c>
      <c r="AV70" s="61">
        <f t="shared" ca="1" si="32"/>
        <v>-252253325.90000001</v>
      </c>
      <c r="AW70" s="61">
        <f t="shared" ca="1" si="32"/>
        <v>0</v>
      </c>
      <c r="AX70" s="61">
        <f t="shared" ca="1" si="32"/>
        <v>0</v>
      </c>
      <c r="AY70" s="61">
        <f t="shared" ca="1" si="28"/>
        <v>984128191.95000005</v>
      </c>
      <c r="AZ70" s="61">
        <f t="shared" ca="1" si="28"/>
        <v>114407620.85000002</v>
      </c>
      <c r="BA70" s="61">
        <f t="shared" ca="1" si="28"/>
        <v>599718070.10000002</v>
      </c>
      <c r="BB70" s="61">
        <f t="shared" ca="1" si="28"/>
        <v>487685056.92000002</v>
      </c>
      <c r="BC70" s="61">
        <f t="shared" ca="1" si="28"/>
        <v>112033013.18000001</v>
      </c>
      <c r="BD70" s="61">
        <f t="shared" ca="1" si="28"/>
        <v>0</v>
      </c>
      <c r="BE70" s="61">
        <f t="shared" ca="1" si="28"/>
        <v>0</v>
      </c>
      <c r="BF70" s="61">
        <f t="shared" ca="1" si="28"/>
        <v>-485310449.25</v>
      </c>
      <c r="BG70" s="61">
        <f t="shared" ca="1" si="28"/>
        <v>1626339.01</v>
      </c>
      <c r="BH70" s="61">
        <f t="shared" ca="1" si="28"/>
        <v>1626339.01</v>
      </c>
      <c r="BI70" s="61">
        <f t="shared" ca="1" si="28"/>
        <v>0</v>
      </c>
      <c r="BJ70" s="61">
        <f t="shared" ca="1" si="28"/>
        <v>-2883376729.4800014</v>
      </c>
      <c r="BK70" s="61">
        <f t="shared" ca="1" si="28"/>
        <v>-2883376729.4800014</v>
      </c>
      <c r="BL70" s="61">
        <f t="shared" ca="1" si="28"/>
        <v>-16364154688.870001</v>
      </c>
      <c r="BM70" s="61">
        <f t="shared" ca="1" si="28"/>
        <v>13480777959.389999</v>
      </c>
      <c r="BN70" s="61">
        <f t="shared" ref="BN70:CC82" ca="1" si="33">INDIRECT("'"&amp;VLOOKUP($A$2,$GC$1:$GD$19,2,0)&amp;"'!"&amp;ADDRESS(IFERROR(MATCH($B70,INDIRECT("'"&amp;VLOOKUP($A$2,$GC$1:$GD$19,2,0)&amp;"'!B:B"),0),MATCH($A$82,INDIRECT("'"&amp;VLOOKUP($A$2,$GC$1:$GD$19,2,0)&amp;"'!A:A"),0)),MATCH(BN$5,INDIRECT("'"&amp;VLOOKUP($A$2,$GC$1:$GD$19,2,0)&amp;"'!5:5"),0)))</f>
        <v>0</v>
      </c>
      <c r="BO70" s="61">
        <f t="shared" ca="1" si="33"/>
        <v>0</v>
      </c>
      <c r="BP70" s="61">
        <f t="shared" ca="1" si="33"/>
        <v>0</v>
      </c>
      <c r="BQ70" s="61">
        <f t="shared" ca="1" si="33"/>
        <v>-23587747.050000004</v>
      </c>
      <c r="BR70" s="61">
        <f t="shared" ca="1" si="33"/>
        <v>-23587747.050000004</v>
      </c>
      <c r="BS70" s="61">
        <f t="shared" ca="1" si="33"/>
        <v>0</v>
      </c>
      <c r="BT70" s="61">
        <f t="shared" ca="1" si="33"/>
        <v>0</v>
      </c>
      <c r="BU70" s="61">
        <f t="shared" ca="1" si="33"/>
        <v>-1714296704.6982348</v>
      </c>
      <c r="BV70" s="61">
        <f t="shared" ca="1" si="33"/>
        <v>-2179919822.6899996</v>
      </c>
      <c r="BW70" s="61">
        <f t="shared" ca="1" si="33"/>
        <v>-218237754.04696327</v>
      </c>
      <c r="BX70" s="61">
        <f t="shared" ca="1" si="33"/>
        <v>-113132898.01127219</v>
      </c>
      <c r="BY70" s="61">
        <f t="shared" ca="1" si="33"/>
        <v>0</v>
      </c>
      <c r="BZ70" s="61">
        <f t="shared" ca="1" si="33"/>
        <v>0</v>
      </c>
      <c r="CA70" s="61">
        <f t="shared" ca="1" si="33"/>
        <v>0</v>
      </c>
      <c r="CB70" s="61">
        <f t="shared" ca="1" si="33"/>
        <v>811475572.10000002</v>
      </c>
      <c r="CC70" s="61">
        <f t="shared" ca="1" si="33"/>
        <v>-14481802.050000001</v>
      </c>
      <c r="CD70" s="61">
        <f t="shared" ca="1" si="29"/>
        <v>0</v>
      </c>
      <c r="CE70" s="61">
        <f t="shared" ca="1" si="29"/>
        <v>0</v>
      </c>
      <c r="CF70" s="61">
        <f t="shared" ca="1" si="29"/>
        <v>0</v>
      </c>
      <c r="CG70" s="61">
        <f t="shared" ca="1" si="29"/>
        <v>0</v>
      </c>
      <c r="CH70" s="61">
        <f t="shared" ca="1" si="29"/>
        <v>0</v>
      </c>
      <c r="CI70" s="61">
        <f t="shared" ca="1" si="29"/>
        <v>0</v>
      </c>
      <c r="CJ70" s="61">
        <f t="shared" ca="1" si="29"/>
        <v>0</v>
      </c>
      <c r="CK70" s="61">
        <f t="shared" ca="1" si="29"/>
        <v>0</v>
      </c>
      <c r="CL70" s="61">
        <f t="shared" ca="1" si="29"/>
        <v>0</v>
      </c>
      <c r="CM70" s="61">
        <f t="shared" ca="1" si="29"/>
        <v>0</v>
      </c>
      <c r="CN70" s="61">
        <f t="shared" ca="1" si="29"/>
        <v>0</v>
      </c>
      <c r="CO70" s="61">
        <f t="shared" ca="1" si="29"/>
        <v>0</v>
      </c>
      <c r="CP70" s="61">
        <f t="shared" ca="1" si="29"/>
        <v>0</v>
      </c>
      <c r="CQ70" s="61">
        <f t="shared" ca="1" si="29"/>
        <v>0</v>
      </c>
      <c r="CR70" s="61">
        <f t="shared" ca="1" si="30"/>
        <v>0</v>
      </c>
      <c r="CS70" s="61">
        <f t="shared" ca="1" si="30"/>
        <v>0</v>
      </c>
      <c r="CT70" s="61">
        <f t="shared" ca="1" si="30"/>
        <v>0</v>
      </c>
      <c r="CU70" s="61">
        <f t="shared" ca="1" si="6"/>
        <v>4714230068.941762</v>
      </c>
    </row>
    <row r="71" spans="1:99" ht="12.75" customHeight="1">
      <c r="A71" s="43" t="s">
        <v>122</v>
      </c>
      <c r="B71" s="59">
        <v>3016</v>
      </c>
      <c r="C71" s="60" t="s">
        <v>378</v>
      </c>
      <c r="D71" s="61">
        <f t="shared" ref="D71:S82" ca="1" si="34">INDIRECT("'"&amp;VLOOKUP($A$2,$GC$1:$GD$19,2,0)&amp;"'!"&amp;ADDRESS(IFERROR(MATCH($B71,INDIRECT("'"&amp;VLOOKUP($A$2,$GC$1:$GD$19,2,0)&amp;"'!B:B"),0),MATCH($A$82,INDIRECT("'"&amp;VLOOKUP($A$2,$GC$1:$GD$19,2,0)&amp;"'!A:A"),0)),MATCH(D$5,INDIRECT("'"&amp;VLOOKUP($A$2,$GC$1:$GD$19,2,0)&amp;"'!5:5"),0)))</f>
        <v>529532732.57000005</v>
      </c>
      <c r="E71" s="61">
        <f t="shared" ca="1" si="34"/>
        <v>569596941.47000003</v>
      </c>
      <c r="F71" s="61">
        <f t="shared" ca="1" si="34"/>
        <v>611583444.23000002</v>
      </c>
      <c r="G71" s="61">
        <f t="shared" ca="1" si="34"/>
        <v>-41986502.759999998</v>
      </c>
      <c r="H71" s="61">
        <f t="shared" ca="1" si="34"/>
        <v>-40064208.900000006</v>
      </c>
      <c r="I71" s="61">
        <f t="shared" ca="1" si="34"/>
        <v>-45011696.220000006</v>
      </c>
      <c r="J71" s="61">
        <f t="shared" ca="1" si="34"/>
        <v>-89096992.040000007</v>
      </c>
      <c r="K71" s="61">
        <f t="shared" ca="1" si="34"/>
        <v>44085295.82</v>
      </c>
      <c r="L71" s="61">
        <f t="shared" ca="1" si="34"/>
        <v>4947487.32</v>
      </c>
      <c r="M71" s="61">
        <f t="shared" ca="1" si="34"/>
        <v>9757626.9100000001</v>
      </c>
      <c r="N71" s="61">
        <f t="shared" ca="1" si="34"/>
        <v>-4810139.59</v>
      </c>
      <c r="O71" s="61">
        <f t="shared" ca="1" si="34"/>
        <v>0</v>
      </c>
      <c r="P71" s="61">
        <f t="shared" ca="1" si="34"/>
        <v>0</v>
      </c>
      <c r="Q71" s="61">
        <f t="shared" ca="1" si="34"/>
        <v>0</v>
      </c>
      <c r="R71" s="61">
        <f t="shared" ca="1" si="34"/>
        <v>0</v>
      </c>
      <c r="S71" s="61">
        <f t="shared" ca="1" si="34"/>
        <v>0</v>
      </c>
      <c r="T71" s="61">
        <f t="shared" ca="1" si="31"/>
        <v>0</v>
      </c>
      <c r="U71" s="61">
        <f t="shared" ca="1" si="31"/>
        <v>0</v>
      </c>
      <c r="V71" s="61">
        <f t="shared" ca="1" si="31"/>
        <v>0</v>
      </c>
      <c r="W71" s="61">
        <f t="shared" ca="1" si="31"/>
        <v>0</v>
      </c>
      <c r="X71" s="61">
        <f t="shared" ca="1" si="31"/>
        <v>0</v>
      </c>
      <c r="Y71" s="61">
        <f t="shared" ca="1" si="31"/>
        <v>0</v>
      </c>
      <c r="Z71" s="61">
        <f t="shared" ca="1" si="31"/>
        <v>0</v>
      </c>
      <c r="AA71" s="61">
        <f t="shared" ca="1" si="31"/>
        <v>0</v>
      </c>
      <c r="AB71" s="61">
        <f t="shared" ca="1" si="31"/>
        <v>0</v>
      </c>
      <c r="AC71" s="61">
        <f t="shared" ca="1" si="31"/>
        <v>0</v>
      </c>
      <c r="AD71" s="61">
        <f t="shared" ca="1" si="31"/>
        <v>0</v>
      </c>
      <c r="AE71" s="61">
        <f t="shared" ca="1" si="31"/>
        <v>0</v>
      </c>
      <c r="AF71" s="61">
        <f t="shared" ca="1" si="31"/>
        <v>0</v>
      </c>
      <c r="AG71" s="61">
        <f t="shared" ca="1" si="31"/>
        <v>0</v>
      </c>
      <c r="AH71" s="61">
        <f t="shared" ca="1" si="31"/>
        <v>0</v>
      </c>
      <c r="AI71" s="61">
        <f t="shared" ca="1" si="32"/>
        <v>0</v>
      </c>
      <c r="AJ71" s="61">
        <f t="shared" ca="1" si="32"/>
        <v>0</v>
      </c>
      <c r="AK71" s="61">
        <f t="shared" ca="1" si="32"/>
        <v>0</v>
      </c>
      <c r="AL71" s="61">
        <f t="shared" ca="1" si="32"/>
        <v>0</v>
      </c>
      <c r="AM71" s="61">
        <f t="shared" ca="1" si="32"/>
        <v>0</v>
      </c>
      <c r="AN71" s="61">
        <f t="shared" ca="1" si="32"/>
        <v>-376404025.74803376</v>
      </c>
      <c r="AO71" s="61">
        <f t="shared" ca="1" si="32"/>
        <v>-30737151.440000001</v>
      </c>
      <c r="AP71" s="61">
        <f t="shared" ca="1" si="32"/>
        <v>-33463852.280000001</v>
      </c>
      <c r="AQ71" s="61">
        <f t="shared" ca="1" si="32"/>
        <v>2726700.84</v>
      </c>
      <c r="AR71" s="61">
        <f t="shared" ca="1" si="32"/>
        <v>-5824338.8900000006</v>
      </c>
      <c r="AS71" s="61">
        <f t="shared" ca="1" si="32"/>
        <v>-7409075.25</v>
      </c>
      <c r="AT71" s="61">
        <f t="shared" ca="1" si="32"/>
        <v>-64938183.25</v>
      </c>
      <c r="AU71" s="61">
        <f t="shared" ca="1" si="32"/>
        <v>-40338337.549999997</v>
      </c>
      <c r="AV71" s="61">
        <f t="shared" ca="1" si="32"/>
        <v>-24599845.699999999</v>
      </c>
      <c r="AW71" s="61">
        <f t="shared" ca="1" si="32"/>
        <v>0</v>
      </c>
      <c r="AX71" s="61">
        <f t="shared" ca="1" si="32"/>
        <v>0</v>
      </c>
      <c r="AY71" s="61">
        <f t="shared" ref="AY71:BN82" ca="1" si="35">INDIRECT("'"&amp;VLOOKUP($A$2,$GC$1:$GD$19,2,0)&amp;"'!"&amp;ADDRESS(IFERROR(MATCH($B71,INDIRECT("'"&amp;VLOOKUP($A$2,$GC$1:$GD$19,2,0)&amp;"'!B:B"),0),MATCH($A$82,INDIRECT("'"&amp;VLOOKUP($A$2,$GC$1:$GD$19,2,0)&amp;"'!A:A"),0)),MATCH(AY$5,INDIRECT("'"&amp;VLOOKUP($A$2,$GC$1:$GD$19,2,0)&amp;"'!5:5"),0)))</f>
        <v>57529108</v>
      </c>
      <c r="AZ71" s="61">
        <f t="shared" ca="1" si="35"/>
        <v>1584736.3599999994</v>
      </c>
      <c r="BA71" s="61">
        <f t="shared" ca="1" si="35"/>
        <v>17518447.359999999</v>
      </c>
      <c r="BB71" s="61">
        <f t="shared" ca="1" si="35"/>
        <v>12240017.109999999</v>
      </c>
      <c r="BC71" s="61">
        <f t="shared" ca="1" si="35"/>
        <v>5278430.25</v>
      </c>
      <c r="BD71" s="61">
        <f t="shared" ca="1" si="35"/>
        <v>0</v>
      </c>
      <c r="BE71" s="61">
        <f t="shared" ca="1" si="35"/>
        <v>0</v>
      </c>
      <c r="BF71" s="61">
        <f t="shared" ca="1" si="35"/>
        <v>-15933711</v>
      </c>
      <c r="BG71" s="61">
        <f t="shared" ca="1" si="35"/>
        <v>0</v>
      </c>
      <c r="BH71" s="61">
        <f t="shared" ca="1" si="35"/>
        <v>0</v>
      </c>
      <c r="BI71" s="61">
        <f t="shared" ca="1" si="35"/>
        <v>0</v>
      </c>
      <c r="BJ71" s="61">
        <f t="shared" ca="1" si="35"/>
        <v>-42226410.600000054</v>
      </c>
      <c r="BK71" s="61">
        <f t="shared" ca="1" si="35"/>
        <v>-45446845.880000055</v>
      </c>
      <c r="BL71" s="61">
        <f t="shared" ca="1" si="35"/>
        <v>-347005721.86000001</v>
      </c>
      <c r="BM71" s="61">
        <f t="shared" ca="1" si="35"/>
        <v>301558875.97999996</v>
      </c>
      <c r="BN71" s="61">
        <f t="shared" ca="1" si="35"/>
        <v>3220435.2799999993</v>
      </c>
      <c r="BO71" s="61">
        <f t="shared" ca="1" si="33"/>
        <v>15998093.93</v>
      </c>
      <c r="BP71" s="61">
        <f t="shared" ca="1" si="33"/>
        <v>-12777658.65</v>
      </c>
      <c r="BQ71" s="61">
        <f t="shared" ca="1" si="33"/>
        <v>-6264568.25</v>
      </c>
      <c r="BR71" s="61">
        <f t="shared" ca="1" si="33"/>
        <v>-6264568.25</v>
      </c>
      <c r="BS71" s="61">
        <f t="shared" ca="1" si="33"/>
        <v>0</v>
      </c>
      <c r="BT71" s="61">
        <f t="shared" ca="1" si="33"/>
        <v>0</v>
      </c>
      <c r="BU71" s="61">
        <f t="shared" ca="1" si="33"/>
        <v>-291351556.5680337</v>
      </c>
      <c r="BV71" s="61">
        <f t="shared" ca="1" si="33"/>
        <v>-210820122.68803376</v>
      </c>
      <c r="BW71" s="61">
        <f t="shared" ca="1" si="33"/>
        <v>-44268460.640000001</v>
      </c>
      <c r="BX71" s="61">
        <f t="shared" ca="1" si="33"/>
        <v>-4609239.22</v>
      </c>
      <c r="BY71" s="61">
        <f t="shared" ca="1" si="33"/>
        <v>0</v>
      </c>
      <c r="BZ71" s="61">
        <f t="shared" ca="1" si="33"/>
        <v>-24992468.789999999</v>
      </c>
      <c r="CA71" s="61">
        <f t="shared" ca="1" si="33"/>
        <v>-10856557.32</v>
      </c>
      <c r="CB71" s="61">
        <f t="shared" ca="1" si="33"/>
        <v>5297763.93</v>
      </c>
      <c r="CC71" s="61">
        <f t="shared" ca="1" si="33"/>
        <v>-1102471.8400000001</v>
      </c>
      <c r="CD71" s="61">
        <f t="shared" ref="CD71:CS82" ca="1" si="36">INDIRECT("'"&amp;VLOOKUP($A$2,$GC$1:$GD$19,2,0)&amp;"'!"&amp;ADDRESS(IFERROR(MATCH($B71,INDIRECT("'"&amp;VLOOKUP($A$2,$GC$1:$GD$19,2,0)&amp;"'!B:B"),0),MATCH($A$82,INDIRECT("'"&amp;VLOOKUP($A$2,$GC$1:$GD$19,2,0)&amp;"'!A:A"),0)),MATCH(CD$5,INDIRECT("'"&amp;VLOOKUP($A$2,$GC$1:$GD$19,2,0)&amp;"'!5:5"),0)))</f>
        <v>0</v>
      </c>
      <c r="CE71" s="61">
        <f t="shared" ca="1" si="36"/>
        <v>0</v>
      </c>
      <c r="CF71" s="61">
        <f t="shared" ca="1" si="36"/>
        <v>0</v>
      </c>
      <c r="CG71" s="61">
        <f t="shared" ca="1" si="36"/>
        <v>0</v>
      </c>
      <c r="CH71" s="61">
        <f t="shared" ca="1" si="36"/>
        <v>0</v>
      </c>
      <c r="CI71" s="61">
        <f t="shared" ca="1" si="36"/>
        <v>0</v>
      </c>
      <c r="CJ71" s="61">
        <f t="shared" ca="1" si="36"/>
        <v>0</v>
      </c>
      <c r="CK71" s="61">
        <f t="shared" ca="1" si="36"/>
        <v>0</v>
      </c>
      <c r="CL71" s="61">
        <f t="shared" ca="1" si="36"/>
        <v>0</v>
      </c>
      <c r="CM71" s="61">
        <f t="shared" ca="1" si="36"/>
        <v>0</v>
      </c>
      <c r="CN71" s="61">
        <f t="shared" ca="1" si="36"/>
        <v>0</v>
      </c>
      <c r="CO71" s="61">
        <f t="shared" ca="1" si="36"/>
        <v>0</v>
      </c>
      <c r="CP71" s="61">
        <f t="shared" ca="1" si="36"/>
        <v>0</v>
      </c>
      <c r="CQ71" s="61">
        <f t="shared" ca="1" si="36"/>
        <v>0</v>
      </c>
      <c r="CR71" s="61">
        <f t="shared" ca="1" si="36"/>
        <v>0</v>
      </c>
      <c r="CS71" s="61">
        <f t="shared" ca="1" si="36"/>
        <v>0</v>
      </c>
      <c r="CT71" s="61">
        <f t="shared" ref="CT71:CT82" ca="1" si="37">INDIRECT("'"&amp;VLOOKUP($A$2,$GC$1:$GD$19,2,0)&amp;"'!"&amp;ADDRESS(IFERROR(MATCH($B71,INDIRECT("'"&amp;VLOOKUP($A$2,$GC$1:$GD$19,2,0)&amp;"'!B:B"),0),MATCH($A$82,INDIRECT("'"&amp;VLOOKUP($A$2,$GC$1:$GD$19,2,0)&amp;"'!A:A"),0)),MATCH(CT$5,INDIRECT("'"&amp;VLOOKUP($A$2,$GC$1:$GD$19,2,0)&amp;"'!5:5"),0)))</f>
        <v>0</v>
      </c>
      <c r="CU71" s="61">
        <f t="shared" ref="CU71:CU82" ca="1" si="38">INDIRECT("'"&amp;VLOOKUP($A$2,$GC$1:$GD$19,2,0)&amp;"'!"&amp;ADDRESS(IFERROR(MATCH($B71,INDIRECT("'"&amp;VLOOKUP($A$2,$GC$1:$GD$19,2,0)&amp;"'!B:B"),0),MATCH($A$82,INDIRECT("'"&amp;VLOOKUP($A$2,$GC$1:$GD$19,2,0)&amp;"'!A:A"),0)),MATCH(CU$6,INDIRECT("'"&amp;VLOOKUP($A$2,$GC$1:$GD$19,2,0)&amp;"'!6:6"),0)))</f>
        <v>153128706.82196629</v>
      </c>
    </row>
    <row r="72" spans="1:99" ht="12.75" customHeight="1">
      <c r="A72" s="43" t="s">
        <v>123</v>
      </c>
      <c r="B72" s="59">
        <v>3017</v>
      </c>
      <c r="C72" s="60" t="s">
        <v>378</v>
      </c>
      <c r="D72" s="61">
        <f t="shared" ca="1" si="34"/>
        <v>9209947744.9599991</v>
      </c>
      <c r="E72" s="61">
        <f t="shared" ca="1" si="34"/>
        <v>8778070614.1499977</v>
      </c>
      <c r="F72" s="61">
        <f t="shared" ca="1" si="34"/>
        <v>9502730131.4399986</v>
      </c>
      <c r="G72" s="61">
        <f t="shared" ca="1" si="34"/>
        <v>-724659517.28999996</v>
      </c>
      <c r="H72" s="61">
        <f t="shared" ca="1" si="34"/>
        <v>-538095209.64999998</v>
      </c>
      <c r="I72" s="61">
        <f t="shared" ca="1" si="34"/>
        <v>-592378433.75</v>
      </c>
      <c r="J72" s="61">
        <f t="shared" ca="1" si="34"/>
        <v>-3509154155.0900002</v>
      </c>
      <c r="K72" s="61">
        <f t="shared" ca="1" si="34"/>
        <v>2916775721.3400002</v>
      </c>
      <c r="L72" s="61">
        <f t="shared" ca="1" si="34"/>
        <v>54283224.099999994</v>
      </c>
      <c r="M72" s="61">
        <f t="shared" ca="1" si="34"/>
        <v>231087981.88</v>
      </c>
      <c r="N72" s="61">
        <f t="shared" ca="1" si="34"/>
        <v>-176804757.78</v>
      </c>
      <c r="O72" s="61">
        <f t="shared" ca="1" si="34"/>
        <v>0</v>
      </c>
      <c r="P72" s="61">
        <f t="shared" ca="1" si="34"/>
        <v>0</v>
      </c>
      <c r="Q72" s="61">
        <f t="shared" ca="1" si="34"/>
        <v>0</v>
      </c>
      <c r="R72" s="61">
        <f t="shared" ca="1" si="34"/>
        <v>0</v>
      </c>
      <c r="S72" s="61">
        <f t="shared" ca="1" si="34"/>
        <v>0</v>
      </c>
      <c r="T72" s="61">
        <f t="shared" ca="1" si="31"/>
        <v>0</v>
      </c>
      <c r="U72" s="61">
        <f t="shared" ca="1" si="31"/>
        <v>0</v>
      </c>
      <c r="V72" s="61">
        <f t="shared" ca="1" si="31"/>
        <v>969972340.46000004</v>
      </c>
      <c r="W72" s="61">
        <f t="shared" ca="1" si="31"/>
        <v>0</v>
      </c>
      <c r="X72" s="61">
        <f t="shared" ca="1" si="31"/>
        <v>0</v>
      </c>
      <c r="Y72" s="61">
        <f t="shared" ca="1" si="31"/>
        <v>969972340.46000004</v>
      </c>
      <c r="Z72" s="61">
        <f t="shared" ca="1" si="31"/>
        <v>0</v>
      </c>
      <c r="AA72" s="61">
        <f t="shared" ca="1" si="31"/>
        <v>0</v>
      </c>
      <c r="AB72" s="61">
        <f t="shared" ca="1" si="31"/>
        <v>0</v>
      </c>
      <c r="AC72" s="61">
        <f t="shared" ca="1" si="31"/>
        <v>0</v>
      </c>
      <c r="AD72" s="61">
        <f t="shared" ca="1" si="31"/>
        <v>0</v>
      </c>
      <c r="AE72" s="61">
        <f t="shared" ca="1" si="31"/>
        <v>0</v>
      </c>
      <c r="AF72" s="61">
        <f t="shared" ca="1" si="31"/>
        <v>0</v>
      </c>
      <c r="AG72" s="61">
        <f t="shared" ca="1" si="31"/>
        <v>0</v>
      </c>
      <c r="AH72" s="61">
        <f t="shared" ca="1" si="31"/>
        <v>0</v>
      </c>
      <c r="AI72" s="61">
        <f t="shared" ca="1" si="32"/>
        <v>0</v>
      </c>
      <c r="AJ72" s="61">
        <f t="shared" ca="1" si="32"/>
        <v>0</v>
      </c>
      <c r="AK72" s="61">
        <f t="shared" ca="1" si="32"/>
        <v>0</v>
      </c>
      <c r="AL72" s="61">
        <f t="shared" ca="1" si="32"/>
        <v>0</v>
      </c>
      <c r="AM72" s="61">
        <f t="shared" ca="1" si="32"/>
        <v>0</v>
      </c>
      <c r="AN72" s="61">
        <f t="shared" ca="1" si="32"/>
        <v>-6596899913.4800005</v>
      </c>
      <c r="AO72" s="61">
        <f t="shared" ca="1" si="32"/>
        <v>-2712965904.98</v>
      </c>
      <c r="AP72" s="61">
        <f t="shared" ca="1" si="32"/>
        <v>-2884331192.02</v>
      </c>
      <c r="AQ72" s="61">
        <f t="shared" ca="1" si="32"/>
        <v>171365287.03999999</v>
      </c>
      <c r="AR72" s="61">
        <f t="shared" ca="1" si="32"/>
        <v>-42938670.020000011</v>
      </c>
      <c r="AS72" s="61">
        <f t="shared" ca="1" si="32"/>
        <v>-144944260.82000005</v>
      </c>
      <c r="AT72" s="61">
        <f t="shared" ca="1" si="32"/>
        <v>-724733815.10000002</v>
      </c>
      <c r="AU72" s="61">
        <f t="shared" ca="1" si="32"/>
        <v>-886811035.51999998</v>
      </c>
      <c r="AV72" s="61">
        <f t="shared" ca="1" si="32"/>
        <v>162077220.41999999</v>
      </c>
      <c r="AW72" s="61">
        <f t="shared" ca="1" si="32"/>
        <v>0</v>
      </c>
      <c r="AX72" s="61">
        <f t="shared" ca="1" si="32"/>
        <v>0</v>
      </c>
      <c r="AY72" s="61">
        <f t="shared" ca="1" si="35"/>
        <v>579789554.27999997</v>
      </c>
      <c r="AZ72" s="61">
        <f t="shared" ca="1" si="35"/>
        <v>102005590.80000004</v>
      </c>
      <c r="BA72" s="61">
        <f t="shared" ca="1" si="35"/>
        <v>369705342.86000001</v>
      </c>
      <c r="BB72" s="61">
        <f t="shared" ca="1" si="35"/>
        <v>357028131.72000003</v>
      </c>
      <c r="BC72" s="61">
        <f t="shared" ca="1" si="35"/>
        <v>12677211.140000001</v>
      </c>
      <c r="BD72" s="61">
        <f t="shared" ca="1" si="35"/>
        <v>0</v>
      </c>
      <c r="BE72" s="61">
        <f t="shared" ca="1" si="35"/>
        <v>0</v>
      </c>
      <c r="BF72" s="61">
        <f t="shared" ca="1" si="35"/>
        <v>-267699752.05999997</v>
      </c>
      <c r="BG72" s="61">
        <f t="shared" ca="1" si="35"/>
        <v>-1692185.78</v>
      </c>
      <c r="BH72" s="61">
        <f t="shared" ca="1" si="35"/>
        <v>-1736464.73</v>
      </c>
      <c r="BI72" s="61">
        <f t="shared" ca="1" si="35"/>
        <v>44278.950000000012</v>
      </c>
      <c r="BJ72" s="61">
        <f t="shared" ca="1" si="35"/>
        <v>-303957063.09000027</v>
      </c>
      <c r="BK72" s="61">
        <f t="shared" ca="1" si="35"/>
        <v>-315099537.47000027</v>
      </c>
      <c r="BL72" s="61">
        <f t="shared" ca="1" si="35"/>
        <v>-2326635545.0300002</v>
      </c>
      <c r="BM72" s="61">
        <f t="shared" ca="1" si="35"/>
        <v>2011536007.5599999</v>
      </c>
      <c r="BN72" s="61">
        <f t="shared" ca="1" si="35"/>
        <v>11142474.379999995</v>
      </c>
      <c r="BO72" s="61">
        <f t="shared" ca="1" si="33"/>
        <v>156453623.63999999</v>
      </c>
      <c r="BP72" s="61">
        <f t="shared" ca="1" si="33"/>
        <v>-145311149.25999999</v>
      </c>
      <c r="BQ72" s="61">
        <f t="shared" ca="1" si="33"/>
        <v>-46355471.980000004</v>
      </c>
      <c r="BR72" s="61">
        <f t="shared" ca="1" si="33"/>
        <v>-46355471.980000004</v>
      </c>
      <c r="BS72" s="61">
        <f t="shared" ca="1" si="33"/>
        <v>0</v>
      </c>
      <c r="BT72" s="61">
        <f t="shared" ca="1" si="33"/>
        <v>0</v>
      </c>
      <c r="BU72" s="61">
        <f t="shared" ca="1" si="33"/>
        <v>-3488894502.8299994</v>
      </c>
      <c r="BV72" s="61">
        <f t="shared" ca="1" si="33"/>
        <v>-3026717379.3899999</v>
      </c>
      <c r="BW72" s="61">
        <f t="shared" ca="1" si="33"/>
        <v>-480221495.53999996</v>
      </c>
      <c r="BX72" s="61">
        <f t="shared" ca="1" si="33"/>
        <v>-82568967.180000007</v>
      </c>
      <c r="BY72" s="61">
        <f t="shared" ca="1" si="33"/>
        <v>0</v>
      </c>
      <c r="BZ72" s="61">
        <f t="shared" ca="1" si="33"/>
        <v>-53476259.190000005</v>
      </c>
      <c r="CA72" s="61">
        <f t="shared" ca="1" si="33"/>
        <v>-131118974.98</v>
      </c>
      <c r="CB72" s="61">
        <f t="shared" ca="1" si="33"/>
        <v>130520897.11000001</v>
      </c>
      <c r="CC72" s="61">
        <f t="shared" ca="1" si="33"/>
        <v>154687676.34000009</v>
      </c>
      <c r="CD72" s="61">
        <f t="shared" ca="1" si="36"/>
        <v>-96114.8</v>
      </c>
      <c r="CE72" s="61">
        <f t="shared" ca="1" si="36"/>
        <v>-96114.8</v>
      </c>
      <c r="CF72" s="61">
        <f t="shared" ca="1" si="36"/>
        <v>0</v>
      </c>
      <c r="CG72" s="61">
        <f t="shared" ca="1" si="36"/>
        <v>0</v>
      </c>
      <c r="CH72" s="61">
        <f t="shared" ca="1" si="36"/>
        <v>0</v>
      </c>
      <c r="CI72" s="61">
        <f t="shared" ca="1" si="36"/>
        <v>0</v>
      </c>
      <c r="CJ72" s="61">
        <f t="shared" ca="1" si="36"/>
        <v>0</v>
      </c>
      <c r="CK72" s="61">
        <f t="shared" ca="1" si="36"/>
        <v>0</v>
      </c>
      <c r="CL72" s="61">
        <f t="shared" ca="1" si="36"/>
        <v>0</v>
      </c>
      <c r="CM72" s="61">
        <f t="shared" ca="1" si="36"/>
        <v>0</v>
      </c>
      <c r="CN72" s="61">
        <f t="shared" ca="1" si="36"/>
        <v>0</v>
      </c>
      <c r="CO72" s="61">
        <f t="shared" ca="1" si="36"/>
        <v>0</v>
      </c>
      <c r="CP72" s="61">
        <f t="shared" ca="1" si="36"/>
        <v>0</v>
      </c>
      <c r="CQ72" s="61">
        <f t="shared" ca="1" si="36"/>
        <v>0</v>
      </c>
      <c r="CR72" s="61">
        <f t="shared" ca="1" si="36"/>
        <v>0</v>
      </c>
      <c r="CS72" s="61">
        <f t="shared" ca="1" si="36"/>
        <v>0</v>
      </c>
      <c r="CT72" s="61">
        <f t="shared" ca="1" si="37"/>
        <v>0</v>
      </c>
      <c r="CU72" s="61">
        <f t="shared" ca="1" si="38"/>
        <v>2613047831.4799986</v>
      </c>
    </row>
    <row r="73" spans="1:99" ht="12.75" customHeight="1">
      <c r="A73" s="43" t="s">
        <v>124</v>
      </c>
      <c r="B73" s="59">
        <v>3018</v>
      </c>
      <c r="C73" s="60" t="s">
        <v>378</v>
      </c>
      <c r="D73" s="61">
        <f t="shared" ca="1" si="34"/>
        <v>18162182886.189999</v>
      </c>
      <c r="E73" s="61">
        <f t="shared" ca="1" si="34"/>
        <v>20205831068.41</v>
      </c>
      <c r="F73" s="61">
        <f t="shared" ca="1" si="34"/>
        <v>20270264417.91</v>
      </c>
      <c r="G73" s="61">
        <f t="shared" ca="1" si="34"/>
        <v>-64433349.5</v>
      </c>
      <c r="H73" s="61">
        <f t="shared" ca="1" si="34"/>
        <v>-2262223176.4099998</v>
      </c>
      <c r="I73" s="61">
        <f t="shared" ca="1" si="34"/>
        <v>-2262223176.4099998</v>
      </c>
      <c r="J73" s="61">
        <f t="shared" ca="1" si="34"/>
        <v>-10085547991.91</v>
      </c>
      <c r="K73" s="61">
        <f t="shared" ca="1" si="34"/>
        <v>7823324815.5</v>
      </c>
      <c r="L73" s="61">
        <f t="shared" ca="1" si="34"/>
        <v>0</v>
      </c>
      <c r="M73" s="61">
        <f t="shared" ca="1" si="34"/>
        <v>0</v>
      </c>
      <c r="N73" s="61">
        <f t="shared" ca="1" si="34"/>
        <v>0</v>
      </c>
      <c r="O73" s="61">
        <f t="shared" ca="1" si="34"/>
        <v>0</v>
      </c>
      <c r="P73" s="61">
        <f t="shared" ca="1" si="34"/>
        <v>0</v>
      </c>
      <c r="Q73" s="61">
        <f t="shared" ca="1" si="34"/>
        <v>0</v>
      </c>
      <c r="R73" s="61">
        <f t="shared" ca="1" si="34"/>
        <v>0</v>
      </c>
      <c r="S73" s="61">
        <f t="shared" ca="1" si="34"/>
        <v>0</v>
      </c>
      <c r="T73" s="61">
        <f t="shared" ca="1" si="31"/>
        <v>0</v>
      </c>
      <c r="U73" s="61">
        <f t="shared" ca="1" si="31"/>
        <v>0</v>
      </c>
      <c r="V73" s="61">
        <f t="shared" ca="1" si="31"/>
        <v>103566899.84</v>
      </c>
      <c r="W73" s="61">
        <f t="shared" ca="1" si="31"/>
        <v>96608015.590000004</v>
      </c>
      <c r="X73" s="61">
        <f t="shared" ca="1" si="31"/>
        <v>0</v>
      </c>
      <c r="Y73" s="61">
        <f t="shared" ca="1" si="31"/>
        <v>0</v>
      </c>
      <c r="Z73" s="61">
        <f t="shared" ca="1" si="31"/>
        <v>6958884.25</v>
      </c>
      <c r="AA73" s="61">
        <f t="shared" ca="1" si="31"/>
        <v>0</v>
      </c>
      <c r="AB73" s="61">
        <f t="shared" ca="1" si="31"/>
        <v>0</v>
      </c>
      <c r="AC73" s="61">
        <f t="shared" ca="1" si="31"/>
        <v>0</v>
      </c>
      <c r="AD73" s="61">
        <f t="shared" ca="1" si="31"/>
        <v>0</v>
      </c>
      <c r="AE73" s="61">
        <f t="shared" ca="1" si="31"/>
        <v>0</v>
      </c>
      <c r="AF73" s="61">
        <f t="shared" ca="1" si="31"/>
        <v>0</v>
      </c>
      <c r="AG73" s="61">
        <f t="shared" ca="1" si="31"/>
        <v>115008094.35000001</v>
      </c>
      <c r="AH73" s="61">
        <f t="shared" ca="1" si="31"/>
        <v>115008094.35000001</v>
      </c>
      <c r="AI73" s="61">
        <f t="shared" ca="1" si="32"/>
        <v>0</v>
      </c>
      <c r="AJ73" s="61">
        <f t="shared" ca="1" si="32"/>
        <v>0</v>
      </c>
      <c r="AK73" s="61">
        <f t="shared" ca="1" si="32"/>
        <v>0</v>
      </c>
      <c r="AL73" s="61">
        <f t="shared" ca="1" si="32"/>
        <v>0</v>
      </c>
      <c r="AM73" s="61">
        <f t="shared" ca="1" si="32"/>
        <v>0</v>
      </c>
      <c r="AN73" s="61">
        <f t="shared" ca="1" si="32"/>
        <v>-13359441429.449997</v>
      </c>
      <c r="AO73" s="61">
        <f t="shared" ca="1" si="32"/>
        <v>-1973912964.8999999</v>
      </c>
      <c r="AP73" s="61">
        <f t="shared" ca="1" si="32"/>
        <v>-1998602360.9599998</v>
      </c>
      <c r="AQ73" s="61">
        <f t="shared" ca="1" si="32"/>
        <v>24689396.059999999</v>
      </c>
      <c r="AR73" s="61">
        <f t="shared" ca="1" si="32"/>
        <v>-313737107.64000022</v>
      </c>
      <c r="AS73" s="61">
        <f t="shared" ca="1" si="32"/>
        <v>-287070284.26000023</v>
      </c>
      <c r="AT73" s="61">
        <f t="shared" ca="1" si="32"/>
        <v>-2806948982.21</v>
      </c>
      <c r="AU73" s="61">
        <f t="shared" ca="1" si="32"/>
        <v>-2408111053.48</v>
      </c>
      <c r="AV73" s="61">
        <f t="shared" ca="1" si="32"/>
        <v>-398837928.73000002</v>
      </c>
      <c r="AW73" s="61">
        <f t="shared" ca="1" si="32"/>
        <v>0</v>
      </c>
      <c r="AX73" s="61">
        <f t="shared" ca="1" si="32"/>
        <v>0</v>
      </c>
      <c r="AY73" s="61">
        <f t="shared" ca="1" si="35"/>
        <v>2519878697.9499998</v>
      </c>
      <c r="AZ73" s="61">
        <f t="shared" ca="1" si="35"/>
        <v>-26666823.379999999</v>
      </c>
      <c r="BA73" s="61">
        <f t="shared" ca="1" si="35"/>
        <v>12755450.91</v>
      </c>
      <c r="BB73" s="61">
        <f t="shared" ca="1" si="35"/>
        <v>10514759.15</v>
      </c>
      <c r="BC73" s="61">
        <f t="shared" ca="1" si="35"/>
        <v>2240691.7599999998</v>
      </c>
      <c r="BD73" s="61">
        <f t="shared" ca="1" si="35"/>
        <v>0</v>
      </c>
      <c r="BE73" s="61">
        <f t="shared" ca="1" si="35"/>
        <v>0</v>
      </c>
      <c r="BF73" s="61">
        <f t="shared" ca="1" si="35"/>
        <v>-39422274.289999999</v>
      </c>
      <c r="BG73" s="61">
        <f t="shared" ca="1" si="35"/>
        <v>-112077017.86999999</v>
      </c>
      <c r="BH73" s="61">
        <f t="shared" ca="1" si="35"/>
        <v>-112084739.86999999</v>
      </c>
      <c r="BI73" s="61">
        <f t="shared" ca="1" si="35"/>
        <v>7722</v>
      </c>
      <c r="BJ73" s="61">
        <f t="shared" ca="1" si="35"/>
        <v>-3930309047.1999979</v>
      </c>
      <c r="BK73" s="61">
        <f t="shared" ca="1" si="35"/>
        <v>-3930309047.1999979</v>
      </c>
      <c r="BL73" s="61">
        <f t="shared" ca="1" si="35"/>
        <v>-10564974109.899998</v>
      </c>
      <c r="BM73" s="61">
        <f t="shared" ca="1" si="35"/>
        <v>6634665062.6999998</v>
      </c>
      <c r="BN73" s="61">
        <f t="shared" ca="1" si="35"/>
        <v>0</v>
      </c>
      <c r="BO73" s="61">
        <f t="shared" ca="1" si="33"/>
        <v>0</v>
      </c>
      <c r="BP73" s="61">
        <f t="shared" ca="1" si="33"/>
        <v>0</v>
      </c>
      <c r="BQ73" s="61">
        <f t="shared" ca="1" si="33"/>
        <v>-162274903.81999993</v>
      </c>
      <c r="BR73" s="61">
        <f t="shared" ca="1" si="33"/>
        <v>-162274903.81999993</v>
      </c>
      <c r="BS73" s="61">
        <f t="shared" ca="1" si="33"/>
        <v>0</v>
      </c>
      <c r="BT73" s="61">
        <f t="shared" ca="1" si="33"/>
        <v>0</v>
      </c>
      <c r="BU73" s="61">
        <f t="shared" ca="1" si="33"/>
        <v>-6782762003.3399982</v>
      </c>
      <c r="BV73" s="61">
        <f t="shared" ca="1" si="33"/>
        <v>-5370102649.7499981</v>
      </c>
      <c r="BW73" s="61">
        <f t="shared" ca="1" si="33"/>
        <v>-837389004.75999999</v>
      </c>
      <c r="BX73" s="61">
        <f t="shared" ca="1" si="33"/>
        <v>-84514645.11999999</v>
      </c>
      <c r="BY73" s="61">
        <f t="shared" ca="1" si="33"/>
        <v>0</v>
      </c>
      <c r="BZ73" s="61">
        <f t="shared" ca="1" si="33"/>
        <v>-252434857.78000003</v>
      </c>
      <c r="CA73" s="61">
        <f t="shared" ca="1" si="33"/>
        <v>-132896131.09999999</v>
      </c>
      <c r="CB73" s="61">
        <f t="shared" ca="1" si="33"/>
        <v>0</v>
      </c>
      <c r="CC73" s="61">
        <f t="shared" ca="1" si="33"/>
        <v>-105424714.83</v>
      </c>
      <c r="CD73" s="61">
        <f t="shared" ca="1" si="36"/>
        <v>-4831679.17</v>
      </c>
      <c r="CE73" s="61">
        <f t="shared" ca="1" si="36"/>
        <v>0</v>
      </c>
      <c r="CF73" s="61">
        <f t="shared" ca="1" si="36"/>
        <v>-4386816.0599999996</v>
      </c>
      <c r="CG73" s="61">
        <f t="shared" ca="1" si="36"/>
        <v>0</v>
      </c>
      <c r="CH73" s="61">
        <f t="shared" ca="1" si="36"/>
        <v>-444863.11</v>
      </c>
      <c r="CI73" s="61">
        <f t="shared" ca="1" si="36"/>
        <v>0</v>
      </c>
      <c r="CJ73" s="61">
        <f t="shared" ca="1" si="36"/>
        <v>0</v>
      </c>
      <c r="CK73" s="61">
        <f t="shared" ca="1" si="36"/>
        <v>-79536705.510000005</v>
      </c>
      <c r="CL73" s="61">
        <f t="shared" ca="1" si="36"/>
        <v>-79536705.510000005</v>
      </c>
      <c r="CM73" s="61">
        <f t="shared" ca="1" si="36"/>
        <v>0</v>
      </c>
      <c r="CN73" s="61">
        <f t="shared" ca="1" si="36"/>
        <v>0</v>
      </c>
      <c r="CO73" s="61">
        <f t="shared" ca="1" si="36"/>
        <v>0</v>
      </c>
      <c r="CP73" s="61">
        <f t="shared" ca="1" si="36"/>
        <v>0</v>
      </c>
      <c r="CQ73" s="61">
        <f t="shared" ca="1" si="36"/>
        <v>0</v>
      </c>
      <c r="CR73" s="61">
        <f t="shared" ca="1" si="36"/>
        <v>0</v>
      </c>
      <c r="CS73" s="61">
        <f t="shared" ca="1" si="36"/>
        <v>0</v>
      </c>
      <c r="CT73" s="61">
        <f t="shared" ca="1" si="37"/>
        <v>0</v>
      </c>
      <c r="CU73" s="61">
        <f t="shared" ca="1" si="38"/>
        <v>4802741456.7400017</v>
      </c>
    </row>
    <row r="74" spans="1:99" ht="12.75" customHeight="1">
      <c r="A74" s="43" t="s">
        <v>125</v>
      </c>
      <c r="B74" s="59">
        <v>4002</v>
      </c>
      <c r="C74" s="60" t="s">
        <v>379</v>
      </c>
      <c r="D74" s="61">
        <f t="shared" ca="1" si="34"/>
        <v>0</v>
      </c>
      <c r="E74" s="61">
        <f t="shared" ca="1" si="34"/>
        <v>0</v>
      </c>
      <c r="F74" s="61">
        <f t="shared" ca="1" si="34"/>
        <v>0</v>
      </c>
      <c r="G74" s="61">
        <f t="shared" ca="1" si="34"/>
        <v>0</v>
      </c>
      <c r="H74" s="61">
        <f t="shared" ca="1" si="34"/>
        <v>0</v>
      </c>
      <c r="I74" s="61">
        <f t="shared" ca="1" si="34"/>
        <v>0</v>
      </c>
      <c r="J74" s="61">
        <f t="shared" ca="1" si="34"/>
        <v>0</v>
      </c>
      <c r="K74" s="61">
        <f t="shared" ca="1" si="34"/>
        <v>0</v>
      </c>
      <c r="L74" s="61">
        <f t="shared" ca="1" si="34"/>
        <v>0</v>
      </c>
      <c r="M74" s="61">
        <f t="shared" ca="1" si="34"/>
        <v>0</v>
      </c>
      <c r="N74" s="61">
        <f t="shared" ca="1" si="34"/>
        <v>0</v>
      </c>
      <c r="O74" s="61">
        <f t="shared" ca="1" si="34"/>
        <v>0</v>
      </c>
      <c r="P74" s="61">
        <f t="shared" ca="1" si="34"/>
        <v>0</v>
      </c>
      <c r="Q74" s="61">
        <f t="shared" ca="1" si="34"/>
        <v>0</v>
      </c>
      <c r="R74" s="61">
        <f t="shared" ca="1" si="34"/>
        <v>0</v>
      </c>
      <c r="S74" s="61">
        <f t="shared" ca="1" si="34"/>
        <v>0</v>
      </c>
      <c r="T74" s="61">
        <f t="shared" ca="1" si="31"/>
        <v>0</v>
      </c>
      <c r="U74" s="61">
        <f t="shared" ca="1" si="31"/>
        <v>0</v>
      </c>
      <c r="V74" s="61">
        <f t="shared" ca="1" si="31"/>
        <v>0</v>
      </c>
      <c r="W74" s="61">
        <f t="shared" ca="1" si="31"/>
        <v>0</v>
      </c>
      <c r="X74" s="61">
        <f t="shared" ca="1" si="31"/>
        <v>0</v>
      </c>
      <c r="Y74" s="61">
        <f t="shared" ca="1" si="31"/>
        <v>0</v>
      </c>
      <c r="Z74" s="61">
        <f t="shared" ca="1" si="31"/>
        <v>0</v>
      </c>
      <c r="AA74" s="61">
        <f t="shared" ca="1" si="31"/>
        <v>0</v>
      </c>
      <c r="AB74" s="61">
        <f t="shared" ca="1" si="31"/>
        <v>0</v>
      </c>
      <c r="AC74" s="61">
        <f t="shared" ca="1" si="31"/>
        <v>0</v>
      </c>
      <c r="AD74" s="61">
        <f t="shared" ca="1" si="31"/>
        <v>0</v>
      </c>
      <c r="AE74" s="61">
        <f t="shared" ca="1" si="31"/>
        <v>0</v>
      </c>
      <c r="AF74" s="61">
        <f t="shared" ca="1" si="31"/>
        <v>0</v>
      </c>
      <c r="AG74" s="61">
        <f t="shared" ca="1" si="31"/>
        <v>0</v>
      </c>
      <c r="AH74" s="61">
        <f t="shared" ca="1" si="31"/>
        <v>0</v>
      </c>
      <c r="AI74" s="61">
        <f t="shared" ca="1" si="32"/>
        <v>0</v>
      </c>
      <c r="AJ74" s="61">
        <f t="shared" ca="1" si="32"/>
        <v>0</v>
      </c>
      <c r="AK74" s="61">
        <f t="shared" ca="1" si="32"/>
        <v>0</v>
      </c>
      <c r="AL74" s="61">
        <f t="shared" ca="1" si="32"/>
        <v>0</v>
      </c>
      <c r="AM74" s="61">
        <f t="shared" ca="1" si="32"/>
        <v>0</v>
      </c>
      <c r="AN74" s="61">
        <f t="shared" ca="1" si="32"/>
        <v>0</v>
      </c>
      <c r="AO74" s="61">
        <f t="shared" ca="1" si="32"/>
        <v>0</v>
      </c>
      <c r="AP74" s="61">
        <f t="shared" ca="1" si="32"/>
        <v>0</v>
      </c>
      <c r="AQ74" s="61">
        <f t="shared" ca="1" si="32"/>
        <v>0</v>
      </c>
      <c r="AR74" s="61">
        <f t="shared" ca="1" si="32"/>
        <v>0</v>
      </c>
      <c r="AS74" s="61">
        <f t="shared" ca="1" si="32"/>
        <v>0</v>
      </c>
      <c r="AT74" s="61">
        <f t="shared" ca="1" si="32"/>
        <v>0</v>
      </c>
      <c r="AU74" s="61">
        <f t="shared" ca="1" si="32"/>
        <v>0</v>
      </c>
      <c r="AV74" s="61">
        <f t="shared" ca="1" si="32"/>
        <v>0</v>
      </c>
      <c r="AW74" s="61">
        <f t="shared" ca="1" si="32"/>
        <v>0</v>
      </c>
      <c r="AX74" s="61">
        <f t="shared" ca="1" si="32"/>
        <v>0</v>
      </c>
      <c r="AY74" s="61">
        <f t="shared" ca="1" si="35"/>
        <v>0</v>
      </c>
      <c r="AZ74" s="61">
        <f t="shared" ca="1" si="35"/>
        <v>0</v>
      </c>
      <c r="BA74" s="61">
        <f t="shared" ca="1" si="35"/>
        <v>0</v>
      </c>
      <c r="BB74" s="61">
        <f t="shared" ca="1" si="35"/>
        <v>0</v>
      </c>
      <c r="BC74" s="61">
        <f t="shared" ca="1" si="35"/>
        <v>0</v>
      </c>
      <c r="BD74" s="61">
        <f t="shared" ca="1" si="35"/>
        <v>0</v>
      </c>
      <c r="BE74" s="61">
        <f t="shared" ca="1" si="35"/>
        <v>0</v>
      </c>
      <c r="BF74" s="61">
        <f t="shared" ca="1" si="35"/>
        <v>0</v>
      </c>
      <c r="BG74" s="61">
        <f t="shared" ca="1" si="35"/>
        <v>0</v>
      </c>
      <c r="BH74" s="61">
        <f t="shared" ca="1" si="35"/>
        <v>0</v>
      </c>
      <c r="BI74" s="61">
        <f t="shared" ca="1" si="35"/>
        <v>0</v>
      </c>
      <c r="BJ74" s="61">
        <f t="shared" ca="1" si="35"/>
        <v>0</v>
      </c>
      <c r="BK74" s="61">
        <f t="shared" ca="1" si="35"/>
        <v>0</v>
      </c>
      <c r="BL74" s="61">
        <f t="shared" ca="1" si="35"/>
        <v>0</v>
      </c>
      <c r="BM74" s="61">
        <f t="shared" ca="1" si="35"/>
        <v>0</v>
      </c>
      <c r="BN74" s="61">
        <f t="shared" ca="1" si="35"/>
        <v>0</v>
      </c>
      <c r="BO74" s="61">
        <f t="shared" ca="1" si="33"/>
        <v>0</v>
      </c>
      <c r="BP74" s="61">
        <f t="shared" ca="1" si="33"/>
        <v>0</v>
      </c>
      <c r="BQ74" s="61">
        <f t="shared" ca="1" si="33"/>
        <v>0</v>
      </c>
      <c r="BR74" s="61">
        <f t="shared" ca="1" si="33"/>
        <v>0</v>
      </c>
      <c r="BS74" s="61">
        <f t="shared" ca="1" si="33"/>
        <v>0</v>
      </c>
      <c r="BT74" s="61">
        <f t="shared" ca="1" si="33"/>
        <v>0</v>
      </c>
      <c r="BU74" s="61">
        <f t="shared" ca="1" si="33"/>
        <v>0</v>
      </c>
      <c r="BV74" s="61">
        <f t="shared" ca="1" si="33"/>
        <v>0</v>
      </c>
      <c r="BW74" s="61">
        <f t="shared" ca="1" si="33"/>
        <v>0</v>
      </c>
      <c r="BX74" s="61">
        <f t="shared" ca="1" si="33"/>
        <v>0</v>
      </c>
      <c r="BY74" s="61">
        <f t="shared" ca="1" si="33"/>
        <v>0</v>
      </c>
      <c r="BZ74" s="61">
        <f t="shared" ca="1" si="33"/>
        <v>0</v>
      </c>
      <c r="CA74" s="61">
        <f t="shared" ca="1" si="33"/>
        <v>0</v>
      </c>
      <c r="CB74" s="61">
        <f t="shared" ca="1" si="33"/>
        <v>0</v>
      </c>
      <c r="CC74" s="61">
        <f t="shared" ca="1" si="33"/>
        <v>0</v>
      </c>
      <c r="CD74" s="61">
        <f t="shared" ca="1" si="36"/>
        <v>0</v>
      </c>
      <c r="CE74" s="61">
        <f t="shared" ca="1" si="36"/>
        <v>0</v>
      </c>
      <c r="CF74" s="61">
        <f t="shared" ca="1" si="36"/>
        <v>0</v>
      </c>
      <c r="CG74" s="61">
        <f t="shared" ca="1" si="36"/>
        <v>0</v>
      </c>
      <c r="CH74" s="61">
        <f t="shared" ca="1" si="36"/>
        <v>0</v>
      </c>
      <c r="CI74" s="61">
        <f t="shared" ca="1" si="36"/>
        <v>0</v>
      </c>
      <c r="CJ74" s="61">
        <f t="shared" ca="1" si="36"/>
        <v>0</v>
      </c>
      <c r="CK74" s="61">
        <f t="shared" ca="1" si="36"/>
        <v>0</v>
      </c>
      <c r="CL74" s="61">
        <f t="shared" ca="1" si="36"/>
        <v>0</v>
      </c>
      <c r="CM74" s="61">
        <f t="shared" ca="1" si="36"/>
        <v>0</v>
      </c>
      <c r="CN74" s="61">
        <f t="shared" ca="1" si="36"/>
        <v>0</v>
      </c>
      <c r="CO74" s="61">
        <f t="shared" ca="1" si="36"/>
        <v>0</v>
      </c>
      <c r="CP74" s="61">
        <f t="shared" ca="1" si="36"/>
        <v>0</v>
      </c>
      <c r="CQ74" s="61">
        <f t="shared" ca="1" si="36"/>
        <v>0</v>
      </c>
      <c r="CR74" s="61">
        <f t="shared" ca="1" si="36"/>
        <v>0</v>
      </c>
      <c r="CS74" s="61">
        <f t="shared" ca="1" si="36"/>
        <v>0</v>
      </c>
      <c r="CT74" s="61">
        <f t="shared" ca="1" si="37"/>
        <v>0</v>
      </c>
      <c r="CU74" s="61">
        <f t="shared" ca="1" si="38"/>
        <v>0</v>
      </c>
    </row>
    <row r="75" spans="1:99" ht="12.75" customHeight="1">
      <c r="A75" s="45" t="s">
        <v>126</v>
      </c>
      <c r="B75" s="62">
        <v>4003</v>
      </c>
      <c r="C75" s="60" t="s">
        <v>379</v>
      </c>
      <c r="D75" s="61">
        <f t="shared" ca="1" si="34"/>
        <v>0</v>
      </c>
      <c r="E75" s="61">
        <f t="shared" ca="1" si="34"/>
        <v>0</v>
      </c>
      <c r="F75" s="61">
        <f t="shared" ca="1" si="34"/>
        <v>0</v>
      </c>
      <c r="G75" s="61">
        <f t="shared" ca="1" si="34"/>
        <v>0</v>
      </c>
      <c r="H75" s="61">
        <f t="shared" ca="1" si="34"/>
        <v>0</v>
      </c>
      <c r="I75" s="61">
        <f t="shared" ca="1" si="34"/>
        <v>0</v>
      </c>
      <c r="J75" s="61">
        <f t="shared" ca="1" si="34"/>
        <v>0</v>
      </c>
      <c r="K75" s="61">
        <f t="shared" ca="1" si="34"/>
        <v>0</v>
      </c>
      <c r="L75" s="61">
        <f t="shared" ca="1" si="34"/>
        <v>0</v>
      </c>
      <c r="M75" s="61">
        <f t="shared" ca="1" si="34"/>
        <v>0</v>
      </c>
      <c r="N75" s="61">
        <f t="shared" ca="1" si="34"/>
        <v>0</v>
      </c>
      <c r="O75" s="61">
        <f t="shared" ca="1" si="34"/>
        <v>0</v>
      </c>
      <c r="P75" s="61">
        <f t="shared" ca="1" si="34"/>
        <v>0</v>
      </c>
      <c r="Q75" s="61">
        <f t="shared" ca="1" si="34"/>
        <v>0</v>
      </c>
      <c r="R75" s="61">
        <f t="shared" ca="1" si="34"/>
        <v>0</v>
      </c>
      <c r="S75" s="61">
        <f t="shared" ca="1" si="34"/>
        <v>0</v>
      </c>
      <c r="T75" s="61">
        <f t="shared" ca="1" si="31"/>
        <v>0</v>
      </c>
      <c r="U75" s="61">
        <f t="shared" ca="1" si="31"/>
        <v>0</v>
      </c>
      <c r="V75" s="61">
        <f t="shared" ca="1" si="31"/>
        <v>0</v>
      </c>
      <c r="W75" s="61">
        <f t="shared" ca="1" si="31"/>
        <v>0</v>
      </c>
      <c r="X75" s="61">
        <f t="shared" ca="1" si="31"/>
        <v>0</v>
      </c>
      <c r="Y75" s="61">
        <f t="shared" ca="1" si="31"/>
        <v>0</v>
      </c>
      <c r="Z75" s="61">
        <f t="shared" ca="1" si="31"/>
        <v>0</v>
      </c>
      <c r="AA75" s="61">
        <f t="shared" ca="1" si="31"/>
        <v>0</v>
      </c>
      <c r="AB75" s="61">
        <f t="shared" ca="1" si="31"/>
        <v>0</v>
      </c>
      <c r="AC75" s="61">
        <f t="shared" ca="1" si="31"/>
        <v>0</v>
      </c>
      <c r="AD75" s="61">
        <f t="shared" ca="1" si="31"/>
        <v>0</v>
      </c>
      <c r="AE75" s="61">
        <f t="shared" ca="1" si="31"/>
        <v>0</v>
      </c>
      <c r="AF75" s="61">
        <f t="shared" ca="1" si="31"/>
        <v>0</v>
      </c>
      <c r="AG75" s="61">
        <f t="shared" ca="1" si="31"/>
        <v>0</v>
      </c>
      <c r="AH75" s="61">
        <f t="shared" ca="1" si="31"/>
        <v>0</v>
      </c>
      <c r="AI75" s="61">
        <f t="shared" ca="1" si="32"/>
        <v>0</v>
      </c>
      <c r="AJ75" s="61">
        <f t="shared" ca="1" si="32"/>
        <v>0</v>
      </c>
      <c r="AK75" s="61">
        <f t="shared" ca="1" si="32"/>
        <v>0</v>
      </c>
      <c r="AL75" s="61">
        <f t="shared" ca="1" si="32"/>
        <v>0</v>
      </c>
      <c r="AM75" s="61">
        <f t="shared" ca="1" si="32"/>
        <v>0</v>
      </c>
      <c r="AN75" s="61">
        <f t="shared" ca="1" si="32"/>
        <v>0</v>
      </c>
      <c r="AO75" s="61">
        <f t="shared" ca="1" si="32"/>
        <v>0</v>
      </c>
      <c r="AP75" s="61">
        <f t="shared" ca="1" si="32"/>
        <v>0</v>
      </c>
      <c r="AQ75" s="61">
        <f t="shared" ca="1" si="32"/>
        <v>0</v>
      </c>
      <c r="AR75" s="61">
        <f t="shared" ca="1" si="32"/>
        <v>0</v>
      </c>
      <c r="AS75" s="61">
        <f t="shared" ca="1" si="32"/>
        <v>0</v>
      </c>
      <c r="AT75" s="61">
        <f t="shared" ca="1" si="32"/>
        <v>0</v>
      </c>
      <c r="AU75" s="61">
        <f t="shared" ca="1" si="32"/>
        <v>0</v>
      </c>
      <c r="AV75" s="61">
        <f t="shared" ca="1" si="32"/>
        <v>0</v>
      </c>
      <c r="AW75" s="61">
        <f t="shared" ca="1" si="32"/>
        <v>0</v>
      </c>
      <c r="AX75" s="61">
        <f t="shared" ca="1" si="32"/>
        <v>0</v>
      </c>
      <c r="AY75" s="61">
        <f t="shared" ca="1" si="35"/>
        <v>0</v>
      </c>
      <c r="AZ75" s="61">
        <f t="shared" ca="1" si="35"/>
        <v>0</v>
      </c>
      <c r="BA75" s="61">
        <f t="shared" ca="1" si="35"/>
        <v>0</v>
      </c>
      <c r="BB75" s="61">
        <f t="shared" ca="1" si="35"/>
        <v>0</v>
      </c>
      <c r="BC75" s="61">
        <f t="shared" ca="1" si="35"/>
        <v>0</v>
      </c>
      <c r="BD75" s="61">
        <f t="shared" ca="1" si="35"/>
        <v>0</v>
      </c>
      <c r="BE75" s="61">
        <f t="shared" ca="1" si="35"/>
        <v>0</v>
      </c>
      <c r="BF75" s="61">
        <f t="shared" ca="1" si="35"/>
        <v>0</v>
      </c>
      <c r="BG75" s="61">
        <f t="shared" ca="1" si="35"/>
        <v>0</v>
      </c>
      <c r="BH75" s="61">
        <f t="shared" ca="1" si="35"/>
        <v>0</v>
      </c>
      <c r="BI75" s="61">
        <f t="shared" ca="1" si="35"/>
        <v>0</v>
      </c>
      <c r="BJ75" s="61">
        <f t="shared" ca="1" si="35"/>
        <v>0</v>
      </c>
      <c r="BK75" s="61">
        <f t="shared" ca="1" si="35"/>
        <v>0</v>
      </c>
      <c r="BL75" s="61">
        <f t="shared" ca="1" si="35"/>
        <v>0</v>
      </c>
      <c r="BM75" s="61">
        <f t="shared" ca="1" si="35"/>
        <v>0</v>
      </c>
      <c r="BN75" s="61">
        <f t="shared" ca="1" si="35"/>
        <v>0</v>
      </c>
      <c r="BO75" s="61">
        <f t="shared" ca="1" si="33"/>
        <v>0</v>
      </c>
      <c r="BP75" s="61">
        <f t="shared" ca="1" si="33"/>
        <v>0</v>
      </c>
      <c r="BQ75" s="61">
        <f t="shared" ca="1" si="33"/>
        <v>0</v>
      </c>
      <c r="BR75" s="61">
        <f t="shared" ca="1" si="33"/>
        <v>0</v>
      </c>
      <c r="BS75" s="61">
        <f t="shared" ca="1" si="33"/>
        <v>0</v>
      </c>
      <c r="BT75" s="61">
        <f t="shared" ca="1" si="33"/>
        <v>0</v>
      </c>
      <c r="BU75" s="61">
        <f t="shared" ca="1" si="33"/>
        <v>0</v>
      </c>
      <c r="BV75" s="61">
        <f t="shared" ca="1" si="33"/>
        <v>0</v>
      </c>
      <c r="BW75" s="61">
        <f t="shared" ca="1" si="33"/>
        <v>0</v>
      </c>
      <c r="BX75" s="61">
        <f t="shared" ca="1" si="33"/>
        <v>0</v>
      </c>
      <c r="BY75" s="61">
        <f t="shared" ca="1" si="33"/>
        <v>0</v>
      </c>
      <c r="BZ75" s="61">
        <f t="shared" ca="1" si="33"/>
        <v>0</v>
      </c>
      <c r="CA75" s="61">
        <f t="shared" ca="1" si="33"/>
        <v>0</v>
      </c>
      <c r="CB75" s="61">
        <f t="shared" ca="1" si="33"/>
        <v>0</v>
      </c>
      <c r="CC75" s="61">
        <f t="shared" ca="1" si="33"/>
        <v>0</v>
      </c>
      <c r="CD75" s="61">
        <f t="shared" ca="1" si="36"/>
        <v>0</v>
      </c>
      <c r="CE75" s="61">
        <f t="shared" ca="1" si="36"/>
        <v>0</v>
      </c>
      <c r="CF75" s="61">
        <f t="shared" ca="1" si="36"/>
        <v>0</v>
      </c>
      <c r="CG75" s="61">
        <f t="shared" ca="1" si="36"/>
        <v>0</v>
      </c>
      <c r="CH75" s="61">
        <f t="shared" ca="1" si="36"/>
        <v>0</v>
      </c>
      <c r="CI75" s="61">
        <f t="shared" ca="1" si="36"/>
        <v>0</v>
      </c>
      <c r="CJ75" s="61">
        <f t="shared" ca="1" si="36"/>
        <v>0</v>
      </c>
      <c r="CK75" s="61">
        <f t="shared" ca="1" si="36"/>
        <v>0</v>
      </c>
      <c r="CL75" s="61">
        <f t="shared" ca="1" si="36"/>
        <v>0</v>
      </c>
      <c r="CM75" s="61">
        <f t="shared" ca="1" si="36"/>
        <v>0</v>
      </c>
      <c r="CN75" s="61">
        <f t="shared" ca="1" si="36"/>
        <v>0</v>
      </c>
      <c r="CO75" s="61">
        <f t="shared" ca="1" si="36"/>
        <v>0</v>
      </c>
      <c r="CP75" s="61">
        <f t="shared" ca="1" si="36"/>
        <v>0</v>
      </c>
      <c r="CQ75" s="61">
        <f t="shared" ca="1" si="36"/>
        <v>0</v>
      </c>
      <c r="CR75" s="61">
        <f t="shared" ca="1" si="36"/>
        <v>0</v>
      </c>
      <c r="CS75" s="61">
        <f t="shared" ca="1" si="36"/>
        <v>0</v>
      </c>
      <c r="CT75" s="61">
        <f t="shared" ca="1" si="37"/>
        <v>0</v>
      </c>
      <c r="CU75" s="61">
        <f t="shared" ca="1" si="38"/>
        <v>0</v>
      </c>
    </row>
    <row r="76" spans="1:99" ht="12.75" customHeight="1">
      <c r="A76" s="45" t="s">
        <v>127</v>
      </c>
      <c r="B76" s="62">
        <v>4004</v>
      </c>
      <c r="C76" s="60" t="s">
        <v>379</v>
      </c>
      <c r="D76" s="61">
        <f t="shared" ca="1" si="34"/>
        <v>0</v>
      </c>
      <c r="E76" s="61">
        <f t="shared" ca="1" si="34"/>
        <v>0</v>
      </c>
      <c r="F76" s="61">
        <f t="shared" ca="1" si="34"/>
        <v>0</v>
      </c>
      <c r="G76" s="61">
        <f t="shared" ca="1" si="34"/>
        <v>0</v>
      </c>
      <c r="H76" s="61">
        <f t="shared" ca="1" si="34"/>
        <v>0</v>
      </c>
      <c r="I76" s="61">
        <f t="shared" ca="1" si="34"/>
        <v>0</v>
      </c>
      <c r="J76" s="61">
        <f t="shared" ca="1" si="34"/>
        <v>0</v>
      </c>
      <c r="K76" s="61">
        <f t="shared" ca="1" si="34"/>
        <v>0</v>
      </c>
      <c r="L76" s="61">
        <f t="shared" ca="1" si="34"/>
        <v>0</v>
      </c>
      <c r="M76" s="61">
        <f t="shared" ca="1" si="34"/>
        <v>0</v>
      </c>
      <c r="N76" s="61">
        <f t="shared" ca="1" si="34"/>
        <v>0</v>
      </c>
      <c r="O76" s="61">
        <f t="shared" ca="1" si="34"/>
        <v>0</v>
      </c>
      <c r="P76" s="61">
        <f t="shared" ca="1" si="34"/>
        <v>0</v>
      </c>
      <c r="Q76" s="61">
        <f t="shared" ca="1" si="34"/>
        <v>0</v>
      </c>
      <c r="R76" s="61">
        <f t="shared" ca="1" si="34"/>
        <v>0</v>
      </c>
      <c r="S76" s="61">
        <f t="shared" ca="1" si="34"/>
        <v>0</v>
      </c>
      <c r="T76" s="61">
        <f t="shared" ca="1" si="31"/>
        <v>0</v>
      </c>
      <c r="U76" s="61">
        <f t="shared" ca="1" si="31"/>
        <v>0</v>
      </c>
      <c r="V76" s="61">
        <f t="shared" ca="1" si="31"/>
        <v>0</v>
      </c>
      <c r="W76" s="61">
        <f t="shared" ca="1" si="31"/>
        <v>0</v>
      </c>
      <c r="X76" s="61">
        <f t="shared" ca="1" si="31"/>
        <v>0</v>
      </c>
      <c r="Y76" s="61">
        <f t="shared" ca="1" si="31"/>
        <v>0</v>
      </c>
      <c r="Z76" s="61">
        <f t="shared" ca="1" si="31"/>
        <v>0</v>
      </c>
      <c r="AA76" s="61">
        <f t="shared" ca="1" si="31"/>
        <v>0</v>
      </c>
      <c r="AB76" s="61">
        <f t="shared" ca="1" si="31"/>
        <v>0</v>
      </c>
      <c r="AC76" s="61">
        <f t="shared" ca="1" si="31"/>
        <v>0</v>
      </c>
      <c r="AD76" s="61">
        <f t="shared" ca="1" si="31"/>
        <v>0</v>
      </c>
      <c r="AE76" s="61">
        <f t="shared" ca="1" si="31"/>
        <v>0</v>
      </c>
      <c r="AF76" s="61">
        <f t="shared" ca="1" si="31"/>
        <v>0</v>
      </c>
      <c r="AG76" s="61">
        <f t="shared" ca="1" si="31"/>
        <v>0</v>
      </c>
      <c r="AH76" s="61">
        <f t="shared" ca="1" si="31"/>
        <v>0</v>
      </c>
      <c r="AI76" s="61">
        <f t="shared" ca="1" si="32"/>
        <v>0</v>
      </c>
      <c r="AJ76" s="61">
        <f t="shared" ca="1" si="32"/>
        <v>0</v>
      </c>
      <c r="AK76" s="61">
        <f t="shared" ca="1" si="32"/>
        <v>0</v>
      </c>
      <c r="AL76" s="61">
        <f t="shared" ca="1" si="32"/>
        <v>0</v>
      </c>
      <c r="AM76" s="61">
        <f t="shared" ca="1" si="32"/>
        <v>0</v>
      </c>
      <c r="AN76" s="61">
        <f t="shared" ca="1" si="32"/>
        <v>0</v>
      </c>
      <c r="AO76" s="61">
        <f t="shared" ca="1" si="32"/>
        <v>0</v>
      </c>
      <c r="AP76" s="61">
        <f t="shared" ca="1" si="32"/>
        <v>0</v>
      </c>
      <c r="AQ76" s="61">
        <f t="shared" ca="1" si="32"/>
        <v>0</v>
      </c>
      <c r="AR76" s="61">
        <f t="shared" ca="1" si="32"/>
        <v>0</v>
      </c>
      <c r="AS76" s="61">
        <f t="shared" ca="1" si="32"/>
        <v>0</v>
      </c>
      <c r="AT76" s="61">
        <f t="shared" ca="1" si="32"/>
        <v>0</v>
      </c>
      <c r="AU76" s="61">
        <f t="shared" ca="1" si="32"/>
        <v>0</v>
      </c>
      <c r="AV76" s="61">
        <f t="shared" ca="1" si="32"/>
        <v>0</v>
      </c>
      <c r="AW76" s="61">
        <f t="shared" ca="1" si="32"/>
        <v>0</v>
      </c>
      <c r="AX76" s="61">
        <f t="shared" ca="1" si="32"/>
        <v>0</v>
      </c>
      <c r="AY76" s="61">
        <f t="shared" ca="1" si="35"/>
        <v>0</v>
      </c>
      <c r="AZ76" s="61">
        <f t="shared" ca="1" si="35"/>
        <v>0</v>
      </c>
      <c r="BA76" s="61">
        <f t="shared" ca="1" si="35"/>
        <v>0</v>
      </c>
      <c r="BB76" s="61">
        <f t="shared" ca="1" si="35"/>
        <v>0</v>
      </c>
      <c r="BC76" s="61">
        <f t="shared" ca="1" si="35"/>
        <v>0</v>
      </c>
      <c r="BD76" s="61">
        <f t="shared" ca="1" si="35"/>
        <v>0</v>
      </c>
      <c r="BE76" s="61">
        <f t="shared" ca="1" si="35"/>
        <v>0</v>
      </c>
      <c r="BF76" s="61">
        <f t="shared" ca="1" si="35"/>
        <v>0</v>
      </c>
      <c r="BG76" s="61">
        <f t="shared" ca="1" si="35"/>
        <v>0</v>
      </c>
      <c r="BH76" s="61">
        <f t="shared" ca="1" si="35"/>
        <v>0</v>
      </c>
      <c r="BI76" s="61">
        <f t="shared" ca="1" si="35"/>
        <v>0</v>
      </c>
      <c r="BJ76" s="61">
        <f t="shared" ca="1" si="35"/>
        <v>0</v>
      </c>
      <c r="BK76" s="61">
        <f t="shared" ca="1" si="35"/>
        <v>0</v>
      </c>
      <c r="BL76" s="61">
        <f t="shared" ca="1" si="35"/>
        <v>0</v>
      </c>
      <c r="BM76" s="61">
        <f t="shared" ca="1" si="35"/>
        <v>0</v>
      </c>
      <c r="BN76" s="61">
        <f t="shared" ca="1" si="35"/>
        <v>0</v>
      </c>
      <c r="BO76" s="61">
        <f t="shared" ca="1" si="33"/>
        <v>0</v>
      </c>
      <c r="BP76" s="61">
        <f t="shared" ca="1" si="33"/>
        <v>0</v>
      </c>
      <c r="BQ76" s="61">
        <f t="shared" ca="1" si="33"/>
        <v>0</v>
      </c>
      <c r="BR76" s="61">
        <f t="shared" ca="1" si="33"/>
        <v>0</v>
      </c>
      <c r="BS76" s="61">
        <f t="shared" ca="1" si="33"/>
        <v>0</v>
      </c>
      <c r="BT76" s="61">
        <f t="shared" ca="1" si="33"/>
        <v>0</v>
      </c>
      <c r="BU76" s="61">
        <f t="shared" ca="1" si="33"/>
        <v>0</v>
      </c>
      <c r="BV76" s="61">
        <f t="shared" ca="1" si="33"/>
        <v>0</v>
      </c>
      <c r="BW76" s="61">
        <f t="shared" ca="1" si="33"/>
        <v>0</v>
      </c>
      <c r="BX76" s="61">
        <f t="shared" ca="1" si="33"/>
        <v>0</v>
      </c>
      <c r="BY76" s="61">
        <f t="shared" ca="1" si="33"/>
        <v>0</v>
      </c>
      <c r="BZ76" s="61">
        <f t="shared" ca="1" si="33"/>
        <v>0</v>
      </c>
      <c r="CA76" s="61">
        <f t="shared" ca="1" si="33"/>
        <v>0</v>
      </c>
      <c r="CB76" s="61">
        <f t="shared" ca="1" si="33"/>
        <v>0</v>
      </c>
      <c r="CC76" s="61">
        <f t="shared" ca="1" si="33"/>
        <v>0</v>
      </c>
      <c r="CD76" s="61">
        <f t="shared" ca="1" si="36"/>
        <v>0</v>
      </c>
      <c r="CE76" s="61">
        <f t="shared" ca="1" si="36"/>
        <v>0</v>
      </c>
      <c r="CF76" s="61">
        <f t="shared" ca="1" si="36"/>
        <v>0</v>
      </c>
      <c r="CG76" s="61">
        <f t="shared" ca="1" si="36"/>
        <v>0</v>
      </c>
      <c r="CH76" s="61">
        <f t="shared" ca="1" si="36"/>
        <v>0</v>
      </c>
      <c r="CI76" s="61">
        <f t="shared" ca="1" si="36"/>
        <v>0</v>
      </c>
      <c r="CJ76" s="61">
        <f t="shared" ca="1" si="36"/>
        <v>0</v>
      </c>
      <c r="CK76" s="61">
        <f t="shared" ca="1" si="36"/>
        <v>0</v>
      </c>
      <c r="CL76" s="61">
        <f t="shared" ca="1" si="36"/>
        <v>0</v>
      </c>
      <c r="CM76" s="61">
        <f t="shared" ca="1" si="36"/>
        <v>0</v>
      </c>
      <c r="CN76" s="61">
        <f t="shared" ca="1" si="36"/>
        <v>0</v>
      </c>
      <c r="CO76" s="61">
        <f t="shared" ca="1" si="36"/>
        <v>0</v>
      </c>
      <c r="CP76" s="61">
        <f t="shared" ca="1" si="36"/>
        <v>0</v>
      </c>
      <c r="CQ76" s="61">
        <f t="shared" ca="1" si="36"/>
        <v>0</v>
      </c>
      <c r="CR76" s="61">
        <f t="shared" ca="1" si="36"/>
        <v>0</v>
      </c>
      <c r="CS76" s="61">
        <f t="shared" ca="1" si="36"/>
        <v>0</v>
      </c>
      <c r="CT76" s="61">
        <f t="shared" ca="1" si="37"/>
        <v>0</v>
      </c>
      <c r="CU76" s="61">
        <f t="shared" ca="1" si="38"/>
        <v>0</v>
      </c>
    </row>
    <row r="77" spans="1:99" ht="12.75" customHeight="1">
      <c r="A77" s="45" t="s">
        <v>128</v>
      </c>
      <c r="B77" s="62">
        <v>4005</v>
      </c>
      <c r="C77" s="60" t="s">
        <v>379</v>
      </c>
      <c r="D77" s="61">
        <f t="shared" ca="1" si="34"/>
        <v>0</v>
      </c>
      <c r="E77" s="61">
        <f t="shared" ca="1" si="34"/>
        <v>0</v>
      </c>
      <c r="F77" s="61">
        <f t="shared" ca="1" si="34"/>
        <v>0</v>
      </c>
      <c r="G77" s="61">
        <f t="shared" ca="1" si="34"/>
        <v>0</v>
      </c>
      <c r="H77" s="61">
        <f t="shared" ca="1" si="34"/>
        <v>0</v>
      </c>
      <c r="I77" s="61">
        <f t="shared" ca="1" si="34"/>
        <v>0</v>
      </c>
      <c r="J77" s="61">
        <f t="shared" ca="1" si="34"/>
        <v>0</v>
      </c>
      <c r="K77" s="61">
        <f t="shared" ca="1" si="34"/>
        <v>0</v>
      </c>
      <c r="L77" s="61">
        <f t="shared" ca="1" si="34"/>
        <v>0</v>
      </c>
      <c r="M77" s="61">
        <f t="shared" ca="1" si="34"/>
        <v>0</v>
      </c>
      <c r="N77" s="61">
        <f t="shared" ca="1" si="34"/>
        <v>0</v>
      </c>
      <c r="O77" s="61">
        <f t="shared" ca="1" si="34"/>
        <v>0</v>
      </c>
      <c r="P77" s="61">
        <f t="shared" ca="1" si="34"/>
        <v>0</v>
      </c>
      <c r="Q77" s="61">
        <f t="shared" ca="1" si="34"/>
        <v>0</v>
      </c>
      <c r="R77" s="61">
        <f t="shared" ca="1" si="34"/>
        <v>0</v>
      </c>
      <c r="S77" s="61">
        <f t="shared" ca="1" si="34"/>
        <v>0</v>
      </c>
      <c r="T77" s="61">
        <f t="shared" ca="1" si="31"/>
        <v>0</v>
      </c>
      <c r="U77" s="61">
        <f t="shared" ca="1" si="31"/>
        <v>0</v>
      </c>
      <c r="V77" s="61">
        <f t="shared" ca="1" si="31"/>
        <v>0</v>
      </c>
      <c r="W77" s="61">
        <f t="shared" ca="1" si="31"/>
        <v>0</v>
      </c>
      <c r="X77" s="61">
        <f t="shared" ca="1" si="31"/>
        <v>0</v>
      </c>
      <c r="Y77" s="61">
        <f t="shared" ca="1" si="31"/>
        <v>0</v>
      </c>
      <c r="Z77" s="61">
        <f t="shared" ca="1" si="31"/>
        <v>0</v>
      </c>
      <c r="AA77" s="61">
        <f t="shared" ca="1" si="31"/>
        <v>0</v>
      </c>
      <c r="AB77" s="61">
        <f t="shared" ca="1" si="31"/>
        <v>0</v>
      </c>
      <c r="AC77" s="61">
        <f t="shared" ca="1" si="31"/>
        <v>0</v>
      </c>
      <c r="AD77" s="61">
        <f t="shared" ca="1" si="31"/>
        <v>0</v>
      </c>
      <c r="AE77" s="61">
        <f t="shared" ca="1" si="31"/>
        <v>0</v>
      </c>
      <c r="AF77" s="61">
        <f t="shared" ca="1" si="31"/>
        <v>0</v>
      </c>
      <c r="AG77" s="61">
        <f t="shared" ca="1" si="31"/>
        <v>0</v>
      </c>
      <c r="AH77" s="61">
        <f t="shared" ca="1" si="31"/>
        <v>0</v>
      </c>
      <c r="AI77" s="61">
        <f t="shared" ca="1" si="32"/>
        <v>0</v>
      </c>
      <c r="AJ77" s="61">
        <f t="shared" ca="1" si="32"/>
        <v>0</v>
      </c>
      <c r="AK77" s="61">
        <f t="shared" ca="1" si="32"/>
        <v>0</v>
      </c>
      <c r="AL77" s="61">
        <f t="shared" ca="1" si="32"/>
        <v>0</v>
      </c>
      <c r="AM77" s="61">
        <f t="shared" ca="1" si="32"/>
        <v>0</v>
      </c>
      <c r="AN77" s="61">
        <f t="shared" ca="1" si="32"/>
        <v>0</v>
      </c>
      <c r="AO77" s="61">
        <f t="shared" ca="1" si="32"/>
        <v>0</v>
      </c>
      <c r="AP77" s="61">
        <f t="shared" ca="1" si="32"/>
        <v>0</v>
      </c>
      <c r="AQ77" s="61">
        <f t="shared" ca="1" si="32"/>
        <v>0</v>
      </c>
      <c r="AR77" s="61">
        <f t="shared" ca="1" si="32"/>
        <v>0</v>
      </c>
      <c r="AS77" s="61">
        <f t="shared" ca="1" si="32"/>
        <v>0</v>
      </c>
      <c r="AT77" s="61">
        <f t="shared" ca="1" si="32"/>
        <v>0</v>
      </c>
      <c r="AU77" s="61">
        <f t="shared" ca="1" si="32"/>
        <v>0</v>
      </c>
      <c r="AV77" s="61">
        <f t="shared" ca="1" si="32"/>
        <v>0</v>
      </c>
      <c r="AW77" s="61">
        <f t="shared" ca="1" si="32"/>
        <v>0</v>
      </c>
      <c r="AX77" s="61">
        <f t="shared" ca="1" si="32"/>
        <v>0</v>
      </c>
      <c r="AY77" s="61">
        <f t="shared" ca="1" si="35"/>
        <v>0</v>
      </c>
      <c r="AZ77" s="61">
        <f t="shared" ca="1" si="35"/>
        <v>0</v>
      </c>
      <c r="BA77" s="61">
        <f t="shared" ca="1" si="35"/>
        <v>0</v>
      </c>
      <c r="BB77" s="61">
        <f t="shared" ca="1" si="35"/>
        <v>0</v>
      </c>
      <c r="BC77" s="61">
        <f t="shared" ca="1" si="35"/>
        <v>0</v>
      </c>
      <c r="BD77" s="61">
        <f t="shared" ca="1" si="35"/>
        <v>0</v>
      </c>
      <c r="BE77" s="61">
        <f t="shared" ca="1" si="35"/>
        <v>0</v>
      </c>
      <c r="BF77" s="61">
        <f t="shared" ca="1" si="35"/>
        <v>0</v>
      </c>
      <c r="BG77" s="61">
        <f t="shared" ca="1" si="35"/>
        <v>0</v>
      </c>
      <c r="BH77" s="61">
        <f t="shared" ca="1" si="35"/>
        <v>0</v>
      </c>
      <c r="BI77" s="61">
        <f t="shared" ca="1" si="35"/>
        <v>0</v>
      </c>
      <c r="BJ77" s="61">
        <f t="shared" ca="1" si="35"/>
        <v>0</v>
      </c>
      <c r="BK77" s="61">
        <f t="shared" ca="1" si="35"/>
        <v>0</v>
      </c>
      <c r="BL77" s="61">
        <f t="shared" ca="1" si="35"/>
        <v>0</v>
      </c>
      <c r="BM77" s="61">
        <f t="shared" ca="1" si="35"/>
        <v>0</v>
      </c>
      <c r="BN77" s="61">
        <f t="shared" ca="1" si="35"/>
        <v>0</v>
      </c>
      <c r="BO77" s="61">
        <f t="shared" ca="1" si="33"/>
        <v>0</v>
      </c>
      <c r="BP77" s="61">
        <f t="shared" ca="1" si="33"/>
        <v>0</v>
      </c>
      <c r="BQ77" s="61">
        <f t="shared" ca="1" si="33"/>
        <v>0</v>
      </c>
      <c r="BR77" s="61">
        <f t="shared" ca="1" si="33"/>
        <v>0</v>
      </c>
      <c r="BS77" s="61">
        <f t="shared" ca="1" si="33"/>
        <v>0</v>
      </c>
      <c r="BT77" s="61">
        <f t="shared" ca="1" si="33"/>
        <v>0</v>
      </c>
      <c r="BU77" s="61">
        <f t="shared" ca="1" si="33"/>
        <v>0</v>
      </c>
      <c r="BV77" s="61">
        <f t="shared" ca="1" si="33"/>
        <v>0</v>
      </c>
      <c r="BW77" s="61">
        <f t="shared" ca="1" si="33"/>
        <v>0</v>
      </c>
      <c r="BX77" s="61">
        <f t="shared" ca="1" si="33"/>
        <v>0</v>
      </c>
      <c r="BY77" s="61">
        <f t="shared" ca="1" si="33"/>
        <v>0</v>
      </c>
      <c r="BZ77" s="61">
        <f t="shared" ca="1" si="33"/>
        <v>0</v>
      </c>
      <c r="CA77" s="61">
        <f t="shared" ca="1" si="33"/>
        <v>0</v>
      </c>
      <c r="CB77" s="61">
        <f t="shared" ca="1" si="33"/>
        <v>0</v>
      </c>
      <c r="CC77" s="61">
        <f t="shared" ca="1" si="33"/>
        <v>0</v>
      </c>
      <c r="CD77" s="61">
        <f t="shared" ca="1" si="36"/>
        <v>0</v>
      </c>
      <c r="CE77" s="61">
        <f t="shared" ca="1" si="36"/>
        <v>0</v>
      </c>
      <c r="CF77" s="61">
        <f t="shared" ca="1" si="36"/>
        <v>0</v>
      </c>
      <c r="CG77" s="61">
        <f t="shared" ca="1" si="36"/>
        <v>0</v>
      </c>
      <c r="CH77" s="61">
        <f t="shared" ca="1" si="36"/>
        <v>0</v>
      </c>
      <c r="CI77" s="61">
        <f t="shared" ca="1" si="36"/>
        <v>0</v>
      </c>
      <c r="CJ77" s="61">
        <f t="shared" ca="1" si="36"/>
        <v>0</v>
      </c>
      <c r="CK77" s="61">
        <f t="shared" ca="1" si="36"/>
        <v>0</v>
      </c>
      <c r="CL77" s="61">
        <f t="shared" ca="1" si="36"/>
        <v>0</v>
      </c>
      <c r="CM77" s="61">
        <f t="shared" ca="1" si="36"/>
        <v>0</v>
      </c>
      <c r="CN77" s="61">
        <f t="shared" ca="1" si="36"/>
        <v>0</v>
      </c>
      <c r="CO77" s="61">
        <f t="shared" ca="1" si="36"/>
        <v>0</v>
      </c>
      <c r="CP77" s="61">
        <f t="shared" ca="1" si="36"/>
        <v>0</v>
      </c>
      <c r="CQ77" s="61">
        <f t="shared" ca="1" si="36"/>
        <v>0</v>
      </c>
      <c r="CR77" s="61">
        <f t="shared" ca="1" si="36"/>
        <v>0</v>
      </c>
      <c r="CS77" s="61">
        <f t="shared" ca="1" si="36"/>
        <v>0</v>
      </c>
      <c r="CT77" s="61">
        <f t="shared" ca="1" si="37"/>
        <v>0</v>
      </c>
      <c r="CU77" s="61">
        <f t="shared" ca="1" si="38"/>
        <v>0</v>
      </c>
    </row>
    <row r="78" spans="1:99" ht="12.75" customHeight="1">
      <c r="A78" s="46" t="s">
        <v>129</v>
      </c>
      <c r="B78" s="63">
        <v>9000</v>
      </c>
      <c r="C78" s="60" t="s">
        <v>380</v>
      </c>
      <c r="D78" s="64">
        <f t="shared" ca="1" si="34"/>
        <v>199202.85</v>
      </c>
      <c r="E78" s="64">
        <f t="shared" ca="1" si="34"/>
        <v>0</v>
      </c>
      <c r="F78" s="64">
        <f t="shared" ca="1" si="34"/>
        <v>0</v>
      </c>
      <c r="G78" s="64">
        <f t="shared" ca="1" si="34"/>
        <v>0</v>
      </c>
      <c r="H78" s="64">
        <f t="shared" ca="1" si="34"/>
        <v>0</v>
      </c>
      <c r="I78" s="64">
        <f t="shared" ca="1" si="34"/>
        <v>0</v>
      </c>
      <c r="J78" s="64">
        <f t="shared" ca="1" si="34"/>
        <v>0</v>
      </c>
      <c r="K78" s="64">
        <f t="shared" ca="1" si="34"/>
        <v>0</v>
      </c>
      <c r="L78" s="64">
        <f t="shared" ca="1" si="34"/>
        <v>0</v>
      </c>
      <c r="M78" s="64">
        <f t="shared" ca="1" si="34"/>
        <v>0</v>
      </c>
      <c r="N78" s="64">
        <f t="shared" ca="1" si="34"/>
        <v>0</v>
      </c>
      <c r="O78" s="64">
        <f t="shared" ca="1" si="34"/>
        <v>0</v>
      </c>
      <c r="P78" s="64">
        <f t="shared" ca="1" si="34"/>
        <v>0</v>
      </c>
      <c r="Q78" s="64">
        <f t="shared" ca="1" si="34"/>
        <v>0</v>
      </c>
      <c r="R78" s="64">
        <f t="shared" ca="1" si="34"/>
        <v>0</v>
      </c>
      <c r="S78" s="64">
        <f t="shared" ca="1" si="34"/>
        <v>0</v>
      </c>
      <c r="T78" s="64">
        <f t="shared" ca="1" si="31"/>
        <v>0</v>
      </c>
      <c r="U78" s="64">
        <f t="shared" ca="1" si="31"/>
        <v>0</v>
      </c>
      <c r="V78" s="64">
        <f t="shared" ca="1" si="31"/>
        <v>199202.85</v>
      </c>
      <c r="W78" s="64">
        <f t="shared" ca="1" si="31"/>
        <v>0</v>
      </c>
      <c r="X78" s="64">
        <f t="shared" ca="1" si="31"/>
        <v>0</v>
      </c>
      <c r="Y78" s="64">
        <f t="shared" ca="1" si="31"/>
        <v>199202.85</v>
      </c>
      <c r="Z78" s="64">
        <f t="shared" ca="1" si="31"/>
        <v>0</v>
      </c>
      <c r="AA78" s="64">
        <f t="shared" ca="1" si="31"/>
        <v>0</v>
      </c>
      <c r="AB78" s="64">
        <f t="shared" ca="1" si="31"/>
        <v>0</v>
      </c>
      <c r="AC78" s="64">
        <f t="shared" ca="1" si="31"/>
        <v>0</v>
      </c>
      <c r="AD78" s="64">
        <f t="shared" ca="1" si="31"/>
        <v>0</v>
      </c>
      <c r="AE78" s="64">
        <f t="shared" ca="1" si="31"/>
        <v>0</v>
      </c>
      <c r="AF78" s="64">
        <f t="shared" ca="1" si="31"/>
        <v>0</v>
      </c>
      <c r="AG78" s="64">
        <f t="shared" ca="1" si="31"/>
        <v>0</v>
      </c>
      <c r="AH78" s="64">
        <f t="shared" ca="1" si="31"/>
        <v>0</v>
      </c>
      <c r="AI78" s="64">
        <f t="shared" ca="1" si="32"/>
        <v>0</v>
      </c>
      <c r="AJ78" s="64">
        <f t="shared" ca="1" si="32"/>
        <v>0</v>
      </c>
      <c r="AK78" s="64">
        <f t="shared" ca="1" si="32"/>
        <v>0</v>
      </c>
      <c r="AL78" s="64">
        <f t="shared" ca="1" si="32"/>
        <v>0</v>
      </c>
      <c r="AM78" s="64">
        <f t="shared" ca="1" si="32"/>
        <v>0</v>
      </c>
      <c r="AN78" s="64">
        <f t="shared" ca="1" si="32"/>
        <v>-976151.2999999997</v>
      </c>
      <c r="AO78" s="64">
        <f t="shared" ca="1" si="32"/>
        <v>-256889.66</v>
      </c>
      <c r="AP78" s="64">
        <f t="shared" ca="1" si="32"/>
        <v>-256889.66</v>
      </c>
      <c r="AQ78" s="64">
        <f t="shared" ca="1" si="32"/>
        <v>0</v>
      </c>
      <c r="AR78" s="64">
        <f t="shared" ca="1" si="32"/>
        <v>32011</v>
      </c>
      <c r="AS78" s="64">
        <f t="shared" ca="1" si="32"/>
        <v>32011</v>
      </c>
      <c r="AT78" s="64">
        <f t="shared" ca="1" si="32"/>
        <v>-556810.70000000007</v>
      </c>
      <c r="AU78" s="64">
        <f t="shared" ca="1" si="32"/>
        <v>-556810.70000000007</v>
      </c>
      <c r="AV78" s="64">
        <f t="shared" ca="1" si="32"/>
        <v>0</v>
      </c>
      <c r="AW78" s="64">
        <f t="shared" ca="1" si="32"/>
        <v>0</v>
      </c>
      <c r="AX78" s="64">
        <f t="shared" ca="1" si="32"/>
        <v>0</v>
      </c>
      <c r="AY78" s="64">
        <f t="shared" ca="1" si="35"/>
        <v>588821.69999999995</v>
      </c>
      <c r="AZ78" s="64">
        <f t="shared" ca="1" si="35"/>
        <v>0</v>
      </c>
      <c r="BA78" s="64">
        <f t="shared" ca="1" si="35"/>
        <v>0</v>
      </c>
      <c r="BB78" s="64">
        <f t="shared" ca="1" si="35"/>
        <v>0</v>
      </c>
      <c r="BC78" s="64">
        <f t="shared" ca="1" si="35"/>
        <v>0</v>
      </c>
      <c r="BD78" s="64">
        <f t="shared" ca="1" si="35"/>
        <v>0</v>
      </c>
      <c r="BE78" s="64">
        <f t="shared" ca="1" si="35"/>
        <v>0</v>
      </c>
      <c r="BF78" s="64">
        <f t="shared" ca="1" si="35"/>
        <v>0</v>
      </c>
      <c r="BG78" s="64">
        <f t="shared" ca="1" si="35"/>
        <v>0</v>
      </c>
      <c r="BH78" s="64">
        <f t="shared" ca="1" si="35"/>
        <v>0</v>
      </c>
      <c r="BI78" s="64">
        <f t="shared" ca="1" si="35"/>
        <v>0</v>
      </c>
      <c r="BJ78" s="64">
        <f t="shared" ca="1" si="35"/>
        <v>-751272.63999999966</v>
      </c>
      <c r="BK78" s="64">
        <f t="shared" ca="1" si="35"/>
        <v>-751272.63999999966</v>
      </c>
      <c r="BL78" s="64">
        <f t="shared" ca="1" si="35"/>
        <v>-4739760.46</v>
      </c>
      <c r="BM78" s="64">
        <f t="shared" ca="1" si="35"/>
        <v>3988487.8200000003</v>
      </c>
      <c r="BN78" s="64">
        <f t="shared" ca="1" si="35"/>
        <v>0</v>
      </c>
      <c r="BO78" s="64">
        <f t="shared" ca="1" si="33"/>
        <v>0</v>
      </c>
      <c r="BP78" s="64">
        <f t="shared" ca="1" si="33"/>
        <v>0</v>
      </c>
      <c r="BQ78" s="64">
        <f t="shared" ca="1" si="33"/>
        <v>0</v>
      </c>
      <c r="BR78" s="64">
        <f t="shared" ca="1" si="33"/>
        <v>0</v>
      </c>
      <c r="BS78" s="64">
        <f t="shared" ca="1" si="33"/>
        <v>0</v>
      </c>
      <c r="BT78" s="64">
        <f t="shared" ca="1" si="33"/>
        <v>0</v>
      </c>
      <c r="BU78" s="64">
        <f t="shared" ca="1" si="33"/>
        <v>0</v>
      </c>
      <c r="BV78" s="64">
        <f t="shared" ca="1" si="33"/>
        <v>0</v>
      </c>
      <c r="BW78" s="64">
        <f t="shared" ca="1" si="33"/>
        <v>0</v>
      </c>
      <c r="BX78" s="64">
        <f t="shared" ca="1" si="33"/>
        <v>0</v>
      </c>
      <c r="BY78" s="64">
        <f t="shared" ca="1" si="33"/>
        <v>0</v>
      </c>
      <c r="BZ78" s="64">
        <f t="shared" ca="1" si="33"/>
        <v>0</v>
      </c>
      <c r="CA78" s="64">
        <f t="shared" ca="1" si="33"/>
        <v>0</v>
      </c>
      <c r="CB78" s="64">
        <f t="shared" ca="1" si="33"/>
        <v>0</v>
      </c>
      <c r="CC78" s="64">
        <f t="shared" ca="1" si="33"/>
        <v>0</v>
      </c>
      <c r="CD78" s="64">
        <f t="shared" ca="1" si="36"/>
        <v>0</v>
      </c>
      <c r="CE78" s="64">
        <f t="shared" ca="1" si="36"/>
        <v>0</v>
      </c>
      <c r="CF78" s="64">
        <f t="shared" ca="1" si="36"/>
        <v>0</v>
      </c>
      <c r="CG78" s="64">
        <f t="shared" ca="1" si="36"/>
        <v>0</v>
      </c>
      <c r="CH78" s="64">
        <f t="shared" ca="1" si="36"/>
        <v>0</v>
      </c>
      <c r="CI78" s="64">
        <f t="shared" ca="1" si="36"/>
        <v>0</v>
      </c>
      <c r="CJ78" s="64">
        <f t="shared" ca="1" si="36"/>
        <v>0</v>
      </c>
      <c r="CK78" s="64">
        <f t="shared" ca="1" si="36"/>
        <v>0</v>
      </c>
      <c r="CL78" s="64">
        <f t="shared" ca="1" si="36"/>
        <v>0</v>
      </c>
      <c r="CM78" s="64">
        <f t="shared" ca="1" si="36"/>
        <v>0</v>
      </c>
      <c r="CN78" s="64">
        <f t="shared" ca="1" si="36"/>
        <v>0</v>
      </c>
      <c r="CO78" s="64">
        <f t="shared" ca="1" si="36"/>
        <v>0</v>
      </c>
      <c r="CP78" s="64">
        <f t="shared" ca="1" si="36"/>
        <v>0</v>
      </c>
      <c r="CQ78" s="64">
        <f t="shared" ca="1" si="36"/>
        <v>0</v>
      </c>
      <c r="CR78" s="64">
        <f t="shared" ca="1" si="36"/>
        <v>0</v>
      </c>
      <c r="CS78" s="64">
        <f t="shared" ca="1" si="36"/>
        <v>0</v>
      </c>
      <c r="CT78" s="64">
        <f t="shared" ca="1" si="37"/>
        <v>0</v>
      </c>
      <c r="CU78" s="64">
        <f t="shared" ca="1" si="38"/>
        <v>-776948.44999999972</v>
      </c>
    </row>
    <row r="79" spans="1:99" ht="12.75" customHeight="1">
      <c r="A79" s="46" t="s">
        <v>130</v>
      </c>
      <c r="B79" s="63">
        <v>9001</v>
      </c>
      <c r="C79" s="60" t="s">
        <v>381</v>
      </c>
      <c r="D79" s="64">
        <f t="shared" ca="1" si="34"/>
        <v>122235717023.89561</v>
      </c>
      <c r="E79" s="64">
        <f t="shared" ca="1" si="34"/>
        <v>109402448140.00198</v>
      </c>
      <c r="F79" s="64">
        <f t="shared" ca="1" si="34"/>
        <v>114845653812.06911</v>
      </c>
      <c r="G79" s="64">
        <f t="shared" ca="1" si="34"/>
        <v>-5443205672.0671291</v>
      </c>
      <c r="H79" s="64">
        <f t="shared" ca="1" si="34"/>
        <v>-8252155040.3499994</v>
      </c>
      <c r="I79" s="64">
        <f t="shared" ca="1" si="34"/>
        <v>-8941238520.7900009</v>
      </c>
      <c r="J79" s="64">
        <f t="shared" ca="1" si="34"/>
        <v>-37205219999.400002</v>
      </c>
      <c r="K79" s="64">
        <f t="shared" ca="1" si="34"/>
        <v>28263981478.610001</v>
      </c>
      <c r="L79" s="64">
        <f t="shared" ca="1" si="34"/>
        <v>689083480.44000006</v>
      </c>
      <c r="M79" s="64">
        <f t="shared" ca="1" si="34"/>
        <v>2591043821.1399999</v>
      </c>
      <c r="N79" s="64">
        <f t="shared" ca="1" si="34"/>
        <v>-1901960340.7</v>
      </c>
      <c r="O79" s="64">
        <f t="shared" ca="1" si="34"/>
        <v>0</v>
      </c>
      <c r="P79" s="64">
        <f t="shared" ca="1" si="34"/>
        <v>0</v>
      </c>
      <c r="Q79" s="64">
        <f t="shared" ca="1" si="34"/>
        <v>0</v>
      </c>
      <c r="R79" s="64">
        <f t="shared" ca="1" si="34"/>
        <v>0</v>
      </c>
      <c r="S79" s="64">
        <f t="shared" ca="1" si="34"/>
        <v>0</v>
      </c>
      <c r="T79" s="64">
        <f t="shared" ca="1" si="31"/>
        <v>0</v>
      </c>
      <c r="U79" s="64">
        <f t="shared" ca="1" si="31"/>
        <v>0</v>
      </c>
      <c r="V79" s="64">
        <f t="shared" ca="1" si="31"/>
        <v>20301147839.703636</v>
      </c>
      <c r="W79" s="64">
        <f t="shared" ca="1" si="31"/>
        <v>3479129427.2563701</v>
      </c>
      <c r="X79" s="64">
        <f t="shared" ca="1" si="31"/>
        <v>419318528.81996709</v>
      </c>
      <c r="Y79" s="64">
        <f t="shared" ca="1" si="31"/>
        <v>4696430672.9131756</v>
      </c>
      <c r="Z79" s="64">
        <f t="shared" ca="1" si="31"/>
        <v>11624010221.124123</v>
      </c>
      <c r="AA79" s="64">
        <f t="shared" ca="1" si="31"/>
        <v>23504683.190000001</v>
      </c>
      <c r="AB79" s="64">
        <f t="shared" ca="1" si="31"/>
        <v>0</v>
      </c>
      <c r="AC79" s="64">
        <f t="shared" ca="1" si="31"/>
        <v>0</v>
      </c>
      <c r="AD79" s="64">
        <f t="shared" ca="1" si="31"/>
        <v>183900</v>
      </c>
      <c r="AE79" s="64">
        <f t="shared" ca="1" si="31"/>
        <v>58570406.399999999</v>
      </c>
      <c r="AF79" s="64">
        <f t="shared" ca="1" si="31"/>
        <v>-4.9000000000000004</v>
      </c>
      <c r="AG79" s="64">
        <f t="shared" ca="1" si="31"/>
        <v>784276089.44000018</v>
      </c>
      <c r="AH79" s="64">
        <f t="shared" ca="1" si="31"/>
        <v>784276089.44000018</v>
      </c>
      <c r="AI79" s="64">
        <f t="shared" ca="1" si="32"/>
        <v>0</v>
      </c>
      <c r="AJ79" s="64">
        <f t="shared" ca="1" si="32"/>
        <v>0</v>
      </c>
      <c r="AK79" s="64">
        <f t="shared" ca="1" si="32"/>
        <v>0</v>
      </c>
      <c r="AL79" s="64">
        <f t="shared" ca="1" si="32"/>
        <v>0</v>
      </c>
      <c r="AM79" s="64">
        <f t="shared" ca="1" si="32"/>
        <v>0</v>
      </c>
      <c r="AN79" s="64">
        <f t="shared" ca="1" si="32"/>
        <v>-97041764035.670258</v>
      </c>
      <c r="AO79" s="64">
        <f t="shared" ca="1" si="32"/>
        <v>-19731021403.121643</v>
      </c>
      <c r="AP79" s="64">
        <f t="shared" ca="1" si="32"/>
        <v>-20971714866.360001</v>
      </c>
      <c r="AQ79" s="64">
        <f t="shared" ca="1" si="32"/>
        <v>1240693463.2383618</v>
      </c>
      <c r="AR79" s="64">
        <f t="shared" ca="1" si="32"/>
        <v>-1358433190.759866</v>
      </c>
      <c r="AS79" s="64">
        <f t="shared" ca="1" si="32"/>
        <v>-2085127945.2900069</v>
      </c>
      <c r="AT79" s="64">
        <f t="shared" ca="1" si="32"/>
        <v>-11085444223.377165</v>
      </c>
      <c r="AU79" s="64">
        <f t="shared" ca="1" si="32"/>
        <v>-9489310634.0771637</v>
      </c>
      <c r="AV79" s="64">
        <f t="shared" ca="1" si="32"/>
        <v>-1573780462.2800002</v>
      </c>
      <c r="AW79" s="64">
        <f t="shared" ca="1" si="32"/>
        <v>-36913350.090000004</v>
      </c>
      <c r="AX79" s="64">
        <f t="shared" ca="1" si="32"/>
        <v>14560223.07</v>
      </c>
      <c r="AY79" s="64">
        <f t="shared" ca="1" si="35"/>
        <v>9000316278.0871582</v>
      </c>
      <c r="AZ79" s="64">
        <f t="shared" ca="1" si="35"/>
        <v>726694754.53014064</v>
      </c>
      <c r="BA79" s="64">
        <f t="shared" ca="1" si="35"/>
        <v>2661562210.756721</v>
      </c>
      <c r="BB79" s="64">
        <f t="shared" ca="1" si="35"/>
        <v>2285084900.9767203</v>
      </c>
      <c r="BC79" s="64">
        <f t="shared" ca="1" si="35"/>
        <v>376778375.18000001</v>
      </c>
      <c r="BD79" s="64">
        <f t="shared" ca="1" si="35"/>
        <v>0</v>
      </c>
      <c r="BE79" s="64">
        <f t="shared" ca="1" si="35"/>
        <v>-301065.40000000002</v>
      </c>
      <c r="BF79" s="64">
        <f t="shared" ca="1" si="35"/>
        <v>-1934867456.2265799</v>
      </c>
      <c r="BG79" s="64">
        <f t="shared" ca="1" si="35"/>
        <v>-411267786.05999994</v>
      </c>
      <c r="BH79" s="64">
        <f t="shared" ca="1" si="35"/>
        <v>-411165330.00999999</v>
      </c>
      <c r="BI79" s="64">
        <f t="shared" ca="1" si="35"/>
        <v>-102456.04999999999</v>
      </c>
      <c r="BJ79" s="64">
        <f t="shared" ca="1" si="35"/>
        <v>-36491738211.869728</v>
      </c>
      <c r="BK79" s="64">
        <f t="shared" ca="1" si="35"/>
        <v>-36521206756.659737</v>
      </c>
      <c r="BL79" s="64">
        <f t="shared" ca="1" si="35"/>
        <v>-204671719809.2197</v>
      </c>
      <c r="BM79" s="64">
        <f t="shared" ca="1" si="35"/>
        <v>168150513052.56</v>
      </c>
      <c r="BN79" s="64">
        <f t="shared" ca="1" si="35"/>
        <v>29468544.789999992</v>
      </c>
      <c r="BO79" s="64">
        <f t="shared" ca="1" si="33"/>
        <v>321429567.74000001</v>
      </c>
      <c r="BP79" s="64">
        <f t="shared" ca="1" si="33"/>
        <v>-291961022.94999999</v>
      </c>
      <c r="BQ79" s="64">
        <f t="shared" ca="1" si="33"/>
        <v>-496402865.88999993</v>
      </c>
      <c r="BR79" s="64">
        <f t="shared" ca="1" si="33"/>
        <v>-490975084.0999999</v>
      </c>
      <c r="BS79" s="64">
        <f t="shared" ca="1" si="33"/>
        <v>0</v>
      </c>
      <c r="BT79" s="64">
        <f t="shared" ca="1" si="33"/>
        <v>-5427781.79</v>
      </c>
      <c r="BU79" s="64">
        <f t="shared" ca="1" si="33"/>
        <v>-38344791676.90905</v>
      </c>
      <c r="BV79" s="64">
        <f t="shared" ca="1" si="33"/>
        <v>-28348714493.858437</v>
      </c>
      <c r="BW79" s="64">
        <f t="shared" ca="1" si="33"/>
        <v>-7731598381.2330809</v>
      </c>
      <c r="BX79" s="64">
        <f t="shared" ca="1" si="33"/>
        <v>-1803069034.5657842</v>
      </c>
      <c r="BY79" s="64">
        <f t="shared" ca="1" si="33"/>
        <v>0</v>
      </c>
      <c r="BZ79" s="64">
        <f t="shared" ca="1" si="33"/>
        <v>-664066246.01378429</v>
      </c>
      <c r="CA79" s="64">
        <f t="shared" ca="1" si="33"/>
        <v>-964806037.1964159</v>
      </c>
      <c r="CB79" s="64">
        <f t="shared" ca="1" si="33"/>
        <v>1796461066.3743005</v>
      </c>
      <c r="CC79" s="64">
        <f t="shared" ca="1" si="33"/>
        <v>-628998550.41584229</v>
      </c>
      <c r="CD79" s="64">
        <f t="shared" ca="1" si="36"/>
        <v>-128577507.86999999</v>
      </c>
      <c r="CE79" s="64">
        <f t="shared" ca="1" si="36"/>
        <v>-4369135.1399999997</v>
      </c>
      <c r="CF79" s="64">
        <f t="shared" ca="1" si="36"/>
        <v>-4416664.1199999992</v>
      </c>
      <c r="CG79" s="64">
        <f t="shared" ca="1" si="36"/>
        <v>-43958.45</v>
      </c>
      <c r="CH79" s="64">
        <f t="shared" ca="1" si="36"/>
        <v>-116539772.86</v>
      </c>
      <c r="CI79" s="64">
        <f t="shared" ca="1" si="36"/>
        <v>-3207977.3</v>
      </c>
      <c r="CJ79" s="64">
        <f t="shared" ca="1" si="36"/>
        <v>0</v>
      </c>
      <c r="CK79" s="64">
        <f t="shared" ca="1" si="36"/>
        <v>-79531393.190000013</v>
      </c>
      <c r="CL79" s="64">
        <f t="shared" ca="1" si="36"/>
        <v>-79536602.010000005</v>
      </c>
      <c r="CM79" s="64">
        <f t="shared" ca="1" si="36"/>
        <v>0</v>
      </c>
      <c r="CN79" s="64">
        <f t="shared" ca="1" si="36"/>
        <v>5208.82</v>
      </c>
      <c r="CO79" s="64">
        <f t="shared" ca="1" si="36"/>
        <v>0</v>
      </c>
      <c r="CP79" s="64">
        <f t="shared" ca="1" si="36"/>
        <v>0</v>
      </c>
      <c r="CQ79" s="64">
        <f t="shared" ca="1" si="36"/>
        <v>0</v>
      </c>
      <c r="CR79" s="64">
        <f t="shared" ca="1" si="36"/>
        <v>0</v>
      </c>
      <c r="CS79" s="64">
        <f t="shared" ca="1" si="36"/>
        <v>0</v>
      </c>
      <c r="CT79" s="64">
        <f t="shared" ca="1" si="37"/>
        <v>0</v>
      </c>
      <c r="CU79" s="64">
        <f t="shared" ca="1" si="38"/>
        <v>25193952988.225334</v>
      </c>
    </row>
    <row r="80" spans="1:99" ht="12.75" customHeight="1">
      <c r="A80" s="46" t="s">
        <v>132</v>
      </c>
      <c r="B80" s="63">
        <v>9002</v>
      </c>
      <c r="C80" s="60" t="s">
        <v>382</v>
      </c>
      <c r="D80" s="64">
        <f t="shared" ca="1" si="34"/>
        <v>0</v>
      </c>
      <c r="E80" s="64">
        <f t="shared" ca="1" si="34"/>
        <v>0</v>
      </c>
      <c r="F80" s="64">
        <f t="shared" ca="1" si="34"/>
        <v>0</v>
      </c>
      <c r="G80" s="64">
        <f t="shared" ca="1" si="34"/>
        <v>0</v>
      </c>
      <c r="H80" s="64">
        <f t="shared" ca="1" si="34"/>
        <v>0</v>
      </c>
      <c r="I80" s="64">
        <f t="shared" ca="1" si="34"/>
        <v>0</v>
      </c>
      <c r="J80" s="64">
        <f t="shared" ca="1" si="34"/>
        <v>0</v>
      </c>
      <c r="K80" s="64">
        <f t="shared" ca="1" si="34"/>
        <v>0</v>
      </c>
      <c r="L80" s="64">
        <f t="shared" ca="1" si="34"/>
        <v>0</v>
      </c>
      <c r="M80" s="64">
        <f t="shared" ca="1" si="34"/>
        <v>0</v>
      </c>
      <c r="N80" s="64">
        <f t="shared" ca="1" si="34"/>
        <v>0</v>
      </c>
      <c r="O80" s="64">
        <f t="shared" ca="1" si="34"/>
        <v>0</v>
      </c>
      <c r="P80" s="64">
        <f t="shared" ca="1" si="34"/>
        <v>0</v>
      </c>
      <c r="Q80" s="64">
        <f t="shared" ca="1" si="34"/>
        <v>0</v>
      </c>
      <c r="R80" s="64">
        <f t="shared" ca="1" si="34"/>
        <v>0</v>
      </c>
      <c r="S80" s="64">
        <f t="shared" ca="1" si="34"/>
        <v>0</v>
      </c>
      <c r="T80" s="64">
        <f t="shared" ca="1" si="31"/>
        <v>0</v>
      </c>
      <c r="U80" s="64">
        <f t="shared" ca="1" si="31"/>
        <v>0</v>
      </c>
      <c r="V80" s="64">
        <f t="shared" ca="1" si="31"/>
        <v>0</v>
      </c>
      <c r="W80" s="64">
        <f t="shared" ca="1" si="31"/>
        <v>0</v>
      </c>
      <c r="X80" s="64">
        <f t="shared" ca="1" si="31"/>
        <v>0</v>
      </c>
      <c r="Y80" s="64">
        <f t="shared" ca="1" si="31"/>
        <v>0</v>
      </c>
      <c r="Z80" s="64">
        <f t="shared" ca="1" si="31"/>
        <v>0</v>
      </c>
      <c r="AA80" s="64">
        <f t="shared" ca="1" si="31"/>
        <v>0</v>
      </c>
      <c r="AB80" s="64">
        <f t="shared" ca="1" si="31"/>
        <v>0</v>
      </c>
      <c r="AC80" s="64">
        <f t="shared" ca="1" si="31"/>
        <v>0</v>
      </c>
      <c r="AD80" s="64">
        <f t="shared" ca="1" si="31"/>
        <v>0</v>
      </c>
      <c r="AE80" s="64">
        <f t="shared" ca="1" si="31"/>
        <v>0</v>
      </c>
      <c r="AF80" s="64">
        <f t="shared" ca="1" si="31"/>
        <v>0</v>
      </c>
      <c r="AG80" s="64">
        <f t="shared" ca="1" si="31"/>
        <v>0</v>
      </c>
      <c r="AH80" s="64">
        <f t="shared" ca="1" si="31"/>
        <v>0</v>
      </c>
      <c r="AI80" s="64">
        <f t="shared" ca="1" si="32"/>
        <v>0</v>
      </c>
      <c r="AJ80" s="64">
        <f t="shared" ca="1" si="32"/>
        <v>0</v>
      </c>
      <c r="AK80" s="64">
        <f t="shared" ca="1" si="32"/>
        <v>0</v>
      </c>
      <c r="AL80" s="64">
        <f t="shared" ca="1" si="32"/>
        <v>0</v>
      </c>
      <c r="AM80" s="64">
        <f t="shared" ca="1" si="32"/>
        <v>0</v>
      </c>
      <c r="AN80" s="64">
        <f t="shared" ca="1" si="32"/>
        <v>0</v>
      </c>
      <c r="AO80" s="64">
        <f t="shared" ca="1" si="32"/>
        <v>0</v>
      </c>
      <c r="AP80" s="64">
        <f t="shared" ca="1" si="32"/>
        <v>0</v>
      </c>
      <c r="AQ80" s="64">
        <f t="shared" ca="1" si="32"/>
        <v>0</v>
      </c>
      <c r="AR80" s="64">
        <f t="shared" ca="1" si="32"/>
        <v>0</v>
      </c>
      <c r="AS80" s="64">
        <f t="shared" ca="1" si="32"/>
        <v>0</v>
      </c>
      <c r="AT80" s="64">
        <f t="shared" ca="1" si="32"/>
        <v>0</v>
      </c>
      <c r="AU80" s="64">
        <f t="shared" ca="1" si="32"/>
        <v>0</v>
      </c>
      <c r="AV80" s="64">
        <f t="shared" ca="1" si="32"/>
        <v>0</v>
      </c>
      <c r="AW80" s="64">
        <f t="shared" ca="1" si="32"/>
        <v>0</v>
      </c>
      <c r="AX80" s="64">
        <f t="shared" ca="1" si="32"/>
        <v>0</v>
      </c>
      <c r="AY80" s="64">
        <f t="shared" ca="1" si="35"/>
        <v>0</v>
      </c>
      <c r="AZ80" s="64">
        <f t="shared" ca="1" si="35"/>
        <v>0</v>
      </c>
      <c r="BA80" s="64">
        <f t="shared" ca="1" si="35"/>
        <v>0</v>
      </c>
      <c r="BB80" s="64">
        <f t="shared" ca="1" si="35"/>
        <v>0</v>
      </c>
      <c r="BC80" s="64">
        <f t="shared" ca="1" si="35"/>
        <v>0</v>
      </c>
      <c r="BD80" s="64">
        <f t="shared" ca="1" si="35"/>
        <v>0</v>
      </c>
      <c r="BE80" s="64">
        <f t="shared" ca="1" si="35"/>
        <v>0</v>
      </c>
      <c r="BF80" s="64">
        <f t="shared" ca="1" si="35"/>
        <v>0</v>
      </c>
      <c r="BG80" s="64">
        <f t="shared" ca="1" si="35"/>
        <v>0</v>
      </c>
      <c r="BH80" s="64">
        <f t="shared" ca="1" si="35"/>
        <v>0</v>
      </c>
      <c r="BI80" s="64">
        <f t="shared" ca="1" si="35"/>
        <v>0</v>
      </c>
      <c r="BJ80" s="64">
        <f t="shared" ca="1" si="35"/>
        <v>0</v>
      </c>
      <c r="BK80" s="64">
        <f t="shared" ca="1" si="35"/>
        <v>0</v>
      </c>
      <c r="BL80" s="64">
        <f t="shared" ca="1" si="35"/>
        <v>0</v>
      </c>
      <c r="BM80" s="64">
        <f t="shared" ca="1" si="35"/>
        <v>0</v>
      </c>
      <c r="BN80" s="64">
        <f t="shared" ca="1" si="35"/>
        <v>0</v>
      </c>
      <c r="BO80" s="64">
        <f t="shared" ca="1" si="33"/>
        <v>0</v>
      </c>
      <c r="BP80" s="64">
        <f t="shared" ca="1" si="33"/>
        <v>0</v>
      </c>
      <c r="BQ80" s="64">
        <f t="shared" ca="1" si="33"/>
        <v>0</v>
      </c>
      <c r="BR80" s="64">
        <f t="shared" ca="1" si="33"/>
        <v>0</v>
      </c>
      <c r="BS80" s="64">
        <f t="shared" ca="1" si="33"/>
        <v>0</v>
      </c>
      <c r="BT80" s="64">
        <f t="shared" ca="1" si="33"/>
        <v>0</v>
      </c>
      <c r="BU80" s="64">
        <f t="shared" ca="1" si="33"/>
        <v>0</v>
      </c>
      <c r="BV80" s="64">
        <f t="shared" ca="1" si="33"/>
        <v>0</v>
      </c>
      <c r="BW80" s="64">
        <f t="shared" ca="1" si="33"/>
        <v>0</v>
      </c>
      <c r="BX80" s="64">
        <f t="shared" ca="1" si="33"/>
        <v>0</v>
      </c>
      <c r="BY80" s="64">
        <f t="shared" ca="1" si="33"/>
        <v>0</v>
      </c>
      <c r="BZ80" s="64">
        <f t="shared" ca="1" si="33"/>
        <v>0</v>
      </c>
      <c r="CA80" s="64">
        <f t="shared" ca="1" si="33"/>
        <v>0</v>
      </c>
      <c r="CB80" s="64">
        <f t="shared" ca="1" si="33"/>
        <v>0</v>
      </c>
      <c r="CC80" s="64">
        <f t="shared" ca="1" si="33"/>
        <v>0</v>
      </c>
      <c r="CD80" s="64">
        <f t="shared" ca="1" si="36"/>
        <v>0</v>
      </c>
      <c r="CE80" s="64">
        <f t="shared" ca="1" si="36"/>
        <v>0</v>
      </c>
      <c r="CF80" s="64">
        <f t="shared" ca="1" si="36"/>
        <v>0</v>
      </c>
      <c r="CG80" s="64">
        <f t="shared" ca="1" si="36"/>
        <v>0</v>
      </c>
      <c r="CH80" s="64">
        <f t="shared" ca="1" si="36"/>
        <v>0</v>
      </c>
      <c r="CI80" s="64">
        <f t="shared" ca="1" si="36"/>
        <v>0</v>
      </c>
      <c r="CJ80" s="64">
        <f t="shared" ca="1" si="36"/>
        <v>0</v>
      </c>
      <c r="CK80" s="64">
        <f t="shared" ca="1" si="36"/>
        <v>0</v>
      </c>
      <c r="CL80" s="64">
        <f t="shared" ca="1" si="36"/>
        <v>0</v>
      </c>
      <c r="CM80" s="64">
        <f t="shared" ca="1" si="36"/>
        <v>0</v>
      </c>
      <c r="CN80" s="64">
        <f t="shared" ca="1" si="36"/>
        <v>0</v>
      </c>
      <c r="CO80" s="64">
        <f t="shared" ca="1" si="36"/>
        <v>0</v>
      </c>
      <c r="CP80" s="64">
        <f t="shared" ca="1" si="36"/>
        <v>0</v>
      </c>
      <c r="CQ80" s="64">
        <f t="shared" ca="1" si="36"/>
        <v>0</v>
      </c>
      <c r="CR80" s="64">
        <f t="shared" ca="1" si="36"/>
        <v>0</v>
      </c>
      <c r="CS80" s="64">
        <f t="shared" ca="1" si="36"/>
        <v>0</v>
      </c>
      <c r="CT80" s="64">
        <f t="shared" ca="1" si="37"/>
        <v>0</v>
      </c>
      <c r="CU80" s="64">
        <f t="shared" ca="1" si="38"/>
        <v>0</v>
      </c>
    </row>
    <row r="81" spans="1:99">
      <c r="A81" s="46" t="s">
        <v>134</v>
      </c>
      <c r="B81" s="63">
        <v>9003</v>
      </c>
      <c r="C81" s="60" t="s">
        <v>383</v>
      </c>
      <c r="D81" s="64">
        <f t="shared" ca="1" si="34"/>
        <v>122235916226.74562</v>
      </c>
      <c r="E81" s="64">
        <f t="shared" ca="1" si="34"/>
        <v>109402448140.00198</v>
      </c>
      <c r="F81" s="64">
        <f t="shared" ca="1" si="34"/>
        <v>114845653812.06911</v>
      </c>
      <c r="G81" s="64">
        <f t="shared" ca="1" si="34"/>
        <v>-5443205672.0671291</v>
      </c>
      <c r="H81" s="64">
        <f t="shared" ca="1" si="34"/>
        <v>-8252155040.3499994</v>
      </c>
      <c r="I81" s="64">
        <f t="shared" ca="1" si="34"/>
        <v>-8941238520.7900009</v>
      </c>
      <c r="J81" s="64">
        <f t="shared" ca="1" si="34"/>
        <v>-37205219999.400002</v>
      </c>
      <c r="K81" s="64">
        <f t="shared" ca="1" si="34"/>
        <v>28263981478.610001</v>
      </c>
      <c r="L81" s="64">
        <f t="shared" ca="1" si="34"/>
        <v>689083480.44000006</v>
      </c>
      <c r="M81" s="64">
        <f t="shared" ca="1" si="34"/>
        <v>2591043821.1399999</v>
      </c>
      <c r="N81" s="64">
        <f t="shared" ca="1" si="34"/>
        <v>-1901960340.7</v>
      </c>
      <c r="O81" s="64">
        <f t="shared" ca="1" si="34"/>
        <v>0</v>
      </c>
      <c r="P81" s="64">
        <f t="shared" ca="1" si="34"/>
        <v>0</v>
      </c>
      <c r="Q81" s="64">
        <f t="shared" ca="1" si="34"/>
        <v>0</v>
      </c>
      <c r="R81" s="64">
        <f t="shared" ca="1" si="34"/>
        <v>0</v>
      </c>
      <c r="S81" s="64">
        <f t="shared" ca="1" si="34"/>
        <v>0</v>
      </c>
      <c r="T81" s="64">
        <f t="shared" ca="1" si="31"/>
        <v>0</v>
      </c>
      <c r="U81" s="64">
        <f t="shared" ca="1" si="31"/>
        <v>0</v>
      </c>
      <c r="V81" s="64">
        <f t="shared" ca="1" si="31"/>
        <v>20301347042.553635</v>
      </c>
      <c r="W81" s="64">
        <f t="shared" ca="1" si="31"/>
        <v>3479129427.2563701</v>
      </c>
      <c r="X81" s="64">
        <f t="shared" ca="1" si="31"/>
        <v>419318528.81996709</v>
      </c>
      <c r="Y81" s="64">
        <f t="shared" ca="1" si="31"/>
        <v>4696629875.763176</v>
      </c>
      <c r="Z81" s="64">
        <f t="shared" ca="1" si="31"/>
        <v>11624010221.124123</v>
      </c>
      <c r="AA81" s="64">
        <f t="shared" ca="1" si="31"/>
        <v>23504683.190000001</v>
      </c>
      <c r="AB81" s="64">
        <f t="shared" ca="1" si="31"/>
        <v>0</v>
      </c>
      <c r="AC81" s="64">
        <f t="shared" ca="1" si="31"/>
        <v>0</v>
      </c>
      <c r="AD81" s="64">
        <f t="shared" ca="1" si="31"/>
        <v>183900</v>
      </c>
      <c r="AE81" s="64">
        <f t="shared" ca="1" si="31"/>
        <v>58570406.399999999</v>
      </c>
      <c r="AF81" s="64">
        <f t="shared" ca="1" si="31"/>
        <v>-4.9000000000000004</v>
      </c>
      <c r="AG81" s="64">
        <f t="shared" ca="1" si="31"/>
        <v>784276089.44000018</v>
      </c>
      <c r="AH81" s="64">
        <f t="shared" ca="1" si="31"/>
        <v>784276089.44000018</v>
      </c>
      <c r="AI81" s="64">
        <f t="shared" ca="1" si="32"/>
        <v>0</v>
      </c>
      <c r="AJ81" s="64">
        <f t="shared" ca="1" si="32"/>
        <v>0</v>
      </c>
      <c r="AK81" s="64">
        <f t="shared" ca="1" si="32"/>
        <v>0</v>
      </c>
      <c r="AL81" s="64">
        <f t="shared" ca="1" si="32"/>
        <v>0</v>
      </c>
      <c r="AM81" s="64">
        <f t="shared" ca="1" si="32"/>
        <v>0</v>
      </c>
      <c r="AN81" s="64">
        <f t="shared" ca="1" si="32"/>
        <v>-97042740186.970261</v>
      </c>
      <c r="AO81" s="64">
        <f t="shared" ca="1" si="32"/>
        <v>-19731278292.781643</v>
      </c>
      <c r="AP81" s="64">
        <f t="shared" ca="1" si="32"/>
        <v>-20971971756.02</v>
      </c>
      <c r="AQ81" s="64">
        <f t="shared" ca="1" si="32"/>
        <v>1240693463.2383618</v>
      </c>
      <c r="AR81" s="64">
        <f t="shared" ca="1" si="32"/>
        <v>-1358401179.759866</v>
      </c>
      <c r="AS81" s="64">
        <f t="shared" ca="1" si="32"/>
        <v>-2085095934.2900069</v>
      </c>
      <c r="AT81" s="64">
        <f t="shared" ca="1" si="32"/>
        <v>-11086001034.077166</v>
      </c>
      <c r="AU81" s="64">
        <f t="shared" ca="1" si="32"/>
        <v>-9489867444.7771645</v>
      </c>
      <c r="AV81" s="64">
        <f t="shared" ca="1" si="32"/>
        <v>-1573780462.2800002</v>
      </c>
      <c r="AW81" s="64">
        <f t="shared" ca="1" si="32"/>
        <v>-36913350.090000004</v>
      </c>
      <c r="AX81" s="64">
        <f t="shared" ca="1" si="32"/>
        <v>14560223.07</v>
      </c>
      <c r="AY81" s="64">
        <f t="shared" ca="1" si="35"/>
        <v>9000905099.787159</v>
      </c>
      <c r="AZ81" s="64">
        <f t="shared" ca="1" si="35"/>
        <v>726694754.53014064</v>
      </c>
      <c r="BA81" s="64">
        <f t="shared" ca="1" si="35"/>
        <v>2661562210.756721</v>
      </c>
      <c r="BB81" s="64">
        <f t="shared" ca="1" si="35"/>
        <v>2285084900.9767203</v>
      </c>
      <c r="BC81" s="64">
        <f t="shared" ca="1" si="35"/>
        <v>376778375.18000001</v>
      </c>
      <c r="BD81" s="64">
        <f t="shared" ca="1" si="35"/>
        <v>0</v>
      </c>
      <c r="BE81" s="64">
        <f t="shared" ca="1" si="35"/>
        <v>-301065.40000000002</v>
      </c>
      <c r="BF81" s="64">
        <f t="shared" ca="1" si="35"/>
        <v>-1934867456.2265799</v>
      </c>
      <c r="BG81" s="64">
        <f t="shared" ca="1" si="35"/>
        <v>-411267786.05999994</v>
      </c>
      <c r="BH81" s="64">
        <f t="shared" ca="1" si="35"/>
        <v>-411165330.00999999</v>
      </c>
      <c r="BI81" s="64">
        <f t="shared" ca="1" si="35"/>
        <v>-102456.04999999999</v>
      </c>
      <c r="BJ81" s="64">
        <f t="shared" ca="1" si="35"/>
        <v>-36492489484.509727</v>
      </c>
      <c r="BK81" s="64">
        <f t="shared" ca="1" si="35"/>
        <v>-36521958029.299736</v>
      </c>
      <c r="BL81" s="64">
        <f t="shared" ca="1" si="35"/>
        <v>-204676459569.67969</v>
      </c>
      <c r="BM81" s="64">
        <f t="shared" ca="1" si="35"/>
        <v>168154501540.38</v>
      </c>
      <c r="BN81" s="64">
        <f t="shared" ca="1" si="35"/>
        <v>29468544.789999992</v>
      </c>
      <c r="BO81" s="64">
        <f t="shared" ca="1" si="33"/>
        <v>321429567.74000001</v>
      </c>
      <c r="BP81" s="64">
        <f t="shared" ca="1" si="33"/>
        <v>-291961022.94999999</v>
      </c>
      <c r="BQ81" s="64">
        <f t="shared" ca="1" si="33"/>
        <v>-496402865.88999993</v>
      </c>
      <c r="BR81" s="64">
        <f t="shared" ca="1" si="33"/>
        <v>-490975084.0999999</v>
      </c>
      <c r="BS81" s="64">
        <f t="shared" ca="1" si="33"/>
        <v>0</v>
      </c>
      <c r="BT81" s="64">
        <f t="shared" ca="1" si="33"/>
        <v>-5427781.79</v>
      </c>
      <c r="BU81" s="64">
        <f t="shared" ca="1" si="33"/>
        <v>-38344791676.90905</v>
      </c>
      <c r="BV81" s="64">
        <f t="shared" ca="1" si="33"/>
        <v>-28348714493.858437</v>
      </c>
      <c r="BW81" s="64">
        <f t="shared" ca="1" si="33"/>
        <v>-7731598381.2330809</v>
      </c>
      <c r="BX81" s="64">
        <f t="shared" ca="1" si="33"/>
        <v>-1803069034.5657842</v>
      </c>
      <c r="BY81" s="64">
        <f t="shared" ca="1" si="33"/>
        <v>0</v>
      </c>
      <c r="BZ81" s="64">
        <f t="shared" ca="1" si="33"/>
        <v>-664066246.01378429</v>
      </c>
      <c r="CA81" s="64">
        <f t="shared" ca="1" si="33"/>
        <v>-964806037.1964159</v>
      </c>
      <c r="CB81" s="64">
        <f t="shared" ca="1" si="33"/>
        <v>1796461066.3743005</v>
      </c>
      <c r="CC81" s="64">
        <f t="shared" ca="1" si="33"/>
        <v>-628998550.41584229</v>
      </c>
      <c r="CD81" s="64">
        <f t="shared" ca="1" si="36"/>
        <v>-128577507.86999999</v>
      </c>
      <c r="CE81" s="64">
        <f t="shared" ca="1" si="36"/>
        <v>-4369135.1399999997</v>
      </c>
      <c r="CF81" s="64">
        <f t="shared" ca="1" si="36"/>
        <v>-4416664.1199999992</v>
      </c>
      <c r="CG81" s="64">
        <f t="shared" ca="1" si="36"/>
        <v>-43958.45</v>
      </c>
      <c r="CH81" s="64">
        <f t="shared" ca="1" si="36"/>
        <v>-116539772.86</v>
      </c>
      <c r="CI81" s="64">
        <f t="shared" ca="1" si="36"/>
        <v>-3207977.3</v>
      </c>
      <c r="CJ81" s="64">
        <f t="shared" ca="1" si="36"/>
        <v>0</v>
      </c>
      <c r="CK81" s="64">
        <f t="shared" ca="1" si="36"/>
        <v>-79531393.190000013</v>
      </c>
      <c r="CL81" s="64">
        <f t="shared" ca="1" si="36"/>
        <v>-79536602.010000005</v>
      </c>
      <c r="CM81" s="64">
        <f t="shared" ca="1" si="36"/>
        <v>0</v>
      </c>
      <c r="CN81" s="64">
        <f t="shared" ca="1" si="36"/>
        <v>5208.82</v>
      </c>
      <c r="CO81" s="64">
        <f t="shared" ca="1" si="36"/>
        <v>0</v>
      </c>
      <c r="CP81" s="64">
        <f t="shared" ca="1" si="36"/>
        <v>0</v>
      </c>
      <c r="CQ81" s="64">
        <f t="shared" ca="1" si="36"/>
        <v>0</v>
      </c>
      <c r="CR81" s="64">
        <f t="shared" ca="1" si="36"/>
        <v>0</v>
      </c>
      <c r="CS81" s="64">
        <f t="shared" ca="1" si="36"/>
        <v>0</v>
      </c>
      <c r="CT81" s="64">
        <f t="shared" ca="1" si="37"/>
        <v>0</v>
      </c>
      <c r="CU81" s="64">
        <f t="shared" ca="1" si="38"/>
        <v>25193176039.775333</v>
      </c>
    </row>
    <row r="82" spans="1:99">
      <c r="A82" s="47" t="s">
        <v>136</v>
      </c>
      <c r="B82" s="65"/>
      <c r="C82" s="60" t="s">
        <v>384</v>
      </c>
      <c r="D82" s="64">
        <f t="shared" ca="1" si="34"/>
        <v>122235916226.74562</v>
      </c>
      <c r="E82" s="64">
        <f t="shared" ca="1" si="34"/>
        <v>109402448140.00198</v>
      </c>
      <c r="F82" s="64">
        <f t="shared" ca="1" si="34"/>
        <v>114845653812.06911</v>
      </c>
      <c r="G82" s="64">
        <f t="shared" ca="1" si="34"/>
        <v>-5443205672.0671291</v>
      </c>
      <c r="H82" s="64">
        <f t="shared" ca="1" si="34"/>
        <v>-8252155040.3499994</v>
      </c>
      <c r="I82" s="64">
        <f t="shared" ca="1" si="34"/>
        <v>-8941238520.7900009</v>
      </c>
      <c r="J82" s="64">
        <f t="shared" ca="1" si="34"/>
        <v>-37205219999.400002</v>
      </c>
      <c r="K82" s="64">
        <f t="shared" ca="1" si="34"/>
        <v>28263981478.610001</v>
      </c>
      <c r="L82" s="64">
        <f t="shared" ca="1" si="34"/>
        <v>689083480.44000006</v>
      </c>
      <c r="M82" s="64">
        <f t="shared" ca="1" si="34"/>
        <v>2591043821.1399999</v>
      </c>
      <c r="N82" s="64">
        <f t="shared" ca="1" si="34"/>
        <v>-1901960340.7</v>
      </c>
      <c r="O82" s="64">
        <f t="shared" ca="1" si="34"/>
        <v>0</v>
      </c>
      <c r="P82" s="64">
        <f t="shared" ca="1" si="34"/>
        <v>0</v>
      </c>
      <c r="Q82" s="64">
        <f t="shared" ca="1" si="34"/>
        <v>0</v>
      </c>
      <c r="R82" s="64">
        <f t="shared" ca="1" si="34"/>
        <v>0</v>
      </c>
      <c r="S82" s="64">
        <f t="shared" ca="1" si="34"/>
        <v>0</v>
      </c>
      <c r="T82" s="64">
        <f t="shared" ca="1" si="31"/>
        <v>0</v>
      </c>
      <c r="U82" s="64">
        <f t="shared" ca="1" si="31"/>
        <v>0</v>
      </c>
      <c r="V82" s="64">
        <f t="shared" ca="1" si="31"/>
        <v>20301347042.553635</v>
      </c>
      <c r="W82" s="64">
        <f t="shared" ca="1" si="31"/>
        <v>3479129427.2563701</v>
      </c>
      <c r="X82" s="64">
        <f t="shared" ca="1" si="31"/>
        <v>419318528.81996709</v>
      </c>
      <c r="Y82" s="64">
        <f t="shared" ca="1" si="31"/>
        <v>4696629875.763176</v>
      </c>
      <c r="Z82" s="64">
        <f t="shared" ca="1" si="31"/>
        <v>11624010221.124123</v>
      </c>
      <c r="AA82" s="64">
        <f t="shared" ca="1" si="31"/>
        <v>23504683.190000001</v>
      </c>
      <c r="AB82" s="64">
        <f t="shared" ca="1" si="31"/>
        <v>0</v>
      </c>
      <c r="AC82" s="64">
        <f t="shared" ca="1" si="31"/>
        <v>0</v>
      </c>
      <c r="AD82" s="64">
        <f t="shared" ca="1" si="31"/>
        <v>183900</v>
      </c>
      <c r="AE82" s="64">
        <f t="shared" ca="1" si="31"/>
        <v>58570406.399999999</v>
      </c>
      <c r="AF82" s="64">
        <f t="shared" ca="1" si="31"/>
        <v>-4.9000000000000004</v>
      </c>
      <c r="AG82" s="64">
        <f t="shared" ca="1" si="31"/>
        <v>784276089.44000018</v>
      </c>
      <c r="AH82" s="64">
        <f t="shared" ca="1" si="31"/>
        <v>784276089.44000018</v>
      </c>
      <c r="AI82" s="64">
        <f t="shared" ca="1" si="32"/>
        <v>0</v>
      </c>
      <c r="AJ82" s="64">
        <f t="shared" ca="1" si="32"/>
        <v>0</v>
      </c>
      <c r="AK82" s="64">
        <f t="shared" ca="1" si="32"/>
        <v>0</v>
      </c>
      <c r="AL82" s="64">
        <f t="shared" ca="1" si="32"/>
        <v>0</v>
      </c>
      <c r="AM82" s="64">
        <f t="shared" ca="1" si="32"/>
        <v>0</v>
      </c>
      <c r="AN82" s="64">
        <f t="shared" ca="1" si="32"/>
        <v>-97042740186.970261</v>
      </c>
      <c r="AO82" s="64">
        <f t="shared" ca="1" si="32"/>
        <v>-19731278292.781643</v>
      </c>
      <c r="AP82" s="64">
        <f t="shared" ca="1" si="32"/>
        <v>-20971971756.02</v>
      </c>
      <c r="AQ82" s="64">
        <f t="shared" ca="1" si="32"/>
        <v>1240693463.2383618</v>
      </c>
      <c r="AR82" s="64">
        <f t="shared" ca="1" si="32"/>
        <v>-1358401179.759866</v>
      </c>
      <c r="AS82" s="64">
        <f t="shared" ca="1" si="32"/>
        <v>-2085095934.2900069</v>
      </c>
      <c r="AT82" s="64">
        <f t="shared" ca="1" si="32"/>
        <v>-11086001034.077166</v>
      </c>
      <c r="AU82" s="64">
        <f t="shared" ca="1" si="32"/>
        <v>-9489867444.7771645</v>
      </c>
      <c r="AV82" s="64">
        <f t="shared" ca="1" si="32"/>
        <v>-1573780462.2800002</v>
      </c>
      <c r="AW82" s="64">
        <f t="shared" ca="1" si="32"/>
        <v>-36913350.090000004</v>
      </c>
      <c r="AX82" s="64">
        <f t="shared" ca="1" si="32"/>
        <v>14560223.07</v>
      </c>
      <c r="AY82" s="64">
        <f t="shared" ca="1" si="35"/>
        <v>9000905099.787159</v>
      </c>
      <c r="AZ82" s="64">
        <f t="shared" ca="1" si="35"/>
        <v>726694754.53014064</v>
      </c>
      <c r="BA82" s="64">
        <f t="shared" ca="1" si="35"/>
        <v>2661562210.756721</v>
      </c>
      <c r="BB82" s="64">
        <f t="shared" ca="1" si="35"/>
        <v>2285084900.9767203</v>
      </c>
      <c r="BC82" s="64">
        <f t="shared" ca="1" si="35"/>
        <v>376778375.18000001</v>
      </c>
      <c r="BD82" s="64">
        <f t="shared" ca="1" si="35"/>
        <v>0</v>
      </c>
      <c r="BE82" s="64">
        <f t="shared" ca="1" si="35"/>
        <v>-301065.40000000002</v>
      </c>
      <c r="BF82" s="64">
        <f t="shared" ca="1" si="35"/>
        <v>-1934867456.2265799</v>
      </c>
      <c r="BG82" s="64">
        <f t="shared" ca="1" si="35"/>
        <v>-411267786.05999994</v>
      </c>
      <c r="BH82" s="64">
        <f t="shared" ca="1" si="35"/>
        <v>-411165330.00999999</v>
      </c>
      <c r="BI82" s="64">
        <f t="shared" ca="1" si="35"/>
        <v>-102456.04999999999</v>
      </c>
      <c r="BJ82" s="64">
        <f t="shared" ca="1" si="35"/>
        <v>-36492489484.509727</v>
      </c>
      <c r="BK82" s="64">
        <f t="shared" ca="1" si="35"/>
        <v>-36521958029.299736</v>
      </c>
      <c r="BL82" s="64">
        <f t="shared" ca="1" si="35"/>
        <v>-204676459569.67969</v>
      </c>
      <c r="BM82" s="64">
        <f t="shared" ca="1" si="35"/>
        <v>168154501540.38</v>
      </c>
      <c r="BN82" s="64">
        <f t="shared" ca="1" si="35"/>
        <v>29468544.789999992</v>
      </c>
      <c r="BO82" s="64">
        <f t="shared" ca="1" si="33"/>
        <v>321429567.74000001</v>
      </c>
      <c r="BP82" s="64">
        <f t="shared" ca="1" si="33"/>
        <v>-291961022.94999999</v>
      </c>
      <c r="BQ82" s="64">
        <f t="shared" ca="1" si="33"/>
        <v>-496402865.88999993</v>
      </c>
      <c r="BR82" s="64">
        <f t="shared" ca="1" si="33"/>
        <v>-490975084.0999999</v>
      </c>
      <c r="BS82" s="64">
        <f t="shared" ca="1" si="33"/>
        <v>0</v>
      </c>
      <c r="BT82" s="64">
        <f t="shared" ca="1" si="33"/>
        <v>-5427781.79</v>
      </c>
      <c r="BU82" s="64">
        <f t="shared" ca="1" si="33"/>
        <v>-38344791676.90905</v>
      </c>
      <c r="BV82" s="64">
        <f t="shared" ca="1" si="33"/>
        <v>-28348714493.858437</v>
      </c>
      <c r="BW82" s="64">
        <f t="shared" ca="1" si="33"/>
        <v>-7731598381.2330809</v>
      </c>
      <c r="BX82" s="64">
        <f t="shared" ca="1" si="33"/>
        <v>-1803069034.5657842</v>
      </c>
      <c r="BY82" s="64">
        <f t="shared" ca="1" si="33"/>
        <v>0</v>
      </c>
      <c r="BZ82" s="64">
        <f t="shared" ca="1" si="33"/>
        <v>-664066246.01378429</v>
      </c>
      <c r="CA82" s="64">
        <f t="shared" ca="1" si="33"/>
        <v>-964806037.1964159</v>
      </c>
      <c r="CB82" s="64">
        <f t="shared" ca="1" si="33"/>
        <v>1796461066.3743005</v>
      </c>
      <c r="CC82" s="64">
        <f t="shared" ca="1" si="33"/>
        <v>-628998550.41584229</v>
      </c>
      <c r="CD82" s="64">
        <f t="shared" ca="1" si="36"/>
        <v>-128577507.86999999</v>
      </c>
      <c r="CE82" s="64">
        <f t="shared" ca="1" si="36"/>
        <v>-4369135.1399999997</v>
      </c>
      <c r="CF82" s="64">
        <f t="shared" ca="1" si="36"/>
        <v>-4416664.1199999992</v>
      </c>
      <c r="CG82" s="64">
        <f t="shared" ca="1" si="36"/>
        <v>-43958.45</v>
      </c>
      <c r="CH82" s="64">
        <f t="shared" ca="1" si="36"/>
        <v>-116539772.86</v>
      </c>
      <c r="CI82" s="64">
        <f t="shared" ca="1" si="36"/>
        <v>-3207977.3</v>
      </c>
      <c r="CJ82" s="64">
        <f t="shared" ca="1" si="36"/>
        <v>0</v>
      </c>
      <c r="CK82" s="64">
        <f t="shared" ca="1" si="36"/>
        <v>-79531393.190000013</v>
      </c>
      <c r="CL82" s="64">
        <f t="shared" ca="1" si="36"/>
        <v>-79536602.010000005</v>
      </c>
      <c r="CM82" s="64">
        <f t="shared" ca="1" si="36"/>
        <v>0</v>
      </c>
      <c r="CN82" s="64">
        <f t="shared" ca="1" si="36"/>
        <v>5208.82</v>
      </c>
      <c r="CO82" s="64">
        <f t="shared" ca="1" si="36"/>
        <v>0</v>
      </c>
      <c r="CP82" s="64">
        <f t="shared" ca="1" si="36"/>
        <v>0</v>
      </c>
      <c r="CQ82" s="64">
        <f t="shared" ca="1" si="36"/>
        <v>0</v>
      </c>
      <c r="CR82" s="64">
        <f t="shared" ca="1" si="36"/>
        <v>0</v>
      </c>
      <c r="CS82" s="64">
        <f t="shared" ca="1" si="36"/>
        <v>0</v>
      </c>
      <c r="CT82" s="64">
        <f t="shared" ca="1" si="37"/>
        <v>0</v>
      </c>
      <c r="CU82" s="64">
        <f t="shared" ca="1" si="38"/>
        <v>25193176039.775333</v>
      </c>
    </row>
  </sheetData>
  <dataValidations count="1">
    <dataValidation type="list" allowBlank="1" showInputMessage="1" showErrorMessage="1" sqref="A2" xr:uid="{62A317E0-F8D5-4C13-8974-01794B46D6F5}">
      <formula1>HAnaBranşlar</formula1>
    </dataValidation>
  </dataValidations>
  <pageMargins left="0.75" right="0.75" top="1" bottom="1" header="0.5" footer="0.5"/>
  <pageSetup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83B5F-EE15-4680-8D75-06CB25C11A86}">
  <sheetPr>
    <tabColor rgb="FFFF0000"/>
  </sheetPr>
  <dimension ref="A1:CL83"/>
  <sheetViews>
    <sheetView showGridLines="0" zoomScale="80" zoomScaleNormal="80" workbookViewId="0">
      <pane xSplit="3" ySplit="6" topLeftCell="D7" activePane="bottomRight" state="frozen"/>
      <selection activeCell="A84" sqref="A84:XFD159"/>
      <selection pane="topRight" activeCell="A84" sqref="A84:XFD159"/>
      <selection pane="bottomLeft" activeCell="A84" sqref="A84:XFD159"/>
      <selection pane="bottomRight" activeCell="D7" sqref="D7"/>
    </sheetView>
  </sheetViews>
  <sheetFormatPr defaultColWidth="9.140625" defaultRowHeight="12.75"/>
  <cols>
    <col min="1" max="1" width="58.7109375" style="4" customWidth="1"/>
    <col min="2" max="3" width="15.7109375" style="4" customWidth="1"/>
    <col min="4" max="6" width="15.85546875" style="4" bestFit="1" customWidth="1"/>
    <col min="7" max="7" width="16.42578125" style="4" bestFit="1" customWidth="1"/>
    <col min="8" max="8" width="15.28515625" style="4" bestFit="1" customWidth="1"/>
    <col min="9" max="11" width="16.42578125" style="4" bestFit="1" customWidth="1"/>
    <col min="12" max="12" width="15.85546875" style="4" bestFit="1" customWidth="1"/>
    <col min="13" max="13" width="15.42578125" style="4" bestFit="1" customWidth="1"/>
    <col min="14" max="14" width="15.7109375" style="4" customWidth="1"/>
    <col min="15" max="16" width="16.42578125" style="4" bestFit="1" customWidth="1"/>
    <col min="17" max="17" width="14.42578125" style="4" bestFit="1" customWidth="1"/>
    <col min="18" max="18" width="15.28515625" style="4" bestFit="1" customWidth="1"/>
    <col min="19" max="20" width="15.5703125" style="4" bestFit="1" customWidth="1"/>
    <col min="21" max="21" width="15.28515625" style="4" bestFit="1" customWidth="1"/>
    <col min="22" max="22" width="15.7109375" style="4" customWidth="1"/>
    <col min="23" max="23" width="15.5703125" style="4" bestFit="1" customWidth="1"/>
    <col min="24" max="24" width="15.42578125" style="4" bestFit="1" customWidth="1"/>
    <col min="25" max="25" width="15.7109375" style="4" customWidth="1"/>
    <col min="26" max="26" width="15.28515625" style="4" bestFit="1" customWidth="1"/>
    <col min="27" max="27" width="15.42578125" style="4" bestFit="1" customWidth="1"/>
    <col min="28" max="28" width="15.7109375" style="4" customWidth="1"/>
    <col min="29" max="30" width="14.85546875" style="4" bestFit="1" customWidth="1"/>
    <col min="31" max="31" width="12" style="4" bestFit="1" customWidth="1"/>
    <col min="32" max="32" width="15.5703125" style="4" bestFit="1" customWidth="1"/>
    <col min="33" max="33" width="13.85546875" style="4" bestFit="1" customWidth="1"/>
    <col min="34" max="34" width="15" style="4" bestFit="1" customWidth="1"/>
    <col min="35" max="35" width="14.42578125" style="4" bestFit="1" customWidth="1"/>
    <col min="36" max="36" width="15" style="4" bestFit="1" customWidth="1"/>
    <col min="37" max="38" width="15.5703125" style="4" bestFit="1" customWidth="1"/>
    <col min="39" max="39" width="13.5703125" style="4" bestFit="1" customWidth="1"/>
    <col min="40" max="40" width="15.7109375" style="4" customWidth="1"/>
    <col min="41" max="41" width="14.5703125" style="4" bestFit="1" customWidth="1"/>
    <col min="42" max="42" width="15.5703125" style="4" bestFit="1" customWidth="1"/>
    <col min="43" max="43" width="14.5703125" style="4" bestFit="1" customWidth="1"/>
    <col min="44" max="44" width="15.7109375" style="4" customWidth="1"/>
    <col min="45" max="47" width="16.42578125" style="4" bestFit="1" customWidth="1"/>
    <col min="48" max="49" width="15.7109375" style="4" customWidth="1"/>
    <col min="50" max="53" width="16.42578125" style="4" bestFit="1" customWidth="1"/>
    <col min="54" max="54" width="15.7109375" style="4" customWidth="1"/>
    <col min="55" max="56" width="15.85546875" style="4" bestFit="1" customWidth="1"/>
    <col min="57" max="57" width="15.7109375" style="4" customWidth="1"/>
    <col min="58" max="58" width="15.85546875" style="4" bestFit="1" customWidth="1"/>
    <col min="59" max="60" width="14.85546875" style="4" bestFit="1" customWidth="1"/>
    <col min="61" max="61" width="15.7109375" style="4" customWidth="1"/>
    <col min="62" max="62" width="15.28515625" style="4" bestFit="1" customWidth="1"/>
    <col min="63" max="63" width="16.42578125" style="4" bestFit="1" customWidth="1"/>
    <col min="64" max="67" width="15.28515625" style="4" bestFit="1" customWidth="1"/>
    <col min="68" max="68" width="15.7109375" style="4" customWidth="1"/>
    <col min="69" max="70" width="15.28515625" style="4" bestFit="1" customWidth="1"/>
    <col min="71" max="71" width="16.42578125" style="4" bestFit="1" customWidth="1"/>
    <col min="72" max="72" width="15.5703125" style="4" bestFit="1" customWidth="1"/>
    <col min="73" max="73" width="15.28515625" style="4" bestFit="1" customWidth="1"/>
    <col min="74" max="74" width="15.140625" style="4" bestFit="1" customWidth="1"/>
    <col min="75" max="75" width="11.5703125" style="4" bestFit="1" customWidth="1"/>
    <col min="76" max="76" width="15.5703125" style="4" bestFit="1" customWidth="1"/>
    <col min="77" max="77" width="15.42578125" style="4" bestFit="1" customWidth="1"/>
    <col min="78" max="78" width="15.5703125" style="4" bestFit="1" customWidth="1"/>
    <col min="79" max="79" width="14.28515625" style="4" bestFit="1" customWidth="1"/>
    <col min="80" max="80" width="15.7109375" style="4" customWidth="1"/>
    <col min="81" max="81" width="15" style="4" bestFit="1" customWidth="1"/>
    <col min="82" max="82" width="12.42578125" style="4" bestFit="1" customWidth="1"/>
    <col min="83" max="83" width="15.5703125" style="4" bestFit="1" customWidth="1"/>
    <col min="84" max="84" width="15.7109375" style="4" customWidth="1"/>
    <col min="85" max="85" width="15.28515625" style="4" bestFit="1" customWidth="1"/>
    <col min="86" max="86" width="15" style="4" bestFit="1" customWidth="1"/>
    <col min="87" max="87" width="14.28515625" style="4" bestFit="1" customWidth="1"/>
    <col min="88" max="88" width="15.5703125" style="4" bestFit="1" customWidth="1"/>
    <col min="89" max="89" width="15.28515625" style="4" bestFit="1" customWidth="1"/>
    <col min="90" max="90" width="14.85546875" style="4" bestFit="1" customWidth="1"/>
    <col min="91" max="16384" width="9.140625" style="4"/>
  </cols>
  <sheetData>
    <row r="1" spans="1:90" s="78" customFormat="1" ht="15" customHeight="1">
      <c r="A1" s="48" t="s">
        <v>286</v>
      </c>
      <c r="B1" s="76"/>
      <c r="C1" s="76"/>
      <c r="D1" s="76"/>
      <c r="E1" s="76"/>
      <c r="F1" s="76"/>
      <c r="G1" s="76"/>
      <c r="H1" s="76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  <c r="CJ1" s="77"/>
      <c r="CK1" s="77"/>
      <c r="CL1" s="77"/>
    </row>
    <row r="2" spans="1:90" s="78" customFormat="1" ht="15" customHeight="1">
      <c r="A2" s="48" t="s">
        <v>215</v>
      </c>
      <c r="B2" s="76"/>
      <c r="C2" s="76"/>
      <c r="D2" s="76"/>
      <c r="E2" s="76"/>
      <c r="F2" s="76"/>
      <c r="G2" s="76"/>
      <c r="H2" s="76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7"/>
      <c r="BW2" s="77"/>
      <c r="BX2" s="77"/>
      <c r="BY2" s="77"/>
      <c r="BZ2" s="77"/>
      <c r="CA2" s="77"/>
      <c r="CB2" s="77"/>
      <c r="CC2" s="77"/>
      <c r="CD2" s="77"/>
      <c r="CE2" s="77"/>
      <c r="CF2" s="77"/>
      <c r="CG2" s="77"/>
      <c r="CH2" s="77"/>
      <c r="CI2" s="77"/>
      <c r="CJ2" s="77"/>
      <c r="CK2" s="77"/>
      <c r="CL2" s="77"/>
    </row>
    <row r="3" spans="1:90" s="78" customFormat="1" ht="15" customHeight="1">
      <c r="A3" s="48" t="s">
        <v>289</v>
      </c>
      <c r="B3" s="76" t="s">
        <v>287</v>
      </c>
      <c r="C3" s="76"/>
      <c r="D3" s="76"/>
      <c r="E3" s="76"/>
      <c r="F3" s="76"/>
      <c r="G3" s="76"/>
      <c r="H3" s="76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  <c r="CA3" s="77"/>
      <c r="CB3" s="77"/>
      <c r="CC3" s="77"/>
      <c r="CD3" s="77"/>
      <c r="CE3" s="77"/>
      <c r="CF3" s="77"/>
      <c r="CG3" s="77"/>
      <c r="CH3" s="77"/>
      <c r="CI3" s="77"/>
      <c r="CJ3" s="77"/>
      <c r="CK3" s="77"/>
      <c r="CL3" s="77"/>
    </row>
    <row r="4" spans="1:90" ht="15" customHeight="1"/>
    <row r="5" spans="1:90" ht="22.5" customHeight="1">
      <c r="D5" s="52">
        <v>60</v>
      </c>
      <c r="E5" s="53">
        <v>600</v>
      </c>
      <c r="F5" s="54">
        <v>60001</v>
      </c>
      <c r="G5" s="54">
        <v>60002</v>
      </c>
      <c r="H5" s="54">
        <v>60003</v>
      </c>
      <c r="I5" s="53">
        <v>601</v>
      </c>
      <c r="J5" s="54">
        <v>60101</v>
      </c>
      <c r="K5" s="55">
        <v>601011</v>
      </c>
      <c r="L5" s="55">
        <v>601012</v>
      </c>
      <c r="M5" s="54">
        <v>60102</v>
      </c>
      <c r="N5" s="55">
        <v>601021</v>
      </c>
      <c r="O5" s="55">
        <v>601022</v>
      </c>
      <c r="P5" s="54">
        <v>60103</v>
      </c>
      <c r="Q5" s="55">
        <v>601031</v>
      </c>
      <c r="R5" s="55">
        <v>601032</v>
      </c>
      <c r="S5" s="53">
        <v>602</v>
      </c>
      <c r="T5" s="54">
        <v>60201</v>
      </c>
      <c r="U5" s="55">
        <v>602011</v>
      </c>
      <c r="V5" s="55">
        <v>602012</v>
      </c>
      <c r="W5" s="54">
        <v>60202</v>
      </c>
      <c r="X5" s="55">
        <v>602021</v>
      </c>
      <c r="Y5" s="55">
        <v>602022</v>
      </c>
      <c r="Z5" s="53">
        <v>603</v>
      </c>
      <c r="AA5" s="54">
        <v>60301</v>
      </c>
      <c r="AB5" s="54">
        <v>60302</v>
      </c>
      <c r="AC5" s="54">
        <v>60303</v>
      </c>
      <c r="AD5" s="54">
        <v>60304</v>
      </c>
      <c r="AE5" s="54">
        <v>60305</v>
      </c>
      <c r="AF5" s="54">
        <v>60306</v>
      </c>
      <c r="AG5" s="54">
        <v>60307</v>
      </c>
      <c r="AH5" s="54">
        <v>60308</v>
      </c>
      <c r="AI5" s="54">
        <v>60309</v>
      </c>
      <c r="AJ5" s="53">
        <v>604</v>
      </c>
      <c r="AK5" s="54">
        <v>60401</v>
      </c>
      <c r="AL5" s="54">
        <v>60402</v>
      </c>
      <c r="AM5" s="53">
        <v>605</v>
      </c>
      <c r="AN5" s="54">
        <v>60501</v>
      </c>
      <c r="AO5" s="54">
        <v>60502</v>
      </c>
      <c r="AP5" s="54">
        <v>60503</v>
      </c>
      <c r="AQ5" s="54">
        <v>60504</v>
      </c>
      <c r="AR5" s="54">
        <v>60505</v>
      </c>
      <c r="AS5" s="52">
        <v>61</v>
      </c>
      <c r="AT5" s="53">
        <v>610</v>
      </c>
      <c r="AU5" s="54">
        <v>61001</v>
      </c>
      <c r="AV5" s="54">
        <v>61002</v>
      </c>
      <c r="AW5" s="53">
        <v>611</v>
      </c>
      <c r="AX5" s="54">
        <v>61101</v>
      </c>
      <c r="AY5" s="55">
        <v>611011</v>
      </c>
      <c r="AZ5" s="56">
        <v>61101101</v>
      </c>
      <c r="BA5" s="56">
        <v>61101102</v>
      </c>
      <c r="BB5" s="56">
        <v>61101104</v>
      </c>
      <c r="BC5" s="56">
        <v>61101108</v>
      </c>
      <c r="BD5" s="55">
        <v>611012</v>
      </c>
      <c r="BE5" s="54">
        <v>61102</v>
      </c>
      <c r="BF5" s="55">
        <v>611021</v>
      </c>
      <c r="BG5" s="56">
        <v>61102101</v>
      </c>
      <c r="BH5" s="56">
        <v>61102102</v>
      </c>
      <c r="BI5" s="56">
        <v>61102104</v>
      </c>
      <c r="BJ5" s="56">
        <v>61102108</v>
      </c>
      <c r="BK5" s="55">
        <v>611022</v>
      </c>
      <c r="BL5" s="53">
        <v>612</v>
      </c>
      <c r="BM5" s="54">
        <v>61201</v>
      </c>
      <c r="BN5" s="54">
        <v>61202</v>
      </c>
      <c r="BO5" s="53">
        <v>613</v>
      </c>
      <c r="BP5" s="54">
        <v>61301</v>
      </c>
      <c r="BQ5" s="54">
        <v>61302</v>
      </c>
      <c r="BR5" s="54">
        <v>61399</v>
      </c>
      <c r="BS5" s="53">
        <v>614</v>
      </c>
      <c r="BT5" s="54">
        <v>61401</v>
      </c>
      <c r="BU5" s="54">
        <v>61402</v>
      </c>
      <c r="BV5" s="54">
        <v>61403</v>
      </c>
      <c r="BW5" s="54">
        <v>61404</v>
      </c>
      <c r="BX5" s="54">
        <v>61405</v>
      </c>
      <c r="BY5" s="54">
        <v>61406</v>
      </c>
      <c r="BZ5" s="54">
        <v>61407</v>
      </c>
      <c r="CA5" s="54">
        <v>61408</v>
      </c>
      <c r="CB5" s="53">
        <v>615</v>
      </c>
      <c r="CC5" s="54">
        <v>61501</v>
      </c>
      <c r="CD5" s="55">
        <v>615011</v>
      </c>
      <c r="CE5" s="55">
        <v>615012</v>
      </c>
      <c r="CF5" s="54">
        <v>61502</v>
      </c>
      <c r="CG5" s="52">
        <v>615021</v>
      </c>
      <c r="CH5" s="55">
        <v>615022</v>
      </c>
      <c r="CI5" s="53">
        <v>619</v>
      </c>
      <c r="CJ5" s="54">
        <v>61901</v>
      </c>
      <c r="CK5" s="54">
        <v>61902</v>
      </c>
      <c r="CL5" s="79" t="s">
        <v>253</v>
      </c>
    </row>
    <row r="6" spans="1:90" ht="80.099999999999994" customHeight="1">
      <c r="A6" s="57" t="s">
        <v>290</v>
      </c>
      <c r="B6" s="57" t="s">
        <v>291</v>
      </c>
      <c r="C6" s="57" t="s">
        <v>292</v>
      </c>
      <c r="D6" s="52" t="s">
        <v>293</v>
      </c>
      <c r="E6" s="53" t="s">
        <v>294</v>
      </c>
      <c r="F6" s="54" t="s">
        <v>295</v>
      </c>
      <c r="G6" s="54" t="s">
        <v>296</v>
      </c>
      <c r="H6" s="54" t="s">
        <v>297</v>
      </c>
      <c r="I6" s="53" t="s">
        <v>298</v>
      </c>
      <c r="J6" s="54" t="s">
        <v>299</v>
      </c>
      <c r="K6" s="55" t="s">
        <v>300</v>
      </c>
      <c r="L6" s="55" t="s">
        <v>301</v>
      </c>
      <c r="M6" s="54" t="s">
        <v>302</v>
      </c>
      <c r="N6" s="55" t="s">
        <v>303</v>
      </c>
      <c r="O6" s="55" t="s">
        <v>304</v>
      </c>
      <c r="P6" s="54" t="s">
        <v>305</v>
      </c>
      <c r="Q6" s="55" t="s">
        <v>306</v>
      </c>
      <c r="R6" s="55" t="s">
        <v>307</v>
      </c>
      <c r="S6" s="53" t="s">
        <v>308</v>
      </c>
      <c r="T6" s="54" t="s">
        <v>309</v>
      </c>
      <c r="U6" s="55" t="s">
        <v>310</v>
      </c>
      <c r="V6" s="55" t="s">
        <v>311</v>
      </c>
      <c r="W6" s="54" t="s">
        <v>312</v>
      </c>
      <c r="X6" s="55" t="s">
        <v>313</v>
      </c>
      <c r="Y6" s="55" t="s">
        <v>314</v>
      </c>
      <c r="Z6" s="53" t="s">
        <v>315</v>
      </c>
      <c r="AA6" s="54" t="s">
        <v>316</v>
      </c>
      <c r="AB6" s="54" t="s">
        <v>317</v>
      </c>
      <c r="AC6" s="54" t="s">
        <v>318</v>
      </c>
      <c r="AD6" s="54" t="s">
        <v>319</v>
      </c>
      <c r="AE6" s="54" t="s">
        <v>320</v>
      </c>
      <c r="AF6" s="54" t="s">
        <v>321</v>
      </c>
      <c r="AG6" s="54" t="s">
        <v>322</v>
      </c>
      <c r="AH6" s="54" t="s">
        <v>323</v>
      </c>
      <c r="AI6" s="54" t="s">
        <v>324</v>
      </c>
      <c r="AJ6" s="53" t="s">
        <v>325</v>
      </c>
      <c r="AK6" s="54" t="s">
        <v>326</v>
      </c>
      <c r="AL6" s="54" t="s">
        <v>327</v>
      </c>
      <c r="AM6" s="53" t="s">
        <v>328</v>
      </c>
      <c r="AN6" s="54" t="s">
        <v>329</v>
      </c>
      <c r="AO6" s="54" t="s">
        <v>330</v>
      </c>
      <c r="AP6" s="54" t="s">
        <v>331</v>
      </c>
      <c r="AQ6" s="54" t="s">
        <v>332</v>
      </c>
      <c r="AR6" s="54" t="s">
        <v>333</v>
      </c>
      <c r="AS6" s="52" t="s">
        <v>334</v>
      </c>
      <c r="AT6" s="53" t="s">
        <v>335</v>
      </c>
      <c r="AU6" s="54" t="s">
        <v>336</v>
      </c>
      <c r="AV6" s="54" t="s">
        <v>337</v>
      </c>
      <c r="AW6" s="53" t="s">
        <v>338</v>
      </c>
      <c r="AX6" s="54" t="s">
        <v>339</v>
      </c>
      <c r="AY6" s="55" t="s">
        <v>340</v>
      </c>
      <c r="AZ6" s="56" t="s">
        <v>341</v>
      </c>
      <c r="BA6" s="56" t="s">
        <v>342</v>
      </c>
      <c r="BB6" s="56" t="s">
        <v>343</v>
      </c>
      <c r="BC6" s="56" t="s">
        <v>344</v>
      </c>
      <c r="BD6" s="55" t="s">
        <v>345</v>
      </c>
      <c r="BE6" s="54" t="s">
        <v>346</v>
      </c>
      <c r="BF6" s="55" t="s">
        <v>347</v>
      </c>
      <c r="BG6" s="56" t="s">
        <v>341</v>
      </c>
      <c r="BH6" s="56" t="s">
        <v>342</v>
      </c>
      <c r="BI6" s="56" t="s">
        <v>343</v>
      </c>
      <c r="BJ6" s="56" t="s">
        <v>348</v>
      </c>
      <c r="BK6" s="55" t="s">
        <v>349</v>
      </c>
      <c r="BL6" s="53" t="s">
        <v>350</v>
      </c>
      <c r="BM6" s="54" t="s">
        <v>351</v>
      </c>
      <c r="BN6" s="54" t="s">
        <v>352</v>
      </c>
      <c r="BO6" s="53" t="s">
        <v>353</v>
      </c>
      <c r="BP6" s="54" t="s">
        <v>354</v>
      </c>
      <c r="BQ6" s="54" t="s">
        <v>355</v>
      </c>
      <c r="BR6" s="54" t="s">
        <v>356</v>
      </c>
      <c r="BS6" s="53" t="s">
        <v>357</v>
      </c>
      <c r="BT6" s="54" t="s">
        <v>358</v>
      </c>
      <c r="BU6" s="54" t="s">
        <v>359</v>
      </c>
      <c r="BV6" s="54" t="s">
        <v>360</v>
      </c>
      <c r="BW6" s="54" t="s">
        <v>361</v>
      </c>
      <c r="BX6" s="54" t="s">
        <v>362</v>
      </c>
      <c r="BY6" s="54" t="s">
        <v>363</v>
      </c>
      <c r="BZ6" s="54" t="s">
        <v>364</v>
      </c>
      <c r="CA6" s="54" t="s">
        <v>365</v>
      </c>
      <c r="CB6" s="53" t="s">
        <v>366</v>
      </c>
      <c r="CC6" s="54" t="s">
        <v>367</v>
      </c>
      <c r="CD6" s="55" t="s">
        <v>368</v>
      </c>
      <c r="CE6" s="55" t="s">
        <v>369</v>
      </c>
      <c r="CF6" s="54" t="s">
        <v>370</v>
      </c>
      <c r="CG6" s="52" t="s">
        <v>371</v>
      </c>
      <c r="CH6" s="55" t="s">
        <v>372</v>
      </c>
      <c r="CI6" s="53" t="s">
        <v>373</v>
      </c>
      <c r="CJ6" s="54" t="s">
        <v>374</v>
      </c>
      <c r="CK6" s="54" t="s">
        <v>375</v>
      </c>
      <c r="CL6" s="57" t="s">
        <v>252</v>
      </c>
    </row>
    <row r="7" spans="1:90" ht="13.5" customHeight="1">
      <c r="A7" s="43" t="s">
        <v>2</v>
      </c>
      <c r="B7" s="59">
        <v>1001</v>
      </c>
      <c r="C7" s="60" t="s">
        <v>376</v>
      </c>
      <c r="D7" s="61">
        <v>520537560.70380753</v>
      </c>
      <c r="E7" s="61">
        <v>675513510.06000018</v>
      </c>
      <c r="F7" s="61">
        <v>1557004208.2000003</v>
      </c>
      <c r="G7" s="61">
        <v>-881490698.1400001</v>
      </c>
      <c r="H7" s="61">
        <v>0</v>
      </c>
      <c r="I7" s="61">
        <v>-189058599.94999993</v>
      </c>
      <c r="J7" s="61">
        <v>-334962326.60000002</v>
      </c>
      <c r="K7" s="61">
        <v>-1249691806.1899998</v>
      </c>
      <c r="L7" s="61">
        <v>914729479.58999979</v>
      </c>
      <c r="M7" s="61">
        <v>145903726.6500001</v>
      </c>
      <c r="N7" s="61">
        <v>516983210.03000009</v>
      </c>
      <c r="O7" s="61">
        <v>-371079483.38</v>
      </c>
      <c r="P7" s="61">
        <v>0</v>
      </c>
      <c r="Q7" s="61">
        <v>0</v>
      </c>
      <c r="R7" s="61">
        <v>0</v>
      </c>
      <c r="S7" s="61">
        <v>-59450804.24000001</v>
      </c>
      <c r="T7" s="61">
        <v>-83602530.290000007</v>
      </c>
      <c r="U7" s="61">
        <v>-86539182</v>
      </c>
      <c r="V7" s="61">
        <v>2936651.71</v>
      </c>
      <c r="W7" s="61">
        <v>24151726.050000001</v>
      </c>
      <c r="X7" s="61">
        <v>25381599.190000001</v>
      </c>
      <c r="Y7" s="61">
        <v>-1229873.1400000001</v>
      </c>
      <c r="Z7" s="61">
        <v>93533454.833807275</v>
      </c>
      <c r="AA7" s="61">
        <v>0</v>
      </c>
      <c r="AB7" s="61">
        <v>0</v>
      </c>
      <c r="AC7" s="61">
        <v>0</v>
      </c>
      <c r="AD7" s="61">
        <v>103028821.75566597</v>
      </c>
      <c r="AE7" s="61">
        <v>0</v>
      </c>
      <c r="AF7" s="61">
        <v>0</v>
      </c>
      <c r="AG7" s="61">
        <v>0</v>
      </c>
      <c r="AH7" s="61">
        <v>0</v>
      </c>
      <c r="AI7" s="61">
        <v>-9495366.9218586981</v>
      </c>
      <c r="AJ7" s="61">
        <v>0</v>
      </c>
      <c r="AK7" s="61">
        <v>0</v>
      </c>
      <c r="AL7" s="61">
        <v>0</v>
      </c>
      <c r="AM7" s="61">
        <v>0</v>
      </c>
      <c r="AN7" s="61">
        <v>215627519.85000002</v>
      </c>
      <c r="AO7" s="61">
        <v>-78923493.230000004</v>
      </c>
      <c r="AP7" s="61">
        <v>0</v>
      </c>
      <c r="AQ7" s="61">
        <v>0</v>
      </c>
      <c r="AR7" s="61">
        <v>-136704026.61999997</v>
      </c>
      <c r="AS7" s="61">
        <v>-605808119.64999986</v>
      </c>
      <c r="AT7" s="61">
        <v>-67802982.320000112</v>
      </c>
      <c r="AU7" s="61">
        <v>-555994029.69000006</v>
      </c>
      <c r="AV7" s="61">
        <v>488191047.36999995</v>
      </c>
      <c r="AW7" s="61">
        <v>-178874321.78999972</v>
      </c>
      <c r="AX7" s="61">
        <v>-303772695.23999929</v>
      </c>
      <c r="AY7" s="61">
        <v>-3205538408.3899994</v>
      </c>
      <c r="AZ7" s="61">
        <v>-2385102222.3099995</v>
      </c>
      <c r="BA7" s="61">
        <v>-1259374627.0499997</v>
      </c>
      <c r="BB7" s="61">
        <v>0</v>
      </c>
      <c r="BC7" s="61">
        <v>438938440.97000003</v>
      </c>
      <c r="BD7" s="61">
        <v>2901765713.1500001</v>
      </c>
      <c r="BE7" s="61">
        <v>124898373.44999957</v>
      </c>
      <c r="BF7" s="61">
        <v>2262699395.52</v>
      </c>
      <c r="BG7" s="61">
        <v>1771975385.97</v>
      </c>
      <c r="BH7" s="61">
        <v>675129027.39999998</v>
      </c>
      <c r="BI7" s="61">
        <v>0</v>
      </c>
      <c r="BJ7" s="61">
        <v>-184405017.84999996</v>
      </c>
      <c r="BK7" s="61">
        <v>-2137801022.0700004</v>
      </c>
      <c r="BL7" s="61">
        <v>0</v>
      </c>
      <c r="BM7" s="61">
        <v>0</v>
      </c>
      <c r="BN7" s="61">
        <v>0</v>
      </c>
      <c r="BO7" s="61">
        <v>-1791853.7900000003</v>
      </c>
      <c r="BP7" s="61">
        <v>-1791853.7900000003</v>
      </c>
      <c r="BQ7" s="61">
        <v>0</v>
      </c>
      <c r="BR7" s="61">
        <v>0</v>
      </c>
      <c r="BS7" s="61">
        <v>-357185961.75</v>
      </c>
      <c r="BT7" s="61">
        <v>-165671582.68000001</v>
      </c>
      <c r="BU7" s="61">
        <v>-133333664.32000002</v>
      </c>
      <c r="BV7" s="61">
        <v>-21518172.059999995</v>
      </c>
      <c r="BW7" s="61">
        <v>0</v>
      </c>
      <c r="BX7" s="61">
        <v>-3151407.02</v>
      </c>
      <c r="BY7" s="61">
        <v>-82440103.789999992</v>
      </c>
      <c r="BZ7" s="61">
        <v>48928968.119999997</v>
      </c>
      <c r="CA7" s="61">
        <v>0</v>
      </c>
      <c r="CB7" s="61">
        <v>0</v>
      </c>
      <c r="CC7" s="61">
        <v>0</v>
      </c>
      <c r="CD7" s="61">
        <v>0</v>
      </c>
      <c r="CE7" s="61">
        <v>0</v>
      </c>
      <c r="CF7" s="61">
        <v>0</v>
      </c>
      <c r="CG7" s="61">
        <v>0</v>
      </c>
      <c r="CH7" s="61">
        <v>0</v>
      </c>
      <c r="CI7" s="61">
        <v>-153000</v>
      </c>
      <c r="CJ7" s="61">
        <v>-153000</v>
      </c>
      <c r="CK7" s="61">
        <v>0</v>
      </c>
      <c r="CL7" s="61">
        <v>-85270558.946192324</v>
      </c>
    </row>
    <row r="8" spans="1:90" ht="13.5" customHeight="1">
      <c r="A8" s="43" t="s">
        <v>4</v>
      </c>
      <c r="B8" s="59">
        <v>1003</v>
      </c>
      <c r="C8" s="60" t="s">
        <v>376</v>
      </c>
      <c r="D8" s="61">
        <v>10893379774.490009</v>
      </c>
      <c r="E8" s="61">
        <v>10014856801.110003</v>
      </c>
      <c r="F8" s="61">
        <v>22096932144.050003</v>
      </c>
      <c r="G8" s="61">
        <v>-11753298209.59</v>
      </c>
      <c r="H8" s="61">
        <v>-328777133.35000002</v>
      </c>
      <c r="I8" s="61">
        <v>-1910262018.3499947</v>
      </c>
      <c r="J8" s="61">
        <v>-3844874399.6799965</v>
      </c>
      <c r="K8" s="61">
        <v>-22715030662.799999</v>
      </c>
      <c r="L8" s="61">
        <v>18870156263.120003</v>
      </c>
      <c r="M8" s="61">
        <v>1389209593.7400017</v>
      </c>
      <c r="N8" s="61">
        <v>11604333040.98</v>
      </c>
      <c r="O8" s="61">
        <v>-10215123447.239998</v>
      </c>
      <c r="P8" s="61">
        <v>545402787.59000003</v>
      </c>
      <c r="Q8" s="61">
        <v>317002721.36000001</v>
      </c>
      <c r="R8" s="61">
        <v>228400066.22999999</v>
      </c>
      <c r="S8" s="61">
        <v>-419766277.31999999</v>
      </c>
      <c r="T8" s="61">
        <v>-260362432.75</v>
      </c>
      <c r="U8" s="61">
        <v>-1423263056.3099999</v>
      </c>
      <c r="V8" s="61">
        <v>1162900623.5599999</v>
      </c>
      <c r="W8" s="61">
        <v>-159403844.56999999</v>
      </c>
      <c r="X8" s="61">
        <v>28552785.899999999</v>
      </c>
      <c r="Y8" s="61">
        <v>-187956630.47</v>
      </c>
      <c r="Z8" s="61">
        <v>3151833580.21</v>
      </c>
      <c r="AA8" s="61">
        <v>1119101844.99</v>
      </c>
      <c r="AB8" s="61">
        <v>42420783.760000005</v>
      </c>
      <c r="AC8" s="61">
        <v>1763522198.01</v>
      </c>
      <c r="AD8" s="61">
        <v>226788753.45000002</v>
      </c>
      <c r="AE8" s="61">
        <v>0</v>
      </c>
      <c r="AF8" s="61">
        <v>0</v>
      </c>
      <c r="AG8" s="61">
        <v>0</v>
      </c>
      <c r="AH8" s="61">
        <v>0</v>
      </c>
      <c r="AI8" s="61">
        <v>0</v>
      </c>
      <c r="AJ8" s="61">
        <v>9002774.0299999993</v>
      </c>
      <c r="AK8" s="61">
        <v>9002774.0299999993</v>
      </c>
      <c r="AL8" s="61">
        <v>0</v>
      </c>
      <c r="AM8" s="61">
        <v>47714914.809999943</v>
      </c>
      <c r="AN8" s="61">
        <v>565248348.48000002</v>
      </c>
      <c r="AO8" s="61">
        <v>-408600189.15000004</v>
      </c>
      <c r="AP8" s="61">
        <v>0</v>
      </c>
      <c r="AQ8" s="61">
        <v>0</v>
      </c>
      <c r="AR8" s="61">
        <v>-108933244.52000004</v>
      </c>
      <c r="AS8" s="61">
        <v>-9769674698.4900036</v>
      </c>
      <c r="AT8" s="61">
        <v>-3645967186.0000019</v>
      </c>
      <c r="AU8" s="61">
        <v>-9134209168.0100021</v>
      </c>
      <c r="AV8" s="61">
        <v>5488241982.0100002</v>
      </c>
      <c r="AW8" s="61">
        <v>-1874789384.8600006</v>
      </c>
      <c r="AX8" s="61">
        <v>-2783914473.1499977</v>
      </c>
      <c r="AY8" s="61">
        <v>-20708872936.690002</v>
      </c>
      <c r="AZ8" s="61">
        <v>-18269969468.610012</v>
      </c>
      <c r="BA8" s="61">
        <v>-19312681123.290001</v>
      </c>
      <c r="BB8" s="61">
        <v>0</v>
      </c>
      <c r="BC8" s="61">
        <v>16873777655.210007</v>
      </c>
      <c r="BD8" s="61">
        <v>17924958463.540005</v>
      </c>
      <c r="BE8" s="61">
        <v>909125088.2899971</v>
      </c>
      <c r="BF8" s="61">
        <v>11820147088.259998</v>
      </c>
      <c r="BG8" s="61">
        <v>13446341411.999998</v>
      </c>
      <c r="BH8" s="61">
        <v>8356474168.9600019</v>
      </c>
      <c r="BI8" s="61">
        <v>0</v>
      </c>
      <c r="BJ8" s="61">
        <v>-9982668492.7000008</v>
      </c>
      <c r="BK8" s="61">
        <v>-10911021999.970001</v>
      </c>
      <c r="BL8" s="61">
        <v>-1646.2700000000004</v>
      </c>
      <c r="BM8" s="61">
        <v>-34198.07</v>
      </c>
      <c r="BN8" s="61">
        <v>32551.8</v>
      </c>
      <c r="BO8" s="61">
        <v>-105388723.26999994</v>
      </c>
      <c r="BP8" s="61">
        <v>-105388723.26999994</v>
      </c>
      <c r="BQ8" s="61">
        <v>0</v>
      </c>
      <c r="BR8" s="61">
        <v>0</v>
      </c>
      <c r="BS8" s="61">
        <v>-3278842439.0200014</v>
      </c>
      <c r="BT8" s="61">
        <v>-2487903138.9500008</v>
      </c>
      <c r="BU8" s="61">
        <v>-1650853275.8000004</v>
      </c>
      <c r="BV8" s="61">
        <v>-335135015.37</v>
      </c>
      <c r="BW8" s="61">
        <v>0</v>
      </c>
      <c r="BX8" s="61">
        <v>0</v>
      </c>
      <c r="BY8" s="61">
        <v>0</v>
      </c>
      <c r="BZ8" s="61">
        <v>1631122107.8999999</v>
      </c>
      <c r="CA8" s="61">
        <v>-436073116.79999995</v>
      </c>
      <c r="CB8" s="61">
        <v>0</v>
      </c>
      <c r="CC8" s="61">
        <v>0</v>
      </c>
      <c r="CD8" s="61">
        <v>0</v>
      </c>
      <c r="CE8" s="61">
        <v>0</v>
      </c>
      <c r="CF8" s="61">
        <v>0</v>
      </c>
      <c r="CG8" s="61">
        <v>0</v>
      </c>
      <c r="CH8" s="61">
        <v>0</v>
      </c>
      <c r="CI8" s="61">
        <v>-864685319.07000005</v>
      </c>
      <c r="CJ8" s="61">
        <v>-864685319.07000005</v>
      </c>
      <c r="CK8" s="61">
        <v>0</v>
      </c>
      <c r="CL8" s="61">
        <v>1123705076.0000057</v>
      </c>
    </row>
    <row r="9" spans="1:90" ht="13.5" customHeight="1">
      <c r="A9" s="43" t="s">
        <v>5</v>
      </c>
      <c r="B9" s="59">
        <v>1004</v>
      </c>
      <c r="C9" s="60" t="s">
        <v>376</v>
      </c>
      <c r="D9" s="61">
        <v>69726528943.630035</v>
      </c>
      <c r="E9" s="61">
        <v>68250114248.130013</v>
      </c>
      <c r="F9" s="61">
        <v>76033218284.700012</v>
      </c>
      <c r="G9" s="61">
        <v>-6962644080.3000002</v>
      </c>
      <c r="H9" s="61">
        <v>-820459956.26999998</v>
      </c>
      <c r="I9" s="61">
        <v>-12029977002.899982</v>
      </c>
      <c r="J9" s="61">
        <v>-13669073491.709984</v>
      </c>
      <c r="K9" s="61">
        <v>-74864061920.439987</v>
      </c>
      <c r="L9" s="61">
        <v>61194988428.730003</v>
      </c>
      <c r="M9" s="61">
        <v>1459091786.3600006</v>
      </c>
      <c r="N9" s="61">
        <v>5962589085.4700003</v>
      </c>
      <c r="O9" s="61">
        <v>-4503497299.1099997</v>
      </c>
      <c r="P9" s="61">
        <v>180004702.45000005</v>
      </c>
      <c r="Q9" s="61">
        <v>848800786.62</v>
      </c>
      <c r="R9" s="61">
        <v>-668796084.16999996</v>
      </c>
      <c r="S9" s="61">
        <v>85639537.630000114</v>
      </c>
      <c r="T9" s="61">
        <v>-32477935.579999924</v>
      </c>
      <c r="U9" s="61">
        <v>-4740005884.4700003</v>
      </c>
      <c r="V9" s="61">
        <v>4707527948.8900003</v>
      </c>
      <c r="W9" s="61">
        <v>118117473.21000004</v>
      </c>
      <c r="X9" s="61">
        <v>663220760.78999996</v>
      </c>
      <c r="Y9" s="61">
        <v>-545103287.57999992</v>
      </c>
      <c r="Z9" s="61">
        <v>13103165787.349998</v>
      </c>
      <c r="AA9" s="61">
        <v>9991279518.1300011</v>
      </c>
      <c r="AB9" s="61">
        <v>0</v>
      </c>
      <c r="AC9" s="61">
        <v>1776297638.48</v>
      </c>
      <c r="AD9" s="61">
        <v>575067224.38999999</v>
      </c>
      <c r="AE9" s="61">
        <v>0</v>
      </c>
      <c r="AF9" s="61">
        <v>615921956.79999995</v>
      </c>
      <c r="AG9" s="61">
        <v>144599449.55000001</v>
      </c>
      <c r="AH9" s="61">
        <v>0</v>
      </c>
      <c r="AI9" s="61">
        <v>0</v>
      </c>
      <c r="AJ9" s="61">
        <v>80878129.850000009</v>
      </c>
      <c r="AK9" s="61">
        <v>80878129.850000009</v>
      </c>
      <c r="AL9" s="61">
        <v>0</v>
      </c>
      <c r="AM9" s="61">
        <v>236708243.57000008</v>
      </c>
      <c r="AN9" s="61">
        <v>158900678.46000007</v>
      </c>
      <c r="AO9" s="61">
        <v>65398362.340000011</v>
      </c>
      <c r="AP9" s="61">
        <v>0</v>
      </c>
      <c r="AQ9" s="61">
        <v>0</v>
      </c>
      <c r="AR9" s="61">
        <v>12409202.770000003</v>
      </c>
      <c r="AS9" s="61">
        <v>-58070203450.059998</v>
      </c>
      <c r="AT9" s="61">
        <v>-36999672856.360001</v>
      </c>
      <c r="AU9" s="61">
        <v>-38898729658.449997</v>
      </c>
      <c r="AV9" s="61">
        <v>1899056802.0899999</v>
      </c>
      <c r="AW9" s="61">
        <v>-8035752889.1899939</v>
      </c>
      <c r="AX9" s="61">
        <v>-8281485844.859993</v>
      </c>
      <c r="AY9" s="61">
        <v>-51175072838.939987</v>
      </c>
      <c r="AZ9" s="61">
        <v>-25579404036.359997</v>
      </c>
      <c r="BA9" s="61">
        <v>-57733174217.079994</v>
      </c>
      <c r="BB9" s="61">
        <v>0</v>
      </c>
      <c r="BC9" s="61">
        <v>32137505414.5</v>
      </c>
      <c r="BD9" s="61">
        <v>42893586994.079994</v>
      </c>
      <c r="BE9" s="61">
        <v>245732955.66999912</v>
      </c>
      <c r="BF9" s="61">
        <v>7737775853.7899971</v>
      </c>
      <c r="BG9" s="61">
        <v>4370904393.6500006</v>
      </c>
      <c r="BH9" s="61">
        <v>8473572831.4799986</v>
      </c>
      <c r="BI9" s="61">
        <v>0</v>
      </c>
      <c r="BJ9" s="61">
        <v>-5106701371.3400021</v>
      </c>
      <c r="BK9" s="61">
        <v>-7492042898.119998</v>
      </c>
      <c r="BL9" s="61">
        <v>17619452.950000286</v>
      </c>
      <c r="BM9" s="61">
        <v>17619452.950000286</v>
      </c>
      <c r="BN9" s="61">
        <v>0</v>
      </c>
      <c r="BO9" s="61">
        <v>-239145162.05999994</v>
      </c>
      <c r="BP9" s="61">
        <v>-239145162.05999994</v>
      </c>
      <c r="BQ9" s="61">
        <v>0</v>
      </c>
      <c r="BR9" s="61">
        <v>0</v>
      </c>
      <c r="BS9" s="61">
        <v>-12146911569.789999</v>
      </c>
      <c r="BT9" s="61">
        <v>-7577015924.1599998</v>
      </c>
      <c r="BU9" s="61">
        <v>-3014780020.5800004</v>
      </c>
      <c r="BV9" s="61">
        <v>-1096269209.7400002</v>
      </c>
      <c r="BW9" s="61">
        <v>0</v>
      </c>
      <c r="BX9" s="61">
        <v>-412511844</v>
      </c>
      <c r="BY9" s="61">
        <v>-229654507.89999998</v>
      </c>
      <c r="BZ9" s="61">
        <v>558180173.32000005</v>
      </c>
      <c r="CA9" s="61">
        <v>-374860236.73000008</v>
      </c>
      <c r="CB9" s="61">
        <v>0</v>
      </c>
      <c r="CC9" s="61">
        <v>0</v>
      </c>
      <c r="CD9" s="61">
        <v>0</v>
      </c>
      <c r="CE9" s="61">
        <v>0</v>
      </c>
      <c r="CF9" s="61">
        <v>0</v>
      </c>
      <c r="CG9" s="61">
        <v>0</v>
      </c>
      <c r="CH9" s="61">
        <v>0</v>
      </c>
      <c r="CI9" s="61">
        <v>-666340425.61000037</v>
      </c>
      <c r="CJ9" s="61">
        <v>-666340425.61000037</v>
      </c>
      <c r="CK9" s="61">
        <v>0</v>
      </c>
      <c r="CL9" s="61">
        <v>11656325493.570038</v>
      </c>
    </row>
    <row r="10" spans="1:90" ht="13.5" customHeight="1">
      <c r="A10" s="43" t="s">
        <v>7</v>
      </c>
      <c r="B10" s="59">
        <v>1005</v>
      </c>
      <c r="C10" s="60" t="s">
        <v>376</v>
      </c>
      <c r="D10" s="61">
        <v>54903467315.319977</v>
      </c>
      <c r="E10" s="61">
        <v>41664137003.490013</v>
      </c>
      <c r="F10" s="61">
        <v>54189705323.420013</v>
      </c>
      <c r="G10" s="61">
        <v>-11996168963.179998</v>
      </c>
      <c r="H10" s="61">
        <v>-529399356.75</v>
      </c>
      <c r="I10" s="61">
        <v>-2202291060.6400342</v>
      </c>
      <c r="J10" s="61">
        <v>-2667657634.8100357</v>
      </c>
      <c r="K10" s="61">
        <v>-53598554725.860023</v>
      </c>
      <c r="L10" s="61">
        <v>50930897091.049988</v>
      </c>
      <c r="M10" s="61">
        <v>626830875.77000141</v>
      </c>
      <c r="N10" s="61">
        <v>7911850473.1000004</v>
      </c>
      <c r="O10" s="61">
        <v>-7285019597.329999</v>
      </c>
      <c r="P10" s="61">
        <v>-161464301.60000002</v>
      </c>
      <c r="Q10" s="61">
        <v>635248808.74000001</v>
      </c>
      <c r="R10" s="61">
        <v>-796713110.34000003</v>
      </c>
      <c r="S10" s="61">
        <v>612554340.03999996</v>
      </c>
      <c r="T10" s="61">
        <v>693274482.99000001</v>
      </c>
      <c r="U10" s="61">
        <v>-1217829857.47</v>
      </c>
      <c r="V10" s="61">
        <v>1911104340.46</v>
      </c>
      <c r="W10" s="61">
        <v>-80720142.950000003</v>
      </c>
      <c r="X10" s="61">
        <v>63711942.579999998</v>
      </c>
      <c r="Y10" s="61">
        <v>-144432085.53</v>
      </c>
      <c r="Z10" s="61">
        <v>14310767474.640001</v>
      </c>
      <c r="AA10" s="61">
        <v>5940812451.3200006</v>
      </c>
      <c r="AB10" s="61">
        <v>1158660864.7900002</v>
      </c>
      <c r="AC10" s="61">
        <v>5481427796.9799995</v>
      </c>
      <c r="AD10" s="61">
        <v>1085425347.3800004</v>
      </c>
      <c r="AE10" s="61">
        <v>700000000</v>
      </c>
      <c r="AF10" s="61">
        <v>0</v>
      </c>
      <c r="AG10" s="61">
        <v>0</v>
      </c>
      <c r="AH10" s="61">
        <v>-55558985.829999968</v>
      </c>
      <c r="AI10" s="61">
        <v>0</v>
      </c>
      <c r="AJ10" s="61">
        <v>40198022.11999999</v>
      </c>
      <c r="AK10" s="61">
        <v>40198022.11999999</v>
      </c>
      <c r="AL10" s="61">
        <v>0</v>
      </c>
      <c r="AM10" s="61">
        <v>478101535.67000008</v>
      </c>
      <c r="AN10" s="61">
        <v>790013553.58000016</v>
      </c>
      <c r="AO10" s="61">
        <v>-205241562.94999999</v>
      </c>
      <c r="AP10" s="61">
        <v>-33101770.449999999</v>
      </c>
      <c r="AQ10" s="61">
        <v>0</v>
      </c>
      <c r="AR10" s="61">
        <v>-73568684.510000005</v>
      </c>
      <c r="AS10" s="61">
        <v>-45602915466.910027</v>
      </c>
      <c r="AT10" s="61">
        <v>-24629421847.319992</v>
      </c>
      <c r="AU10" s="61">
        <v>-29269466479.509991</v>
      </c>
      <c r="AV10" s="61">
        <v>4640044632.1899986</v>
      </c>
      <c r="AW10" s="61">
        <v>-7099720079.3300362</v>
      </c>
      <c r="AX10" s="61">
        <v>-7781961400.9500351</v>
      </c>
      <c r="AY10" s="61">
        <v>-50384050021.900024</v>
      </c>
      <c r="AZ10" s="61">
        <v>-38189306325.010002</v>
      </c>
      <c r="BA10" s="61">
        <v>-45269434693.170021</v>
      </c>
      <c r="BB10" s="61">
        <v>0</v>
      </c>
      <c r="BC10" s="61">
        <v>33074690996.279995</v>
      </c>
      <c r="BD10" s="61">
        <v>42602088620.949989</v>
      </c>
      <c r="BE10" s="61">
        <v>682241321.61999893</v>
      </c>
      <c r="BF10" s="61">
        <v>14191977133.119999</v>
      </c>
      <c r="BG10" s="61">
        <v>14697849334.25</v>
      </c>
      <c r="BH10" s="61">
        <v>6232484097.0499992</v>
      </c>
      <c r="BI10" s="61">
        <v>0</v>
      </c>
      <c r="BJ10" s="61">
        <v>-6738356298.1800013</v>
      </c>
      <c r="BK10" s="61">
        <v>-13509735811.5</v>
      </c>
      <c r="BL10" s="61">
        <v>0</v>
      </c>
      <c r="BM10" s="61">
        <v>0</v>
      </c>
      <c r="BN10" s="61">
        <v>0</v>
      </c>
      <c r="BO10" s="61">
        <v>-466383344.91000009</v>
      </c>
      <c r="BP10" s="61">
        <v>-466383344.91000009</v>
      </c>
      <c r="BQ10" s="61">
        <v>0</v>
      </c>
      <c r="BR10" s="61">
        <v>0</v>
      </c>
      <c r="BS10" s="61">
        <v>-11991204011.670002</v>
      </c>
      <c r="BT10" s="61">
        <v>-6304648340.25</v>
      </c>
      <c r="BU10" s="61">
        <v>-3869216306.6300006</v>
      </c>
      <c r="BV10" s="61">
        <v>-1145202385.8800001</v>
      </c>
      <c r="BW10" s="61">
        <v>0</v>
      </c>
      <c r="BX10" s="61">
        <v>-296147459.25999999</v>
      </c>
      <c r="BY10" s="61">
        <v>-188119574.87999994</v>
      </c>
      <c r="BZ10" s="61">
        <v>-187869944.77000001</v>
      </c>
      <c r="CA10" s="61">
        <v>0</v>
      </c>
      <c r="CB10" s="61">
        <v>0</v>
      </c>
      <c r="CC10" s="61">
        <v>0</v>
      </c>
      <c r="CD10" s="61">
        <v>0</v>
      </c>
      <c r="CE10" s="61">
        <v>0</v>
      </c>
      <c r="CF10" s="61">
        <v>0</v>
      </c>
      <c r="CG10" s="61">
        <v>0</v>
      </c>
      <c r="CH10" s="61">
        <v>0</v>
      </c>
      <c r="CI10" s="61">
        <v>-1416186183.6799994</v>
      </c>
      <c r="CJ10" s="61">
        <v>-1424725059.2999992</v>
      </c>
      <c r="CK10" s="61">
        <v>8538875.6199999992</v>
      </c>
      <c r="CL10" s="61">
        <v>9300551848.4099503</v>
      </c>
    </row>
    <row r="11" spans="1:90" ht="13.5" customHeight="1">
      <c r="A11" s="43" t="s">
        <v>9</v>
      </c>
      <c r="B11" s="59">
        <v>1006</v>
      </c>
      <c r="C11" s="60" t="s">
        <v>376</v>
      </c>
      <c r="D11" s="61">
        <v>9146874005.5999985</v>
      </c>
      <c r="E11" s="61">
        <v>8267541861.7300024</v>
      </c>
      <c r="F11" s="61">
        <v>10476225783.880003</v>
      </c>
      <c r="G11" s="61">
        <v>-1725687270.1799998</v>
      </c>
      <c r="H11" s="61">
        <v>-482996651.97000003</v>
      </c>
      <c r="I11" s="61">
        <v>-992676392.22000408</v>
      </c>
      <c r="J11" s="61">
        <v>-881780626.42000389</v>
      </c>
      <c r="K11" s="61">
        <v>-9707946173.0699978</v>
      </c>
      <c r="L11" s="61">
        <v>8826165546.6499939</v>
      </c>
      <c r="M11" s="61">
        <v>-161621328.0400002</v>
      </c>
      <c r="N11" s="61">
        <v>1085428357.1899998</v>
      </c>
      <c r="O11" s="61">
        <v>-1247049685.23</v>
      </c>
      <c r="P11" s="61">
        <v>50725562.24000001</v>
      </c>
      <c r="Q11" s="61">
        <v>471687457.04000002</v>
      </c>
      <c r="R11" s="61">
        <v>-420961894.80000001</v>
      </c>
      <c r="S11" s="61">
        <v>-244046740.05999959</v>
      </c>
      <c r="T11" s="61">
        <v>-867829419.43999982</v>
      </c>
      <c r="U11" s="61">
        <v>-2645680275.7499995</v>
      </c>
      <c r="V11" s="61">
        <v>1777850856.3099997</v>
      </c>
      <c r="W11" s="61">
        <v>623782679.38000023</v>
      </c>
      <c r="X11" s="61">
        <v>971274781.96000016</v>
      </c>
      <c r="Y11" s="61">
        <v>-347492102.57999992</v>
      </c>
      <c r="Z11" s="61">
        <v>1999634473.8399999</v>
      </c>
      <c r="AA11" s="61">
        <v>991232923.88999999</v>
      </c>
      <c r="AB11" s="61">
        <v>0</v>
      </c>
      <c r="AC11" s="61">
        <v>-284466608.41000003</v>
      </c>
      <c r="AD11" s="61">
        <v>1166075361.1999998</v>
      </c>
      <c r="AE11" s="61">
        <v>0</v>
      </c>
      <c r="AF11" s="61">
        <v>0</v>
      </c>
      <c r="AG11" s="61">
        <v>2946669.9299999997</v>
      </c>
      <c r="AH11" s="61">
        <v>123846127.22999999</v>
      </c>
      <c r="AI11" s="61">
        <v>0</v>
      </c>
      <c r="AJ11" s="61">
        <v>3250185.14</v>
      </c>
      <c r="AK11" s="61">
        <v>3250185.14</v>
      </c>
      <c r="AL11" s="61">
        <v>0</v>
      </c>
      <c r="AM11" s="61">
        <v>113170617.17000002</v>
      </c>
      <c r="AN11" s="61">
        <v>93143067.450000018</v>
      </c>
      <c r="AO11" s="61">
        <v>-1199678.24</v>
      </c>
      <c r="AP11" s="61">
        <v>0</v>
      </c>
      <c r="AQ11" s="61">
        <v>0</v>
      </c>
      <c r="AR11" s="61">
        <v>21227227.960000001</v>
      </c>
      <c r="AS11" s="61">
        <v>-7773427848.8599939</v>
      </c>
      <c r="AT11" s="61">
        <v>-4177845695.4799991</v>
      </c>
      <c r="AU11" s="61">
        <v>-4429211328.8399992</v>
      </c>
      <c r="AV11" s="61">
        <v>251365633.36000001</v>
      </c>
      <c r="AW11" s="61">
        <v>-1912810062.259994</v>
      </c>
      <c r="AX11" s="61">
        <v>-2157778947.4099941</v>
      </c>
      <c r="AY11" s="61">
        <v>-10596695830.099995</v>
      </c>
      <c r="AZ11" s="61">
        <v>-5882086968.4899998</v>
      </c>
      <c r="BA11" s="61">
        <v>-11197457095.649998</v>
      </c>
      <c r="BB11" s="61">
        <v>0</v>
      </c>
      <c r="BC11" s="61">
        <v>6482848234.0400019</v>
      </c>
      <c r="BD11" s="61">
        <v>8438916882.6900005</v>
      </c>
      <c r="BE11" s="61">
        <v>244968885.1500001</v>
      </c>
      <c r="BF11" s="61">
        <v>824920430.80000019</v>
      </c>
      <c r="BG11" s="61">
        <v>367627136.51000005</v>
      </c>
      <c r="BH11" s="61">
        <v>969411244.13</v>
      </c>
      <c r="BI11" s="61">
        <v>0</v>
      </c>
      <c r="BJ11" s="61">
        <v>-512117949.83999991</v>
      </c>
      <c r="BK11" s="61">
        <v>-579951545.6500001</v>
      </c>
      <c r="BL11" s="61">
        <v>0</v>
      </c>
      <c r="BM11" s="61">
        <v>0</v>
      </c>
      <c r="BN11" s="61">
        <v>0</v>
      </c>
      <c r="BO11" s="61">
        <v>-3616693.2699999996</v>
      </c>
      <c r="BP11" s="61">
        <v>-3616693.2699999996</v>
      </c>
      <c r="BQ11" s="61">
        <v>0</v>
      </c>
      <c r="BR11" s="61">
        <v>0</v>
      </c>
      <c r="BS11" s="61">
        <v>-1442399478.2899995</v>
      </c>
      <c r="BT11" s="61">
        <v>-1181964660.6499999</v>
      </c>
      <c r="BU11" s="61">
        <v>-276389562.60999995</v>
      </c>
      <c r="BV11" s="61">
        <v>-186262726.62999997</v>
      </c>
      <c r="BW11" s="61">
        <v>-1227323.9999999998</v>
      </c>
      <c r="BX11" s="61">
        <v>-10574097.419999998</v>
      </c>
      <c r="BY11" s="61">
        <v>-36299661.610000007</v>
      </c>
      <c r="BZ11" s="61">
        <v>250318554.63000003</v>
      </c>
      <c r="CA11" s="61">
        <v>0</v>
      </c>
      <c r="CB11" s="61">
        <v>0</v>
      </c>
      <c r="CC11" s="61">
        <v>0</v>
      </c>
      <c r="CD11" s="61">
        <v>0</v>
      </c>
      <c r="CE11" s="61">
        <v>0</v>
      </c>
      <c r="CF11" s="61">
        <v>0</v>
      </c>
      <c r="CG11" s="61">
        <v>0</v>
      </c>
      <c r="CH11" s="61">
        <v>0</v>
      </c>
      <c r="CI11" s="61">
        <v>-236755919.56000003</v>
      </c>
      <c r="CJ11" s="61">
        <v>-237979746.26000002</v>
      </c>
      <c r="CK11" s="61">
        <v>1223826.7</v>
      </c>
      <c r="CL11" s="61">
        <v>1373446156.7400045</v>
      </c>
    </row>
    <row r="12" spans="1:90" ht="13.5" customHeight="1">
      <c r="A12" s="43" t="s">
        <v>11</v>
      </c>
      <c r="B12" s="59">
        <v>1007</v>
      </c>
      <c r="C12" s="60" t="s">
        <v>376</v>
      </c>
      <c r="D12" s="61">
        <v>240766620.20000002</v>
      </c>
      <c r="E12" s="61">
        <v>276202606.28000009</v>
      </c>
      <c r="F12" s="61">
        <v>458684519.95000005</v>
      </c>
      <c r="G12" s="61">
        <v>-182481913.66999993</v>
      </c>
      <c r="H12" s="61">
        <v>0</v>
      </c>
      <c r="I12" s="61">
        <v>-35435986.080000073</v>
      </c>
      <c r="J12" s="61">
        <v>-60081302.220000088</v>
      </c>
      <c r="K12" s="61">
        <v>-572068712.00000012</v>
      </c>
      <c r="L12" s="61">
        <v>511987409.78000003</v>
      </c>
      <c r="M12" s="61">
        <v>24645316.140000015</v>
      </c>
      <c r="N12" s="61">
        <v>217464464.54999998</v>
      </c>
      <c r="O12" s="61">
        <v>-192819148.40999997</v>
      </c>
      <c r="P12" s="61">
        <v>0</v>
      </c>
      <c r="Q12" s="61">
        <v>0</v>
      </c>
      <c r="R12" s="61">
        <v>0</v>
      </c>
      <c r="S12" s="61">
        <v>0</v>
      </c>
      <c r="T12" s="61">
        <v>0</v>
      </c>
      <c r="U12" s="61">
        <v>0</v>
      </c>
      <c r="V12" s="61">
        <v>0</v>
      </c>
      <c r="W12" s="61">
        <v>0</v>
      </c>
      <c r="X12" s="61">
        <v>0</v>
      </c>
      <c r="Y12" s="61">
        <v>0</v>
      </c>
      <c r="Z12" s="61">
        <v>0</v>
      </c>
      <c r="AA12" s="61">
        <v>0</v>
      </c>
      <c r="AB12" s="61">
        <v>0</v>
      </c>
      <c r="AC12" s="61">
        <v>0</v>
      </c>
      <c r="AD12" s="61">
        <v>0</v>
      </c>
      <c r="AE12" s="61">
        <v>0</v>
      </c>
      <c r="AF12" s="61">
        <v>0</v>
      </c>
      <c r="AG12" s="61">
        <v>0</v>
      </c>
      <c r="AH12" s="61">
        <v>0</v>
      </c>
      <c r="AI12" s="61">
        <v>0</v>
      </c>
      <c r="AJ12" s="61">
        <v>0</v>
      </c>
      <c r="AK12" s="61">
        <v>0</v>
      </c>
      <c r="AL12" s="61">
        <v>0</v>
      </c>
      <c r="AM12" s="61">
        <v>-5.4569682106375694E-12</v>
      </c>
      <c r="AN12" s="61">
        <v>0</v>
      </c>
      <c r="AO12" s="61">
        <v>-5.4569682106375694E-12</v>
      </c>
      <c r="AP12" s="61">
        <v>0</v>
      </c>
      <c r="AQ12" s="61">
        <v>0</v>
      </c>
      <c r="AR12" s="61">
        <v>0</v>
      </c>
      <c r="AS12" s="61">
        <v>-223725574.37000018</v>
      </c>
      <c r="AT12" s="61">
        <v>-39669833.029999979</v>
      </c>
      <c r="AU12" s="61">
        <v>-61757700.579999983</v>
      </c>
      <c r="AV12" s="61">
        <v>22087867.550000004</v>
      </c>
      <c r="AW12" s="61">
        <v>26053210.649999827</v>
      </c>
      <c r="AX12" s="61">
        <v>38891905.99000001</v>
      </c>
      <c r="AY12" s="61">
        <v>-323021351.88000011</v>
      </c>
      <c r="AZ12" s="61">
        <v>-84744738.88000001</v>
      </c>
      <c r="BA12" s="61">
        <v>-238276613.00000012</v>
      </c>
      <c r="BB12" s="61">
        <v>0</v>
      </c>
      <c r="BC12" s="61">
        <v>0</v>
      </c>
      <c r="BD12" s="61">
        <v>361913257.87000012</v>
      </c>
      <c r="BE12" s="61">
        <v>-12838695.340000182</v>
      </c>
      <c r="BF12" s="61">
        <v>114374630.10999992</v>
      </c>
      <c r="BG12" s="61">
        <v>30976306.860000003</v>
      </c>
      <c r="BH12" s="61">
        <v>83398323.249999925</v>
      </c>
      <c r="BI12" s="61">
        <v>0</v>
      </c>
      <c r="BJ12" s="61">
        <v>0</v>
      </c>
      <c r="BK12" s="61">
        <v>-127213325.45000011</v>
      </c>
      <c r="BL12" s="61">
        <v>-24703610.059999984</v>
      </c>
      <c r="BM12" s="61">
        <v>-31699286.00999999</v>
      </c>
      <c r="BN12" s="61">
        <v>6995675.9500000067</v>
      </c>
      <c r="BO12" s="61">
        <v>-33144312.75</v>
      </c>
      <c r="BP12" s="61">
        <v>-33144312.75</v>
      </c>
      <c r="BQ12" s="61">
        <v>0</v>
      </c>
      <c r="BR12" s="61">
        <v>0</v>
      </c>
      <c r="BS12" s="61">
        <v>-152261029.18000004</v>
      </c>
      <c r="BT12" s="61">
        <v>-54733447.560000047</v>
      </c>
      <c r="BU12" s="61">
        <v>-62637516.760000005</v>
      </c>
      <c r="BV12" s="61">
        <v>-8712767.6300000008</v>
      </c>
      <c r="BW12" s="61">
        <v>0</v>
      </c>
      <c r="BX12" s="61">
        <v>-2909813.03</v>
      </c>
      <c r="BY12" s="61">
        <v>-60226587.300000004</v>
      </c>
      <c r="BZ12" s="61">
        <v>71199414.620000035</v>
      </c>
      <c r="CA12" s="61">
        <v>-34240311.520000011</v>
      </c>
      <c r="CB12" s="61">
        <v>0</v>
      </c>
      <c r="CC12" s="61">
        <v>0</v>
      </c>
      <c r="CD12" s="61">
        <v>0</v>
      </c>
      <c r="CE12" s="61">
        <v>0</v>
      </c>
      <c r="CF12" s="61">
        <v>0</v>
      </c>
      <c r="CG12" s="61">
        <v>0</v>
      </c>
      <c r="CH12" s="61">
        <v>0</v>
      </c>
      <c r="CI12" s="61">
        <v>0</v>
      </c>
      <c r="CJ12" s="61">
        <v>0</v>
      </c>
      <c r="CK12" s="61">
        <v>0</v>
      </c>
      <c r="CL12" s="61">
        <v>17041045.829999834</v>
      </c>
    </row>
    <row r="13" spans="1:90" ht="13.5" customHeight="1">
      <c r="A13" s="43" t="s">
        <v>13</v>
      </c>
      <c r="B13" s="59">
        <v>1008</v>
      </c>
      <c r="C13" s="60" t="s">
        <v>376</v>
      </c>
      <c r="D13" s="61">
        <v>14594195826.888826</v>
      </c>
      <c r="E13" s="61">
        <v>10292626726.289997</v>
      </c>
      <c r="F13" s="61">
        <v>12675088625.129997</v>
      </c>
      <c r="G13" s="61">
        <v>-1714128222.6299996</v>
      </c>
      <c r="H13" s="61">
        <v>-668333676.21000004</v>
      </c>
      <c r="I13" s="61">
        <v>-754328202.56000042</v>
      </c>
      <c r="J13" s="61">
        <v>-853877789.95000076</v>
      </c>
      <c r="K13" s="61">
        <v>-13617147072.250002</v>
      </c>
      <c r="L13" s="61">
        <v>12763269282.300001</v>
      </c>
      <c r="M13" s="61">
        <v>107919482.68000031</v>
      </c>
      <c r="N13" s="61">
        <v>1328933214.52</v>
      </c>
      <c r="O13" s="61">
        <v>-1221013731.8399997</v>
      </c>
      <c r="P13" s="61">
        <v>-8369895.2899999619</v>
      </c>
      <c r="Q13" s="61">
        <v>746234371.22000003</v>
      </c>
      <c r="R13" s="61">
        <v>-754604266.50999999</v>
      </c>
      <c r="S13" s="61">
        <v>220816178</v>
      </c>
      <c r="T13" s="61">
        <v>220816178</v>
      </c>
      <c r="U13" s="61">
        <v>0</v>
      </c>
      <c r="V13" s="61">
        <v>220816178</v>
      </c>
      <c r="W13" s="61">
        <v>0</v>
      </c>
      <c r="X13" s="61">
        <v>0</v>
      </c>
      <c r="Y13" s="61">
        <v>0</v>
      </c>
      <c r="Z13" s="61">
        <v>4559965602.758831</v>
      </c>
      <c r="AA13" s="61">
        <v>2702440416.7299995</v>
      </c>
      <c r="AB13" s="61">
        <v>150550341.27000001</v>
      </c>
      <c r="AC13" s="61">
        <v>893527848.36000013</v>
      </c>
      <c r="AD13" s="61">
        <v>50029524.409999967</v>
      </c>
      <c r="AE13" s="61">
        <v>0</v>
      </c>
      <c r="AF13" s="61">
        <v>6587168.5299999993</v>
      </c>
      <c r="AG13" s="61">
        <v>756830303.45883179</v>
      </c>
      <c r="AH13" s="61">
        <v>0</v>
      </c>
      <c r="AI13" s="61">
        <v>0</v>
      </c>
      <c r="AJ13" s="61">
        <v>11749932.690000001</v>
      </c>
      <c r="AK13" s="61">
        <v>11749932.690000001</v>
      </c>
      <c r="AL13" s="61">
        <v>0</v>
      </c>
      <c r="AM13" s="61">
        <v>263365589.70999992</v>
      </c>
      <c r="AN13" s="61">
        <v>258553835.30999991</v>
      </c>
      <c r="AO13" s="61">
        <v>22708.460000000057</v>
      </c>
      <c r="AP13" s="61">
        <v>-489890</v>
      </c>
      <c r="AQ13" s="61">
        <v>0</v>
      </c>
      <c r="AR13" s="61">
        <v>5278935.9400000004</v>
      </c>
      <c r="AS13" s="61">
        <v>-13223097886.780001</v>
      </c>
      <c r="AT13" s="61">
        <v>-6326261380.5700006</v>
      </c>
      <c r="AU13" s="61">
        <v>-7000622521.1200008</v>
      </c>
      <c r="AV13" s="61">
        <v>674361140.54999995</v>
      </c>
      <c r="AW13" s="61">
        <v>-3066282598.639998</v>
      </c>
      <c r="AX13" s="61">
        <v>-3342676408.3399982</v>
      </c>
      <c r="AY13" s="61">
        <v>-13265533624.250002</v>
      </c>
      <c r="AZ13" s="61">
        <v>-7250692819.2800016</v>
      </c>
      <c r="BA13" s="61">
        <v>-13308326333.41</v>
      </c>
      <c r="BB13" s="61">
        <v>0</v>
      </c>
      <c r="BC13" s="61">
        <v>7293485528.4400005</v>
      </c>
      <c r="BD13" s="61">
        <v>9922857215.9100037</v>
      </c>
      <c r="BE13" s="61">
        <v>276393809.70000017</v>
      </c>
      <c r="BF13" s="61">
        <v>1022042931.0600002</v>
      </c>
      <c r="BG13" s="61">
        <v>1040091523.3900002</v>
      </c>
      <c r="BH13" s="61">
        <v>50846403.160000019</v>
      </c>
      <c r="BI13" s="61">
        <v>0</v>
      </c>
      <c r="BJ13" s="61">
        <v>-68894995.49000001</v>
      </c>
      <c r="BK13" s="61">
        <v>-745649121.36000001</v>
      </c>
      <c r="BL13" s="61">
        <v>0</v>
      </c>
      <c r="BM13" s="61">
        <v>0</v>
      </c>
      <c r="BN13" s="61">
        <v>0</v>
      </c>
      <c r="BO13" s="61">
        <v>-52900505.650000006</v>
      </c>
      <c r="BP13" s="61">
        <v>-52903840.880000003</v>
      </c>
      <c r="BQ13" s="61">
        <v>0</v>
      </c>
      <c r="BR13" s="61">
        <v>3335.23</v>
      </c>
      <c r="BS13" s="61">
        <v>-3506242418.5300016</v>
      </c>
      <c r="BT13" s="61">
        <v>-1578653453.3700008</v>
      </c>
      <c r="BU13" s="61">
        <v>-744862225.43000007</v>
      </c>
      <c r="BV13" s="61">
        <v>-477669045.57000011</v>
      </c>
      <c r="BW13" s="61">
        <v>0</v>
      </c>
      <c r="BX13" s="61">
        <v>-72139178.370000035</v>
      </c>
      <c r="BY13" s="61">
        <v>-81042834.190000042</v>
      </c>
      <c r="BZ13" s="61">
        <v>187069262.25</v>
      </c>
      <c r="CA13" s="61">
        <v>-738944943.85000014</v>
      </c>
      <c r="CB13" s="61">
        <v>86648.310000000027</v>
      </c>
      <c r="CC13" s="61">
        <v>105236.40000000002</v>
      </c>
      <c r="CD13" s="61">
        <v>-396741.38</v>
      </c>
      <c r="CE13" s="61">
        <v>501977.78</v>
      </c>
      <c r="CF13" s="61">
        <v>-18588.089999999997</v>
      </c>
      <c r="CG13" s="61">
        <v>185209.35</v>
      </c>
      <c r="CH13" s="61">
        <v>-203797.44</v>
      </c>
      <c r="CI13" s="61">
        <v>-271497631.69999999</v>
      </c>
      <c r="CJ13" s="61">
        <v>-271497631.69999999</v>
      </c>
      <c r="CK13" s="61">
        <v>0</v>
      </c>
      <c r="CL13" s="61">
        <v>1371097940.1088257</v>
      </c>
    </row>
    <row r="14" spans="1:90" ht="13.5" customHeight="1">
      <c r="A14" s="43" t="s">
        <v>15</v>
      </c>
      <c r="B14" s="59">
        <v>1009</v>
      </c>
      <c r="C14" s="60" t="s">
        <v>376</v>
      </c>
      <c r="D14" s="61">
        <v>49377833277.889107</v>
      </c>
      <c r="E14" s="61">
        <v>43426799046.12999</v>
      </c>
      <c r="F14" s="61">
        <v>54418278587.219994</v>
      </c>
      <c r="G14" s="61">
        <v>-9954134049.7299995</v>
      </c>
      <c r="H14" s="61">
        <v>-1037345491.3599999</v>
      </c>
      <c r="I14" s="61">
        <v>-3926070242.1197958</v>
      </c>
      <c r="J14" s="61">
        <v>-5709303599.2197952</v>
      </c>
      <c r="K14" s="61">
        <v>-56181105314.119781</v>
      </c>
      <c r="L14" s="61">
        <v>50471801714.899986</v>
      </c>
      <c r="M14" s="61">
        <v>1618571068.9899998</v>
      </c>
      <c r="N14" s="61">
        <v>6939009424.0799999</v>
      </c>
      <c r="O14" s="61">
        <v>-5320438355.0900002</v>
      </c>
      <c r="P14" s="61">
        <v>164662288.10999978</v>
      </c>
      <c r="Q14" s="61">
        <v>1120823656.2299998</v>
      </c>
      <c r="R14" s="61">
        <v>-956161368.12</v>
      </c>
      <c r="S14" s="61">
        <v>16247952.849999927</v>
      </c>
      <c r="T14" s="61">
        <v>14149717.319999933</v>
      </c>
      <c r="U14" s="61">
        <v>-1942027989.1200001</v>
      </c>
      <c r="V14" s="61">
        <v>1956177706.4400001</v>
      </c>
      <c r="W14" s="61">
        <v>2098235.5299999937</v>
      </c>
      <c r="X14" s="61">
        <v>56557065.399999999</v>
      </c>
      <c r="Y14" s="61">
        <v>-54458829.870000005</v>
      </c>
      <c r="Z14" s="61">
        <v>9389787240.3489132</v>
      </c>
      <c r="AA14" s="61">
        <v>5387300501.9131279</v>
      </c>
      <c r="AB14" s="61">
        <v>-33462578.198516008</v>
      </c>
      <c r="AC14" s="61">
        <v>2829475301.3399248</v>
      </c>
      <c r="AD14" s="61">
        <v>1189896671.9365323</v>
      </c>
      <c r="AE14" s="61">
        <v>951969.65760000004</v>
      </c>
      <c r="AF14" s="61">
        <v>5982873.8350519994</v>
      </c>
      <c r="AG14" s="61">
        <v>7772716.1426640023</v>
      </c>
      <c r="AH14" s="61">
        <v>0</v>
      </c>
      <c r="AI14" s="61">
        <v>1869783.7225259999</v>
      </c>
      <c r="AJ14" s="61">
        <v>36208196.18</v>
      </c>
      <c r="AK14" s="61">
        <v>36208196.18</v>
      </c>
      <c r="AL14" s="61">
        <v>0</v>
      </c>
      <c r="AM14" s="61">
        <v>434861084.50000012</v>
      </c>
      <c r="AN14" s="61">
        <v>496014080.98000014</v>
      </c>
      <c r="AO14" s="61">
        <v>-52051803.170000002</v>
      </c>
      <c r="AP14" s="61">
        <v>27034512</v>
      </c>
      <c r="AQ14" s="61">
        <v>0</v>
      </c>
      <c r="AR14" s="61">
        <v>-36135705.309999995</v>
      </c>
      <c r="AS14" s="61">
        <v>-41800185466.599991</v>
      </c>
      <c r="AT14" s="61">
        <v>-23012777613.07</v>
      </c>
      <c r="AU14" s="61">
        <v>-24105631969.73</v>
      </c>
      <c r="AV14" s="61">
        <v>1092854356.6600003</v>
      </c>
      <c r="AW14" s="61">
        <v>-5948300155.6899929</v>
      </c>
      <c r="AX14" s="61">
        <v>-7530862532.5399933</v>
      </c>
      <c r="AY14" s="61">
        <v>-41272126446.259995</v>
      </c>
      <c r="AZ14" s="61">
        <v>-28318258969.819981</v>
      </c>
      <c r="BA14" s="61">
        <v>-30476574180.690006</v>
      </c>
      <c r="BB14" s="61">
        <v>0</v>
      </c>
      <c r="BC14" s="61">
        <v>17522706704.249996</v>
      </c>
      <c r="BD14" s="61">
        <v>33741263913.720001</v>
      </c>
      <c r="BE14" s="61">
        <v>1582562376.8500004</v>
      </c>
      <c r="BF14" s="61">
        <v>6674774243.8599997</v>
      </c>
      <c r="BG14" s="61">
        <v>5620389487.210001</v>
      </c>
      <c r="BH14" s="61">
        <v>3509825091.3599997</v>
      </c>
      <c r="BI14" s="61">
        <v>0</v>
      </c>
      <c r="BJ14" s="61">
        <v>-2455440334.71</v>
      </c>
      <c r="BK14" s="61">
        <v>-5092211867.0099993</v>
      </c>
      <c r="BL14" s="61">
        <v>0</v>
      </c>
      <c r="BM14" s="61">
        <v>0</v>
      </c>
      <c r="BN14" s="61">
        <v>0</v>
      </c>
      <c r="BO14" s="61">
        <v>-737968248.01999986</v>
      </c>
      <c r="BP14" s="61">
        <v>-737968248.01999986</v>
      </c>
      <c r="BQ14" s="61">
        <v>0</v>
      </c>
      <c r="BR14" s="61">
        <v>0</v>
      </c>
      <c r="BS14" s="61">
        <v>-11037093323.870003</v>
      </c>
      <c r="BT14" s="61">
        <v>-8484445812.1000023</v>
      </c>
      <c r="BU14" s="61">
        <v>-2245313253.5799999</v>
      </c>
      <c r="BV14" s="61">
        <v>-770432737.11000013</v>
      </c>
      <c r="BW14" s="61">
        <v>0</v>
      </c>
      <c r="BX14" s="61">
        <v>-269805432.63999993</v>
      </c>
      <c r="BY14" s="61">
        <v>-1257691.1200000003</v>
      </c>
      <c r="BZ14" s="61">
        <v>860030674.50000012</v>
      </c>
      <c r="CA14" s="61">
        <v>-125869071.81999998</v>
      </c>
      <c r="CB14" s="61">
        <v>0</v>
      </c>
      <c r="CC14" s="61">
        <v>0</v>
      </c>
      <c r="CD14" s="61">
        <v>0</v>
      </c>
      <c r="CE14" s="61">
        <v>0</v>
      </c>
      <c r="CF14" s="61">
        <v>0</v>
      </c>
      <c r="CG14" s="61">
        <v>0</v>
      </c>
      <c r="CH14" s="61">
        <v>0</v>
      </c>
      <c r="CI14" s="61">
        <v>-1064046125.9499998</v>
      </c>
      <c r="CJ14" s="61">
        <v>-1064046125.9499998</v>
      </c>
      <c r="CK14" s="61">
        <v>0</v>
      </c>
      <c r="CL14" s="61">
        <v>7577647811.2891159</v>
      </c>
    </row>
    <row r="15" spans="1:90" ht="13.5" customHeight="1">
      <c r="A15" s="43" t="s">
        <v>17</v>
      </c>
      <c r="B15" s="59">
        <v>1010</v>
      </c>
      <c r="C15" s="60" t="s">
        <v>376</v>
      </c>
      <c r="D15" s="61">
        <v>2865498528.8300023</v>
      </c>
      <c r="E15" s="61">
        <v>3656439441.7699995</v>
      </c>
      <c r="F15" s="61">
        <v>3667256421.8199997</v>
      </c>
      <c r="G15" s="61">
        <v>-10816980.050000001</v>
      </c>
      <c r="H15" s="61">
        <v>0</v>
      </c>
      <c r="I15" s="61">
        <v>-1645430205.2199974</v>
      </c>
      <c r="J15" s="61">
        <v>-1645430205.2199974</v>
      </c>
      <c r="K15" s="61">
        <v>-8999445800.7199974</v>
      </c>
      <c r="L15" s="61">
        <v>7354015595.5</v>
      </c>
      <c r="M15" s="61">
        <v>0</v>
      </c>
      <c r="N15" s="61">
        <v>0</v>
      </c>
      <c r="O15" s="61">
        <v>0</v>
      </c>
      <c r="P15" s="61">
        <v>0</v>
      </c>
      <c r="Q15" s="61">
        <v>0</v>
      </c>
      <c r="R15" s="61">
        <v>0</v>
      </c>
      <c r="S15" s="61">
        <v>-568839.02000000048</v>
      </c>
      <c r="T15" s="61">
        <v>-568839.02000000048</v>
      </c>
      <c r="U15" s="61">
        <v>-5460208.4100000001</v>
      </c>
      <c r="V15" s="61">
        <v>4891369.3899999997</v>
      </c>
      <c r="W15" s="61">
        <v>0</v>
      </c>
      <c r="X15" s="61">
        <v>0</v>
      </c>
      <c r="Y15" s="61">
        <v>0</v>
      </c>
      <c r="Z15" s="61">
        <v>853618797.96000004</v>
      </c>
      <c r="AA15" s="61">
        <v>254270278.58000004</v>
      </c>
      <c r="AB15" s="61">
        <v>182539136.84999999</v>
      </c>
      <c r="AC15" s="61">
        <v>415884504.76999998</v>
      </c>
      <c r="AD15" s="61">
        <v>924877.76000000024</v>
      </c>
      <c r="AE15" s="61">
        <v>0</v>
      </c>
      <c r="AF15" s="61">
        <v>0</v>
      </c>
      <c r="AG15" s="61">
        <v>0</v>
      </c>
      <c r="AH15" s="61">
        <v>0</v>
      </c>
      <c r="AI15" s="61">
        <v>0</v>
      </c>
      <c r="AJ15" s="61">
        <v>0</v>
      </c>
      <c r="AK15" s="61">
        <v>0</v>
      </c>
      <c r="AL15" s="61">
        <v>0</v>
      </c>
      <c r="AM15" s="61">
        <v>1439333.34</v>
      </c>
      <c r="AN15" s="61">
        <v>0</v>
      </c>
      <c r="AO15" s="61">
        <v>0</v>
      </c>
      <c r="AP15" s="61">
        <v>1439333.34</v>
      </c>
      <c r="AQ15" s="61">
        <v>0</v>
      </c>
      <c r="AR15" s="61">
        <v>0</v>
      </c>
      <c r="AS15" s="61">
        <v>-2048792354.3099997</v>
      </c>
      <c r="AT15" s="61">
        <v>-273382469.68999994</v>
      </c>
      <c r="AU15" s="61">
        <v>-277982469.68999994</v>
      </c>
      <c r="AV15" s="61">
        <v>4600000</v>
      </c>
      <c r="AW15" s="61">
        <v>-41673808.379999965</v>
      </c>
      <c r="AX15" s="61">
        <v>-37073808.379999965</v>
      </c>
      <c r="AY15" s="61">
        <v>-191028274.94999999</v>
      </c>
      <c r="AZ15" s="61">
        <v>-174677030.17000002</v>
      </c>
      <c r="BA15" s="61">
        <v>-27509666.609999992</v>
      </c>
      <c r="BB15" s="61">
        <v>0</v>
      </c>
      <c r="BC15" s="61">
        <v>11158421.830000002</v>
      </c>
      <c r="BD15" s="61">
        <v>153954466.57000002</v>
      </c>
      <c r="BE15" s="61">
        <v>-4600000</v>
      </c>
      <c r="BF15" s="61">
        <v>6400000</v>
      </c>
      <c r="BG15" s="61">
        <v>6400000</v>
      </c>
      <c r="BH15" s="61">
        <v>0</v>
      </c>
      <c r="BI15" s="61">
        <v>0</v>
      </c>
      <c r="BJ15" s="61">
        <v>0</v>
      </c>
      <c r="BK15" s="61">
        <v>-11000000</v>
      </c>
      <c r="BL15" s="61">
        <v>0</v>
      </c>
      <c r="BM15" s="61">
        <v>0</v>
      </c>
      <c r="BN15" s="61">
        <v>0</v>
      </c>
      <c r="BO15" s="61">
        <v>-122274.26999999989</v>
      </c>
      <c r="BP15" s="61">
        <v>-122274.26999999989</v>
      </c>
      <c r="BQ15" s="61">
        <v>0</v>
      </c>
      <c r="BR15" s="61">
        <v>0</v>
      </c>
      <c r="BS15" s="61">
        <v>-1735010528.9099998</v>
      </c>
      <c r="BT15" s="61">
        <v>-1499749563.5799997</v>
      </c>
      <c r="BU15" s="61">
        <v>-144049179.93000001</v>
      </c>
      <c r="BV15" s="61">
        <v>-29523449.910000004</v>
      </c>
      <c r="BW15" s="61">
        <v>0</v>
      </c>
      <c r="BX15" s="61">
        <v>-2733173.5300000007</v>
      </c>
      <c r="BY15" s="61">
        <v>-58825438.059999987</v>
      </c>
      <c r="BZ15" s="61">
        <v>0</v>
      </c>
      <c r="CA15" s="61">
        <v>-129723.90000000001</v>
      </c>
      <c r="CB15" s="61">
        <v>1396726.9400000032</v>
      </c>
      <c r="CC15" s="61">
        <v>1396726.9400000032</v>
      </c>
      <c r="CD15" s="61">
        <v>-8913260.8399999961</v>
      </c>
      <c r="CE15" s="61">
        <v>10309987.779999999</v>
      </c>
      <c r="CF15" s="61">
        <v>0</v>
      </c>
      <c r="CG15" s="61">
        <v>0</v>
      </c>
      <c r="CH15" s="61">
        <v>0</v>
      </c>
      <c r="CI15" s="61">
        <v>0</v>
      </c>
      <c r="CJ15" s="61">
        <v>0</v>
      </c>
      <c r="CK15" s="61">
        <v>0</v>
      </c>
      <c r="CL15" s="61">
        <v>816706174.5200026</v>
      </c>
    </row>
    <row r="16" spans="1:90" ht="13.5" customHeight="1">
      <c r="A16" s="43" t="s">
        <v>19</v>
      </c>
      <c r="B16" s="59">
        <v>1011</v>
      </c>
      <c r="C16" s="60" t="s">
        <v>376</v>
      </c>
      <c r="D16" s="61">
        <v>359520156.21999979</v>
      </c>
      <c r="E16" s="61">
        <v>453139532.98999989</v>
      </c>
      <c r="F16" s="61">
        <v>911011610.74999988</v>
      </c>
      <c r="G16" s="61">
        <v>-457872077.75999999</v>
      </c>
      <c r="H16" s="61">
        <v>0</v>
      </c>
      <c r="I16" s="61">
        <v>-152446953.81</v>
      </c>
      <c r="J16" s="61">
        <v>-304893907.64999998</v>
      </c>
      <c r="K16" s="61">
        <v>-965162031.33000004</v>
      </c>
      <c r="L16" s="61">
        <v>660268123.68000007</v>
      </c>
      <c r="M16" s="61">
        <v>152446953.83999997</v>
      </c>
      <c r="N16" s="61">
        <v>482581015.69</v>
      </c>
      <c r="O16" s="61">
        <v>-330134061.85000002</v>
      </c>
      <c r="P16" s="61">
        <v>0</v>
      </c>
      <c r="Q16" s="61">
        <v>0</v>
      </c>
      <c r="R16" s="61">
        <v>0</v>
      </c>
      <c r="S16" s="61">
        <v>0</v>
      </c>
      <c r="T16" s="61">
        <v>0</v>
      </c>
      <c r="U16" s="61">
        <v>0</v>
      </c>
      <c r="V16" s="61">
        <v>0</v>
      </c>
      <c r="W16" s="61">
        <v>0</v>
      </c>
      <c r="X16" s="61">
        <v>0</v>
      </c>
      <c r="Y16" s="61">
        <v>0</v>
      </c>
      <c r="Z16" s="61">
        <v>7288275</v>
      </c>
      <c r="AA16" s="61">
        <v>7288275</v>
      </c>
      <c r="AB16" s="61">
        <v>0</v>
      </c>
      <c r="AC16" s="61">
        <v>0</v>
      </c>
      <c r="AD16" s="61">
        <v>0</v>
      </c>
      <c r="AE16" s="61">
        <v>0</v>
      </c>
      <c r="AF16" s="61">
        <v>0</v>
      </c>
      <c r="AG16" s="61">
        <v>0</v>
      </c>
      <c r="AH16" s="61">
        <v>0</v>
      </c>
      <c r="AI16" s="61">
        <v>0</v>
      </c>
      <c r="AJ16" s="61">
        <v>44919719.039999887</v>
      </c>
      <c r="AK16" s="61">
        <v>44919719.039999887</v>
      </c>
      <c r="AL16" s="61">
        <v>0</v>
      </c>
      <c r="AM16" s="61">
        <v>6619583</v>
      </c>
      <c r="AN16" s="61">
        <v>6619583</v>
      </c>
      <c r="AO16" s="61">
        <v>0</v>
      </c>
      <c r="AP16" s="61">
        <v>0</v>
      </c>
      <c r="AQ16" s="61">
        <v>0</v>
      </c>
      <c r="AR16" s="61">
        <v>0</v>
      </c>
      <c r="AS16" s="61">
        <v>-585115112.88999987</v>
      </c>
      <c r="AT16" s="61">
        <v>-86904508.939999998</v>
      </c>
      <c r="AU16" s="61">
        <v>-173820200.75999999</v>
      </c>
      <c r="AV16" s="61">
        <v>86915691.819999993</v>
      </c>
      <c r="AW16" s="61">
        <v>-58449811.870000005</v>
      </c>
      <c r="AX16" s="61">
        <v>-125579986.65999997</v>
      </c>
      <c r="AY16" s="61">
        <v>-724563393.87</v>
      </c>
      <c r="AZ16" s="61">
        <v>-827102472.85000002</v>
      </c>
      <c r="BA16" s="61">
        <v>-229840403</v>
      </c>
      <c r="BB16" s="61">
        <v>0</v>
      </c>
      <c r="BC16" s="61">
        <v>332379481.98000002</v>
      </c>
      <c r="BD16" s="61">
        <v>598983407.21000004</v>
      </c>
      <c r="BE16" s="61">
        <v>67130174.789999962</v>
      </c>
      <c r="BF16" s="61">
        <v>357863770.17999995</v>
      </c>
      <c r="BG16" s="61">
        <v>411191887.55999994</v>
      </c>
      <c r="BH16" s="61">
        <v>110834985</v>
      </c>
      <c r="BI16" s="61">
        <v>0</v>
      </c>
      <c r="BJ16" s="61">
        <v>-164163102.38</v>
      </c>
      <c r="BK16" s="61">
        <v>-290733595.38999999</v>
      </c>
      <c r="BL16" s="61">
        <v>0</v>
      </c>
      <c r="BM16" s="61">
        <v>0</v>
      </c>
      <c r="BN16" s="61">
        <v>0</v>
      </c>
      <c r="BO16" s="61">
        <v>-57914667.299999997</v>
      </c>
      <c r="BP16" s="61">
        <v>-57914667.299999997</v>
      </c>
      <c r="BQ16" s="61">
        <v>0</v>
      </c>
      <c r="BR16" s="61">
        <v>0</v>
      </c>
      <c r="BS16" s="61">
        <v>-362207597.5799998</v>
      </c>
      <c r="BT16" s="61">
        <v>-81290205.870000005</v>
      </c>
      <c r="BU16" s="61">
        <v>-83823040.789999694</v>
      </c>
      <c r="BV16" s="61">
        <v>-51435961.630000003</v>
      </c>
      <c r="BW16" s="61">
        <v>0</v>
      </c>
      <c r="BX16" s="61">
        <v>0</v>
      </c>
      <c r="BY16" s="61">
        <v>-151260843.95000002</v>
      </c>
      <c r="BZ16" s="61">
        <v>5602454.659999907</v>
      </c>
      <c r="CA16" s="61">
        <v>0</v>
      </c>
      <c r="CB16" s="61">
        <v>0</v>
      </c>
      <c r="CC16" s="61">
        <v>0</v>
      </c>
      <c r="CD16" s="61">
        <v>0</v>
      </c>
      <c r="CE16" s="61">
        <v>0</v>
      </c>
      <c r="CF16" s="61">
        <v>0</v>
      </c>
      <c r="CG16" s="61">
        <v>0</v>
      </c>
      <c r="CH16" s="61">
        <v>0</v>
      </c>
      <c r="CI16" s="61">
        <v>-19638527.199999999</v>
      </c>
      <c r="CJ16" s="61">
        <v>-19638527.199999999</v>
      </c>
      <c r="CK16" s="61">
        <v>0</v>
      </c>
      <c r="CL16" s="61">
        <v>-225594956.67000008</v>
      </c>
    </row>
    <row r="17" spans="1:90" ht="13.5" customHeight="1">
      <c r="A17" s="43" t="s">
        <v>21</v>
      </c>
      <c r="B17" s="59">
        <v>1012</v>
      </c>
      <c r="C17" s="60" t="s">
        <v>376</v>
      </c>
      <c r="D17" s="61">
        <v>5412813799.050004</v>
      </c>
      <c r="E17" s="61">
        <v>3532989489.2700014</v>
      </c>
      <c r="F17" s="61">
        <v>4950569193.0500011</v>
      </c>
      <c r="G17" s="61">
        <v>-1153682355.4099998</v>
      </c>
      <c r="H17" s="61">
        <v>-263897348.37</v>
      </c>
      <c r="I17" s="61">
        <v>-194050420.93999782</v>
      </c>
      <c r="J17" s="61">
        <v>-401778738.43999767</v>
      </c>
      <c r="K17" s="61">
        <v>-5005997222.4399986</v>
      </c>
      <c r="L17" s="61">
        <v>4604218484.000001</v>
      </c>
      <c r="M17" s="61">
        <v>150776961.12999988</v>
      </c>
      <c r="N17" s="61">
        <v>679322417.18999994</v>
      </c>
      <c r="O17" s="61">
        <v>-528545456.06000006</v>
      </c>
      <c r="P17" s="61">
        <v>56951356.369999975</v>
      </c>
      <c r="Q17" s="61">
        <v>242042262.28999999</v>
      </c>
      <c r="R17" s="61">
        <v>-185090905.92000002</v>
      </c>
      <c r="S17" s="61">
        <v>-155236947.86000001</v>
      </c>
      <c r="T17" s="61">
        <v>-155236874.82000002</v>
      </c>
      <c r="U17" s="61">
        <v>-162668643.33000001</v>
      </c>
      <c r="V17" s="61">
        <v>7431768.5099999998</v>
      </c>
      <c r="W17" s="61">
        <v>-73.040000000000006</v>
      </c>
      <c r="X17" s="61">
        <v>0</v>
      </c>
      <c r="Y17" s="61">
        <v>-73.040000000000006</v>
      </c>
      <c r="Z17" s="61">
        <v>2156203286.9400001</v>
      </c>
      <c r="AA17" s="61">
        <v>1085268303.98</v>
      </c>
      <c r="AB17" s="61">
        <v>186196051.83999997</v>
      </c>
      <c r="AC17" s="61">
        <v>884738931.12</v>
      </c>
      <c r="AD17" s="61">
        <v>0</v>
      </c>
      <c r="AE17" s="61">
        <v>0</v>
      </c>
      <c r="AF17" s="61">
        <v>0</v>
      </c>
      <c r="AG17" s="61">
        <v>0</v>
      </c>
      <c r="AH17" s="61">
        <v>0</v>
      </c>
      <c r="AI17" s="61">
        <v>0</v>
      </c>
      <c r="AJ17" s="61">
        <v>15093660.629999999</v>
      </c>
      <c r="AK17" s="61">
        <v>15093660.629999999</v>
      </c>
      <c r="AL17" s="61">
        <v>0</v>
      </c>
      <c r="AM17" s="61">
        <v>57814731.009999976</v>
      </c>
      <c r="AN17" s="61">
        <v>194894341.56</v>
      </c>
      <c r="AO17" s="61">
        <v>-34955655.370000005</v>
      </c>
      <c r="AP17" s="61">
        <v>0</v>
      </c>
      <c r="AQ17" s="61">
        <v>0</v>
      </c>
      <c r="AR17" s="61">
        <v>-102123955.18000002</v>
      </c>
      <c r="AS17" s="61">
        <v>-4428348979.7214813</v>
      </c>
      <c r="AT17" s="61">
        <v>-1874318127.52</v>
      </c>
      <c r="AU17" s="61">
        <v>-2198980846.75</v>
      </c>
      <c r="AV17" s="61">
        <v>324662719.23000002</v>
      </c>
      <c r="AW17" s="61">
        <v>-1286413006.3000021</v>
      </c>
      <c r="AX17" s="61">
        <v>-1060134178.0800028</v>
      </c>
      <c r="AY17" s="61">
        <v>-9127943201.9600029</v>
      </c>
      <c r="AZ17" s="61">
        <v>-6113201220.2000017</v>
      </c>
      <c r="BA17" s="61">
        <v>-11141944408.390003</v>
      </c>
      <c r="BB17" s="61">
        <v>0</v>
      </c>
      <c r="BC17" s="61">
        <v>8127202426.6300011</v>
      </c>
      <c r="BD17" s="61">
        <v>8067809023.8800001</v>
      </c>
      <c r="BE17" s="61">
        <v>-226278828.21999931</v>
      </c>
      <c r="BF17" s="61">
        <v>1979341625.5600004</v>
      </c>
      <c r="BG17" s="61">
        <v>1961189150.6700003</v>
      </c>
      <c r="BH17" s="61">
        <v>1886754678.5500002</v>
      </c>
      <c r="BI17" s="61">
        <v>0</v>
      </c>
      <c r="BJ17" s="61">
        <v>-1868602203.6599998</v>
      </c>
      <c r="BK17" s="61">
        <v>-2205620453.7799997</v>
      </c>
      <c r="BL17" s="61">
        <v>0</v>
      </c>
      <c r="BM17" s="61">
        <v>0</v>
      </c>
      <c r="BN17" s="61">
        <v>0</v>
      </c>
      <c r="BO17" s="61">
        <v>-84287160.900000006</v>
      </c>
      <c r="BP17" s="61">
        <v>-84287160.900000006</v>
      </c>
      <c r="BQ17" s="61">
        <v>0</v>
      </c>
      <c r="BR17" s="61">
        <v>0</v>
      </c>
      <c r="BS17" s="61">
        <v>-1183330685.0014787</v>
      </c>
      <c r="BT17" s="61">
        <v>-665827851.05147874</v>
      </c>
      <c r="BU17" s="61">
        <v>-230447328.89999995</v>
      </c>
      <c r="BV17" s="61">
        <v>-268550700.33999991</v>
      </c>
      <c r="BW17" s="61">
        <v>0</v>
      </c>
      <c r="BX17" s="61">
        <v>-2906974.2099999995</v>
      </c>
      <c r="BY17" s="61">
        <v>-61515583.819999985</v>
      </c>
      <c r="BZ17" s="61">
        <v>109432244.05000001</v>
      </c>
      <c r="CA17" s="61">
        <v>-63514490.730000019</v>
      </c>
      <c r="CB17" s="61">
        <v>0</v>
      </c>
      <c r="CC17" s="61">
        <v>0</v>
      </c>
      <c r="CD17" s="61">
        <v>0</v>
      </c>
      <c r="CE17" s="61">
        <v>0</v>
      </c>
      <c r="CF17" s="61">
        <v>0</v>
      </c>
      <c r="CG17" s="61">
        <v>0</v>
      </c>
      <c r="CH17" s="61">
        <v>0</v>
      </c>
      <c r="CI17" s="61">
        <v>0</v>
      </c>
      <c r="CJ17" s="61">
        <v>0</v>
      </c>
      <c r="CK17" s="61">
        <v>0</v>
      </c>
      <c r="CL17" s="61">
        <v>984464819.32852268</v>
      </c>
    </row>
    <row r="18" spans="1:90" ht="13.5" customHeight="1">
      <c r="A18" s="43" t="s">
        <v>23</v>
      </c>
      <c r="B18" s="59">
        <v>1013</v>
      </c>
      <c r="C18" s="60" t="s">
        <v>376</v>
      </c>
      <c r="D18" s="61">
        <v>413709846.65999979</v>
      </c>
      <c r="E18" s="61">
        <v>210770588.61999989</v>
      </c>
      <c r="F18" s="61">
        <v>1348555133.2499998</v>
      </c>
      <c r="G18" s="61">
        <v>-1137784544.6299999</v>
      </c>
      <c r="H18" s="61">
        <v>0</v>
      </c>
      <c r="I18" s="61">
        <v>102094266.98999989</v>
      </c>
      <c r="J18" s="61">
        <v>-43756166.309999943</v>
      </c>
      <c r="K18" s="61">
        <v>-1452069949.6300001</v>
      </c>
      <c r="L18" s="61">
        <v>1408313783.3200002</v>
      </c>
      <c r="M18" s="61">
        <v>145850433.29999983</v>
      </c>
      <c r="N18" s="61">
        <v>997760051.89999986</v>
      </c>
      <c r="O18" s="61">
        <v>-851909618.60000002</v>
      </c>
      <c r="P18" s="61">
        <v>0</v>
      </c>
      <c r="Q18" s="61">
        <v>0</v>
      </c>
      <c r="R18" s="61">
        <v>0</v>
      </c>
      <c r="S18" s="61">
        <v>-4682796.6400000006</v>
      </c>
      <c r="T18" s="61">
        <v>-11425764.509999998</v>
      </c>
      <c r="U18" s="61">
        <v>-38815464.43</v>
      </c>
      <c r="V18" s="61">
        <v>27389699.920000002</v>
      </c>
      <c r="W18" s="61">
        <v>6742967.8699999973</v>
      </c>
      <c r="X18" s="61">
        <v>27305055.739999998</v>
      </c>
      <c r="Y18" s="61">
        <v>-20562087.870000001</v>
      </c>
      <c r="Z18" s="61">
        <v>87276312.00999999</v>
      </c>
      <c r="AA18" s="61">
        <v>73011609.599999994</v>
      </c>
      <c r="AB18" s="61">
        <v>0</v>
      </c>
      <c r="AC18" s="61">
        <v>1352555.2400000002</v>
      </c>
      <c r="AD18" s="61">
        <v>12912147.169999998</v>
      </c>
      <c r="AE18" s="61">
        <v>0</v>
      </c>
      <c r="AF18" s="61">
        <v>0</v>
      </c>
      <c r="AG18" s="61">
        <v>0</v>
      </c>
      <c r="AH18" s="61">
        <v>0</v>
      </c>
      <c r="AI18" s="61">
        <v>0</v>
      </c>
      <c r="AJ18" s="61">
        <v>18028664.000000007</v>
      </c>
      <c r="AK18" s="61">
        <v>71290309.700000003</v>
      </c>
      <c r="AL18" s="61">
        <v>-53261645.699999996</v>
      </c>
      <c r="AM18" s="61">
        <v>222811.67999999947</v>
      </c>
      <c r="AN18" s="61">
        <v>-6439543.5899999999</v>
      </c>
      <c r="AO18" s="61">
        <v>5366188.5199999996</v>
      </c>
      <c r="AP18" s="61">
        <v>0</v>
      </c>
      <c r="AQ18" s="61">
        <v>0</v>
      </c>
      <c r="AR18" s="61">
        <v>1296166.7499999998</v>
      </c>
      <c r="AS18" s="61">
        <v>-551846888.3300004</v>
      </c>
      <c r="AT18" s="61">
        <v>-139943389.05999982</v>
      </c>
      <c r="AU18" s="61">
        <v>-570755946.55999982</v>
      </c>
      <c r="AV18" s="61">
        <v>430812557.5</v>
      </c>
      <c r="AW18" s="61">
        <v>-66735330.000000477</v>
      </c>
      <c r="AX18" s="61">
        <v>56553942.489999771</v>
      </c>
      <c r="AY18" s="61">
        <v>-2007103187.7299998</v>
      </c>
      <c r="AZ18" s="61">
        <v>-1556139974.1499999</v>
      </c>
      <c r="BA18" s="61">
        <v>-1473243186.05</v>
      </c>
      <c r="BB18" s="61">
        <v>0</v>
      </c>
      <c r="BC18" s="61">
        <v>1022279972.47</v>
      </c>
      <c r="BD18" s="61">
        <v>2063657130.2199996</v>
      </c>
      <c r="BE18" s="61">
        <v>-123289272.49000025</v>
      </c>
      <c r="BF18" s="61">
        <v>1506703439.6299996</v>
      </c>
      <c r="BG18" s="61">
        <v>1177834094.5899999</v>
      </c>
      <c r="BH18" s="61">
        <v>1125146721.8699996</v>
      </c>
      <c r="BI18" s="61">
        <v>0</v>
      </c>
      <c r="BJ18" s="61">
        <v>-796277376.82999992</v>
      </c>
      <c r="BK18" s="61">
        <v>-1629992712.1199999</v>
      </c>
      <c r="BL18" s="61">
        <v>0</v>
      </c>
      <c r="BM18" s="61">
        <v>0</v>
      </c>
      <c r="BN18" s="61">
        <v>0</v>
      </c>
      <c r="BO18" s="61">
        <v>-16734314.510000002</v>
      </c>
      <c r="BP18" s="61">
        <v>-16734314.510000002</v>
      </c>
      <c r="BQ18" s="61">
        <v>0</v>
      </c>
      <c r="BR18" s="61">
        <v>0</v>
      </c>
      <c r="BS18" s="61">
        <v>-328433854.76000005</v>
      </c>
      <c r="BT18" s="61">
        <v>-258064359.61000004</v>
      </c>
      <c r="BU18" s="61">
        <v>-150459866.49000004</v>
      </c>
      <c r="BV18" s="61">
        <v>-36242787.140000008</v>
      </c>
      <c r="BW18" s="61">
        <v>0</v>
      </c>
      <c r="BX18" s="61">
        <v>-4237139.03</v>
      </c>
      <c r="BY18" s="61">
        <v>-44658438.960000001</v>
      </c>
      <c r="BZ18" s="61">
        <v>187725567.21999997</v>
      </c>
      <c r="CA18" s="61">
        <v>-22496830.75</v>
      </c>
      <c r="CB18" s="61">
        <v>0</v>
      </c>
      <c r="CC18" s="61">
        <v>0</v>
      </c>
      <c r="CD18" s="61">
        <v>0</v>
      </c>
      <c r="CE18" s="61">
        <v>0</v>
      </c>
      <c r="CF18" s="61">
        <v>0</v>
      </c>
      <c r="CG18" s="61">
        <v>0</v>
      </c>
      <c r="CH18" s="61">
        <v>0</v>
      </c>
      <c r="CI18" s="61">
        <v>0</v>
      </c>
      <c r="CJ18" s="61">
        <v>0</v>
      </c>
      <c r="CK18" s="61">
        <v>0</v>
      </c>
      <c r="CL18" s="61">
        <v>-138137041.67000061</v>
      </c>
    </row>
    <row r="19" spans="1:90" ht="13.5" customHeight="1">
      <c r="A19" s="43" t="s">
        <v>25</v>
      </c>
      <c r="B19" s="59">
        <v>1016</v>
      </c>
      <c r="C19" s="60" t="s">
        <v>376</v>
      </c>
      <c r="D19" s="61">
        <v>218654181.6599991</v>
      </c>
      <c r="E19" s="61">
        <v>76556709.879999161</v>
      </c>
      <c r="F19" s="61">
        <v>618339848.4399991</v>
      </c>
      <c r="G19" s="61">
        <v>-541783138.55999994</v>
      </c>
      <c r="H19" s="61">
        <v>0</v>
      </c>
      <c r="I19" s="61">
        <v>74754406.249999881</v>
      </c>
      <c r="J19" s="61">
        <v>-146941415.19000012</v>
      </c>
      <c r="K19" s="61">
        <v>-481099667.60000014</v>
      </c>
      <c r="L19" s="61">
        <v>334158252.41000003</v>
      </c>
      <c r="M19" s="61">
        <v>221695821.44</v>
      </c>
      <c r="N19" s="61">
        <v>267972481.32999998</v>
      </c>
      <c r="O19" s="61">
        <v>-46276659.890000001</v>
      </c>
      <c r="P19" s="61">
        <v>0</v>
      </c>
      <c r="Q19" s="61">
        <v>0</v>
      </c>
      <c r="R19" s="61">
        <v>0</v>
      </c>
      <c r="S19" s="61">
        <v>0</v>
      </c>
      <c r="T19" s="61">
        <v>0</v>
      </c>
      <c r="U19" s="61">
        <v>0</v>
      </c>
      <c r="V19" s="61">
        <v>0</v>
      </c>
      <c r="W19" s="61">
        <v>0</v>
      </c>
      <c r="X19" s="61">
        <v>0</v>
      </c>
      <c r="Y19" s="61">
        <v>0</v>
      </c>
      <c r="Z19" s="61">
        <v>67030832.930000074</v>
      </c>
      <c r="AA19" s="61">
        <v>67030832.930000074</v>
      </c>
      <c r="AB19" s="61">
        <v>0</v>
      </c>
      <c r="AC19" s="61">
        <v>0</v>
      </c>
      <c r="AD19" s="61">
        <v>0</v>
      </c>
      <c r="AE19" s="61">
        <v>0</v>
      </c>
      <c r="AF19" s="61">
        <v>0</v>
      </c>
      <c r="AG19" s="61">
        <v>0</v>
      </c>
      <c r="AH19" s="61">
        <v>0</v>
      </c>
      <c r="AI19" s="61">
        <v>0</v>
      </c>
      <c r="AJ19" s="61">
        <v>0</v>
      </c>
      <c r="AK19" s="61">
        <v>0</v>
      </c>
      <c r="AL19" s="61">
        <v>0</v>
      </c>
      <c r="AM19" s="61">
        <v>312232.59999999451</v>
      </c>
      <c r="AN19" s="61">
        <v>7808585.8499999931</v>
      </c>
      <c r="AO19" s="61">
        <v>-5718989.3699999992</v>
      </c>
      <c r="AP19" s="61">
        <v>0</v>
      </c>
      <c r="AQ19" s="61">
        <v>0</v>
      </c>
      <c r="AR19" s="61">
        <v>-1777363.8799999994</v>
      </c>
      <c r="AS19" s="61">
        <v>-156144347.19000012</v>
      </c>
      <c r="AT19" s="61">
        <v>-14138635.200000018</v>
      </c>
      <c r="AU19" s="61">
        <v>-61413874.270000018</v>
      </c>
      <c r="AV19" s="61">
        <v>47275239.07</v>
      </c>
      <c r="AW19" s="61">
        <v>-16050949.620000005</v>
      </c>
      <c r="AX19" s="61">
        <v>-79427459.590000033</v>
      </c>
      <c r="AY19" s="61">
        <v>-257683759.60999998</v>
      </c>
      <c r="AZ19" s="61">
        <v>-167374488.59999999</v>
      </c>
      <c r="BA19" s="61">
        <v>-228506461.44999999</v>
      </c>
      <c r="BB19" s="61">
        <v>0</v>
      </c>
      <c r="BC19" s="61">
        <v>138197190.43999997</v>
      </c>
      <c r="BD19" s="61">
        <v>178256300.01999995</v>
      </c>
      <c r="BE19" s="61">
        <v>63376509.970000029</v>
      </c>
      <c r="BF19" s="61">
        <v>204926444.95000002</v>
      </c>
      <c r="BG19" s="61">
        <v>127957002.94</v>
      </c>
      <c r="BH19" s="61">
        <v>189170656.96000001</v>
      </c>
      <c r="BI19" s="61">
        <v>0</v>
      </c>
      <c r="BJ19" s="61">
        <v>-112201214.94999996</v>
      </c>
      <c r="BK19" s="61">
        <v>-141549934.97999999</v>
      </c>
      <c r="BL19" s="61">
        <v>0</v>
      </c>
      <c r="BM19" s="61">
        <v>0</v>
      </c>
      <c r="BN19" s="61">
        <v>0</v>
      </c>
      <c r="BO19" s="61">
        <v>-9186805.9200000167</v>
      </c>
      <c r="BP19" s="61">
        <v>-9186805.9200000167</v>
      </c>
      <c r="BQ19" s="61">
        <v>0</v>
      </c>
      <c r="BR19" s="61">
        <v>0</v>
      </c>
      <c r="BS19" s="61">
        <v>-116767956.45000006</v>
      </c>
      <c r="BT19" s="61">
        <v>-59005727.690000087</v>
      </c>
      <c r="BU19" s="61">
        <v>-108908910.60999998</v>
      </c>
      <c r="BV19" s="61">
        <v>-93759585.189999938</v>
      </c>
      <c r="BW19" s="61">
        <v>0</v>
      </c>
      <c r="BX19" s="61">
        <v>-4126690.63</v>
      </c>
      <c r="BY19" s="61">
        <v>-322200</v>
      </c>
      <c r="BZ19" s="61">
        <v>152733964.81999996</v>
      </c>
      <c r="CA19" s="61">
        <v>-3378807.1500000199</v>
      </c>
      <c r="CB19" s="61">
        <v>0</v>
      </c>
      <c r="CC19" s="61">
        <v>0</v>
      </c>
      <c r="CD19" s="61">
        <v>0</v>
      </c>
      <c r="CE19" s="61">
        <v>0</v>
      </c>
      <c r="CF19" s="61">
        <v>0</v>
      </c>
      <c r="CG19" s="61">
        <v>0</v>
      </c>
      <c r="CH19" s="61">
        <v>0</v>
      </c>
      <c r="CI19" s="61">
        <v>0</v>
      </c>
      <c r="CJ19" s="61">
        <v>0</v>
      </c>
      <c r="CK19" s="61">
        <v>0</v>
      </c>
      <c r="CL19" s="61">
        <v>62509834.469998986</v>
      </c>
    </row>
    <row r="20" spans="1:90" ht="13.5" customHeight="1">
      <c r="A20" s="43" t="s">
        <v>27</v>
      </c>
      <c r="B20" s="59">
        <v>1017</v>
      </c>
      <c r="C20" s="60" t="s">
        <v>376</v>
      </c>
      <c r="D20" s="61">
        <v>9320434944.0499992</v>
      </c>
      <c r="E20" s="61">
        <v>7509626628.4999981</v>
      </c>
      <c r="F20" s="61">
        <v>13885861202.959999</v>
      </c>
      <c r="G20" s="61">
        <v>-6249650408.2900009</v>
      </c>
      <c r="H20" s="61">
        <v>-126584166.17</v>
      </c>
      <c r="I20" s="61">
        <v>-358080403.3999989</v>
      </c>
      <c r="J20" s="61">
        <v>-544809372.1799984</v>
      </c>
      <c r="K20" s="61">
        <v>-14911144293.32</v>
      </c>
      <c r="L20" s="61">
        <v>14366334921.140001</v>
      </c>
      <c r="M20" s="61">
        <v>241878275.30999947</v>
      </c>
      <c r="N20" s="61">
        <v>6050105751.3599997</v>
      </c>
      <c r="O20" s="61">
        <v>-5808227476.0500002</v>
      </c>
      <c r="P20" s="61">
        <v>-55149306.530000001</v>
      </c>
      <c r="Q20" s="61">
        <v>182256900.37</v>
      </c>
      <c r="R20" s="61">
        <v>-237406206.90000001</v>
      </c>
      <c r="S20" s="61">
        <v>14175849</v>
      </c>
      <c r="T20" s="61">
        <v>19428101</v>
      </c>
      <c r="U20" s="61">
        <v>-346598006</v>
      </c>
      <c r="V20" s="61">
        <v>366026107</v>
      </c>
      <c r="W20" s="61">
        <v>-5252252</v>
      </c>
      <c r="X20" s="61">
        <v>66578663</v>
      </c>
      <c r="Y20" s="61">
        <v>-71830915</v>
      </c>
      <c r="Z20" s="61">
        <v>2081095433.4499998</v>
      </c>
      <c r="AA20" s="61">
        <v>1562656787.2599998</v>
      </c>
      <c r="AB20" s="61">
        <v>0</v>
      </c>
      <c r="AC20" s="61">
        <v>518438646.18999994</v>
      </c>
      <c r="AD20" s="61">
        <v>0</v>
      </c>
      <c r="AE20" s="61">
        <v>0</v>
      </c>
      <c r="AF20" s="61">
        <v>0</v>
      </c>
      <c r="AG20" s="61">
        <v>0</v>
      </c>
      <c r="AH20" s="61">
        <v>0</v>
      </c>
      <c r="AI20" s="61">
        <v>0</v>
      </c>
      <c r="AJ20" s="61">
        <v>13266593.500000002</v>
      </c>
      <c r="AK20" s="61">
        <v>13266593.500000002</v>
      </c>
      <c r="AL20" s="61">
        <v>0</v>
      </c>
      <c r="AM20" s="61">
        <v>60350843</v>
      </c>
      <c r="AN20" s="61">
        <v>80975311</v>
      </c>
      <c r="AO20" s="61">
        <v>7312029</v>
      </c>
      <c r="AP20" s="61">
        <v>0</v>
      </c>
      <c r="AQ20" s="61">
        <v>0</v>
      </c>
      <c r="AR20" s="61">
        <v>-27936497</v>
      </c>
      <c r="AS20" s="61">
        <v>-7645341028.2299957</v>
      </c>
      <c r="AT20" s="61">
        <v>-3173088527.0899992</v>
      </c>
      <c r="AU20" s="61">
        <v>-5481584372.9899988</v>
      </c>
      <c r="AV20" s="61">
        <v>2308495845.8999996</v>
      </c>
      <c r="AW20" s="61">
        <v>-938602879.00999641</v>
      </c>
      <c r="AX20" s="61">
        <v>-2617119637.6800022</v>
      </c>
      <c r="AY20" s="61">
        <v>-17951718349.440002</v>
      </c>
      <c r="AZ20" s="61">
        <v>-13675523848.180002</v>
      </c>
      <c r="BA20" s="61">
        <v>-9995345078.0200005</v>
      </c>
      <c r="BB20" s="61">
        <v>0</v>
      </c>
      <c r="BC20" s="61">
        <v>5719150576.7600012</v>
      </c>
      <c r="BD20" s="61">
        <v>15334598711.76</v>
      </c>
      <c r="BE20" s="61">
        <v>1678516758.6700058</v>
      </c>
      <c r="BF20" s="61">
        <v>11924889860.990002</v>
      </c>
      <c r="BG20" s="61">
        <v>10234898960.130001</v>
      </c>
      <c r="BH20" s="61">
        <v>3746364707.4799995</v>
      </c>
      <c r="BI20" s="61">
        <v>0</v>
      </c>
      <c r="BJ20" s="61">
        <v>-2056373806.6199999</v>
      </c>
      <c r="BK20" s="61">
        <v>-10246373102.319996</v>
      </c>
      <c r="BL20" s="61">
        <v>0</v>
      </c>
      <c r="BM20" s="61">
        <v>0</v>
      </c>
      <c r="BN20" s="61">
        <v>0</v>
      </c>
      <c r="BO20" s="61">
        <v>3315644.1100000003</v>
      </c>
      <c r="BP20" s="61">
        <v>3315644.1100000003</v>
      </c>
      <c r="BQ20" s="61">
        <v>0</v>
      </c>
      <c r="BR20" s="61">
        <v>0</v>
      </c>
      <c r="BS20" s="61">
        <v>-3281686265.0699997</v>
      </c>
      <c r="BT20" s="61">
        <v>-2102250133.1799998</v>
      </c>
      <c r="BU20" s="61">
        <v>-1307491133.0299997</v>
      </c>
      <c r="BV20" s="61">
        <v>-165187490.14999998</v>
      </c>
      <c r="BW20" s="61">
        <v>-1031363.4</v>
      </c>
      <c r="BX20" s="61">
        <v>-105482634.69999996</v>
      </c>
      <c r="BY20" s="61">
        <v>-332921704.57999998</v>
      </c>
      <c r="BZ20" s="61">
        <v>732477768.33999991</v>
      </c>
      <c r="CA20" s="61">
        <v>200425.63</v>
      </c>
      <c r="CB20" s="61">
        <v>0</v>
      </c>
      <c r="CC20" s="61">
        <v>0</v>
      </c>
      <c r="CD20" s="61">
        <v>0</v>
      </c>
      <c r="CE20" s="61">
        <v>0</v>
      </c>
      <c r="CF20" s="61">
        <v>0</v>
      </c>
      <c r="CG20" s="61">
        <v>0</v>
      </c>
      <c r="CH20" s="61">
        <v>0</v>
      </c>
      <c r="CI20" s="61">
        <v>-255279001.16999999</v>
      </c>
      <c r="CJ20" s="61">
        <v>-255279001.16999999</v>
      </c>
      <c r="CK20" s="61">
        <v>0</v>
      </c>
      <c r="CL20" s="61">
        <v>1675093915.8200035</v>
      </c>
    </row>
    <row r="21" spans="1:90" ht="13.5" customHeight="1">
      <c r="A21" s="43" t="s">
        <v>29</v>
      </c>
      <c r="B21" s="59">
        <v>1018</v>
      </c>
      <c r="C21" s="60" t="s">
        <v>376</v>
      </c>
      <c r="D21" s="61">
        <v>4238934098.7000017</v>
      </c>
      <c r="E21" s="61">
        <v>3442736728.1799994</v>
      </c>
      <c r="F21" s="61">
        <v>4221309004.6399994</v>
      </c>
      <c r="G21" s="61">
        <v>-453503396.32999998</v>
      </c>
      <c r="H21" s="61">
        <v>-325068880.13</v>
      </c>
      <c r="I21" s="61">
        <v>-395818771.15999818</v>
      </c>
      <c r="J21" s="61">
        <v>-626190963.62999821</v>
      </c>
      <c r="K21" s="61">
        <v>-4668959266.0199995</v>
      </c>
      <c r="L21" s="61">
        <v>4042768302.3900013</v>
      </c>
      <c r="M21" s="61">
        <v>155104185.38000005</v>
      </c>
      <c r="N21" s="61">
        <v>215364360.78000003</v>
      </c>
      <c r="O21" s="61">
        <v>-60260175.399999991</v>
      </c>
      <c r="P21" s="61">
        <v>75268007.089999974</v>
      </c>
      <c r="Q21" s="61">
        <v>364560083.63999999</v>
      </c>
      <c r="R21" s="61">
        <v>-289292076.55000001</v>
      </c>
      <c r="S21" s="61">
        <v>-23784754.789999999</v>
      </c>
      <c r="T21" s="61">
        <v>-43027080.689999998</v>
      </c>
      <c r="U21" s="61">
        <v>-68384027.25</v>
      </c>
      <c r="V21" s="61">
        <v>25356946.559999999</v>
      </c>
      <c r="W21" s="61">
        <v>19242325.899999999</v>
      </c>
      <c r="X21" s="61">
        <v>21524324.209999997</v>
      </c>
      <c r="Y21" s="61">
        <v>-2281998.31</v>
      </c>
      <c r="Z21" s="61">
        <v>1195491750.0100005</v>
      </c>
      <c r="AA21" s="61">
        <v>812767558.20000017</v>
      </c>
      <c r="AB21" s="61">
        <v>0</v>
      </c>
      <c r="AC21" s="61">
        <v>343940896.66000015</v>
      </c>
      <c r="AD21" s="61">
        <v>38783295.150000021</v>
      </c>
      <c r="AE21" s="61">
        <v>0</v>
      </c>
      <c r="AF21" s="61">
        <v>0</v>
      </c>
      <c r="AG21" s="61">
        <v>0</v>
      </c>
      <c r="AH21" s="61">
        <v>0</v>
      </c>
      <c r="AI21" s="61">
        <v>0</v>
      </c>
      <c r="AJ21" s="61">
        <v>64623.8</v>
      </c>
      <c r="AK21" s="61">
        <v>64623.8</v>
      </c>
      <c r="AL21" s="61">
        <v>0</v>
      </c>
      <c r="AM21" s="61">
        <v>20244522.659999996</v>
      </c>
      <c r="AN21" s="61">
        <v>26039982.789999999</v>
      </c>
      <c r="AO21" s="61">
        <v>-940977.12</v>
      </c>
      <c r="AP21" s="61">
        <v>0</v>
      </c>
      <c r="AQ21" s="61">
        <v>0</v>
      </c>
      <c r="AR21" s="61">
        <v>-4854483.01</v>
      </c>
      <c r="AS21" s="61">
        <v>-3574573646.2199993</v>
      </c>
      <c r="AT21" s="61">
        <v>-1283278841.9400001</v>
      </c>
      <c r="AU21" s="61">
        <v>-1297942132.55</v>
      </c>
      <c r="AV21" s="61">
        <v>14663290.610000001</v>
      </c>
      <c r="AW21" s="61">
        <v>-1654917500.1999991</v>
      </c>
      <c r="AX21" s="61">
        <v>-1680951650.9499991</v>
      </c>
      <c r="AY21" s="61">
        <v>-3170060045.6299996</v>
      </c>
      <c r="AZ21" s="61">
        <v>-1801779977.3599999</v>
      </c>
      <c r="BA21" s="61">
        <v>-3615007494.7199988</v>
      </c>
      <c r="BB21" s="61">
        <v>0</v>
      </c>
      <c r="BC21" s="61">
        <v>2246727426.4499993</v>
      </c>
      <c r="BD21" s="61">
        <v>1489108394.6800005</v>
      </c>
      <c r="BE21" s="61">
        <v>26034150.75</v>
      </c>
      <c r="BF21" s="61">
        <v>147559384.95999998</v>
      </c>
      <c r="BG21" s="61">
        <v>151977213.87999997</v>
      </c>
      <c r="BH21" s="61">
        <v>74391728.440000013</v>
      </c>
      <c r="BI21" s="61">
        <v>0</v>
      </c>
      <c r="BJ21" s="61">
        <v>-78809557.360000014</v>
      </c>
      <c r="BK21" s="61">
        <v>-121525234.20999998</v>
      </c>
      <c r="BL21" s="61">
        <v>0</v>
      </c>
      <c r="BM21" s="61">
        <v>0</v>
      </c>
      <c r="BN21" s="61">
        <v>0</v>
      </c>
      <c r="BO21" s="61">
        <v>-300286.27</v>
      </c>
      <c r="BP21" s="61">
        <v>-300286.27</v>
      </c>
      <c r="BQ21" s="61">
        <v>0</v>
      </c>
      <c r="BR21" s="61">
        <v>0</v>
      </c>
      <c r="BS21" s="61">
        <v>-563123892.11999989</v>
      </c>
      <c r="BT21" s="61">
        <v>-389604057.19999981</v>
      </c>
      <c r="BU21" s="61">
        <v>-146823532.79000005</v>
      </c>
      <c r="BV21" s="61">
        <v>-55227458.960000016</v>
      </c>
      <c r="BW21" s="61">
        <v>0</v>
      </c>
      <c r="BX21" s="61">
        <v>-1545528.4800000002</v>
      </c>
      <c r="BY21" s="61">
        <v>-3314540.31</v>
      </c>
      <c r="BZ21" s="61">
        <v>33501141.419999998</v>
      </c>
      <c r="CA21" s="61">
        <v>-109915.8</v>
      </c>
      <c r="CB21" s="61">
        <v>0</v>
      </c>
      <c r="CC21" s="61">
        <v>0</v>
      </c>
      <c r="CD21" s="61">
        <v>0</v>
      </c>
      <c r="CE21" s="61">
        <v>0</v>
      </c>
      <c r="CF21" s="61">
        <v>0</v>
      </c>
      <c r="CG21" s="61">
        <v>0</v>
      </c>
      <c r="CH21" s="61">
        <v>0</v>
      </c>
      <c r="CI21" s="61">
        <v>-72953125.689999998</v>
      </c>
      <c r="CJ21" s="61">
        <v>-72953125.689999998</v>
      </c>
      <c r="CK21" s="61">
        <v>0</v>
      </c>
      <c r="CL21" s="61">
        <v>664360452.4800024</v>
      </c>
    </row>
    <row r="22" spans="1:90" ht="13.5" customHeight="1">
      <c r="A22" s="43" t="s">
        <v>31</v>
      </c>
      <c r="B22" s="59">
        <v>1020</v>
      </c>
      <c r="C22" s="60" t="s">
        <v>376</v>
      </c>
      <c r="D22" s="61">
        <v>51341941532.819946</v>
      </c>
      <c r="E22" s="61">
        <v>42885392905.509972</v>
      </c>
      <c r="F22" s="61">
        <v>94213289468.719971</v>
      </c>
      <c r="G22" s="61">
        <v>-50710268628.839996</v>
      </c>
      <c r="H22" s="61">
        <v>-617627934.37</v>
      </c>
      <c r="I22" s="61">
        <v>-4154870320.6700325</v>
      </c>
      <c r="J22" s="61">
        <v>-14398141858.740005</v>
      </c>
      <c r="K22" s="61">
        <v>-94023236809.76001</v>
      </c>
      <c r="L22" s="61">
        <v>79625094951.020004</v>
      </c>
      <c r="M22" s="61">
        <v>10281481438.909973</v>
      </c>
      <c r="N22" s="61">
        <v>48800398575.469986</v>
      </c>
      <c r="O22" s="61">
        <v>-38518917136.560013</v>
      </c>
      <c r="P22" s="61">
        <v>-38209900.840000033</v>
      </c>
      <c r="Q22" s="61">
        <v>721275881.57000005</v>
      </c>
      <c r="R22" s="61">
        <v>-759485782.41000009</v>
      </c>
      <c r="S22" s="61">
        <v>518368353.30000007</v>
      </c>
      <c r="T22" s="61">
        <v>160570809.67000008</v>
      </c>
      <c r="U22" s="61">
        <v>-1282849231.04</v>
      </c>
      <c r="V22" s="61">
        <v>1443420040.71</v>
      </c>
      <c r="W22" s="61">
        <v>357797543.63</v>
      </c>
      <c r="X22" s="61">
        <v>493048598.88</v>
      </c>
      <c r="Y22" s="61">
        <v>-135251055.25</v>
      </c>
      <c r="Z22" s="61">
        <v>11556755243.510002</v>
      </c>
      <c r="AA22" s="61">
        <v>10171249704.130001</v>
      </c>
      <c r="AB22" s="61">
        <v>0</v>
      </c>
      <c r="AC22" s="61">
        <v>846464648.26000023</v>
      </c>
      <c r="AD22" s="61">
        <v>393053493.01999998</v>
      </c>
      <c r="AE22" s="61">
        <v>142054170.83000004</v>
      </c>
      <c r="AF22" s="61">
        <v>0</v>
      </c>
      <c r="AG22" s="61">
        <v>3330017.82</v>
      </c>
      <c r="AH22" s="61">
        <v>0</v>
      </c>
      <c r="AI22" s="61">
        <v>603209.45000000019</v>
      </c>
      <c r="AJ22" s="61">
        <v>2866296.3</v>
      </c>
      <c r="AK22" s="61">
        <v>2866296.3</v>
      </c>
      <c r="AL22" s="61">
        <v>0</v>
      </c>
      <c r="AM22" s="61">
        <v>533429054.87</v>
      </c>
      <c r="AN22" s="61">
        <v>101574967</v>
      </c>
      <c r="AO22" s="61">
        <v>-195009906.62</v>
      </c>
      <c r="AP22" s="61">
        <v>0</v>
      </c>
      <c r="AQ22" s="61">
        <v>0</v>
      </c>
      <c r="AR22" s="61">
        <v>626863994.49000001</v>
      </c>
      <c r="AS22" s="61">
        <v>-34891296667.699974</v>
      </c>
      <c r="AT22" s="61">
        <v>-22633278620.380001</v>
      </c>
      <c r="AU22" s="61">
        <v>-28450323274.040001</v>
      </c>
      <c r="AV22" s="61">
        <v>5817044653.6599998</v>
      </c>
      <c r="AW22" s="61">
        <v>-3078983180.5299797</v>
      </c>
      <c r="AX22" s="61">
        <v>-7585284467.8499908</v>
      </c>
      <c r="AY22" s="61">
        <v>-49780757766.810005</v>
      </c>
      <c r="AZ22" s="61">
        <v>-32596029296.610004</v>
      </c>
      <c r="BA22" s="61">
        <v>-55588314406.909996</v>
      </c>
      <c r="BB22" s="61">
        <v>0</v>
      </c>
      <c r="BC22" s="61">
        <v>38403585936.709999</v>
      </c>
      <c r="BD22" s="61">
        <v>42195473298.960014</v>
      </c>
      <c r="BE22" s="61">
        <v>4506301287.3200111</v>
      </c>
      <c r="BF22" s="61">
        <v>21997820802.820015</v>
      </c>
      <c r="BG22" s="61">
        <v>16945040229.5</v>
      </c>
      <c r="BH22" s="61">
        <v>23030869408.53001</v>
      </c>
      <c r="BI22" s="61">
        <v>0</v>
      </c>
      <c r="BJ22" s="61">
        <v>-17978088835.209999</v>
      </c>
      <c r="BK22" s="61">
        <v>-17491519515.500004</v>
      </c>
      <c r="BL22" s="61">
        <v>0</v>
      </c>
      <c r="BM22" s="61">
        <v>0</v>
      </c>
      <c r="BN22" s="61">
        <v>0</v>
      </c>
      <c r="BO22" s="61">
        <v>-218731850.94</v>
      </c>
      <c r="BP22" s="61">
        <v>-218731850.94</v>
      </c>
      <c r="BQ22" s="61">
        <v>0</v>
      </c>
      <c r="BR22" s="61">
        <v>0</v>
      </c>
      <c r="BS22" s="61">
        <v>-8960303015.8499966</v>
      </c>
      <c r="BT22" s="61">
        <v>-10070480103.15</v>
      </c>
      <c r="BU22" s="61">
        <v>-2891920657.0899978</v>
      </c>
      <c r="BV22" s="61">
        <v>-113761438.04999997</v>
      </c>
      <c r="BW22" s="61">
        <v>0</v>
      </c>
      <c r="BX22" s="61">
        <v>-220040822.45999986</v>
      </c>
      <c r="BY22" s="61">
        <v>-232538167.43999988</v>
      </c>
      <c r="BZ22" s="61">
        <v>5659766630.4800005</v>
      </c>
      <c r="CA22" s="61">
        <v>-1091328458.1399996</v>
      </c>
      <c r="CB22" s="61">
        <v>0</v>
      </c>
      <c r="CC22" s="61">
        <v>0</v>
      </c>
      <c r="CD22" s="61">
        <v>0</v>
      </c>
      <c r="CE22" s="61">
        <v>0</v>
      </c>
      <c r="CF22" s="61">
        <v>0</v>
      </c>
      <c r="CG22" s="61">
        <v>0</v>
      </c>
      <c r="CH22" s="61">
        <v>0</v>
      </c>
      <c r="CI22" s="61">
        <v>0</v>
      </c>
      <c r="CJ22" s="61">
        <v>0</v>
      </c>
      <c r="CK22" s="61">
        <v>0</v>
      </c>
      <c r="CL22" s="61">
        <v>16450644865.119972</v>
      </c>
    </row>
    <row r="23" spans="1:90" ht="13.5" customHeight="1">
      <c r="A23" s="43" t="s">
        <v>33</v>
      </c>
      <c r="B23" s="59">
        <v>1022</v>
      </c>
      <c r="C23" s="60" t="s">
        <v>376</v>
      </c>
      <c r="D23" s="61">
        <v>23259837392.670006</v>
      </c>
      <c r="E23" s="61">
        <v>17169562450.340008</v>
      </c>
      <c r="F23" s="61">
        <v>27349935835.610008</v>
      </c>
      <c r="G23" s="61">
        <v>-9336806884.6800003</v>
      </c>
      <c r="H23" s="61">
        <v>-843566500.59000003</v>
      </c>
      <c r="I23" s="61">
        <v>-56472563.870002151</v>
      </c>
      <c r="J23" s="61">
        <v>-790292533.18000031</v>
      </c>
      <c r="K23" s="61">
        <v>-27269954377.900002</v>
      </c>
      <c r="L23" s="61">
        <v>26479661844.720001</v>
      </c>
      <c r="M23" s="61">
        <v>733386147.41999817</v>
      </c>
      <c r="N23" s="61">
        <v>6481864955.7299995</v>
      </c>
      <c r="O23" s="61">
        <v>-5748478808.3100014</v>
      </c>
      <c r="P23" s="61">
        <v>433821.88999998569</v>
      </c>
      <c r="Q23" s="61">
        <v>916592120.51999998</v>
      </c>
      <c r="R23" s="61">
        <v>-916158298.63</v>
      </c>
      <c r="S23" s="61">
        <v>215214966.38999999</v>
      </c>
      <c r="T23" s="61">
        <v>172788093.39999998</v>
      </c>
      <c r="U23" s="61">
        <v>-417906009.25</v>
      </c>
      <c r="V23" s="61">
        <v>590694102.64999998</v>
      </c>
      <c r="W23" s="61">
        <v>42426872.989999995</v>
      </c>
      <c r="X23" s="61">
        <v>168835617.02000001</v>
      </c>
      <c r="Y23" s="61">
        <v>-126408744.03000002</v>
      </c>
      <c r="Z23" s="61">
        <v>5471280372.210001</v>
      </c>
      <c r="AA23" s="61">
        <v>4318459228.3900013</v>
      </c>
      <c r="AB23" s="61">
        <v>439785402.21999997</v>
      </c>
      <c r="AC23" s="61">
        <v>184306775.79000002</v>
      </c>
      <c r="AD23" s="61">
        <v>320444590.83000004</v>
      </c>
      <c r="AE23" s="61">
        <v>3277390.839999998</v>
      </c>
      <c r="AF23" s="61">
        <v>194322240.03000006</v>
      </c>
      <c r="AG23" s="61">
        <v>10684744.109999999</v>
      </c>
      <c r="AH23" s="61">
        <v>0</v>
      </c>
      <c r="AI23" s="61">
        <v>0</v>
      </c>
      <c r="AJ23" s="61">
        <v>0</v>
      </c>
      <c r="AK23" s="61">
        <v>0</v>
      </c>
      <c r="AL23" s="61">
        <v>0</v>
      </c>
      <c r="AM23" s="61">
        <v>460252167.60000008</v>
      </c>
      <c r="AN23" s="61">
        <v>530834621.1400001</v>
      </c>
      <c r="AO23" s="61">
        <v>-60491597.36999999</v>
      </c>
      <c r="AP23" s="61">
        <v>0</v>
      </c>
      <c r="AQ23" s="61">
        <v>0</v>
      </c>
      <c r="AR23" s="61">
        <v>-10090856.17</v>
      </c>
      <c r="AS23" s="61">
        <v>-20580166371.769985</v>
      </c>
      <c r="AT23" s="61">
        <v>-9662146009.4999924</v>
      </c>
      <c r="AU23" s="61">
        <v>-12852796936.999996</v>
      </c>
      <c r="AV23" s="61">
        <v>3190650927.5000048</v>
      </c>
      <c r="AW23" s="61">
        <v>-5189691501.3499947</v>
      </c>
      <c r="AX23" s="61">
        <v>-7552756971.8899956</v>
      </c>
      <c r="AY23" s="61">
        <v>-36633388138.669998</v>
      </c>
      <c r="AZ23" s="61">
        <v>-14362797855.139997</v>
      </c>
      <c r="BA23" s="61">
        <v>-41202503223.5</v>
      </c>
      <c r="BB23" s="61">
        <v>0</v>
      </c>
      <c r="BC23" s="61">
        <v>18931912939.970001</v>
      </c>
      <c r="BD23" s="61">
        <v>29080631166.780003</v>
      </c>
      <c r="BE23" s="61">
        <v>2363065470.5400009</v>
      </c>
      <c r="BF23" s="61">
        <v>10390869478.91</v>
      </c>
      <c r="BG23" s="61">
        <v>5154599511.2199993</v>
      </c>
      <c r="BH23" s="61">
        <v>10475371619.690001</v>
      </c>
      <c r="BI23" s="61">
        <v>0</v>
      </c>
      <c r="BJ23" s="61">
        <v>-5239101651.999999</v>
      </c>
      <c r="BK23" s="61">
        <v>-8027804008.3699989</v>
      </c>
      <c r="BL23" s="61">
        <v>0</v>
      </c>
      <c r="BM23" s="61">
        <v>0</v>
      </c>
      <c r="BN23" s="61">
        <v>0</v>
      </c>
      <c r="BO23" s="61">
        <v>-202100074.94999999</v>
      </c>
      <c r="BP23" s="61">
        <v>-202100074.94999999</v>
      </c>
      <c r="BQ23" s="61">
        <v>0</v>
      </c>
      <c r="BR23" s="61">
        <v>0</v>
      </c>
      <c r="BS23" s="61">
        <v>-4896233211.1299992</v>
      </c>
      <c r="BT23" s="61">
        <v>-3896178364.7299995</v>
      </c>
      <c r="BU23" s="61">
        <v>-1559477285.95</v>
      </c>
      <c r="BV23" s="61">
        <v>-37963793.960000008</v>
      </c>
      <c r="BW23" s="61">
        <v>0</v>
      </c>
      <c r="BX23" s="61">
        <v>-166205483.94</v>
      </c>
      <c r="BY23" s="61">
        <v>-397086793.5399999</v>
      </c>
      <c r="BZ23" s="61">
        <v>1195440640.48</v>
      </c>
      <c r="CA23" s="61">
        <v>-34762129.489999995</v>
      </c>
      <c r="CB23" s="61">
        <v>-10226</v>
      </c>
      <c r="CC23" s="61">
        <v>-10137</v>
      </c>
      <c r="CD23" s="61">
        <v>-129180</v>
      </c>
      <c r="CE23" s="61">
        <v>119043</v>
      </c>
      <c r="CF23" s="61">
        <v>-89</v>
      </c>
      <c r="CG23" s="61">
        <v>81</v>
      </c>
      <c r="CH23" s="61">
        <v>-170</v>
      </c>
      <c r="CI23" s="61">
        <v>-629985348.84000003</v>
      </c>
      <c r="CJ23" s="61">
        <v>-647197755.22000003</v>
      </c>
      <c r="CK23" s="61">
        <v>17212406.380000003</v>
      </c>
      <c r="CL23" s="61">
        <v>2679671020.9000206</v>
      </c>
    </row>
    <row r="24" spans="1:90" ht="13.5" customHeight="1">
      <c r="A24" s="43" t="s">
        <v>35</v>
      </c>
      <c r="B24" s="59">
        <v>1025</v>
      </c>
      <c r="C24" s="60" t="s">
        <v>376</v>
      </c>
      <c r="D24" s="61">
        <v>5305197091.8499975</v>
      </c>
      <c r="E24" s="61">
        <v>4905364699.1999979</v>
      </c>
      <c r="F24" s="61">
        <v>12978606895.909998</v>
      </c>
      <c r="G24" s="61">
        <v>-7833066241.5900002</v>
      </c>
      <c r="H24" s="61">
        <v>-240175955.12</v>
      </c>
      <c r="I24" s="61">
        <v>-534490430.35000062</v>
      </c>
      <c r="J24" s="61">
        <v>-671678574.54000092</v>
      </c>
      <c r="K24" s="61">
        <v>-10737708344.119999</v>
      </c>
      <c r="L24" s="61">
        <v>10066029769.579998</v>
      </c>
      <c r="M24" s="61">
        <v>118671121.68000031</v>
      </c>
      <c r="N24" s="61">
        <v>5778520765.1000013</v>
      </c>
      <c r="O24" s="61">
        <v>-5659849643.420001</v>
      </c>
      <c r="P24" s="61">
        <v>18517022.50999999</v>
      </c>
      <c r="Q24" s="61">
        <v>259624117.44999999</v>
      </c>
      <c r="R24" s="61">
        <v>-241107094.94</v>
      </c>
      <c r="S24" s="61">
        <v>-80410371.010000169</v>
      </c>
      <c r="T24" s="61">
        <v>-307725897.78000009</v>
      </c>
      <c r="U24" s="61">
        <v>-929255531.84000003</v>
      </c>
      <c r="V24" s="61">
        <v>621529634.05999994</v>
      </c>
      <c r="W24" s="61">
        <v>227315526.76999992</v>
      </c>
      <c r="X24" s="61">
        <v>457187212.32999992</v>
      </c>
      <c r="Y24" s="61">
        <v>-229871685.56</v>
      </c>
      <c r="Z24" s="61">
        <v>1019791661.5900002</v>
      </c>
      <c r="AA24" s="61">
        <v>791815137.72000015</v>
      </c>
      <c r="AB24" s="61">
        <v>0</v>
      </c>
      <c r="AC24" s="61">
        <v>227976523.86999995</v>
      </c>
      <c r="AD24" s="61">
        <v>0</v>
      </c>
      <c r="AE24" s="61">
        <v>0</v>
      </c>
      <c r="AF24" s="61">
        <v>0</v>
      </c>
      <c r="AG24" s="61">
        <v>0</v>
      </c>
      <c r="AH24" s="61">
        <v>0</v>
      </c>
      <c r="AI24" s="61">
        <v>0</v>
      </c>
      <c r="AJ24" s="61">
        <v>0</v>
      </c>
      <c r="AK24" s="61">
        <v>0</v>
      </c>
      <c r="AL24" s="61">
        <v>0</v>
      </c>
      <c r="AM24" s="61">
        <v>-5058467.5799999982</v>
      </c>
      <c r="AN24" s="61">
        <v>54013017.600000001</v>
      </c>
      <c r="AO24" s="61">
        <v>-20873464.509999998</v>
      </c>
      <c r="AP24" s="61">
        <v>0</v>
      </c>
      <c r="AQ24" s="61">
        <v>0</v>
      </c>
      <c r="AR24" s="61">
        <v>-38198020.670000002</v>
      </c>
      <c r="AS24" s="61">
        <v>-4694136241.3399992</v>
      </c>
      <c r="AT24" s="61">
        <v>-2090937326.1400003</v>
      </c>
      <c r="AU24" s="61">
        <v>-3648454654.3499994</v>
      </c>
      <c r="AV24" s="61">
        <v>1557517328.2099991</v>
      </c>
      <c r="AW24" s="61">
        <v>-1134211148.3699989</v>
      </c>
      <c r="AX24" s="61">
        <v>-1838514513.8000021</v>
      </c>
      <c r="AY24" s="61">
        <v>-7118172855.2900019</v>
      </c>
      <c r="AZ24" s="61">
        <v>-3763021050.3499999</v>
      </c>
      <c r="BA24" s="61">
        <v>-8411322785.8200016</v>
      </c>
      <c r="BB24" s="61">
        <v>0</v>
      </c>
      <c r="BC24" s="61">
        <v>5056170980.8800001</v>
      </c>
      <c r="BD24" s="61">
        <v>5279658341.4899998</v>
      </c>
      <c r="BE24" s="61">
        <v>704303365.43000317</v>
      </c>
      <c r="BF24" s="61">
        <v>2894454359.6500025</v>
      </c>
      <c r="BG24" s="61">
        <v>1684291972.6700008</v>
      </c>
      <c r="BH24" s="61">
        <v>3096139735.9900012</v>
      </c>
      <c r="BI24" s="61">
        <v>0</v>
      </c>
      <c r="BJ24" s="61">
        <v>-1885977349.0099995</v>
      </c>
      <c r="BK24" s="61">
        <v>-2190150994.2199993</v>
      </c>
      <c r="BL24" s="61">
        <v>0</v>
      </c>
      <c r="BM24" s="61">
        <v>0</v>
      </c>
      <c r="BN24" s="61">
        <v>0</v>
      </c>
      <c r="BO24" s="61">
        <v>-45246180.489999995</v>
      </c>
      <c r="BP24" s="61">
        <v>-45246180.489999995</v>
      </c>
      <c r="BQ24" s="61">
        <v>0</v>
      </c>
      <c r="BR24" s="61">
        <v>0</v>
      </c>
      <c r="BS24" s="61">
        <v>-1423793648.6399999</v>
      </c>
      <c r="BT24" s="61">
        <v>-1777766603.1299999</v>
      </c>
      <c r="BU24" s="61">
        <v>-321781319.81999999</v>
      </c>
      <c r="BV24" s="61">
        <v>-46319549.770000011</v>
      </c>
      <c r="BW24" s="61">
        <v>0</v>
      </c>
      <c r="BX24" s="61">
        <v>-35450348.940000005</v>
      </c>
      <c r="BY24" s="61">
        <v>-71826886.820000008</v>
      </c>
      <c r="BZ24" s="61">
        <v>1107798025.7800002</v>
      </c>
      <c r="CA24" s="61">
        <v>-278446965.94</v>
      </c>
      <c r="CB24" s="61">
        <v>52062.299999999996</v>
      </c>
      <c r="CC24" s="61">
        <v>52062.299999999996</v>
      </c>
      <c r="CD24" s="61">
        <v>-61459.4</v>
      </c>
      <c r="CE24" s="61">
        <v>113521.7</v>
      </c>
      <c r="CF24" s="61">
        <v>0</v>
      </c>
      <c r="CG24" s="61">
        <v>0</v>
      </c>
      <c r="CH24" s="61">
        <v>0</v>
      </c>
      <c r="CI24" s="61">
        <v>0</v>
      </c>
      <c r="CJ24" s="61">
        <v>0</v>
      </c>
      <c r="CK24" s="61">
        <v>0</v>
      </c>
      <c r="CL24" s="61">
        <v>611060850.50999832</v>
      </c>
    </row>
    <row r="25" spans="1:90" ht="13.5" customHeight="1">
      <c r="A25" s="43" t="s">
        <v>37</v>
      </c>
      <c r="B25" s="59">
        <v>1027</v>
      </c>
      <c r="C25" s="60" t="s">
        <v>376</v>
      </c>
      <c r="D25" s="61">
        <v>3102801947.9100008</v>
      </c>
      <c r="E25" s="61">
        <v>430964915.86000025</v>
      </c>
      <c r="F25" s="61">
        <v>1289600653.7600002</v>
      </c>
      <c r="G25" s="61">
        <v>-835515256.26999998</v>
      </c>
      <c r="H25" s="61">
        <v>-23120481.629999999</v>
      </c>
      <c r="I25" s="61">
        <v>2026052766.9600005</v>
      </c>
      <c r="J25" s="61">
        <v>2177536035.8900003</v>
      </c>
      <c r="K25" s="61">
        <v>-1704214562.6899998</v>
      </c>
      <c r="L25" s="61">
        <v>3881750598.5799999</v>
      </c>
      <c r="M25" s="61">
        <v>-73216446.359999955</v>
      </c>
      <c r="N25" s="61">
        <v>478902757.18000001</v>
      </c>
      <c r="O25" s="61">
        <v>-552119203.53999996</v>
      </c>
      <c r="P25" s="61">
        <v>-78266822.570000023</v>
      </c>
      <c r="Q25" s="61">
        <v>52981814.529999971</v>
      </c>
      <c r="R25" s="61">
        <v>-131248637.09999999</v>
      </c>
      <c r="S25" s="61">
        <v>-3142412.7600000002</v>
      </c>
      <c r="T25" s="61">
        <v>-5610110.3300000001</v>
      </c>
      <c r="U25" s="61">
        <v>-5610110.3300000001</v>
      </c>
      <c r="V25" s="61">
        <v>0</v>
      </c>
      <c r="W25" s="61">
        <v>2467697.5699999998</v>
      </c>
      <c r="X25" s="61">
        <v>2467697.5699999998</v>
      </c>
      <c r="Y25" s="61">
        <v>0</v>
      </c>
      <c r="Z25" s="61">
        <v>675947929.97000015</v>
      </c>
      <c r="AA25" s="61">
        <v>614248029.98000014</v>
      </c>
      <c r="AB25" s="61">
        <v>0</v>
      </c>
      <c r="AC25" s="61">
        <v>57045.950000001256</v>
      </c>
      <c r="AD25" s="61">
        <v>54747797.400000021</v>
      </c>
      <c r="AE25" s="61">
        <v>0</v>
      </c>
      <c r="AF25" s="61">
        <v>6895056.6400000034</v>
      </c>
      <c r="AG25" s="61">
        <v>0</v>
      </c>
      <c r="AH25" s="61">
        <v>0</v>
      </c>
      <c r="AI25" s="61">
        <v>0</v>
      </c>
      <c r="AJ25" s="61">
        <v>0</v>
      </c>
      <c r="AK25" s="61">
        <v>0</v>
      </c>
      <c r="AL25" s="61">
        <v>0</v>
      </c>
      <c r="AM25" s="61">
        <v>-27021252.119999997</v>
      </c>
      <c r="AN25" s="61">
        <v>36557754.319999993</v>
      </c>
      <c r="AO25" s="61">
        <v>-896835.02000000095</v>
      </c>
      <c r="AP25" s="61">
        <v>0</v>
      </c>
      <c r="AQ25" s="61">
        <v>0</v>
      </c>
      <c r="AR25" s="61">
        <v>-62682171.419999987</v>
      </c>
      <c r="AS25" s="61">
        <v>-3294987284.5533309</v>
      </c>
      <c r="AT25" s="61">
        <v>-1916271239.48347</v>
      </c>
      <c r="AU25" s="61">
        <v>-2181560719.5200181</v>
      </c>
      <c r="AV25" s="61">
        <v>265289480.03654808</v>
      </c>
      <c r="AW25" s="61">
        <v>-89429947.9998613</v>
      </c>
      <c r="AX25" s="61">
        <v>-138899895.68288326</v>
      </c>
      <c r="AY25" s="61">
        <v>-2771318398.5828843</v>
      </c>
      <c r="AZ25" s="61">
        <v>-1723280271.6428845</v>
      </c>
      <c r="BA25" s="61">
        <v>-2490525452.5399995</v>
      </c>
      <c r="BB25" s="61">
        <v>0</v>
      </c>
      <c r="BC25" s="61">
        <v>1442487325.5999999</v>
      </c>
      <c r="BD25" s="61">
        <v>2632418502.900001</v>
      </c>
      <c r="BE25" s="61">
        <v>49469947.683021963</v>
      </c>
      <c r="BF25" s="61">
        <v>410828971.75302196</v>
      </c>
      <c r="BG25" s="61">
        <v>342169600.38302195</v>
      </c>
      <c r="BH25" s="61">
        <v>217875640.39000002</v>
      </c>
      <c r="BI25" s="61">
        <v>0</v>
      </c>
      <c r="BJ25" s="61">
        <v>-149216269.02000001</v>
      </c>
      <c r="BK25" s="61">
        <v>-361359024.06999999</v>
      </c>
      <c r="BL25" s="61">
        <v>0</v>
      </c>
      <c r="BM25" s="61">
        <v>0</v>
      </c>
      <c r="BN25" s="61">
        <v>0</v>
      </c>
      <c r="BO25" s="61">
        <v>-4359891.33</v>
      </c>
      <c r="BP25" s="61">
        <v>-4359891.33</v>
      </c>
      <c r="BQ25" s="61">
        <v>0</v>
      </c>
      <c r="BR25" s="61">
        <v>0</v>
      </c>
      <c r="BS25" s="61">
        <v>-1158125807.2199998</v>
      </c>
      <c r="BT25" s="61">
        <v>-496174551.73999989</v>
      </c>
      <c r="BU25" s="61">
        <v>-369800704.94999999</v>
      </c>
      <c r="BV25" s="61">
        <v>-122435296.41</v>
      </c>
      <c r="BW25" s="61">
        <v>0</v>
      </c>
      <c r="BX25" s="61">
        <v>-253581183.25</v>
      </c>
      <c r="BY25" s="61">
        <v>-28072635.180000003</v>
      </c>
      <c r="BZ25" s="61">
        <v>120865039.37</v>
      </c>
      <c r="CA25" s="61">
        <v>-8926475.0600000005</v>
      </c>
      <c r="CB25" s="61">
        <v>0</v>
      </c>
      <c r="CC25" s="61">
        <v>0</v>
      </c>
      <c r="CD25" s="61">
        <v>0</v>
      </c>
      <c r="CE25" s="61">
        <v>0</v>
      </c>
      <c r="CF25" s="61">
        <v>0</v>
      </c>
      <c r="CG25" s="61">
        <v>0</v>
      </c>
      <c r="CH25" s="61">
        <v>0</v>
      </c>
      <c r="CI25" s="61">
        <v>-126800398.52000001</v>
      </c>
      <c r="CJ25" s="61">
        <v>-126800398.52000001</v>
      </c>
      <c r="CK25" s="61">
        <v>0</v>
      </c>
      <c r="CL25" s="61">
        <v>-192185336.6433301</v>
      </c>
    </row>
    <row r="26" spans="1:90" ht="13.5" customHeight="1">
      <c r="A26" s="43" t="s">
        <v>39</v>
      </c>
      <c r="B26" s="59">
        <v>1028</v>
      </c>
      <c r="C26" s="60" t="s">
        <v>376</v>
      </c>
      <c r="D26" s="61">
        <v>12189564012.250006</v>
      </c>
      <c r="E26" s="61">
        <v>11520694578.119997</v>
      </c>
      <c r="F26" s="61">
        <v>15129231063.669998</v>
      </c>
      <c r="G26" s="61">
        <v>-3312004641.6700015</v>
      </c>
      <c r="H26" s="61">
        <v>-296531843.88</v>
      </c>
      <c r="I26" s="61">
        <v>-1303566297.3399925</v>
      </c>
      <c r="J26" s="61">
        <v>-1463112989.6199932</v>
      </c>
      <c r="K26" s="61">
        <v>-15180233414.159996</v>
      </c>
      <c r="L26" s="61">
        <v>13717120424.540003</v>
      </c>
      <c r="M26" s="61">
        <v>98678413.010000706</v>
      </c>
      <c r="N26" s="61">
        <v>3302784653.2400007</v>
      </c>
      <c r="O26" s="61">
        <v>-3204106240.23</v>
      </c>
      <c r="P26" s="61">
        <v>60868279.269999981</v>
      </c>
      <c r="Q26" s="61">
        <v>305104917.82999998</v>
      </c>
      <c r="R26" s="61">
        <v>-244236638.56</v>
      </c>
      <c r="S26" s="61">
        <v>-27896692.209999997</v>
      </c>
      <c r="T26" s="61">
        <v>-28435535.549999997</v>
      </c>
      <c r="U26" s="61">
        <v>-85347491</v>
      </c>
      <c r="V26" s="61">
        <v>56911955.450000003</v>
      </c>
      <c r="W26" s="61">
        <v>538843.33999999985</v>
      </c>
      <c r="X26" s="61">
        <v>8927927</v>
      </c>
      <c r="Y26" s="61">
        <v>-8389083.6600000001</v>
      </c>
      <c r="Z26" s="61">
        <v>1895034114.7499998</v>
      </c>
      <c r="AA26" s="61">
        <v>1901971566.8599999</v>
      </c>
      <c r="AB26" s="61">
        <v>0</v>
      </c>
      <c r="AC26" s="61">
        <v>-17053631.98</v>
      </c>
      <c r="AD26" s="61">
        <v>0</v>
      </c>
      <c r="AE26" s="61">
        <v>0</v>
      </c>
      <c r="AF26" s="61">
        <v>0</v>
      </c>
      <c r="AG26" s="61">
        <v>10116179.869999999</v>
      </c>
      <c r="AH26" s="61">
        <v>0</v>
      </c>
      <c r="AI26" s="61">
        <v>0</v>
      </c>
      <c r="AJ26" s="61">
        <v>393514.03</v>
      </c>
      <c r="AK26" s="61">
        <v>393514.03</v>
      </c>
      <c r="AL26" s="61">
        <v>0</v>
      </c>
      <c r="AM26" s="61">
        <v>104904794.90000002</v>
      </c>
      <c r="AN26" s="61">
        <v>168161375.58000004</v>
      </c>
      <c r="AO26" s="61">
        <v>-78019953.650000021</v>
      </c>
      <c r="AP26" s="61">
        <v>-253559</v>
      </c>
      <c r="AQ26" s="61">
        <v>0</v>
      </c>
      <c r="AR26" s="61">
        <v>15016931.970000001</v>
      </c>
      <c r="AS26" s="61">
        <v>-11265700006.289995</v>
      </c>
      <c r="AT26" s="61">
        <v>-7912564610.3699989</v>
      </c>
      <c r="AU26" s="61">
        <v>-9132863310.2999992</v>
      </c>
      <c r="AV26" s="61">
        <v>1220298699.9300001</v>
      </c>
      <c r="AW26" s="61">
        <v>-352374319.73999643</v>
      </c>
      <c r="AX26" s="61">
        <v>-633490283.37999725</v>
      </c>
      <c r="AY26" s="61">
        <v>-10245346463.999998</v>
      </c>
      <c r="AZ26" s="61">
        <v>-8491030363.7499962</v>
      </c>
      <c r="BA26" s="61">
        <v>-5866751816.9100018</v>
      </c>
      <c r="BB26" s="61">
        <v>0</v>
      </c>
      <c r="BC26" s="61">
        <v>4112435716.6600003</v>
      </c>
      <c r="BD26" s="61">
        <v>9611856180.6200008</v>
      </c>
      <c r="BE26" s="61">
        <v>281115963.64000082</v>
      </c>
      <c r="BF26" s="61">
        <v>3178078032.0100007</v>
      </c>
      <c r="BG26" s="61">
        <v>3466530477.1700006</v>
      </c>
      <c r="BH26" s="61">
        <v>481825440.61000001</v>
      </c>
      <c r="BI26" s="61">
        <v>0</v>
      </c>
      <c r="BJ26" s="61">
        <v>-770277885.76999986</v>
      </c>
      <c r="BK26" s="61">
        <v>-2896962068.3699999</v>
      </c>
      <c r="BL26" s="61">
        <v>-5875340.4199999999</v>
      </c>
      <c r="BM26" s="61">
        <v>-5875340.4199999999</v>
      </c>
      <c r="BN26" s="61">
        <v>0</v>
      </c>
      <c r="BO26" s="61">
        <v>-79160379.600000083</v>
      </c>
      <c r="BP26" s="61">
        <v>-79160379.600000083</v>
      </c>
      <c r="BQ26" s="61">
        <v>0</v>
      </c>
      <c r="BR26" s="61">
        <v>0</v>
      </c>
      <c r="BS26" s="61">
        <v>-2773032619.5000005</v>
      </c>
      <c r="BT26" s="61">
        <v>-1854498296.8200002</v>
      </c>
      <c r="BU26" s="61">
        <v>-971374232.28999996</v>
      </c>
      <c r="BV26" s="61">
        <v>-180758024.13</v>
      </c>
      <c r="BW26" s="61">
        <v>0</v>
      </c>
      <c r="BX26" s="61">
        <v>-76656169.810000017</v>
      </c>
      <c r="BY26" s="61">
        <v>-155753043.91000003</v>
      </c>
      <c r="BZ26" s="61">
        <v>524937098.48999995</v>
      </c>
      <c r="CA26" s="61">
        <v>-58929951.029999986</v>
      </c>
      <c r="CB26" s="61">
        <v>0</v>
      </c>
      <c r="CC26" s="61">
        <v>0</v>
      </c>
      <c r="CD26" s="61">
        <v>0</v>
      </c>
      <c r="CE26" s="61">
        <v>0</v>
      </c>
      <c r="CF26" s="61">
        <v>0</v>
      </c>
      <c r="CG26" s="61">
        <v>0</v>
      </c>
      <c r="CH26" s="61">
        <v>0</v>
      </c>
      <c r="CI26" s="61">
        <v>-142692736.66</v>
      </c>
      <c r="CJ26" s="61">
        <v>-142692736.66</v>
      </c>
      <c r="CK26" s="61">
        <v>0</v>
      </c>
      <c r="CL26" s="61">
        <v>923864005.96001053</v>
      </c>
    </row>
    <row r="27" spans="1:90" ht="13.5" customHeight="1">
      <c r="A27" s="43" t="s">
        <v>41</v>
      </c>
      <c r="B27" s="59">
        <v>1030</v>
      </c>
      <c r="C27" s="60" t="s">
        <v>376</v>
      </c>
      <c r="D27" s="61">
        <v>18312722231.209999</v>
      </c>
      <c r="E27" s="61">
        <v>14110162956.439999</v>
      </c>
      <c r="F27" s="61">
        <v>19880758961.689999</v>
      </c>
      <c r="G27" s="61">
        <v>-5069253771.8900003</v>
      </c>
      <c r="H27" s="61">
        <v>-701342233.36000001</v>
      </c>
      <c r="I27" s="61">
        <v>-1031434701.0400031</v>
      </c>
      <c r="J27" s="61">
        <v>-3006498046.8700027</v>
      </c>
      <c r="K27" s="61">
        <v>-20134384225.509998</v>
      </c>
      <c r="L27" s="61">
        <v>17127886178.639996</v>
      </c>
      <c r="M27" s="61">
        <v>1874083624.8399997</v>
      </c>
      <c r="N27" s="61">
        <v>3425588688.6899996</v>
      </c>
      <c r="O27" s="61">
        <v>-1551505063.8499999</v>
      </c>
      <c r="P27" s="61">
        <v>100979720.99000001</v>
      </c>
      <c r="Q27" s="61">
        <v>744166798.52999997</v>
      </c>
      <c r="R27" s="61">
        <v>-643187077.53999996</v>
      </c>
      <c r="S27" s="61">
        <v>-96684811.480000004</v>
      </c>
      <c r="T27" s="61">
        <v>-192681290.87</v>
      </c>
      <c r="U27" s="61">
        <v>-746826466.21000004</v>
      </c>
      <c r="V27" s="61">
        <v>554145175.34000003</v>
      </c>
      <c r="W27" s="61">
        <v>95996479.390000001</v>
      </c>
      <c r="X27" s="61">
        <v>114525227.2</v>
      </c>
      <c r="Y27" s="61">
        <v>-18528747.809999999</v>
      </c>
      <c r="Z27" s="61">
        <v>5213585824.7400007</v>
      </c>
      <c r="AA27" s="61">
        <v>1471606735.5300004</v>
      </c>
      <c r="AB27" s="61">
        <v>207015301.79999992</v>
      </c>
      <c r="AC27" s="61">
        <v>3534963787.4100003</v>
      </c>
      <c r="AD27" s="61">
        <v>0</v>
      </c>
      <c r="AE27" s="61">
        <v>0</v>
      </c>
      <c r="AF27" s="61">
        <v>0</v>
      </c>
      <c r="AG27" s="61">
        <v>0</v>
      </c>
      <c r="AH27" s="61">
        <v>0</v>
      </c>
      <c r="AI27" s="61">
        <v>0</v>
      </c>
      <c r="AJ27" s="61">
        <v>34327875.989999995</v>
      </c>
      <c r="AK27" s="61">
        <v>34327875.989999995</v>
      </c>
      <c r="AL27" s="61">
        <v>0</v>
      </c>
      <c r="AM27" s="61">
        <v>82765086.559999943</v>
      </c>
      <c r="AN27" s="61">
        <v>148617225.63999996</v>
      </c>
      <c r="AO27" s="61">
        <v>-13258187.079999998</v>
      </c>
      <c r="AP27" s="61">
        <v>0</v>
      </c>
      <c r="AQ27" s="61">
        <v>0</v>
      </c>
      <c r="AR27" s="61">
        <v>-52593952</v>
      </c>
      <c r="AS27" s="61">
        <v>-16474696352.540003</v>
      </c>
      <c r="AT27" s="61">
        <v>-7172783801.1699991</v>
      </c>
      <c r="AU27" s="61">
        <v>-7763198809.0099993</v>
      </c>
      <c r="AV27" s="61">
        <v>590415007.83999991</v>
      </c>
      <c r="AW27" s="61">
        <v>-5177234537.7300014</v>
      </c>
      <c r="AX27" s="61">
        <v>-5562856380.7900009</v>
      </c>
      <c r="AY27" s="61">
        <v>-26006889134.990005</v>
      </c>
      <c r="AZ27" s="61">
        <v>-10257706778.360001</v>
      </c>
      <c r="BA27" s="61">
        <v>-32064477220.52</v>
      </c>
      <c r="BB27" s="61">
        <v>0</v>
      </c>
      <c r="BC27" s="61">
        <v>16315294863.889999</v>
      </c>
      <c r="BD27" s="61">
        <v>20444032754.200005</v>
      </c>
      <c r="BE27" s="61">
        <v>385621843.05999994</v>
      </c>
      <c r="BF27" s="61">
        <v>2062912250.96</v>
      </c>
      <c r="BG27" s="61">
        <v>1654451822.4999998</v>
      </c>
      <c r="BH27" s="61">
        <v>1394526995.1300001</v>
      </c>
      <c r="BI27" s="61">
        <v>0</v>
      </c>
      <c r="BJ27" s="61">
        <v>-986066566.67000008</v>
      </c>
      <c r="BK27" s="61">
        <v>-1677290407.9000001</v>
      </c>
      <c r="BL27" s="61">
        <v>1828135.6600000001</v>
      </c>
      <c r="BM27" s="61">
        <v>1828135.6600000001</v>
      </c>
      <c r="BN27" s="61">
        <v>0</v>
      </c>
      <c r="BO27" s="61">
        <v>-116860167.86</v>
      </c>
      <c r="BP27" s="61">
        <v>-116860167.86</v>
      </c>
      <c r="BQ27" s="61">
        <v>0</v>
      </c>
      <c r="BR27" s="61">
        <v>0</v>
      </c>
      <c r="BS27" s="61">
        <v>-3637925581.1600003</v>
      </c>
      <c r="BT27" s="61">
        <v>-2495628658.79</v>
      </c>
      <c r="BU27" s="61">
        <v>-983504580.18000031</v>
      </c>
      <c r="BV27" s="61">
        <v>-184934605.83999991</v>
      </c>
      <c r="BW27" s="61">
        <v>0</v>
      </c>
      <c r="BX27" s="61">
        <v>-174705941.45999995</v>
      </c>
      <c r="BY27" s="61">
        <v>-108165758.25999995</v>
      </c>
      <c r="BZ27" s="61">
        <v>309013963.37</v>
      </c>
      <c r="CA27" s="61">
        <v>0</v>
      </c>
      <c r="CB27" s="61">
        <v>93</v>
      </c>
      <c r="CC27" s="61">
        <v>93</v>
      </c>
      <c r="CD27" s="61">
        <v>-142</v>
      </c>
      <c r="CE27" s="61">
        <v>235</v>
      </c>
      <c r="CF27" s="61">
        <v>0</v>
      </c>
      <c r="CG27" s="61">
        <v>0</v>
      </c>
      <c r="CH27" s="61">
        <v>0</v>
      </c>
      <c r="CI27" s="61">
        <v>-371720493.28000003</v>
      </c>
      <c r="CJ27" s="61">
        <v>-371720493.28000003</v>
      </c>
      <c r="CK27" s="61">
        <v>0</v>
      </c>
      <c r="CL27" s="61">
        <v>1838025878.6699963</v>
      </c>
    </row>
    <row r="28" spans="1:90" ht="13.5" customHeight="1">
      <c r="A28" s="43" t="s">
        <v>43</v>
      </c>
      <c r="B28" s="59">
        <v>1031</v>
      </c>
      <c r="C28" s="60" t="s">
        <v>376</v>
      </c>
      <c r="D28" s="61">
        <v>634255871.60999978</v>
      </c>
      <c r="E28" s="61">
        <v>537408822.48999989</v>
      </c>
      <c r="F28" s="61">
        <v>891525606.50999999</v>
      </c>
      <c r="G28" s="61">
        <v>-354116784.0200001</v>
      </c>
      <c r="H28" s="61">
        <v>0</v>
      </c>
      <c r="I28" s="61">
        <v>-101604663.75999999</v>
      </c>
      <c r="J28" s="61">
        <v>-145828391.45000005</v>
      </c>
      <c r="K28" s="61">
        <v>-766050324.08000004</v>
      </c>
      <c r="L28" s="61">
        <v>620221932.63</v>
      </c>
      <c r="M28" s="61">
        <v>44223727.690000057</v>
      </c>
      <c r="N28" s="61">
        <v>222115627.46000004</v>
      </c>
      <c r="O28" s="61">
        <v>-177891899.76999998</v>
      </c>
      <c r="P28" s="61">
        <v>0</v>
      </c>
      <c r="Q28" s="61">
        <v>0</v>
      </c>
      <c r="R28" s="61">
        <v>0</v>
      </c>
      <c r="S28" s="61">
        <v>-1061416.4399999976</v>
      </c>
      <c r="T28" s="61">
        <v>33811467.650000013</v>
      </c>
      <c r="U28" s="61">
        <v>-51386427.710000001</v>
      </c>
      <c r="V28" s="61">
        <v>85197895.360000014</v>
      </c>
      <c r="W28" s="61">
        <v>-34872884.090000011</v>
      </c>
      <c r="X28" s="61">
        <v>49782492.669999994</v>
      </c>
      <c r="Y28" s="61">
        <v>-84655376.760000005</v>
      </c>
      <c r="Z28" s="61">
        <v>192141299.61999995</v>
      </c>
      <c r="AA28" s="61">
        <v>88264123.159999967</v>
      </c>
      <c r="AB28" s="61">
        <v>0</v>
      </c>
      <c r="AC28" s="61">
        <v>0</v>
      </c>
      <c r="AD28" s="61">
        <v>103877176.45999999</v>
      </c>
      <c r="AE28" s="61">
        <v>0</v>
      </c>
      <c r="AF28" s="61">
        <v>0</v>
      </c>
      <c r="AG28" s="61">
        <v>0</v>
      </c>
      <c r="AH28" s="61">
        <v>0</v>
      </c>
      <c r="AI28" s="61">
        <v>0</v>
      </c>
      <c r="AJ28" s="61">
        <v>0</v>
      </c>
      <c r="AK28" s="61">
        <v>0</v>
      </c>
      <c r="AL28" s="61">
        <v>0</v>
      </c>
      <c r="AM28" s="61">
        <v>7371829.6999999797</v>
      </c>
      <c r="AN28" s="61">
        <v>14378679.799999984</v>
      </c>
      <c r="AO28" s="61">
        <v>-563698.02000000095</v>
      </c>
      <c r="AP28" s="61">
        <v>0</v>
      </c>
      <c r="AQ28" s="61">
        <v>0</v>
      </c>
      <c r="AR28" s="61">
        <v>-6443152.0800000029</v>
      </c>
      <c r="AS28" s="61">
        <v>-621919750.97999978</v>
      </c>
      <c r="AT28" s="61">
        <v>-328429594.69999987</v>
      </c>
      <c r="AU28" s="61">
        <v>-455222872.18999988</v>
      </c>
      <c r="AV28" s="61">
        <v>126793277.49000001</v>
      </c>
      <c r="AW28" s="61">
        <v>-40369649.620000005</v>
      </c>
      <c r="AX28" s="61">
        <v>103845175.19999993</v>
      </c>
      <c r="AY28" s="61">
        <v>-791401812.99000001</v>
      </c>
      <c r="AZ28" s="61">
        <v>-695302875.69999981</v>
      </c>
      <c r="BA28" s="61">
        <v>-471825876.96999997</v>
      </c>
      <c r="BB28" s="61">
        <v>0</v>
      </c>
      <c r="BC28" s="61">
        <v>375726939.67999989</v>
      </c>
      <c r="BD28" s="61">
        <v>895246988.18999994</v>
      </c>
      <c r="BE28" s="61">
        <v>-144214824.81999993</v>
      </c>
      <c r="BF28" s="61">
        <v>434646967.84000003</v>
      </c>
      <c r="BG28" s="61">
        <v>350668938.42000002</v>
      </c>
      <c r="BH28" s="61">
        <v>324549222.06999999</v>
      </c>
      <c r="BI28" s="61">
        <v>0</v>
      </c>
      <c r="BJ28" s="61">
        <v>-240571192.65000001</v>
      </c>
      <c r="BK28" s="61">
        <v>-578861792.65999997</v>
      </c>
      <c r="BL28" s="61">
        <v>0</v>
      </c>
      <c r="BM28" s="61">
        <v>0</v>
      </c>
      <c r="BN28" s="61">
        <v>0</v>
      </c>
      <c r="BO28" s="61">
        <v>-7340607.2499999981</v>
      </c>
      <c r="BP28" s="61">
        <v>-7340607.2499999981</v>
      </c>
      <c r="BQ28" s="61">
        <v>0</v>
      </c>
      <c r="BR28" s="61">
        <v>0</v>
      </c>
      <c r="BS28" s="61">
        <v>-206264917.63999999</v>
      </c>
      <c r="BT28" s="61">
        <v>-137680517.28999996</v>
      </c>
      <c r="BU28" s="61">
        <v>-73634595.5</v>
      </c>
      <c r="BV28" s="61">
        <v>-22284703.359999999</v>
      </c>
      <c r="BW28" s="61">
        <v>0</v>
      </c>
      <c r="BX28" s="61">
        <v>-361944.26000000007</v>
      </c>
      <c r="BY28" s="61">
        <v>-13993882.860000001</v>
      </c>
      <c r="BZ28" s="61">
        <v>41690725.630000003</v>
      </c>
      <c r="CA28" s="61">
        <v>0</v>
      </c>
      <c r="CB28" s="61">
        <v>0</v>
      </c>
      <c r="CC28" s="61">
        <v>0</v>
      </c>
      <c r="CD28" s="61">
        <v>0</v>
      </c>
      <c r="CE28" s="61">
        <v>0</v>
      </c>
      <c r="CF28" s="61">
        <v>0</v>
      </c>
      <c r="CG28" s="61">
        <v>0</v>
      </c>
      <c r="CH28" s="61">
        <v>0</v>
      </c>
      <c r="CI28" s="61">
        <v>-39514981.770000003</v>
      </c>
      <c r="CJ28" s="61">
        <v>-39514981.770000003</v>
      </c>
      <c r="CK28" s="61">
        <v>0</v>
      </c>
      <c r="CL28" s="61">
        <v>12336120.629999995</v>
      </c>
    </row>
    <row r="29" spans="1:90" ht="13.5" customHeight="1">
      <c r="A29" s="43" t="s">
        <v>45</v>
      </c>
      <c r="B29" s="59">
        <v>1032</v>
      </c>
      <c r="C29" s="60" t="s">
        <v>376</v>
      </c>
      <c r="D29" s="61">
        <v>16720433100.112936</v>
      </c>
      <c r="E29" s="61">
        <v>10871636568.959997</v>
      </c>
      <c r="F29" s="61">
        <v>21025675178.289997</v>
      </c>
      <c r="G29" s="61">
        <v>-9668124650.3099995</v>
      </c>
      <c r="H29" s="61">
        <v>-485913959.02000004</v>
      </c>
      <c r="I29" s="61">
        <v>2165152877.2100053</v>
      </c>
      <c r="J29" s="61">
        <v>1239384569.0000038</v>
      </c>
      <c r="K29" s="61">
        <v>-22405172581.040001</v>
      </c>
      <c r="L29" s="61">
        <v>23644557150.040005</v>
      </c>
      <c r="M29" s="61">
        <v>979454686.74000168</v>
      </c>
      <c r="N29" s="61">
        <v>8885106047.8200016</v>
      </c>
      <c r="O29" s="61">
        <v>-7905651361.0799999</v>
      </c>
      <c r="P29" s="61">
        <v>-53686378.530000389</v>
      </c>
      <c r="Q29" s="61">
        <v>519413298.36999971</v>
      </c>
      <c r="R29" s="61">
        <v>-573099676.9000001</v>
      </c>
      <c r="S29" s="61">
        <v>14185971.159999996</v>
      </c>
      <c r="T29" s="61">
        <v>74295167.299999997</v>
      </c>
      <c r="U29" s="61">
        <v>0</v>
      </c>
      <c r="V29" s="61">
        <v>74295167.299999997</v>
      </c>
      <c r="W29" s="61">
        <v>-60109196.140000001</v>
      </c>
      <c r="X29" s="61">
        <v>0</v>
      </c>
      <c r="Y29" s="61">
        <v>-60109196.140000001</v>
      </c>
      <c r="Z29" s="61">
        <v>3298588457.8329349</v>
      </c>
      <c r="AA29" s="61">
        <v>3298588457.8329349</v>
      </c>
      <c r="AB29" s="61">
        <v>0</v>
      </c>
      <c r="AC29" s="61">
        <v>0</v>
      </c>
      <c r="AD29" s="61">
        <v>0</v>
      </c>
      <c r="AE29" s="61">
        <v>0</v>
      </c>
      <c r="AF29" s="61">
        <v>0</v>
      </c>
      <c r="AG29" s="61">
        <v>0</v>
      </c>
      <c r="AH29" s="61">
        <v>0</v>
      </c>
      <c r="AI29" s="61">
        <v>0</v>
      </c>
      <c r="AJ29" s="61">
        <v>101128754.70999999</v>
      </c>
      <c r="AK29" s="61">
        <v>101128754.70999999</v>
      </c>
      <c r="AL29" s="61">
        <v>0</v>
      </c>
      <c r="AM29" s="61">
        <v>269740470.24000019</v>
      </c>
      <c r="AN29" s="61">
        <v>370059636.31000012</v>
      </c>
      <c r="AO29" s="61">
        <v>-92318459.149999961</v>
      </c>
      <c r="AP29" s="61">
        <v>1421175.1299999994</v>
      </c>
      <c r="AQ29" s="61">
        <v>-598975.34000000008</v>
      </c>
      <c r="AR29" s="61">
        <v>-8822906.7099999972</v>
      </c>
      <c r="AS29" s="61">
        <v>-14478234207.000008</v>
      </c>
      <c r="AT29" s="61">
        <v>-8205614422.8700056</v>
      </c>
      <c r="AU29" s="61">
        <v>-10628864150.740005</v>
      </c>
      <c r="AV29" s="61">
        <v>2423249727.8699999</v>
      </c>
      <c r="AW29" s="61">
        <v>-1901274626.7000027</v>
      </c>
      <c r="AX29" s="61">
        <v>-3100698219.2900047</v>
      </c>
      <c r="AY29" s="61">
        <v>-19183340609.450005</v>
      </c>
      <c r="AZ29" s="61">
        <v>-13499492372.319998</v>
      </c>
      <c r="BA29" s="61">
        <v>-19507690798.830002</v>
      </c>
      <c r="BB29" s="61">
        <v>0</v>
      </c>
      <c r="BC29" s="61">
        <v>13823842561.699995</v>
      </c>
      <c r="BD29" s="61">
        <v>16082642390.16</v>
      </c>
      <c r="BE29" s="61">
        <v>1199423592.5900021</v>
      </c>
      <c r="BF29" s="61">
        <v>7524531027.9100027</v>
      </c>
      <c r="BG29" s="61">
        <v>6481733354.0600023</v>
      </c>
      <c r="BH29" s="61">
        <v>6694920314.8999996</v>
      </c>
      <c r="BI29" s="61">
        <v>0</v>
      </c>
      <c r="BJ29" s="61">
        <v>-5652122641.0500002</v>
      </c>
      <c r="BK29" s="61">
        <v>-6325107435.3200006</v>
      </c>
      <c r="BL29" s="61">
        <v>0</v>
      </c>
      <c r="BM29" s="61">
        <v>0</v>
      </c>
      <c r="BN29" s="61">
        <v>0</v>
      </c>
      <c r="BO29" s="61">
        <v>-196115207.63999999</v>
      </c>
      <c r="BP29" s="61">
        <v>-196115207.63999999</v>
      </c>
      <c r="BQ29" s="61">
        <v>0</v>
      </c>
      <c r="BR29" s="61">
        <v>0</v>
      </c>
      <c r="BS29" s="61">
        <v>-3655516433.8400011</v>
      </c>
      <c r="BT29" s="61">
        <v>-2930002529.5800018</v>
      </c>
      <c r="BU29" s="61">
        <v>-1022348337.3499999</v>
      </c>
      <c r="BV29" s="61">
        <v>-125668048.16999999</v>
      </c>
      <c r="BW29" s="61">
        <v>0</v>
      </c>
      <c r="BX29" s="61">
        <v>-276190360.63</v>
      </c>
      <c r="BY29" s="61">
        <v>-282407169.73999989</v>
      </c>
      <c r="BZ29" s="61">
        <v>972560975.4799999</v>
      </c>
      <c r="CA29" s="61">
        <v>8539036.1500000004</v>
      </c>
      <c r="CB29" s="61">
        <v>0</v>
      </c>
      <c r="CC29" s="61">
        <v>0</v>
      </c>
      <c r="CD29" s="61">
        <v>0</v>
      </c>
      <c r="CE29" s="61">
        <v>0</v>
      </c>
      <c r="CF29" s="61">
        <v>0</v>
      </c>
      <c r="CG29" s="61">
        <v>0</v>
      </c>
      <c r="CH29" s="61">
        <v>0</v>
      </c>
      <c r="CI29" s="61">
        <v>-519713515.95000011</v>
      </c>
      <c r="CJ29" s="61">
        <v>-519713515.95000011</v>
      </c>
      <c r="CK29" s="61">
        <v>0</v>
      </c>
      <c r="CL29" s="61">
        <v>2242198893.1129284</v>
      </c>
    </row>
    <row r="30" spans="1:90" ht="13.5" customHeight="1">
      <c r="A30" s="43" t="s">
        <v>47</v>
      </c>
      <c r="B30" s="59">
        <v>1034</v>
      </c>
      <c r="C30" s="60" t="s">
        <v>376</v>
      </c>
      <c r="D30" s="61">
        <v>2426343896.9299994</v>
      </c>
      <c r="E30" s="61">
        <v>1788648422.97</v>
      </c>
      <c r="F30" s="61">
        <v>2480157408.77</v>
      </c>
      <c r="G30" s="61">
        <v>-540788792.51999998</v>
      </c>
      <c r="H30" s="61">
        <v>-150720193.28</v>
      </c>
      <c r="I30" s="61">
        <v>-189247327.38000065</v>
      </c>
      <c r="J30" s="61">
        <v>-317785941.61000061</v>
      </c>
      <c r="K30" s="61">
        <v>-2394981120.9000006</v>
      </c>
      <c r="L30" s="61">
        <v>2077195179.29</v>
      </c>
      <c r="M30" s="61">
        <v>89813649.469999939</v>
      </c>
      <c r="N30" s="61">
        <v>336164340.81999993</v>
      </c>
      <c r="O30" s="61">
        <v>-246350691.34999999</v>
      </c>
      <c r="P30" s="61">
        <v>38724964.760000005</v>
      </c>
      <c r="Q30" s="61">
        <v>151581559.78</v>
      </c>
      <c r="R30" s="61">
        <v>-112856595.02</v>
      </c>
      <c r="S30" s="61">
        <v>0</v>
      </c>
      <c r="T30" s="61">
        <v>0</v>
      </c>
      <c r="U30" s="61">
        <v>0</v>
      </c>
      <c r="V30" s="61">
        <v>0</v>
      </c>
      <c r="W30" s="61">
        <v>0</v>
      </c>
      <c r="X30" s="61">
        <v>0</v>
      </c>
      <c r="Y30" s="61">
        <v>0</v>
      </c>
      <c r="Z30" s="61">
        <v>820433859.85999978</v>
      </c>
      <c r="AA30" s="61">
        <v>449312659.75999981</v>
      </c>
      <c r="AB30" s="61">
        <v>371121200.09999996</v>
      </c>
      <c r="AC30" s="61">
        <v>0</v>
      </c>
      <c r="AD30" s="61">
        <v>0</v>
      </c>
      <c r="AE30" s="61">
        <v>0</v>
      </c>
      <c r="AF30" s="61">
        <v>0</v>
      </c>
      <c r="AG30" s="61">
        <v>0</v>
      </c>
      <c r="AH30" s="61">
        <v>0</v>
      </c>
      <c r="AI30" s="61">
        <v>0</v>
      </c>
      <c r="AJ30" s="61">
        <v>12822474.949999999</v>
      </c>
      <c r="AK30" s="61">
        <v>12822474.949999999</v>
      </c>
      <c r="AL30" s="61">
        <v>0</v>
      </c>
      <c r="AM30" s="61">
        <v>-6313533.4699999997</v>
      </c>
      <c r="AN30" s="61">
        <v>-6313533.4699999997</v>
      </c>
      <c r="AO30" s="61">
        <v>0</v>
      </c>
      <c r="AP30" s="61">
        <v>0</v>
      </c>
      <c r="AQ30" s="61">
        <v>0</v>
      </c>
      <c r="AR30" s="61">
        <v>0</v>
      </c>
      <c r="AS30" s="61">
        <v>-2102803322.7600002</v>
      </c>
      <c r="AT30" s="61">
        <v>-1035298709.7700002</v>
      </c>
      <c r="AU30" s="61">
        <v>-1237344470.7700002</v>
      </c>
      <c r="AV30" s="61">
        <v>202045761</v>
      </c>
      <c r="AW30" s="61">
        <v>-625572149.99999988</v>
      </c>
      <c r="AX30" s="61">
        <v>-640099565.61999989</v>
      </c>
      <c r="AY30" s="61">
        <v>-3639106085.5499997</v>
      </c>
      <c r="AZ30" s="61">
        <v>-1667340492.3399999</v>
      </c>
      <c r="BA30" s="61">
        <v>-4019999598.9299994</v>
      </c>
      <c r="BB30" s="61">
        <v>0</v>
      </c>
      <c r="BC30" s="61">
        <v>2048234005.7199998</v>
      </c>
      <c r="BD30" s="61">
        <v>2999006519.9299998</v>
      </c>
      <c r="BE30" s="61">
        <v>14527415.620000005</v>
      </c>
      <c r="BF30" s="61">
        <v>317992462.70000005</v>
      </c>
      <c r="BG30" s="61">
        <v>337945101.22000003</v>
      </c>
      <c r="BH30" s="61">
        <v>94099173.950000018</v>
      </c>
      <c r="BI30" s="61">
        <v>0</v>
      </c>
      <c r="BJ30" s="61">
        <v>-114051812.47</v>
      </c>
      <c r="BK30" s="61">
        <v>-303465047.08000004</v>
      </c>
      <c r="BL30" s="61">
        <v>0</v>
      </c>
      <c r="BM30" s="61">
        <v>0</v>
      </c>
      <c r="BN30" s="61">
        <v>0</v>
      </c>
      <c r="BO30" s="61">
        <v>-2746348.2199999997</v>
      </c>
      <c r="BP30" s="61">
        <v>-2746348.2199999997</v>
      </c>
      <c r="BQ30" s="61">
        <v>0</v>
      </c>
      <c r="BR30" s="61">
        <v>0</v>
      </c>
      <c r="BS30" s="61">
        <v>-435891690.50000012</v>
      </c>
      <c r="BT30" s="61">
        <v>-287098656.37000006</v>
      </c>
      <c r="BU30" s="61">
        <v>-114229623.51000001</v>
      </c>
      <c r="BV30" s="61">
        <v>-45006041.359999999</v>
      </c>
      <c r="BW30" s="61">
        <v>0</v>
      </c>
      <c r="BX30" s="61">
        <v>-6586575.6100000003</v>
      </c>
      <c r="BY30" s="61">
        <v>-7085962.6800000006</v>
      </c>
      <c r="BZ30" s="61">
        <v>58453301.70000001</v>
      </c>
      <c r="CA30" s="61">
        <v>-34338132.670000009</v>
      </c>
      <c r="CB30" s="61">
        <v>-3294424.2699999996</v>
      </c>
      <c r="CC30" s="61">
        <v>-3294424.2699999996</v>
      </c>
      <c r="CD30" s="61">
        <v>-21472706.07</v>
      </c>
      <c r="CE30" s="61">
        <v>18178281.800000001</v>
      </c>
      <c r="CF30" s="61">
        <v>0</v>
      </c>
      <c r="CG30" s="61">
        <v>0</v>
      </c>
      <c r="CH30" s="61">
        <v>0</v>
      </c>
      <c r="CI30" s="61">
        <v>0</v>
      </c>
      <c r="CJ30" s="61">
        <v>0</v>
      </c>
      <c r="CK30" s="61">
        <v>0</v>
      </c>
      <c r="CL30" s="61">
        <v>323540574.16999912</v>
      </c>
    </row>
    <row r="31" spans="1:90" ht="13.5" customHeight="1">
      <c r="A31" s="43" t="s">
        <v>49</v>
      </c>
      <c r="B31" s="59">
        <v>1035</v>
      </c>
      <c r="C31" s="60" t="s">
        <v>376</v>
      </c>
      <c r="D31" s="61">
        <v>29032725427.287983</v>
      </c>
      <c r="E31" s="61">
        <v>23300526244.588955</v>
      </c>
      <c r="F31" s="61">
        <v>28991555745.028954</v>
      </c>
      <c r="G31" s="61">
        <v>-4608352351.6499987</v>
      </c>
      <c r="H31" s="61">
        <v>-1082677148.79</v>
      </c>
      <c r="I31" s="61">
        <v>-2286566099.180007</v>
      </c>
      <c r="J31" s="61">
        <v>-2438227303.1200066</v>
      </c>
      <c r="K31" s="61">
        <v>-30230463978.810009</v>
      </c>
      <c r="L31" s="61">
        <v>27792236675.690002</v>
      </c>
      <c r="M31" s="61">
        <v>51706822.879999638</v>
      </c>
      <c r="N31" s="61">
        <v>4311893106.2399998</v>
      </c>
      <c r="O31" s="61">
        <v>-4260186283.3600001</v>
      </c>
      <c r="P31" s="61">
        <v>99954381.060000062</v>
      </c>
      <c r="Q31" s="61">
        <v>1106265270.1900001</v>
      </c>
      <c r="R31" s="61">
        <v>-1006310889.13</v>
      </c>
      <c r="S31" s="61">
        <v>-31261082.859999999</v>
      </c>
      <c r="T31" s="61">
        <v>-60211737.870000005</v>
      </c>
      <c r="U31" s="61">
        <v>-613017477.20000005</v>
      </c>
      <c r="V31" s="61">
        <v>552805739.33000004</v>
      </c>
      <c r="W31" s="61">
        <v>28950655.010000005</v>
      </c>
      <c r="X31" s="61">
        <v>131274866.99000001</v>
      </c>
      <c r="Y31" s="61">
        <v>-102324211.98</v>
      </c>
      <c r="Z31" s="61">
        <v>7919283109.9090357</v>
      </c>
      <c r="AA31" s="61">
        <v>7919283109.9090357</v>
      </c>
      <c r="AB31" s="61">
        <v>0</v>
      </c>
      <c r="AC31" s="61">
        <v>0</v>
      </c>
      <c r="AD31" s="61">
        <v>0</v>
      </c>
      <c r="AE31" s="61">
        <v>0</v>
      </c>
      <c r="AF31" s="61">
        <v>0</v>
      </c>
      <c r="AG31" s="61">
        <v>0</v>
      </c>
      <c r="AH31" s="61">
        <v>0</v>
      </c>
      <c r="AI31" s="61">
        <v>0</v>
      </c>
      <c r="AJ31" s="61">
        <v>0</v>
      </c>
      <c r="AK31" s="61">
        <v>0</v>
      </c>
      <c r="AL31" s="61">
        <v>0</v>
      </c>
      <c r="AM31" s="61">
        <v>130743254.83000001</v>
      </c>
      <c r="AN31" s="61">
        <v>277140872.44</v>
      </c>
      <c r="AO31" s="61">
        <v>-32798078.139999997</v>
      </c>
      <c r="AP31" s="61">
        <v>-92512774.11999999</v>
      </c>
      <c r="AQ31" s="61">
        <v>-72926.81</v>
      </c>
      <c r="AR31" s="61">
        <v>-21013838.539999999</v>
      </c>
      <c r="AS31" s="61">
        <v>-24847704789.959976</v>
      </c>
      <c r="AT31" s="61">
        <v>-11916168698.330002</v>
      </c>
      <c r="AU31" s="61">
        <v>-13763792670.320002</v>
      </c>
      <c r="AV31" s="61">
        <v>1847623971.9899995</v>
      </c>
      <c r="AW31" s="61">
        <v>-6808797511.5799789</v>
      </c>
      <c r="AX31" s="61">
        <v>-7867013736.8199806</v>
      </c>
      <c r="AY31" s="61">
        <v>-37575941543.769989</v>
      </c>
      <c r="AZ31" s="61">
        <v>-15510560290.1</v>
      </c>
      <c r="BA31" s="61">
        <v>-39568319376.029991</v>
      </c>
      <c r="BB31" s="61">
        <v>0</v>
      </c>
      <c r="BC31" s="61">
        <v>17502938122.360001</v>
      </c>
      <c r="BD31" s="61">
        <v>29708927806.950008</v>
      </c>
      <c r="BE31" s="61">
        <v>1058216225.2400017</v>
      </c>
      <c r="BF31" s="61">
        <v>6215862101.2300005</v>
      </c>
      <c r="BG31" s="61">
        <v>5637326773.2300005</v>
      </c>
      <c r="BH31" s="61">
        <v>2250119129.1000004</v>
      </c>
      <c r="BI31" s="61">
        <v>0</v>
      </c>
      <c r="BJ31" s="61">
        <v>-1671583801.1000001</v>
      </c>
      <c r="BK31" s="61">
        <v>-5157645875.9899988</v>
      </c>
      <c r="BL31" s="61">
        <v>-25259778.100000001</v>
      </c>
      <c r="BM31" s="61">
        <v>-25259778.100000001</v>
      </c>
      <c r="BN31" s="61">
        <v>0</v>
      </c>
      <c r="BO31" s="61">
        <v>-141043167.39000002</v>
      </c>
      <c r="BP31" s="61">
        <v>-141043167.39000002</v>
      </c>
      <c r="BQ31" s="61">
        <v>0</v>
      </c>
      <c r="BR31" s="61">
        <v>0</v>
      </c>
      <c r="BS31" s="61">
        <v>-5267708415.8899994</v>
      </c>
      <c r="BT31" s="61">
        <v>-3801273845.8400002</v>
      </c>
      <c r="BU31" s="61">
        <v>-1381962402.6599996</v>
      </c>
      <c r="BV31" s="61">
        <v>-598337879.27999985</v>
      </c>
      <c r="BW31" s="61">
        <v>0</v>
      </c>
      <c r="BX31" s="61">
        <v>-166369952.75999993</v>
      </c>
      <c r="BY31" s="61">
        <v>0</v>
      </c>
      <c r="BZ31" s="61">
        <v>785109411.81000006</v>
      </c>
      <c r="CA31" s="61">
        <v>-104873747.16</v>
      </c>
      <c r="CB31" s="61">
        <v>0</v>
      </c>
      <c r="CC31" s="61">
        <v>0</v>
      </c>
      <c r="CD31" s="61">
        <v>0</v>
      </c>
      <c r="CE31" s="61">
        <v>0</v>
      </c>
      <c r="CF31" s="61">
        <v>0</v>
      </c>
      <c r="CG31" s="61">
        <v>0</v>
      </c>
      <c r="CH31" s="61">
        <v>0</v>
      </c>
      <c r="CI31" s="61">
        <v>-688727218.66999996</v>
      </c>
      <c r="CJ31" s="61">
        <v>-688727218.66999996</v>
      </c>
      <c r="CK31" s="61">
        <v>0</v>
      </c>
      <c r="CL31" s="61">
        <v>4185020637.3280067</v>
      </c>
    </row>
    <row r="32" spans="1:90" ht="13.5" customHeight="1">
      <c r="A32" s="43" t="s">
        <v>51</v>
      </c>
      <c r="B32" s="59">
        <v>1036</v>
      </c>
      <c r="C32" s="60" t="s">
        <v>376</v>
      </c>
      <c r="D32" s="61">
        <v>12381415471.972223</v>
      </c>
      <c r="E32" s="61">
        <v>10616393446.589996</v>
      </c>
      <c r="F32" s="61">
        <v>17766375044.659996</v>
      </c>
      <c r="G32" s="61">
        <v>-6307449447.3900003</v>
      </c>
      <c r="H32" s="61">
        <v>-842532150.68000007</v>
      </c>
      <c r="I32" s="61">
        <v>-1204110195.4499979</v>
      </c>
      <c r="J32" s="61">
        <v>-2243706143.7499962</v>
      </c>
      <c r="K32" s="61">
        <v>-17089419687.089998</v>
      </c>
      <c r="L32" s="61">
        <v>14845713543.340002</v>
      </c>
      <c r="M32" s="61">
        <v>806428311.40999842</v>
      </c>
      <c r="N32" s="61">
        <v>5060015803.6499987</v>
      </c>
      <c r="O32" s="61">
        <v>-4253587492.2400002</v>
      </c>
      <c r="P32" s="61">
        <v>233167636.88999999</v>
      </c>
      <c r="Q32" s="61">
        <v>826089593.88</v>
      </c>
      <c r="R32" s="61">
        <v>-592921956.99000001</v>
      </c>
      <c r="S32" s="61">
        <v>-534724653.14999992</v>
      </c>
      <c r="T32" s="61">
        <v>-558493970.69999993</v>
      </c>
      <c r="U32" s="61">
        <v>-824837257.69999993</v>
      </c>
      <c r="V32" s="61">
        <v>266343287</v>
      </c>
      <c r="W32" s="61">
        <v>23769317.550000012</v>
      </c>
      <c r="X32" s="61">
        <v>188335829.55000001</v>
      </c>
      <c r="Y32" s="61">
        <v>-164566512</v>
      </c>
      <c r="Z32" s="61">
        <v>3311119021.7422247</v>
      </c>
      <c r="AA32" s="61">
        <v>1551185358.3371768</v>
      </c>
      <c r="AB32" s="61">
        <v>0</v>
      </c>
      <c r="AC32" s="61">
        <v>59138109.180168644</v>
      </c>
      <c r="AD32" s="61">
        <v>1419249479.179635</v>
      </c>
      <c r="AE32" s="61">
        <v>6201531.2587413061</v>
      </c>
      <c r="AF32" s="61">
        <v>0</v>
      </c>
      <c r="AG32" s="61">
        <v>275344543.7865026</v>
      </c>
      <c r="AH32" s="61">
        <v>0</v>
      </c>
      <c r="AI32" s="61">
        <v>0</v>
      </c>
      <c r="AJ32" s="61">
        <v>26845261.549999997</v>
      </c>
      <c r="AK32" s="61">
        <v>26845261.549999997</v>
      </c>
      <c r="AL32" s="61">
        <v>0</v>
      </c>
      <c r="AM32" s="61">
        <v>165892590.68999997</v>
      </c>
      <c r="AN32" s="61">
        <v>194692939.09999996</v>
      </c>
      <c r="AO32" s="61">
        <v>-33683770.880000003</v>
      </c>
      <c r="AP32" s="61">
        <v>0</v>
      </c>
      <c r="AQ32" s="61">
        <v>0</v>
      </c>
      <c r="AR32" s="61">
        <v>4883422.4699999988</v>
      </c>
      <c r="AS32" s="61">
        <v>-11916076741.600002</v>
      </c>
      <c r="AT32" s="61">
        <v>-6704269330.5299997</v>
      </c>
      <c r="AU32" s="61">
        <v>-8742829762.3999996</v>
      </c>
      <c r="AV32" s="61">
        <v>2038560431.8700001</v>
      </c>
      <c r="AW32" s="61">
        <v>-2359176845.0099974</v>
      </c>
      <c r="AX32" s="61">
        <v>-4254629700.8499985</v>
      </c>
      <c r="AY32" s="61">
        <v>-15143628007.819996</v>
      </c>
      <c r="AZ32" s="61">
        <v>-9024072902.1399975</v>
      </c>
      <c r="BA32" s="61">
        <v>-15441420736.099998</v>
      </c>
      <c r="BB32" s="61">
        <v>0</v>
      </c>
      <c r="BC32" s="61">
        <v>9321865630.420002</v>
      </c>
      <c r="BD32" s="61">
        <v>10888998306.969997</v>
      </c>
      <c r="BE32" s="61">
        <v>1895452855.8400011</v>
      </c>
      <c r="BF32" s="61">
        <v>6319126341.1400013</v>
      </c>
      <c r="BG32" s="61">
        <v>3565396470.3499999</v>
      </c>
      <c r="BH32" s="61">
        <v>6585554033.2800007</v>
      </c>
      <c r="BI32" s="61">
        <v>0</v>
      </c>
      <c r="BJ32" s="61">
        <v>-3831824162.4900002</v>
      </c>
      <c r="BK32" s="61">
        <v>-4423673485.3000002</v>
      </c>
      <c r="BL32" s="61">
        <v>0</v>
      </c>
      <c r="BM32" s="61">
        <v>0</v>
      </c>
      <c r="BN32" s="61">
        <v>0</v>
      </c>
      <c r="BO32" s="61">
        <v>-71564564.929999992</v>
      </c>
      <c r="BP32" s="61">
        <v>-71564564.929999992</v>
      </c>
      <c r="BQ32" s="61">
        <v>0</v>
      </c>
      <c r="BR32" s="61">
        <v>0</v>
      </c>
      <c r="BS32" s="61">
        <v>-2450123572.2399993</v>
      </c>
      <c r="BT32" s="61">
        <v>-2103031770.8400002</v>
      </c>
      <c r="BU32" s="61">
        <v>-551802586.83000004</v>
      </c>
      <c r="BV32" s="61">
        <v>-479557051.58999974</v>
      </c>
      <c r="BW32" s="61">
        <v>0</v>
      </c>
      <c r="BX32" s="61">
        <v>-58154579.369999997</v>
      </c>
      <c r="BY32" s="61">
        <v>-91024432.989999995</v>
      </c>
      <c r="BZ32" s="61">
        <v>973637307.52000022</v>
      </c>
      <c r="CA32" s="61">
        <v>-140190458.13999999</v>
      </c>
      <c r="CB32" s="61">
        <v>0</v>
      </c>
      <c r="CC32" s="61">
        <v>0</v>
      </c>
      <c r="CD32" s="61">
        <v>0</v>
      </c>
      <c r="CE32" s="61">
        <v>0</v>
      </c>
      <c r="CF32" s="61">
        <v>0</v>
      </c>
      <c r="CG32" s="61">
        <v>0</v>
      </c>
      <c r="CH32" s="61">
        <v>0</v>
      </c>
      <c r="CI32" s="61">
        <v>-330942428.89000422</v>
      </c>
      <c r="CJ32" s="61">
        <v>-330942428.89000422</v>
      </c>
      <c r="CK32" s="61">
        <v>0</v>
      </c>
      <c r="CL32" s="61">
        <v>465338730.37222099</v>
      </c>
    </row>
    <row r="33" spans="1:90" ht="13.5" customHeight="1">
      <c r="A33" s="43" t="s">
        <v>53</v>
      </c>
      <c r="B33" s="59">
        <v>1037</v>
      </c>
      <c r="C33" s="60" t="s">
        <v>376</v>
      </c>
      <c r="D33" s="61">
        <v>3064441164.6700001</v>
      </c>
      <c r="E33" s="61">
        <v>2530317525.1900001</v>
      </c>
      <c r="F33" s="61">
        <v>3813692876.2200003</v>
      </c>
      <c r="G33" s="61">
        <v>-1068730328.05</v>
      </c>
      <c r="H33" s="61">
        <v>-214645022.97999999</v>
      </c>
      <c r="I33" s="61">
        <v>-583778570.19000018</v>
      </c>
      <c r="J33" s="61">
        <v>-1159123825.3800001</v>
      </c>
      <c r="K33" s="61">
        <v>-3489764075.5900011</v>
      </c>
      <c r="L33" s="61">
        <v>2330640250.210001</v>
      </c>
      <c r="M33" s="61">
        <v>495700562.06999993</v>
      </c>
      <c r="N33" s="61">
        <v>810127153.66999984</v>
      </c>
      <c r="O33" s="61">
        <v>-314426591.5999999</v>
      </c>
      <c r="P33" s="61">
        <v>79644693.11999999</v>
      </c>
      <c r="Q33" s="61">
        <v>199883560.13999999</v>
      </c>
      <c r="R33" s="61">
        <v>-120238867.02</v>
      </c>
      <c r="S33" s="61">
        <v>-25504737.280000001</v>
      </c>
      <c r="T33" s="61">
        <v>-25504737.280000001</v>
      </c>
      <c r="U33" s="61">
        <v>-35971781.280000001</v>
      </c>
      <c r="V33" s="61">
        <v>10467044</v>
      </c>
      <c r="W33" s="61">
        <v>0</v>
      </c>
      <c r="X33" s="61">
        <v>0</v>
      </c>
      <c r="Y33" s="61">
        <v>0</v>
      </c>
      <c r="Z33" s="61">
        <v>898647335.28999984</v>
      </c>
      <c r="AA33" s="61">
        <v>898647335.28999984</v>
      </c>
      <c r="AB33" s="61">
        <v>0</v>
      </c>
      <c r="AC33" s="61">
        <v>0</v>
      </c>
      <c r="AD33" s="61">
        <v>0</v>
      </c>
      <c r="AE33" s="61">
        <v>0</v>
      </c>
      <c r="AF33" s="61">
        <v>0</v>
      </c>
      <c r="AG33" s="61">
        <v>0</v>
      </c>
      <c r="AH33" s="61">
        <v>0</v>
      </c>
      <c r="AI33" s="61">
        <v>0</v>
      </c>
      <c r="AJ33" s="61">
        <v>2118799.09</v>
      </c>
      <c r="AK33" s="61">
        <v>2158110.98</v>
      </c>
      <c r="AL33" s="61">
        <v>-39311.89</v>
      </c>
      <c r="AM33" s="61">
        <v>242640812.57000002</v>
      </c>
      <c r="AN33" s="61">
        <v>239250694.15000001</v>
      </c>
      <c r="AO33" s="61">
        <v>1110294.4300000002</v>
      </c>
      <c r="AP33" s="61">
        <v>0</v>
      </c>
      <c r="AQ33" s="61">
        <v>0</v>
      </c>
      <c r="AR33" s="61">
        <v>2279823.9900000002</v>
      </c>
      <c r="AS33" s="61">
        <v>-2685619156.3099985</v>
      </c>
      <c r="AT33" s="61">
        <v>-1592442977.6400003</v>
      </c>
      <c r="AU33" s="61">
        <v>-1648563117.5400004</v>
      </c>
      <c r="AV33" s="61">
        <v>56120139.899999991</v>
      </c>
      <c r="AW33" s="61">
        <v>-309302291.91999817</v>
      </c>
      <c r="AX33" s="61">
        <v>-583829278.30999804</v>
      </c>
      <c r="AY33" s="61">
        <v>-3067882457.8199978</v>
      </c>
      <c r="AZ33" s="61">
        <v>-1749407670.75</v>
      </c>
      <c r="BA33" s="61">
        <v>-3842822395.8099999</v>
      </c>
      <c r="BB33" s="61">
        <v>0</v>
      </c>
      <c r="BC33" s="61">
        <v>2524347608.7400017</v>
      </c>
      <c r="BD33" s="61">
        <v>2484053179.5099998</v>
      </c>
      <c r="BE33" s="61">
        <v>274526986.38999987</v>
      </c>
      <c r="BF33" s="61">
        <v>460944839.86999983</v>
      </c>
      <c r="BG33" s="61">
        <v>193818788.93999994</v>
      </c>
      <c r="BH33" s="61">
        <v>523385796.6099999</v>
      </c>
      <c r="BI33" s="61">
        <v>0</v>
      </c>
      <c r="BJ33" s="61">
        <v>-256259745.68000001</v>
      </c>
      <c r="BK33" s="61">
        <v>-186417853.47999996</v>
      </c>
      <c r="BL33" s="61">
        <v>0</v>
      </c>
      <c r="BM33" s="61">
        <v>0</v>
      </c>
      <c r="BN33" s="61">
        <v>0</v>
      </c>
      <c r="BO33" s="61">
        <v>-1529896.0699999998</v>
      </c>
      <c r="BP33" s="61">
        <v>-1529896.0699999998</v>
      </c>
      <c r="BQ33" s="61">
        <v>0</v>
      </c>
      <c r="BR33" s="61">
        <v>0</v>
      </c>
      <c r="BS33" s="61">
        <v>-688658833.9200002</v>
      </c>
      <c r="BT33" s="61">
        <v>-334964896.7700001</v>
      </c>
      <c r="BU33" s="61">
        <v>-266260872.26000011</v>
      </c>
      <c r="BV33" s="61">
        <v>-146569455.97999999</v>
      </c>
      <c r="BW33" s="61">
        <v>0</v>
      </c>
      <c r="BX33" s="61">
        <v>-7510899.8900000006</v>
      </c>
      <c r="BY33" s="61">
        <v>-18565737.849999994</v>
      </c>
      <c r="BZ33" s="61">
        <v>85213028.830000028</v>
      </c>
      <c r="CA33" s="61">
        <v>0</v>
      </c>
      <c r="CB33" s="61">
        <v>0</v>
      </c>
      <c r="CC33" s="61">
        <v>0</v>
      </c>
      <c r="CD33" s="61">
        <v>0</v>
      </c>
      <c r="CE33" s="61">
        <v>0</v>
      </c>
      <c r="CF33" s="61">
        <v>0</v>
      </c>
      <c r="CG33" s="61">
        <v>0</v>
      </c>
      <c r="CH33" s="61">
        <v>0</v>
      </c>
      <c r="CI33" s="61">
        <v>-93685156.759999976</v>
      </c>
      <c r="CJ33" s="61">
        <v>-93685156.759999976</v>
      </c>
      <c r="CK33" s="61">
        <v>0</v>
      </c>
      <c r="CL33" s="61">
        <v>378822008.36000156</v>
      </c>
    </row>
    <row r="34" spans="1:90" ht="13.5" customHeight="1">
      <c r="A34" s="43" t="s">
        <v>55</v>
      </c>
      <c r="B34" s="59">
        <v>1038</v>
      </c>
      <c r="C34" s="60" t="s">
        <v>376</v>
      </c>
      <c r="D34" s="61">
        <v>3313744442.5439329</v>
      </c>
      <c r="E34" s="61">
        <v>3131477015.4500027</v>
      </c>
      <c r="F34" s="61">
        <v>4274546716.0100021</v>
      </c>
      <c r="G34" s="61">
        <v>-1143069700.5599997</v>
      </c>
      <c r="H34" s="61">
        <v>0</v>
      </c>
      <c r="I34" s="61">
        <v>-441817287.55999964</v>
      </c>
      <c r="J34" s="61">
        <v>-579331380.94999981</v>
      </c>
      <c r="K34" s="61">
        <v>-7145665302.3999996</v>
      </c>
      <c r="L34" s="61">
        <v>6566333921.4499998</v>
      </c>
      <c r="M34" s="61">
        <v>137514093.39000016</v>
      </c>
      <c r="N34" s="61">
        <v>630858579.45000005</v>
      </c>
      <c r="O34" s="61">
        <v>-493344486.05999988</v>
      </c>
      <c r="P34" s="61">
        <v>0</v>
      </c>
      <c r="Q34" s="61">
        <v>0</v>
      </c>
      <c r="R34" s="61">
        <v>0</v>
      </c>
      <c r="S34" s="61">
        <v>926573.92999999993</v>
      </c>
      <c r="T34" s="61">
        <v>932645.99</v>
      </c>
      <c r="U34" s="61">
        <v>0</v>
      </c>
      <c r="V34" s="61">
        <v>932645.99</v>
      </c>
      <c r="W34" s="61">
        <v>-6072.06</v>
      </c>
      <c r="X34" s="61">
        <v>0</v>
      </c>
      <c r="Y34" s="61">
        <v>-6072.06</v>
      </c>
      <c r="Z34" s="61">
        <v>586129554.00999999</v>
      </c>
      <c r="AA34" s="61">
        <v>330107722.14000005</v>
      </c>
      <c r="AB34" s="61">
        <v>0</v>
      </c>
      <c r="AC34" s="61">
        <v>256021831.86999992</v>
      </c>
      <c r="AD34" s="61">
        <v>0</v>
      </c>
      <c r="AE34" s="61">
        <v>0</v>
      </c>
      <c r="AF34" s="61">
        <v>0</v>
      </c>
      <c r="AG34" s="61">
        <v>0</v>
      </c>
      <c r="AH34" s="61">
        <v>0</v>
      </c>
      <c r="AI34" s="61">
        <v>0</v>
      </c>
      <c r="AJ34" s="61">
        <v>0</v>
      </c>
      <c r="AK34" s="61">
        <v>0</v>
      </c>
      <c r="AL34" s="61">
        <v>0</v>
      </c>
      <c r="AM34" s="61">
        <v>37028586.713929996</v>
      </c>
      <c r="AN34" s="61">
        <v>36988972.493930005</v>
      </c>
      <c r="AO34" s="61">
        <v>39614.219999994697</v>
      </c>
      <c r="AP34" s="61">
        <v>0</v>
      </c>
      <c r="AQ34" s="61">
        <v>0</v>
      </c>
      <c r="AR34" s="61">
        <v>0</v>
      </c>
      <c r="AS34" s="61">
        <v>-2668681415.4399991</v>
      </c>
      <c r="AT34" s="61">
        <v>-411099757.74000001</v>
      </c>
      <c r="AU34" s="61">
        <v>-560141480.13999999</v>
      </c>
      <c r="AV34" s="61">
        <v>149041722.40000001</v>
      </c>
      <c r="AW34" s="61">
        <v>-101736493.9799993</v>
      </c>
      <c r="AX34" s="61">
        <v>-46849547.960000038</v>
      </c>
      <c r="AY34" s="61">
        <v>-2007573836.3799999</v>
      </c>
      <c r="AZ34" s="61">
        <v>-2131939385.4730268</v>
      </c>
      <c r="BA34" s="61">
        <v>-1007093462.4402558</v>
      </c>
      <c r="BB34" s="61">
        <v>0</v>
      </c>
      <c r="BC34" s="61">
        <v>1131459011.5332825</v>
      </c>
      <c r="BD34" s="61">
        <v>1960724288.4199998</v>
      </c>
      <c r="BE34" s="61">
        <v>-54886946.019999266</v>
      </c>
      <c r="BF34" s="61">
        <v>1069186222.7900007</v>
      </c>
      <c r="BG34" s="61">
        <v>1415702488.2897563</v>
      </c>
      <c r="BH34" s="61">
        <v>187995307.74263147</v>
      </c>
      <c r="BI34" s="61">
        <v>0</v>
      </c>
      <c r="BJ34" s="61">
        <v>-534511573.242387</v>
      </c>
      <c r="BK34" s="61">
        <v>-1124073168.8099999</v>
      </c>
      <c r="BL34" s="61">
        <v>0</v>
      </c>
      <c r="BM34" s="61">
        <v>0</v>
      </c>
      <c r="BN34" s="61">
        <v>0</v>
      </c>
      <c r="BO34" s="61">
        <v>-53115351.999999985</v>
      </c>
      <c r="BP34" s="61">
        <v>-53115351.999999985</v>
      </c>
      <c r="BQ34" s="61">
        <v>0</v>
      </c>
      <c r="BR34" s="61">
        <v>0</v>
      </c>
      <c r="BS34" s="61">
        <v>-2077276983.0999999</v>
      </c>
      <c r="BT34" s="61">
        <v>-431379622.94000012</v>
      </c>
      <c r="BU34" s="61">
        <v>-576486559.48000002</v>
      </c>
      <c r="BV34" s="61">
        <v>-88939913.709999979</v>
      </c>
      <c r="BW34" s="61">
        <v>0</v>
      </c>
      <c r="BX34" s="61">
        <v>-14363341.780000005</v>
      </c>
      <c r="BY34" s="61">
        <v>-1043977977.3</v>
      </c>
      <c r="BZ34" s="61">
        <v>79301779.420000017</v>
      </c>
      <c r="CA34" s="61">
        <v>-1431347.3099999998</v>
      </c>
      <c r="CB34" s="61">
        <v>0</v>
      </c>
      <c r="CC34" s="61">
        <v>0</v>
      </c>
      <c r="CD34" s="61">
        <v>0</v>
      </c>
      <c r="CE34" s="61">
        <v>0</v>
      </c>
      <c r="CF34" s="61">
        <v>0</v>
      </c>
      <c r="CG34" s="61">
        <v>0</v>
      </c>
      <c r="CH34" s="61">
        <v>0</v>
      </c>
      <c r="CI34" s="61">
        <v>-25452828.620000001</v>
      </c>
      <c r="CJ34" s="61">
        <v>-25452828.620000001</v>
      </c>
      <c r="CK34" s="61">
        <v>0</v>
      </c>
      <c r="CL34" s="61">
        <v>645063027.10393381</v>
      </c>
    </row>
    <row r="35" spans="1:90" ht="13.5" customHeight="1">
      <c r="A35" s="43" t="s">
        <v>57</v>
      </c>
      <c r="B35" s="59">
        <v>1039</v>
      </c>
      <c r="C35" s="60" t="s">
        <v>376</v>
      </c>
      <c r="D35" s="61">
        <v>2087806661.6800005</v>
      </c>
      <c r="E35" s="61">
        <v>1519300250.95</v>
      </c>
      <c r="F35" s="61">
        <v>1940075761.9100001</v>
      </c>
      <c r="G35" s="61">
        <v>-351780284.28000003</v>
      </c>
      <c r="H35" s="61">
        <v>-68995226.679999992</v>
      </c>
      <c r="I35" s="61">
        <v>180811067.42000049</v>
      </c>
      <c r="J35" s="61">
        <v>151413025.44000053</v>
      </c>
      <c r="K35" s="61">
        <v>-1702783672.9599996</v>
      </c>
      <c r="L35" s="61">
        <v>1854196698.4000001</v>
      </c>
      <c r="M35" s="61">
        <v>31681329.639999956</v>
      </c>
      <c r="N35" s="61">
        <v>259278001.43000001</v>
      </c>
      <c r="O35" s="61">
        <v>-227596671.79000005</v>
      </c>
      <c r="P35" s="61">
        <v>-2283287.6600000039</v>
      </c>
      <c r="Q35" s="61">
        <v>44795795.68</v>
      </c>
      <c r="R35" s="61">
        <v>-47079083.340000004</v>
      </c>
      <c r="S35" s="61">
        <v>-1201550.83</v>
      </c>
      <c r="T35" s="61">
        <v>-1201550.83</v>
      </c>
      <c r="U35" s="61">
        <v>-3202369</v>
      </c>
      <c r="V35" s="61">
        <v>2000818.17</v>
      </c>
      <c r="W35" s="61">
        <v>0</v>
      </c>
      <c r="X35" s="61">
        <v>0</v>
      </c>
      <c r="Y35" s="61">
        <v>0</v>
      </c>
      <c r="Z35" s="61">
        <v>387927396.36999995</v>
      </c>
      <c r="AA35" s="61">
        <v>387927396.36999995</v>
      </c>
      <c r="AB35" s="61">
        <v>0</v>
      </c>
      <c r="AC35" s="61">
        <v>0</v>
      </c>
      <c r="AD35" s="61">
        <v>0</v>
      </c>
      <c r="AE35" s="61">
        <v>0</v>
      </c>
      <c r="AF35" s="61">
        <v>0</v>
      </c>
      <c r="AG35" s="61">
        <v>0</v>
      </c>
      <c r="AH35" s="61">
        <v>0</v>
      </c>
      <c r="AI35" s="61">
        <v>0</v>
      </c>
      <c r="AJ35" s="61">
        <v>0</v>
      </c>
      <c r="AK35" s="61">
        <v>0</v>
      </c>
      <c r="AL35" s="61">
        <v>0</v>
      </c>
      <c r="AM35" s="61">
        <v>969497.76999999955</v>
      </c>
      <c r="AN35" s="61">
        <v>7269432.7499999991</v>
      </c>
      <c r="AO35" s="61">
        <v>-4277138.1499999994</v>
      </c>
      <c r="AP35" s="61">
        <v>0</v>
      </c>
      <c r="AQ35" s="61">
        <v>0</v>
      </c>
      <c r="AR35" s="61">
        <v>-2022796.83</v>
      </c>
      <c r="AS35" s="61">
        <v>-2230366612.1299996</v>
      </c>
      <c r="AT35" s="61">
        <v>-1391089882.7100008</v>
      </c>
      <c r="AU35" s="61">
        <v>-1637632470.5100007</v>
      </c>
      <c r="AV35" s="61">
        <v>246542587.80000004</v>
      </c>
      <c r="AW35" s="61">
        <v>-23385702.899998963</v>
      </c>
      <c r="AX35" s="61">
        <v>-88503318.83999896</v>
      </c>
      <c r="AY35" s="61">
        <v>-2120909713.539999</v>
      </c>
      <c r="AZ35" s="61">
        <v>-2047948876.5399992</v>
      </c>
      <c r="BA35" s="61">
        <v>-1708255031</v>
      </c>
      <c r="BB35" s="61">
        <v>0</v>
      </c>
      <c r="BC35" s="61">
        <v>1635294194</v>
      </c>
      <c r="BD35" s="61">
        <v>2032406394.7</v>
      </c>
      <c r="BE35" s="61">
        <v>65117615.939999998</v>
      </c>
      <c r="BF35" s="61">
        <v>390072922.03999996</v>
      </c>
      <c r="BG35" s="61">
        <v>480824046.04000002</v>
      </c>
      <c r="BH35" s="61">
        <v>275222413</v>
      </c>
      <c r="BI35" s="61">
        <v>0</v>
      </c>
      <c r="BJ35" s="61">
        <v>-365973537</v>
      </c>
      <c r="BK35" s="61">
        <v>-324955306.09999996</v>
      </c>
      <c r="BL35" s="61">
        <v>0</v>
      </c>
      <c r="BM35" s="61">
        <v>0</v>
      </c>
      <c r="BN35" s="61">
        <v>0</v>
      </c>
      <c r="BO35" s="61">
        <v>-2296293.38</v>
      </c>
      <c r="BP35" s="61">
        <v>-2296293.38</v>
      </c>
      <c r="BQ35" s="61">
        <v>0</v>
      </c>
      <c r="BR35" s="61">
        <v>0</v>
      </c>
      <c r="BS35" s="61">
        <v>-724523892.33999979</v>
      </c>
      <c r="BT35" s="61">
        <v>-422501508.02999985</v>
      </c>
      <c r="BU35" s="61">
        <v>-211413245.79999998</v>
      </c>
      <c r="BV35" s="61">
        <v>-120442529.67000002</v>
      </c>
      <c r="BW35" s="61">
        <v>0</v>
      </c>
      <c r="BX35" s="61">
        <v>-19664376.109999999</v>
      </c>
      <c r="BY35" s="61">
        <v>0</v>
      </c>
      <c r="BZ35" s="61">
        <v>49497767.270000003</v>
      </c>
      <c r="CA35" s="61">
        <v>0</v>
      </c>
      <c r="CB35" s="61">
        <v>0</v>
      </c>
      <c r="CC35" s="61">
        <v>0</v>
      </c>
      <c r="CD35" s="61">
        <v>0</v>
      </c>
      <c r="CE35" s="61">
        <v>0</v>
      </c>
      <c r="CF35" s="61">
        <v>0</v>
      </c>
      <c r="CG35" s="61">
        <v>0</v>
      </c>
      <c r="CH35" s="61">
        <v>0</v>
      </c>
      <c r="CI35" s="61">
        <v>-89070840.800000012</v>
      </c>
      <c r="CJ35" s="61">
        <v>-89070840.800000012</v>
      </c>
      <c r="CK35" s="61">
        <v>0</v>
      </c>
      <c r="CL35" s="61">
        <v>-142559950.44999909</v>
      </c>
    </row>
    <row r="36" spans="1:90" ht="13.5" customHeight="1">
      <c r="A36" s="43" t="s">
        <v>59</v>
      </c>
      <c r="B36" s="59">
        <v>1040</v>
      </c>
      <c r="C36" s="60" t="s">
        <v>376</v>
      </c>
      <c r="D36" s="61">
        <v>1672836885</v>
      </c>
      <c r="E36" s="61">
        <v>1628081384</v>
      </c>
      <c r="F36" s="61">
        <v>2016948297</v>
      </c>
      <c r="G36" s="61">
        <v>-388866913</v>
      </c>
      <c r="H36" s="61">
        <v>0</v>
      </c>
      <c r="I36" s="61">
        <v>-369473173</v>
      </c>
      <c r="J36" s="61">
        <v>-472808528</v>
      </c>
      <c r="K36" s="61">
        <v>-1863706674</v>
      </c>
      <c r="L36" s="61">
        <v>1390898146</v>
      </c>
      <c r="M36" s="61">
        <v>103335355</v>
      </c>
      <c r="N36" s="61">
        <v>248364943</v>
      </c>
      <c r="O36" s="61">
        <v>-145029588</v>
      </c>
      <c r="P36" s="61">
        <v>0</v>
      </c>
      <c r="Q36" s="61">
        <v>0</v>
      </c>
      <c r="R36" s="61">
        <v>0</v>
      </c>
      <c r="S36" s="61">
        <v>-2401776</v>
      </c>
      <c r="T36" s="61">
        <v>-2401776</v>
      </c>
      <c r="U36" s="61">
        <v>-2401776</v>
      </c>
      <c r="V36" s="61">
        <v>0</v>
      </c>
      <c r="W36" s="61">
        <v>0</v>
      </c>
      <c r="X36" s="61">
        <v>0</v>
      </c>
      <c r="Y36" s="61">
        <v>0</v>
      </c>
      <c r="Z36" s="61">
        <v>423403940</v>
      </c>
      <c r="AA36" s="61">
        <v>281194675</v>
      </c>
      <c r="AB36" s="61">
        <v>0</v>
      </c>
      <c r="AC36" s="61">
        <v>32743884</v>
      </c>
      <c r="AD36" s="61">
        <v>109465381</v>
      </c>
      <c r="AE36" s="61">
        <v>0</v>
      </c>
      <c r="AF36" s="61">
        <v>0</v>
      </c>
      <c r="AG36" s="61">
        <v>0</v>
      </c>
      <c r="AH36" s="61">
        <v>0</v>
      </c>
      <c r="AI36" s="61">
        <v>0</v>
      </c>
      <c r="AJ36" s="61">
        <v>0</v>
      </c>
      <c r="AK36" s="61">
        <v>0</v>
      </c>
      <c r="AL36" s="61">
        <v>0</v>
      </c>
      <c r="AM36" s="61">
        <v>-6773490</v>
      </c>
      <c r="AN36" s="61">
        <v>0</v>
      </c>
      <c r="AO36" s="61">
        <v>0</v>
      </c>
      <c r="AP36" s="61">
        <v>0</v>
      </c>
      <c r="AQ36" s="61">
        <v>0</v>
      </c>
      <c r="AR36" s="61">
        <v>-6773490</v>
      </c>
      <c r="AS36" s="61">
        <v>-1495011589</v>
      </c>
      <c r="AT36" s="61">
        <v>-972057191</v>
      </c>
      <c r="AU36" s="61">
        <v>-1137240182</v>
      </c>
      <c r="AV36" s="61">
        <v>165182991</v>
      </c>
      <c r="AW36" s="61">
        <v>-130188820</v>
      </c>
      <c r="AX36" s="61">
        <v>-128649931</v>
      </c>
      <c r="AY36" s="61">
        <v>-1742893081</v>
      </c>
      <c r="AZ36" s="61">
        <v>-1801656102</v>
      </c>
      <c r="BA36" s="61">
        <v>-339529928</v>
      </c>
      <c r="BB36" s="61">
        <v>0</v>
      </c>
      <c r="BC36" s="61">
        <v>398292949</v>
      </c>
      <c r="BD36" s="61">
        <v>1614243150</v>
      </c>
      <c r="BE36" s="61">
        <v>-1538889</v>
      </c>
      <c r="BF36" s="61">
        <v>339141388</v>
      </c>
      <c r="BG36" s="61">
        <v>394005703</v>
      </c>
      <c r="BH36" s="61">
        <v>20199888</v>
      </c>
      <c r="BI36" s="61">
        <v>0</v>
      </c>
      <c r="BJ36" s="61">
        <v>-75064203</v>
      </c>
      <c r="BK36" s="61">
        <v>-340680277</v>
      </c>
      <c r="BL36" s="61">
        <v>0</v>
      </c>
      <c r="BM36" s="61">
        <v>0</v>
      </c>
      <c r="BN36" s="61">
        <v>0</v>
      </c>
      <c r="BO36" s="61">
        <v>0</v>
      </c>
      <c r="BP36" s="61">
        <v>0</v>
      </c>
      <c r="BQ36" s="61">
        <v>0</v>
      </c>
      <c r="BR36" s="61">
        <v>0</v>
      </c>
      <c r="BS36" s="61">
        <v>-392765578</v>
      </c>
      <c r="BT36" s="61">
        <v>-222781769</v>
      </c>
      <c r="BU36" s="61">
        <v>-136528859</v>
      </c>
      <c r="BV36" s="61">
        <v>-16311449</v>
      </c>
      <c r="BW36" s="61">
        <v>0</v>
      </c>
      <c r="BX36" s="61">
        <v>-5164375</v>
      </c>
      <c r="BY36" s="61">
        <v>-4575514</v>
      </c>
      <c r="BZ36" s="61">
        <v>647850</v>
      </c>
      <c r="CA36" s="61">
        <v>-8051462</v>
      </c>
      <c r="CB36" s="61">
        <v>0</v>
      </c>
      <c r="CC36" s="61">
        <v>0</v>
      </c>
      <c r="CD36" s="61">
        <v>0</v>
      </c>
      <c r="CE36" s="61">
        <v>0</v>
      </c>
      <c r="CF36" s="61">
        <v>0</v>
      </c>
      <c r="CG36" s="61">
        <v>0</v>
      </c>
      <c r="CH36" s="61">
        <v>0</v>
      </c>
      <c r="CI36" s="61">
        <v>0</v>
      </c>
      <c r="CJ36" s="61">
        <v>0</v>
      </c>
      <c r="CK36" s="61">
        <v>0</v>
      </c>
      <c r="CL36" s="61">
        <v>177825296</v>
      </c>
    </row>
    <row r="37" spans="1:90" ht="13.5" customHeight="1">
      <c r="A37" s="43" t="s">
        <v>61</v>
      </c>
      <c r="B37" s="59">
        <v>1043</v>
      </c>
      <c r="C37" s="60" t="s">
        <v>376</v>
      </c>
      <c r="D37" s="61">
        <v>8825498723.5615063</v>
      </c>
      <c r="E37" s="61">
        <v>11729334920.229998</v>
      </c>
      <c r="F37" s="61">
        <v>14999015589.679998</v>
      </c>
      <c r="G37" s="61">
        <v>-2608176578.9800005</v>
      </c>
      <c r="H37" s="61">
        <v>-661504090.47000003</v>
      </c>
      <c r="I37" s="61">
        <v>-4047314633.3600006</v>
      </c>
      <c r="J37" s="61">
        <v>-4850580502.9700012</v>
      </c>
      <c r="K37" s="61">
        <v>-14674325849.889999</v>
      </c>
      <c r="L37" s="61">
        <v>9823745346.9199982</v>
      </c>
      <c r="M37" s="61">
        <v>458244689.24000049</v>
      </c>
      <c r="N37" s="61">
        <v>1594148412.6400006</v>
      </c>
      <c r="O37" s="61">
        <v>-1135903723.4000001</v>
      </c>
      <c r="P37" s="61">
        <v>345021180.37</v>
      </c>
      <c r="Q37" s="61">
        <v>637803862.14999998</v>
      </c>
      <c r="R37" s="61">
        <v>-292782681.77999997</v>
      </c>
      <c r="S37" s="61">
        <v>9429771.9499999993</v>
      </c>
      <c r="T37" s="61">
        <v>9746098.7899999991</v>
      </c>
      <c r="U37" s="61">
        <v>0</v>
      </c>
      <c r="V37" s="61">
        <v>9746098.7899999991</v>
      </c>
      <c r="W37" s="61">
        <v>-316326.84000000003</v>
      </c>
      <c r="X37" s="61">
        <v>0</v>
      </c>
      <c r="Y37" s="61">
        <v>-316326.84000000003</v>
      </c>
      <c r="Z37" s="61">
        <v>1074675258.4915102</v>
      </c>
      <c r="AA37" s="61">
        <v>1074675258.4915102</v>
      </c>
      <c r="AB37" s="61">
        <v>0</v>
      </c>
      <c r="AC37" s="61">
        <v>0</v>
      </c>
      <c r="AD37" s="61">
        <v>0</v>
      </c>
      <c r="AE37" s="61">
        <v>0</v>
      </c>
      <c r="AF37" s="61">
        <v>0</v>
      </c>
      <c r="AG37" s="61">
        <v>0</v>
      </c>
      <c r="AH37" s="61">
        <v>0</v>
      </c>
      <c r="AI37" s="61">
        <v>0</v>
      </c>
      <c r="AJ37" s="61">
        <v>14437966.5</v>
      </c>
      <c r="AK37" s="61">
        <v>14437966.5</v>
      </c>
      <c r="AL37" s="61">
        <v>0</v>
      </c>
      <c r="AM37" s="61">
        <v>44935439.75000003</v>
      </c>
      <c r="AN37" s="61">
        <v>126475634.89000002</v>
      </c>
      <c r="AO37" s="61">
        <v>2051048.4000000004</v>
      </c>
      <c r="AP37" s="61">
        <v>0</v>
      </c>
      <c r="AQ37" s="61">
        <v>0</v>
      </c>
      <c r="AR37" s="61">
        <v>-83591243.539999992</v>
      </c>
      <c r="AS37" s="61">
        <v>-9108332328.0300007</v>
      </c>
      <c r="AT37" s="61">
        <v>-5088256627.7600012</v>
      </c>
      <c r="AU37" s="61">
        <v>-5736933059.6300011</v>
      </c>
      <c r="AV37" s="61">
        <v>648676431.87</v>
      </c>
      <c r="AW37" s="61">
        <v>-1000008295.5199999</v>
      </c>
      <c r="AX37" s="61">
        <v>-1115879703.1599998</v>
      </c>
      <c r="AY37" s="61">
        <v>-6003273850.75</v>
      </c>
      <c r="AZ37" s="61">
        <v>-6254347789.2199984</v>
      </c>
      <c r="BA37" s="61">
        <v>-3982014831.8200011</v>
      </c>
      <c r="BB37" s="61">
        <v>0</v>
      </c>
      <c r="BC37" s="61">
        <v>4233088770.289999</v>
      </c>
      <c r="BD37" s="61">
        <v>4887394147.5900002</v>
      </c>
      <c r="BE37" s="61">
        <v>115871407.63999999</v>
      </c>
      <c r="BF37" s="61">
        <v>860133634.16000009</v>
      </c>
      <c r="BG37" s="61">
        <v>974368046.29999995</v>
      </c>
      <c r="BH37" s="61">
        <v>340896736.23999995</v>
      </c>
      <c r="BI37" s="61">
        <v>0</v>
      </c>
      <c r="BJ37" s="61">
        <v>-455131148.37999994</v>
      </c>
      <c r="BK37" s="61">
        <v>-744262226.5200001</v>
      </c>
      <c r="BL37" s="61">
        <v>2265061.7999999998</v>
      </c>
      <c r="BM37" s="61">
        <v>2265061.7999999998</v>
      </c>
      <c r="BN37" s="61">
        <v>0</v>
      </c>
      <c r="BO37" s="61">
        <v>-112836445.29000001</v>
      </c>
      <c r="BP37" s="61">
        <v>-112836445.29000001</v>
      </c>
      <c r="BQ37" s="61">
        <v>0</v>
      </c>
      <c r="BR37" s="61">
        <v>0</v>
      </c>
      <c r="BS37" s="61">
        <v>-2892744048.6500001</v>
      </c>
      <c r="BT37" s="61">
        <v>-1346606544.6200004</v>
      </c>
      <c r="BU37" s="61">
        <v>-985791448.03999984</v>
      </c>
      <c r="BV37" s="61">
        <v>-40872720.120000005</v>
      </c>
      <c r="BW37" s="61">
        <v>0</v>
      </c>
      <c r="BX37" s="61">
        <v>-111288146.92</v>
      </c>
      <c r="BY37" s="61">
        <v>-297669834.12</v>
      </c>
      <c r="BZ37" s="61">
        <v>160642307.36000001</v>
      </c>
      <c r="CA37" s="61">
        <v>-271157662.19</v>
      </c>
      <c r="CB37" s="61">
        <v>-16751972.609999999</v>
      </c>
      <c r="CC37" s="61">
        <v>-16751972.609999999</v>
      </c>
      <c r="CD37" s="61">
        <v>-20597075.809999999</v>
      </c>
      <c r="CE37" s="61">
        <v>3845103.2</v>
      </c>
      <c r="CF37" s="61">
        <v>0</v>
      </c>
      <c r="CG37" s="61">
        <v>0</v>
      </c>
      <c r="CH37" s="61">
        <v>0</v>
      </c>
      <c r="CI37" s="61">
        <v>0</v>
      </c>
      <c r="CJ37" s="61">
        <v>0</v>
      </c>
      <c r="CK37" s="61">
        <v>0</v>
      </c>
      <c r="CL37" s="61">
        <v>-282833604.46849442</v>
      </c>
    </row>
    <row r="38" spans="1:90" ht="13.5" customHeight="1">
      <c r="A38" s="43" t="s">
        <v>63</v>
      </c>
      <c r="B38" s="59">
        <v>1044</v>
      </c>
      <c r="C38" s="60" t="s">
        <v>376</v>
      </c>
      <c r="D38" s="61">
        <v>9350514998.1900005</v>
      </c>
      <c r="E38" s="61">
        <v>8012384276.2200022</v>
      </c>
      <c r="F38" s="61">
        <v>9071936936.6600018</v>
      </c>
      <c r="G38" s="61">
        <v>-444206179.89999998</v>
      </c>
      <c r="H38" s="61">
        <v>-615346480.53999996</v>
      </c>
      <c r="I38" s="61">
        <v>-1005634217.0800014</v>
      </c>
      <c r="J38" s="61">
        <v>-1136721498.6400013</v>
      </c>
      <c r="K38" s="61">
        <v>-9438233195.3900013</v>
      </c>
      <c r="L38" s="61">
        <v>8301511696.75</v>
      </c>
      <c r="M38" s="61">
        <v>23391257.550000012</v>
      </c>
      <c r="N38" s="61">
        <v>371277970.10000002</v>
      </c>
      <c r="O38" s="61">
        <v>-347886712.55000001</v>
      </c>
      <c r="P38" s="61">
        <v>107696024.00999993</v>
      </c>
      <c r="Q38" s="61">
        <v>641984789.30999994</v>
      </c>
      <c r="R38" s="61">
        <v>-534288765.30000001</v>
      </c>
      <c r="S38" s="61">
        <v>-29819927.300000004</v>
      </c>
      <c r="T38" s="61">
        <v>-29819927.300000004</v>
      </c>
      <c r="U38" s="61">
        <v>-54921365.700000003</v>
      </c>
      <c r="V38" s="61">
        <v>25101438.399999999</v>
      </c>
      <c r="W38" s="61">
        <v>0</v>
      </c>
      <c r="X38" s="61">
        <v>0</v>
      </c>
      <c r="Y38" s="61">
        <v>0</v>
      </c>
      <c r="Z38" s="61">
        <v>2266487489.8199997</v>
      </c>
      <c r="AA38" s="61">
        <v>2064515004.5099995</v>
      </c>
      <c r="AB38" s="61">
        <v>92130172.75999999</v>
      </c>
      <c r="AC38" s="61">
        <v>126176773.50999999</v>
      </c>
      <c r="AD38" s="61">
        <v>-16334460.960000001</v>
      </c>
      <c r="AE38" s="61">
        <v>0</v>
      </c>
      <c r="AF38" s="61">
        <v>0</v>
      </c>
      <c r="AG38" s="61">
        <v>0</v>
      </c>
      <c r="AH38" s="61">
        <v>0</v>
      </c>
      <c r="AI38" s="61">
        <v>0</v>
      </c>
      <c r="AJ38" s="61">
        <v>5455176.4500000002</v>
      </c>
      <c r="AK38" s="61">
        <v>5455176.4500000002</v>
      </c>
      <c r="AL38" s="61">
        <v>0</v>
      </c>
      <c r="AM38" s="61">
        <v>101642200.08000001</v>
      </c>
      <c r="AN38" s="61">
        <v>107087702.2</v>
      </c>
      <c r="AO38" s="61">
        <v>6371746.54</v>
      </c>
      <c r="AP38" s="61">
        <v>0</v>
      </c>
      <c r="AQ38" s="61">
        <v>0</v>
      </c>
      <c r="AR38" s="61">
        <v>-11817248.659999993</v>
      </c>
      <c r="AS38" s="61">
        <v>-8531043504.7200022</v>
      </c>
      <c r="AT38" s="61">
        <v>-4915428819.4699993</v>
      </c>
      <c r="AU38" s="61">
        <v>-5008811865.6099997</v>
      </c>
      <c r="AV38" s="61">
        <v>93383046.140000001</v>
      </c>
      <c r="AW38" s="61">
        <v>-1984719907.3200026</v>
      </c>
      <c r="AX38" s="61">
        <v>-1997934073.5200024</v>
      </c>
      <c r="AY38" s="61">
        <v>-8948146631.3300018</v>
      </c>
      <c r="AZ38" s="61">
        <v>-3681261920.5400004</v>
      </c>
      <c r="BA38" s="61">
        <v>-11184821302.610003</v>
      </c>
      <c r="BB38" s="61">
        <v>0</v>
      </c>
      <c r="BC38" s="61">
        <v>5917936591.8200006</v>
      </c>
      <c r="BD38" s="61">
        <v>6950212557.8099995</v>
      </c>
      <c r="BE38" s="61">
        <v>13214166.19999969</v>
      </c>
      <c r="BF38" s="61">
        <v>463027342.26999968</v>
      </c>
      <c r="BG38" s="61">
        <v>226986423.44</v>
      </c>
      <c r="BH38" s="61">
        <v>549719142.7299999</v>
      </c>
      <c r="BI38" s="61">
        <v>0</v>
      </c>
      <c r="BJ38" s="61">
        <v>-313678223.90000015</v>
      </c>
      <c r="BK38" s="61">
        <v>-449813176.06999999</v>
      </c>
      <c r="BL38" s="61">
        <v>0</v>
      </c>
      <c r="BM38" s="61">
        <v>0</v>
      </c>
      <c r="BN38" s="61">
        <v>0</v>
      </c>
      <c r="BO38" s="61">
        <v>-47060080</v>
      </c>
      <c r="BP38" s="61">
        <v>-47060080</v>
      </c>
      <c r="BQ38" s="61">
        <v>0</v>
      </c>
      <c r="BR38" s="61">
        <v>0</v>
      </c>
      <c r="BS38" s="61">
        <v>-1378588641.0500002</v>
      </c>
      <c r="BT38" s="61">
        <v>-962895876.87999988</v>
      </c>
      <c r="BU38" s="61">
        <v>-238032213.03</v>
      </c>
      <c r="BV38" s="61">
        <v>-48990931.209999986</v>
      </c>
      <c r="BW38" s="61">
        <v>0</v>
      </c>
      <c r="BX38" s="61">
        <v>-10881507.160000004</v>
      </c>
      <c r="BY38" s="61">
        <v>-16952036.689999998</v>
      </c>
      <c r="BZ38" s="61">
        <v>61319659.31999997</v>
      </c>
      <c r="CA38" s="61">
        <v>-162155735.39999998</v>
      </c>
      <c r="CB38" s="61">
        <v>0</v>
      </c>
      <c r="CC38" s="61">
        <v>0</v>
      </c>
      <c r="CD38" s="61">
        <v>0</v>
      </c>
      <c r="CE38" s="61">
        <v>0</v>
      </c>
      <c r="CF38" s="61">
        <v>0</v>
      </c>
      <c r="CG38" s="61">
        <v>0</v>
      </c>
      <c r="CH38" s="61">
        <v>0</v>
      </c>
      <c r="CI38" s="61">
        <v>-205246056.87999997</v>
      </c>
      <c r="CJ38" s="61">
        <v>-205250213.58999997</v>
      </c>
      <c r="CK38" s="61">
        <v>4156.71</v>
      </c>
      <c r="CL38" s="61">
        <v>819471493.46999836</v>
      </c>
    </row>
    <row r="39" spans="1:90" ht="13.5" customHeight="1">
      <c r="A39" s="43" t="s">
        <v>65</v>
      </c>
      <c r="B39" s="59">
        <v>1045</v>
      </c>
      <c r="C39" s="60" t="s">
        <v>376</v>
      </c>
      <c r="D39" s="61">
        <v>24089116745.609993</v>
      </c>
      <c r="E39" s="61">
        <v>12976317899.309998</v>
      </c>
      <c r="F39" s="61">
        <v>15880322824.039997</v>
      </c>
      <c r="G39" s="61">
        <v>-1781167508.5600002</v>
      </c>
      <c r="H39" s="61">
        <v>-1122837416.1700001</v>
      </c>
      <c r="I39" s="61">
        <v>3946225779.6899986</v>
      </c>
      <c r="J39" s="61">
        <v>4455980257.2599983</v>
      </c>
      <c r="K39" s="61">
        <v>-18652797544.130005</v>
      </c>
      <c r="L39" s="61">
        <v>23108777801.390003</v>
      </c>
      <c r="M39" s="61">
        <v>-273303109.38000011</v>
      </c>
      <c r="N39" s="61">
        <v>1961542300.5499997</v>
      </c>
      <c r="O39" s="61">
        <v>-2234845409.9299998</v>
      </c>
      <c r="P39" s="61">
        <v>-236451368.18999982</v>
      </c>
      <c r="Q39" s="61">
        <v>1313565320.4300001</v>
      </c>
      <c r="R39" s="61">
        <v>-1550016688.6199999</v>
      </c>
      <c r="S39" s="61">
        <v>-2573363079.3500004</v>
      </c>
      <c r="T39" s="61">
        <v>-2602033268.2000003</v>
      </c>
      <c r="U39" s="61">
        <v>-3072885762.2000003</v>
      </c>
      <c r="V39" s="61">
        <v>470852494</v>
      </c>
      <c r="W39" s="61">
        <v>28670188.850000009</v>
      </c>
      <c r="X39" s="61">
        <v>61403043.340000004</v>
      </c>
      <c r="Y39" s="61">
        <v>-32732854.489999995</v>
      </c>
      <c r="Z39" s="61">
        <v>9288434205.619997</v>
      </c>
      <c r="AA39" s="61">
        <v>10274495618.459999</v>
      </c>
      <c r="AB39" s="61">
        <v>923749215.42999995</v>
      </c>
      <c r="AC39" s="61">
        <v>-2033856715.2900004</v>
      </c>
      <c r="AD39" s="61">
        <v>69155303.049999997</v>
      </c>
      <c r="AE39" s="61">
        <v>0</v>
      </c>
      <c r="AF39" s="61">
        <v>54890783.969999991</v>
      </c>
      <c r="AG39" s="61">
        <v>0</v>
      </c>
      <c r="AH39" s="61">
        <v>0</v>
      </c>
      <c r="AI39" s="61">
        <v>0</v>
      </c>
      <c r="AJ39" s="61">
        <v>0</v>
      </c>
      <c r="AK39" s="61">
        <v>0</v>
      </c>
      <c r="AL39" s="61">
        <v>0</v>
      </c>
      <c r="AM39" s="61">
        <v>451501940.34000015</v>
      </c>
      <c r="AN39" s="61">
        <v>1208381943.4000001</v>
      </c>
      <c r="AO39" s="61">
        <v>-45054640.100000001</v>
      </c>
      <c r="AP39" s="61">
        <v>0</v>
      </c>
      <c r="AQ39" s="61">
        <v>0</v>
      </c>
      <c r="AR39" s="61">
        <v>-711825362.96000004</v>
      </c>
      <c r="AS39" s="61">
        <v>-22229941926.170017</v>
      </c>
      <c r="AT39" s="61">
        <v>-13390774865.219997</v>
      </c>
      <c r="AU39" s="61">
        <v>-14619823828.339998</v>
      </c>
      <c r="AV39" s="61">
        <v>1229048963.1199999</v>
      </c>
      <c r="AW39" s="61">
        <v>-4946985237.2600174</v>
      </c>
      <c r="AX39" s="61">
        <v>-4837489968.4200211</v>
      </c>
      <c r="AY39" s="61">
        <v>-43126202369.780022</v>
      </c>
      <c r="AZ39" s="61">
        <v>-20918507889.509995</v>
      </c>
      <c r="BA39" s="61">
        <v>-66417093499.209999</v>
      </c>
      <c r="BB39" s="61">
        <v>0</v>
      </c>
      <c r="BC39" s="61">
        <v>44209399018.93998</v>
      </c>
      <c r="BD39" s="61">
        <v>38288712401.360001</v>
      </c>
      <c r="BE39" s="61">
        <v>-109495268.83999634</v>
      </c>
      <c r="BF39" s="61">
        <v>5703640511.1200018</v>
      </c>
      <c r="BG39" s="61">
        <v>3496033944.5299997</v>
      </c>
      <c r="BH39" s="61">
        <v>7876700949.3099995</v>
      </c>
      <c r="BI39" s="61">
        <v>0</v>
      </c>
      <c r="BJ39" s="61">
        <v>-5669094382.7199984</v>
      </c>
      <c r="BK39" s="61">
        <v>-5813135779.9599981</v>
      </c>
      <c r="BL39" s="61">
        <v>0</v>
      </c>
      <c r="BM39" s="61">
        <v>0</v>
      </c>
      <c r="BN39" s="61">
        <v>0</v>
      </c>
      <c r="BO39" s="61">
        <v>-9171442.3200000003</v>
      </c>
      <c r="BP39" s="61">
        <v>-9171442.3200000003</v>
      </c>
      <c r="BQ39" s="61">
        <v>0</v>
      </c>
      <c r="BR39" s="61">
        <v>0</v>
      </c>
      <c r="BS39" s="61">
        <v>-3456754871.5400004</v>
      </c>
      <c r="BT39" s="61">
        <v>-2233210563.2900004</v>
      </c>
      <c r="BU39" s="61">
        <v>-472964107.82999998</v>
      </c>
      <c r="BV39" s="61">
        <v>-696562976.54999995</v>
      </c>
      <c r="BW39" s="61">
        <v>0</v>
      </c>
      <c r="BX39" s="61">
        <v>-68159915.600000024</v>
      </c>
      <c r="BY39" s="61">
        <v>-398498207.93999994</v>
      </c>
      <c r="BZ39" s="61">
        <v>412679993.06999987</v>
      </c>
      <c r="CA39" s="61">
        <v>-39093.4</v>
      </c>
      <c r="CB39" s="61">
        <v>0</v>
      </c>
      <c r="CC39" s="61">
        <v>0</v>
      </c>
      <c r="CD39" s="61">
        <v>0</v>
      </c>
      <c r="CE39" s="61">
        <v>0</v>
      </c>
      <c r="CF39" s="61">
        <v>0</v>
      </c>
      <c r="CG39" s="61">
        <v>0</v>
      </c>
      <c r="CH39" s="61">
        <v>0</v>
      </c>
      <c r="CI39" s="61">
        <v>-426255509.82999998</v>
      </c>
      <c r="CJ39" s="61">
        <v>-426255509.82999998</v>
      </c>
      <c r="CK39" s="61">
        <v>0</v>
      </c>
      <c r="CL39" s="61">
        <v>1859174819.4399757</v>
      </c>
    </row>
    <row r="40" spans="1:90" ht="13.5" customHeight="1">
      <c r="A40" s="43" t="s">
        <v>67</v>
      </c>
      <c r="B40" s="59">
        <v>1046</v>
      </c>
      <c r="C40" s="60" t="s">
        <v>376</v>
      </c>
      <c r="D40" s="61">
        <v>585912928.4799999</v>
      </c>
      <c r="E40" s="61">
        <v>630229736.90999997</v>
      </c>
      <c r="F40" s="61">
        <v>778138740.64999998</v>
      </c>
      <c r="G40" s="61">
        <v>-144285242.39999998</v>
      </c>
      <c r="H40" s="61">
        <v>-3623761.34</v>
      </c>
      <c r="I40" s="61">
        <v>-162683674.36000001</v>
      </c>
      <c r="J40" s="61">
        <v>-164726199.84000003</v>
      </c>
      <c r="K40" s="61">
        <v>-746846410.5999999</v>
      </c>
      <c r="L40" s="61">
        <v>582120210.75999987</v>
      </c>
      <c r="M40" s="61">
        <v>1882314.1400000155</v>
      </c>
      <c r="N40" s="61">
        <v>109883915.15000002</v>
      </c>
      <c r="O40" s="61">
        <v>-108001601.01000001</v>
      </c>
      <c r="P40" s="61">
        <v>160211.33999999985</v>
      </c>
      <c r="Q40" s="61">
        <v>3756991.28</v>
      </c>
      <c r="R40" s="61">
        <v>-3596779.94</v>
      </c>
      <c r="S40" s="61">
        <v>-366779.90999999922</v>
      </c>
      <c r="T40" s="61">
        <v>-2583695.4099999997</v>
      </c>
      <c r="U40" s="61">
        <v>-4968122.0699999994</v>
      </c>
      <c r="V40" s="61">
        <v>2384426.6599999997</v>
      </c>
      <c r="W40" s="61">
        <v>2216915.5000000005</v>
      </c>
      <c r="X40" s="61">
        <v>2526619.3400000003</v>
      </c>
      <c r="Y40" s="61">
        <v>-309703.83999999997</v>
      </c>
      <c r="Z40" s="61">
        <v>121644002.81999999</v>
      </c>
      <c r="AA40" s="61">
        <v>81647321.73999998</v>
      </c>
      <c r="AB40" s="61">
        <v>5838133.3799999999</v>
      </c>
      <c r="AC40" s="61">
        <v>34158547.70000001</v>
      </c>
      <c r="AD40" s="61">
        <v>0</v>
      </c>
      <c r="AE40" s="61">
        <v>0</v>
      </c>
      <c r="AF40" s="61">
        <v>0</v>
      </c>
      <c r="AG40" s="61">
        <v>0</v>
      </c>
      <c r="AH40" s="61">
        <v>0</v>
      </c>
      <c r="AI40" s="61">
        <v>0</v>
      </c>
      <c r="AJ40" s="61">
        <v>0</v>
      </c>
      <c r="AK40" s="61">
        <v>0</v>
      </c>
      <c r="AL40" s="61">
        <v>0</v>
      </c>
      <c r="AM40" s="61">
        <v>-2910356.9800000004</v>
      </c>
      <c r="AN40" s="61">
        <v>120581.86999999968</v>
      </c>
      <c r="AO40" s="61">
        <v>-3030938.85</v>
      </c>
      <c r="AP40" s="61">
        <v>0</v>
      </c>
      <c r="AQ40" s="61">
        <v>0</v>
      </c>
      <c r="AR40" s="61">
        <v>0</v>
      </c>
      <c r="AS40" s="61">
        <v>-578410708.7299999</v>
      </c>
      <c r="AT40" s="61">
        <v>-246586570.51999998</v>
      </c>
      <c r="AU40" s="61">
        <v>-274999576.50999999</v>
      </c>
      <c r="AV40" s="61">
        <v>28413005.990000002</v>
      </c>
      <c r="AW40" s="61">
        <v>-35434126.53999991</v>
      </c>
      <c r="AX40" s="61">
        <v>-34520707.159999907</v>
      </c>
      <c r="AY40" s="61">
        <v>-336820986.55999994</v>
      </c>
      <c r="AZ40" s="61">
        <v>-210058787.83000001</v>
      </c>
      <c r="BA40" s="61">
        <v>-264042275.55999991</v>
      </c>
      <c r="BB40" s="61">
        <v>0</v>
      </c>
      <c r="BC40" s="61">
        <v>137280076.82999995</v>
      </c>
      <c r="BD40" s="61">
        <v>302300279.40000004</v>
      </c>
      <c r="BE40" s="61">
        <v>-913419.38000000268</v>
      </c>
      <c r="BF40" s="61">
        <v>22485373.270000003</v>
      </c>
      <c r="BG40" s="61">
        <v>27900886.430000003</v>
      </c>
      <c r="BH40" s="61">
        <v>1197384.2499999995</v>
      </c>
      <c r="BI40" s="61">
        <v>0</v>
      </c>
      <c r="BJ40" s="61">
        <v>-6612897.4099999992</v>
      </c>
      <c r="BK40" s="61">
        <v>-23398792.650000006</v>
      </c>
      <c r="BL40" s="61">
        <v>0</v>
      </c>
      <c r="BM40" s="61">
        <v>0</v>
      </c>
      <c r="BN40" s="61">
        <v>0</v>
      </c>
      <c r="BO40" s="61">
        <v>-5182281.59</v>
      </c>
      <c r="BP40" s="61">
        <v>-5182281.59</v>
      </c>
      <c r="BQ40" s="61">
        <v>0</v>
      </c>
      <c r="BR40" s="61">
        <v>0</v>
      </c>
      <c r="BS40" s="61">
        <v>-274125870.11000001</v>
      </c>
      <c r="BT40" s="61">
        <v>-107274674.48999999</v>
      </c>
      <c r="BU40" s="61">
        <v>-97135415.130000025</v>
      </c>
      <c r="BV40" s="61">
        <v>-68169983.800000012</v>
      </c>
      <c r="BW40" s="61">
        <v>0</v>
      </c>
      <c r="BX40" s="61">
        <v>-18670168.550000001</v>
      </c>
      <c r="BY40" s="61">
        <v>-7624111.0699999984</v>
      </c>
      <c r="BZ40" s="61">
        <v>27064769.450000007</v>
      </c>
      <c r="CA40" s="61">
        <v>-2316286.52</v>
      </c>
      <c r="CB40" s="61">
        <v>0</v>
      </c>
      <c r="CC40" s="61">
        <v>0</v>
      </c>
      <c r="CD40" s="61">
        <v>0</v>
      </c>
      <c r="CE40" s="61">
        <v>0</v>
      </c>
      <c r="CF40" s="61">
        <v>0</v>
      </c>
      <c r="CG40" s="61">
        <v>0</v>
      </c>
      <c r="CH40" s="61">
        <v>0</v>
      </c>
      <c r="CI40" s="61">
        <v>-17081859.970000003</v>
      </c>
      <c r="CJ40" s="61">
        <v>-17081859.970000003</v>
      </c>
      <c r="CK40" s="61">
        <v>0</v>
      </c>
      <c r="CL40" s="61">
        <v>7502219.75</v>
      </c>
    </row>
    <row r="41" spans="1:90" ht="13.5" customHeight="1">
      <c r="A41" s="43" t="s">
        <v>69</v>
      </c>
      <c r="B41" s="59">
        <v>1048</v>
      </c>
      <c r="C41" s="60" t="s">
        <v>376</v>
      </c>
      <c r="D41" s="61">
        <v>5797386062.1540051</v>
      </c>
      <c r="E41" s="61">
        <v>8100970964.1499014</v>
      </c>
      <c r="F41" s="61">
        <v>10930171966.089901</v>
      </c>
      <c r="G41" s="61">
        <v>-2524626353.1199999</v>
      </c>
      <c r="H41" s="61">
        <v>-304574648.81999999</v>
      </c>
      <c r="I41" s="61">
        <v>-2951467695.7100005</v>
      </c>
      <c r="J41" s="61">
        <v>-2855104932.4500008</v>
      </c>
      <c r="K41" s="61">
        <v>-9981129634.8299999</v>
      </c>
      <c r="L41" s="61">
        <v>7126024702.3799992</v>
      </c>
      <c r="M41" s="61">
        <v>-199678351.15999985</v>
      </c>
      <c r="N41" s="61">
        <v>2285705515.0400004</v>
      </c>
      <c r="O41" s="61">
        <v>-2485383866.2000003</v>
      </c>
      <c r="P41" s="61">
        <v>103315587.90000004</v>
      </c>
      <c r="Q41" s="61">
        <v>280766215.22000003</v>
      </c>
      <c r="R41" s="61">
        <v>-177450627.31999999</v>
      </c>
      <c r="S41" s="61">
        <v>-270408119.21999991</v>
      </c>
      <c r="T41" s="61">
        <v>-151605050.32999998</v>
      </c>
      <c r="U41" s="61">
        <v>-625325985.63999999</v>
      </c>
      <c r="V41" s="61">
        <v>473720935.31</v>
      </c>
      <c r="W41" s="61">
        <v>-118803068.88999993</v>
      </c>
      <c r="X41" s="61">
        <v>174147298.44</v>
      </c>
      <c r="Y41" s="61">
        <v>-292950367.32999992</v>
      </c>
      <c r="Z41" s="61">
        <v>752280441.12410426</v>
      </c>
      <c r="AA41" s="61">
        <v>752280441.12410426</v>
      </c>
      <c r="AB41" s="61">
        <v>0</v>
      </c>
      <c r="AC41" s="61">
        <v>0</v>
      </c>
      <c r="AD41" s="61">
        <v>0</v>
      </c>
      <c r="AE41" s="61">
        <v>0</v>
      </c>
      <c r="AF41" s="61">
        <v>0</v>
      </c>
      <c r="AG41" s="61">
        <v>0</v>
      </c>
      <c r="AH41" s="61">
        <v>0</v>
      </c>
      <c r="AI41" s="61">
        <v>0</v>
      </c>
      <c r="AJ41" s="61">
        <v>46599018.119999997</v>
      </c>
      <c r="AK41" s="61">
        <v>46599018.119999997</v>
      </c>
      <c r="AL41" s="61">
        <v>0</v>
      </c>
      <c r="AM41" s="61">
        <v>119411453.69</v>
      </c>
      <c r="AN41" s="61">
        <v>130285280.28</v>
      </c>
      <c r="AO41" s="61">
        <v>-59463033.670000002</v>
      </c>
      <c r="AP41" s="61">
        <v>218900.61</v>
      </c>
      <c r="AQ41" s="61">
        <v>0</v>
      </c>
      <c r="AR41" s="61">
        <v>48370306.469999991</v>
      </c>
      <c r="AS41" s="61">
        <v>-5678489606.4800034</v>
      </c>
      <c r="AT41" s="61">
        <v>-1687084854.5700006</v>
      </c>
      <c r="AU41" s="61">
        <v>-2742063339.8200006</v>
      </c>
      <c r="AV41" s="61">
        <v>1054978485.2499999</v>
      </c>
      <c r="AW41" s="61">
        <v>-1346494974.3100021</v>
      </c>
      <c r="AX41" s="61">
        <v>-1839470032.940002</v>
      </c>
      <c r="AY41" s="61">
        <v>-4268381066.6000018</v>
      </c>
      <c r="AZ41" s="61">
        <v>-2049632679.660001</v>
      </c>
      <c r="BA41" s="61">
        <v>-4617227944.4100027</v>
      </c>
      <c r="BB41" s="61">
        <v>0</v>
      </c>
      <c r="BC41" s="61">
        <v>2398479557.4700017</v>
      </c>
      <c r="BD41" s="61">
        <v>2428911033.6599998</v>
      </c>
      <c r="BE41" s="61">
        <v>492975058.62999988</v>
      </c>
      <c r="BF41" s="61">
        <v>1487472544.46</v>
      </c>
      <c r="BG41" s="61">
        <v>653562247.24000001</v>
      </c>
      <c r="BH41" s="61">
        <v>1787939252.7</v>
      </c>
      <c r="BI41" s="61">
        <v>0</v>
      </c>
      <c r="BJ41" s="61">
        <v>-954028955.48000014</v>
      </c>
      <c r="BK41" s="61">
        <v>-994497485.83000016</v>
      </c>
      <c r="BL41" s="61">
        <v>0</v>
      </c>
      <c r="BM41" s="61">
        <v>0</v>
      </c>
      <c r="BN41" s="61">
        <v>0</v>
      </c>
      <c r="BO41" s="61">
        <v>-42850878.039999992</v>
      </c>
      <c r="BP41" s="61">
        <v>-42850878.039999992</v>
      </c>
      <c r="BQ41" s="61">
        <v>0</v>
      </c>
      <c r="BR41" s="61">
        <v>0</v>
      </c>
      <c r="BS41" s="61">
        <v>-2602058899.5600004</v>
      </c>
      <c r="BT41" s="61">
        <v>-1850141207.1400003</v>
      </c>
      <c r="BU41" s="61">
        <v>-584508402.3900001</v>
      </c>
      <c r="BV41" s="61">
        <v>-190509941.02000004</v>
      </c>
      <c r="BW41" s="61">
        <v>0</v>
      </c>
      <c r="BX41" s="61">
        <v>-160964763.44999996</v>
      </c>
      <c r="BY41" s="61">
        <v>-96434113.359999999</v>
      </c>
      <c r="BZ41" s="61">
        <v>443222451.22000003</v>
      </c>
      <c r="CA41" s="61">
        <v>-162722923.42000002</v>
      </c>
      <c r="CB41" s="61">
        <v>0</v>
      </c>
      <c r="CC41" s="61">
        <v>0</v>
      </c>
      <c r="CD41" s="61">
        <v>0</v>
      </c>
      <c r="CE41" s="61">
        <v>0</v>
      </c>
      <c r="CF41" s="61">
        <v>0</v>
      </c>
      <c r="CG41" s="61">
        <v>0</v>
      </c>
      <c r="CH41" s="61">
        <v>0</v>
      </c>
      <c r="CI41" s="61">
        <v>0</v>
      </c>
      <c r="CJ41" s="61">
        <v>0</v>
      </c>
      <c r="CK41" s="61">
        <v>0</v>
      </c>
      <c r="CL41" s="61">
        <v>118896455.67400169</v>
      </c>
    </row>
    <row r="42" spans="1:90" ht="13.5" customHeight="1">
      <c r="A42" s="43" t="s">
        <v>71</v>
      </c>
      <c r="B42" s="59">
        <v>1049</v>
      </c>
      <c r="C42" s="60" t="s">
        <v>376</v>
      </c>
      <c r="D42" s="61">
        <v>3805977826.4900012</v>
      </c>
      <c r="E42" s="61">
        <v>2524434031.2000003</v>
      </c>
      <c r="F42" s="61">
        <v>3006378081.5600004</v>
      </c>
      <c r="G42" s="61">
        <v>-362220824.79999995</v>
      </c>
      <c r="H42" s="61">
        <v>-119723225.56</v>
      </c>
      <c r="I42" s="61">
        <v>581104958.76000118</v>
      </c>
      <c r="J42" s="61">
        <v>554490531.01000118</v>
      </c>
      <c r="K42" s="61">
        <v>-3157424246.4999995</v>
      </c>
      <c r="L42" s="61">
        <v>3711914777.5100007</v>
      </c>
      <c r="M42" s="61">
        <v>67505682.179999992</v>
      </c>
      <c r="N42" s="61">
        <v>171416659.25999999</v>
      </c>
      <c r="O42" s="61">
        <v>-103910977.08</v>
      </c>
      <c r="P42" s="61">
        <v>-40891254.429999948</v>
      </c>
      <c r="Q42" s="61">
        <v>115117522.20000005</v>
      </c>
      <c r="R42" s="61">
        <v>-156008776.63</v>
      </c>
      <c r="S42" s="61">
        <v>-3809656.8600000027</v>
      </c>
      <c r="T42" s="61">
        <v>-3395694.0400000028</v>
      </c>
      <c r="U42" s="61">
        <v>-23980863.000000004</v>
      </c>
      <c r="V42" s="61">
        <v>20585168.960000001</v>
      </c>
      <c r="W42" s="61">
        <v>-413962.82</v>
      </c>
      <c r="X42" s="61">
        <v>0</v>
      </c>
      <c r="Y42" s="61">
        <v>-413962.82</v>
      </c>
      <c r="Z42" s="61">
        <v>733425199.11000001</v>
      </c>
      <c r="AA42" s="61">
        <v>437187236.31999999</v>
      </c>
      <c r="AB42" s="61">
        <v>279653546.10000002</v>
      </c>
      <c r="AC42" s="61">
        <v>15259980.409999967</v>
      </c>
      <c r="AD42" s="61">
        <v>1324436.2800000005</v>
      </c>
      <c r="AE42" s="61">
        <v>0</v>
      </c>
      <c r="AF42" s="61">
        <v>0</v>
      </c>
      <c r="AG42" s="61">
        <v>0</v>
      </c>
      <c r="AH42" s="61">
        <v>0</v>
      </c>
      <c r="AI42" s="61">
        <v>0</v>
      </c>
      <c r="AJ42" s="61">
        <v>2302421.1800000002</v>
      </c>
      <c r="AK42" s="61">
        <v>2302421.1800000002</v>
      </c>
      <c r="AL42" s="61">
        <v>0</v>
      </c>
      <c r="AM42" s="61">
        <v>-31479126.900000028</v>
      </c>
      <c r="AN42" s="61">
        <v>-5840322.6300000716</v>
      </c>
      <c r="AO42" s="61">
        <v>0</v>
      </c>
      <c r="AP42" s="61">
        <v>0</v>
      </c>
      <c r="AQ42" s="61">
        <v>0</v>
      </c>
      <c r="AR42" s="61">
        <v>-25638804.269999955</v>
      </c>
      <c r="AS42" s="61">
        <v>-3749882156.4399996</v>
      </c>
      <c r="AT42" s="61">
        <v>-1968494445.8200002</v>
      </c>
      <c r="AU42" s="61">
        <v>-1986776347.2100003</v>
      </c>
      <c r="AV42" s="61">
        <v>18281901.390000001</v>
      </c>
      <c r="AW42" s="61">
        <v>-679425320.39999938</v>
      </c>
      <c r="AX42" s="61">
        <v>-678536404.20999932</v>
      </c>
      <c r="AY42" s="61">
        <v>-2804069621.1799994</v>
      </c>
      <c r="AZ42" s="61">
        <v>-1581724061.4500003</v>
      </c>
      <c r="BA42" s="61">
        <v>-2616316595.5499992</v>
      </c>
      <c r="BB42" s="61">
        <v>0</v>
      </c>
      <c r="BC42" s="61">
        <v>1393971035.8200002</v>
      </c>
      <c r="BD42" s="61">
        <v>2125533216.97</v>
      </c>
      <c r="BE42" s="61">
        <v>-888916.19000001252</v>
      </c>
      <c r="BF42" s="61">
        <v>85228993.439999998</v>
      </c>
      <c r="BG42" s="61">
        <v>31644701.759999994</v>
      </c>
      <c r="BH42" s="61">
        <v>103121690.15000001</v>
      </c>
      <c r="BI42" s="61">
        <v>0</v>
      </c>
      <c r="BJ42" s="61">
        <v>-49537398.469999991</v>
      </c>
      <c r="BK42" s="61">
        <v>-86117909.63000001</v>
      </c>
      <c r="BL42" s="61">
        <v>0</v>
      </c>
      <c r="BM42" s="61">
        <v>0</v>
      </c>
      <c r="BN42" s="61">
        <v>0</v>
      </c>
      <c r="BO42" s="61">
        <v>-1195685.1499999987</v>
      </c>
      <c r="BP42" s="61">
        <v>-1195685.1499999987</v>
      </c>
      <c r="BQ42" s="61">
        <v>0</v>
      </c>
      <c r="BR42" s="61">
        <v>0</v>
      </c>
      <c r="BS42" s="61">
        <v>-907782387.39000034</v>
      </c>
      <c r="BT42" s="61">
        <v>-632147540.75000036</v>
      </c>
      <c r="BU42" s="61">
        <v>-165638520.87</v>
      </c>
      <c r="BV42" s="61">
        <v>-115534405.51999998</v>
      </c>
      <c r="BW42" s="61">
        <v>0</v>
      </c>
      <c r="BX42" s="61">
        <v>-13148296.389999999</v>
      </c>
      <c r="BY42" s="61">
        <v>-10219262.119999997</v>
      </c>
      <c r="BZ42" s="61">
        <v>28905638.259999994</v>
      </c>
      <c r="CA42" s="61">
        <v>0</v>
      </c>
      <c r="CB42" s="61">
        <v>0</v>
      </c>
      <c r="CC42" s="61">
        <v>0</v>
      </c>
      <c r="CD42" s="61">
        <v>0</v>
      </c>
      <c r="CE42" s="61">
        <v>0</v>
      </c>
      <c r="CF42" s="61">
        <v>0</v>
      </c>
      <c r="CG42" s="61">
        <v>0</v>
      </c>
      <c r="CH42" s="61">
        <v>0</v>
      </c>
      <c r="CI42" s="61">
        <v>-192984317.68000001</v>
      </c>
      <c r="CJ42" s="61">
        <v>-192984317.68000001</v>
      </c>
      <c r="CK42" s="61">
        <v>0</v>
      </c>
      <c r="CL42" s="61">
        <v>56095670.050001621</v>
      </c>
    </row>
    <row r="43" spans="1:90" ht="13.5" customHeight="1">
      <c r="A43" s="43" t="s">
        <v>73</v>
      </c>
      <c r="B43" s="59">
        <v>1051</v>
      </c>
      <c r="C43" s="60" t="s">
        <v>376</v>
      </c>
      <c r="D43" s="61">
        <v>35740328.960000008</v>
      </c>
      <c r="E43" s="61">
        <v>-9678030.0400000047</v>
      </c>
      <c r="F43" s="61">
        <v>-9800705.1000000034</v>
      </c>
      <c r="G43" s="61">
        <v>122504.11</v>
      </c>
      <c r="H43" s="61">
        <v>170.95</v>
      </c>
      <c r="I43" s="61">
        <v>47014267.400000021</v>
      </c>
      <c r="J43" s="61">
        <v>68736631.630000025</v>
      </c>
      <c r="K43" s="61">
        <v>-31330233.139999997</v>
      </c>
      <c r="L43" s="61">
        <v>100066864.77000003</v>
      </c>
      <c r="M43" s="61">
        <v>-21722364.230000004</v>
      </c>
      <c r="N43" s="61">
        <v>8991387.9199999999</v>
      </c>
      <c r="O43" s="61">
        <v>-30713752.150000006</v>
      </c>
      <c r="P43" s="61">
        <v>0</v>
      </c>
      <c r="Q43" s="61">
        <v>0</v>
      </c>
      <c r="R43" s="61">
        <v>0</v>
      </c>
      <c r="S43" s="61">
        <v>89068.94</v>
      </c>
      <c r="T43" s="61">
        <v>89068.94</v>
      </c>
      <c r="U43" s="61">
        <v>0</v>
      </c>
      <c r="V43" s="61">
        <v>89068.94</v>
      </c>
      <c r="W43" s="61">
        <v>0</v>
      </c>
      <c r="X43" s="61">
        <v>0</v>
      </c>
      <c r="Y43" s="61">
        <v>0</v>
      </c>
      <c r="Z43" s="61">
        <v>0</v>
      </c>
      <c r="AA43" s="61">
        <v>0</v>
      </c>
      <c r="AB43" s="61">
        <v>0</v>
      </c>
      <c r="AC43" s="61">
        <v>0</v>
      </c>
      <c r="AD43" s="61">
        <v>0</v>
      </c>
      <c r="AE43" s="61">
        <v>0</v>
      </c>
      <c r="AF43" s="61">
        <v>0</v>
      </c>
      <c r="AG43" s="61">
        <v>0</v>
      </c>
      <c r="AH43" s="61">
        <v>0</v>
      </c>
      <c r="AI43" s="61">
        <v>0</v>
      </c>
      <c r="AJ43" s="61">
        <v>58604.22</v>
      </c>
      <c r="AK43" s="61">
        <v>58604.22</v>
      </c>
      <c r="AL43" s="61">
        <v>0</v>
      </c>
      <c r="AM43" s="61">
        <v>-1743581.5600000003</v>
      </c>
      <c r="AN43" s="61">
        <v>885519.77</v>
      </c>
      <c r="AO43" s="61">
        <v>-182489.18</v>
      </c>
      <c r="AP43" s="61">
        <v>0</v>
      </c>
      <c r="AQ43" s="61">
        <v>0</v>
      </c>
      <c r="AR43" s="61">
        <v>-2446612.1500000004</v>
      </c>
      <c r="AS43" s="61">
        <v>-127734587.95000011</v>
      </c>
      <c r="AT43" s="61">
        <v>-43366640.090000004</v>
      </c>
      <c r="AU43" s="61">
        <v>-50620141.310000002</v>
      </c>
      <c r="AV43" s="61">
        <v>7253501.2199999997</v>
      </c>
      <c r="AW43" s="61">
        <v>-12578400.670000106</v>
      </c>
      <c r="AX43" s="61">
        <v>10888853.239999831</v>
      </c>
      <c r="AY43" s="61">
        <v>-375696637.85000002</v>
      </c>
      <c r="AZ43" s="61">
        <v>-375696637.85000002</v>
      </c>
      <c r="BA43" s="61">
        <v>0</v>
      </c>
      <c r="BB43" s="61">
        <v>0</v>
      </c>
      <c r="BC43" s="61">
        <v>0</v>
      </c>
      <c r="BD43" s="61">
        <v>386585491.08999985</v>
      </c>
      <c r="BE43" s="61">
        <v>-23467253.909999937</v>
      </c>
      <c r="BF43" s="61">
        <v>161979395.74000001</v>
      </c>
      <c r="BG43" s="61">
        <v>161979395.74000001</v>
      </c>
      <c r="BH43" s="61">
        <v>0</v>
      </c>
      <c r="BI43" s="61">
        <v>0</v>
      </c>
      <c r="BJ43" s="61">
        <v>0</v>
      </c>
      <c r="BK43" s="61">
        <v>-185446649.64999995</v>
      </c>
      <c r="BL43" s="61">
        <v>0</v>
      </c>
      <c r="BM43" s="61">
        <v>0</v>
      </c>
      <c r="BN43" s="61">
        <v>0</v>
      </c>
      <c r="BO43" s="61">
        <v>120753.21</v>
      </c>
      <c r="BP43" s="61">
        <v>120753.21</v>
      </c>
      <c r="BQ43" s="61">
        <v>0</v>
      </c>
      <c r="BR43" s="61">
        <v>0</v>
      </c>
      <c r="BS43" s="61">
        <v>-71017661.149999991</v>
      </c>
      <c r="BT43" s="61">
        <v>-12073241.470000001</v>
      </c>
      <c r="BU43" s="61">
        <v>-44795465.419999994</v>
      </c>
      <c r="BV43" s="61">
        <v>-17835394.890000004</v>
      </c>
      <c r="BW43" s="61">
        <v>0</v>
      </c>
      <c r="BX43" s="61">
        <v>-150505.35</v>
      </c>
      <c r="BY43" s="61">
        <v>-930178</v>
      </c>
      <c r="BZ43" s="61">
        <v>4767123.9799999995</v>
      </c>
      <c r="CA43" s="61">
        <v>0</v>
      </c>
      <c r="CB43" s="61">
        <v>0</v>
      </c>
      <c r="CC43" s="61">
        <v>0</v>
      </c>
      <c r="CD43" s="61">
        <v>0</v>
      </c>
      <c r="CE43" s="61">
        <v>0</v>
      </c>
      <c r="CF43" s="61">
        <v>0</v>
      </c>
      <c r="CG43" s="61">
        <v>0</v>
      </c>
      <c r="CH43" s="61">
        <v>0</v>
      </c>
      <c r="CI43" s="61">
        <v>-892639.25000000012</v>
      </c>
      <c r="CJ43" s="61">
        <v>-892639.25000000012</v>
      </c>
      <c r="CK43" s="61">
        <v>0</v>
      </c>
      <c r="CL43" s="61">
        <v>-91994258.990000099</v>
      </c>
    </row>
    <row r="44" spans="1:90" ht="13.5" customHeight="1">
      <c r="A44" s="43" t="s">
        <v>75</v>
      </c>
      <c r="B44" s="59">
        <v>1052</v>
      </c>
      <c r="C44" s="60" t="s">
        <v>376</v>
      </c>
      <c r="D44" s="61">
        <v>97954480.716349766</v>
      </c>
      <c r="E44" s="61">
        <v>12468034.93999999</v>
      </c>
      <c r="F44" s="61">
        <v>72994422.00999999</v>
      </c>
      <c r="G44" s="61">
        <v>-60526387.07</v>
      </c>
      <c r="H44" s="61">
        <v>0</v>
      </c>
      <c r="I44" s="61">
        <v>-8011428.7800000124</v>
      </c>
      <c r="J44" s="61">
        <v>985787.69999998808</v>
      </c>
      <c r="K44" s="61">
        <v>-61949806.069999993</v>
      </c>
      <c r="L44" s="61">
        <v>62935593.769999981</v>
      </c>
      <c r="M44" s="61">
        <v>-8997216.4800000004</v>
      </c>
      <c r="N44" s="61">
        <v>23023955.419999994</v>
      </c>
      <c r="O44" s="61">
        <v>-32021171.899999995</v>
      </c>
      <c r="P44" s="61">
        <v>0</v>
      </c>
      <c r="Q44" s="61">
        <v>0</v>
      </c>
      <c r="R44" s="61">
        <v>0</v>
      </c>
      <c r="S44" s="61">
        <v>-1494144</v>
      </c>
      <c r="T44" s="61">
        <v>-519200</v>
      </c>
      <c r="U44" s="61">
        <v>-12363726</v>
      </c>
      <c r="V44" s="61">
        <v>11844526</v>
      </c>
      <c r="W44" s="61">
        <v>-974944</v>
      </c>
      <c r="X44" s="61">
        <v>1015861</v>
      </c>
      <c r="Y44" s="61">
        <v>-1990805</v>
      </c>
      <c r="Z44" s="61">
        <v>99171592.366349787</v>
      </c>
      <c r="AA44" s="61">
        <v>76870809.407387778</v>
      </c>
      <c r="AB44" s="61">
        <v>0</v>
      </c>
      <c r="AC44" s="61">
        <v>0</v>
      </c>
      <c r="AD44" s="61">
        <v>1164463.8413597969</v>
      </c>
      <c r="AE44" s="61">
        <v>0</v>
      </c>
      <c r="AF44" s="61">
        <v>0</v>
      </c>
      <c r="AG44" s="61">
        <v>0</v>
      </c>
      <c r="AH44" s="61">
        <v>0</v>
      </c>
      <c r="AI44" s="61">
        <v>21136319.117602218</v>
      </c>
      <c r="AJ44" s="61">
        <v>113840</v>
      </c>
      <c r="AK44" s="61">
        <v>113840</v>
      </c>
      <c r="AL44" s="61">
        <v>0</v>
      </c>
      <c r="AM44" s="61">
        <v>-4293413.8100000005</v>
      </c>
      <c r="AN44" s="61">
        <v>-4293413.8100000005</v>
      </c>
      <c r="AO44" s="61">
        <v>0</v>
      </c>
      <c r="AP44" s="61">
        <v>0</v>
      </c>
      <c r="AQ44" s="61">
        <v>0</v>
      </c>
      <c r="AR44" s="61">
        <v>0</v>
      </c>
      <c r="AS44" s="61">
        <v>-170750921.15000001</v>
      </c>
      <c r="AT44" s="61">
        <v>-32606710.821999997</v>
      </c>
      <c r="AU44" s="61">
        <v>-33337489.041999996</v>
      </c>
      <c r="AV44" s="61">
        <v>730778.22000000009</v>
      </c>
      <c r="AW44" s="61">
        <v>3348846.0019999929</v>
      </c>
      <c r="AX44" s="61">
        <v>-2390056.4780000001</v>
      </c>
      <c r="AY44" s="61">
        <v>-79457299.918000013</v>
      </c>
      <c r="AZ44" s="61">
        <v>-58067899.918000005</v>
      </c>
      <c r="BA44" s="61">
        <v>-64639920</v>
      </c>
      <c r="BB44" s="61">
        <v>0</v>
      </c>
      <c r="BC44" s="61">
        <v>43250520</v>
      </c>
      <c r="BD44" s="61">
        <v>77067243.440000013</v>
      </c>
      <c r="BE44" s="61">
        <v>5738902.479999993</v>
      </c>
      <c r="BF44" s="61">
        <v>24267152.649999999</v>
      </c>
      <c r="BG44" s="61">
        <v>8027032.6500000013</v>
      </c>
      <c r="BH44" s="61">
        <v>33447073</v>
      </c>
      <c r="BI44" s="61">
        <v>0</v>
      </c>
      <c r="BJ44" s="61">
        <v>-17206953</v>
      </c>
      <c r="BK44" s="61">
        <v>-18528250.170000006</v>
      </c>
      <c r="BL44" s="61">
        <v>0</v>
      </c>
      <c r="BM44" s="61">
        <v>0</v>
      </c>
      <c r="BN44" s="61">
        <v>0</v>
      </c>
      <c r="BO44" s="61">
        <v>0</v>
      </c>
      <c r="BP44" s="61">
        <v>0</v>
      </c>
      <c r="BQ44" s="61">
        <v>0</v>
      </c>
      <c r="BR44" s="61">
        <v>0</v>
      </c>
      <c r="BS44" s="61">
        <v>-137135411.75</v>
      </c>
      <c r="BT44" s="61">
        <v>-8711818.9800000004</v>
      </c>
      <c r="BU44" s="61">
        <v>-69261583.889999986</v>
      </c>
      <c r="BV44" s="61">
        <v>-53029416.050000004</v>
      </c>
      <c r="BW44" s="61">
        <v>0</v>
      </c>
      <c r="BX44" s="61">
        <v>-415299.48000000004</v>
      </c>
      <c r="BY44" s="61">
        <v>-7879031.7999999998</v>
      </c>
      <c r="BZ44" s="61">
        <v>2161738.4499999997</v>
      </c>
      <c r="CA44" s="61">
        <v>0</v>
      </c>
      <c r="CB44" s="61">
        <v>0</v>
      </c>
      <c r="CC44" s="61">
        <v>0</v>
      </c>
      <c r="CD44" s="61">
        <v>0</v>
      </c>
      <c r="CE44" s="61">
        <v>0</v>
      </c>
      <c r="CF44" s="61">
        <v>0</v>
      </c>
      <c r="CG44" s="61">
        <v>0</v>
      </c>
      <c r="CH44" s="61">
        <v>0</v>
      </c>
      <c r="CI44" s="61">
        <v>-4357644.58</v>
      </c>
      <c r="CJ44" s="61">
        <v>-4357644.58</v>
      </c>
      <c r="CK44" s="61">
        <v>0</v>
      </c>
      <c r="CL44" s="61">
        <v>-72796440.43365024</v>
      </c>
    </row>
    <row r="45" spans="1:90" ht="13.5" customHeight="1">
      <c r="A45" s="43" t="s">
        <v>77</v>
      </c>
      <c r="B45" s="59">
        <v>1053</v>
      </c>
      <c r="C45" s="60" t="s">
        <v>376</v>
      </c>
      <c r="D45" s="61">
        <v>17182281203.029999</v>
      </c>
      <c r="E45" s="61">
        <v>13755940275.280001</v>
      </c>
      <c r="F45" s="61">
        <v>15812769896.43</v>
      </c>
      <c r="G45" s="61">
        <v>-1096481612.3900001</v>
      </c>
      <c r="H45" s="61">
        <v>-960348008.75999999</v>
      </c>
      <c r="I45" s="61">
        <v>-1271817586.9000039</v>
      </c>
      <c r="J45" s="61">
        <v>-2041631109.8300037</v>
      </c>
      <c r="K45" s="61">
        <v>-16310756367.310007</v>
      </c>
      <c r="L45" s="61">
        <v>14269125257.480003</v>
      </c>
      <c r="M45" s="61">
        <v>539954043.40999985</v>
      </c>
      <c r="N45" s="61">
        <v>938576015.26999998</v>
      </c>
      <c r="O45" s="61">
        <v>-398621971.86000007</v>
      </c>
      <c r="P45" s="61">
        <v>229859479.51999998</v>
      </c>
      <c r="Q45" s="61">
        <v>954116250.88999999</v>
      </c>
      <c r="R45" s="61">
        <v>-724256771.37</v>
      </c>
      <c r="S45" s="61">
        <v>234903807.06999999</v>
      </c>
      <c r="T45" s="61">
        <v>238111885.16999999</v>
      </c>
      <c r="U45" s="61">
        <v>0</v>
      </c>
      <c r="V45" s="61">
        <v>238111885.16999999</v>
      </c>
      <c r="W45" s="61">
        <v>-3208078.1</v>
      </c>
      <c r="X45" s="61">
        <v>0</v>
      </c>
      <c r="Y45" s="61">
        <v>-3208078.1</v>
      </c>
      <c r="Z45" s="61">
        <v>4502721942.8700008</v>
      </c>
      <c r="AA45" s="61">
        <v>396029227.64999986</v>
      </c>
      <c r="AB45" s="61">
        <v>0</v>
      </c>
      <c r="AC45" s="61">
        <v>3773324342.3200002</v>
      </c>
      <c r="AD45" s="61">
        <v>331944460.54999989</v>
      </c>
      <c r="AE45" s="61">
        <v>0</v>
      </c>
      <c r="AF45" s="61">
        <v>0</v>
      </c>
      <c r="AG45" s="61">
        <v>0</v>
      </c>
      <c r="AH45" s="61">
        <v>1423912.3499999994</v>
      </c>
      <c r="AI45" s="61">
        <v>0</v>
      </c>
      <c r="AJ45" s="61">
        <v>9450000</v>
      </c>
      <c r="AK45" s="61">
        <v>9450000</v>
      </c>
      <c r="AL45" s="61">
        <v>0</v>
      </c>
      <c r="AM45" s="61">
        <v>-48917235.290000021</v>
      </c>
      <c r="AN45" s="61">
        <v>614331255.84000003</v>
      </c>
      <c r="AO45" s="61">
        <v>-145420613.34</v>
      </c>
      <c r="AP45" s="61">
        <v>-3611609.93</v>
      </c>
      <c r="AQ45" s="61">
        <v>0</v>
      </c>
      <c r="AR45" s="61">
        <v>-514216267.86000001</v>
      </c>
      <c r="AS45" s="61">
        <v>-12528088973.310005</v>
      </c>
      <c r="AT45" s="61">
        <v>-6643046607.6599989</v>
      </c>
      <c r="AU45" s="61">
        <v>-7198667781.829999</v>
      </c>
      <c r="AV45" s="61">
        <v>555621174.16999996</v>
      </c>
      <c r="AW45" s="61">
        <v>-3091275915.510006</v>
      </c>
      <c r="AX45" s="61">
        <v>-3037600042.7800064</v>
      </c>
      <c r="AY45" s="61">
        <v>-17396287895.920002</v>
      </c>
      <c r="AZ45" s="61">
        <v>-5198857474.79</v>
      </c>
      <c r="BA45" s="61">
        <v>-25068642430.900005</v>
      </c>
      <c r="BB45" s="61">
        <v>0</v>
      </c>
      <c r="BC45" s="61">
        <v>12871212009.770004</v>
      </c>
      <c r="BD45" s="61">
        <v>14358687853.139996</v>
      </c>
      <c r="BE45" s="61">
        <v>-53675872.729999781</v>
      </c>
      <c r="BF45" s="61">
        <v>2109359132.1900003</v>
      </c>
      <c r="BG45" s="61">
        <v>705898885.17000008</v>
      </c>
      <c r="BH45" s="61">
        <v>3034284764.5900002</v>
      </c>
      <c r="BI45" s="61">
        <v>0</v>
      </c>
      <c r="BJ45" s="61">
        <v>-1630824517.5699999</v>
      </c>
      <c r="BK45" s="61">
        <v>-2163035004.9200001</v>
      </c>
      <c r="BL45" s="61">
        <v>0</v>
      </c>
      <c r="BM45" s="61">
        <v>0</v>
      </c>
      <c r="BN45" s="61">
        <v>0</v>
      </c>
      <c r="BO45" s="61">
        <v>-25365743.240000002</v>
      </c>
      <c r="BP45" s="61">
        <v>-25365743.240000002</v>
      </c>
      <c r="BQ45" s="61">
        <v>0</v>
      </c>
      <c r="BR45" s="61">
        <v>0</v>
      </c>
      <c r="BS45" s="61">
        <v>-2506079699.3499994</v>
      </c>
      <c r="BT45" s="61">
        <v>-1582296478.2099998</v>
      </c>
      <c r="BU45" s="61">
        <v>-423866142.87999988</v>
      </c>
      <c r="BV45" s="61">
        <v>-36848515.31000001</v>
      </c>
      <c r="BW45" s="61">
        <v>0</v>
      </c>
      <c r="BX45" s="61">
        <v>-174629935.43999997</v>
      </c>
      <c r="BY45" s="61">
        <v>-267918909.34999999</v>
      </c>
      <c r="BZ45" s="61">
        <v>83009152.579999998</v>
      </c>
      <c r="CA45" s="61">
        <v>-103528870.74000001</v>
      </c>
      <c r="CB45" s="61">
        <v>0</v>
      </c>
      <c r="CC45" s="61">
        <v>0</v>
      </c>
      <c r="CD45" s="61">
        <v>0</v>
      </c>
      <c r="CE45" s="61">
        <v>0</v>
      </c>
      <c r="CF45" s="61">
        <v>0</v>
      </c>
      <c r="CG45" s="61">
        <v>0</v>
      </c>
      <c r="CH45" s="61">
        <v>0</v>
      </c>
      <c r="CI45" s="61">
        <v>-262321007.55000001</v>
      </c>
      <c r="CJ45" s="61">
        <v>-262321007.55000001</v>
      </c>
      <c r="CK45" s="61">
        <v>0</v>
      </c>
      <c r="CL45" s="61">
        <v>4654192229.7199936</v>
      </c>
    </row>
    <row r="46" spans="1:90" ht="13.5" customHeight="1">
      <c r="A46" s="43" t="s">
        <v>79</v>
      </c>
      <c r="B46" s="59">
        <v>1054</v>
      </c>
      <c r="C46" s="60" t="s">
        <v>376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  <c r="O46" s="61">
        <v>0</v>
      </c>
      <c r="P46" s="61">
        <v>0</v>
      </c>
      <c r="Q46" s="61">
        <v>0</v>
      </c>
      <c r="R46" s="61">
        <v>0</v>
      </c>
      <c r="S46" s="61">
        <v>0</v>
      </c>
      <c r="T46" s="61">
        <v>0</v>
      </c>
      <c r="U46" s="61">
        <v>0</v>
      </c>
      <c r="V46" s="61">
        <v>0</v>
      </c>
      <c r="W46" s="61">
        <v>0</v>
      </c>
      <c r="X46" s="61">
        <v>0</v>
      </c>
      <c r="Y46" s="61">
        <v>0</v>
      </c>
      <c r="Z46" s="61">
        <v>0</v>
      </c>
      <c r="AA46" s="61">
        <v>0</v>
      </c>
      <c r="AB46" s="61">
        <v>0</v>
      </c>
      <c r="AC46" s="61">
        <v>0</v>
      </c>
      <c r="AD46" s="61">
        <v>0</v>
      </c>
      <c r="AE46" s="61">
        <v>0</v>
      </c>
      <c r="AF46" s="61">
        <v>0</v>
      </c>
      <c r="AG46" s="61">
        <v>0</v>
      </c>
      <c r="AH46" s="61">
        <v>0</v>
      </c>
      <c r="AI46" s="61">
        <v>0</v>
      </c>
      <c r="AJ46" s="61">
        <v>0</v>
      </c>
      <c r="AK46" s="61">
        <v>0</v>
      </c>
      <c r="AL46" s="61">
        <v>0</v>
      </c>
      <c r="AM46" s="61">
        <v>0</v>
      </c>
      <c r="AN46" s="61">
        <v>0</v>
      </c>
      <c r="AO46" s="61">
        <v>0</v>
      </c>
      <c r="AP46" s="61">
        <v>0</v>
      </c>
      <c r="AQ46" s="61">
        <v>0</v>
      </c>
      <c r="AR46" s="61">
        <v>0</v>
      </c>
      <c r="AS46" s="61">
        <v>0</v>
      </c>
      <c r="AT46" s="61">
        <v>0</v>
      </c>
      <c r="AU46" s="61">
        <v>0</v>
      </c>
      <c r="AV46" s="61">
        <v>0</v>
      </c>
      <c r="AW46" s="61">
        <v>0</v>
      </c>
      <c r="AX46" s="61">
        <v>0</v>
      </c>
      <c r="AY46" s="61">
        <v>0</v>
      </c>
      <c r="AZ46" s="61">
        <v>0</v>
      </c>
      <c r="BA46" s="61">
        <v>0</v>
      </c>
      <c r="BB46" s="61">
        <v>0</v>
      </c>
      <c r="BC46" s="61">
        <v>0</v>
      </c>
      <c r="BD46" s="61">
        <v>0</v>
      </c>
      <c r="BE46" s="61">
        <v>0</v>
      </c>
      <c r="BF46" s="61">
        <v>0</v>
      </c>
      <c r="BG46" s="61">
        <v>0</v>
      </c>
      <c r="BH46" s="61">
        <v>0</v>
      </c>
      <c r="BI46" s="61">
        <v>0</v>
      </c>
      <c r="BJ46" s="61">
        <v>0</v>
      </c>
      <c r="BK46" s="61">
        <v>0</v>
      </c>
      <c r="BL46" s="61">
        <v>0</v>
      </c>
      <c r="BM46" s="61">
        <v>0</v>
      </c>
      <c r="BN46" s="61">
        <v>0</v>
      </c>
      <c r="BO46" s="61">
        <v>0</v>
      </c>
      <c r="BP46" s="61">
        <v>0</v>
      </c>
      <c r="BQ46" s="61">
        <v>0</v>
      </c>
      <c r="BR46" s="61">
        <v>0</v>
      </c>
      <c r="BS46" s="61">
        <v>0</v>
      </c>
      <c r="BT46" s="61">
        <v>0</v>
      </c>
      <c r="BU46" s="61">
        <v>0</v>
      </c>
      <c r="BV46" s="61">
        <v>0</v>
      </c>
      <c r="BW46" s="61">
        <v>0</v>
      </c>
      <c r="BX46" s="61">
        <v>0</v>
      </c>
      <c r="BY46" s="61">
        <v>0</v>
      </c>
      <c r="BZ46" s="61">
        <v>0</v>
      </c>
      <c r="CA46" s="61">
        <v>0</v>
      </c>
      <c r="CB46" s="61">
        <v>0</v>
      </c>
      <c r="CC46" s="61">
        <v>0</v>
      </c>
      <c r="CD46" s="61">
        <v>0</v>
      </c>
      <c r="CE46" s="61">
        <v>0</v>
      </c>
      <c r="CF46" s="61">
        <v>0</v>
      </c>
      <c r="CG46" s="61">
        <v>0</v>
      </c>
      <c r="CH46" s="61">
        <v>0</v>
      </c>
      <c r="CI46" s="61">
        <v>0</v>
      </c>
      <c r="CJ46" s="61">
        <v>0</v>
      </c>
      <c r="CK46" s="61">
        <v>0</v>
      </c>
      <c r="CL46" s="61">
        <v>0</v>
      </c>
    </row>
    <row r="47" spans="1:90" ht="13.5" customHeight="1">
      <c r="A47" s="43" t="s">
        <v>81</v>
      </c>
      <c r="B47" s="59">
        <v>1055</v>
      </c>
      <c r="C47" s="60" t="s">
        <v>376</v>
      </c>
      <c r="D47" s="61">
        <v>0</v>
      </c>
      <c r="E47" s="61">
        <v>0</v>
      </c>
      <c r="F47" s="61">
        <v>0</v>
      </c>
      <c r="G47" s="61">
        <v>0</v>
      </c>
      <c r="H47" s="61">
        <v>0</v>
      </c>
      <c r="I47" s="61">
        <v>0</v>
      </c>
      <c r="J47" s="61">
        <v>0</v>
      </c>
      <c r="K47" s="61">
        <v>0</v>
      </c>
      <c r="L47" s="61">
        <v>0</v>
      </c>
      <c r="M47" s="61">
        <v>0</v>
      </c>
      <c r="N47" s="61">
        <v>0</v>
      </c>
      <c r="O47" s="61">
        <v>0</v>
      </c>
      <c r="P47" s="61">
        <v>0</v>
      </c>
      <c r="Q47" s="61">
        <v>0</v>
      </c>
      <c r="R47" s="61">
        <v>0</v>
      </c>
      <c r="S47" s="61">
        <v>0</v>
      </c>
      <c r="T47" s="61">
        <v>0</v>
      </c>
      <c r="U47" s="61">
        <v>0</v>
      </c>
      <c r="V47" s="61">
        <v>0</v>
      </c>
      <c r="W47" s="61">
        <v>0</v>
      </c>
      <c r="X47" s="61">
        <v>0</v>
      </c>
      <c r="Y47" s="61">
        <v>0</v>
      </c>
      <c r="Z47" s="61">
        <v>0</v>
      </c>
      <c r="AA47" s="61">
        <v>0</v>
      </c>
      <c r="AB47" s="61">
        <v>0</v>
      </c>
      <c r="AC47" s="61">
        <v>0</v>
      </c>
      <c r="AD47" s="61">
        <v>0</v>
      </c>
      <c r="AE47" s="61">
        <v>0</v>
      </c>
      <c r="AF47" s="61">
        <v>0</v>
      </c>
      <c r="AG47" s="61">
        <v>0</v>
      </c>
      <c r="AH47" s="61">
        <v>0</v>
      </c>
      <c r="AI47" s="61">
        <v>0</v>
      </c>
      <c r="AJ47" s="61">
        <v>0</v>
      </c>
      <c r="AK47" s="61">
        <v>0</v>
      </c>
      <c r="AL47" s="61">
        <v>0</v>
      </c>
      <c r="AM47" s="61">
        <v>0</v>
      </c>
      <c r="AN47" s="61">
        <v>0</v>
      </c>
      <c r="AO47" s="61">
        <v>0</v>
      </c>
      <c r="AP47" s="61">
        <v>0</v>
      </c>
      <c r="AQ47" s="61">
        <v>0</v>
      </c>
      <c r="AR47" s="61">
        <v>0</v>
      </c>
      <c r="AS47" s="61">
        <v>0</v>
      </c>
      <c r="AT47" s="61">
        <v>0</v>
      </c>
      <c r="AU47" s="61">
        <v>0</v>
      </c>
      <c r="AV47" s="61">
        <v>0</v>
      </c>
      <c r="AW47" s="61">
        <v>0</v>
      </c>
      <c r="AX47" s="61">
        <v>0</v>
      </c>
      <c r="AY47" s="61">
        <v>0</v>
      </c>
      <c r="AZ47" s="61">
        <v>0</v>
      </c>
      <c r="BA47" s="61">
        <v>0</v>
      </c>
      <c r="BB47" s="61">
        <v>0</v>
      </c>
      <c r="BC47" s="61">
        <v>0</v>
      </c>
      <c r="BD47" s="61">
        <v>0</v>
      </c>
      <c r="BE47" s="61">
        <v>0</v>
      </c>
      <c r="BF47" s="61">
        <v>0</v>
      </c>
      <c r="BG47" s="61">
        <v>0</v>
      </c>
      <c r="BH47" s="61">
        <v>0</v>
      </c>
      <c r="BI47" s="61">
        <v>0</v>
      </c>
      <c r="BJ47" s="61">
        <v>0</v>
      </c>
      <c r="BK47" s="61">
        <v>0</v>
      </c>
      <c r="BL47" s="61">
        <v>0</v>
      </c>
      <c r="BM47" s="61">
        <v>0</v>
      </c>
      <c r="BN47" s="61">
        <v>0</v>
      </c>
      <c r="BO47" s="61">
        <v>0</v>
      </c>
      <c r="BP47" s="61">
        <v>0</v>
      </c>
      <c r="BQ47" s="61">
        <v>0</v>
      </c>
      <c r="BR47" s="61">
        <v>0</v>
      </c>
      <c r="BS47" s="61">
        <v>0</v>
      </c>
      <c r="BT47" s="61">
        <v>0</v>
      </c>
      <c r="BU47" s="61">
        <v>0</v>
      </c>
      <c r="BV47" s="61">
        <v>0</v>
      </c>
      <c r="BW47" s="61">
        <v>0</v>
      </c>
      <c r="BX47" s="61">
        <v>0</v>
      </c>
      <c r="BY47" s="61">
        <v>0</v>
      </c>
      <c r="BZ47" s="61">
        <v>0</v>
      </c>
      <c r="CA47" s="61">
        <v>0</v>
      </c>
      <c r="CB47" s="61">
        <v>0</v>
      </c>
      <c r="CC47" s="61">
        <v>0</v>
      </c>
      <c r="CD47" s="61">
        <v>0</v>
      </c>
      <c r="CE47" s="61">
        <v>0</v>
      </c>
      <c r="CF47" s="61">
        <v>0</v>
      </c>
      <c r="CG47" s="61">
        <v>0</v>
      </c>
      <c r="CH47" s="61">
        <v>0</v>
      </c>
      <c r="CI47" s="61">
        <v>0</v>
      </c>
      <c r="CJ47" s="61">
        <v>0</v>
      </c>
      <c r="CK47" s="61">
        <v>0</v>
      </c>
      <c r="CL47" s="61">
        <v>0</v>
      </c>
    </row>
    <row r="48" spans="1:90" ht="13.5" customHeight="1">
      <c r="A48" s="43" t="s">
        <v>83</v>
      </c>
      <c r="B48" s="59">
        <v>1056</v>
      </c>
      <c r="C48" s="60" t="s">
        <v>376</v>
      </c>
      <c r="D48" s="61">
        <v>2342818780.5500002</v>
      </c>
      <c r="E48" s="61">
        <v>2472422687.3000002</v>
      </c>
      <c r="F48" s="61">
        <v>2813771236.8800001</v>
      </c>
      <c r="G48" s="61">
        <v>-89128043.840000018</v>
      </c>
      <c r="H48" s="61">
        <v>-252220505.74000001</v>
      </c>
      <c r="I48" s="61">
        <v>-805654645.25</v>
      </c>
      <c r="J48" s="61">
        <v>-959645131.25</v>
      </c>
      <c r="K48" s="61">
        <v>-2671220558.0899997</v>
      </c>
      <c r="L48" s="61">
        <v>1711575426.8399997</v>
      </c>
      <c r="M48" s="61">
        <v>153990486</v>
      </c>
      <c r="N48" s="61">
        <v>324931574</v>
      </c>
      <c r="O48" s="61">
        <v>-170941088</v>
      </c>
      <c r="P48" s="61">
        <v>0</v>
      </c>
      <c r="Q48" s="61">
        <v>0</v>
      </c>
      <c r="R48" s="61">
        <v>0</v>
      </c>
      <c r="S48" s="61">
        <v>-247890285.98999998</v>
      </c>
      <c r="T48" s="61">
        <v>-247890285.98999998</v>
      </c>
      <c r="U48" s="61">
        <v>-454766357.20999998</v>
      </c>
      <c r="V48" s="61">
        <v>206876071.22</v>
      </c>
      <c r="W48" s="61">
        <v>0</v>
      </c>
      <c r="X48" s="61">
        <v>0</v>
      </c>
      <c r="Y48" s="61">
        <v>0</v>
      </c>
      <c r="Z48" s="61">
        <v>888646640.58999991</v>
      </c>
      <c r="AA48" s="61">
        <v>379288465.6699999</v>
      </c>
      <c r="AB48" s="61">
        <v>0</v>
      </c>
      <c r="AC48" s="61">
        <v>452270202.94</v>
      </c>
      <c r="AD48" s="61">
        <v>57087971.980000004</v>
      </c>
      <c r="AE48" s="61">
        <v>0</v>
      </c>
      <c r="AF48" s="61">
        <v>0</v>
      </c>
      <c r="AG48" s="61">
        <v>0</v>
      </c>
      <c r="AH48" s="61">
        <v>0</v>
      </c>
      <c r="AI48" s="61">
        <v>0</v>
      </c>
      <c r="AJ48" s="61">
        <v>0</v>
      </c>
      <c r="AK48" s="61">
        <v>0</v>
      </c>
      <c r="AL48" s="61">
        <v>0</v>
      </c>
      <c r="AM48" s="61">
        <v>35294383.899999999</v>
      </c>
      <c r="AN48" s="61">
        <v>35294383.899999999</v>
      </c>
      <c r="AO48" s="61">
        <v>0</v>
      </c>
      <c r="AP48" s="61">
        <v>0</v>
      </c>
      <c r="AQ48" s="61">
        <v>0</v>
      </c>
      <c r="AR48" s="61">
        <v>0</v>
      </c>
      <c r="AS48" s="61">
        <v>-2135578706.1299992</v>
      </c>
      <c r="AT48" s="61">
        <v>-950709658.13999987</v>
      </c>
      <c r="AU48" s="61">
        <v>-1015799078.9099998</v>
      </c>
      <c r="AV48" s="61">
        <v>65089420.770000003</v>
      </c>
      <c r="AW48" s="61">
        <v>-611407356.0699991</v>
      </c>
      <c r="AX48" s="61">
        <v>-621974733.1899991</v>
      </c>
      <c r="AY48" s="61">
        <v>-3544483078.0999999</v>
      </c>
      <c r="AZ48" s="61">
        <v>-1535530497.6199999</v>
      </c>
      <c r="BA48" s="61">
        <v>-4466721438</v>
      </c>
      <c r="BB48" s="61">
        <v>0</v>
      </c>
      <c r="BC48" s="61">
        <v>2457768857.52</v>
      </c>
      <c r="BD48" s="61">
        <v>2922508344.9100008</v>
      </c>
      <c r="BE48" s="61">
        <v>10567377.119999975</v>
      </c>
      <c r="BF48" s="61">
        <v>203531035.89999998</v>
      </c>
      <c r="BG48" s="61">
        <v>133318535.5</v>
      </c>
      <c r="BH48" s="61">
        <v>210675167.78999999</v>
      </c>
      <c r="BI48" s="61">
        <v>0</v>
      </c>
      <c r="BJ48" s="61">
        <v>-140462667.38999999</v>
      </c>
      <c r="BK48" s="61">
        <v>-192963658.78</v>
      </c>
      <c r="BL48" s="61">
        <v>0</v>
      </c>
      <c r="BM48" s="61">
        <v>0</v>
      </c>
      <c r="BN48" s="61">
        <v>0</v>
      </c>
      <c r="BO48" s="61">
        <v>-30509</v>
      </c>
      <c r="BP48" s="61">
        <v>-30509</v>
      </c>
      <c r="BQ48" s="61">
        <v>0</v>
      </c>
      <c r="BR48" s="61">
        <v>0</v>
      </c>
      <c r="BS48" s="61">
        <v>-550893286.13000011</v>
      </c>
      <c r="BT48" s="61">
        <v>-233970726.72000003</v>
      </c>
      <c r="BU48" s="61">
        <v>-94471194.940000013</v>
      </c>
      <c r="BV48" s="61">
        <v>-162072370.26000002</v>
      </c>
      <c r="BW48" s="61">
        <v>0</v>
      </c>
      <c r="BX48" s="61">
        <v>-2292709.33</v>
      </c>
      <c r="BY48" s="61">
        <v>-36527490.939999998</v>
      </c>
      <c r="BZ48" s="61">
        <v>-188352.74</v>
      </c>
      <c r="CA48" s="61">
        <v>-21370441.200000003</v>
      </c>
      <c r="CB48" s="61">
        <v>2719358</v>
      </c>
      <c r="CC48" s="61">
        <v>2719358</v>
      </c>
      <c r="CD48" s="61">
        <v>-3931009</v>
      </c>
      <c r="CE48" s="61">
        <v>6650367</v>
      </c>
      <c r="CF48" s="61">
        <v>0</v>
      </c>
      <c r="CG48" s="61">
        <v>0</v>
      </c>
      <c r="CH48" s="61">
        <v>0</v>
      </c>
      <c r="CI48" s="61">
        <v>-25257254.789999999</v>
      </c>
      <c r="CJ48" s="61">
        <v>-25257254.789999999</v>
      </c>
      <c r="CK48" s="61">
        <v>0</v>
      </c>
      <c r="CL48" s="61">
        <v>207240074.42000103</v>
      </c>
    </row>
    <row r="49" spans="1:90" ht="13.5" customHeight="1">
      <c r="A49" s="43" t="s">
        <v>85</v>
      </c>
      <c r="B49" s="59">
        <v>1057</v>
      </c>
      <c r="C49" s="60" t="s">
        <v>376</v>
      </c>
      <c r="D49" s="61">
        <v>699332930.6099999</v>
      </c>
      <c r="E49" s="61">
        <v>424333022.05999988</v>
      </c>
      <c r="F49" s="61">
        <v>519576627.36999989</v>
      </c>
      <c r="G49" s="61">
        <v>-95243605.309999987</v>
      </c>
      <c r="H49" s="61">
        <v>0</v>
      </c>
      <c r="I49" s="61">
        <v>125169386.01999989</v>
      </c>
      <c r="J49" s="61">
        <v>121605826.1099999</v>
      </c>
      <c r="K49" s="61">
        <v>-638446314.86000001</v>
      </c>
      <c r="L49" s="61">
        <v>760052140.96999991</v>
      </c>
      <c r="M49" s="61">
        <v>3563559.91</v>
      </c>
      <c r="N49" s="61">
        <v>31628147.43</v>
      </c>
      <c r="O49" s="61">
        <v>-28064587.52</v>
      </c>
      <c r="P49" s="61">
        <v>0</v>
      </c>
      <c r="Q49" s="61">
        <v>0</v>
      </c>
      <c r="R49" s="61">
        <v>0</v>
      </c>
      <c r="S49" s="61">
        <v>-5776547.9299999997</v>
      </c>
      <c r="T49" s="61">
        <v>-5776547.9299999997</v>
      </c>
      <c r="U49" s="61">
        <v>-12512829.91</v>
      </c>
      <c r="V49" s="61">
        <v>6736281.9800000004</v>
      </c>
      <c r="W49" s="61">
        <v>0</v>
      </c>
      <c r="X49" s="61">
        <v>0</v>
      </c>
      <c r="Y49" s="61">
        <v>0</v>
      </c>
      <c r="Z49" s="61">
        <v>149371129.26000002</v>
      </c>
      <c r="AA49" s="61">
        <v>144459153.58000001</v>
      </c>
      <c r="AB49" s="61">
        <v>0</v>
      </c>
      <c r="AC49" s="61">
        <v>0</v>
      </c>
      <c r="AD49" s="61">
        <v>4911975.68</v>
      </c>
      <c r="AE49" s="61">
        <v>0</v>
      </c>
      <c r="AF49" s="61">
        <v>0</v>
      </c>
      <c r="AG49" s="61">
        <v>0</v>
      </c>
      <c r="AH49" s="61">
        <v>0</v>
      </c>
      <c r="AI49" s="61">
        <v>0</v>
      </c>
      <c r="AJ49" s="61">
        <v>142500</v>
      </c>
      <c r="AK49" s="61">
        <v>142500</v>
      </c>
      <c r="AL49" s="61">
        <v>0</v>
      </c>
      <c r="AM49" s="61">
        <v>6093441.2000000002</v>
      </c>
      <c r="AN49" s="61">
        <v>6610963.3300000001</v>
      </c>
      <c r="AO49" s="61">
        <v>-428960.26</v>
      </c>
      <c r="AP49" s="61">
        <v>0</v>
      </c>
      <c r="AQ49" s="61">
        <v>0</v>
      </c>
      <c r="AR49" s="61">
        <v>-88561.87</v>
      </c>
      <c r="AS49" s="61">
        <v>-600369544.19000006</v>
      </c>
      <c r="AT49" s="61">
        <v>-82015031.890000015</v>
      </c>
      <c r="AU49" s="61">
        <v>-82036978.000000015</v>
      </c>
      <c r="AV49" s="61">
        <v>21946.11</v>
      </c>
      <c r="AW49" s="61">
        <v>-24508687.189999994</v>
      </c>
      <c r="AX49" s="61">
        <v>-22822216.349999994</v>
      </c>
      <c r="AY49" s="61">
        <v>-259932208.77000001</v>
      </c>
      <c r="AZ49" s="61">
        <v>-125718871.77</v>
      </c>
      <c r="BA49" s="61">
        <v>-206485208.10000002</v>
      </c>
      <c r="BB49" s="61">
        <v>0</v>
      </c>
      <c r="BC49" s="61">
        <v>72271871.099999994</v>
      </c>
      <c r="BD49" s="61">
        <v>237109992.42000002</v>
      </c>
      <c r="BE49" s="61">
        <v>-1686470.8400000003</v>
      </c>
      <c r="BF49" s="61">
        <v>551370.92000000004</v>
      </c>
      <c r="BG49" s="61">
        <v>202122.42</v>
      </c>
      <c r="BH49" s="61">
        <v>359573.67000000004</v>
      </c>
      <c r="BI49" s="61">
        <v>0</v>
      </c>
      <c r="BJ49" s="61">
        <v>-10325.17</v>
      </c>
      <c r="BK49" s="61">
        <v>-2237841.7600000002</v>
      </c>
      <c r="BL49" s="61">
        <v>0</v>
      </c>
      <c r="BM49" s="61">
        <v>0</v>
      </c>
      <c r="BN49" s="61">
        <v>0</v>
      </c>
      <c r="BO49" s="61">
        <v>-12244666.710000001</v>
      </c>
      <c r="BP49" s="61">
        <v>-12244666.710000001</v>
      </c>
      <c r="BQ49" s="61">
        <v>0</v>
      </c>
      <c r="BR49" s="61">
        <v>0</v>
      </c>
      <c r="BS49" s="61">
        <v>-468170250.91000003</v>
      </c>
      <c r="BT49" s="61">
        <v>-352927044.60000002</v>
      </c>
      <c r="BU49" s="61">
        <v>-94818166.250000015</v>
      </c>
      <c r="BV49" s="61">
        <v>-1165793.9400000002</v>
      </c>
      <c r="BW49" s="61">
        <v>0</v>
      </c>
      <c r="BX49" s="61">
        <v>-137843.10999999999</v>
      </c>
      <c r="BY49" s="61">
        <v>-20345128.310000002</v>
      </c>
      <c r="BZ49" s="61">
        <v>5003306.45</v>
      </c>
      <c r="CA49" s="61">
        <v>-3779581.1499999994</v>
      </c>
      <c r="CB49" s="61">
        <v>0</v>
      </c>
      <c r="CC49" s="61">
        <v>0</v>
      </c>
      <c r="CD49" s="61">
        <v>0</v>
      </c>
      <c r="CE49" s="61">
        <v>0</v>
      </c>
      <c r="CF49" s="61">
        <v>0</v>
      </c>
      <c r="CG49" s="61">
        <v>0</v>
      </c>
      <c r="CH49" s="61">
        <v>0</v>
      </c>
      <c r="CI49" s="61">
        <v>-13430907.49</v>
      </c>
      <c r="CJ49" s="61">
        <v>-13430907.49</v>
      </c>
      <c r="CK49" s="61">
        <v>0</v>
      </c>
      <c r="CL49" s="61">
        <v>98963386.419999838</v>
      </c>
    </row>
    <row r="50" spans="1:90" ht="13.5" customHeight="1">
      <c r="A50" s="43" t="s">
        <v>87</v>
      </c>
      <c r="B50" s="59">
        <v>1058</v>
      </c>
      <c r="C50" s="60" t="s">
        <v>376</v>
      </c>
      <c r="D50" s="61">
        <v>1079713446.0600002</v>
      </c>
      <c r="E50" s="61">
        <v>1126374885.7200003</v>
      </c>
      <c r="F50" s="61">
        <v>1329718743.2200003</v>
      </c>
      <c r="G50" s="61">
        <v>-203343857.50000003</v>
      </c>
      <c r="H50" s="61">
        <v>0</v>
      </c>
      <c r="I50" s="61">
        <v>-254547362.01000005</v>
      </c>
      <c r="J50" s="61">
        <v>-202388702.11000001</v>
      </c>
      <c r="K50" s="61">
        <v>-1211611275.6199999</v>
      </c>
      <c r="L50" s="61">
        <v>1009222573.5099999</v>
      </c>
      <c r="M50" s="61">
        <v>-52158659.900000036</v>
      </c>
      <c r="N50" s="61">
        <v>233766809.58999997</v>
      </c>
      <c r="O50" s="61">
        <v>-285925469.49000001</v>
      </c>
      <c r="P50" s="61">
        <v>0</v>
      </c>
      <c r="Q50" s="61">
        <v>0</v>
      </c>
      <c r="R50" s="61">
        <v>0</v>
      </c>
      <c r="S50" s="61">
        <v>-10723635.470000003</v>
      </c>
      <c r="T50" s="61">
        <v>-3487729.7100000009</v>
      </c>
      <c r="U50" s="61">
        <v>-30351130.670000002</v>
      </c>
      <c r="V50" s="61">
        <v>26863400.960000001</v>
      </c>
      <c r="W50" s="61">
        <v>-7235905.7600000016</v>
      </c>
      <c r="X50" s="61">
        <v>17570997.629999999</v>
      </c>
      <c r="Y50" s="61">
        <v>-24806903.390000001</v>
      </c>
      <c r="Z50" s="61">
        <v>206326267.03000003</v>
      </c>
      <c r="AA50" s="61">
        <v>162457610.79000002</v>
      </c>
      <c r="AB50" s="61">
        <v>0</v>
      </c>
      <c r="AC50" s="61">
        <v>0</v>
      </c>
      <c r="AD50" s="61">
        <v>43868656.239999995</v>
      </c>
      <c r="AE50" s="61">
        <v>0</v>
      </c>
      <c r="AF50" s="61">
        <v>0</v>
      </c>
      <c r="AG50" s="61">
        <v>0</v>
      </c>
      <c r="AH50" s="61">
        <v>0</v>
      </c>
      <c r="AI50" s="61">
        <v>0</v>
      </c>
      <c r="AJ50" s="61">
        <v>0</v>
      </c>
      <c r="AK50" s="61">
        <v>0</v>
      </c>
      <c r="AL50" s="61">
        <v>0</v>
      </c>
      <c r="AM50" s="61">
        <v>12283290.790000001</v>
      </c>
      <c r="AN50" s="61">
        <v>12283290.790000001</v>
      </c>
      <c r="AO50" s="61">
        <v>0</v>
      </c>
      <c r="AP50" s="61">
        <v>0</v>
      </c>
      <c r="AQ50" s="61">
        <v>0</v>
      </c>
      <c r="AR50" s="61">
        <v>0</v>
      </c>
      <c r="AS50" s="61">
        <v>-907321083.84000003</v>
      </c>
      <c r="AT50" s="61">
        <v>-65511075.68000003</v>
      </c>
      <c r="AU50" s="61">
        <v>-124709191.69000003</v>
      </c>
      <c r="AV50" s="61">
        <v>59198116.009999998</v>
      </c>
      <c r="AW50" s="61">
        <v>-26204229.899999976</v>
      </c>
      <c r="AX50" s="61">
        <v>-94075796.629999876</v>
      </c>
      <c r="AY50" s="61">
        <v>-413810411.67999983</v>
      </c>
      <c r="AZ50" s="61">
        <v>-115293709.42999999</v>
      </c>
      <c r="BA50" s="61">
        <v>-464896502.20999992</v>
      </c>
      <c r="BB50" s="61">
        <v>0</v>
      </c>
      <c r="BC50" s="61">
        <v>166379799.96000001</v>
      </c>
      <c r="BD50" s="61">
        <v>319734615.04999995</v>
      </c>
      <c r="BE50" s="61">
        <v>67871566.7299999</v>
      </c>
      <c r="BF50" s="61">
        <v>294608367.56999993</v>
      </c>
      <c r="BG50" s="61">
        <v>55319171</v>
      </c>
      <c r="BH50" s="61">
        <v>380340716.09999996</v>
      </c>
      <c r="BI50" s="61">
        <v>0</v>
      </c>
      <c r="BJ50" s="61">
        <v>-141051519.53</v>
      </c>
      <c r="BK50" s="61">
        <v>-226736800.84000003</v>
      </c>
      <c r="BL50" s="61">
        <v>0</v>
      </c>
      <c r="BM50" s="61">
        <v>0</v>
      </c>
      <c r="BN50" s="61">
        <v>0</v>
      </c>
      <c r="BO50" s="61">
        <v>-6268357.7399999993</v>
      </c>
      <c r="BP50" s="61">
        <v>-6268357.7399999993</v>
      </c>
      <c r="BQ50" s="61">
        <v>0</v>
      </c>
      <c r="BR50" s="61">
        <v>0</v>
      </c>
      <c r="BS50" s="61">
        <v>-790120285.55999994</v>
      </c>
      <c r="BT50" s="61">
        <v>-407305935.68000001</v>
      </c>
      <c r="BU50" s="61">
        <v>-134370457.07999998</v>
      </c>
      <c r="BV50" s="61">
        <v>-93382535.969999984</v>
      </c>
      <c r="BW50" s="61">
        <v>0</v>
      </c>
      <c r="BX50" s="61">
        <v>-206919845.85999998</v>
      </c>
      <c r="BY50" s="61">
        <v>-9415809.6799999997</v>
      </c>
      <c r="BZ50" s="61">
        <v>61274298.710000001</v>
      </c>
      <c r="CA50" s="61">
        <v>0</v>
      </c>
      <c r="CB50" s="61">
        <v>0</v>
      </c>
      <c r="CC50" s="61">
        <v>0</v>
      </c>
      <c r="CD50" s="61">
        <v>0</v>
      </c>
      <c r="CE50" s="61">
        <v>0</v>
      </c>
      <c r="CF50" s="61">
        <v>0</v>
      </c>
      <c r="CG50" s="61">
        <v>0</v>
      </c>
      <c r="CH50" s="61">
        <v>0</v>
      </c>
      <c r="CI50" s="61">
        <v>-19217134.960000001</v>
      </c>
      <c r="CJ50" s="61">
        <v>-19217134.960000001</v>
      </c>
      <c r="CK50" s="61">
        <v>0</v>
      </c>
      <c r="CL50" s="61">
        <v>172392362.22000015</v>
      </c>
    </row>
    <row r="51" spans="1:90" ht="13.5" customHeight="1">
      <c r="A51" s="43" t="s">
        <v>89</v>
      </c>
      <c r="B51" s="59">
        <v>1059</v>
      </c>
      <c r="C51" s="60" t="s">
        <v>376</v>
      </c>
      <c r="D51" s="61">
        <v>692059007.5200001</v>
      </c>
      <c r="E51" s="61">
        <v>679608752.7700001</v>
      </c>
      <c r="F51" s="61">
        <v>686256917.30000007</v>
      </c>
      <c r="G51" s="61">
        <v>-6648164.5300000003</v>
      </c>
      <c r="H51" s="61">
        <v>0</v>
      </c>
      <c r="I51" s="61">
        <v>-114834485.72999999</v>
      </c>
      <c r="J51" s="61">
        <v>-105679289.26999998</v>
      </c>
      <c r="K51" s="61">
        <v>-882057318.70000005</v>
      </c>
      <c r="L51" s="61">
        <v>776378029.43000007</v>
      </c>
      <c r="M51" s="61">
        <v>-9155196.4600000009</v>
      </c>
      <c r="N51" s="61">
        <v>5570599.9799999995</v>
      </c>
      <c r="O51" s="61">
        <v>-14725796.440000001</v>
      </c>
      <c r="P51" s="61">
        <v>0</v>
      </c>
      <c r="Q51" s="61">
        <v>0</v>
      </c>
      <c r="R51" s="61">
        <v>0</v>
      </c>
      <c r="S51" s="61">
        <v>-2683065.08</v>
      </c>
      <c r="T51" s="61">
        <v>-2683065.08</v>
      </c>
      <c r="U51" s="61">
        <v>-2782445</v>
      </c>
      <c r="V51" s="61">
        <v>99379.92</v>
      </c>
      <c r="W51" s="61">
        <v>0</v>
      </c>
      <c r="X51" s="61">
        <v>0</v>
      </c>
      <c r="Y51" s="61">
        <v>0</v>
      </c>
      <c r="Z51" s="61">
        <v>129966374.95000002</v>
      </c>
      <c r="AA51" s="61">
        <v>129943628.91000001</v>
      </c>
      <c r="AB51" s="61">
        <v>0</v>
      </c>
      <c r="AC51" s="61">
        <v>0</v>
      </c>
      <c r="AD51" s="61">
        <v>22746.04</v>
      </c>
      <c r="AE51" s="61">
        <v>0</v>
      </c>
      <c r="AF51" s="61">
        <v>0</v>
      </c>
      <c r="AG51" s="61">
        <v>0</v>
      </c>
      <c r="AH51" s="61">
        <v>0</v>
      </c>
      <c r="AI51" s="61">
        <v>0</v>
      </c>
      <c r="AJ51" s="61">
        <v>0</v>
      </c>
      <c r="AK51" s="61">
        <v>0</v>
      </c>
      <c r="AL51" s="61">
        <v>0</v>
      </c>
      <c r="AM51" s="61">
        <v>1430.61</v>
      </c>
      <c r="AN51" s="61">
        <v>0</v>
      </c>
      <c r="AO51" s="61">
        <v>0</v>
      </c>
      <c r="AP51" s="61">
        <v>1430.61</v>
      </c>
      <c r="AQ51" s="61">
        <v>0</v>
      </c>
      <c r="AR51" s="61">
        <v>0</v>
      </c>
      <c r="AS51" s="61">
        <v>-473388955.88</v>
      </c>
      <c r="AT51" s="61">
        <v>-22319155.309999999</v>
      </c>
      <c r="AU51" s="61">
        <v>-22319155.309999999</v>
      </c>
      <c r="AV51" s="61">
        <v>0</v>
      </c>
      <c r="AW51" s="61">
        <v>-5623758.4800000042</v>
      </c>
      <c r="AX51" s="61">
        <v>-12146681.480000004</v>
      </c>
      <c r="AY51" s="61">
        <v>-101213917.2</v>
      </c>
      <c r="AZ51" s="61">
        <v>-34587610.200000003</v>
      </c>
      <c r="BA51" s="61">
        <v>-93422241</v>
      </c>
      <c r="BB51" s="61">
        <v>0</v>
      </c>
      <c r="BC51" s="61">
        <v>26795934</v>
      </c>
      <c r="BD51" s="61">
        <v>89067235.719999999</v>
      </c>
      <c r="BE51" s="61">
        <v>6522923</v>
      </c>
      <c r="BF51" s="61">
        <v>23982143</v>
      </c>
      <c r="BG51" s="61">
        <v>436739.32</v>
      </c>
      <c r="BH51" s="61">
        <v>33785450.68</v>
      </c>
      <c r="BI51" s="61">
        <v>0</v>
      </c>
      <c r="BJ51" s="61">
        <v>-10240047</v>
      </c>
      <c r="BK51" s="61">
        <v>-17459220</v>
      </c>
      <c r="BL51" s="61">
        <v>0</v>
      </c>
      <c r="BM51" s="61">
        <v>0</v>
      </c>
      <c r="BN51" s="61">
        <v>0</v>
      </c>
      <c r="BO51" s="61">
        <v>-1332326</v>
      </c>
      <c r="BP51" s="61">
        <v>-1332326</v>
      </c>
      <c r="BQ51" s="61">
        <v>0</v>
      </c>
      <c r="BR51" s="61">
        <v>0</v>
      </c>
      <c r="BS51" s="61">
        <v>-441257620.91999996</v>
      </c>
      <c r="BT51" s="61">
        <v>-225400690.91977692</v>
      </c>
      <c r="BU51" s="61">
        <v>-122576285.62</v>
      </c>
      <c r="BV51" s="61">
        <v>-20582940.600000001</v>
      </c>
      <c r="BW51" s="61">
        <v>0</v>
      </c>
      <c r="BX51" s="61">
        <v>-54349664.980223082</v>
      </c>
      <c r="BY51" s="61">
        <v>-7915652.6499999994</v>
      </c>
      <c r="BZ51" s="61">
        <v>1262810.1000000001</v>
      </c>
      <c r="CA51" s="61">
        <v>-11695196.249999998</v>
      </c>
      <c r="CB51" s="61">
        <v>-2856095.1700000018</v>
      </c>
      <c r="CC51" s="61">
        <v>-2856095.1700000018</v>
      </c>
      <c r="CD51" s="61">
        <v>-28888710.590000004</v>
      </c>
      <c r="CE51" s="61">
        <v>26032615.420000002</v>
      </c>
      <c r="CF51" s="61">
        <v>0</v>
      </c>
      <c r="CG51" s="61">
        <v>0</v>
      </c>
      <c r="CH51" s="61">
        <v>0</v>
      </c>
      <c r="CI51" s="61">
        <v>0</v>
      </c>
      <c r="CJ51" s="61">
        <v>0</v>
      </c>
      <c r="CK51" s="61">
        <v>0</v>
      </c>
      <c r="CL51" s="61">
        <v>218670051.6400001</v>
      </c>
    </row>
    <row r="52" spans="1:90" ht="13.5" customHeight="1">
      <c r="A52" s="43" t="s">
        <v>91</v>
      </c>
      <c r="B52" s="59">
        <v>1060</v>
      </c>
      <c r="C52" s="60" t="s">
        <v>376</v>
      </c>
      <c r="D52" s="61">
        <v>2435222.4700000002</v>
      </c>
      <c r="E52" s="61">
        <v>0</v>
      </c>
      <c r="F52" s="61">
        <v>0</v>
      </c>
      <c r="G52" s="61">
        <v>0</v>
      </c>
      <c r="H52" s="61">
        <v>0</v>
      </c>
      <c r="I52" s="61">
        <v>566800.80000000028</v>
      </c>
      <c r="J52" s="61">
        <v>566800.80000000028</v>
      </c>
      <c r="K52" s="61">
        <v>-2319948.84</v>
      </c>
      <c r="L52" s="61">
        <v>2886749.64</v>
      </c>
      <c r="M52" s="61">
        <v>0</v>
      </c>
      <c r="N52" s="61">
        <v>0</v>
      </c>
      <c r="O52" s="61">
        <v>0</v>
      </c>
      <c r="P52" s="61">
        <v>0</v>
      </c>
      <c r="Q52" s="61">
        <v>0</v>
      </c>
      <c r="R52" s="61">
        <v>0</v>
      </c>
      <c r="S52" s="61">
        <v>0</v>
      </c>
      <c r="T52" s="61">
        <v>0</v>
      </c>
      <c r="U52" s="61">
        <v>0</v>
      </c>
      <c r="V52" s="61">
        <v>0</v>
      </c>
      <c r="W52" s="61">
        <v>0</v>
      </c>
      <c r="X52" s="61">
        <v>0</v>
      </c>
      <c r="Y52" s="61">
        <v>0</v>
      </c>
      <c r="Z52" s="61">
        <v>0</v>
      </c>
      <c r="AA52" s="61">
        <v>0</v>
      </c>
      <c r="AB52" s="61">
        <v>0</v>
      </c>
      <c r="AC52" s="61">
        <v>0</v>
      </c>
      <c r="AD52" s="61">
        <v>0</v>
      </c>
      <c r="AE52" s="61">
        <v>0</v>
      </c>
      <c r="AF52" s="61">
        <v>0</v>
      </c>
      <c r="AG52" s="61">
        <v>0</v>
      </c>
      <c r="AH52" s="61">
        <v>0</v>
      </c>
      <c r="AI52" s="61">
        <v>0</v>
      </c>
      <c r="AJ52" s="61">
        <v>1868421.67</v>
      </c>
      <c r="AK52" s="61">
        <v>1868421.67</v>
      </c>
      <c r="AL52" s="61">
        <v>0</v>
      </c>
      <c r="AM52" s="61">
        <v>0</v>
      </c>
      <c r="AN52" s="61">
        <v>0</v>
      </c>
      <c r="AO52" s="61">
        <v>0</v>
      </c>
      <c r="AP52" s="61">
        <v>0</v>
      </c>
      <c r="AQ52" s="61">
        <v>0</v>
      </c>
      <c r="AR52" s="61">
        <v>0</v>
      </c>
      <c r="AS52" s="61">
        <v>-36172924.200000003</v>
      </c>
      <c r="AT52" s="61">
        <v>0</v>
      </c>
      <c r="AU52" s="61">
        <v>0</v>
      </c>
      <c r="AV52" s="61">
        <v>0</v>
      </c>
      <c r="AW52" s="61">
        <v>0</v>
      </c>
      <c r="AX52" s="61">
        <v>0</v>
      </c>
      <c r="AY52" s="61">
        <v>0</v>
      </c>
      <c r="AZ52" s="61">
        <v>0</v>
      </c>
      <c r="BA52" s="61">
        <v>0</v>
      </c>
      <c r="BB52" s="61">
        <v>0</v>
      </c>
      <c r="BC52" s="61">
        <v>0</v>
      </c>
      <c r="BD52" s="61">
        <v>0</v>
      </c>
      <c r="BE52" s="61">
        <v>0</v>
      </c>
      <c r="BF52" s="61">
        <v>0</v>
      </c>
      <c r="BG52" s="61">
        <v>0</v>
      </c>
      <c r="BH52" s="61">
        <v>0</v>
      </c>
      <c r="BI52" s="61">
        <v>0</v>
      </c>
      <c r="BJ52" s="61">
        <v>0</v>
      </c>
      <c r="BK52" s="61">
        <v>0</v>
      </c>
      <c r="BL52" s="61">
        <v>0</v>
      </c>
      <c r="BM52" s="61">
        <v>0</v>
      </c>
      <c r="BN52" s="61">
        <v>0</v>
      </c>
      <c r="BO52" s="61">
        <v>-877425</v>
      </c>
      <c r="BP52" s="61">
        <v>-877425</v>
      </c>
      <c r="BQ52" s="61">
        <v>0</v>
      </c>
      <c r="BR52" s="61">
        <v>0</v>
      </c>
      <c r="BS52" s="61">
        <v>-35295499.200000003</v>
      </c>
      <c r="BT52" s="61">
        <v>0</v>
      </c>
      <c r="BU52" s="61">
        <v>-20653220.210000001</v>
      </c>
      <c r="BV52" s="61">
        <v>-8311039.6100000003</v>
      </c>
      <c r="BW52" s="61">
        <v>0</v>
      </c>
      <c r="BX52" s="61">
        <v>0</v>
      </c>
      <c r="BY52" s="61">
        <v>-6331239.3799999999</v>
      </c>
      <c r="BZ52" s="61">
        <v>0</v>
      </c>
      <c r="CA52" s="61">
        <v>0</v>
      </c>
      <c r="CB52" s="61">
        <v>0</v>
      </c>
      <c r="CC52" s="61">
        <v>0</v>
      </c>
      <c r="CD52" s="61">
        <v>0</v>
      </c>
      <c r="CE52" s="61">
        <v>0</v>
      </c>
      <c r="CF52" s="61">
        <v>0</v>
      </c>
      <c r="CG52" s="61">
        <v>0</v>
      </c>
      <c r="CH52" s="61">
        <v>0</v>
      </c>
      <c r="CI52" s="61">
        <v>0</v>
      </c>
      <c r="CJ52" s="61">
        <v>0</v>
      </c>
      <c r="CK52" s="61">
        <v>0</v>
      </c>
      <c r="CL52" s="61">
        <v>-33737701.730000004</v>
      </c>
    </row>
    <row r="53" spans="1:90" ht="13.5" customHeight="1">
      <c r="A53" s="43" t="s">
        <v>93</v>
      </c>
      <c r="B53" s="59">
        <v>1061</v>
      </c>
      <c r="C53" s="60" t="s">
        <v>376</v>
      </c>
      <c r="D53" s="61">
        <v>3834002223.3800015</v>
      </c>
      <c r="E53" s="61">
        <v>4259158451.9100003</v>
      </c>
      <c r="F53" s="61">
        <v>4260433451.5500002</v>
      </c>
      <c r="G53" s="61">
        <v>-1274999.6399999999</v>
      </c>
      <c r="H53" s="61">
        <v>0</v>
      </c>
      <c r="I53" s="61">
        <v>-1122663347.0699987</v>
      </c>
      <c r="J53" s="61">
        <v>-1122663347.0699987</v>
      </c>
      <c r="K53" s="61">
        <v>-3662804827.6399989</v>
      </c>
      <c r="L53" s="61">
        <v>2540141480.5700002</v>
      </c>
      <c r="M53" s="61">
        <v>0</v>
      </c>
      <c r="N53" s="61">
        <v>0</v>
      </c>
      <c r="O53" s="61">
        <v>0</v>
      </c>
      <c r="P53" s="61">
        <v>0</v>
      </c>
      <c r="Q53" s="61">
        <v>0</v>
      </c>
      <c r="R53" s="61">
        <v>0</v>
      </c>
      <c r="S53" s="61">
        <v>0</v>
      </c>
      <c r="T53" s="61">
        <v>0</v>
      </c>
      <c r="U53" s="61">
        <v>0</v>
      </c>
      <c r="V53" s="61">
        <v>0</v>
      </c>
      <c r="W53" s="61">
        <v>0</v>
      </c>
      <c r="X53" s="61">
        <v>0</v>
      </c>
      <c r="Y53" s="61">
        <v>0</v>
      </c>
      <c r="Z53" s="61">
        <v>635205090.51999998</v>
      </c>
      <c r="AA53" s="61">
        <v>573096354.46000004</v>
      </c>
      <c r="AB53" s="61">
        <v>59670493.68</v>
      </c>
      <c r="AC53" s="61">
        <v>3030544.81</v>
      </c>
      <c r="AD53" s="61">
        <v>-592302.42999999982</v>
      </c>
      <c r="AE53" s="61">
        <v>0</v>
      </c>
      <c r="AF53" s="61">
        <v>0</v>
      </c>
      <c r="AG53" s="61">
        <v>0</v>
      </c>
      <c r="AH53" s="61">
        <v>0</v>
      </c>
      <c r="AI53" s="61">
        <v>0</v>
      </c>
      <c r="AJ53" s="61">
        <v>62302028.020000003</v>
      </c>
      <c r="AK53" s="61">
        <v>62302028.020000003</v>
      </c>
      <c r="AL53" s="61">
        <v>0</v>
      </c>
      <c r="AM53" s="61">
        <v>0</v>
      </c>
      <c r="AN53" s="61">
        <v>0</v>
      </c>
      <c r="AO53" s="61">
        <v>0</v>
      </c>
      <c r="AP53" s="61">
        <v>0</v>
      </c>
      <c r="AQ53" s="61">
        <v>0</v>
      </c>
      <c r="AR53" s="61">
        <v>0</v>
      </c>
      <c r="AS53" s="61">
        <v>-3597668630.9700003</v>
      </c>
      <c r="AT53" s="61">
        <v>-2603877520.0799999</v>
      </c>
      <c r="AU53" s="61">
        <v>-2603877520.0799999</v>
      </c>
      <c r="AV53" s="61">
        <v>0</v>
      </c>
      <c r="AW53" s="61">
        <v>33390524.390000105</v>
      </c>
      <c r="AX53" s="61">
        <v>33390524.390000105</v>
      </c>
      <c r="AY53" s="61">
        <v>-316625313.13999987</v>
      </c>
      <c r="AZ53" s="61">
        <v>-264347831.2599999</v>
      </c>
      <c r="BA53" s="61">
        <v>-66596857.490000002</v>
      </c>
      <c r="BB53" s="61">
        <v>0</v>
      </c>
      <c r="BC53" s="61">
        <v>14319375.609999999</v>
      </c>
      <c r="BD53" s="61">
        <v>350015837.52999997</v>
      </c>
      <c r="BE53" s="61">
        <v>0</v>
      </c>
      <c r="BF53" s="61">
        <v>0</v>
      </c>
      <c r="BG53" s="61">
        <v>0</v>
      </c>
      <c r="BH53" s="61">
        <v>0</v>
      </c>
      <c r="BI53" s="61">
        <v>0</v>
      </c>
      <c r="BJ53" s="61">
        <v>0</v>
      </c>
      <c r="BK53" s="61">
        <v>0</v>
      </c>
      <c r="BL53" s="61">
        <v>0</v>
      </c>
      <c r="BM53" s="61">
        <v>0</v>
      </c>
      <c r="BN53" s="61">
        <v>0</v>
      </c>
      <c r="BO53" s="61">
        <v>0</v>
      </c>
      <c r="BP53" s="61">
        <v>0</v>
      </c>
      <c r="BQ53" s="61">
        <v>0</v>
      </c>
      <c r="BR53" s="61">
        <v>0</v>
      </c>
      <c r="BS53" s="61">
        <v>-1027181635.2800006</v>
      </c>
      <c r="BT53" s="61">
        <v>-64925442.450000003</v>
      </c>
      <c r="BU53" s="61">
        <v>-245551347.13999999</v>
      </c>
      <c r="BV53" s="61">
        <v>-95314292.059999973</v>
      </c>
      <c r="BW53" s="61">
        <v>0</v>
      </c>
      <c r="BX53" s="61">
        <v>-86975579.609999999</v>
      </c>
      <c r="BY53" s="61">
        <v>-17555910.670000002</v>
      </c>
      <c r="BZ53" s="61">
        <v>-516859063.35000056</v>
      </c>
      <c r="CA53" s="61">
        <v>0</v>
      </c>
      <c r="CB53" s="61">
        <v>0</v>
      </c>
      <c r="CC53" s="61">
        <v>0</v>
      </c>
      <c r="CD53" s="61">
        <v>0</v>
      </c>
      <c r="CE53" s="61">
        <v>0</v>
      </c>
      <c r="CF53" s="61">
        <v>0</v>
      </c>
      <c r="CG53" s="61">
        <v>0</v>
      </c>
      <c r="CH53" s="61">
        <v>0</v>
      </c>
      <c r="CI53" s="61">
        <v>0</v>
      </c>
      <c r="CJ53" s="61">
        <v>0</v>
      </c>
      <c r="CK53" s="61">
        <v>0</v>
      </c>
      <c r="CL53" s="61">
        <v>236333592.41000128</v>
      </c>
    </row>
    <row r="54" spans="1:90" ht="13.5" customHeight="1">
      <c r="A54" s="43" t="s">
        <v>95</v>
      </c>
      <c r="B54" s="59">
        <v>2001</v>
      </c>
      <c r="C54" s="60" t="s">
        <v>376</v>
      </c>
      <c r="D54" s="61">
        <v>19591240132.299992</v>
      </c>
      <c r="E54" s="61">
        <v>25530839430.459999</v>
      </c>
      <c r="F54" s="61">
        <v>26348293066.09</v>
      </c>
      <c r="G54" s="61">
        <v>-817453635.63</v>
      </c>
      <c r="H54" s="61">
        <v>0</v>
      </c>
      <c r="I54" s="61">
        <v>-8887747917.8800068</v>
      </c>
      <c r="J54" s="61">
        <v>-9315975072.4000072</v>
      </c>
      <c r="K54" s="61">
        <v>-21623905239.450008</v>
      </c>
      <c r="L54" s="61">
        <v>12307930167.050001</v>
      </c>
      <c r="M54" s="61">
        <v>428227154.51999998</v>
      </c>
      <c r="N54" s="61">
        <v>627680549.30999994</v>
      </c>
      <c r="O54" s="61">
        <v>-199453394.78999999</v>
      </c>
      <c r="P54" s="61">
        <v>0</v>
      </c>
      <c r="Q54" s="61">
        <v>0</v>
      </c>
      <c r="R54" s="61">
        <v>0</v>
      </c>
      <c r="S54" s="61">
        <v>0</v>
      </c>
      <c r="T54" s="61">
        <v>0</v>
      </c>
      <c r="U54" s="61">
        <v>0</v>
      </c>
      <c r="V54" s="61">
        <v>0</v>
      </c>
      <c r="W54" s="61">
        <v>0</v>
      </c>
      <c r="X54" s="61">
        <v>0</v>
      </c>
      <c r="Y54" s="61">
        <v>0</v>
      </c>
      <c r="Z54" s="61">
        <v>2909244024.1599989</v>
      </c>
      <c r="AA54" s="61">
        <v>599156314.75</v>
      </c>
      <c r="AB54" s="61">
        <v>0</v>
      </c>
      <c r="AC54" s="61">
        <v>1955307735.9999995</v>
      </c>
      <c r="AD54" s="61">
        <v>5656770.1799999997</v>
      </c>
      <c r="AE54" s="61">
        <v>0</v>
      </c>
      <c r="AF54" s="61">
        <v>0</v>
      </c>
      <c r="AG54" s="61">
        <v>137878.20000000001</v>
      </c>
      <c r="AH54" s="61">
        <v>348985325.02999997</v>
      </c>
      <c r="AI54" s="61">
        <v>0</v>
      </c>
      <c r="AJ54" s="61">
        <v>38904595.560000017</v>
      </c>
      <c r="AK54" s="61">
        <v>38904595.560000017</v>
      </c>
      <c r="AL54" s="61">
        <v>0</v>
      </c>
      <c r="AM54" s="61">
        <v>0</v>
      </c>
      <c r="AN54" s="61">
        <v>0</v>
      </c>
      <c r="AO54" s="61">
        <v>0</v>
      </c>
      <c r="AP54" s="61">
        <v>0</v>
      </c>
      <c r="AQ54" s="61">
        <v>0</v>
      </c>
      <c r="AR54" s="61">
        <v>0</v>
      </c>
      <c r="AS54" s="61">
        <v>-18576719872.350014</v>
      </c>
      <c r="AT54" s="61">
        <v>-14525667964.120014</v>
      </c>
      <c r="AU54" s="61">
        <v>-14918928456.640015</v>
      </c>
      <c r="AV54" s="61">
        <v>393260492.52000022</v>
      </c>
      <c r="AW54" s="61">
        <v>-769801239.21000016</v>
      </c>
      <c r="AX54" s="61">
        <v>-791122808.63000011</v>
      </c>
      <c r="AY54" s="61">
        <v>-3718539995.3100004</v>
      </c>
      <c r="AZ54" s="61">
        <v>-2692661194.3100004</v>
      </c>
      <c r="BA54" s="61">
        <v>-1245519143</v>
      </c>
      <c r="BB54" s="61">
        <v>0</v>
      </c>
      <c r="BC54" s="61">
        <v>219640342</v>
      </c>
      <c r="BD54" s="61">
        <v>2927417186.6800003</v>
      </c>
      <c r="BE54" s="61">
        <v>21321569.419999994</v>
      </c>
      <c r="BF54" s="61">
        <v>68085836.379999995</v>
      </c>
      <c r="BG54" s="61">
        <v>50171308.379999995</v>
      </c>
      <c r="BH54" s="61">
        <v>17914528</v>
      </c>
      <c r="BI54" s="61">
        <v>0</v>
      </c>
      <c r="BJ54" s="61">
        <v>0</v>
      </c>
      <c r="BK54" s="61">
        <v>-46764266.960000001</v>
      </c>
      <c r="BL54" s="61">
        <v>0</v>
      </c>
      <c r="BM54" s="61">
        <v>0</v>
      </c>
      <c r="BN54" s="61">
        <v>0</v>
      </c>
      <c r="BO54" s="61">
        <v>-2261832</v>
      </c>
      <c r="BP54" s="61">
        <v>-2261832</v>
      </c>
      <c r="BQ54" s="61">
        <v>0</v>
      </c>
      <c r="BR54" s="61">
        <v>0</v>
      </c>
      <c r="BS54" s="61">
        <v>-3280209726.5399985</v>
      </c>
      <c r="BT54" s="61">
        <v>-1559059998.9199982</v>
      </c>
      <c r="BU54" s="61">
        <v>-876651591.12999988</v>
      </c>
      <c r="BV54" s="61">
        <v>-241364591.70000029</v>
      </c>
      <c r="BW54" s="61">
        <v>2.9999986290931702E-2</v>
      </c>
      <c r="BX54" s="61">
        <v>-42325517.650000021</v>
      </c>
      <c r="BY54" s="61">
        <v>-134641543.80000004</v>
      </c>
      <c r="BZ54" s="61">
        <v>-391495993.92000008</v>
      </c>
      <c r="CA54" s="61">
        <v>-34670489.449999973</v>
      </c>
      <c r="CB54" s="61">
        <v>0</v>
      </c>
      <c r="CC54" s="61">
        <v>0</v>
      </c>
      <c r="CD54" s="61">
        <v>0</v>
      </c>
      <c r="CE54" s="61">
        <v>0</v>
      </c>
      <c r="CF54" s="61">
        <v>0</v>
      </c>
      <c r="CG54" s="61">
        <v>0</v>
      </c>
      <c r="CH54" s="61">
        <v>0</v>
      </c>
      <c r="CI54" s="61">
        <v>1220889.5199999809</v>
      </c>
      <c r="CJ54" s="61">
        <v>1220889.5199999809</v>
      </c>
      <c r="CK54" s="61">
        <v>0</v>
      </c>
      <c r="CL54" s="61">
        <v>1014520259.9499779</v>
      </c>
    </row>
    <row r="55" spans="1:90" ht="13.5" customHeight="1">
      <c r="A55" s="43" t="s">
        <v>97</v>
      </c>
      <c r="B55" s="59">
        <v>2002</v>
      </c>
      <c r="C55" s="60" t="s">
        <v>377</v>
      </c>
      <c r="D55" s="61">
        <v>2438851.3100000005</v>
      </c>
      <c r="E55" s="61">
        <v>2600002.5200000005</v>
      </c>
      <c r="F55" s="61">
        <v>2600002.5200000005</v>
      </c>
      <c r="G55" s="61">
        <v>0</v>
      </c>
      <c r="H55" s="61">
        <v>0</v>
      </c>
      <c r="I55" s="61">
        <v>-161151.20999999996</v>
      </c>
      <c r="J55" s="61">
        <v>-161151.20999999996</v>
      </c>
      <c r="K55" s="61">
        <v>-2463697.58</v>
      </c>
      <c r="L55" s="61">
        <v>2302546.37</v>
      </c>
      <c r="M55" s="61">
        <v>0</v>
      </c>
      <c r="N55" s="61">
        <v>0</v>
      </c>
      <c r="O55" s="61">
        <v>0</v>
      </c>
      <c r="P55" s="61">
        <v>0</v>
      </c>
      <c r="Q55" s="61">
        <v>0</v>
      </c>
      <c r="R55" s="61">
        <v>0</v>
      </c>
      <c r="S55" s="61">
        <v>0</v>
      </c>
      <c r="T55" s="61">
        <v>0</v>
      </c>
      <c r="U55" s="61">
        <v>0</v>
      </c>
      <c r="V55" s="61">
        <v>0</v>
      </c>
      <c r="W55" s="61">
        <v>0</v>
      </c>
      <c r="X55" s="61">
        <v>0</v>
      </c>
      <c r="Y55" s="61">
        <v>0</v>
      </c>
      <c r="Z55" s="61">
        <v>0</v>
      </c>
      <c r="AA55" s="61">
        <v>0</v>
      </c>
      <c r="AB55" s="61">
        <v>0</v>
      </c>
      <c r="AC55" s="61">
        <v>0</v>
      </c>
      <c r="AD55" s="61">
        <v>0</v>
      </c>
      <c r="AE55" s="61">
        <v>0</v>
      </c>
      <c r="AF55" s="61">
        <v>0</v>
      </c>
      <c r="AG55" s="61">
        <v>0</v>
      </c>
      <c r="AH55" s="61">
        <v>0</v>
      </c>
      <c r="AI55" s="61">
        <v>0</v>
      </c>
      <c r="AJ55" s="61">
        <v>0</v>
      </c>
      <c r="AK55" s="61">
        <v>0</v>
      </c>
      <c r="AL55" s="61">
        <v>0</v>
      </c>
      <c r="AM55" s="61">
        <v>0</v>
      </c>
      <c r="AN55" s="61">
        <v>0</v>
      </c>
      <c r="AO55" s="61">
        <v>0</v>
      </c>
      <c r="AP55" s="61">
        <v>0</v>
      </c>
      <c r="AQ55" s="61">
        <v>0</v>
      </c>
      <c r="AR55" s="61">
        <v>0</v>
      </c>
      <c r="AS55" s="61">
        <v>-2372178.3516039457</v>
      </c>
      <c r="AT55" s="61">
        <v>-13150</v>
      </c>
      <c r="AU55" s="61">
        <v>-13150</v>
      </c>
      <c r="AV55" s="61">
        <v>0</v>
      </c>
      <c r="AW55" s="61">
        <v>-10443.221603945596</v>
      </c>
      <c r="AX55" s="61">
        <v>-10443.221603945596</v>
      </c>
      <c r="AY55" s="61">
        <v>-54362.771603945599</v>
      </c>
      <c r="AZ55" s="61">
        <v>-68200</v>
      </c>
      <c r="BA55" s="61">
        <v>13837.228396054399</v>
      </c>
      <c r="BB55" s="61">
        <v>0</v>
      </c>
      <c r="BC55" s="61">
        <v>0</v>
      </c>
      <c r="BD55" s="61">
        <v>43919.55</v>
      </c>
      <c r="BE55" s="61">
        <v>0</v>
      </c>
      <c r="BF55" s="61">
        <v>0</v>
      </c>
      <c r="BG55" s="61">
        <v>0</v>
      </c>
      <c r="BH55" s="61">
        <v>0</v>
      </c>
      <c r="BI55" s="61">
        <v>0</v>
      </c>
      <c r="BJ55" s="61">
        <v>0</v>
      </c>
      <c r="BK55" s="61">
        <v>0</v>
      </c>
      <c r="BL55" s="61">
        <v>0</v>
      </c>
      <c r="BM55" s="61">
        <v>0</v>
      </c>
      <c r="BN55" s="61">
        <v>0</v>
      </c>
      <c r="BO55" s="61">
        <v>0</v>
      </c>
      <c r="BP55" s="61">
        <v>0</v>
      </c>
      <c r="BQ55" s="61">
        <v>0</v>
      </c>
      <c r="BR55" s="61">
        <v>0</v>
      </c>
      <c r="BS55" s="61">
        <v>-2348585.13</v>
      </c>
      <c r="BT55" s="61">
        <v>-938681.61000000034</v>
      </c>
      <c r="BU55" s="61">
        <v>-933193.81999999983</v>
      </c>
      <c r="BV55" s="61">
        <v>-161020.75999999995</v>
      </c>
      <c r="BW55" s="61">
        <v>0</v>
      </c>
      <c r="BX55" s="61">
        <v>-15711.150000000001</v>
      </c>
      <c r="BY55" s="61">
        <v>-299977.79000000004</v>
      </c>
      <c r="BZ55" s="61">
        <v>0</v>
      </c>
      <c r="CA55" s="61">
        <v>0</v>
      </c>
      <c r="CB55" s="61">
        <v>0</v>
      </c>
      <c r="CC55" s="61">
        <v>0</v>
      </c>
      <c r="CD55" s="61">
        <v>0</v>
      </c>
      <c r="CE55" s="61">
        <v>0</v>
      </c>
      <c r="CF55" s="61">
        <v>0</v>
      </c>
      <c r="CG55" s="61">
        <v>0</v>
      </c>
      <c r="CH55" s="61">
        <v>0</v>
      </c>
      <c r="CI55" s="61">
        <v>0</v>
      </c>
      <c r="CJ55" s="61">
        <v>0</v>
      </c>
      <c r="CK55" s="61">
        <v>0</v>
      </c>
      <c r="CL55" s="61">
        <v>66672.958396054804</v>
      </c>
    </row>
    <row r="56" spans="1:90" ht="13.5" customHeight="1">
      <c r="A56" s="43" t="s">
        <v>99</v>
      </c>
      <c r="B56" s="59">
        <v>2005</v>
      </c>
      <c r="C56" s="60" t="s">
        <v>377</v>
      </c>
      <c r="D56" s="61">
        <v>924481007.08000016</v>
      </c>
      <c r="E56" s="61">
        <v>1166383949.52</v>
      </c>
      <c r="F56" s="61">
        <v>1166675201.72</v>
      </c>
      <c r="G56" s="61">
        <v>-291252.2</v>
      </c>
      <c r="H56" s="61">
        <v>0</v>
      </c>
      <c r="I56" s="61">
        <v>-366040819.90999979</v>
      </c>
      <c r="J56" s="61">
        <v>-365430987.74999976</v>
      </c>
      <c r="K56" s="61">
        <v>-1189368540.1599998</v>
      </c>
      <c r="L56" s="61">
        <v>823937552.41000009</v>
      </c>
      <c r="M56" s="61">
        <v>-609832.15999999992</v>
      </c>
      <c r="N56" s="61">
        <v>843021.56</v>
      </c>
      <c r="O56" s="61">
        <v>-1452853.72</v>
      </c>
      <c r="P56" s="61">
        <v>0</v>
      </c>
      <c r="Q56" s="61">
        <v>0</v>
      </c>
      <c r="R56" s="61">
        <v>0</v>
      </c>
      <c r="S56" s="61">
        <v>0</v>
      </c>
      <c r="T56" s="61">
        <v>0</v>
      </c>
      <c r="U56" s="61">
        <v>0</v>
      </c>
      <c r="V56" s="61">
        <v>0</v>
      </c>
      <c r="W56" s="61">
        <v>0</v>
      </c>
      <c r="X56" s="61">
        <v>0</v>
      </c>
      <c r="Y56" s="61">
        <v>0</v>
      </c>
      <c r="Z56" s="61">
        <v>124137877.47</v>
      </c>
      <c r="AA56" s="61">
        <v>124137877.47</v>
      </c>
      <c r="AB56" s="61">
        <v>0</v>
      </c>
      <c r="AC56" s="61">
        <v>0</v>
      </c>
      <c r="AD56" s="61">
        <v>0</v>
      </c>
      <c r="AE56" s="61">
        <v>0</v>
      </c>
      <c r="AF56" s="61">
        <v>0</v>
      </c>
      <c r="AG56" s="61">
        <v>0</v>
      </c>
      <c r="AH56" s="61">
        <v>0</v>
      </c>
      <c r="AI56" s="61">
        <v>0</v>
      </c>
      <c r="AJ56" s="61">
        <v>0</v>
      </c>
      <c r="AK56" s="61">
        <v>0</v>
      </c>
      <c r="AL56" s="61">
        <v>0</v>
      </c>
      <c r="AM56" s="61">
        <v>0</v>
      </c>
      <c r="AN56" s="61">
        <v>0</v>
      </c>
      <c r="AO56" s="61">
        <v>0</v>
      </c>
      <c r="AP56" s="61">
        <v>0</v>
      </c>
      <c r="AQ56" s="61">
        <v>0</v>
      </c>
      <c r="AR56" s="61">
        <v>0</v>
      </c>
      <c r="AS56" s="61">
        <v>-787219794.99000001</v>
      </c>
      <c r="AT56" s="61">
        <v>-412977027.28000003</v>
      </c>
      <c r="AU56" s="61">
        <v>-413158277.28000003</v>
      </c>
      <c r="AV56" s="61">
        <v>181250</v>
      </c>
      <c r="AW56" s="61">
        <v>-4998742.9799999986</v>
      </c>
      <c r="AX56" s="61">
        <v>-4998742.9799999986</v>
      </c>
      <c r="AY56" s="61">
        <v>-18565692.149999999</v>
      </c>
      <c r="AZ56" s="61">
        <v>-17903387.25</v>
      </c>
      <c r="BA56" s="61">
        <v>-662304.9</v>
      </c>
      <c r="BB56" s="61">
        <v>0</v>
      </c>
      <c r="BC56" s="61">
        <v>0</v>
      </c>
      <c r="BD56" s="61">
        <v>13566949.17</v>
      </c>
      <c r="BE56" s="61">
        <v>0</v>
      </c>
      <c r="BF56" s="61">
        <v>0</v>
      </c>
      <c r="BG56" s="61">
        <v>0</v>
      </c>
      <c r="BH56" s="61">
        <v>0</v>
      </c>
      <c r="BI56" s="61">
        <v>0</v>
      </c>
      <c r="BJ56" s="61">
        <v>0</v>
      </c>
      <c r="BK56" s="61">
        <v>0</v>
      </c>
      <c r="BL56" s="61">
        <v>0</v>
      </c>
      <c r="BM56" s="61">
        <v>0</v>
      </c>
      <c r="BN56" s="61">
        <v>0</v>
      </c>
      <c r="BO56" s="61">
        <v>-227105.45</v>
      </c>
      <c r="BP56" s="61">
        <v>-227105.45</v>
      </c>
      <c r="BQ56" s="61">
        <v>0</v>
      </c>
      <c r="BR56" s="61">
        <v>0</v>
      </c>
      <c r="BS56" s="61">
        <v>-369006064.32999992</v>
      </c>
      <c r="BT56" s="61">
        <v>-181407926.72999999</v>
      </c>
      <c r="BU56" s="61">
        <v>-145681430.93000001</v>
      </c>
      <c r="BV56" s="61">
        <v>-15690177.300000001</v>
      </c>
      <c r="BW56" s="61">
        <v>0</v>
      </c>
      <c r="BX56" s="61">
        <v>-8594401.9000000004</v>
      </c>
      <c r="BY56" s="61">
        <v>-17211821.640000001</v>
      </c>
      <c r="BZ56" s="61">
        <v>0</v>
      </c>
      <c r="CA56" s="61">
        <v>-420305.82999999996</v>
      </c>
      <c r="CB56" s="61">
        <v>0</v>
      </c>
      <c r="CC56" s="61">
        <v>0</v>
      </c>
      <c r="CD56" s="61">
        <v>0</v>
      </c>
      <c r="CE56" s="61">
        <v>0</v>
      </c>
      <c r="CF56" s="61">
        <v>0</v>
      </c>
      <c r="CG56" s="61">
        <v>0</v>
      </c>
      <c r="CH56" s="61">
        <v>0</v>
      </c>
      <c r="CI56" s="61">
        <v>-10854.95</v>
      </c>
      <c r="CJ56" s="61">
        <v>-10854.95</v>
      </c>
      <c r="CK56" s="61">
        <v>0</v>
      </c>
      <c r="CL56" s="61">
        <v>137261212.09000015</v>
      </c>
    </row>
    <row r="57" spans="1:90" ht="13.5" customHeight="1">
      <c r="A57" s="43" t="s">
        <v>101</v>
      </c>
      <c r="B57" s="59">
        <v>2006</v>
      </c>
      <c r="C57" s="60" t="s">
        <v>378</v>
      </c>
      <c r="D57" s="61">
        <v>182730270.98999998</v>
      </c>
      <c r="E57" s="61">
        <v>25655461.910000004</v>
      </c>
      <c r="F57" s="61">
        <v>55633659.630000003</v>
      </c>
      <c r="G57" s="61">
        <v>-29978197.719999999</v>
      </c>
      <c r="H57" s="61">
        <v>0</v>
      </c>
      <c r="I57" s="61">
        <v>10432111.379999992</v>
      </c>
      <c r="J57" s="61">
        <v>22939354.229999989</v>
      </c>
      <c r="K57" s="61">
        <v>-67177213.25</v>
      </c>
      <c r="L57" s="61">
        <v>90116567.479999989</v>
      </c>
      <c r="M57" s="61">
        <v>-12507242.849999998</v>
      </c>
      <c r="N57" s="61">
        <v>9320550.620000001</v>
      </c>
      <c r="O57" s="61">
        <v>-21827793.469999999</v>
      </c>
      <c r="P57" s="61">
        <v>0</v>
      </c>
      <c r="Q57" s="61">
        <v>0</v>
      </c>
      <c r="R57" s="61">
        <v>0</v>
      </c>
      <c r="S57" s="61">
        <v>0</v>
      </c>
      <c r="T57" s="61">
        <v>0</v>
      </c>
      <c r="U57" s="61">
        <v>0</v>
      </c>
      <c r="V57" s="61">
        <v>0</v>
      </c>
      <c r="W57" s="61">
        <v>0</v>
      </c>
      <c r="X57" s="61">
        <v>0</v>
      </c>
      <c r="Y57" s="61">
        <v>0</v>
      </c>
      <c r="Z57" s="61">
        <v>146642697.69999999</v>
      </c>
      <c r="AA57" s="61">
        <v>146642697.69999999</v>
      </c>
      <c r="AB57" s="61">
        <v>0</v>
      </c>
      <c r="AC57" s="61">
        <v>0</v>
      </c>
      <c r="AD57" s="61">
        <v>0</v>
      </c>
      <c r="AE57" s="61">
        <v>0</v>
      </c>
      <c r="AF57" s="61">
        <v>0</v>
      </c>
      <c r="AG57" s="61">
        <v>0</v>
      </c>
      <c r="AH57" s="61">
        <v>0</v>
      </c>
      <c r="AI57" s="61">
        <v>0</v>
      </c>
      <c r="AJ57" s="61">
        <v>0</v>
      </c>
      <c r="AK57" s="61">
        <v>0</v>
      </c>
      <c r="AL57" s="61">
        <v>0</v>
      </c>
      <c r="AM57" s="61">
        <v>0</v>
      </c>
      <c r="AN57" s="61">
        <v>0</v>
      </c>
      <c r="AO57" s="61">
        <v>0</v>
      </c>
      <c r="AP57" s="61">
        <v>0</v>
      </c>
      <c r="AQ57" s="61">
        <v>0</v>
      </c>
      <c r="AR57" s="61">
        <v>0</v>
      </c>
      <c r="AS57" s="61">
        <v>-156869068.37999997</v>
      </c>
      <c r="AT57" s="61">
        <v>-44146656.409999996</v>
      </c>
      <c r="AU57" s="61">
        <v>-57733054.739999995</v>
      </c>
      <c r="AV57" s="61">
        <v>13586398.33</v>
      </c>
      <c r="AW57" s="61">
        <v>22902819.699999999</v>
      </c>
      <c r="AX57" s="61">
        <v>12879999.16</v>
      </c>
      <c r="AY57" s="61">
        <v>-16860136.59</v>
      </c>
      <c r="AZ57" s="61">
        <v>-16425138.59</v>
      </c>
      <c r="BA57" s="61">
        <v>-434998</v>
      </c>
      <c r="BB57" s="61">
        <v>0</v>
      </c>
      <c r="BC57" s="61">
        <v>0</v>
      </c>
      <c r="BD57" s="61">
        <v>29740135.75</v>
      </c>
      <c r="BE57" s="61">
        <v>10022820.539999999</v>
      </c>
      <c r="BF57" s="61">
        <v>12677912.439999999</v>
      </c>
      <c r="BG57" s="61">
        <v>12677912.439999999</v>
      </c>
      <c r="BH57" s="61">
        <v>0</v>
      </c>
      <c r="BI57" s="61">
        <v>0</v>
      </c>
      <c r="BJ57" s="61">
        <v>0</v>
      </c>
      <c r="BK57" s="61">
        <v>-2655091.9</v>
      </c>
      <c r="BL57" s="61">
        <v>0</v>
      </c>
      <c r="BM57" s="61">
        <v>0</v>
      </c>
      <c r="BN57" s="61">
        <v>0</v>
      </c>
      <c r="BO57" s="61">
        <v>-19941.180000000866</v>
      </c>
      <c r="BP57" s="61">
        <v>-19941.180000000866</v>
      </c>
      <c r="BQ57" s="61">
        <v>0</v>
      </c>
      <c r="BR57" s="61">
        <v>0</v>
      </c>
      <c r="BS57" s="61">
        <v>-135592408.41999999</v>
      </c>
      <c r="BT57" s="61">
        <v>-17214732.129999999</v>
      </c>
      <c r="BU57" s="61">
        <v>-80927904.299999997</v>
      </c>
      <c r="BV57" s="61">
        <v>-4048835.53</v>
      </c>
      <c r="BW57" s="61">
        <v>0</v>
      </c>
      <c r="BX57" s="61">
        <v>-1931244.22</v>
      </c>
      <c r="BY57" s="61">
        <v>-43331454.25</v>
      </c>
      <c r="BZ57" s="61">
        <v>12003006.049999999</v>
      </c>
      <c r="CA57" s="61">
        <v>-141244.04</v>
      </c>
      <c r="CB57" s="61">
        <v>-12882.069999999992</v>
      </c>
      <c r="CC57" s="61">
        <v>-12882.069999999992</v>
      </c>
      <c r="CD57" s="61">
        <v>-92020.65</v>
      </c>
      <c r="CE57" s="61">
        <v>79138.58</v>
      </c>
      <c r="CF57" s="61">
        <v>0</v>
      </c>
      <c r="CG57" s="61">
        <v>0</v>
      </c>
      <c r="CH57" s="61">
        <v>0</v>
      </c>
      <c r="CI57" s="61">
        <v>0</v>
      </c>
      <c r="CJ57" s="61">
        <v>0</v>
      </c>
      <c r="CK57" s="61">
        <v>0</v>
      </c>
      <c r="CL57" s="61">
        <v>25861202.610000014</v>
      </c>
    </row>
    <row r="58" spans="1:90" ht="13.5" customHeight="1">
      <c r="A58" s="43" t="s">
        <v>103</v>
      </c>
      <c r="B58" s="59">
        <v>2007</v>
      </c>
      <c r="C58" s="60" t="s">
        <v>377</v>
      </c>
      <c r="D58" s="61">
        <v>1731761.87</v>
      </c>
      <c r="E58" s="61">
        <v>1373923</v>
      </c>
      <c r="F58" s="61">
        <v>1373923</v>
      </c>
      <c r="G58" s="61">
        <v>0</v>
      </c>
      <c r="H58" s="61">
        <v>0</v>
      </c>
      <c r="I58" s="61">
        <v>-220879.99</v>
      </c>
      <c r="J58" s="61">
        <v>-220879.99</v>
      </c>
      <c r="K58" s="61">
        <v>-983017.05</v>
      </c>
      <c r="L58" s="61">
        <v>762137.06</v>
      </c>
      <c r="M58" s="61">
        <v>0</v>
      </c>
      <c r="N58" s="61">
        <v>0</v>
      </c>
      <c r="O58" s="61">
        <v>0</v>
      </c>
      <c r="P58" s="61">
        <v>0</v>
      </c>
      <c r="Q58" s="61">
        <v>0</v>
      </c>
      <c r="R58" s="61">
        <v>0</v>
      </c>
      <c r="S58" s="61">
        <v>0</v>
      </c>
      <c r="T58" s="61">
        <v>0</v>
      </c>
      <c r="U58" s="61">
        <v>0</v>
      </c>
      <c r="V58" s="61">
        <v>0</v>
      </c>
      <c r="W58" s="61">
        <v>0</v>
      </c>
      <c r="X58" s="61">
        <v>0</v>
      </c>
      <c r="Y58" s="61">
        <v>0</v>
      </c>
      <c r="Z58" s="61">
        <v>578718.86</v>
      </c>
      <c r="AA58" s="61">
        <v>578718.86</v>
      </c>
      <c r="AB58" s="61">
        <v>0</v>
      </c>
      <c r="AC58" s="61">
        <v>0</v>
      </c>
      <c r="AD58" s="61">
        <v>0</v>
      </c>
      <c r="AE58" s="61">
        <v>0</v>
      </c>
      <c r="AF58" s="61">
        <v>0</v>
      </c>
      <c r="AG58" s="61">
        <v>0</v>
      </c>
      <c r="AH58" s="61">
        <v>0</v>
      </c>
      <c r="AI58" s="61">
        <v>0</v>
      </c>
      <c r="AJ58" s="61">
        <v>0</v>
      </c>
      <c r="AK58" s="61">
        <v>0</v>
      </c>
      <c r="AL58" s="61">
        <v>0</v>
      </c>
      <c r="AM58" s="61">
        <v>0</v>
      </c>
      <c r="AN58" s="61">
        <v>0</v>
      </c>
      <c r="AO58" s="61">
        <v>0</v>
      </c>
      <c r="AP58" s="61">
        <v>0</v>
      </c>
      <c r="AQ58" s="61">
        <v>0</v>
      </c>
      <c r="AR58" s="61">
        <v>0</v>
      </c>
      <c r="AS58" s="61">
        <v>-7854046.4500000011</v>
      </c>
      <c r="AT58" s="61">
        <v>-10364.849999999999</v>
      </c>
      <c r="AU58" s="61">
        <v>-10364.849999999999</v>
      </c>
      <c r="AV58" s="61">
        <v>0</v>
      </c>
      <c r="AW58" s="61">
        <v>-17971.340000000026</v>
      </c>
      <c r="AX58" s="61">
        <v>-17971.340000000026</v>
      </c>
      <c r="AY58" s="61">
        <v>-441254.97000000003</v>
      </c>
      <c r="AZ58" s="61">
        <v>-391863.09</v>
      </c>
      <c r="BA58" s="61">
        <v>-49391.88</v>
      </c>
      <c r="BB58" s="61">
        <v>0</v>
      </c>
      <c r="BC58" s="61">
        <v>0</v>
      </c>
      <c r="BD58" s="61">
        <v>423283.63</v>
      </c>
      <c r="BE58" s="61">
        <v>0</v>
      </c>
      <c r="BF58" s="61">
        <v>0</v>
      </c>
      <c r="BG58" s="61">
        <v>0</v>
      </c>
      <c r="BH58" s="61">
        <v>0</v>
      </c>
      <c r="BI58" s="61">
        <v>0</v>
      </c>
      <c r="BJ58" s="61">
        <v>0</v>
      </c>
      <c r="BK58" s="61">
        <v>0</v>
      </c>
      <c r="BL58" s="61">
        <v>0</v>
      </c>
      <c r="BM58" s="61">
        <v>0</v>
      </c>
      <c r="BN58" s="61">
        <v>0</v>
      </c>
      <c r="BO58" s="61">
        <v>0</v>
      </c>
      <c r="BP58" s="61">
        <v>0</v>
      </c>
      <c r="BQ58" s="61">
        <v>0</v>
      </c>
      <c r="BR58" s="61">
        <v>0</v>
      </c>
      <c r="BS58" s="61">
        <v>-7918812.9799999995</v>
      </c>
      <c r="BT58" s="61">
        <v>-393826.58999999997</v>
      </c>
      <c r="BU58" s="61">
        <v>-5142531.97</v>
      </c>
      <c r="BV58" s="61">
        <v>-2091463.4</v>
      </c>
      <c r="BW58" s="61">
        <v>0</v>
      </c>
      <c r="BX58" s="61">
        <v>4816982.05</v>
      </c>
      <c r="BY58" s="61">
        <v>-5295685.5</v>
      </c>
      <c r="BZ58" s="61">
        <v>0</v>
      </c>
      <c r="CA58" s="61">
        <v>187712.42999999996</v>
      </c>
      <c r="CB58" s="61">
        <v>92171.799999998999</v>
      </c>
      <c r="CC58" s="61">
        <v>92171.799999998999</v>
      </c>
      <c r="CD58" s="61">
        <v>-909687.47000000102</v>
      </c>
      <c r="CE58" s="61">
        <v>1001859.27</v>
      </c>
      <c r="CF58" s="61">
        <v>0</v>
      </c>
      <c r="CG58" s="61">
        <v>0</v>
      </c>
      <c r="CH58" s="61">
        <v>0</v>
      </c>
      <c r="CI58" s="61">
        <v>930.92</v>
      </c>
      <c r="CJ58" s="61">
        <v>930.92</v>
      </c>
      <c r="CK58" s="61">
        <v>0</v>
      </c>
      <c r="CL58" s="61">
        <v>-6122284.580000001</v>
      </c>
    </row>
    <row r="59" spans="1:90" ht="13.5" customHeight="1">
      <c r="A59" s="43" t="s">
        <v>105</v>
      </c>
      <c r="B59" s="59">
        <v>2008</v>
      </c>
      <c r="C59" s="60" t="s">
        <v>377</v>
      </c>
      <c r="D59" s="61">
        <v>582.74</v>
      </c>
      <c r="E59" s="61">
        <v>0</v>
      </c>
      <c r="F59" s="61">
        <v>0</v>
      </c>
      <c r="G59" s="61">
        <v>0</v>
      </c>
      <c r="H59" s="61">
        <v>0</v>
      </c>
      <c r="I59" s="61">
        <v>582.74</v>
      </c>
      <c r="J59" s="61">
        <v>582.74</v>
      </c>
      <c r="K59" s="61">
        <v>0</v>
      </c>
      <c r="L59" s="61">
        <v>582.74</v>
      </c>
      <c r="M59" s="61">
        <v>0</v>
      </c>
      <c r="N59" s="61">
        <v>0</v>
      </c>
      <c r="O59" s="61">
        <v>0</v>
      </c>
      <c r="P59" s="61">
        <v>0</v>
      </c>
      <c r="Q59" s="61">
        <v>0</v>
      </c>
      <c r="R59" s="61">
        <v>0</v>
      </c>
      <c r="S59" s="61">
        <v>0</v>
      </c>
      <c r="T59" s="61">
        <v>0</v>
      </c>
      <c r="U59" s="61">
        <v>0</v>
      </c>
      <c r="V59" s="61">
        <v>0</v>
      </c>
      <c r="W59" s="61">
        <v>0</v>
      </c>
      <c r="X59" s="61">
        <v>0</v>
      </c>
      <c r="Y59" s="61">
        <v>0</v>
      </c>
      <c r="Z59" s="61">
        <v>0</v>
      </c>
      <c r="AA59" s="61">
        <v>0</v>
      </c>
      <c r="AB59" s="61">
        <v>0</v>
      </c>
      <c r="AC59" s="61">
        <v>0</v>
      </c>
      <c r="AD59" s="61">
        <v>0</v>
      </c>
      <c r="AE59" s="61">
        <v>0</v>
      </c>
      <c r="AF59" s="61">
        <v>0</v>
      </c>
      <c r="AG59" s="61">
        <v>0</v>
      </c>
      <c r="AH59" s="61">
        <v>0</v>
      </c>
      <c r="AI59" s="61">
        <v>0</v>
      </c>
      <c r="AJ59" s="61">
        <v>0</v>
      </c>
      <c r="AK59" s="61">
        <v>0</v>
      </c>
      <c r="AL59" s="61">
        <v>0</v>
      </c>
      <c r="AM59" s="61">
        <v>0</v>
      </c>
      <c r="AN59" s="61">
        <v>0</v>
      </c>
      <c r="AO59" s="61">
        <v>0</v>
      </c>
      <c r="AP59" s="61">
        <v>0</v>
      </c>
      <c r="AQ59" s="61">
        <v>0</v>
      </c>
      <c r="AR59" s="61">
        <v>0</v>
      </c>
      <c r="AS59" s="61">
        <v>-26242.864880000001</v>
      </c>
      <c r="AT59" s="61">
        <v>0</v>
      </c>
      <c r="AU59" s="61">
        <v>0</v>
      </c>
      <c r="AV59" s="61">
        <v>0</v>
      </c>
      <c r="AW59" s="61">
        <v>524.04999999999995</v>
      </c>
      <c r="AX59" s="61">
        <v>524.04999999999995</v>
      </c>
      <c r="AY59" s="61">
        <v>0</v>
      </c>
      <c r="AZ59" s="61">
        <v>0</v>
      </c>
      <c r="BA59" s="61">
        <v>0</v>
      </c>
      <c r="BB59" s="61">
        <v>0</v>
      </c>
      <c r="BC59" s="61">
        <v>0</v>
      </c>
      <c r="BD59" s="61">
        <v>524.04999999999995</v>
      </c>
      <c r="BE59" s="61">
        <v>0</v>
      </c>
      <c r="BF59" s="61">
        <v>0</v>
      </c>
      <c r="BG59" s="61">
        <v>0</v>
      </c>
      <c r="BH59" s="61">
        <v>0</v>
      </c>
      <c r="BI59" s="61">
        <v>0</v>
      </c>
      <c r="BJ59" s="61">
        <v>0</v>
      </c>
      <c r="BK59" s="61">
        <v>0</v>
      </c>
      <c r="BL59" s="61">
        <v>0</v>
      </c>
      <c r="BM59" s="61">
        <v>0</v>
      </c>
      <c r="BN59" s="61">
        <v>0</v>
      </c>
      <c r="BO59" s="61">
        <v>19.8</v>
      </c>
      <c r="BP59" s="61">
        <v>19.8</v>
      </c>
      <c r="BQ59" s="61">
        <v>0</v>
      </c>
      <c r="BR59" s="61">
        <v>0</v>
      </c>
      <c r="BS59" s="61">
        <v>-26786.71488</v>
      </c>
      <c r="BT59" s="61">
        <v>-233.1</v>
      </c>
      <c r="BU59" s="61">
        <v>-7926.5361579999999</v>
      </c>
      <c r="BV59" s="61">
        <v>-2197.221712</v>
      </c>
      <c r="BW59" s="61">
        <v>0</v>
      </c>
      <c r="BX59" s="61">
        <v>0</v>
      </c>
      <c r="BY59" s="61">
        <v>-16429.85701</v>
      </c>
      <c r="BZ59" s="61">
        <v>0</v>
      </c>
      <c r="CA59" s="61">
        <v>0</v>
      </c>
      <c r="CB59" s="61">
        <v>0</v>
      </c>
      <c r="CC59" s="61">
        <v>0</v>
      </c>
      <c r="CD59" s="61">
        <v>0</v>
      </c>
      <c r="CE59" s="61">
        <v>0</v>
      </c>
      <c r="CF59" s="61">
        <v>0</v>
      </c>
      <c r="CG59" s="61">
        <v>0</v>
      </c>
      <c r="CH59" s="61">
        <v>0</v>
      </c>
      <c r="CI59" s="61">
        <v>0</v>
      </c>
      <c r="CJ59" s="61">
        <v>0</v>
      </c>
      <c r="CK59" s="61">
        <v>0</v>
      </c>
      <c r="CL59" s="61">
        <v>-25660.124879999999</v>
      </c>
    </row>
    <row r="60" spans="1:90" ht="13.5" customHeight="1">
      <c r="A60" s="43" t="s">
        <v>107</v>
      </c>
      <c r="B60" s="59">
        <v>3001</v>
      </c>
      <c r="C60" s="60" t="s">
        <v>378</v>
      </c>
      <c r="D60" s="61">
        <v>34109631.659999982</v>
      </c>
      <c r="E60" s="61">
        <v>34906113.079999983</v>
      </c>
      <c r="F60" s="61">
        <v>174529472.28999999</v>
      </c>
      <c r="G60" s="61">
        <v>-139623359.21000001</v>
      </c>
      <c r="H60" s="61">
        <v>0</v>
      </c>
      <c r="I60" s="61">
        <v>-19425721.560000002</v>
      </c>
      <c r="J60" s="61">
        <v>-97688659.870000005</v>
      </c>
      <c r="K60" s="61">
        <v>-115255127.64</v>
      </c>
      <c r="L60" s="61">
        <v>17566467.77</v>
      </c>
      <c r="M60" s="61">
        <v>78262938.310000002</v>
      </c>
      <c r="N60" s="61">
        <v>92098609.159999996</v>
      </c>
      <c r="O60" s="61">
        <v>-13835670.85</v>
      </c>
      <c r="P60" s="61">
        <v>0</v>
      </c>
      <c r="Q60" s="61">
        <v>0</v>
      </c>
      <c r="R60" s="61">
        <v>0</v>
      </c>
      <c r="S60" s="61">
        <v>0</v>
      </c>
      <c r="T60" s="61">
        <v>0</v>
      </c>
      <c r="U60" s="61">
        <v>0</v>
      </c>
      <c r="V60" s="61">
        <v>0</v>
      </c>
      <c r="W60" s="61">
        <v>0</v>
      </c>
      <c r="X60" s="61">
        <v>0</v>
      </c>
      <c r="Y60" s="61">
        <v>0</v>
      </c>
      <c r="Z60" s="61">
        <v>18629240.140000001</v>
      </c>
      <c r="AA60" s="61">
        <v>19841492</v>
      </c>
      <c r="AB60" s="61">
        <v>0</v>
      </c>
      <c r="AC60" s="61">
        <v>-1212251.8600000001</v>
      </c>
      <c r="AD60" s="61">
        <v>0</v>
      </c>
      <c r="AE60" s="61">
        <v>0</v>
      </c>
      <c r="AF60" s="61">
        <v>0</v>
      </c>
      <c r="AG60" s="61">
        <v>0</v>
      </c>
      <c r="AH60" s="61">
        <v>0</v>
      </c>
      <c r="AI60" s="61">
        <v>0</v>
      </c>
      <c r="AJ60" s="61">
        <v>0</v>
      </c>
      <c r="AK60" s="61">
        <v>0</v>
      </c>
      <c r="AL60" s="61">
        <v>0</v>
      </c>
      <c r="AM60" s="61">
        <v>0</v>
      </c>
      <c r="AN60" s="61">
        <v>0</v>
      </c>
      <c r="AO60" s="61">
        <v>0</v>
      </c>
      <c r="AP60" s="61">
        <v>0</v>
      </c>
      <c r="AQ60" s="61">
        <v>0</v>
      </c>
      <c r="AR60" s="61">
        <v>0</v>
      </c>
      <c r="AS60" s="61">
        <v>-34077265.199999996</v>
      </c>
      <c r="AT60" s="61">
        <v>0</v>
      </c>
      <c r="AU60" s="61">
        <v>-61158577.369999997</v>
      </c>
      <c r="AV60" s="61">
        <v>61158577.369999997</v>
      </c>
      <c r="AW60" s="61">
        <v>-34611.860000000335</v>
      </c>
      <c r="AX60" s="61">
        <v>853733.00999999885</v>
      </c>
      <c r="AY60" s="61">
        <v>-8152986.6100000003</v>
      </c>
      <c r="AZ60" s="61">
        <v>-8152986.6100000003</v>
      </c>
      <c r="BA60" s="61">
        <v>0</v>
      </c>
      <c r="BB60" s="61">
        <v>0</v>
      </c>
      <c r="BC60" s="61">
        <v>0</v>
      </c>
      <c r="BD60" s="61">
        <v>9006719.6199999992</v>
      </c>
      <c r="BE60" s="61">
        <v>-888344.86999999918</v>
      </c>
      <c r="BF60" s="61">
        <v>8118374.75</v>
      </c>
      <c r="BG60" s="61">
        <v>8118374.75</v>
      </c>
      <c r="BH60" s="61">
        <v>0</v>
      </c>
      <c r="BI60" s="61">
        <v>0</v>
      </c>
      <c r="BJ60" s="61">
        <v>0</v>
      </c>
      <c r="BK60" s="61">
        <v>-9006719.6199999992</v>
      </c>
      <c r="BL60" s="61">
        <v>0</v>
      </c>
      <c r="BM60" s="61">
        <v>0</v>
      </c>
      <c r="BN60" s="61">
        <v>0</v>
      </c>
      <c r="BO60" s="61">
        <v>0</v>
      </c>
      <c r="BP60" s="61">
        <v>0</v>
      </c>
      <c r="BQ60" s="61">
        <v>0</v>
      </c>
      <c r="BR60" s="61">
        <v>0</v>
      </c>
      <c r="BS60" s="61">
        <v>-34042653.339999996</v>
      </c>
      <c r="BT60" s="61">
        <v>-92573.59</v>
      </c>
      <c r="BU60" s="61">
        <v>-2124975.62</v>
      </c>
      <c r="BV60" s="61">
        <v>-3658289.6599999997</v>
      </c>
      <c r="BW60" s="61">
        <v>0</v>
      </c>
      <c r="BX60" s="61">
        <v>0</v>
      </c>
      <c r="BY60" s="61">
        <v>-58265.15</v>
      </c>
      <c r="BZ60" s="61">
        <v>-27177086.949999999</v>
      </c>
      <c r="CA60" s="61">
        <v>-931462.37</v>
      </c>
      <c r="CB60" s="61">
        <v>0</v>
      </c>
      <c r="CC60" s="61">
        <v>0</v>
      </c>
      <c r="CD60" s="61">
        <v>0</v>
      </c>
      <c r="CE60" s="61">
        <v>0</v>
      </c>
      <c r="CF60" s="61">
        <v>0</v>
      </c>
      <c r="CG60" s="61">
        <v>0</v>
      </c>
      <c r="CH60" s="61">
        <v>0</v>
      </c>
      <c r="CI60" s="61">
        <v>0</v>
      </c>
      <c r="CJ60" s="61">
        <v>0</v>
      </c>
      <c r="CK60" s="61">
        <v>0</v>
      </c>
      <c r="CL60" s="61">
        <v>32366.459999985993</v>
      </c>
    </row>
    <row r="61" spans="1:90" ht="13.5" customHeight="1">
      <c r="A61" s="43" t="s">
        <v>109</v>
      </c>
      <c r="B61" s="59">
        <v>3002</v>
      </c>
      <c r="C61" s="60" t="s">
        <v>378</v>
      </c>
      <c r="D61" s="61">
        <v>1409698.52</v>
      </c>
      <c r="E61" s="61">
        <v>1932826.45</v>
      </c>
      <c r="F61" s="61">
        <v>1943836.46</v>
      </c>
      <c r="G61" s="61">
        <v>-11010.01</v>
      </c>
      <c r="H61" s="61">
        <v>0</v>
      </c>
      <c r="I61" s="61">
        <v>-691313.57000000007</v>
      </c>
      <c r="J61" s="61">
        <v>-522467.53</v>
      </c>
      <c r="K61" s="61">
        <v>-828875.06</v>
      </c>
      <c r="L61" s="61">
        <v>306407.53000000003</v>
      </c>
      <c r="M61" s="61">
        <v>-168846.04</v>
      </c>
      <c r="N61" s="61">
        <v>9622.1200000000008</v>
      </c>
      <c r="O61" s="61">
        <v>-178468.16</v>
      </c>
      <c r="P61" s="61">
        <v>0</v>
      </c>
      <c r="Q61" s="61">
        <v>0</v>
      </c>
      <c r="R61" s="61">
        <v>0</v>
      </c>
      <c r="S61" s="61">
        <v>82963.280000000028</v>
      </c>
      <c r="T61" s="61">
        <v>391111.4</v>
      </c>
      <c r="U61" s="61">
        <v>-140746.41</v>
      </c>
      <c r="V61" s="61">
        <v>531857.81000000006</v>
      </c>
      <c r="W61" s="61">
        <v>-308148.12</v>
      </c>
      <c r="X61" s="61">
        <v>1633.88</v>
      </c>
      <c r="Y61" s="61">
        <v>-309782</v>
      </c>
      <c r="Z61" s="61">
        <v>85222.36</v>
      </c>
      <c r="AA61" s="61">
        <v>53358.380000000005</v>
      </c>
      <c r="AB61" s="61">
        <v>0</v>
      </c>
      <c r="AC61" s="61">
        <v>6643.38</v>
      </c>
      <c r="AD61" s="61">
        <v>28626.729999999996</v>
      </c>
      <c r="AE61" s="61">
        <v>0</v>
      </c>
      <c r="AF61" s="61">
        <v>0</v>
      </c>
      <c r="AG61" s="61">
        <v>28.91</v>
      </c>
      <c r="AH61" s="61">
        <v>0</v>
      </c>
      <c r="AI61" s="61">
        <v>-3435.04</v>
      </c>
      <c r="AJ61" s="61">
        <v>0</v>
      </c>
      <c r="AK61" s="61">
        <v>0</v>
      </c>
      <c r="AL61" s="61">
        <v>0</v>
      </c>
      <c r="AM61" s="61">
        <v>0</v>
      </c>
      <c r="AN61" s="61">
        <v>0</v>
      </c>
      <c r="AO61" s="61">
        <v>0</v>
      </c>
      <c r="AP61" s="61">
        <v>0</v>
      </c>
      <c r="AQ61" s="61">
        <v>0</v>
      </c>
      <c r="AR61" s="61">
        <v>0</v>
      </c>
      <c r="AS61" s="61">
        <v>-2250624.5799999377</v>
      </c>
      <c r="AT61" s="61">
        <v>-861647.1</v>
      </c>
      <c r="AU61" s="61">
        <v>-904844.99</v>
      </c>
      <c r="AV61" s="61">
        <v>43197.89</v>
      </c>
      <c r="AW61" s="61">
        <v>-475791.64999999944</v>
      </c>
      <c r="AX61" s="61">
        <v>817214.8900000006</v>
      </c>
      <c r="AY61" s="61">
        <v>-3543371.17</v>
      </c>
      <c r="AZ61" s="61">
        <v>-3155523.04</v>
      </c>
      <c r="BA61" s="61">
        <v>-387848.13</v>
      </c>
      <c r="BB61" s="61">
        <v>0</v>
      </c>
      <c r="BC61" s="61">
        <v>0</v>
      </c>
      <c r="BD61" s="61">
        <v>4360586.0600000005</v>
      </c>
      <c r="BE61" s="61">
        <v>-1293006.54</v>
      </c>
      <c r="BF61" s="61">
        <v>0</v>
      </c>
      <c r="BG61" s="61">
        <v>0</v>
      </c>
      <c r="BH61" s="61">
        <v>0</v>
      </c>
      <c r="BI61" s="61">
        <v>0</v>
      </c>
      <c r="BJ61" s="61">
        <v>0</v>
      </c>
      <c r="BK61" s="61">
        <v>-1293006.54</v>
      </c>
      <c r="BL61" s="61">
        <v>0</v>
      </c>
      <c r="BM61" s="61">
        <v>0</v>
      </c>
      <c r="BN61" s="61">
        <v>0</v>
      </c>
      <c r="BO61" s="61">
        <v>0</v>
      </c>
      <c r="BP61" s="61">
        <v>0</v>
      </c>
      <c r="BQ61" s="61">
        <v>0</v>
      </c>
      <c r="BR61" s="61">
        <v>0</v>
      </c>
      <c r="BS61" s="61">
        <v>-913185.82999993803</v>
      </c>
      <c r="BT61" s="61">
        <v>-97856.209999999992</v>
      </c>
      <c r="BU61" s="61">
        <v>-442772.34999996424</v>
      </c>
      <c r="BV61" s="61">
        <v>-132554.46999998391</v>
      </c>
      <c r="BW61" s="61">
        <v>0</v>
      </c>
      <c r="BX61" s="61">
        <v>-219444.47999998927</v>
      </c>
      <c r="BY61" s="61">
        <v>-17884.470000000671</v>
      </c>
      <c r="BZ61" s="61">
        <v>0</v>
      </c>
      <c r="CA61" s="61">
        <v>-2673.85</v>
      </c>
      <c r="CB61" s="61">
        <v>0</v>
      </c>
      <c r="CC61" s="61">
        <v>0</v>
      </c>
      <c r="CD61" s="61">
        <v>0</v>
      </c>
      <c r="CE61" s="61">
        <v>0</v>
      </c>
      <c r="CF61" s="61">
        <v>0</v>
      </c>
      <c r="CG61" s="61">
        <v>0</v>
      </c>
      <c r="CH61" s="61">
        <v>0</v>
      </c>
      <c r="CI61" s="61">
        <v>0</v>
      </c>
      <c r="CJ61" s="61">
        <v>0</v>
      </c>
      <c r="CK61" s="61">
        <v>0</v>
      </c>
      <c r="CL61" s="61">
        <v>-840926.05999993766</v>
      </c>
    </row>
    <row r="62" spans="1:90" ht="13.5" customHeight="1">
      <c r="A62" s="43" t="s">
        <v>111</v>
      </c>
      <c r="B62" s="59">
        <v>3003</v>
      </c>
      <c r="C62" s="60" t="s">
        <v>378</v>
      </c>
      <c r="D62" s="61">
        <v>2347123.4300000006</v>
      </c>
      <c r="E62" s="61">
        <v>-46074.369999999995</v>
      </c>
      <c r="F62" s="61">
        <v>20710.8</v>
      </c>
      <c r="G62" s="61">
        <v>-66785.17</v>
      </c>
      <c r="H62" s="61">
        <v>0</v>
      </c>
      <c r="I62" s="61">
        <v>99423.779999999984</v>
      </c>
      <c r="J62" s="61">
        <v>99423.779999999984</v>
      </c>
      <c r="K62" s="61">
        <v>-97051.21</v>
      </c>
      <c r="L62" s="61">
        <v>196474.99</v>
      </c>
      <c r="M62" s="61">
        <v>0</v>
      </c>
      <c r="N62" s="61">
        <v>0</v>
      </c>
      <c r="O62" s="61">
        <v>0</v>
      </c>
      <c r="P62" s="61">
        <v>0</v>
      </c>
      <c r="Q62" s="61">
        <v>0</v>
      </c>
      <c r="R62" s="61">
        <v>0</v>
      </c>
      <c r="S62" s="61">
        <v>0</v>
      </c>
      <c r="T62" s="61">
        <v>0</v>
      </c>
      <c r="U62" s="61">
        <v>0</v>
      </c>
      <c r="V62" s="61">
        <v>0</v>
      </c>
      <c r="W62" s="61">
        <v>0</v>
      </c>
      <c r="X62" s="61">
        <v>0</v>
      </c>
      <c r="Y62" s="61">
        <v>0</v>
      </c>
      <c r="Z62" s="61">
        <v>2293774.0200000005</v>
      </c>
      <c r="AA62" s="61">
        <v>1531393.07</v>
      </c>
      <c r="AB62" s="61">
        <v>6.76</v>
      </c>
      <c r="AC62" s="61">
        <v>462819.52</v>
      </c>
      <c r="AD62" s="61">
        <v>491704.50000000006</v>
      </c>
      <c r="AE62" s="61">
        <v>0</v>
      </c>
      <c r="AF62" s="61">
        <v>0</v>
      </c>
      <c r="AG62" s="61">
        <v>556.72</v>
      </c>
      <c r="AH62" s="61">
        <v>-192706.55</v>
      </c>
      <c r="AI62" s="61">
        <v>0</v>
      </c>
      <c r="AJ62" s="61">
        <v>0</v>
      </c>
      <c r="AK62" s="61">
        <v>0</v>
      </c>
      <c r="AL62" s="61">
        <v>0</v>
      </c>
      <c r="AM62" s="61">
        <v>0</v>
      </c>
      <c r="AN62" s="61">
        <v>0</v>
      </c>
      <c r="AO62" s="61">
        <v>0</v>
      </c>
      <c r="AP62" s="61">
        <v>0</v>
      </c>
      <c r="AQ62" s="61">
        <v>0</v>
      </c>
      <c r="AR62" s="61">
        <v>0</v>
      </c>
      <c r="AS62" s="61">
        <v>-5549975.0599997779</v>
      </c>
      <c r="AT62" s="61">
        <v>-47010.21</v>
      </c>
      <c r="AU62" s="61">
        <v>-52990.86</v>
      </c>
      <c r="AV62" s="61">
        <v>5980.65</v>
      </c>
      <c r="AW62" s="61">
        <v>-1948567.540000001</v>
      </c>
      <c r="AX62" s="61">
        <v>-1948567.540000001</v>
      </c>
      <c r="AY62" s="61">
        <v>-14034205.200000001</v>
      </c>
      <c r="AZ62" s="61">
        <v>-12231824.440000001</v>
      </c>
      <c r="BA62" s="61">
        <v>-1802380.76</v>
      </c>
      <c r="BB62" s="61">
        <v>0</v>
      </c>
      <c r="BC62" s="61">
        <v>0</v>
      </c>
      <c r="BD62" s="61">
        <v>12085637.66</v>
      </c>
      <c r="BE62" s="61">
        <v>0</v>
      </c>
      <c r="BF62" s="61">
        <v>0</v>
      </c>
      <c r="BG62" s="61">
        <v>0</v>
      </c>
      <c r="BH62" s="61">
        <v>0</v>
      </c>
      <c r="BI62" s="61">
        <v>0</v>
      </c>
      <c r="BJ62" s="61">
        <v>0</v>
      </c>
      <c r="BK62" s="61">
        <v>0</v>
      </c>
      <c r="BL62" s="61">
        <v>0</v>
      </c>
      <c r="BM62" s="61">
        <v>0</v>
      </c>
      <c r="BN62" s="61">
        <v>0</v>
      </c>
      <c r="BO62" s="61">
        <v>0</v>
      </c>
      <c r="BP62" s="61">
        <v>0</v>
      </c>
      <c r="BQ62" s="61">
        <v>0</v>
      </c>
      <c r="BR62" s="61">
        <v>0</v>
      </c>
      <c r="BS62" s="61">
        <v>-4414135.019999777</v>
      </c>
      <c r="BT62" s="61">
        <v>-568877.94999999995</v>
      </c>
      <c r="BU62" s="61">
        <v>-2562647.9199998379</v>
      </c>
      <c r="BV62" s="61">
        <v>-790062.54999995232</v>
      </c>
      <c r="BW62" s="61">
        <v>0</v>
      </c>
      <c r="BX62" s="61">
        <v>-385462.26999998093</v>
      </c>
      <c r="BY62" s="61">
        <v>-107084.33000000566</v>
      </c>
      <c r="BZ62" s="61">
        <v>0</v>
      </c>
      <c r="CA62" s="61">
        <v>0</v>
      </c>
      <c r="CB62" s="61">
        <v>859737.71</v>
      </c>
      <c r="CC62" s="61">
        <v>859737.71</v>
      </c>
      <c r="CD62" s="61">
        <v>-3413070.46</v>
      </c>
      <c r="CE62" s="61">
        <v>4272808.17</v>
      </c>
      <c r="CF62" s="61">
        <v>0</v>
      </c>
      <c r="CG62" s="61">
        <v>0</v>
      </c>
      <c r="CH62" s="61">
        <v>0</v>
      </c>
      <c r="CI62" s="61">
        <v>0</v>
      </c>
      <c r="CJ62" s="61">
        <v>0</v>
      </c>
      <c r="CK62" s="61">
        <v>0</v>
      </c>
      <c r="CL62" s="61">
        <v>-3202851.6299997773</v>
      </c>
    </row>
    <row r="63" spans="1:90" ht="13.5" customHeight="1">
      <c r="A63" s="43" t="s">
        <v>113</v>
      </c>
      <c r="B63" s="59">
        <v>3004</v>
      </c>
      <c r="C63" s="60" t="s">
        <v>378</v>
      </c>
      <c r="D63" s="61">
        <v>1313167</v>
      </c>
      <c r="E63" s="61">
        <v>1429896</v>
      </c>
      <c r="F63" s="61">
        <v>1437822</v>
      </c>
      <c r="G63" s="61">
        <v>-7926</v>
      </c>
      <c r="H63" s="61">
        <v>0</v>
      </c>
      <c r="I63" s="61">
        <v>-116729</v>
      </c>
      <c r="J63" s="61">
        <v>-120243</v>
      </c>
      <c r="K63" s="61">
        <v>-1373084</v>
      </c>
      <c r="L63" s="61">
        <v>1252841</v>
      </c>
      <c r="M63" s="61">
        <v>3514</v>
      </c>
      <c r="N63" s="61">
        <v>3938</v>
      </c>
      <c r="O63" s="61">
        <v>-424</v>
      </c>
      <c r="P63" s="61">
        <v>0</v>
      </c>
      <c r="Q63" s="61">
        <v>0</v>
      </c>
      <c r="R63" s="61">
        <v>0</v>
      </c>
      <c r="S63" s="61">
        <v>0</v>
      </c>
      <c r="T63" s="61">
        <v>0</v>
      </c>
      <c r="U63" s="61">
        <v>0</v>
      </c>
      <c r="V63" s="61">
        <v>0</v>
      </c>
      <c r="W63" s="61">
        <v>0</v>
      </c>
      <c r="X63" s="61">
        <v>0</v>
      </c>
      <c r="Y63" s="61">
        <v>0</v>
      </c>
      <c r="Z63" s="61">
        <v>0</v>
      </c>
      <c r="AA63" s="61">
        <v>0</v>
      </c>
      <c r="AB63" s="61">
        <v>0</v>
      </c>
      <c r="AC63" s="61">
        <v>0</v>
      </c>
      <c r="AD63" s="61">
        <v>0</v>
      </c>
      <c r="AE63" s="61">
        <v>0</v>
      </c>
      <c r="AF63" s="61">
        <v>0</v>
      </c>
      <c r="AG63" s="61">
        <v>0</v>
      </c>
      <c r="AH63" s="61">
        <v>0</v>
      </c>
      <c r="AI63" s="61">
        <v>0</v>
      </c>
      <c r="AJ63" s="61">
        <v>0</v>
      </c>
      <c r="AK63" s="61">
        <v>0</v>
      </c>
      <c r="AL63" s="61">
        <v>0</v>
      </c>
      <c r="AM63" s="61">
        <v>0</v>
      </c>
      <c r="AN63" s="61">
        <v>0</v>
      </c>
      <c r="AO63" s="61">
        <v>0</v>
      </c>
      <c r="AP63" s="61">
        <v>0</v>
      </c>
      <c r="AQ63" s="61">
        <v>0</v>
      </c>
      <c r="AR63" s="61">
        <v>0</v>
      </c>
      <c r="AS63" s="61">
        <v>-4326276.08</v>
      </c>
      <c r="AT63" s="61">
        <v>-47183</v>
      </c>
      <c r="AU63" s="61">
        <v>-47183</v>
      </c>
      <c r="AV63" s="61">
        <v>0</v>
      </c>
      <c r="AW63" s="61">
        <v>-986577.44</v>
      </c>
      <c r="AX63" s="61">
        <v>-2232781.44</v>
      </c>
      <c r="AY63" s="61">
        <v>1215699.56</v>
      </c>
      <c r="AZ63" s="61">
        <v>-1314331.44</v>
      </c>
      <c r="BA63" s="61">
        <v>2530031</v>
      </c>
      <c r="BB63" s="61">
        <v>0</v>
      </c>
      <c r="BC63" s="61">
        <v>0</v>
      </c>
      <c r="BD63" s="61">
        <v>-3448481</v>
      </c>
      <c r="BE63" s="61">
        <v>1246204</v>
      </c>
      <c r="BF63" s="61">
        <v>-1105012</v>
      </c>
      <c r="BG63" s="61">
        <v>160003</v>
      </c>
      <c r="BH63" s="61">
        <v>-1265015</v>
      </c>
      <c r="BI63" s="61">
        <v>0</v>
      </c>
      <c r="BJ63" s="61">
        <v>0</v>
      </c>
      <c r="BK63" s="61">
        <v>2351216</v>
      </c>
      <c r="BL63" s="61">
        <v>0</v>
      </c>
      <c r="BM63" s="61">
        <v>-2680</v>
      </c>
      <c r="BN63" s="61">
        <v>2680</v>
      </c>
      <c r="BO63" s="61">
        <v>-86069.64</v>
      </c>
      <c r="BP63" s="61">
        <v>-86069.64</v>
      </c>
      <c r="BQ63" s="61">
        <v>0</v>
      </c>
      <c r="BR63" s="61">
        <v>0</v>
      </c>
      <c r="BS63" s="61">
        <v>-3206446</v>
      </c>
      <c r="BT63" s="61">
        <v>-193528</v>
      </c>
      <c r="BU63" s="61">
        <v>-281123</v>
      </c>
      <c r="BV63" s="61">
        <v>-1520190</v>
      </c>
      <c r="BW63" s="61">
        <v>0</v>
      </c>
      <c r="BX63" s="61">
        <v>-358049</v>
      </c>
      <c r="BY63" s="61">
        <v>-850613</v>
      </c>
      <c r="BZ63" s="61">
        <v>113</v>
      </c>
      <c r="CA63" s="61">
        <v>-3056</v>
      </c>
      <c r="CB63" s="61">
        <v>0</v>
      </c>
      <c r="CC63" s="61">
        <v>0</v>
      </c>
      <c r="CD63" s="61">
        <v>0</v>
      </c>
      <c r="CE63" s="61">
        <v>0</v>
      </c>
      <c r="CF63" s="61">
        <v>0</v>
      </c>
      <c r="CG63" s="61">
        <v>0</v>
      </c>
      <c r="CH63" s="61">
        <v>0</v>
      </c>
      <c r="CI63" s="61">
        <v>0</v>
      </c>
      <c r="CJ63" s="61">
        <v>0</v>
      </c>
      <c r="CK63" s="61">
        <v>0</v>
      </c>
      <c r="CL63" s="61">
        <v>-3013109.08</v>
      </c>
    </row>
    <row r="64" spans="1:90" ht="13.5" customHeight="1">
      <c r="A64" s="43" t="s">
        <v>115</v>
      </c>
      <c r="B64" s="59">
        <v>3005</v>
      </c>
      <c r="C64" s="60" t="s">
        <v>378</v>
      </c>
      <c r="D64" s="61">
        <v>101281775.64000002</v>
      </c>
      <c r="E64" s="61">
        <v>55602043.649999999</v>
      </c>
      <c r="F64" s="61">
        <v>55602043.649999999</v>
      </c>
      <c r="G64" s="61">
        <v>0</v>
      </c>
      <c r="H64" s="61">
        <v>0</v>
      </c>
      <c r="I64" s="61">
        <v>45679731.99000001</v>
      </c>
      <c r="J64" s="61">
        <v>45679731.99000001</v>
      </c>
      <c r="K64" s="61">
        <v>-82664573.879999995</v>
      </c>
      <c r="L64" s="61">
        <v>128344305.87</v>
      </c>
      <c r="M64" s="61">
        <v>0</v>
      </c>
      <c r="N64" s="61">
        <v>0</v>
      </c>
      <c r="O64" s="61">
        <v>0</v>
      </c>
      <c r="P64" s="61">
        <v>0</v>
      </c>
      <c r="Q64" s="61">
        <v>0</v>
      </c>
      <c r="R64" s="61">
        <v>0</v>
      </c>
      <c r="S64" s="61">
        <v>0</v>
      </c>
      <c r="T64" s="61">
        <v>0</v>
      </c>
      <c r="U64" s="61">
        <v>0</v>
      </c>
      <c r="V64" s="61">
        <v>0</v>
      </c>
      <c r="W64" s="61">
        <v>0</v>
      </c>
      <c r="X64" s="61">
        <v>0</v>
      </c>
      <c r="Y64" s="61">
        <v>0</v>
      </c>
      <c r="Z64" s="61">
        <v>0</v>
      </c>
      <c r="AA64" s="61">
        <v>0</v>
      </c>
      <c r="AB64" s="61">
        <v>0</v>
      </c>
      <c r="AC64" s="61">
        <v>0</v>
      </c>
      <c r="AD64" s="61">
        <v>0</v>
      </c>
      <c r="AE64" s="61">
        <v>0</v>
      </c>
      <c r="AF64" s="61">
        <v>0</v>
      </c>
      <c r="AG64" s="61">
        <v>0</v>
      </c>
      <c r="AH64" s="61">
        <v>0</v>
      </c>
      <c r="AI64" s="61">
        <v>0</v>
      </c>
      <c r="AJ64" s="61">
        <v>0</v>
      </c>
      <c r="AK64" s="61">
        <v>0</v>
      </c>
      <c r="AL64" s="61">
        <v>0</v>
      </c>
      <c r="AM64" s="61">
        <v>0</v>
      </c>
      <c r="AN64" s="61">
        <v>0</v>
      </c>
      <c r="AO64" s="61">
        <v>0</v>
      </c>
      <c r="AP64" s="61">
        <v>0</v>
      </c>
      <c r="AQ64" s="61">
        <v>0</v>
      </c>
      <c r="AR64" s="61">
        <v>0</v>
      </c>
      <c r="AS64" s="61">
        <v>-117907913.62</v>
      </c>
      <c r="AT64" s="61">
        <v>-14723210.57</v>
      </c>
      <c r="AU64" s="61">
        <v>-14723210.57</v>
      </c>
      <c r="AV64" s="61">
        <v>0</v>
      </c>
      <c r="AW64" s="61">
        <v>-5838458.5699999984</v>
      </c>
      <c r="AX64" s="61">
        <v>-5827647.5599999987</v>
      </c>
      <c r="AY64" s="61">
        <v>-35065397.32</v>
      </c>
      <c r="AZ64" s="61">
        <v>-35717602</v>
      </c>
      <c r="BA64" s="61">
        <v>-1731331.14</v>
      </c>
      <c r="BB64" s="61">
        <v>0</v>
      </c>
      <c r="BC64" s="61">
        <v>2383535.8199999998</v>
      </c>
      <c r="BD64" s="61">
        <v>29237749.760000002</v>
      </c>
      <c r="BE64" s="61">
        <v>-10811.010000000009</v>
      </c>
      <c r="BF64" s="61">
        <v>362870.01</v>
      </c>
      <c r="BG64" s="61">
        <v>387300</v>
      </c>
      <c r="BH64" s="61">
        <v>404.73</v>
      </c>
      <c r="BI64" s="61">
        <v>0</v>
      </c>
      <c r="BJ64" s="61">
        <v>-24834.720000000001</v>
      </c>
      <c r="BK64" s="61">
        <v>-373681.02</v>
      </c>
      <c r="BL64" s="61">
        <v>0</v>
      </c>
      <c r="BM64" s="61">
        <v>0</v>
      </c>
      <c r="BN64" s="61">
        <v>0</v>
      </c>
      <c r="BO64" s="61">
        <v>-1257971.0700000003</v>
      </c>
      <c r="BP64" s="61">
        <v>-1257971.0700000003</v>
      </c>
      <c r="BQ64" s="61">
        <v>0</v>
      </c>
      <c r="BR64" s="61">
        <v>0</v>
      </c>
      <c r="BS64" s="61">
        <v>-96088273.409999996</v>
      </c>
      <c r="BT64" s="61">
        <v>-37245898.609999999</v>
      </c>
      <c r="BU64" s="61">
        <v>-22205459.189999998</v>
      </c>
      <c r="BV64" s="61">
        <v>-1743140.3800000001</v>
      </c>
      <c r="BW64" s="61">
        <v>0</v>
      </c>
      <c r="BX64" s="61">
        <v>-29136853.23</v>
      </c>
      <c r="BY64" s="61">
        <v>-5756922</v>
      </c>
      <c r="BZ64" s="61">
        <v>0</v>
      </c>
      <c r="CA64" s="61">
        <v>0</v>
      </c>
      <c r="CB64" s="61">
        <v>0</v>
      </c>
      <c r="CC64" s="61">
        <v>0</v>
      </c>
      <c r="CD64" s="61">
        <v>0</v>
      </c>
      <c r="CE64" s="61">
        <v>0</v>
      </c>
      <c r="CF64" s="61">
        <v>0</v>
      </c>
      <c r="CG64" s="61">
        <v>0</v>
      </c>
      <c r="CH64" s="61">
        <v>0</v>
      </c>
      <c r="CI64" s="61">
        <v>0</v>
      </c>
      <c r="CJ64" s="61">
        <v>0</v>
      </c>
      <c r="CK64" s="61">
        <v>0</v>
      </c>
      <c r="CL64" s="61">
        <v>-16626137.979999989</v>
      </c>
    </row>
    <row r="65" spans="1:90" ht="13.5" customHeight="1">
      <c r="A65" s="43" t="s">
        <v>116</v>
      </c>
      <c r="B65" s="59">
        <v>3006</v>
      </c>
      <c r="C65" s="60" t="s">
        <v>378</v>
      </c>
      <c r="D65" s="61">
        <v>154050712.07000002</v>
      </c>
      <c r="E65" s="61">
        <v>185996239.67000002</v>
      </c>
      <c r="F65" s="61">
        <v>252655183.88000003</v>
      </c>
      <c r="G65" s="61">
        <v>-66658944.210000001</v>
      </c>
      <c r="H65" s="61">
        <v>0</v>
      </c>
      <c r="I65" s="61">
        <v>-31945527.599999994</v>
      </c>
      <c r="J65" s="61">
        <v>-79763262.849999994</v>
      </c>
      <c r="K65" s="61">
        <v>-228178982.68000001</v>
      </c>
      <c r="L65" s="61">
        <v>148415719.83000001</v>
      </c>
      <c r="M65" s="61">
        <v>47817735.25</v>
      </c>
      <c r="N65" s="61">
        <v>52374450.299999997</v>
      </c>
      <c r="O65" s="61">
        <v>-4556715.05</v>
      </c>
      <c r="P65" s="61">
        <v>0</v>
      </c>
      <c r="Q65" s="61">
        <v>0</v>
      </c>
      <c r="R65" s="61">
        <v>0</v>
      </c>
      <c r="S65" s="61">
        <v>0</v>
      </c>
      <c r="T65" s="61">
        <v>0</v>
      </c>
      <c r="U65" s="61">
        <v>0</v>
      </c>
      <c r="V65" s="61">
        <v>0</v>
      </c>
      <c r="W65" s="61">
        <v>0</v>
      </c>
      <c r="X65" s="61">
        <v>0</v>
      </c>
      <c r="Y65" s="61">
        <v>0</v>
      </c>
      <c r="Z65" s="61">
        <v>0</v>
      </c>
      <c r="AA65" s="61">
        <v>0</v>
      </c>
      <c r="AB65" s="61">
        <v>0</v>
      </c>
      <c r="AC65" s="61">
        <v>0</v>
      </c>
      <c r="AD65" s="61">
        <v>0</v>
      </c>
      <c r="AE65" s="61">
        <v>0</v>
      </c>
      <c r="AF65" s="61">
        <v>0</v>
      </c>
      <c r="AG65" s="61">
        <v>0</v>
      </c>
      <c r="AH65" s="61">
        <v>0</v>
      </c>
      <c r="AI65" s="61">
        <v>0</v>
      </c>
      <c r="AJ65" s="61">
        <v>0</v>
      </c>
      <c r="AK65" s="61">
        <v>0</v>
      </c>
      <c r="AL65" s="61">
        <v>0</v>
      </c>
      <c r="AM65" s="61">
        <v>0</v>
      </c>
      <c r="AN65" s="61">
        <v>0</v>
      </c>
      <c r="AO65" s="61">
        <v>0</v>
      </c>
      <c r="AP65" s="61">
        <v>0</v>
      </c>
      <c r="AQ65" s="61">
        <v>0</v>
      </c>
      <c r="AR65" s="61">
        <v>0</v>
      </c>
      <c r="AS65" s="61">
        <v>-129338462.33999999</v>
      </c>
      <c r="AT65" s="61">
        <v>-3331228.959999999</v>
      </c>
      <c r="AU65" s="61">
        <v>-16632816.859999999</v>
      </c>
      <c r="AV65" s="61">
        <v>13301587.9</v>
      </c>
      <c r="AW65" s="61">
        <v>-2770026.7099999972</v>
      </c>
      <c r="AX65" s="61">
        <v>-4266127.5399999972</v>
      </c>
      <c r="AY65" s="61">
        <v>-14104518.279999997</v>
      </c>
      <c r="AZ65" s="61">
        <v>-9542137.5599999987</v>
      </c>
      <c r="BA65" s="61">
        <v>-4732098.18</v>
      </c>
      <c r="BB65" s="61">
        <v>0</v>
      </c>
      <c r="BC65" s="61">
        <v>169717.46</v>
      </c>
      <c r="BD65" s="61">
        <v>9838390.7400000002</v>
      </c>
      <c r="BE65" s="61">
        <v>1496100.83</v>
      </c>
      <c r="BF65" s="61">
        <v>4214010.42</v>
      </c>
      <c r="BG65" s="61">
        <v>1592230.7</v>
      </c>
      <c r="BH65" s="61">
        <v>2791497.18</v>
      </c>
      <c r="BI65" s="61">
        <v>0</v>
      </c>
      <c r="BJ65" s="61">
        <v>-169717.46</v>
      </c>
      <c r="BK65" s="61">
        <v>-2717909.59</v>
      </c>
      <c r="BL65" s="61">
        <v>0</v>
      </c>
      <c r="BM65" s="61">
        <v>0</v>
      </c>
      <c r="BN65" s="61">
        <v>0</v>
      </c>
      <c r="BO65" s="61">
        <v>-1893498.1200000006</v>
      </c>
      <c r="BP65" s="61">
        <v>-1893498.1200000006</v>
      </c>
      <c r="BQ65" s="61">
        <v>0</v>
      </c>
      <c r="BR65" s="61">
        <v>0</v>
      </c>
      <c r="BS65" s="61">
        <v>-121341887.97</v>
      </c>
      <c r="BT65" s="61">
        <v>-75315535.590000004</v>
      </c>
      <c r="BU65" s="61">
        <v>-39201518.770000003</v>
      </c>
      <c r="BV65" s="61">
        <v>-4597798.24</v>
      </c>
      <c r="BW65" s="61">
        <v>0</v>
      </c>
      <c r="BX65" s="61">
        <v>-1291853.1000000001</v>
      </c>
      <c r="BY65" s="61">
        <v>-5452449.5999999996</v>
      </c>
      <c r="BZ65" s="61">
        <v>4517267.33</v>
      </c>
      <c r="CA65" s="61">
        <v>0</v>
      </c>
      <c r="CB65" s="61">
        <v>0</v>
      </c>
      <c r="CC65" s="61">
        <v>0</v>
      </c>
      <c r="CD65" s="61">
        <v>0</v>
      </c>
      <c r="CE65" s="61">
        <v>0</v>
      </c>
      <c r="CF65" s="61">
        <v>0</v>
      </c>
      <c r="CG65" s="61">
        <v>0</v>
      </c>
      <c r="CH65" s="61">
        <v>0</v>
      </c>
      <c r="CI65" s="61">
        <v>-1820.58</v>
      </c>
      <c r="CJ65" s="61">
        <v>-1820.58</v>
      </c>
      <c r="CK65" s="61">
        <v>0</v>
      </c>
      <c r="CL65" s="61">
        <v>24712249.730000034</v>
      </c>
    </row>
    <row r="66" spans="1:90" ht="13.5" customHeight="1">
      <c r="A66" s="43" t="s">
        <v>117</v>
      </c>
      <c r="B66" s="59">
        <v>3007</v>
      </c>
      <c r="C66" s="60" t="s">
        <v>378</v>
      </c>
      <c r="D66" s="61">
        <v>4059964.6600000006</v>
      </c>
      <c r="E66" s="61">
        <v>7483006.1100000003</v>
      </c>
      <c r="F66" s="61">
        <v>7532871.25</v>
      </c>
      <c r="G66" s="61">
        <v>-49865.14</v>
      </c>
      <c r="H66" s="61">
        <v>0</v>
      </c>
      <c r="I66" s="61">
        <v>-3423494.1799999997</v>
      </c>
      <c r="J66" s="61">
        <v>-3366305.84</v>
      </c>
      <c r="K66" s="61">
        <v>-6213260.9199999999</v>
      </c>
      <c r="L66" s="61">
        <v>2846955.08</v>
      </c>
      <c r="M66" s="61">
        <v>-57188.34</v>
      </c>
      <c r="N66" s="61">
        <v>11253.59</v>
      </c>
      <c r="O66" s="61">
        <v>-68441.929999999993</v>
      </c>
      <c r="P66" s="61">
        <v>0</v>
      </c>
      <c r="Q66" s="61">
        <v>0</v>
      </c>
      <c r="R66" s="61">
        <v>0</v>
      </c>
      <c r="S66" s="61">
        <v>0</v>
      </c>
      <c r="T66" s="61">
        <v>0</v>
      </c>
      <c r="U66" s="61">
        <v>0</v>
      </c>
      <c r="V66" s="61">
        <v>0</v>
      </c>
      <c r="W66" s="61">
        <v>0</v>
      </c>
      <c r="X66" s="61">
        <v>0</v>
      </c>
      <c r="Y66" s="61">
        <v>0</v>
      </c>
      <c r="Z66" s="61">
        <v>0</v>
      </c>
      <c r="AA66" s="61">
        <v>0</v>
      </c>
      <c r="AB66" s="61">
        <v>0</v>
      </c>
      <c r="AC66" s="61">
        <v>0</v>
      </c>
      <c r="AD66" s="61">
        <v>0</v>
      </c>
      <c r="AE66" s="61">
        <v>0</v>
      </c>
      <c r="AF66" s="61">
        <v>0</v>
      </c>
      <c r="AG66" s="61">
        <v>0</v>
      </c>
      <c r="AH66" s="61">
        <v>0</v>
      </c>
      <c r="AI66" s="61">
        <v>0</v>
      </c>
      <c r="AJ66" s="61">
        <v>452.73</v>
      </c>
      <c r="AK66" s="61">
        <v>452.73</v>
      </c>
      <c r="AL66" s="61">
        <v>0</v>
      </c>
      <c r="AM66" s="61">
        <v>0</v>
      </c>
      <c r="AN66" s="61">
        <v>0</v>
      </c>
      <c r="AO66" s="61">
        <v>0</v>
      </c>
      <c r="AP66" s="61">
        <v>0</v>
      </c>
      <c r="AQ66" s="61">
        <v>0</v>
      </c>
      <c r="AR66" s="61">
        <v>0</v>
      </c>
      <c r="AS66" s="61">
        <v>-3749684.2000000011</v>
      </c>
      <c r="AT66" s="61">
        <v>-927000</v>
      </c>
      <c r="AU66" s="61">
        <v>-927000</v>
      </c>
      <c r="AV66" s="61">
        <v>0</v>
      </c>
      <c r="AW66" s="61">
        <v>-1234201.2100000007</v>
      </c>
      <c r="AX66" s="61">
        <v>-1308508.8900000006</v>
      </c>
      <c r="AY66" s="61">
        <v>-5458666.6400000006</v>
      </c>
      <c r="AZ66" s="61">
        <v>-4484911.7300000004</v>
      </c>
      <c r="BA66" s="61">
        <v>-973754.91</v>
      </c>
      <c r="BB66" s="61">
        <v>0</v>
      </c>
      <c r="BC66" s="61">
        <v>0</v>
      </c>
      <c r="BD66" s="61">
        <v>4150157.75</v>
      </c>
      <c r="BE66" s="61">
        <v>74307.679999999993</v>
      </c>
      <c r="BF66" s="61">
        <v>523966.48</v>
      </c>
      <c r="BG66" s="61">
        <v>430497.7</v>
      </c>
      <c r="BH66" s="61">
        <v>93468.78</v>
      </c>
      <c r="BI66" s="61">
        <v>0</v>
      </c>
      <c r="BJ66" s="61">
        <v>0</v>
      </c>
      <c r="BK66" s="61">
        <v>-449658.8</v>
      </c>
      <c r="BL66" s="61">
        <v>0</v>
      </c>
      <c r="BM66" s="61">
        <v>0</v>
      </c>
      <c r="BN66" s="61">
        <v>0</v>
      </c>
      <c r="BO66" s="61">
        <v>-19467.54</v>
      </c>
      <c r="BP66" s="61">
        <v>-19530.71</v>
      </c>
      <c r="BQ66" s="61">
        <v>0</v>
      </c>
      <c r="BR66" s="61">
        <v>63.17</v>
      </c>
      <c r="BS66" s="61">
        <v>-1572985.42</v>
      </c>
      <c r="BT66" s="61">
        <v>-1170001.47</v>
      </c>
      <c r="BU66" s="61">
        <v>-325194.82</v>
      </c>
      <c r="BV66" s="61">
        <v>-100536.01</v>
      </c>
      <c r="BW66" s="61">
        <v>0</v>
      </c>
      <c r="BX66" s="61">
        <v>-585.42999999999995</v>
      </c>
      <c r="BY66" s="61">
        <v>0</v>
      </c>
      <c r="BZ66" s="61">
        <v>38197.86</v>
      </c>
      <c r="CA66" s="61">
        <v>-14865.55</v>
      </c>
      <c r="CB66" s="61">
        <v>3969.9699999998556</v>
      </c>
      <c r="CC66" s="61">
        <v>3969.9699999998556</v>
      </c>
      <c r="CD66" s="61">
        <v>-268570.83000000007</v>
      </c>
      <c r="CE66" s="61">
        <v>272540.79999999993</v>
      </c>
      <c r="CF66" s="61">
        <v>0</v>
      </c>
      <c r="CG66" s="61">
        <v>0</v>
      </c>
      <c r="CH66" s="61">
        <v>0</v>
      </c>
      <c r="CI66" s="61">
        <v>0</v>
      </c>
      <c r="CJ66" s="61">
        <v>0</v>
      </c>
      <c r="CK66" s="61">
        <v>0</v>
      </c>
      <c r="CL66" s="61">
        <v>310280.4599999995</v>
      </c>
    </row>
    <row r="67" spans="1:90" ht="13.5" customHeight="1">
      <c r="A67" s="43" t="s">
        <v>118</v>
      </c>
      <c r="B67" s="59">
        <v>3008</v>
      </c>
      <c r="C67" s="60" t="s">
        <v>378</v>
      </c>
      <c r="D67" s="61">
        <v>150561822.99000001</v>
      </c>
      <c r="E67" s="61">
        <v>116278314.36000003</v>
      </c>
      <c r="F67" s="61">
        <v>123081489.91000003</v>
      </c>
      <c r="G67" s="61">
        <v>-6803175.5499999989</v>
      </c>
      <c r="H67" s="61">
        <v>0</v>
      </c>
      <c r="I67" s="61">
        <v>-19632706.64000003</v>
      </c>
      <c r="J67" s="61">
        <v>-19632712.280000031</v>
      </c>
      <c r="K67" s="61">
        <v>-116670855.04000008</v>
      </c>
      <c r="L67" s="61">
        <v>97038142.76000005</v>
      </c>
      <c r="M67" s="61">
        <v>5.639999999999997</v>
      </c>
      <c r="N67" s="61">
        <v>11.149999999999999</v>
      </c>
      <c r="O67" s="61">
        <v>-5.5100000000000016</v>
      </c>
      <c r="P67" s="61">
        <v>0</v>
      </c>
      <c r="Q67" s="61">
        <v>0</v>
      </c>
      <c r="R67" s="61">
        <v>0</v>
      </c>
      <c r="S67" s="61">
        <v>0</v>
      </c>
      <c r="T67" s="61">
        <v>0</v>
      </c>
      <c r="U67" s="61">
        <v>0</v>
      </c>
      <c r="V67" s="61">
        <v>0</v>
      </c>
      <c r="W67" s="61">
        <v>0</v>
      </c>
      <c r="X67" s="61">
        <v>0</v>
      </c>
      <c r="Y67" s="61">
        <v>0</v>
      </c>
      <c r="Z67" s="61">
        <v>53916215.269999996</v>
      </c>
      <c r="AA67" s="61">
        <v>53916215.269999996</v>
      </c>
      <c r="AB67" s="61">
        <v>0</v>
      </c>
      <c r="AC67" s="61">
        <v>0</v>
      </c>
      <c r="AD67" s="61">
        <v>0</v>
      </c>
      <c r="AE67" s="61">
        <v>0</v>
      </c>
      <c r="AF67" s="61">
        <v>0</v>
      </c>
      <c r="AG67" s="61">
        <v>0</v>
      </c>
      <c r="AH67" s="61">
        <v>0</v>
      </c>
      <c r="AI67" s="61">
        <v>0</v>
      </c>
      <c r="AJ67" s="61">
        <v>0</v>
      </c>
      <c r="AK67" s="61">
        <v>0</v>
      </c>
      <c r="AL67" s="61">
        <v>0</v>
      </c>
      <c r="AM67" s="61">
        <v>0</v>
      </c>
      <c r="AN67" s="61">
        <v>0</v>
      </c>
      <c r="AO67" s="61">
        <v>0</v>
      </c>
      <c r="AP67" s="61">
        <v>0</v>
      </c>
      <c r="AQ67" s="61">
        <v>0</v>
      </c>
      <c r="AR67" s="61">
        <v>0</v>
      </c>
      <c r="AS67" s="61">
        <v>-63254743.900000066</v>
      </c>
      <c r="AT67" s="61">
        <v>-2965169.1399999997</v>
      </c>
      <c r="AU67" s="61">
        <v>-3995169.1399999997</v>
      </c>
      <c r="AV67" s="61">
        <v>1030000</v>
      </c>
      <c r="AW67" s="61">
        <v>-7713220.0099999905</v>
      </c>
      <c r="AX67" s="61">
        <v>-13713220.00999999</v>
      </c>
      <c r="AY67" s="61">
        <v>-87496112.969999999</v>
      </c>
      <c r="AZ67" s="61">
        <v>-87254204.379999995</v>
      </c>
      <c r="BA67" s="61">
        <v>-241908.58999999985</v>
      </c>
      <c r="BB67" s="61">
        <v>0</v>
      </c>
      <c r="BC67" s="61">
        <v>0</v>
      </c>
      <c r="BD67" s="61">
        <v>73782892.960000008</v>
      </c>
      <c r="BE67" s="61">
        <v>6000000</v>
      </c>
      <c r="BF67" s="61">
        <v>29576615.260000005</v>
      </c>
      <c r="BG67" s="61">
        <v>29576615.260000005</v>
      </c>
      <c r="BH67" s="61">
        <v>0</v>
      </c>
      <c r="BI67" s="61">
        <v>0</v>
      </c>
      <c r="BJ67" s="61">
        <v>0</v>
      </c>
      <c r="BK67" s="61">
        <v>-23576615.260000005</v>
      </c>
      <c r="BL67" s="61">
        <v>0</v>
      </c>
      <c r="BM67" s="61">
        <v>0</v>
      </c>
      <c r="BN67" s="61">
        <v>0</v>
      </c>
      <c r="BO67" s="61">
        <v>-277733.8200000003</v>
      </c>
      <c r="BP67" s="61">
        <v>-277733.8200000003</v>
      </c>
      <c r="BQ67" s="61">
        <v>0</v>
      </c>
      <c r="BR67" s="61">
        <v>0</v>
      </c>
      <c r="BS67" s="61">
        <v>-52253630.400000073</v>
      </c>
      <c r="BT67" s="61">
        <v>-49403150.38000007</v>
      </c>
      <c r="BU67" s="61">
        <v>-1530363.4899999998</v>
      </c>
      <c r="BV67" s="61">
        <v>-297150.93999999994</v>
      </c>
      <c r="BW67" s="61">
        <v>0</v>
      </c>
      <c r="BX67" s="61">
        <v>-57009.840000000011</v>
      </c>
      <c r="BY67" s="61">
        <v>-965955.75</v>
      </c>
      <c r="BZ67" s="61">
        <v>0</v>
      </c>
      <c r="CA67" s="61">
        <v>0</v>
      </c>
      <c r="CB67" s="61">
        <v>-44990.529999999329</v>
      </c>
      <c r="CC67" s="61">
        <v>-44990.529999999329</v>
      </c>
      <c r="CD67" s="61">
        <v>-1898804.92</v>
      </c>
      <c r="CE67" s="61">
        <v>1853814.3900000006</v>
      </c>
      <c r="CF67" s="61">
        <v>0</v>
      </c>
      <c r="CG67" s="61">
        <v>0</v>
      </c>
      <c r="CH67" s="61">
        <v>0</v>
      </c>
      <c r="CI67" s="61">
        <v>0</v>
      </c>
      <c r="CJ67" s="61">
        <v>0</v>
      </c>
      <c r="CK67" s="61">
        <v>0</v>
      </c>
      <c r="CL67" s="61">
        <v>87307079.089999944</v>
      </c>
    </row>
    <row r="68" spans="1:90" ht="13.5" customHeight="1">
      <c r="A68" s="43" t="s">
        <v>119</v>
      </c>
      <c r="B68" s="59">
        <v>3009</v>
      </c>
      <c r="C68" s="60" t="s">
        <v>378</v>
      </c>
      <c r="D68" s="61">
        <v>831502763.21538055</v>
      </c>
      <c r="E68" s="61">
        <v>787808124.73000002</v>
      </c>
      <c r="F68" s="61">
        <v>792058124.73000002</v>
      </c>
      <c r="G68" s="61">
        <v>-4250000</v>
      </c>
      <c r="H68" s="61">
        <v>0</v>
      </c>
      <c r="I68" s="61">
        <v>-82591147.449999928</v>
      </c>
      <c r="J68" s="61">
        <v>-82591147.449999928</v>
      </c>
      <c r="K68" s="61">
        <v>-787200281.64999998</v>
      </c>
      <c r="L68" s="61">
        <v>704609134.20000005</v>
      </c>
      <c r="M68" s="61">
        <v>0</v>
      </c>
      <c r="N68" s="61">
        <v>0</v>
      </c>
      <c r="O68" s="61">
        <v>0</v>
      </c>
      <c r="P68" s="61">
        <v>0</v>
      </c>
      <c r="Q68" s="61">
        <v>0</v>
      </c>
      <c r="R68" s="61">
        <v>0</v>
      </c>
      <c r="S68" s="61">
        <v>0</v>
      </c>
      <c r="T68" s="61">
        <v>0</v>
      </c>
      <c r="U68" s="61">
        <v>0</v>
      </c>
      <c r="V68" s="61">
        <v>0</v>
      </c>
      <c r="W68" s="61">
        <v>0</v>
      </c>
      <c r="X68" s="61">
        <v>0</v>
      </c>
      <c r="Y68" s="61">
        <v>0</v>
      </c>
      <c r="Z68" s="61">
        <v>126285785.93538046</v>
      </c>
      <c r="AA68" s="61">
        <v>94653587.218726724</v>
      </c>
      <c r="AB68" s="61">
        <v>4333526.1041925587</v>
      </c>
      <c r="AC68" s="61">
        <v>27298672.612461176</v>
      </c>
      <c r="AD68" s="61">
        <v>0</v>
      </c>
      <c r="AE68" s="61">
        <v>0</v>
      </c>
      <c r="AF68" s="61">
        <v>0</v>
      </c>
      <c r="AG68" s="61">
        <v>0</v>
      </c>
      <c r="AH68" s="61">
        <v>0</v>
      </c>
      <c r="AI68" s="61">
        <v>0</v>
      </c>
      <c r="AJ68" s="61">
        <v>0</v>
      </c>
      <c r="AK68" s="61">
        <v>0</v>
      </c>
      <c r="AL68" s="61">
        <v>0</v>
      </c>
      <c r="AM68" s="61">
        <v>0</v>
      </c>
      <c r="AN68" s="61">
        <v>0</v>
      </c>
      <c r="AO68" s="61">
        <v>0</v>
      </c>
      <c r="AP68" s="61">
        <v>0</v>
      </c>
      <c r="AQ68" s="61">
        <v>0</v>
      </c>
      <c r="AR68" s="61">
        <v>0</v>
      </c>
      <c r="AS68" s="61">
        <v>-990386091.19481564</v>
      </c>
      <c r="AT68" s="61">
        <v>-314962880.60000002</v>
      </c>
      <c r="AU68" s="61">
        <v>-318936208.13</v>
      </c>
      <c r="AV68" s="61">
        <v>3973327.5300000003</v>
      </c>
      <c r="AW68" s="61">
        <v>-7614384.993580237</v>
      </c>
      <c r="AX68" s="61">
        <v>-4256913.1411691606</v>
      </c>
      <c r="AY68" s="61">
        <v>-117318029.43999977</v>
      </c>
      <c r="AZ68" s="61">
        <v>-120832982.26999977</v>
      </c>
      <c r="BA68" s="61">
        <v>3514952.83</v>
      </c>
      <c r="BB68" s="61">
        <v>0</v>
      </c>
      <c r="BC68" s="61">
        <v>0</v>
      </c>
      <c r="BD68" s="61">
        <v>113061116.29883061</v>
      </c>
      <c r="BE68" s="61">
        <v>-3357471.8524110764</v>
      </c>
      <c r="BF68" s="61">
        <v>50932416.662471741</v>
      </c>
      <c r="BG68" s="61">
        <v>41236245.322471745</v>
      </c>
      <c r="BH68" s="61">
        <v>9696171.3399999999</v>
      </c>
      <c r="BI68" s="61">
        <v>0</v>
      </c>
      <c r="BJ68" s="61">
        <v>0</v>
      </c>
      <c r="BK68" s="61">
        <v>-54289888.514882818</v>
      </c>
      <c r="BL68" s="61">
        <v>0</v>
      </c>
      <c r="BM68" s="61">
        <v>0</v>
      </c>
      <c r="BN68" s="61">
        <v>0</v>
      </c>
      <c r="BO68" s="61">
        <v>-2356.2699999999813</v>
      </c>
      <c r="BP68" s="61">
        <v>-2356.2699999999813</v>
      </c>
      <c r="BQ68" s="61">
        <v>0</v>
      </c>
      <c r="BR68" s="61">
        <v>0</v>
      </c>
      <c r="BS68" s="61">
        <v>-665208839.26138794</v>
      </c>
      <c r="BT68" s="61">
        <v>-139864351.7772277</v>
      </c>
      <c r="BU68" s="61">
        <v>-384221441.09260958</v>
      </c>
      <c r="BV68" s="61">
        <v>-60950875.976875305</v>
      </c>
      <c r="BW68" s="61">
        <v>0</v>
      </c>
      <c r="BX68" s="61">
        <v>-39701347.956805475</v>
      </c>
      <c r="BY68" s="61">
        <v>-18867203.746612895</v>
      </c>
      <c r="BZ68" s="61">
        <v>0</v>
      </c>
      <c r="CA68" s="61">
        <v>-21603618.711257007</v>
      </c>
      <c r="CB68" s="61">
        <v>-2597630.0698474832</v>
      </c>
      <c r="CC68" s="61">
        <v>-2597630.0698474832</v>
      </c>
      <c r="CD68" s="61">
        <v>-33374217.269847482</v>
      </c>
      <c r="CE68" s="61">
        <v>30776587.199999999</v>
      </c>
      <c r="CF68" s="61">
        <v>0</v>
      </c>
      <c r="CG68" s="61">
        <v>0</v>
      </c>
      <c r="CH68" s="61">
        <v>0</v>
      </c>
      <c r="CI68" s="61">
        <v>0</v>
      </c>
      <c r="CJ68" s="61">
        <v>0</v>
      </c>
      <c r="CK68" s="61">
        <v>0</v>
      </c>
      <c r="CL68" s="61">
        <v>-158883327.97943509</v>
      </c>
    </row>
    <row r="69" spans="1:90" ht="13.5" customHeight="1">
      <c r="A69" s="43" t="s">
        <v>120</v>
      </c>
      <c r="B69" s="59">
        <v>3011</v>
      </c>
      <c r="C69" s="60" t="s">
        <v>378</v>
      </c>
      <c r="D69" s="61">
        <v>50854886.257360041</v>
      </c>
      <c r="E69" s="61">
        <v>20911081.315064013</v>
      </c>
      <c r="F69" s="61">
        <v>451079952.80661803</v>
      </c>
      <c r="G69" s="61">
        <v>-430168871.49155402</v>
      </c>
      <c r="H69" s="61">
        <v>0</v>
      </c>
      <c r="I69" s="61">
        <v>29943804.942296028</v>
      </c>
      <c r="J69" s="61">
        <v>-291582192.50716001</v>
      </c>
      <c r="K69" s="61">
        <v>-350231468.909733</v>
      </c>
      <c r="L69" s="61">
        <v>58649276.402572982</v>
      </c>
      <c r="M69" s="61">
        <v>321525997.44945604</v>
      </c>
      <c r="N69" s="61">
        <v>323076880.45379323</v>
      </c>
      <c r="O69" s="61">
        <v>-1550883.004337193</v>
      </c>
      <c r="P69" s="61">
        <v>0</v>
      </c>
      <c r="Q69" s="61">
        <v>0</v>
      </c>
      <c r="R69" s="61">
        <v>0</v>
      </c>
      <c r="S69" s="61">
        <v>0</v>
      </c>
      <c r="T69" s="61">
        <v>0</v>
      </c>
      <c r="U69" s="61">
        <v>0</v>
      </c>
      <c r="V69" s="61">
        <v>0</v>
      </c>
      <c r="W69" s="61">
        <v>0</v>
      </c>
      <c r="X69" s="61">
        <v>0</v>
      </c>
      <c r="Y69" s="61">
        <v>0</v>
      </c>
      <c r="Z69" s="61">
        <v>0</v>
      </c>
      <c r="AA69" s="61">
        <v>0</v>
      </c>
      <c r="AB69" s="61">
        <v>0</v>
      </c>
      <c r="AC69" s="61">
        <v>0</v>
      </c>
      <c r="AD69" s="61">
        <v>0</v>
      </c>
      <c r="AE69" s="61">
        <v>0</v>
      </c>
      <c r="AF69" s="61">
        <v>0</v>
      </c>
      <c r="AG69" s="61">
        <v>0</v>
      </c>
      <c r="AH69" s="61">
        <v>0</v>
      </c>
      <c r="AI69" s="61">
        <v>0</v>
      </c>
      <c r="AJ69" s="61">
        <v>0</v>
      </c>
      <c r="AK69" s="61">
        <v>0</v>
      </c>
      <c r="AL69" s="61">
        <v>0</v>
      </c>
      <c r="AM69" s="61">
        <v>0</v>
      </c>
      <c r="AN69" s="61">
        <v>0</v>
      </c>
      <c r="AO69" s="61">
        <v>0</v>
      </c>
      <c r="AP69" s="61">
        <v>0</v>
      </c>
      <c r="AQ69" s="61">
        <v>0</v>
      </c>
      <c r="AR69" s="61">
        <v>0</v>
      </c>
      <c r="AS69" s="61">
        <v>-45720119.739346191</v>
      </c>
      <c r="AT69" s="61">
        <v>-67500</v>
      </c>
      <c r="AU69" s="61">
        <v>-202161.91999999998</v>
      </c>
      <c r="AV69" s="61">
        <v>134661.91999999998</v>
      </c>
      <c r="AW69" s="61">
        <v>480603.65668393206</v>
      </c>
      <c r="AX69" s="61">
        <v>441126.90610936983</v>
      </c>
      <c r="AY69" s="61">
        <v>-3345126.7816410586</v>
      </c>
      <c r="AZ69" s="61">
        <v>-2586643.5599999996</v>
      </c>
      <c r="BA69" s="61">
        <v>-758483.22164105892</v>
      </c>
      <c r="BB69" s="61">
        <v>0</v>
      </c>
      <c r="BC69" s="61">
        <v>0</v>
      </c>
      <c r="BD69" s="61">
        <v>3786253.6877504284</v>
      </c>
      <c r="BE69" s="61">
        <v>39476.750574562233</v>
      </c>
      <c r="BF69" s="61">
        <v>2141267.6383988322</v>
      </c>
      <c r="BG69" s="61">
        <v>1540655.3150000004</v>
      </c>
      <c r="BH69" s="61">
        <v>600612.32339883165</v>
      </c>
      <c r="BI69" s="61">
        <v>0</v>
      </c>
      <c r="BJ69" s="61">
        <v>0</v>
      </c>
      <c r="BK69" s="61">
        <v>-2101790.8878242699</v>
      </c>
      <c r="BL69" s="61">
        <v>4957212.5502247633</v>
      </c>
      <c r="BM69" s="61">
        <v>4957212.5502247633</v>
      </c>
      <c r="BN69" s="61">
        <v>0</v>
      </c>
      <c r="BO69" s="61">
        <v>-20389.050692000048</v>
      </c>
      <c r="BP69" s="61">
        <v>-20389.050692000048</v>
      </c>
      <c r="BQ69" s="61">
        <v>0</v>
      </c>
      <c r="BR69" s="61">
        <v>0</v>
      </c>
      <c r="BS69" s="61">
        <v>-51070046.895562887</v>
      </c>
      <c r="BT69" s="61">
        <v>-38427708.526079752</v>
      </c>
      <c r="BU69" s="61">
        <v>0</v>
      </c>
      <c r="BV69" s="61">
        <v>0</v>
      </c>
      <c r="BW69" s="61">
        <v>0</v>
      </c>
      <c r="BX69" s="61">
        <v>0</v>
      </c>
      <c r="BY69" s="61">
        <v>0</v>
      </c>
      <c r="BZ69" s="61">
        <v>573453.0853868071</v>
      </c>
      <c r="CA69" s="61">
        <v>-13215791.454869939</v>
      </c>
      <c r="CB69" s="61">
        <v>0</v>
      </c>
      <c r="CC69" s="61">
        <v>0</v>
      </c>
      <c r="CD69" s="61">
        <v>0</v>
      </c>
      <c r="CE69" s="61">
        <v>0</v>
      </c>
      <c r="CF69" s="61">
        <v>0</v>
      </c>
      <c r="CG69" s="61">
        <v>0</v>
      </c>
      <c r="CH69" s="61">
        <v>0</v>
      </c>
      <c r="CI69" s="61">
        <v>0</v>
      </c>
      <c r="CJ69" s="61">
        <v>0</v>
      </c>
      <c r="CK69" s="61">
        <v>0</v>
      </c>
      <c r="CL69" s="61">
        <v>5134766.5180138499</v>
      </c>
    </row>
    <row r="70" spans="1:90" ht="13.5" customHeight="1">
      <c r="A70" s="43" t="s">
        <v>121</v>
      </c>
      <c r="B70" s="59">
        <v>3012</v>
      </c>
      <c r="C70" s="60" t="s">
        <v>378</v>
      </c>
      <c r="D70" s="61">
        <v>24724.509999990463</v>
      </c>
      <c r="E70" s="61">
        <v>38064.379999995232</v>
      </c>
      <c r="F70" s="61">
        <v>80255105.299999997</v>
      </c>
      <c r="G70" s="61">
        <v>-80217040.920000002</v>
      </c>
      <c r="H70" s="61">
        <v>0</v>
      </c>
      <c r="I70" s="61">
        <v>-13339.870000004768</v>
      </c>
      <c r="J70" s="61">
        <v>-14678564.920000009</v>
      </c>
      <c r="K70" s="61">
        <v>-76816230.230000004</v>
      </c>
      <c r="L70" s="61">
        <v>62137665.309999995</v>
      </c>
      <c r="M70" s="61">
        <v>14665225.050000004</v>
      </c>
      <c r="N70" s="61">
        <v>76780425.780000001</v>
      </c>
      <c r="O70" s="61">
        <v>-62115200.729999997</v>
      </c>
      <c r="P70" s="61">
        <v>0</v>
      </c>
      <c r="Q70" s="61">
        <v>0</v>
      </c>
      <c r="R70" s="61">
        <v>0</v>
      </c>
      <c r="S70" s="61">
        <v>0</v>
      </c>
      <c r="T70" s="61">
        <v>0</v>
      </c>
      <c r="U70" s="61">
        <v>0</v>
      </c>
      <c r="V70" s="61">
        <v>0</v>
      </c>
      <c r="W70" s="61">
        <v>0</v>
      </c>
      <c r="X70" s="61">
        <v>0</v>
      </c>
      <c r="Y70" s="61">
        <v>0</v>
      </c>
      <c r="Z70" s="61">
        <v>0</v>
      </c>
      <c r="AA70" s="61">
        <v>0</v>
      </c>
      <c r="AB70" s="61">
        <v>0</v>
      </c>
      <c r="AC70" s="61">
        <v>0</v>
      </c>
      <c r="AD70" s="61">
        <v>0</v>
      </c>
      <c r="AE70" s="61">
        <v>0</v>
      </c>
      <c r="AF70" s="61">
        <v>0</v>
      </c>
      <c r="AG70" s="61">
        <v>0</v>
      </c>
      <c r="AH70" s="61">
        <v>0</v>
      </c>
      <c r="AI70" s="61">
        <v>0</v>
      </c>
      <c r="AJ70" s="61">
        <v>0</v>
      </c>
      <c r="AK70" s="61">
        <v>0</v>
      </c>
      <c r="AL70" s="61">
        <v>0</v>
      </c>
      <c r="AM70" s="61">
        <v>0</v>
      </c>
      <c r="AN70" s="61">
        <v>0</v>
      </c>
      <c r="AO70" s="61">
        <v>0</v>
      </c>
      <c r="AP70" s="61">
        <v>0</v>
      </c>
      <c r="AQ70" s="61">
        <v>0</v>
      </c>
      <c r="AR70" s="61">
        <v>0</v>
      </c>
      <c r="AS70" s="61">
        <v>-60197158.105998367</v>
      </c>
      <c r="AT70" s="61">
        <v>0</v>
      </c>
      <c r="AU70" s="61">
        <v>-54153701.460000001</v>
      </c>
      <c r="AV70" s="61">
        <v>54153701.460000001</v>
      </c>
      <c r="AW70" s="61">
        <v>-3705.0999999996275</v>
      </c>
      <c r="AX70" s="61">
        <v>-1475556.2999999998</v>
      </c>
      <c r="AY70" s="61">
        <v>-6896432.4800000004</v>
      </c>
      <c r="AZ70" s="61">
        <v>-6896432.4800000004</v>
      </c>
      <c r="BA70" s="61">
        <v>0</v>
      </c>
      <c r="BB70" s="61">
        <v>0</v>
      </c>
      <c r="BC70" s="61">
        <v>0</v>
      </c>
      <c r="BD70" s="61">
        <v>5420876.1800000006</v>
      </c>
      <c r="BE70" s="61">
        <v>1471851.2000000002</v>
      </c>
      <c r="BF70" s="61">
        <v>6854723.4800000004</v>
      </c>
      <c r="BG70" s="61">
        <v>6854723.4800000004</v>
      </c>
      <c r="BH70" s="61">
        <v>0</v>
      </c>
      <c r="BI70" s="61">
        <v>0</v>
      </c>
      <c r="BJ70" s="61">
        <v>0</v>
      </c>
      <c r="BK70" s="61">
        <v>-5382872.2800000003</v>
      </c>
      <c r="BL70" s="61">
        <v>0</v>
      </c>
      <c r="BM70" s="61">
        <v>0</v>
      </c>
      <c r="BN70" s="61">
        <v>0</v>
      </c>
      <c r="BO70" s="61">
        <v>0</v>
      </c>
      <c r="BP70" s="61">
        <v>0</v>
      </c>
      <c r="BQ70" s="61">
        <v>0</v>
      </c>
      <c r="BR70" s="61">
        <v>0</v>
      </c>
      <c r="BS70" s="61">
        <v>-60193453.005998366</v>
      </c>
      <c r="BT70" s="61">
        <v>-2531328.39</v>
      </c>
      <c r="BU70" s="61">
        <v>-45925910.355320483</v>
      </c>
      <c r="BV70" s="61">
        <v>-23807664.970677879</v>
      </c>
      <c r="BW70" s="61">
        <v>0</v>
      </c>
      <c r="BX70" s="61">
        <v>0</v>
      </c>
      <c r="BY70" s="61">
        <v>0</v>
      </c>
      <c r="BZ70" s="61">
        <v>12071450.709999999</v>
      </c>
      <c r="CA70" s="61">
        <v>0</v>
      </c>
      <c r="CB70" s="61">
        <v>0</v>
      </c>
      <c r="CC70" s="61">
        <v>0</v>
      </c>
      <c r="CD70" s="61">
        <v>0</v>
      </c>
      <c r="CE70" s="61">
        <v>0</v>
      </c>
      <c r="CF70" s="61">
        <v>0</v>
      </c>
      <c r="CG70" s="61">
        <v>0</v>
      </c>
      <c r="CH70" s="61">
        <v>0</v>
      </c>
      <c r="CI70" s="61">
        <v>0</v>
      </c>
      <c r="CJ70" s="61">
        <v>0</v>
      </c>
      <c r="CK70" s="61">
        <v>0</v>
      </c>
      <c r="CL70" s="61">
        <v>-60172433.595998377</v>
      </c>
    </row>
    <row r="71" spans="1:90" ht="13.5" customHeight="1">
      <c r="A71" s="43" t="s">
        <v>122</v>
      </c>
      <c r="B71" s="59">
        <v>3016</v>
      </c>
      <c r="C71" s="60" t="s">
        <v>378</v>
      </c>
      <c r="D71" s="61">
        <v>1887742432.191467</v>
      </c>
      <c r="E71" s="61">
        <v>2619749029.3505993</v>
      </c>
      <c r="F71" s="61">
        <v>2631018648.9000001</v>
      </c>
      <c r="G71" s="61">
        <v>-11269619.549400706</v>
      </c>
      <c r="H71" s="61">
        <v>0</v>
      </c>
      <c r="I71" s="61">
        <v>-785991678.16913223</v>
      </c>
      <c r="J71" s="61">
        <v>-787083777.9491322</v>
      </c>
      <c r="K71" s="61">
        <v>-2243857172.8491321</v>
      </c>
      <c r="L71" s="61">
        <v>1456773394.8999999</v>
      </c>
      <c r="M71" s="61">
        <v>1092099.7800000003</v>
      </c>
      <c r="N71" s="61">
        <v>4008636.56</v>
      </c>
      <c r="O71" s="61">
        <v>-2916536.78</v>
      </c>
      <c r="P71" s="61">
        <v>0</v>
      </c>
      <c r="Q71" s="61">
        <v>0</v>
      </c>
      <c r="R71" s="61">
        <v>0</v>
      </c>
      <c r="S71" s="61">
        <v>-1323639.2</v>
      </c>
      <c r="T71" s="61">
        <v>-1323639.2</v>
      </c>
      <c r="U71" s="61">
        <v>-1323639.21</v>
      </c>
      <c r="V71" s="61">
        <v>0.01</v>
      </c>
      <c r="W71" s="61">
        <v>0</v>
      </c>
      <c r="X71" s="61">
        <v>0</v>
      </c>
      <c r="Y71" s="61">
        <v>0</v>
      </c>
      <c r="Z71" s="61">
        <v>55308720.209999993</v>
      </c>
      <c r="AA71" s="61">
        <v>55308720.209999993</v>
      </c>
      <c r="AB71" s="61">
        <v>0</v>
      </c>
      <c r="AC71" s="61">
        <v>0</v>
      </c>
      <c r="AD71" s="61">
        <v>0</v>
      </c>
      <c r="AE71" s="61">
        <v>0</v>
      </c>
      <c r="AF71" s="61">
        <v>0</v>
      </c>
      <c r="AG71" s="61">
        <v>0</v>
      </c>
      <c r="AH71" s="61">
        <v>0</v>
      </c>
      <c r="AI71" s="61">
        <v>0</v>
      </c>
      <c r="AJ71" s="61">
        <v>0</v>
      </c>
      <c r="AK71" s="61">
        <v>0</v>
      </c>
      <c r="AL71" s="61">
        <v>0</v>
      </c>
      <c r="AM71" s="61">
        <v>0</v>
      </c>
      <c r="AN71" s="61">
        <v>0</v>
      </c>
      <c r="AO71" s="61">
        <v>0</v>
      </c>
      <c r="AP71" s="61">
        <v>0</v>
      </c>
      <c r="AQ71" s="61">
        <v>0</v>
      </c>
      <c r="AR71" s="61">
        <v>0</v>
      </c>
      <c r="AS71" s="61">
        <v>-2179709746.3323183</v>
      </c>
      <c r="AT71" s="61">
        <v>-1265749955.2050002</v>
      </c>
      <c r="AU71" s="61">
        <v>-1266140382.3800001</v>
      </c>
      <c r="AV71" s="61">
        <v>390427.17499999999</v>
      </c>
      <c r="AW71" s="61">
        <v>-246010940.03134069</v>
      </c>
      <c r="AX71" s="61">
        <v>-254129784.18134069</v>
      </c>
      <c r="AY71" s="61">
        <v>-884176271.18134069</v>
      </c>
      <c r="AZ71" s="61">
        <v>-862857144.11991525</v>
      </c>
      <c r="BA71" s="61">
        <v>-21319127.061425447</v>
      </c>
      <c r="BB71" s="61">
        <v>0</v>
      </c>
      <c r="BC71" s="61">
        <v>0</v>
      </c>
      <c r="BD71" s="61">
        <v>630046487</v>
      </c>
      <c r="BE71" s="61">
        <v>8118844.1500000004</v>
      </c>
      <c r="BF71" s="61">
        <v>13202756.15</v>
      </c>
      <c r="BG71" s="61">
        <v>12846900</v>
      </c>
      <c r="BH71" s="61">
        <v>355856.15</v>
      </c>
      <c r="BI71" s="61">
        <v>0</v>
      </c>
      <c r="BJ71" s="61">
        <v>0</v>
      </c>
      <c r="BK71" s="61">
        <v>-5083912</v>
      </c>
      <c r="BL71" s="61">
        <v>0</v>
      </c>
      <c r="BM71" s="61">
        <v>0</v>
      </c>
      <c r="BN71" s="61">
        <v>0</v>
      </c>
      <c r="BO71" s="61">
        <v>-4573133.01</v>
      </c>
      <c r="BP71" s="61">
        <v>-4573133.01</v>
      </c>
      <c r="BQ71" s="61">
        <v>0</v>
      </c>
      <c r="BR71" s="61">
        <v>0</v>
      </c>
      <c r="BS71" s="61">
        <v>-667891994.38597775</v>
      </c>
      <c r="BT71" s="61">
        <v>-278733933.90318775</v>
      </c>
      <c r="BU71" s="61">
        <v>-187316863.14133996</v>
      </c>
      <c r="BV71" s="61">
        <v>-19036142.882759769</v>
      </c>
      <c r="BW71" s="61">
        <v>0</v>
      </c>
      <c r="BX71" s="61">
        <v>-60925423.982011683</v>
      </c>
      <c r="BY71" s="61">
        <v>-117776981.46839656</v>
      </c>
      <c r="BZ71" s="61">
        <v>566273.72695149702</v>
      </c>
      <c r="CA71" s="61">
        <v>-4668922.7352335658</v>
      </c>
      <c r="CB71" s="61">
        <v>4516276.3</v>
      </c>
      <c r="CC71" s="61">
        <v>4323633.68</v>
      </c>
      <c r="CD71" s="61">
        <v>-44111901.329999998</v>
      </c>
      <c r="CE71" s="61">
        <v>48435535.009999998</v>
      </c>
      <c r="CF71" s="61">
        <v>192642.62000000011</v>
      </c>
      <c r="CG71" s="61">
        <v>5079511.83</v>
      </c>
      <c r="CH71" s="61">
        <v>-4886869.21</v>
      </c>
      <c r="CI71" s="61">
        <v>0</v>
      </c>
      <c r="CJ71" s="61">
        <v>0</v>
      </c>
      <c r="CK71" s="61">
        <v>0</v>
      </c>
      <c r="CL71" s="61">
        <v>-291967314.14085126</v>
      </c>
    </row>
    <row r="72" spans="1:90" ht="13.5" customHeight="1">
      <c r="A72" s="43" t="s">
        <v>123</v>
      </c>
      <c r="B72" s="59">
        <v>3017</v>
      </c>
      <c r="C72" s="60" t="s">
        <v>378</v>
      </c>
      <c r="D72" s="61">
        <v>980482713.18000007</v>
      </c>
      <c r="E72" s="61">
        <v>953162688.12</v>
      </c>
      <c r="F72" s="61">
        <v>1190351778.71</v>
      </c>
      <c r="G72" s="61">
        <v>-237189090.59000003</v>
      </c>
      <c r="H72" s="61">
        <v>0</v>
      </c>
      <c r="I72" s="61">
        <v>-154753762.64000005</v>
      </c>
      <c r="J72" s="61">
        <v>-158448685.08000004</v>
      </c>
      <c r="K72" s="61">
        <v>-574490328.11000001</v>
      </c>
      <c r="L72" s="61">
        <v>416041643.02999997</v>
      </c>
      <c r="M72" s="61">
        <v>3694922.4399999995</v>
      </c>
      <c r="N72" s="61">
        <v>7411911.5999999996</v>
      </c>
      <c r="O72" s="61">
        <v>-3716989.16</v>
      </c>
      <c r="P72" s="61">
        <v>0</v>
      </c>
      <c r="Q72" s="61">
        <v>0</v>
      </c>
      <c r="R72" s="61">
        <v>0</v>
      </c>
      <c r="S72" s="61">
        <v>0</v>
      </c>
      <c r="T72" s="61">
        <v>0</v>
      </c>
      <c r="U72" s="61">
        <v>0</v>
      </c>
      <c r="V72" s="61">
        <v>0</v>
      </c>
      <c r="W72" s="61">
        <v>0</v>
      </c>
      <c r="X72" s="61">
        <v>0</v>
      </c>
      <c r="Y72" s="61">
        <v>0</v>
      </c>
      <c r="Z72" s="61">
        <v>182073787.69999999</v>
      </c>
      <c r="AA72" s="61">
        <v>182073787.69999999</v>
      </c>
      <c r="AB72" s="61">
        <v>0</v>
      </c>
      <c r="AC72" s="61">
        <v>0</v>
      </c>
      <c r="AD72" s="61">
        <v>0</v>
      </c>
      <c r="AE72" s="61">
        <v>0</v>
      </c>
      <c r="AF72" s="61">
        <v>0</v>
      </c>
      <c r="AG72" s="61">
        <v>0</v>
      </c>
      <c r="AH72" s="61">
        <v>0</v>
      </c>
      <c r="AI72" s="61">
        <v>0</v>
      </c>
      <c r="AJ72" s="61">
        <v>0</v>
      </c>
      <c r="AK72" s="61">
        <v>0</v>
      </c>
      <c r="AL72" s="61">
        <v>0</v>
      </c>
      <c r="AM72" s="61">
        <v>0</v>
      </c>
      <c r="AN72" s="61">
        <v>0</v>
      </c>
      <c r="AO72" s="61">
        <v>0</v>
      </c>
      <c r="AP72" s="61">
        <v>0</v>
      </c>
      <c r="AQ72" s="61">
        <v>0</v>
      </c>
      <c r="AR72" s="61">
        <v>0</v>
      </c>
      <c r="AS72" s="61">
        <v>-690144570.55999994</v>
      </c>
      <c r="AT72" s="61">
        <v>-131398810.78999999</v>
      </c>
      <c r="AU72" s="61">
        <v>-140965565.16</v>
      </c>
      <c r="AV72" s="61">
        <v>9566754.370000001</v>
      </c>
      <c r="AW72" s="61">
        <v>-88503520.910000056</v>
      </c>
      <c r="AX72" s="61">
        <v>-141212278.24000007</v>
      </c>
      <c r="AY72" s="61">
        <v>-446336904.59000009</v>
      </c>
      <c r="AZ72" s="61">
        <v>-583815161.66000009</v>
      </c>
      <c r="BA72" s="61">
        <v>137478257.06999999</v>
      </c>
      <c r="BB72" s="61">
        <v>0</v>
      </c>
      <c r="BC72" s="61">
        <v>0</v>
      </c>
      <c r="BD72" s="61">
        <v>305124626.35000002</v>
      </c>
      <c r="BE72" s="61">
        <v>52708757.330000013</v>
      </c>
      <c r="BF72" s="61">
        <v>149990914.58000001</v>
      </c>
      <c r="BG72" s="61">
        <v>175910306.67000002</v>
      </c>
      <c r="BH72" s="61">
        <v>-25919392.09</v>
      </c>
      <c r="BI72" s="61">
        <v>0</v>
      </c>
      <c r="BJ72" s="61">
        <v>0</v>
      </c>
      <c r="BK72" s="61">
        <v>-97282157.25</v>
      </c>
      <c r="BL72" s="61">
        <v>0</v>
      </c>
      <c r="BM72" s="61">
        <v>0</v>
      </c>
      <c r="BN72" s="61">
        <v>0</v>
      </c>
      <c r="BO72" s="61">
        <v>-14707455.77</v>
      </c>
      <c r="BP72" s="61">
        <v>-14707455.77</v>
      </c>
      <c r="BQ72" s="61">
        <v>0</v>
      </c>
      <c r="BR72" s="61">
        <v>0</v>
      </c>
      <c r="BS72" s="61">
        <v>-375846918.33999991</v>
      </c>
      <c r="BT72" s="61">
        <v>-424852816.94999999</v>
      </c>
      <c r="BU72" s="61">
        <v>-61390551.43</v>
      </c>
      <c r="BV72" s="61">
        <v>-28132872.300000001</v>
      </c>
      <c r="BW72" s="61">
        <v>0</v>
      </c>
      <c r="BX72" s="61">
        <v>-37498474.359999992</v>
      </c>
      <c r="BY72" s="61">
        <v>-21396825.030000001</v>
      </c>
      <c r="BZ72" s="61">
        <v>160802313.09</v>
      </c>
      <c r="CA72" s="61">
        <v>36622308.640000015</v>
      </c>
      <c r="CB72" s="61">
        <v>-79687864.75</v>
      </c>
      <c r="CC72" s="61">
        <v>-79687864.75</v>
      </c>
      <c r="CD72" s="61">
        <v>-221969061.27000001</v>
      </c>
      <c r="CE72" s="61">
        <v>142281196.52000001</v>
      </c>
      <c r="CF72" s="61">
        <v>0</v>
      </c>
      <c r="CG72" s="61">
        <v>0</v>
      </c>
      <c r="CH72" s="61">
        <v>0</v>
      </c>
      <c r="CI72" s="61">
        <v>0</v>
      </c>
      <c r="CJ72" s="61">
        <v>0</v>
      </c>
      <c r="CK72" s="61">
        <v>0</v>
      </c>
      <c r="CL72" s="61">
        <v>290338142.62000012</v>
      </c>
    </row>
    <row r="73" spans="1:90" ht="13.5" customHeight="1">
      <c r="A73" s="43" t="s">
        <v>124</v>
      </c>
      <c r="B73" s="59">
        <v>3018</v>
      </c>
      <c r="C73" s="60" t="s">
        <v>378</v>
      </c>
      <c r="D73" s="61">
        <v>2103669.85</v>
      </c>
      <c r="E73" s="61">
        <v>1624876.74</v>
      </c>
      <c r="F73" s="61">
        <v>1628827.24</v>
      </c>
      <c r="G73" s="61">
        <v>-3950.5</v>
      </c>
      <c r="H73" s="61">
        <v>0</v>
      </c>
      <c r="I73" s="61">
        <v>175500.14999999991</v>
      </c>
      <c r="J73" s="61">
        <v>175500.14999999991</v>
      </c>
      <c r="K73" s="61">
        <v>-1787025.4300000002</v>
      </c>
      <c r="L73" s="61">
        <v>1962525.58</v>
      </c>
      <c r="M73" s="61">
        <v>0</v>
      </c>
      <c r="N73" s="61">
        <v>0</v>
      </c>
      <c r="O73" s="61">
        <v>0</v>
      </c>
      <c r="P73" s="61">
        <v>0</v>
      </c>
      <c r="Q73" s="61">
        <v>0</v>
      </c>
      <c r="R73" s="61">
        <v>0</v>
      </c>
      <c r="S73" s="61">
        <v>0</v>
      </c>
      <c r="T73" s="61">
        <v>0</v>
      </c>
      <c r="U73" s="61">
        <v>0</v>
      </c>
      <c r="V73" s="61">
        <v>0</v>
      </c>
      <c r="W73" s="61">
        <v>0</v>
      </c>
      <c r="X73" s="61">
        <v>0</v>
      </c>
      <c r="Y73" s="61">
        <v>0</v>
      </c>
      <c r="Z73" s="61">
        <v>303292.96000000002</v>
      </c>
      <c r="AA73" s="61">
        <v>0</v>
      </c>
      <c r="AB73" s="61">
        <v>0</v>
      </c>
      <c r="AC73" s="61">
        <v>303292.96000000002</v>
      </c>
      <c r="AD73" s="61">
        <v>0</v>
      </c>
      <c r="AE73" s="61">
        <v>0</v>
      </c>
      <c r="AF73" s="61">
        <v>0</v>
      </c>
      <c r="AG73" s="61">
        <v>0</v>
      </c>
      <c r="AH73" s="61">
        <v>0</v>
      </c>
      <c r="AI73" s="61">
        <v>0</v>
      </c>
      <c r="AJ73" s="61">
        <v>0</v>
      </c>
      <c r="AK73" s="61">
        <v>0</v>
      </c>
      <c r="AL73" s="61">
        <v>0</v>
      </c>
      <c r="AM73" s="61">
        <v>0</v>
      </c>
      <c r="AN73" s="61">
        <v>0</v>
      </c>
      <c r="AO73" s="61">
        <v>0</v>
      </c>
      <c r="AP73" s="61">
        <v>0</v>
      </c>
      <c r="AQ73" s="61">
        <v>0</v>
      </c>
      <c r="AR73" s="61">
        <v>0</v>
      </c>
      <c r="AS73" s="61">
        <v>-27659356.819999997</v>
      </c>
      <c r="AT73" s="61">
        <v>-59897.59</v>
      </c>
      <c r="AU73" s="61">
        <v>-84897.59</v>
      </c>
      <c r="AV73" s="61">
        <v>25000</v>
      </c>
      <c r="AW73" s="61">
        <v>2863956.1600000048</v>
      </c>
      <c r="AX73" s="61">
        <v>4334622.3900000043</v>
      </c>
      <c r="AY73" s="61">
        <v>-17027388.809999999</v>
      </c>
      <c r="AZ73" s="61">
        <v>-16291821.899999999</v>
      </c>
      <c r="BA73" s="61">
        <v>-735566.91</v>
      </c>
      <c r="BB73" s="61">
        <v>0</v>
      </c>
      <c r="BC73" s="61">
        <v>0</v>
      </c>
      <c r="BD73" s="61">
        <v>21362011.200000003</v>
      </c>
      <c r="BE73" s="61">
        <v>-1470666.2299999995</v>
      </c>
      <c r="BF73" s="61">
        <v>5412632.5300000003</v>
      </c>
      <c r="BG73" s="61">
        <v>5164439.09</v>
      </c>
      <c r="BH73" s="61">
        <v>248193.44</v>
      </c>
      <c r="BI73" s="61">
        <v>0</v>
      </c>
      <c r="BJ73" s="61">
        <v>0</v>
      </c>
      <c r="BK73" s="61">
        <v>-6883298.7599999998</v>
      </c>
      <c r="BL73" s="61">
        <v>0</v>
      </c>
      <c r="BM73" s="61">
        <v>0</v>
      </c>
      <c r="BN73" s="61">
        <v>0</v>
      </c>
      <c r="BO73" s="61">
        <v>0</v>
      </c>
      <c r="BP73" s="61">
        <v>0</v>
      </c>
      <c r="BQ73" s="61">
        <v>0</v>
      </c>
      <c r="BR73" s="61">
        <v>0</v>
      </c>
      <c r="BS73" s="61">
        <v>-30463415.390000001</v>
      </c>
      <c r="BT73" s="61">
        <v>-437010.76000000007</v>
      </c>
      <c r="BU73" s="61">
        <v>-18117120.059999999</v>
      </c>
      <c r="BV73" s="61">
        <v>-1712480.52</v>
      </c>
      <c r="BW73" s="61">
        <v>-430068.85000000003</v>
      </c>
      <c r="BX73" s="61">
        <v>-7148621.8399999989</v>
      </c>
      <c r="BY73" s="61">
        <v>-2618113.36</v>
      </c>
      <c r="BZ73" s="61">
        <v>0</v>
      </c>
      <c r="CA73" s="61">
        <v>0</v>
      </c>
      <c r="CB73" s="61">
        <v>0</v>
      </c>
      <c r="CC73" s="61">
        <v>0</v>
      </c>
      <c r="CD73" s="61">
        <v>0</v>
      </c>
      <c r="CE73" s="61">
        <v>0</v>
      </c>
      <c r="CF73" s="61">
        <v>0</v>
      </c>
      <c r="CG73" s="61">
        <v>0</v>
      </c>
      <c r="CH73" s="61">
        <v>0</v>
      </c>
      <c r="CI73" s="61">
        <v>0</v>
      </c>
      <c r="CJ73" s="61">
        <v>0</v>
      </c>
      <c r="CK73" s="61">
        <v>0</v>
      </c>
      <c r="CL73" s="61">
        <v>-25555686.969999995</v>
      </c>
    </row>
    <row r="74" spans="1:90" ht="13.5" customHeight="1">
      <c r="A74" s="43" t="s">
        <v>125</v>
      </c>
      <c r="B74" s="59">
        <v>4002</v>
      </c>
      <c r="C74" s="60" t="s">
        <v>379</v>
      </c>
      <c r="D74" s="61">
        <v>0</v>
      </c>
      <c r="E74" s="61">
        <v>0</v>
      </c>
      <c r="F74" s="61">
        <v>0</v>
      </c>
      <c r="G74" s="61">
        <v>0</v>
      </c>
      <c r="H74" s="61">
        <v>0</v>
      </c>
      <c r="I74" s="61">
        <v>0</v>
      </c>
      <c r="J74" s="61">
        <v>0</v>
      </c>
      <c r="K74" s="61">
        <v>0</v>
      </c>
      <c r="L74" s="61">
        <v>0</v>
      </c>
      <c r="M74" s="61">
        <v>0</v>
      </c>
      <c r="N74" s="61">
        <v>0</v>
      </c>
      <c r="O74" s="61">
        <v>0</v>
      </c>
      <c r="P74" s="61">
        <v>0</v>
      </c>
      <c r="Q74" s="61">
        <v>0</v>
      </c>
      <c r="R74" s="61">
        <v>0</v>
      </c>
      <c r="S74" s="61">
        <v>0</v>
      </c>
      <c r="T74" s="61">
        <v>0</v>
      </c>
      <c r="U74" s="61">
        <v>0</v>
      </c>
      <c r="V74" s="61">
        <v>0</v>
      </c>
      <c r="W74" s="61">
        <v>0</v>
      </c>
      <c r="X74" s="61">
        <v>0</v>
      </c>
      <c r="Y74" s="61">
        <v>0</v>
      </c>
      <c r="Z74" s="61">
        <v>0</v>
      </c>
      <c r="AA74" s="61">
        <v>0</v>
      </c>
      <c r="AB74" s="61">
        <v>0</v>
      </c>
      <c r="AC74" s="61">
        <v>0</v>
      </c>
      <c r="AD74" s="61">
        <v>0</v>
      </c>
      <c r="AE74" s="61">
        <v>0</v>
      </c>
      <c r="AF74" s="61">
        <v>0</v>
      </c>
      <c r="AG74" s="61">
        <v>0</v>
      </c>
      <c r="AH74" s="61">
        <v>0</v>
      </c>
      <c r="AI74" s="61">
        <v>0</v>
      </c>
      <c r="AJ74" s="61">
        <v>0</v>
      </c>
      <c r="AK74" s="61">
        <v>0</v>
      </c>
      <c r="AL74" s="61">
        <v>0</v>
      </c>
      <c r="AM74" s="61">
        <v>0</v>
      </c>
      <c r="AN74" s="61">
        <v>0</v>
      </c>
      <c r="AO74" s="61">
        <v>0</v>
      </c>
      <c r="AP74" s="61">
        <v>0</v>
      </c>
      <c r="AQ74" s="61">
        <v>0</v>
      </c>
      <c r="AR74" s="61">
        <v>0</v>
      </c>
      <c r="AS74" s="61">
        <v>0</v>
      </c>
      <c r="AT74" s="61">
        <v>0</v>
      </c>
      <c r="AU74" s="61">
        <v>0</v>
      </c>
      <c r="AV74" s="61">
        <v>0</v>
      </c>
      <c r="AW74" s="61">
        <v>0</v>
      </c>
      <c r="AX74" s="61">
        <v>0</v>
      </c>
      <c r="AY74" s="61">
        <v>0</v>
      </c>
      <c r="AZ74" s="61">
        <v>0</v>
      </c>
      <c r="BA74" s="61">
        <v>0</v>
      </c>
      <c r="BB74" s="61">
        <v>0</v>
      </c>
      <c r="BC74" s="61">
        <v>0</v>
      </c>
      <c r="BD74" s="61">
        <v>0</v>
      </c>
      <c r="BE74" s="61">
        <v>0</v>
      </c>
      <c r="BF74" s="61">
        <v>0</v>
      </c>
      <c r="BG74" s="61">
        <v>0</v>
      </c>
      <c r="BH74" s="61">
        <v>0</v>
      </c>
      <c r="BI74" s="61">
        <v>0</v>
      </c>
      <c r="BJ74" s="61">
        <v>0</v>
      </c>
      <c r="BK74" s="61">
        <v>0</v>
      </c>
      <c r="BL74" s="61">
        <v>0</v>
      </c>
      <c r="BM74" s="61">
        <v>0</v>
      </c>
      <c r="BN74" s="61">
        <v>0</v>
      </c>
      <c r="BO74" s="61">
        <v>0</v>
      </c>
      <c r="BP74" s="61">
        <v>0</v>
      </c>
      <c r="BQ74" s="61">
        <v>0</v>
      </c>
      <c r="BR74" s="61">
        <v>0</v>
      </c>
      <c r="BS74" s="61">
        <v>0</v>
      </c>
      <c r="BT74" s="61">
        <v>0</v>
      </c>
      <c r="BU74" s="61">
        <v>0</v>
      </c>
      <c r="BV74" s="61">
        <v>0</v>
      </c>
      <c r="BW74" s="61">
        <v>0</v>
      </c>
      <c r="BX74" s="61">
        <v>0</v>
      </c>
      <c r="BY74" s="61">
        <v>0</v>
      </c>
      <c r="BZ74" s="61">
        <v>0</v>
      </c>
      <c r="CA74" s="61">
        <v>0</v>
      </c>
      <c r="CB74" s="61">
        <v>0</v>
      </c>
      <c r="CC74" s="61">
        <v>0</v>
      </c>
      <c r="CD74" s="61">
        <v>0</v>
      </c>
      <c r="CE74" s="61">
        <v>0</v>
      </c>
      <c r="CF74" s="61">
        <v>0</v>
      </c>
      <c r="CG74" s="61">
        <v>0</v>
      </c>
      <c r="CH74" s="61">
        <v>0</v>
      </c>
      <c r="CI74" s="61">
        <v>0</v>
      </c>
      <c r="CJ74" s="61">
        <v>0</v>
      </c>
      <c r="CK74" s="61">
        <v>0</v>
      </c>
      <c r="CL74" s="61">
        <v>0</v>
      </c>
    </row>
    <row r="75" spans="1:90" ht="13.5" customHeight="1">
      <c r="A75" s="45" t="s">
        <v>126</v>
      </c>
      <c r="B75" s="62">
        <v>4003</v>
      </c>
      <c r="C75" s="60" t="s">
        <v>379</v>
      </c>
      <c r="D75" s="61">
        <v>0</v>
      </c>
      <c r="E75" s="61">
        <v>0</v>
      </c>
      <c r="F75" s="61">
        <v>0</v>
      </c>
      <c r="G75" s="61">
        <v>0</v>
      </c>
      <c r="H75" s="61">
        <v>0</v>
      </c>
      <c r="I75" s="61">
        <v>0</v>
      </c>
      <c r="J75" s="61">
        <v>0</v>
      </c>
      <c r="K75" s="61">
        <v>0</v>
      </c>
      <c r="L75" s="61">
        <v>0</v>
      </c>
      <c r="M75" s="61">
        <v>0</v>
      </c>
      <c r="N75" s="61">
        <v>0</v>
      </c>
      <c r="O75" s="61">
        <v>0</v>
      </c>
      <c r="P75" s="61">
        <v>0</v>
      </c>
      <c r="Q75" s="61">
        <v>0</v>
      </c>
      <c r="R75" s="61">
        <v>0</v>
      </c>
      <c r="S75" s="61">
        <v>0</v>
      </c>
      <c r="T75" s="61">
        <v>0</v>
      </c>
      <c r="U75" s="61">
        <v>0</v>
      </c>
      <c r="V75" s="61">
        <v>0</v>
      </c>
      <c r="W75" s="61">
        <v>0</v>
      </c>
      <c r="X75" s="61">
        <v>0</v>
      </c>
      <c r="Y75" s="61">
        <v>0</v>
      </c>
      <c r="Z75" s="61">
        <v>0</v>
      </c>
      <c r="AA75" s="61">
        <v>0</v>
      </c>
      <c r="AB75" s="61">
        <v>0</v>
      </c>
      <c r="AC75" s="61">
        <v>0</v>
      </c>
      <c r="AD75" s="61">
        <v>0</v>
      </c>
      <c r="AE75" s="61">
        <v>0</v>
      </c>
      <c r="AF75" s="61">
        <v>0</v>
      </c>
      <c r="AG75" s="61">
        <v>0</v>
      </c>
      <c r="AH75" s="61">
        <v>0</v>
      </c>
      <c r="AI75" s="61">
        <v>0</v>
      </c>
      <c r="AJ75" s="61">
        <v>0</v>
      </c>
      <c r="AK75" s="61">
        <v>0</v>
      </c>
      <c r="AL75" s="61">
        <v>0</v>
      </c>
      <c r="AM75" s="61">
        <v>0</v>
      </c>
      <c r="AN75" s="61">
        <v>0</v>
      </c>
      <c r="AO75" s="61">
        <v>0</v>
      </c>
      <c r="AP75" s="61">
        <v>0</v>
      </c>
      <c r="AQ75" s="61">
        <v>0</v>
      </c>
      <c r="AR75" s="61">
        <v>0</v>
      </c>
      <c r="AS75" s="61">
        <v>0</v>
      </c>
      <c r="AT75" s="61">
        <v>0</v>
      </c>
      <c r="AU75" s="61">
        <v>0</v>
      </c>
      <c r="AV75" s="61">
        <v>0</v>
      </c>
      <c r="AW75" s="61">
        <v>0</v>
      </c>
      <c r="AX75" s="61">
        <v>0</v>
      </c>
      <c r="AY75" s="61">
        <v>0</v>
      </c>
      <c r="AZ75" s="61">
        <v>0</v>
      </c>
      <c r="BA75" s="61">
        <v>0</v>
      </c>
      <c r="BB75" s="61">
        <v>0</v>
      </c>
      <c r="BC75" s="61">
        <v>0</v>
      </c>
      <c r="BD75" s="61">
        <v>0</v>
      </c>
      <c r="BE75" s="61">
        <v>0</v>
      </c>
      <c r="BF75" s="61">
        <v>0</v>
      </c>
      <c r="BG75" s="61">
        <v>0</v>
      </c>
      <c r="BH75" s="61">
        <v>0</v>
      </c>
      <c r="BI75" s="61">
        <v>0</v>
      </c>
      <c r="BJ75" s="61">
        <v>0</v>
      </c>
      <c r="BK75" s="61">
        <v>0</v>
      </c>
      <c r="BL75" s="61">
        <v>0</v>
      </c>
      <c r="BM75" s="61">
        <v>0</v>
      </c>
      <c r="BN75" s="61">
        <v>0</v>
      </c>
      <c r="BO75" s="61">
        <v>0</v>
      </c>
      <c r="BP75" s="61">
        <v>0</v>
      </c>
      <c r="BQ75" s="61">
        <v>0</v>
      </c>
      <c r="BR75" s="61">
        <v>0</v>
      </c>
      <c r="BS75" s="61">
        <v>0</v>
      </c>
      <c r="BT75" s="61">
        <v>0</v>
      </c>
      <c r="BU75" s="61">
        <v>0</v>
      </c>
      <c r="BV75" s="61">
        <v>0</v>
      </c>
      <c r="BW75" s="61">
        <v>0</v>
      </c>
      <c r="BX75" s="61">
        <v>0</v>
      </c>
      <c r="BY75" s="61">
        <v>0</v>
      </c>
      <c r="BZ75" s="61">
        <v>0</v>
      </c>
      <c r="CA75" s="61">
        <v>0</v>
      </c>
      <c r="CB75" s="61">
        <v>0</v>
      </c>
      <c r="CC75" s="61">
        <v>0</v>
      </c>
      <c r="CD75" s="61">
        <v>0</v>
      </c>
      <c r="CE75" s="61">
        <v>0</v>
      </c>
      <c r="CF75" s="61">
        <v>0</v>
      </c>
      <c r="CG75" s="61">
        <v>0</v>
      </c>
      <c r="CH75" s="61">
        <v>0</v>
      </c>
      <c r="CI75" s="61">
        <v>0</v>
      </c>
      <c r="CJ75" s="61">
        <v>0</v>
      </c>
      <c r="CK75" s="61">
        <v>0</v>
      </c>
      <c r="CL75" s="61">
        <v>0</v>
      </c>
    </row>
    <row r="76" spans="1:90" ht="13.5" customHeight="1">
      <c r="A76" s="45" t="s">
        <v>127</v>
      </c>
      <c r="B76" s="62">
        <v>4004</v>
      </c>
      <c r="C76" s="60" t="s">
        <v>379</v>
      </c>
      <c r="D76" s="61">
        <v>0</v>
      </c>
      <c r="E76" s="61">
        <v>0</v>
      </c>
      <c r="F76" s="61">
        <v>0</v>
      </c>
      <c r="G76" s="61">
        <v>0</v>
      </c>
      <c r="H76" s="61">
        <v>0</v>
      </c>
      <c r="I76" s="61">
        <v>0</v>
      </c>
      <c r="J76" s="61">
        <v>0</v>
      </c>
      <c r="K76" s="61">
        <v>0</v>
      </c>
      <c r="L76" s="61">
        <v>0</v>
      </c>
      <c r="M76" s="61">
        <v>0</v>
      </c>
      <c r="N76" s="61">
        <v>0</v>
      </c>
      <c r="O76" s="61">
        <v>0</v>
      </c>
      <c r="P76" s="61">
        <v>0</v>
      </c>
      <c r="Q76" s="61">
        <v>0</v>
      </c>
      <c r="R76" s="61">
        <v>0</v>
      </c>
      <c r="S76" s="61">
        <v>0</v>
      </c>
      <c r="T76" s="61">
        <v>0</v>
      </c>
      <c r="U76" s="61">
        <v>0</v>
      </c>
      <c r="V76" s="61">
        <v>0</v>
      </c>
      <c r="W76" s="61">
        <v>0</v>
      </c>
      <c r="X76" s="61">
        <v>0</v>
      </c>
      <c r="Y76" s="61">
        <v>0</v>
      </c>
      <c r="Z76" s="61">
        <v>0</v>
      </c>
      <c r="AA76" s="61">
        <v>0</v>
      </c>
      <c r="AB76" s="61">
        <v>0</v>
      </c>
      <c r="AC76" s="61">
        <v>0</v>
      </c>
      <c r="AD76" s="61">
        <v>0</v>
      </c>
      <c r="AE76" s="61">
        <v>0</v>
      </c>
      <c r="AF76" s="61">
        <v>0</v>
      </c>
      <c r="AG76" s="61">
        <v>0</v>
      </c>
      <c r="AH76" s="61">
        <v>0</v>
      </c>
      <c r="AI76" s="61">
        <v>0</v>
      </c>
      <c r="AJ76" s="61">
        <v>0</v>
      </c>
      <c r="AK76" s="61">
        <v>0</v>
      </c>
      <c r="AL76" s="61">
        <v>0</v>
      </c>
      <c r="AM76" s="61">
        <v>0</v>
      </c>
      <c r="AN76" s="61">
        <v>0</v>
      </c>
      <c r="AO76" s="61">
        <v>0</v>
      </c>
      <c r="AP76" s="61">
        <v>0</v>
      </c>
      <c r="AQ76" s="61">
        <v>0</v>
      </c>
      <c r="AR76" s="61">
        <v>0</v>
      </c>
      <c r="AS76" s="61">
        <v>0</v>
      </c>
      <c r="AT76" s="61">
        <v>0</v>
      </c>
      <c r="AU76" s="61">
        <v>0</v>
      </c>
      <c r="AV76" s="61">
        <v>0</v>
      </c>
      <c r="AW76" s="61">
        <v>0</v>
      </c>
      <c r="AX76" s="61">
        <v>0</v>
      </c>
      <c r="AY76" s="61">
        <v>0</v>
      </c>
      <c r="AZ76" s="61">
        <v>0</v>
      </c>
      <c r="BA76" s="61">
        <v>0</v>
      </c>
      <c r="BB76" s="61">
        <v>0</v>
      </c>
      <c r="BC76" s="61">
        <v>0</v>
      </c>
      <c r="BD76" s="61">
        <v>0</v>
      </c>
      <c r="BE76" s="61">
        <v>0</v>
      </c>
      <c r="BF76" s="61">
        <v>0</v>
      </c>
      <c r="BG76" s="61">
        <v>0</v>
      </c>
      <c r="BH76" s="61">
        <v>0</v>
      </c>
      <c r="BI76" s="61">
        <v>0</v>
      </c>
      <c r="BJ76" s="61">
        <v>0</v>
      </c>
      <c r="BK76" s="61">
        <v>0</v>
      </c>
      <c r="BL76" s="61">
        <v>0</v>
      </c>
      <c r="BM76" s="61">
        <v>0</v>
      </c>
      <c r="BN76" s="61">
        <v>0</v>
      </c>
      <c r="BO76" s="61">
        <v>0</v>
      </c>
      <c r="BP76" s="61">
        <v>0</v>
      </c>
      <c r="BQ76" s="61">
        <v>0</v>
      </c>
      <c r="BR76" s="61">
        <v>0</v>
      </c>
      <c r="BS76" s="61">
        <v>0</v>
      </c>
      <c r="BT76" s="61">
        <v>0</v>
      </c>
      <c r="BU76" s="61">
        <v>0</v>
      </c>
      <c r="BV76" s="61">
        <v>0</v>
      </c>
      <c r="BW76" s="61">
        <v>0</v>
      </c>
      <c r="BX76" s="61">
        <v>0</v>
      </c>
      <c r="BY76" s="61">
        <v>0</v>
      </c>
      <c r="BZ76" s="61">
        <v>0</v>
      </c>
      <c r="CA76" s="61">
        <v>0</v>
      </c>
      <c r="CB76" s="61">
        <v>0</v>
      </c>
      <c r="CC76" s="61">
        <v>0</v>
      </c>
      <c r="CD76" s="61">
        <v>0</v>
      </c>
      <c r="CE76" s="61">
        <v>0</v>
      </c>
      <c r="CF76" s="61">
        <v>0</v>
      </c>
      <c r="CG76" s="61">
        <v>0</v>
      </c>
      <c r="CH76" s="61">
        <v>0</v>
      </c>
      <c r="CI76" s="61">
        <v>0</v>
      </c>
      <c r="CJ76" s="61">
        <v>0</v>
      </c>
      <c r="CK76" s="61">
        <v>0</v>
      </c>
      <c r="CL76" s="61">
        <v>0</v>
      </c>
    </row>
    <row r="77" spans="1:90" ht="13.5" customHeight="1">
      <c r="A77" s="45" t="s">
        <v>128</v>
      </c>
      <c r="B77" s="62">
        <v>4005</v>
      </c>
      <c r="C77" s="60" t="s">
        <v>379</v>
      </c>
      <c r="D77" s="61">
        <v>0</v>
      </c>
      <c r="E77" s="61">
        <v>0</v>
      </c>
      <c r="F77" s="61">
        <v>0</v>
      </c>
      <c r="G77" s="61">
        <v>0</v>
      </c>
      <c r="H77" s="61">
        <v>0</v>
      </c>
      <c r="I77" s="61">
        <v>0</v>
      </c>
      <c r="J77" s="61">
        <v>0</v>
      </c>
      <c r="K77" s="61">
        <v>0</v>
      </c>
      <c r="L77" s="61">
        <v>0</v>
      </c>
      <c r="M77" s="61">
        <v>0</v>
      </c>
      <c r="N77" s="61">
        <v>0</v>
      </c>
      <c r="O77" s="61">
        <v>0</v>
      </c>
      <c r="P77" s="61">
        <v>0</v>
      </c>
      <c r="Q77" s="61">
        <v>0</v>
      </c>
      <c r="R77" s="61">
        <v>0</v>
      </c>
      <c r="S77" s="61">
        <v>0</v>
      </c>
      <c r="T77" s="61">
        <v>0</v>
      </c>
      <c r="U77" s="61">
        <v>0</v>
      </c>
      <c r="V77" s="61">
        <v>0</v>
      </c>
      <c r="W77" s="61">
        <v>0</v>
      </c>
      <c r="X77" s="61">
        <v>0</v>
      </c>
      <c r="Y77" s="61">
        <v>0</v>
      </c>
      <c r="Z77" s="61">
        <v>0</v>
      </c>
      <c r="AA77" s="61">
        <v>0</v>
      </c>
      <c r="AB77" s="61">
        <v>0</v>
      </c>
      <c r="AC77" s="61">
        <v>0</v>
      </c>
      <c r="AD77" s="61">
        <v>0</v>
      </c>
      <c r="AE77" s="61">
        <v>0</v>
      </c>
      <c r="AF77" s="61">
        <v>0</v>
      </c>
      <c r="AG77" s="61">
        <v>0</v>
      </c>
      <c r="AH77" s="61">
        <v>0</v>
      </c>
      <c r="AI77" s="61">
        <v>0</v>
      </c>
      <c r="AJ77" s="61">
        <v>0</v>
      </c>
      <c r="AK77" s="61">
        <v>0</v>
      </c>
      <c r="AL77" s="61">
        <v>0</v>
      </c>
      <c r="AM77" s="61">
        <v>0</v>
      </c>
      <c r="AN77" s="61">
        <v>0</v>
      </c>
      <c r="AO77" s="61">
        <v>0</v>
      </c>
      <c r="AP77" s="61">
        <v>0</v>
      </c>
      <c r="AQ77" s="61">
        <v>0</v>
      </c>
      <c r="AR77" s="61">
        <v>0</v>
      </c>
      <c r="AS77" s="61">
        <v>0</v>
      </c>
      <c r="AT77" s="61">
        <v>0</v>
      </c>
      <c r="AU77" s="61">
        <v>0</v>
      </c>
      <c r="AV77" s="61">
        <v>0</v>
      </c>
      <c r="AW77" s="61">
        <v>0</v>
      </c>
      <c r="AX77" s="61">
        <v>0</v>
      </c>
      <c r="AY77" s="61">
        <v>0</v>
      </c>
      <c r="AZ77" s="61">
        <v>0</v>
      </c>
      <c r="BA77" s="61">
        <v>0</v>
      </c>
      <c r="BB77" s="61">
        <v>0</v>
      </c>
      <c r="BC77" s="61">
        <v>0</v>
      </c>
      <c r="BD77" s="61">
        <v>0</v>
      </c>
      <c r="BE77" s="61">
        <v>0</v>
      </c>
      <c r="BF77" s="61">
        <v>0</v>
      </c>
      <c r="BG77" s="61">
        <v>0</v>
      </c>
      <c r="BH77" s="61">
        <v>0</v>
      </c>
      <c r="BI77" s="61">
        <v>0</v>
      </c>
      <c r="BJ77" s="61">
        <v>0</v>
      </c>
      <c r="BK77" s="61">
        <v>0</v>
      </c>
      <c r="BL77" s="61">
        <v>0</v>
      </c>
      <c r="BM77" s="61">
        <v>0</v>
      </c>
      <c r="BN77" s="61">
        <v>0</v>
      </c>
      <c r="BO77" s="61">
        <v>0</v>
      </c>
      <c r="BP77" s="61">
        <v>0</v>
      </c>
      <c r="BQ77" s="61">
        <v>0</v>
      </c>
      <c r="BR77" s="61">
        <v>0</v>
      </c>
      <c r="BS77" s="61">
        <v>0</v>
      </c>
      <c r="BT77" s="61">
        <v>0</v>
      </c>
      <c r="BU77" s="61">
        <v>0</v>
      </c>
      <c r="BV77" s="61">
        <v>0</v>
      </c>
      <c r="BW77" s="61">
        <v>0</v>
      </c>
      <c r="BX77" s="61">
        <v>0</v>
      </c>
      <c r="BY77" s="61">
        <v>0</v>
      </c>
      <c r="BZ77" s="61">
        <v>0</v>
      </c>
      <c r="CA77" s="61">
        <v>0</v>
      </c>
      <c r="CB77" s="61">
        <v>0</v>
      </c>
      <c r="CC77" s="61">
        <v>0</v>
      </c>
      <c r="CD77" s="61">
        <v>0</v>
      </c>
      <c r="CE77" s="61">
        <v>0</v>
      </c>
      <c r="CF77" s="61">
        <v>0</v>
      </c>
      <c r="CG77" s="61">
        <v>0</v>
      </c>
      <c r="CH77" s="61">
        <v>0</v>
      </c>
      <c r="CI77" s="61">
        <v>0</v>
      </c>
      <c r="CJ77" s="61">
        <v>0</v>
      </c>
      <c r="CK77" s="61">
        <v>0</v>
      </c>
      <c r="CL77" s="61">
        <v>0</v>
      </c>
    </row>
    <row r="78" spans="1:90" ht="13.5" customHeight="1">
      <c r="A78" s="46" t="s">
        <v>129</v>
      </c>
      <c r="B78" s="63">
        <v>9000</v>
      </c>
      <c r="C78" s="60" t="s">
        <v>380</v>
      </c>
      <c r="D78" s="64">
        <v>515091201050.49054</v>
      </c>
      <c r="E78" s="64">
        <v>440921122447.50885</v>
      </c>
      <c r="F78" s="64">
        <v>622049993199.6488</v>
      </c>
      <c r="G78" s="64">
        <v>-166937981474.73001</v>
      </c>
      <c r="H78" s="64">
        <v>-14190889277.409996</v>
      </c>
      <c r="I78" s="64">
        <v>-48426788305.769859</v>
      </c>
      <c r="J78" s="64">
        <v>-73406363777.42981</v>
      </c>
      <c r="K78" s="64">
        <v>-628874382539.85974</v>
      </c>
      <c r="L78" s="64">
        <v>555468018762.43018</v>
      </c>
      <c r="M78" s="64">
        <v>23162990279.819977</v>
      </c>
      <c r="N78" s="64">
        <v>141979825158.78003</v>
      </c>
      <c r="O78" s="64">
        <v>-118816834878.95999</v>
      </c>
      <c r="P78" s="64">
        <v>1816585191.8399992</v>
      </c>
      <c r="Q78" s="64">
        <v>14723542727.459999</v>
      </c>
      <c r="R78" s="64">
        <v>-12906957535.620001</v>
      </c>
      <c r="S78" s="64">
        <v>-2915609534.7999992</v>
      </c>
      <c r="T78" s="64">
        <v>-4048578232.079999</v>
      </c>
      <c r="U78" s="64">
        <v>-21970743110.5</v>
      </c>
      <c r="V78" s="64">
        <v>17922164878.419994</v>
      </c>
      <c r="W78" s="64">
        <v>1132968697.2800004</v>
      </c>
      <c r="X78" s="64">
        <v>3795156267.730001</v>
      </c>
      <c r="Y78" s="64">
        <v>-2662187570.4499993</v>
      </c>
      <c r="Z78" s="64">
        <v>120484361082.41769</v>
      </c>
      <c r="AA78" s="64">
        <v>81614424988.795303</v>
      </c>
      <c r="AB78" s="64">
        <v>4065868065.7814832</v>
      </c>
      <c r="AC78" s="64">
        <v>24074430095.490097</v>
      </c>
      <c r="AD78" s="64">
        <v>7347979962.9431925</v>
      </c>
      <c r="AE78" s="64">
        <v>852485062.58634138</v>
      </c>
      <c r="AF78" s="64">
        <v>884600079.80505204</v>
      </c>
      <c r="AG78" s="64">
        <v>1211762502.8679984</v>
      </c>
      <c r="AH78" s="64">
        <v>418696378.77999997</v>
      </c>
      <c r="AI78" s="64">
        <v>14113945.36826952</v>
      </c>
      <c r="AJ78" s="64">
        <v>634798049.31999993</v>
      </c>
      <c r="AK78" s="64">
        <v>688099006.90999985</v>
      </c>
      <c r="AL78" s="64">
        <v>-53300957.589999996</v>
      </c>
      <c r="AM78" s="64">
        <v>4393317311.8139296</v>
      </c>
      <c r="AN78" s="64">
        <v>7292248819.4039297</v>
      </c>
      <c r="AO78" s="64">
        <v>-1485732120.6799998</v>
      </c>
      <c r="AP78" s="64">
        <v>-99854251.810000002</v>
      </c>
      <c r="AQ78" s="64">
        <v>-671902.15000000014</v>
      </c>
      <c r="AR78" s="64">
        <v>-1312673232.9499998</v>
      </c>
      <c r="AS78" s="64">
        <v>-439336495808.5249</v>
      </c>
      <c r="AT78" s="64">
        <v>-241954672613.0755</v>
      </c>
      <c r="AU78" s="64">
        <v>-283778635390.26202</v>
      </c>
      <c r="AV78" s="64">
        <v>41823962777.186554</v>
      </c>
      <c r="AW78" s="64">
        <v>-73972776371.907837</v>
      </c>
      <c r="AX78" s="64">
        <v>-92647207659.550934</v>
      </c>
      <c r="AY78" s="64">
        <v>-533882502862.35089</v>
      </c>
      <c r="AZ78" s="64">
        <v>-314693245998.84387</v>
      </c>
      <c r="BA78" s="64">
        <v>-557795987881.75</v>
      </c>
      <c r="BB78" s="64">
        <v>0</v>
      </c>
      <c r="BC78" s="64">
        <v>338606731018.24335</v>
      </c>
      <c r="BD78" s="64">
        <v>441235295202.79993</v>
      </c>
      <c r="BE78" s="64">
        <v>18674431287.643044</v>
      </c>
      <c r="BF78" s="64">
        <v>136291217235.48303</v>
      </c>
      <c r="BG78" s="64">
        <v>110047958006.48276</v>
      </c>
      <c r="BH78" s="64">
        <v>105506841213.29263</v>
      </c>
      <c r="BI78" s="64">
        <v>0</v>
      </c>
      <c r="BJ78" s="64">
        <v>-79263581984.292389</v>
      </c>
      <c r="BK78" s="64">
        <v>-117616785947.84001</v>
      </c>
      <c r="BL78" s="64">
        <v>-34127724.4399997</v>
      </c>
      <c r="BM78" s="64">
        <v>-41155952.189999714</v>
      </c>
      <c r="BN78" s="64">
        <v>7028227.7500000065</v>
      </c>
      <c r="BO78" s="64">
        <v>-3214335609.6999993</v>
      </c>
      <c r="BP78" s="64">
        <v>-3214338944.9299994</v>
      </c>
      <c r="BQ78" s="64">
        <v>0</v>
      </c>
      <c r="BR78" s="64">
        <v>3335.23</v>
      </c>
      <c r="BS78" s="64">
        <v>-111050261008.05148</v>
      </c>
      <c r="BT78" s="64">
        <v>-75731217738.04126</v>
      </c>
      <c r="BU78" s="64">
        <v>-30273000242.769997</v>
      </c>
      <c r="BV78" s="64">
        <v>-8960967122.2000027</v>
      </c>
      <c r="BW78" s="64">
        <v>-2258687.3700000136</v>
      </c>
      <c r="BX78" s="64">
        <v>-3620587426.4702229</v>
      </c>
      <c r="BY78" s="64">
        <v>-5123792132.9199991</v>
      </c>
      <c r="BZ78" s="64">
        <v>16987155735.65</v>
      </c>
      <c r="CA78" s="64">
        <v>-4325593393.9299994</v>
      </c>
      <c r="CB78" s="64">
        <v>-18657829.499999996</v>
      </c>
      <c r="CC78" s="64">
        <v>-18639152.409999996</v>
      </c>
      <c r="CD78" s="64">
        <v>-84390285.090000004</v>
      </c>
      <c r="CE78" s="64">
        <v>65751132.68</v>
      </c>
      <c r="CF78" s="64">
        <v>-18677.089999999997</v>
      </c>
      <c r="CG78" s="64">
        <v>185290.35</v>
      </c>
      <c r="CH78" s="64">
        <v>-203967.44</v>
      </c>
      <c r="CI78" s="64">
        <v>-9091664651.8500023</v>
      </c>
      <c r="CJ78" s="64">
        <v>-9118643917.2600021</v>
      </c>
      <c r="CK78" s="64">
        <v>26979265.410000004</v>
      </c>
      <c r="CL78" s="64">
        <v>75754705241.965851</v>
      </c>
    </row>
    <row r="79" spans="1:90" ht="13.5" customHeight="1">
      <c r="A79" s="46" t="s">
        <v>130</v>
      </c>
      <c r="B79" s="63">
        <v>9001</v>
      </c>
      <c r="C79" s="60" t="s">
        <v>381</v>
      </c>
      <c r="D79" s="64">
        <v>5313227559.1642084</v>
      </c>
      <c r="E79" s="64">
        <v>5982889566.5356636</v>
      </c>
      <c r="F79" s="64">
        <v>6989478654.7966175</v>
      </c>
      <c r="G79" s="64">
        <v>-1006589088.2609547</v>
      </c>
      <c r="H79" s="64">
        <v>0</v>
      </c>
      <c r="I79" s="64">
        <v>-1378677116.8068361</v>
      </c>
      <c r="J79" s="64">
        <v>-1832396445.336292</v>
      </c>
      <c r="K79" s="64">
        <v>-5845656785.6488647</v>
      </c>
      <c r="L79" s="64">
        <v>4013260340.3125725</v>
      </c>
      <c r="M79" s="64">
        <v>453719328.52945602</v>
      </c>
      <c r="N79" s="64">
        <v>565939310.89379311</v>
      </c>
      <c r="O79" s="64">
        <v>-112219982.36433718</v>
      </c>
      <c r="P79" s="64">
        <v>0</v>
      </c>
      <c r="Q79" s="64">
        <v>0</v>
      </c>
      <c r="R79" s="64">
        <v>0</v>
      </c>
      <c r="S79" s="64">
        <v>-1240675.92</v>
      </c>
      <c r="T79" s="64">
        <v>-932527.79999999993</v>
      </c>
      <c r="U79" s="64">
        <v>-1464385.6199999999</v>
      </c>
      <c r="V79" s="64">
        <v>531857.82000000007</v>
      </c>
      <c r="W79" s="64">
        <v>-308148.12</v>
      </c>
      <c r="X79" s="64">
        <v>1633.88</v>
      </c>
      <c r="Y79" s="64">
        <v>-309782</v>
      </c>
      <c r="Z79" s="64">
        <v>710255332.62538052</v>
      </c>
      <c r="AA79" s="64">
        <v>678737847.87872672</v>
      </c>
      <c r="AB79" s="64">
        <v>4333532.8641925585</v>
      </c>
      <c r="AC79" s="64">
        <v>26859176.612461176</v>
      </c>
      <c r="AD79" s="64">
        <v>520331.23000000004</v>
      </c>
      <c r="AE79" s="64">
        <v>0</v>
      </c>
      <c r="AF79" s="64">
        <v>0</v>
      </c>
      <c r="AG79" s="64">
        <v>585.63</v>
      </c>
      <c r="AH79" s="64">
        <v>-192706.55</v>
      </c>
      <c r="AI79" s="64">
        <v>-3435.04</v>
      </c>
      <c r="AJ79" s="64">
        <v>452.73</v>
      </c>
      <c r="AK79" s="64">
        <v>452.73</v>
      </c>
      <c r="AL79" s="64">
        <v>0</v>
      </c>
      <c r="AM79" s="64">
        <v>0</v>
      </c>
      <c r="AN79" s="64">
        <v>0</v>
      </c>
      <c r="AO79" s="64">
        <v>0</v>
      </c>
      <c r="AP79" s="64">
        <v>0</v>
      </c>
      <c r="AQ79" s="64">
        <v>0</v>
      </c>
      <c r="AR79" s="64">
        <v>0</v>
      </c>
      <c r="AS79" s="64">
        <v>-5308613318.7689619</v>
      </c>
      <c r="AT79" s="64">
        <v>-2192288691.7049999</v>
      </c>
      <c r="AU79" s="64">
        <v>-2349839556.3000002</v>
      </c>
      <c r="AV79" s="64">
        <v>157550864.59500003</v>
      </c>
      <c r="AW79" s="64">
        <v>-341913259.99984097</v>
      </c>
      <c r="AX79" s="64">
        <v>-416071321.97800452</v>
      </c>
      <c r="AY79" s="64">
        <v>-1677661158.3945856</v>
      </c>
      <c r="AZ79" s="64">
        <v>-1789922296.1199152</v>
      </c>
      <c r="BA79" s="64">
        <v>109707884.44532955</v>
      </c>
      <c r="BB79" s="64">
        <v>0</v>
      </c>
      <c r="BC79" s="64">
        <v>2553253.2799999998</v>
      </c>
      <c r="BD79" s="64">
        <v>1261589836.4165814</v>
      </c>
      <c r="BE79" s="64">
        <v>74158061.978163496</v>
      </c>
      <c r="BF79" s="64">
        <v>282903448.40087056</v>
      </c>
      <c r="BG79" s="64">
        <v>296496203.72747177</v>
      </c>
      <c r="BH79" s="64">
        <v>-13398203.146601168</v>
      </c>
      <c r="BI79" s="64">
        <v>0</v>
      </c>
      <c r="BJ79" s="64">
        <v>-194552.18</v>
      </c>
      <c r="BK79" s="64">
        <v>-208745386.42270708</v>
      </c>
      <c r="BL79" s="64">
        <v>4957212.5502247633</v>
      </c>
      <c r="BM79" s="64">
        <v>4954532.5502247633</v>
      </c>
      <c r="BN79" s="64">
        <v>2680</v>
      </c>
      <c r="BO79" s="64">
        <v>-23085101.120692</v>
      </c>
      <c r="BP79" s="64">
        <v>-23085164.290692002</v>
      </c>
      <c r="BQ79" s="64">
        <v>0</v>
      </c>
      <c r="BR79" s="64">
        <v>63.17</v>
      </c>
      <c r="BS79" s="64">
        <v>-2679400522.2438068</v>
      </c>
      <c r="BT79" s="64">
        <v>-1248889972.2664952</v>
      </c>
      <c r="BU79" s="64">
        <v>-998338928.7954278</v>
      </c>
      <c r="BV79" s="64">
        <v>-168473453.1120249</v>
      </c>
      <c r="BW79" s="64">
        <v>-430068.85000000003</v>
      </c>
      <c r="BX79" s="64">
        <v>-182447500.70881712</v>
      </c>
      <c r="BY79" s="64">
        <v>-240023666.94201946</v>
      </c>
      <c r="BZ79" s="64">
        <v>163394987.9023383</v>
      </c>
      <c r="CA79" s="64">
        <v>-4191919.4713604986</v>
      </c>
      <c r="CB79" s="64">
        <v>-76871211.639847487</v>
      </c>
      <c r="CC79" s="64">
        <v>-77063854.259847492</v>
      </c>
      <c r="CD79" s="64">
        <v>-306037334.19984752</v>
      </c>
      <c r="CE79" s="64">
        <v>228973479.94000003</v>
      </c>
      <c r="CF79" s="64">
        <v>192642.62000000011</v>
      </c>
      <c r="CG79" s="64">
        <v>5079511.83</v>
      </c>
      <c r="CH79" s="64">
        <v>-4886869.21</v>
      </c>
      <c r="CI79" s="64">
        <v>-11744.61</v>
      </c>
      <c r="CJ79" s="64">
        <v>-11744.61</v>
      </c>
      <c r="CK79" s="64">
        <v>0</v>
      </c>
      <c r="CL79" s="64">
        <v>4614240.3952457309</v>
      </c>
    </row>
    <row r="80" spans="1:90" ht="13.5" customHeight="1">
      <c r="A80" s="46" t="s">
        <v>132</v>
      </c>
      <c r="B80" s="63">
        <v>9002</v>
      </c>
      <c r="C80" s="60" t="s">
        <v>382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0</v>
      </c>
      <c r="AJ80" s="64">
        <v>0</v>
      </c>
      <c r="AK80" s="64">
        <v>0</v>
      </c>
      <c r="AL80" s="64">
        <v>0</v>
      </c>
      <c r="AM80" s="64">
        <v>0</v>
      </c>
      <c r="AN80" s="64">
        <v>0</v>
      </c>
      <c r="AO80" s="64">
        <v>0</v>
      </c>
      <c r="AP80" s="64">
        <v>0</v>
      </c>
      <c r="AQ80" s="64">
        <v>0</v>
      </c>
      <c r="AR80" s="64">
        <v>0</v>
      </c>
      <c r="AS80" s="64">
        <v>0</v>
      </c>
      <c r="AT80" s="64">
        <v>0</v>
      </c>
      <c r="AU80" s="64">
        <v>0</v>
      </c>
      <c r="AV80" s="64">
        <v>0</v>
      </c>
      <c r="AW80" s="64">
        <v>0</v>
      </c>
      <c r="AX80" s="64">
        <v>0</v>
      </c>
      <c r="AY80" s="64">
        <v>0</v>
      </c>
      <c r="AZ80" s="64">
        <v>0</v>
      </c>
      <c r="BA80" s="64">
        <v>0</v>
      </c>
      <c r="BB80" s="64">
        <v>0</v>
      </c>
      <c r="BC80" s="64">
        <v>0</v>
      </c>
      <c r="BD80" s="64">
        <v>0</v>
      </c>
      <c r="BE80" s="64">
        <v>0</v>
      </c>
      <c r="BF80" s="64">
        <v>0</v>
      </c>
      <c r="BG80" s="64">
        <v>0</v>
      </c>
      <c r="BH80" s="64">
        <v>0</v>
      </c>
      <c r="BI80" s="64">
        <v>0</v>
      </c>
      <c r="BJ80" s="64">
        <v>0</v>
      </c>
      <c r="BK80" s="64">
        <v>0</v>
      </c>
      <c r="BL80" s="64">
        <v>0</v>
      </c>
      <c r="BM80" s="64">
        <v>0</v>
      </c>
      <c r="BN80" s="64">
        <v>0</v>
      </c>
      <c r="BO80" s="64">
        <v>0</v>
      </c>
      <c r="BP80" s="64">
        <v>0</v>
      </c>
      <c r="BQ80" s="64">
        <v>0</v>
      </c>
      <c r="BR80" s="64">
        <v>0</v>
      </c>
      <c r="BS80" s="64">
        <v>0</v>
      </c>
      <c r="BT80" s="64">
        <v>0</v>
      </c>
      <c r="BU80" s="64">
        <v>0</v>
      </c>
      <c r="BV80" s="64">
        <v>0</v>
      </c>
      <c r="BW80" s="64">
        <v>0</v>
      </c>
      <c r="BX80" s="64">
        <v>0</v>
      </c>
      <c r="BY80" s="64">
        <v>0</v>
      </c>
      <c r="BZ80" s="64">
        <v>0</v>
      </c>
      <c r="CA80" s="64">
        <v>0</v>
      </c>
      <c r="CB80" s="64">
        <v>0</v>
      </c>
      <c r="CC80" s="64">
        <v>0</v>
      </c>
      <c r="CD80" s="64">
        <v>0</v>
      </c>
      <c r="CE80" s="64">
        <v>0</v>
      </c>
      <c r="CF80" s="64">
        <v>0</v>
      </c>
      <c r="CG80" s="64">
        <v>0</v>
      </c>
      <c r="CH80" s="64">
        <v>0</v>
      </c>
      <c r="CI80" s="64">
        <v>0</v>
      </c>
      <c r="CJ80" s="64">
        <v>0</v>
      </c>
      <c r="CK80" s="64">
        <v>0</v>
      </c>
      <c r="CL80" s="64">
        <v>0</v>
      </c>
    </row>
    <row r="81" spans="1:90" ht="13.5" customHeight="1">
      <c r="A81" s="46" t="s">
        <v>134</v>
      </c>
      <c r="B81" s="63">
        <v>9003</v>
      </c>
      <c r="C81" s="60" t="s">
        <v>383</v>
      </c>
      <c r="D81" s="64">
        <v>520404428609.65472</v>
      </c>
      <c r="E81" s="64">
        <v>446904012014.04449</v>
      </c>
      <c r="F81" s="64">
        <v>629039471854.44543</v>
      </c>
      <c r="G81" s="64">
        <v>-167944570562.99097</v>
      </c>
      <c r="H81" s="64">
        <v>-14190889277.409996</v>
      </c>
      <c r="I81" s="64">
        <v>-49805465422.576698</v>
      </c>
      <c r="J81" s="64">
        <v>-75238760222.766098</v>
      </c>
      <c r="K81" s="64">
        <v>-634720039325.50854</v>
      </c>
      <c r="L81" s="64">
        <v>559481279102.7428</v>
      </c>
      <c r="M81" s="64">
        <v>23616709608.349434</v>
      </c>
      <c r="N81" s="64">
        <v>142545764469.67383</v>
      </c>
      <c r="O81" s="64">
        <v>-118929054861.32433</v>
      </c>
      <c r="P81" s="64">
        <v>1816585191.8399992</v>
      </c>
      <c r="Q81" s="64">
        <v>14723542727.459999</v>
      </c>
      <c r="R81" s="64">
        <v>-12906957535.620001</v>
      </c>
      <c r="S81" s="64">
        <v>-2916850210.7199993</v>
      </c>
      <c r="T81" s="64">
        <v>-4049510759.8799992</v>
      </c>
      <c r="U81" s="64">
        <v>-21972207496.119999</v>
      </c>
      <c r="V81" s="64">
        <v>17922696736.239994</v>
      </c>
      <c r="W81" s="64">
        <v>1132660549.1600006</v>
      </c>
      <c r="X81" s="64">
        <v>3795157901.6100011</v>
      </c>
      <c r="Y81" s="64">
        <v>-2662497352.4499993</v>
      </c>
      <c r="Z81" s="64">
        <v>121194616415.04308</v>
      </c>
      <c r="AA81" s="64">
        <v>82293162836.674026</v>
      </c>
      <c r="AB81" s="64">
        <v>4070201598.6456757</v>
      </c>
      <c r="AC81" s="64">
        <v>24101289272.102558</v>
      </c>
      <c r="AD81" s="64">
        <v>7348500294.173192</v>
      </c>
      <c r="AE81" s="64">
        <v>852485062.58634138</v>
      </c>
      <c r="AF81" s="64">
        <v>884600079.80505204</v>
      </c>
      <c r="AG81" s="64">
        <v>1211763088.4979985</v>
      </c>
      <c r="AH81" s="64">
        <v>418503672.22999996</v>
      </c>
      <c r="AI81" s="64">
        <v>14110510.328269521</v>
      </c>
      <c r="AJ81" s="64">
        <v>634798502.04999995</v>
      </c>
      <c r="AK81" s="64">
        <v>688099459.63999987</v>
      </c>
      <c r="AL81" s="64">
        <v>-53300957.589999996</v>
      </c>
      <c r="AM81" s="64">
        <v>4393317311.8139296</v>
      </c>
      <c r="AN81" s="64">
        <v>7292248819.4039297</v>
      </c>
      <c r="AO81" s="64">
        <v>-1485732120.6799998</v>
      </c>
      <c r="AP81" s="64">
        <v>-99854251.810000002</v>
      </c>
      <c r="AQ81" s="64">
        <v>-671902.15000000014</v>
      </c>
      <c r="AR81" s="64">
        <v>-1312673232.9499998</v>
      </c>
      <c r="AS81" s="64">
        <v>-444645109127.29388</v>
      </c>
      <c r="AT81" s="64">
        <v>-244146961304.78049</v>
      </c>
      <c r="AU81" s="64">
        <v>-286128474946.56201</v>
      </c>
      <c r="AV81" s="64">
        <v>41981513641.781555</v>
      </c>
      <c r="AW81" s="64">
        <v>-74314689631.907684</v>
      </c>
      <c r="AX81" s="64">
        <v>-93063278981.528946</v>
      </c>
      <c r="AY81" s="64">
        <v>-535560164020.74548</v>
      </c>
      <c r="AZ81" s="64">
        <v>-316483168294.96381</v>
      </c>
      <c r="BA81" s="64">
        <v>-557686279997.30469</v>
      </c>
      <c r="BB81" s="64">
        <v>0</v>
      </c>
      <c r="BC81" s="64">
        <v>338609284271.52338</v>
      </c>
      <c r="BD81" s="64">
        <v>442496885039.21649</v>
      </c>
      <c r="BE81" s="64">
        <v>18748589349.621208</v>
      </c>
      <c r="BF81" s="64">
        <v>136574120683.8839</v>
      </c>
      <c r="BG81" s="64">
        <v>110344454210.21024</v>
      </c>
      <c r="BH81" s="64">
        <v>105493443010.14603</v>
      </c>
      <c r="BI81" s="64">
        <v>0</v>
      </c>
      <c r="BJ81" s="64">
        <v>-79263776536.472382</v>
      </c>
      <c r="BK81" s="64">
        <v>-117825531334.26273</v>
      </c>
      <c r="BL81" s="64">
        <v>-29170511.889774937</v>
      </c>
      <c r="BM81" s="64">
        <v>-36201419.639774948</v>
      </c>
      <c r="BN81" s="64">
        <v>7030907.7500000065</v>
      </c>
      <c r="BO81" s="64">
        <v>-3237420710.8206911</v>
      </c>
      <c r="BP81" s="64">
        <v>-3237424109.2206912</v>
      </c>
      <c r="BQ81" s="64">
        <v>0</v>
      </c>
      <c r="BR81" s="64">
        <v>3398.4</v>
      </c>
      <c r="BS81" s="64">
        <v>-113729661530.29529</v>
      </c>
      <c r="BT81" s="64">
        <v>-76980107710.307755</v>
      </c>
      <c r="BU81" s="64">
        <v>-31271339171.565426</v>
      </c>
      <c r="BV81" s="64">
        <v>-9129440575.312027</v>
      </c>
      <c r="BW81" s="64">
        <v>-2688756.2200000137</v>
      </c>
      <c r="BX81" s="64">
        <v>-3803034927.17904</v>
      </c>
      <c r="BY81" s="64">
        <v>-5363815799.8620186</v>
      </c>
      <c r="BZ81" s="64">
        <v>17150550723.552338</v>
      </c>
      <c r="CA81" s="64">
        <v>-4329785313.4013596</v>
      </c>
      <c r="CB81" s="64">
        <v>-95529041.139847487</v>
      </c>
      <c r="CC81" s="64">
        <v>-95703006.669847488</v>
      </c>
      <c r="CD81" s="64">
        <v>-390427619.28984749</v>
      </c>
      <c r="CE81" s="64">
        <v>294724612.62</v>
      </c>
      <c r="CF81" s="64">
        <v>173965.53000000012</v>
      </c>
      <c r="CG81" s="64">
        <v>5264802.18</v>
      </c>
      <c r="CH81" s="64">
        <v>-5090836.6500000004</v>
      </c>
      <c r="CI81" s="64">
        <v>-9091676396.4600029</v>
      </c>
      <c r="CJ81" s="64">
        <v>-9118655661.8700027</v>
      </c>
      <c r="CK81" s="64">
        <v>26979265.410000004</v>
      </c>
      <c r="CL81" s="64">
        <v>75759319482.361099</v>
      </c>
    </row>
    <row r="82" spans="1:90" ht="13.5" customHeight="1">
      <c r="A82" s="47" t="s">
        <v>136</v>
      </c>
      <c r="B82" s="65"/>
      <c r="C82" s="60" t="s">
        <v>384</v>
      </c>
      <c r="D82" s="64">
        <v>520404428609.65472</v>
      </c>
      <c r="E82" s="64">
        <v>446904012014.04449</v>
      </c>
      <c r="F82" s="64">
        <v>629039471854.44543</v>
      </c>
      <c r="G82" s="64">
        <v>-167944570562.99097</v>
      </c>
      <c r="H82" s="64">
        <v>-14190889277.409996</v>
      </c>
      <c r="I82" s="64">
        <v>-49805465422.576698</v>
      </c>
      <c r="J82" s="64">
        <v>-75238760222.766098</v>
      </c>
      <c r="K82" s="64">
        <v>-634720039325.50854</v>
      </c>
      <c r="L82" s="64">
        <v>559481279102.7428</v>
      </c>
      <c r="M82" s="64">
        <v>23616709608.349434</v>
      </c>
      <c r="N82" s="64">
        <v>142545764469.67383</v>
      </c>
      <c r="O82" s="64">
        <v>-118929054861.32433</v>
      </c>
      <c r="P82" s="64">
        <v>1816585191.8399992</v>
      </c>
      <c r="Q82" s="64">
        <v>14723542727.459999</v>
      </c>
      <c r="R82" s="64">
        <v>-12906957535.620001</v>
      </c>
      <c r="S82" s="64">
        <v>-2916850210.7199993</v>
      </c>
      <c r="T82" s="64">
        <v>-4049510759.8799992</v>
      </c>
      <c r="U82" s="64">
        <v>-21972207496.119999</v>
      </c>
      <c r="V82" s="64">
        <v>17922696736.239994</v>
      </c>
      <c r="W82" s="64">
        <v>1132660549.1600006</v>
      </c>
      <c r="X82" s="64">
        <v>3795157901.6100011</v>
      </c>
      <c r="Y82" s="64">
        <v>-2662497352.4499993</v>
      </c>
      <c r="Z82" s="64">
        <v>121194616415.04308</v>
      </c>
      <c r="AA82" s="64">
        <v>82293162836.674026</v>
      </c>
      <c r="AB82" s="64">
        <v>4070201598.6456757</v>
      </c>
      <c r="AC82" s="64">
        <v>24101289272.102558</v>
      </c>
      <c r="AD82" s="64">
        <v>7348500294.173192</v>
      </c>
      <c r="AE82" s="64">
        <v>852485062.58634138</v>
      </c>
      <c r="AF82" s="64">
        <v>884600079.80505204</v>
      </c>
      <c r="AG82" s="64">
        <v>1211763088.4979985</v>
      </c>
      <c r="AH82" s="64">
        <v>418503672.22999996</v>
      </c>
      <c r="AI82" s="64">
        <v>14110510.328269521</v>
      </c>
      <c r="AJ82" s="64">
        <v>634798502.04999995</v>
      </c>
      <c r="AK82" s="64">
        <v>688099459.63999987</v>
      </c>
      <c r="AL82" s="64">
        <v>-53300957.589999996</v>
      </c>
      <c r="AM82" s="64">
        <v>4393317311.8139296</v>
      </c>
      <c r="AN82" s="64">
        <v>7292248819.4039297</v>
      </c>
      <c r="AO82" s="64">
        <v>-1485732120.6799998</v>
      </c>
      <c r="AP82" s="64">
        <v>-99854251.810000002</v>
      </c>
      <c r="AQ82" s="64">
        <v>-671902.15000000014</v>
      </c>
      <c r="AR82" s="64">
        <v>-1312673232.9499998</v>
      </c>
      <c r="AS82" s="64">
        <v>-444645109127.29388</v>
      </c>
      <c r="AT82" s="64">
        <v>-244146961304.78049</v>
      </c>
      <c r="AU82" s="64">
        <v>-286128474946.56201</v>
      </c>
      <c r="AV82" s="64">
        <v>41981513641.781555</v>
      </c>
      <c r="AW82" s="64">
        <v>-74314689631.907684</v>
      </c>
      <c r="AX82" s="64">
        <v>-93063278981.528946</v>
      </c>
      <c r="AY82" s="64">
        <v>-535560164020.74548</v>
      </c>
      <c r="AZ82" s="64">
        <v>-316483168294.96381</v>
      </c>
      <c r="BA82" s="64">
        <v>-557686279997.30469</v>
      </c>
      <c r="BB82" s="64">
        <v>0</v>
      </c>
      <c r="BC82" s="64">
        <v>338609284271.52338</v>
      </c>
      <c r="BD82" s="64">
        <v>442496885039.21649</v>
      </c>
      <c r="BE82" s="64">
        <v>18748589349.621208</v>
      </c>
      <c r="BF82" s="64">
        <v>136574120683.8839</v>
      </c>
      <c r="BG82" s="64">
        <v>110344454210.21024</v>
      </c>
      <c r="BH82" s="64">
        <v>105493443010.14603</v>
      </c>
      <c r="BI82" s="64">
        <v>0</v>
      </c>
      <c r="BJ82" s="64">
        <v>-79263776536.472382</v>
      </c>
      <c r="BK82" s="64">
        <v>-117825531334.26273</v>
      </c>
      <c r="BL82" s="64">
        <v>-29170511.889774937</v>
      </c>
      <c r="BM82" s="64">
        <v>-36201419.639774948</v>
      </c>
      <c r="BN82" s="64">
        <v>7030907.7500000065</v>
      </c>
      <c r="BO82" s="64">
        <v>-3237420710.8206911</v>
      </c>
      <c r="BP82" s="64">
        <v>-3237424109.2206912</v>
      </c>
      <c r="BQ82" s="64">
        <v>0</v>
      </c>
      <c r="BR82" s="64">
        <v>3398.4</v>
      </c>
      <c r="BS82" s="64">
        <v>-113729661530.29529</v>
      </c>
      <c r="BT82" s="64">
        <v>-76980107710.307755</v>
      </c>
      <c r="BU82" s="64">
        <v>-31271339171.565426</v>
      </c>
      <c r="BV82" s="64">
        <v>-9129440575.312027</v>
      </c>
      <c r="BW82" s="64">
        <v>-2688756.2200000137</v>
      </c>
      <c r="BX82" s="64">
        <v>-3803034927.17904</v>
      </c>
      <c r="BY82" s="64">
        <v>-5363815799.8620186</v>
      </c>
      <c r="BZ82" s="64">
        <v>17150550723.552338</v>
      </c>
      <c r="CA82" s="64">
        <v>-4329785313.4013596</v>
      </c>
      <c r="CB82" s="64">
        <v>-95529041.139847487</v>
      </c>
      <c r="CC82" s="64">
        <v>-95703006.669847488</v>
      </c>
      <c r="CD82" s="64">
        <v>-390427619.28984749</v>
      </c>
      <c r="CE82" s="64">
        <v>294724612.62</v>
      </c>
      <c r="CF82" s="64">
        <v>173965.53000000012</v>
      </c>
      <c r="CG82" s="64">
        <v>5264802.18</v>
      </c>
      <c r="CH82" s="64">
        <v>-5090836.6500000004</v>
      </c>
      <c r="CI82" s="64">
        <v>-9091676396.4600029</v>
      </c>
      <c r="CJ82" s="64">
        <v>-9118655661.8700027</v>
      </c>
      <c r="CK82" s="64">
        <v>26979265.410000004</v>
      </c>
      <c r="CL82" s="64">
        <v>75759319482.361099</v>
      </c>
    </row>
    <row r="83" spans="1:90" ht="13.5" customHeight="1"/>
  </sheetData>
  <pageMargins left="0.75" right="0.75" top="1" bottom="1" header="0.5" footer="0.5"/>
  <pageSetup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7C995-8D1B-401B-954F-F5DBCC886769}">
  <dimension ref="A1:CV82"/>
  <sheetViews>
    <sheetView showGridLines="0" zoomScale="80" zoomScaleNormal="80" workbookViewId="0">
      <pane xSplit="3" ySplit="6" topLeftCell="D7" activePane="bottomRight" state="frozen"/>
      <selection activeCell="A84" sqref="A84:XFD159"/>
      <selection pane="topRight" activeCell="A84" sqref="A84:XFD159"/>
      <selection pane="bottomLeft" activeCell="A84" sqref="A84:XFD159"/>
      <selection pane="bottomRight" activeCell="D7" sqref="D7"/>
    </sheetView>
  </sheetViews>
  <sheetFormatPr defaultColWidth="9.140625" defaultRowHeight="12.75"/>
  <cols>
    <col min="1" max="1" width="58.7109375" style="4" customWidth="1"/>
    <col min="2" max="3" width="15.7109375" style="4" customWidth="1"/>
    <col min="4" max="4" width="15.85546875" style="4" bestFit="1" customWidth="1"/>
    <col min="5" max="5" width="15.28515625" style="4" bestFit="1" customWidth="1"/>
    <col min="6" max="6" width="15.85546875" style="4" bestFit="1" customWidth="1"/>
    <col min="7" max="7" width="14.28515625" style="4" bestFit="1" customWidth="1"/>
    <col min="8" max="8" width="15.28515625" style="4" bestFit="1" customWidth="1"/>
    <col min="9" max="9" width="16.42578125" style="4" bestFit="1" customWidth="1"/>
    <col min="10" max="10" width="15.28515625" style="4" bestFit="1" customWidth="1"/>
    <col min="11" max="11" width="14.42578125" style="4" bestFit="1" customWidth="1"/>
    <col min="12" max="12" width="16.42578125" style="4" bestFit="1" customWidth="1"/>
    <col min="13" max="14" width="15.7109375" style="4" customWidth="1"/>
    <col min="15" max="15" width="15.28515625" style="4" bestFit="1" customWidth="1"/>
    <col min="16" max="16" width="15.5703125" style="4" bestFit="1" customWidth="1"/>
    <col min="17" max="17" width="15.28515625" style="4" bestFit="1" customWidth="1"/>
    <col min="18" max="18" width="15.7109375" style="4" customWidth="1"/>
    <col min="19" max="19" width="15.5703125" style="4" bestFit="1" customWidth="1"/>
    <col min="20" max="20" width="15.42578125" style="4" bestFit="1" customWidth="1"/>
    <col min="21" max="21" width="15.7109375" style="4" customWidth="1"/>
    <col min="22" max="22" width="14.85546875" style="4" bestFit="1" customWidth="1"/>
    <col min="23" max="23" width="15.42578125" style="4" bestFit="1" customWidth="1"/>
    <col min="24" max="24" width="15.7109375" style="4" customWidth="1"/>
    <col min="25" max="25" width="13.5703125" style="4" bestFit="1" customWidth="1"/>
    <col min="26" max="26" width="14.85546875" style="4" bestFit="1" customWidth="1"/>
    <col min="27" max="27" width="11.7109375" style="4" bestFit="1" customWidth="1"/>
    <col min="28" max="28" width="15.5703125" style="4" bestFit="1" customWidth="1"/>
    <col min="29" max="29" width="13.85546875" style="4" bestFit="1" customWidth="1"/>
    <col min="30" max="30" width="15" style="4" bestFit="1" customWidth="1"/>
    <col min="31" max="31" width="14.42578125" style="4" bestFit="1" customWidth="1"/>
    <col min="32" max="32" width="15.140625" style="4" bestFit="1" customWidth="1"/>
    <col min="33" max="33" width="15" style="4" bestFit="1" customWidth="1"/>
    <col min="34" max="35" width="15.5703125" style="4" bestFit="1" customWidth="1"/>
    <col min="36" max="36" width="15.7109375" style="4" customWidth="1"/>
    <col min="37" max="37" width="13.140625" style="4" bestFit="1" customWidth="1"/>
    <col min="38" max="38" width="14.5703125" style="4" bestFit="1" customWidth="1"/>
    <col min="39" max="40" width="15.7109375" style="4" customWidth="1"/>
    <col min="41" max="41" width="15.28515625" style="4" bestFit="1" customWidth="1"/>
    <col min="42" max="42" width="15.140625" style="4" bestFit="1" customWidth="1"/>
    <col min="43" max="44" width="15.7109375" style="4" customWidth="1"/>
    <col min="45" max="45" width="15" style="4" bestFit="1" customWidth="1"/>
    <col min="46" max="46" width="15.7109375" style="4" customWidth="1"/>
    <col min="47" max="47" width="14.28515625" style="4" bestFit="1" customWidth="1"/>
    <col min="48" max="48" width="13.85546875" style="4" bestFit="1" customWidth="1"/>
    <col min="49" max="49" width="15.7109375" style="4" customWidth="1"/>
    <col min="50" max="50" width="15.140625" style="4" bestFit="1" customWidth="1"/>
    <col min="51" max="52" width="15.28515625" style="4" bestFit="1" customWidth="1"/>
    <col min="53" max="53" width="15.7109375" style="4" customWidth="1"/>
    <col min="54" max="54" width="13.140625" style="4" bestFit="1" customWidth="1"/>
    <col min="55" max="55" width="13.85546875" style="4" bestFit="1" customWidth="1"/>
    <col min="56" max="56" width="15.7109375" style="4" customWidth="1"/>
    <col min="57" max="57" width="15.140625" style="4" bestFit="1" customWidth="1"/>
    <col min="58" max="58" width="15.7109375" style="4" customWidth="1"/>
    <col min="59" max="59" width="15.42578125" style="4" bestFit="1" customWidth="1"/>
    <col min="60" max="60" width="14.85546875" style="4" bestFit="1" customWidth="1"/>
    <col min="61" max="61" width="15.140625" style="4" bestFit="1" customWidth="1"/>
    <col min="62" max="62" width="15.7109375" style="4" customWidth="1"/>
    <col min="63" max="63" width="15.28515625" style="4" bestFit="1" customWidth="1"/>
    <col min="64" max="64" width="16.42578125" style="4" bestFit="1" customWidth="1"/>
    <col min="65" max="65" width="15.85546875" style="4" bestFit="1" customWidth="1"/>
    <col min="66" max="66" width="15.5703125" style="4" bestFit="1" customWidth="1"/>
    <col min="67" max="67" width="15.28515625" style="4" bestFit="1" customWidth="1"/>
    <col min="68" max="68" width="15" style="4" bestFit="1" customWidth="1"/>
    <col min="69" max="69" width="15.28515625" style="4" bestFit="1" customWidth="1"/>
    <col min="70" max="73" width="15.7109375" style="4" customWidth="1"/>
    <col min="74" max="74" width="15.5703125" style="4" bestFit="1" customWidth="1"/>
    <col min="75" max="75" width="15" style="4" bestFit="1" customWidth="1"/>
    <col min="76" max="76" width="15.140625" style="4" bestFit="1" customWidth="1"/>
    <col min="77" max="77" width="11.5703125" style="4" bestFit="1" customWidth="1"/>
    <col min="78" max="78" width="15.5703125" style="4" bestFit="1" customWidth="1"/>
    <col min="79" max="79" width="15.42578125" style="4" bestFit="1" customWidth="1"/>
    <col min="80" max="80" width="15.5703125" style="4" bestFit="1" customWidth="1"/>
    <col min="81" max="81" width="13" style="4" bestFit="1" customWidth="1"/>
    <col min="82" max="82" width="15.7109375" style="4" customWidth="1"/>
    <col min="83" max="83" width="15" style="4" bestFit="1" customWidth="1"/>
    <col min="84" max="84" width="14.42578125" style="4" bestFit="1" customWidth="1"/>
    <col min="85" max="86" width="15.7109375" style="4" customWidth="1"/>
    <col min="87" max="87" width="12.140625" style="4" bestFit="1" customWidth="1"/>
    <col min="88" max="88" width="15.140625" style="4" bestFit="1" customWidth="1"/>
    <col min="89" max="89" width="15.7109375" style="4" customWidth="1"/>
    <col min="90" max="90" width="15.42578125" style="4" bestFit="1" customWidth="1"/>
    <col min="91" max="91" width="15.7109375" style="4" customWidth="1"/>
    <col min="92" max="92" width="14.42578125" style="4" bestFit="1" customWidth="1"/>
    <col min="93" max="93" width="15.7109375" style="4" customWidth="1"/>
    <col min="94" max="94" width="11.7109375" style="4" bestFit="1" customWidth="1"/>
    <col min="95" max="95" width="15.5703125" style="4" bestFit="1" customWidth="1"/>
    <col min="96" max="96" width="14.85546875" style="4" bestFit="1" customWidth="1"/>
    <col min="97" max="97" width="15" style="4" bestFit="1" customWidth="1"/>
    <col min="98" max="98" width="15.28515625" style="4" customWidth="1"/>
    <col min="99" max="99" width="14.28515625" style="4" bestFit="1" customWidth="1"/>
    <col min="100" max="16384" width="9.140625" style="4"/>
  </cols>
  <sheetData>
    <row r="1" spans="1:100" s="78" customFormat="1" ht="15" customHeight="1">
      <c r="A1" s="48" t="s">
        <v>286</v>
      </c>
      <c r="B1" s="76"/>
      <c r="C1" s="76"/>
      <c r="D1" s="76"/>
      <c r="E1" s="76"/>
      <c r="F1" s="76"/>
      <c r="G1" s="76"/>
      <c r="H1" s="76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  <c r="CJ1" s="77"/>
      <c r="CK1" s="77"/>
      <c r="CL1" s="77"/>
      <c r="CM1" s="77"/>
      <c r="CN1" s="77"/>
      <c r="CO1" s="77"/>
      <c r="CP1" s="77"/>
      <c r="CQ1" s="77"/>
      <c r="CR1" s="77"/>
      <c r="CS1" s="77"/>
      <c r="CT1" s="77"/>
      <c r="CU1" s="77"/>
    </row>
    <row r="2" spans="1:100" s="78" customFormat="1" ht="15" customHeight="1">
      <c r="A2" s="48" t="s">
        <v>218</v>
      </c>
      <c r="B2" s="76"/>
      <c r="C2" s="76"/>
      <c r="D2" s="76"/>
      <c r="E2" s="76"/>
      <c r="F2" s="76"/>
      <c r="G2" s="76"/>
      <c r="H2" s="76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7"/>
      <c r="BW2" s="77"/>
      <c r="BX2" s="77"/>
      <c r="BY2" s="77"/>
      <c r="BZ2" s="77"/>
      <c r="CA2" s="77"/>
      <c r="CB2" s="77"/>
      <c r="CC2" s="77"/>
      <c r="CD2" s="77"/>
      <c r="CE2" s="77"/>
      <c r="CF2" s="77"/>
      <c r="CG2" s="77"/>
      <c r="CH2" s="77"/>
      <c r="CI2" s="77"/>
      <c r="CJ2" s="77"/>
      <c r="CK2" s="77"/>
      <c r="CL2" s="77"/>
      <c r="CM2" s="77"/>
      <c r="CN2" s="77"/>
      <c r="CO2" s="77"/>
      <c r="CP2" s="77"/>
      <c r="CQ2" s="77"/>
      <c r="CR2" s="77"/>
      <c r="CS2" s="77"/>
      <c r="CT2" s="77"/>
      <c r="CU2" s="77"/>
    </row>
    <row r="3" spans="1:100" s="78" customFormat="1" ht="15" customHeight="1">
      <c r="A3" s="48" t="s">
        <v>289</v>
      </c>
      <c r="B3" s="76" t="s">
        <v>287</v>
      </c>
      <c r="C3" s="76"/>
      <c r="D3" s="76"/>
      <c r="E3" s="76"/>
      <c r="F3" s="76"/>
      <c r="G3" s="76"/>
      <c r="H3" s="76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  <c r="CA3" s="77"/>
      <c r="CB3" s="77"/>
      <c r="CC3" s="77"/>
      <c r="CD3" s="77"/>
      <c r="CE3" s="77"/>
      <c r="CF3" s="77"/>
      <c r="CG3" s="77"/>
      <c r="CH3" s="77"/>
      <c r="CI3" s="77"/>
      <c r="CJ3" s="77"/>
      <c r="CK3" s="77"/>
      <c r="CL3" s="77"/>
      <c r="CM3" s="77"/>
      <c r="CN3" s="77"/>
      <c r="CO3" s="77"/>
      <c r="CP3" s="77"/>
      <c r="CQ3" s="77"/>
      <c r="CR3" s="77"/>
      <c r="CS3" s="77"/>
      <c r="CT3" s="77"/>
      <c r="CU3" s="77"/>
    </row>
    <row r="4" spans="1:100" ht="15" customHeight="1"/>
    <row r="5" spans="1:100" s="3" customFormat="1" ht="22.5" customHeight="1">
      <c r="D5" s="52">
        <v>62</v>
      </c>
      <c r="E5" s="53">
        <v>620</v>
      </c>
      <c r="F5" s="54">
        <v>62001</v>
      </c>
      <c r="G5" s="54">
        <v>62002</v>
      </c>
      <c r="H5" s="53">
        <v>621</v>
      </c>
      <c r="I5" s="54">
        <v>62101</v>
      </c>
      <c r="J5" s="55">
        <v>621011</v>
      </c>
      <c r="K5" s="55">
        <v>621012</v>
      </c>
      <c r="L5" s="54">
        <v>62102</v>
      </c>
      <c r="M5" s="55">
        <v>621021</v>
      </c>
      <c r="N5" s="55">
        <v>621022</v>
      </c>
      <c r="O5" s="53">
        <v>622</v>
      </c>
      <c r="P5" s="54">
        <v>62201</v>
      </c>
      <c r="Q5" s="55">
        <v>622011</v>
      </c>
      <c r="R5" s="55">
        <v>622012</v>
      </c>
      <c r="S5" s="54">
        <v>62202</v>
      </c>
      <c r="T5" s="55">
        <v>622021</v>
      </c>
      <c r="U5" s="55">
        <v>622022</v>
      </c>
      <c r="V5" s="53">
        <v>623</v>
      </c>
      <c r="W5" s="54">
        <v>62301</v>
      </c>
      <c r="X5" s="54">
        <v>62302</v>
      </c>
      <c r="Y5" s="54">
        <v>62303</v>
      </c>
      <c r="Z5" s="54">
        <v>62304</v>
      </c>
      <c r="AA5" s="54">
        <v>62305</v>
      </c>
      <c r="AB5" s="54">
        <v>62306</v>
      </c>
      <c r="AC5" s="54">
        <v>62307</v>
      </c>
      <c r="AD5" s="54">
        <v>62308</v>
      </c>
      <c r="AE5" s="54">
        <v>62399</v>
      </c>
      <c r="AF5" s="53">
        <v>624</v>
      </c>
      <c r="AG5" s="53">
        <v>625</v>
      </c>
      <c r="AH5" s="54">
        <v>62501</v>
      </c>
      <c r="AI5" s="54">
        <v>62502</v>
      </c>
      <c r="AJ5" s="53">
        <v>626</v>
      </c>
      <c r="AK5" s="54">
        <v>62601</v>
      </c>
      <c r="AL5" s="54">
        <v>62602</v>
      </c>
      <c r="AM5" s="54">
        <v>62605</v>
      </c>
      <c r="AN5" s="52">
        <v>63</v>
      </c>
      <c r="AO5" s="53">
        <v>630</v>
      </c>
      <c r="AP5" s="54">
        <v>63001</v>
      </c>
      <c r="AQ5" s="54">
        <v>63002</v>
      </c>
      <c r="AR5" s="53">
        <v>631</v>
      </c>
      <c r="AS5" s="54">
        <v>63101</v>
      </c>
      <c r="AT5" s="55">
        <v>631011</v>
      </c>
      <c r="AU5" s="56">
        <v>63101101</v>
      </c>
      <c r="AV5" s="56">
        <v>63101102</v>
      </c>
      <c r="AW5" s="56">
        <v>63101104</v>
      </c>
      <c r="AX5" s="56">
        <v>63101108</v>
      </c>
      <c r="AY5" s="55">
        <v>631012</v>
      </c>
      <c r="AZ5" s="54">
        <v>63102</v>
      </c>
      <c r="BA5" s="55">
        <v>631021</v>
      </c>
      <c r="BB5" s="56">
        <v>63102101</v>
      </c>
      <c r="BC5" s="56">
        <v>63102102</v>
      </c>
      <c r="BD5" s="56">
        <v>63102104</v>
      </c>
      <c r="BE5" s="56">
        <v>63102108</v>
      </c>
      <c r="BF5" s="55">
        <v>631022</v>
      </c>
      <c r="BG5" s="53">
        <v>632</v>
      </c>
      <c r="BH5" s="54">
        <v>63201</v>
      </c>
      <c r="BI5" s="54">
        <v>63202</v>
      </c>
      <c r="BJ5" s="53">
        <v>633</v>
      </c>
      <c r="BK5" s="54">
        <v>63301</v>
      </c>
      <c r="BL5" s="55">
        <v>633011</v>
      </c>
      <c r="BM5" s="55">
        <v>633012</v>
      </c>
      <c r="BN5" s="54">
        <v>63302</v>
      </c>
      <c r="BO5" s="55">
        <v>633021</v>
      </c>
      <c r="BP5" s="55">
        <v>633022</v>
      </c>
      <c r="BQ5" s="53">
        <v>635</v>
      </c>
      <c r="BR5" s="54">
        <v>63501</v>
      </c>
      <c r="BS5" s="54">
        <v>63502</v>
      </c>
      <c r="BT5" s="54">
        <v>63599</v>
      </c>
      <c r="BU5" s="53">
        <v>636</v>
      </c>
      <c r="BV5" s="54">
        <v>63601</v>
      </c>
      <c r="BW5" s="54">
        <v>63602</v>
      </c>
      <c r="BX5" s="54">
        <v>63603</v>
      </c>
      <c r="BY5" s="54">
        <v>63604</v>
      </c>
      <c r="BZ5" s="54">
        <v>63605</v>
      </c>
      <c r="CA5" s="54">
        <v>63606</v>
      </c>
      <c r="CB5" s="54">
        <v>63607</v>
      </c>
      <c r="CC5" s="54">
        <v>63699</v>
      </c>
      <c r="CD5" s="53">
        <v>637</v>
      </c>
      <c r="CE5" s="54">
        <v>63701</v>
      </c>
      <c r="CF5" s="54">
        <v>63702</v>
      </c>
      <c r="CG5" s="54">
        <v>63703</v>
      </c>
      <c r="CH5" s="54">
        <v>63704</v>
      </c>
      <c r="CI5" s="54">
        <v>63705</v>
      </c>
      <c r="CJ5" s="53">
        <v>638</v>
      </c>
      <c r="CK5" s="53">
        <v>639</v>
      </c>
      <c r="CL5" s="54">
        <v>63901</v>
      </c>
      <c r="CM5" s="54">
        <v>63902</v>
      </c>
      <c r="CN5" s="54">
        <v>63903</v>
      </c>
      <c r="CO5" s="54">
        <v>63904</v>
      </c>
      <c r="CP5" s="54">
        <v>63905</v>
      </c>
      <c r="CQ5" s="54">
        <v>63906</v>
      </c>
      <c r="CR5" s="54">
        <v>63907</v>
      </c>
      <c r="CS5" s="54">
        <v>63908</v>
      </c>
      <c r="CT5" s="54">
        <v>63999</v>
      </c>
      <c r="CU5" s="57" t="s">
        <v>253</v>
      </c>
      <c r="CV5" s="4"/>
    </row>
    <row r="6" spans="1:100" s="3" customFormat="1" ht="80.099999999999994" customHeight="1">
      <c r="A6" s="57" t="s">
        <v>290</v>
      </c>
      <c r="B6" s="57" t="s">
        <v>291</v>
      </c>
      <c r="C6" s="57" t="s">
        <v>292</v>
      </c>
      <c r="D6" s="52" t="s">
        <v>385</v>
      </c>
      <c r="E6" s="53" t="s">
        <v>386</v>
      </c>
      <c r="F6" s="54" t="s">
        <v>295</v>
      </c>
      <c r="G6" s="54" t="s">
        <v>296</v>
      </c>
      <c r="H6" s="53" t="s">
        <v>298</v>
      </c>
      <c r="I6" s="54" t="s">
        <v>387</v>
      </c>
      <c r="J6" s="55" t="s">
        <v>300</v>
      </c>
      <c r="K6" s="55" t="s">
        <v>301</v>
      </c>
      <c r="L6" s="54" t="s">
        <v>388</v>
      </c>
      <c r="M6" s="55" t="s">
        <v>303</v>
      </c>
      <c r="N6" s="55" t="s">
        <v>304</v>
      </c>
      <c r="O6" s="53" t="s">
        <v>389</v>
      </c>
      <c r="P6" s="54" t="s">
        <v>309</v>
      </c>
      <c r="Q6" s="55" t="s">
        <v>310</v>
      </c>
      <c r="R6" s="55" t="s">
        <v>311</v>
      </c>
      <c r="S6" s="54" t="s">
        <v>390</v>
      </c>
      <c r="T6" s="55" t="s">
        <v>313</v>
      </c>
      <c r="U6" s="55" t="s">
        <v>314</v>
      </c>
      <c r="V6" s="53" t="s">
        <v>391</v>
      </c>
      <c r="W6" s="54" t="s">
        <v>316</v>
      </c>
      <c r="X6" s="54" t="s">
        <v>317</v>
      </c>
      <c r="Y6" s="54" t="s">
        <v>318</v>
      </c>
      <c r="Z6" s="54" t="s">
        <v>319</v>
      </c>
      <c r="AA6" s="54" t="s">
        <v>320</v>
      </c>
      <c r="AB6" s="54" t="s">
        <v>321</v>
      </c>
      <c r="AC6" s="54" t="s">
        <v>322</v>
      </c>
      <c r="AD6" s="54" t="s">
        <v>323</v>
      </c>
      <c r="AE6" s="54" t="s">
        <v>324</v>
      </c>
      <c r="AF6" s="53" t="s">
        <v>392</v>
      </c>
      <c r="AG6" s="53" t="s">
        <v>325</v>
      </c>
      <c r="AH6" s="54" t="s">
        <v>326</v>
      </c>
      <c r="AI6" s="54" t="s">
        <v>393</v>
      </c>
      <c r="AJ6" s="53" t="s">
        <v>329</v>
      </c>
      <c r="AK6" s="54" t="s">
        <v>394</v>
      </c>
      <c r="AL6" s="54" t="s">
        <v>330</v>
      </c>
      <c r="AM6" s="54" t="s">
        <v>395</v>
      </c>
      <c r="AN6" s="52" t="s">
        <v>396</v>
      </c>
      <c r="AO6" s="53" t="s">
        <v>397</v>
      </c>
      <c r="AP6" s="54" t="s">
        <v>336</v>
      </c>
      <c r="AQ6" s="54" t="s">
        <v>398</v>
      </c>
      <c r="AR6" s="53" t="s">
        <v>399</v>
      </c>
      <c r="AS6" s="54" t="s">
        <v>339</v>
      </c>
      <c r="AT6" s="55" t="s">
        <v>400</v>
      </c>
      <c r="AU6" s="56" t="s">
        <v>341</v>
      </c>
      <c r="AV6" s="56" t="s">
        <v>342</v>
      </c>
      <c r="AW6" s="56" t="s">
        <v>343</v>
      </c>
      <c r="AX6" s="56" t="s">
        <v>401</v>
      </c>
      <c r="AY6" s="55" t="s">
        <v>402</v>
      </c>
      <c r="AZ6" s="54" t="s">
        <v>403</v>
      </c>
      <c r="BA6" s="55" t="s">
        <v>404</v>
      </c>
      <c r="BB6" s="56" t="s">
        <v>341</v>
      </c>
      <c r="BC6" s="56" t="s">
        <v>342</v>
      </c>
      <c r="BD6" s="56" t="s">
        <v>343</v>
      </c>
      <c r="BE6" s="56" t="s">
        <v>348</v>
      </c>
      <c r="BF6" s="55" t="s">
        <v>405</v>
      </c>
      <c r="BG6" s="53" t="s">
        <v>406</v>
      </c>
      <c r="BH6" s="54" t="s">
        <v>407</v>
      </c>
      <c r="BI6" s="54" t="s">
        <v>408</v>
      </c>
      <c r="BJ6" s="53" t="s">
        <v>409</v>
      </c>
      <c r="BK6" s="54" t="s">
        <v>367</v>
      </c>
      <c r="BL6" s="55" t="s">
        <v>368</v>
      </c>
      <c r="BM6" s="55" t="s">
        <v>410</v>
      </c>
      <c r="BN6" s="54" t="s">
        <v>411</v>
      </c>
      <c r="BO6" s="55" t="s">
        <v>412</v>
      </c>
      <c r="BP6" s="55" t="s">
        <v>372</v>
      </c>
      <c r="BQ6" s="53" t="s">
        <v>413</v>
      </c>
      <c r="BR6" s="54" t="s">
        <v>414</v>
      </c>
      <c r="BS6" s="54" t="s">
        <v>415</v>
      </c>
      <c r="BT6" s="54" t="s">
        <v>416</v>
      </c>
      <c r="BU6" s="53" t="s">
        <v>357</v>
      </c>
      <c r="BV6" s="54" t="s">
        <v>358</v>
      </c>
      <c r="BW6" s="54" t="s">
        <v>417</v>
      </c>
      <c r="BX6" s="54" t="s">
        <v>360</v>
      </c>
      <c r="BY6" s="54" t="s">
        <v>361</v>
      </c>
      <c r="BZ6" s="54" t="s">
        <v>362</v>
      </c>
      <c r="CA6" s="54" t="s">
        <v>418</v>
      </c>
      <c r="CB6" s="54" t="s">
        <v>364</v>
      </c>
      <c r="CC6" s="54" t="s">
        <v>365</v>
      </c>
      <c r="CD6" s="53" t="s">
        <v>419</v>
      </c>
      <c r="CE6" s="54" t="s">
        <v>420</v>
      </c>
      <c r="CF6" s="54" t="s">
        <v>421</v>
      </c>
      <c r="CG6" s="54" t="s">
        <v>422</v>
      </c>
      <c r="CH6" s="54" t="s">
        <v>423</v>
      </c>
      <c r="CI6" s="54" t="s">
        <v>424</v>
      </c>
      <c r="CJ6" s="53" t="s">
        <v>425</v>
      </c>
      <c r="CK6" s="53" t="s">
        <v>426</v>
      </c>
      <c r="CL6" s="54" t="s">
        <v>427</v>
      </c>
      <c r="CM6" s="54" t="s">
        <v>428</v>
      </c>
      <c r="CN6" s="54" t="s">
        <v>429</v>
      </c>
      <c r="CO6" s="54" t="s">
        <v>430</v>
      </c>
      <c r="CP6" s="54" t="s">
        <v>431</v>
      </c>
      <c r="CQ6" s="54" t="s">
        <v>432</v>
      </c>
      <c r="CR6" s="54" t="s">
        <v>433</v>
      </c>
      <c r="CS6" s="54" t="s">
        <v>434</v>
      </c>
      <c r="CT6" s="54" t="s">
        <v>435</v>
      </c>
      <c r="CU6" s="57" t="s">
        <v>252</v>
      </c>
      <c r="CV6" s="4"/>
    </row>
    <row r="7" spans="1:100" ht="12.75" customHeight="1">
      <c r="A7" s="43" t="s">
        <v>2</v>
      </c>
      <c r="B7" s="59">
        <v>1001</v>
      </c>
      <c r="C7" s="60" t="s">
        <v>376</v>
      </c>
      <c r="D7" s="61">
        <v>0</v>
      </c>
      <c r="E7" s="61">
        <v>0</v>
      </c>
      <c r="F7" s="61">
        <v>0</v>
      </c>
      <c r="G7" s="61">
        <v>0</v>
      </c>
      <c r="H7" s="61">
        <v>0</v>
      </c>
      <c r="I7" s="61">
        <v>0</v>
      </c>
      <c r="J7" s="61">
        <v>0</v>
      </c>
      <c r="K7" s="61">
        <v>0</v>
      </c>
      <c r="L7" s="61">
        <v>0</v>
      </c>
      <c r="M7" s="61">
        <v>0</v>
      </c>
      <c r="N7" s="61">
        <v>0</v>
      </c>
      <c r="O7" s="61">
        <v>0</v>
      </c>
      <c r="P7" s="61">
        <v>0</v>
      </c>
      <c r="Q7" s="61">
        <v>0</v>
      </c>
      <c r="R7" s="61">
        <v>0</v>
      </c>
      <c r="S7" s="61">
        <v>0</v>
      </c>
      <c r="T7" s="61">
        <v>0</v>
      </c>
      <c r="U7" s="61">
        <v>0</v>
      </c>
      <c r="V7" s="61">
        <v>0</v>
      </c>
      <c r="W7" s="61">
        <v>0</v>
      </c>
      <c r="X7" s="61">
        <v>0</v>
      </c>
      <c r="Y7" s="61">
        <v>0</v>
      </c>
      <c r="Z7" s="61">
        <v>0</v>
      </c>
      <c r="AA7" s="61">
        <v>0</v>
      </c>
      <c r="AB7" s="61">
        <v>0</v>
      </c>
      <c r="AC7" s="61">
        <v>0</v>
      </c>
      <c r="AD7" s="61">
        <v>0</v>
      </c>
      <c r="AE7" s="61">
        <v>0</v>
      </c>
      <c r="AF7" s="61">
        <v>0</v>
      </c>
      <c r="AG7" s="61">
        <v>0</v>
      </c>
      <c r="AH7" s="61">
        <v>0</v>
      </c>
      <c r="AI7" s="61">
        <v>0</v>
      </c>
      <c r="AJ7" s="61">
        <v>0</v>
      </c>
      <c r="AK7" s="61">
        <v>0</v>
      </c>
      <c r="AL7" s="61">
        <v>0</v>
      </c>
      <c r="AM7" s="61">
        <v>0</v>
      </c>
      <c r="AN7" s="61">
        <v>0</v>
      </c>
      <c r="AO7" s="61">
        <v>0</v>
      </c>
      <c r="AP7" s="61">
        <v>0</v>
      </c>
      <c r="AQ7" s="61">
        <v>0</v>
      </c>
      <c r="AR7" s="61">
        <v>0</v>
      </c>
      <c r="AS7" s="61">
        <v>0</v>
      </c>
      <c r="AT7" s="61">
        <v>0</v>
      </c>
      <c r="AU7" s="61">
        <v>0</v>
      </c>
      <c r="AV7" s="61">
        <v>0</v>
      </c>
      <c r="AW7" s="61">
        <v>0</v>
      </c>
      <c r="AX7" s="61">
        <v>0</v>
      </c>
      <c r="AY7" s="61">
        <v>0</v>
      </c>
      <c r="AZ7" s="61">
        <v>0</v>
      </c>
      <c r="BA7" s="61">
        <v>0</v>
      </c>
      <c r="BB7" s="61">
        <v>0</v>
      </c>
      <c r="BC7" s="61">
        <v>0</v>
      </c>
      <c r="BD7" s="61">
        <v>0</v>
      </c>
      <c r="BE7" s="61">
        <v>0</v>
      </c>
      <c r="BF7" s="61">
        <v>0</v>
      </c>
      <c r="BG7" s="61">
        <v>0</v>
      </c>
      <c r="BH7" s="61">
        <v>0</v>
      </c>
      <c r="BI7" s="61">
        <v>0</v>
      </c>
      <c r="BJ7" s="61">
        <v>0</v>
      </c>
      <c r="BK7" s="61">
        <v>0</v>
      </c>
      <c r="BL7" s="61">
        <v>0</v>
      </c>
      <c r="BM7" s="61">
        <v>0</v>
      </c>
      <c r="BN7" s="61">
        <v>0</v>
      </c>
      <c r="BO7" s="61">
        <v>0</v>
      </c>
      <c r="BP7" s="61">
        <v>0</v>
      </c>
      <c r="BQ7" s="61">
        <v>0</v>
      </c>
      <c r="BR7" s="61">
        <v>0</v>
      </c>
      <c r="BS7" s="61">
        <v>0</v>
      </c>
      <c r="BT7" s="61">
        <v>0</v>
      </c>
      <c r="BU7" s="61">
        <v>0</v>
      </c>
      <c r="BV7" s="61">
        <v>0</v>
      </c>
      <c r="BW7" s="61">
        <v>0</v>
      </c>
      <c r="BX7" s="61">
        <v>0</v>
      </c>
      <c r="BY7" s="61">
        <v>0</v>
      </c>
      <c r="BZ7" s="61">
        <v>0</v>
      </c>
      <c r="CA7" s="61">
        <v>0</v>
      </c>
      <c r="CB7" s="61">
        <v>0</v>
      </c>
      <c r="CC7" s="61">
        <v>0</v>
      </c>
      <c r="CD7" s="61">
        <v>0</v>
      </c>
      <c r="CE7" s="61">
        <v>0</v>
      </c>
      <c r="CF7" s="61">
        <v>0</v>
      </c>
      <c r="CG7" s="61">
        <v>0</v>
      </c>
      <c r="CH7" s="61">
        <v>0</v>
      </c>
      <c r="CI7" s="61">
        <v>0</v>
      </c>
      <c r="CJ7" s="61">
        <v>0</v>
      </c>
      <c r="CK7" s="61">
        <v>0</v>
      </c>
      <c r="CL7" s="61">
        <v>0</v>
      </c>
      <c r="CM7" s="61">
        <v>0</v>
      </c>
      <c r="CN7" s="61">
        <v>0</v>
      </c>
      <c r="CO7" s="61">
        <v>0</v>
      </c>
      <c r="CP7" s="61">
        <v>0</v>
      </c>
      <c r="CQ7" s="61">
        <v>0</v>
      </c>
      <c r="CR7" s="61">
        <v>0</v>
      </c>
      <c r="CS7" s="61">
        <v>0</v>
      </c>
      <c r="CT7" s="61">
        <v>0</v>
      </c>
      <c r="CU7" s="61">
        <v>0</v>
      </c>
    </row>
    <row r="8" spans="1:100" ht="12.75" customHeight="1">
      <c r="A8" s="43" t="s">
        <v>4</v>
      </c>
      <c r="B8" s="59">
        <v>1003</v>
      </c>
      <c r="C8" s="60" t="s">
        <v>376</v>
      </c>
      <c r="D8" s="61">
        <v>199202.85</v>
      </c>
      <c r="E8" s="61">
        <v>0</v>
      </c>
      <c r="F8" s="61">
        <v>0</v>
      </c>
      <c r="G8" s="61">
        <v>0</v>
      </c>
      <c r="H8" s="61">
        <v>0</v>
      </c>
      <c r="I8" s="61">
        <v>0</v>
      </c>
      <c r="J8" s="61">
        <v>0</v>
      </c>
      <c r="K8" s="61">
        <v>0</v>
      </c>
      <c r="L8" s="61">
        <v>0</v>
      </c>
      <c r="M8" s="61">
        <v>0</v>
      </c>
      <c r="N8" s="61">
        <v>0</v>
      </c>
      <c r="O8" s="61">
        <v>0</v>
      </c>
      <c r="P8" s="61">
        <v>0</v>
      </c>
      <c r="Q8" s="61">
        <v>0</v>
      </c>
      <c r="R8" s="61">
        <v>0</v>
      </c>
      <c r="S8" s="61">
        <v>0</v>
      </c>
      <c r="T8" s="61">
        <v>0</v>
      </c>
      <c r="U8" s="61">
        <v>0</v>
      </c>
      <c r="V8" s="61">
        <v>199202.85</v>
      </c>
      <c r="W8" s="61">
        <v>0</v>
      </c>
      <c r="X8" s="61">
        <v>0</v>
      </c>
      <c r="Y8" s="61">
        <v>199202.85</v>
      </c>
      <c r="Z8" s="61">
        <v>0</v>
      </c>
      <c r="AA8" s="61">
        <v>0</v>
      </c>
      <c r="AB8" s="61">
        <v>0</v>
      </c>
      <c r="AC8" s="61">
        <v>0</v>
      </c>
      <c r="AD8" s="61">
        <v>0</v>
      </c>
      <c r="AE8" s="61">
        <v>0</v>
      </c>
      <c r="AF8" s="61">
        <v>0</v>
      </c>
      <c r="AG8" s="61">
        <v>0</v>
      </c>
      <c r="AH8" s="61">
        <v>0</v>
      </c>
      <c r="AI8" s="61">
        <v>0</v>
      </c>
      <c r="AJ8" s="61">
        <v>0</v>
      </c>
      <c r="AK8" s="61">
        <v>0</v>
      </c>
      <c r="AL8" s="61">
        <v>0</v>
      </c>
      <c r="AM8" s="61">
        <v>0</v>
      </c>
      <c r="AN8" s="61">
        <v>-976151.2999999997</v>
      </c>
      <c r="AO8" s="61">
        <v>-256889.66</v>
      </c>
      <c r="AP8" s="61">
        <v>-256889.66</v>
      </c>
      <c r="AQ8" s="61">
        <v>0</v>
      </c>
      <c r="AR8" s="61">
        <v>32011</v>
      </c>
      <c r="AS8" s="61">
        <v>32011</v>
      </c>
      <c r="AT8" s="61">
        <v>-71409.509999999995</v>
      </c>
      <c r="AU8" s="61">
        <v>-71409.509999999995</v>
      </c>
      <c r="AV8" s="61">
        <v>0</v>
      </c>
      <c r="AW8" s="61">
        <v>0</v>
      </c>
      <c r="AX8" s="61">
        <v>0</v>
      </c>
      <c r="AY8" s="61">
        <v>103420.51</v>
      </c>
      <c r="AZ8" s="61">
        <v>0</v>
      </c>
      <c r="BA8" s="61">
        <v>0</v>
      </c>
      <c r="BB8" s="61">
        <v>0</v>
      </c>
      <c r="BC8" s="61">
        <v>0</v>
      </c>
      <c r="BD8" s="61">
        <v>0</v>
      </c>
      <c r="BE8" s="61">
        <v>0</v>
      </c>
      <c r="BF8" s="61">
        <v>0</v>
      </c>
      <c r="BG8" s="61">
        <v>0</v>
      </c>
      <c r="BH8" s="61">
        <v>0</v>
      </c>
      <c r="BI8" s="61">
        <v>0</v>
      </c>
      <c r="BJ8" s="61">
        <v>-751272.63999999966</v>
      </c>
      <c r="BK8" s="61">
        <v>-751272.63999999966</v>
      </c>
      <c r="BL8" s="61">
        <v>-4739760.46</v>
      </c>
      <c r="BM8" s="61">
        <v>3988487.8200000003</v>
      </c>
      <c r="BN8" s="61">
        <v>0</v>
      </c>
      <c r="BO8" s="61">
        <v>0</v>
      </c>
      <c r="BP8" s="61">
        <v>0</v>
      </c>
      <c r="BQ8" s="61">
        <v>0</v>
      </c>
      <c r="BR8" s="61">
        <v>0</v>
      </c>
      <c r="BS8" s="61">
        <v>0</v>
      </c>
      <c r="BT8" s="61">
        <v>0</v>
      </c>
      <c r="BU8" s="61">
        <v>0</v>
      </c>
      <c r="BV8" s="61">
        <v>0</v>
      </c>
      <c r="BW8" s="61">
        <v>0</v>
      </c>
      <c r="BX8" s="61">
        <v>0</v>
      </c>
      <c r="BY8" s="61">
        <v>0</v>
      </c>
      <c r="BZ8" s="61">
        <v>0</v>
      </c>
      <c r="CA8" s="61">
        <v>0</v>
      </c>
      <c r="CB8" s="61">
        <v>0</v>
      </c>
      <c r="CC8" s="61">
        <v>0</v>
      </c>
      <c r="CD8" s="61">
        <v>0</v>
      </c>
      <c r="CE8" s="61">
        <v>0</v>
      </c>
      <c r="CF8" s="61">
        <v>0</v>
      </c>
      <c r="CG8" s="61">
        <v>0</v>
      </c>
      <c r="CH8" s="61">
        <v>0</v>
      </c>
      <c r="CI8" s="61">
        <v>0</v>
      </c>
      <c r="CJ8" s="61">
        <v>0</v>
      </c>
      <c r="CK8" s="61">
        <v>0</v>
      </c>
      <c r="CL8" s="61">
        <v>0</v>
      </c>
      <c r="CM8" s="61">
        <v>0</v>
      </c>
      <c r="CN8" s="61">
        <v>0</v>
      </c>
      <c r="CO8" s="61">
        <v>0</v>
      </c>
      <c r="CP8" s="61">
        <v>0</v>
      </c>
      <c r="CQ8" s="61">
        <v>0</v>
      </c>
      <c r="CR8" s="61">
        <v>0</v>
      </c>
      <c r="CS8" s="61">
        <v>0</v>
      </c>
      <c r="CT8" s="61">
        <v>0</v>
      </c>
      <c r="CU8" s="61">
        <v>-776948.44999999972</v>
      </c>
    </row>
    <row r="9" spans="1:100" ht="12.75" customHeight="1">
      <c r="A9" s="43" t="s">
        <v>5</v>
      </c>
      <c r="B9" s="59">
        <v>1004</v>
      </c>
      <c r="C9" s="60" t="s">
        <v>376</v>
      </c>
      <c r="D9" s="61">
        <v>0</v>
      </c>
      <c r="E9" s="61">
        <v>0</v>
      </c>
      <c r="F9" s="61">
        <v>0</v>
      </c>
      <c r="G9" s="61">
        <v>0</v>
      </c>
      <c r="H9" s="61">
        <v>0</v>
      </c>
      <c r="I9" s="61">
        <v>0</v>
      </c>
      <c r="J9" s="61">
        <v>0</v>
      </c>
      <c r="K9" s="61">
        <v>0</v>
      </c>
      <c r="L9" s="61">
        <v>0</v>
      </c>
      <c r="M9" s="61">
        <v>0</v>
      </c>
      <c r="N9" s="61">
        <v>0</v>
      </c>
      <c r="O9" s="61">
        <v>0</v>
      </c>
      <c r="P9" s="61">
        <v>0</v>
      </c>
      <c r="Q9" s="61">
        <v>0</v>
      </c>
      <c r="R9" s="61">
        <v>0</v>
      </c>
      <c r="S9" s="61">
        <v>0</v>
      </c>
      <c r="T9" s="61">
        <v>0</v>
      </c>
      <c r="U9" s="61">
        <v>0</v>
      </c>
      <c r="V9" s="61">
        <v>0</v>
      </c>
      <c r="W9" s="61">
        <v>0</v>
      </c>
      <c r="X9" s="61">
        <v>0</v>
      </c>
      <c r="Y9" s="61">
        <v>0</v>
      </c>
      <c r="Z9" s="61">
        <v>0</v>
      </c>
      <c r="AA9" s="61">
        <v>0</v>
      </c>
      <c r="AB9" s="61">
        <v>0</v>
      </c>
      <c r="AC9" s="61">
        <v>0</v>
      </c>
      <c r="AD9" s="61">
        <v>0</v>
      </c>
      <c r="AE9" s="61">
        <v>0</v>
      </c>
      <c r="AF9" s="61">
        <v>0</v>
      </c>
      <c r="AG9" s="61">
        <v>0</v>
      </c>
      <c r="AH9" s="61">
        <v>0</v>
      </c>
      <c r="AI9" s="61">
        <v>0</v>
      </c>
      <c r="AJ9" s="61">
        <v>0</v>
      </c>
      <c r="AK9" s="61">
        <v>0</v>
      </c>
      <c r="AL9" s="61">
        <v>0</v>
      </c>
      <c r="AM9" s="61">
        <v>0</v>
      </c>
      <c r="AN9" s="61">
        <v>0</v>
      </c>
      <c r="AO9" s="61">
        <v>0</v>
      </c>
      <c r="AP9" s="61">
        <v>0</v>
      </c>
      <c r="AQ9" s="61">
        <v>0</v>
      </c>
      <c r="AR9" s="61">
        <v>0</v>
      </c>
      <c r="AS9" s="61">
        <v>0</v>
      </c>
      <c r="AT9" s="61">
        <v>0</v>
      </c>
      <c r="AU9" s="61">
        <v>0</v>
      </c>
      <c r="AV9" s="61">
        <v>0</v>
      </c>
      <c r="AW9" s="61">
        <v>0</v>
      </c>
      <c r="AX9" s="61">
        <v>0</v>
      </c>
      <c r="AY9" s="61">
        <v>0</v>
      </c>
      <c r="AZ9" s="61">
        <v>0</v>
      </c>
      <c r="BA9" s="61">
        <v>0</v>
      </c>
      <c r="BB9" s="61">
        <v>0</v>
      </c>
      <c r="BC9" s="61">
        <v>0</v>
      </c>
      <c r="BD9" s="61">
        <v>0</v>
      </c>
      <c r="BE9" s="61">
        <v>0</v>
      </c>
      <c r="BF9" s="61">
        <v>0</v>
      </c>
      <c r="BG9" s="61">
        <v>0</v>
      </c>
      <c r="BH9" s="61">
        <v>0</v>
      </c>
      <c r="BI9" s="61">
        <v>0</v>
      </c>
      <c r="BJ9" s="61">
        <v>0</v>
      </c>
      <c r="BK9" s="61">
        <v>0</v>
      </c>
      <c r="BL9" s="61">
        <v>0</v>
      </c>
      <c r="BM9" s="61">
        <v>0</v>
      </c>
      <c r="BN9" s="61">
        <v>0</v>
      </c>
      <c r="BO9" s="61">
        <v>0</v>
      </c>
      <c r="BP9" s="61">
        <v>0</v>
      </c>
      <c r="BQ9" s="61">
        <v>0</v>
      </c>
      <c r="BR9" s="61">
        <v>0</v>
      </c>
      <c r="BS9" s="61">
        <v>0</v>
      </c>
      <c r="BT9" s="61">
        <v>0</v>
      </c>
      <c r="BU9" s="61">
        <v>0</v>
      </c>
      <c r="BV9" s="61">
        <v>0</v>
      </c>
      <c r="BW9" s="61">
        <v>0</v>
      </c>
      <c r="BX9" s="61">
        <v>0</v>
      </c>
      <c r="BY9" s="61">
        <v>0</v>
      </c>
      <c r="BZ9" s="61">
        <v>0</v>
      </c>
      <c r="CA9" s="61">
        <v>0</v>
      </c>
      <c r="CB9" s="61">
        <v>0</v>
      </c>
      <c r="CC9" s="61">
        <v>0</v>
      </c>
      <c r="CD9" s="61">
        <v>0</v>
      </c>
      <c r="CE9" s="61">
        <v>0</v>
      </c>
      <c r="CF9" s="61">
        <v>0</v>
      </c>
      <c r="CG9" s="61">
        <v>0</v>
      </c>
      <c r="CH9" s="61">
        <v>0</v>
      </c>
      <c r="CI9" s="61">
        <v>0</v>
      </c>
      <c r="CJ9" s="61">
        <v>0</v>
      </c>
      <c r="CK9" s="61">
        <v>0</v>
      </c>
      <c r="CL9" s="61">
        <v>0</v>
      </c>
      <c r="CM9" s="61">
        <v>0</v>
      </c>
      <c r="CN9" s="61">
        <v>0</v>
      </c>
      <c r="CO9" s="61">
        <v>0</v>
      </c>
      <c r="CP9" s="61">
        <v>0</v>
      </c>
      <c r="CQ9" s="61">
        <v>0</v>
      </c>
      <c r="CR9" s="61">
        <v>0</v>
      </c>
      <c r="CS9" s="61">
        <v>0</v>
      </c>
      <c r="CT9" s="61">
        <v>0</v>
      </c>
      <c r="CU9" s="61">
        <v>0</v>
      </c>
    </row>
    <row r="10" spans="1:100" ht="12.75" customHeight="1">
      <c r="A10" s="43" t="s">
        <v>7</v>
      </c>
      <c r="B10" s="59">
        <v>1005</v>
      </c>
      <c r="C10" s="60" t="s">
        <v>376</v>
      </c>
      <c r="D10" s="61">
        <v>0</v>
      </c>
      <c r="E10" s="61">
        <v>0</v>
      </c>
      <c r="F10" s="61">
        <v>0</v>
      </c>
      <c r="G10" s="61">
        <v>0</v>
      </c>
      <c r="H10" s="61">
        <v>0</v>
      </c>
      <c r="I10" s="61">
        <v>0</v>
      </c>
      <c r="J10" s="61">
        <v>0</v>
      </c>
      <c r="K10" s="61">
        <v>0</v>
      </c>
      <c r="L10" s="61">
        <v>0</v>
      </c>
      <c r="M10" s="61">
        <v>0</v>
      </c>
      <c r="N10" s="61">
        <v>0</v>
      </c>
      <c r="O10" s="61">
        <v>0</v>
      </c>
      <c r="P10" s="61">
        <v>0</v>
      </c>
      <c r="Q10" s="61">
        <v>0</v>
      </c>
      <c r="R10" s="61">
        <v>0</v>
      </c>
      <c r="S10" s="61">
        <v>0</v>
      </c>
      <c r="T10" s="61">
        <v>0</v>
      </c>
      <c r="U10" s="61">
        <v>0</v>
      </c>
      <c r="V10" s="61">
        <v>0</v>
      </c>
      <c r="W10" s="61">
        <v>0</v>
      </c>
      <c r="X10" s="61">
        <v>0</v>
      </c>
      <c r="Y10" s="61">
        <v>0</v>
      </c>
      <c r="Z10" s="61">
        <v>0</v>
      </c>
      <c r="AA10" s="61">
        <v>0</v>
      </c>
      <c r="AB10" s="61">
        <v>0</v>
      </c>
      <c r="AC10" s="61">
        <v>0</v>
      </c>
      <c r="AD10" s="61">
        <v>0</v>
      </c>
      <c r="AE10" s="61">
        <v>0</v>
      </c>
      <c r="AF10" s="61">
        <v>0</v>
      </c>
      <c r="AG10" s="61">
        <v>0</v>
      </c>
      <c r="AH10" s="61">
        <v>0</v>
      </c>
      <c r="AI10" s="61">
        <v>0</v>
      </c>
      <c r="AJ10" s="61">
        <v>0</v>
      </c>
      <c r="AK10" s="61">
        <v>0</v>
      </c>
      <c r="AL10" s="61">
        <v>0</v>
      </c>
      <c r="AM10" s="61">
        <v>0</v>
      </c>
      <c r="AN10" s="61">
        <v>0</v>
      </c>
      <c r="AO10" s="61">
        <v>0</v>
      </c>
      <c r="AP10" s="61">
        <v>0</v>
      </c>
      <c r="AQ10" s="61">
        <v>0</v>
      </c>
      <c r="AR10" s="61">
        <v>0</v>
      </c>
      <c r="AS10" s="61">
        <v>0</v>
      </c>
      <c r="AT10" s="61">
        <v>0</v>
      </c>
      <c r="AU10" s="61">
        <v>0</v>
      </c>
      <c r="AV10" s="61">
        <v>0</v>
      </c>
      <c r="AW10" s="61">
        <v>0</v>
      </c>
      <c r="AX10" s="61">
        <v>0</v>
      </c>
      <c r="AY10" s="61">
        <v>0</v>
      </c>
      <c r="AZ10" s="61">
        <v>0</v>
      </c>
      <c r="BA10" s="61">
        <v>0</v>
      </c>
      <c r="BB10" s="61">
        <v>0</v>
      </c>
      <c r="BC10" s="61">
        <v>0</v>
      </c>
      <c r="BD10" s="61">
        <v>0</v>
      </c>
      <c r="BE10" s="61">
        <v>0</v>
      </c>
      <c r="BF10" s="61">
        <v>0</v>
      </c>
      <c r="BG10" s="61">
        <v>0</v>
      </c>
      <c r="BH10" s="61">
        <v>0</v>
      </c>
      <c r="BI10" s="61">
        <v>0</v>
      </c>
      <c r="BJ10" s="61">
        <v>0</v>
      </c>
      <c r="BK10" s="61">
        <v>0</v>
      </c>
      <c r="BL10" s="61">
        <v>0</v>
      </c>
      <c r="BM10" s="61">
        <v>0</v>
      </c>
      <c r="BN10" s="61">
        <v>0</v>
      </c>
      <c r="BO10" s="61">
        <v>0</v>
      </c>
      <c r="BP10" s="61">
        <v>0</v>
      </c>
      <c r="BQ10" s="61">
        <v>0</v>
      </c>
      <c r="BR10" s="61">
        <v>0</v>
      </c>
      <c r="BS10" s="61">
        <v>0</v>
      </c>
      <c r="BT10" s="61">
        <v>0</v>
      </c>
      <c r="BU10" s="61">
        <v>0</v>
      </c>
      <c r="BV10" s="61">
        <v>0</v>
      </c>
      <c r="BW10" s="61">
        <v>0</v>
      </c>
      <c r="BX10" s="61">
        <v>0</v>
      </c>
      <c r="BY10" s="61">
        <v>0</v>
      </c>
      <c r="BZ10" s="61">
        <v>0</v>
      </c>
      <c r="CA10" s="61">
        <v>0</v>
      </c>
      <c r="CB10" s="61">
        <v>0</v>
      </c>
      <c r="CC10" s="61">
        <v>0</v>
      </c>
      <c r="CD10" s="61">
        <v>0</v>
      </c>
      <c r="CE10" s="61">
        <v>0</v>
      </c>
      <c r="CF10" s="61">
        <v>0</v>
      </c>
      <c r="CG10" s="61">
        <v>0</v>
      </c>
      <c r="CH10" s="61">
        <v>0</v>
      </c>
      <c r="CI10" s="61">
        <v>0</v>
      </c>
      <c r="CJ10" s="61">
        <v>0</v>
      </c>
      <c r="CK10" s="61">
        <v>0</v>
      </c>
      <c r="CL10" s="61">
        <v>0</v>
      </c>
      <c r="CM10" s="61">
        <v>0</v>
      </c>
      <c r="CN10" s="61">
        <v>0</v>
      </c>
      <c r="CO10" s="61">
        <v>0</v>
      </c>
      <c r="CP10" s="61">
        <v>0</v>
      </c>
      <c r="CQ10" s="61">
        <v>0</v>
      </c>
      <c r="CR10" s="61">
        <v>0</v>
      </c>
      <c r="CS10" s="61">
        <v>0</v>
      </c>
      <c r="CT10" s="61">
        <v>0</v>
      </c>
      <c r="CU10" s="61">
        <v>0</v>
      </c>
    </row>
    <row r="11" spans="1:100" ht="12.75" customHeight="1">
      <c r="A11" s="43" t="s">
        <v>9</v>
      </c>
      <c r="B11" s="59">
        <v>1006</v>
      </c>
      <c r="C11" s="60" t="s">
        <v>376</v>
      </c>
      <c r="D11" s="61">
        <v>0</v>
      </c>
      <c r="E11" s="61">
        <v>0</v>
      </c>
      <c r="F11" s="61">
        <v>0</v>
      </c>
      <c r="G11" s="61">
        <v>0</v>
      </c>
      <c r="H11" s="61">
        <v>0</v>
      </c>
      <c r="I11" s="61">
        <v>0</v>
      </c>
      <c r="J11" s="61">
        <v>0</v>
      </c>
      <c r="K11" s="61">
        <v>0</v>
      </c>
      <c r="L11" s="61">
        <v>0</v>
      </c>
      <c r="M11" s="61">
        <v>0</v>
      </c>
      <c r="N11" s="61">
        <v>0</v>
      </c>
      <c r="O11" s="61">
        <v>0</v>
      </c>
      <c r="P11" s="61">
        <v>0</v>
      </c>
      <c r="Q11" s="61">
        <v>0</v>
      </c>
      <c r="R11" s="61">
        <v>0</v>
      </c>
      <c r="S11" s="61">
        <v>0</v>
      </c>
      <c r="T11" s="61">
        <v>0</v>
      </c>
      <c r="U11" s="61">
        <v>0</v>
      </c>
      <c r="V11" s="61">
        <v>0</v>
      </c>
      <c r="W11" s="61">
        <v>0</v>
      </c>
      <c r="X11" s="61">
        <v>0</v>
      </c>
      <c r="Y11" s="61">
        <v>0</v>
      </c>
      <c r="Z11" s="61">
        <v>0</v>
      </c>
      <c r="AA11" s="61">
        <v>0</v>
      </c>
      <c r="AB11" s="61">
        <v>0</v>
      </c>
      <c r="AC11" s="61">
        <v>0</v>
      </c>
      <c r="AD11" s="61">
        <v>0</v>
      </c>
      <c r="AE11" s="61">
        <v>0</v>
      </c>
      <c r="AF11" s="61">
        <v>0</v>
      </c>
      <c r="AG11" s="61">
        <v>0</v>
      </c>
      <c r="AH11" s="61">
        <v>0</v>
      </c>
      <c r="AI11" s="61">
        <v>0</v>
      </c>
      <c r="AJ11" s="61">
        <v>0</v>
      </c>
      <c r="AK11" s="61">
        <v>0</v>
      </c>
      <c r="AL11" s="61">
        <v>0</v>
      </c>
      <c r="AM11" s="61">
        <v>0</v>
      </c>
      <c r="AN11" s="61">
        <v>0</v>
      </c>
      <c r="AO11" s="61">
        <v>0</v>
      </c>
      <c r="AP11" s="61">
        <v>0</v>
      </c>
      <c r="AQ11" s="61">
        <v>0</v>
      </c>
      <c r="AR11" s="61">
        <v>0</v>
      </c>
      <c r="AS11" s="61">
        <v>0</v>
      </c>
      <c r="AT11" s="61">
        <v>0</v>
      </c>
      <c r="AU11" s="61">
        <v>0</v>
      </c>
      <c r="AV11" s="61">
        <v>0</v>
      </c>
      <c r="AW11" s="61">
        <v>0</v>
      </c>
      <c r="AX11" s="61">
        <v>0</v>
      </c>
      <c r="AY11" s="61">
        <v>0</v>
      </c>
      <c r="AZ11" s="61">
        <v>0</v>
      </c>
      <c r="BA11" s="61">
        <v>0</v>
      </c>
      <c r="BB11" s="61">
        <v>0</v>
      </c>
      <c r="BC11" s="61">
        <v>0</v>
      </c>
      <c r="BD11" s="61">
        <v>0</v>
      </c>
      <c r="BE11" s="61">
        <v>0</v>
      </c>
      <c r="BF11" s="61">
        <v>0</v>
      </c>
      <c r="BG11" s="61">
        <v>0</v>
      </c>
      <c r="BH11" s="61">
        <v>0</v>
      </c>
      <c r="BI11" s="61">
        <v>0</v>
      </c>
      <c r="BJ11" s="61">
        <v>0</v>
      </c>
      <c r="BK11" s="61">
        <v>0</v>
      </c>
      <c r="BL11" s="61">
        <v>0</v>
      </c>
      <c r="BM11" s="61">
        <v>0</v>
      </c>
      <c r="BN11" s="61">
        <v>0</v>
      </c>
      <c r="BO11" s="61">
        <v>0</v>
      </c>
      <c r="BP11" s="61">
        <v>0</v>
      </c>
      <c r="BQ11" s="61">
        <v>0</v>
      </c>
      <c r="BR11" s="61">
        <v>0</v>
      </c>
      <c r="BS11" s="61">
        <v>0</v>
      </c>
      <c r="BT11" s="61">
        <v>0</v>
      </c>
      <c r="BU11" s="61">
        <v>0</v>
      </c>
      <c r="BV11" s="61">
        <v>0</v>
      </c>
      <c r="BW11" s="61">
        <v>0</v>
      </c>
      <c r="BX11" s="61">
        <v>0</v>
      </c>
      <c r="BY11" s="61">
        <v>0</v>
      </c>
      <c r="BZ11" s="61">
        <v>0</v>
      </c>
      <c r="CA11" s="61">
        <v>0</v>
      </c>
      <c r="CB11" s="61">
        <v>0</v>
      </c>
      <c r="CC11" s="61">
        <v>0</v>
      </c>
      <c r="CD11" s="61">
        <v>0</v>
      </c>
      <c r="CE11" s="61">
        <v>0</v>
      </c>
      <c r="CF11" s="61">
        <v>0</v>
      </c>
      <c r="CG11" s="61">
        <v>0</v>
      </c>
      <c r="CH11" s="61">
        <v>0</v>
      </c>
      <c r="CI11" s="61">
        <v>0</v>
      </c>
      <c r="CJ11" s="61">
        <v>0</v>
      </c>
      <c r="CK11" s="61">
        <v>0</v>
      </c>
      <c r="CL11" s="61">
        <v>0</v>
      </c>
      <c r="CM11" s="61">
        <v>0</v>
      </c>
      <c r="CN11" s="61">
        <v>0</v>
      </c>
      <c r="CO11" s="61">
        <v>0</v>
      </c>
      <c r="CP11" s="61">
        <v>0</v>
      </c>
      <c r="CQ11" s="61">
        <v>0</v>
      </c>
      <c r="CR11" s="61">
        <v>0</v>
      </c>
      <c r="CS11" s="61">
        <v>0</v>
      </c>
      <c r="CT11" s="61">
        <v>0</v>
      </c>
      <c r="CU11" s="61">
        <v>0</v>
      </c>
    </row>
    <row r="12" spans="1:100" ht="12.75" customHeight="1">
      <c r="A12" s="43" t="s">
        <v>11</v>
      </c>
      <c r="B12" s="59">
        <v>1007</v>
      </c>
      <c r="C12" s="60" t="s">
        <v>376</v>
      </c>
      <c r="D12" s="61">
        <v>0</v>
      </c>
      <c r="E12" s="61">
        <v>0</v>
      </c>
      <c r="F12" s="61">
        <v>0</v>
      </c>
      <c r="G12" s="61">
        <v>0</v>
      </c>
      <c r="H12" s="61">
        <v>0</v>
      </c>
      <c r="I12" s="61">
        <v>0</v>
      </c>
      <c r="J12" s="61">
        <v>0</v>
      </c>
      <c r="K12" s="61">
        <v>0</v>
      </c>
      <c r="L12" s="61">
        <v>0</v>
      </c>
      <c r="M12" s="61">
        <v>0</v>
      </c>
      <c r="N12" s="61">
        <v>0</v>
      </c>
      <c r="O12" s="61">
        <v>0</v>
      </c>
      <c r="P12" s="61">
        <v>0</v>
      </c>
      <c r="Q12" s="61">
        <v>0</v>
      </c>
      <c r="R12" s="61">
        <v>0</v>
      </c>
      <c r="S12" s="61">
        <v>0</v>
      </c>
      <c r="T12" s="61">
        <v>0</v>
      </c>
      <c r="U12" s="61">
        <v>0</v>
      </c>
      <c r="V12" s="61">
        <v>0</v>
      </c>
      <c r="W12" s="61">
        <v>0</v>
      </c>
      <c r="X12" s="61">
        <v>0</v>
      </c>
      <c r="Y12" s="61">
        <v>0</v>
      </c>
      <c r="Z12" s="61">
        <v>0</v>
      </c>
      <c r="AA12" s="61">
        <v>0</v>
      </c>
      <c r="AB12" s="61">
        <v>0</v>
      </c>
      <c r="AC12" s="61">
        <v>0</v>
      </c>
      <c r="AD12" s="61">
        <v>0</v>
      </c>
      <c r="AE12" s="61">
        <v>0</v>
      </c>
      <c r="AF12" s="61">
        <v>0</v>
      </c>
      <c r="AG12" s="61">
        <v>0</v>
      </c>
      <c r="AH12" s="61">
        <v>0</v>
      </c>
      <c r="AI12" s="61">
        <v>0</v>
      </c>
      <c r="AJ12" s="61">
        <v>0</v>
      </c>
      <c r="AK12" s="61">
        <v>0</v>
      </c>
      <c r="AL12" s="61">
        <v>0</v>
      </c>
      <c r="AM12" s="61">
        <v>0</v>
      </c>
      <c r="AN12" s="61">
        <v>0</v>
      </c>
      <c r="AO12" s="61">
        <v>0</v>
      </c>
      <c r="AP12" s="61">
        <v>0</v>
      </c>
      <c r="AQ12" s="61">
        <v>0</v>
      </c>
      <c r="AR12" s="61">
        <v>0</v>
      </c>
      <c r="AS12" s="61">
        <v>0</v>
      </c>
      <c r="AT12" s="61">
        <v>0</v>
      </c>
      <c r="AU12" s="61">
        <v>0</v>
      </c>
      <c r="AV12" s="61">
        <v>0</v>
      </c>
      <c r="AW12" s="61">
        <v>0</v>
      </c>
      <c r="AX12" s="61">
        <v>0</v>
      </c>
      <c r="AY12" s="61">
        <v>0</v>
      </c>
      <c r="AZ12" s="61">
        <v>0</v>
      </c>
      <c r="BA12" s="61">
        <v>0</v>
      </c>
      <c r="BB12" s="61">
        <v>0</v>
      </c>
      <c r="BC12" s="61">
        <v>0</v>
      </c>
      <c r="BD12" s="61">
        <v>0</v>
      </c>
      <c r="BE12" s="61">
        <v>0</v>
      </c>
      <c r="BF12" s="61">
        <v>0</v>
      </c>
      <c r="BG12" s="61">
        <v>0</v>
      </c>
      <c r="BH12" s="61">
        <v>0</v>
      </c>
      <c r="BI12" s="61">
        <v>0</v>
      </c>
      <c r="BJ12" s="61">
        <v>0</v>
      </c>
      <c r="BK12" s="61">
        <v>0</v>
      </c>
      <c r="BL12" s="61">
        <v>0</v>
      </c>
      <c r="BM12" s="61">
        <v>0</v>
      </c>
      <c r="BN12" s="61">
        <v>0</v>
      </c>
      <c r="BO12" s="61">
        <v>0</v>
      </c>
      <c r="BP12" s="61">
        <v>0</v>
      </c>
      <c r="BQ12" s="61">
        <v>0</v>
      </c>
      <c r="BR12" s="61">
        <v>0</v>
      </c>
      <c r="BS12" s="61">
        <v>0</v>
      </c>
      <c r="BT12" s="61">
        <v>0</v>
      </c>
      <c r="BU12" s="61">
        <v>0</v>
      </c>
      <c r="BV12" s="61">
        <v>0</v>
      </c>
      <c r="BW12" s="61">
        <v>0</v>
      </c>
      <c r="BX12" s="61">
        <v>0</v>
      </c>
      <c r="BY12" s="61">
        <v>0</v>
      </c>
      <c r="BZ12" s="61">
        <v>0</v>
      </c>
      <c r="CA12" s="61">
        <v>0</v>
      </c>
      <c r="CB12" s="61">
        <v>0</v>
      </c>
      <c r="CC12" s="61">
        <v>0</v>
      </c>
      <c r="CD12" s="61">
        <v>0</v>
      </c>
      <c r="CE12" s="61">
        <v>0</v>
      </c>
      <c r="CF12" s="61">
        <v>0</v>
      </c>
      <c r="CG12" s="61">
        <v>0</v>
      </c>
      <c r="CH12" s="61">
        <v>0</v>
      </c>
      <c r="CI12" s="61">
        <v>0</v>
      </c>
      <c r="CJ12" s="61">
        <v>0</v>
      </c>
      <c r="CK12" s="61">
        <v>0</v>
      </c>
      <c r="CL12" s="61">
        <v>0</v>
      </c>
      <c r="CM12" s="61">
        <v>0</v>
      </c>
      <c r="CN12" s="61">
        <v>0</v>
      </c>
      <c r="CO12" s="61">
        <v>0</v>
      </c>
      <c r="CP12" s="61">
        <v>0</v>
      </c>
      <c r="CQ12" s="61">
        <v>0</v>
      </c>
      <c r="CR12" s="61">
        <v>0</v>
      </c>
      <c r="CS12" s="61">
        <v>0</v>
      </c>
      <c r="CT12" s="61">
        <v>0</v>
      </c>
      <c r="CU12" s="61">
        <v>0</v>
      </c>
    </row>
    <row r="13" spans="1:100" ht="12.75" customHeight="1">
      <c r="A13" s="43" t="s">
        <v>13</v>
      </c>
      <c r="B13" s="59">
        <v>1008</v>
      </c>
      <c r="C13" s="60" t="s">
        <v>376</v>
      </c>
      <c r="D13" s="61">
        <v>0</v>
      </c>
      <c r="E13" s="61">
        <v>0</v>
      </c>
      <c r="F13" s="61">
        <v>0</v>
      </c>
      <c r="G13" s="61">
        <v>0</v>
      </c>
      <c r="H13" s="61">
        <v>0</v>
      </c>
      <c r="I13" s="61">
        <v>0</v>
      </c>
      <c r="J13" s="61">
        <v>0</v>
      </c>
      <c r="K13" s="61">
        <v>0</v>
      </c>
      <c r="L13" s="61">
        <v>0</v>
      </c>
      <c r="M13" s="61">
        <v>0</v>
      </c>
      <c r="N13" s="61">
        <v>0</v>
      </c>
      <c r="O13" s="61">
        <v>0</v>
      </c>
      <c r="P13" s="61">
        <v>0</v>
      </c>
      <c r="Q13" s="61">
        <v>0</v>
      </c>
      <c r="R13" s="61">
        <v>0</v>
      </c>
      <c r="S13" s="61">
        <v>0</v>
      </c>
      <c r="T13" s="61">
        <v>0</v>
      </c>
      <c r="U13" s="61">
        <v>0</v>
      </c>
      <c r="V13" s="61">
        <v>0</v>
      </c>
      <c r="W13" s="61">
        <v>0</v>
      </c>
      <c r="X13" s="61">
        <v>0</v>
      </c>
      <c r="Y13" s="61">
        <v>0</v>
      </c>
      <c r="Z13" s="61">
        <v>0</v>
      </c>
      <c r="AA13" s="61">
        <v>0</v>
      </c>
      <c r="AB13" s="61">
        <v>0</v>
      </c>
      <c r="AC13" s="61">
        <v>0</v>
      </c>
      <c r="AD13" s="61">
        <v>0</v>
      </c>
      <c r="AE13" s="61">
        <v>0</v>
      </c>
      <c r="AF13" s="61">
        <v>0</v>
      </c>
      <c r="AG13" s="61">
        <v>0</v>
      </c>
      <c r="AH13" s="61">
        <v>0</v>
      </c>
      <c r="AI13" s="61">
        <v>0</v>
      </c>
      <c r="AJ13" s="61">
        <v>0</v>
      </c>
      <c r="AK13" s="61">
        <v>0</v>
      </c>
      <c r="AL13" s="61">
        <v>0</v>
      </c>
      <c r="AM13" s="61">
        <v>0</v>
      </c>
      <c r="AN13" s="61">
        <v>0</v>
      </c>
      <c r="AO13" s="61">
        <v>0</v>
      </c>
      <c r="AP13" s="61">
        <v>0</v>
      </c>
      <c r="AQ13" s="61">
        <v>0</v>
      </c>
      <c r="AR13" s="61">
        <v>0</v>
      </c>
      <c r="AS13" s="61">
        <v>0</v>
      </c>
      <c r="AT13" s="61">
        <v>0</v>
      </c>
      <c r="AU13" s="61">
        <v>0</v>
      </c>
      <c r="AV13" s="61">
        <v>0</v>
      </c>
      <c r="AW13" s="61">
        <v>0</v>
      </c>
      <c r="AX13" s="61">
        <v>0</v>
      </c>
      <c r="AY13" s="61">
        <v>0</v>
      </c>
      <c r="AZ13" s="61">
        <v>0</v>
      </c>
      <c r="BA13" s="61">
        <v>0</v>
      </c>
      <c r="BB13" s="61">
        <v>0</v>
      </c>
      <c r="BC13" s="61">
        <v>0</v>
      </c>
      <c r="BD13" s="61">
        <v>0</v>
      </c>
      <c r="BE13" s="61">
        <v>0</v>
      </c>
      <c r="BF13" s="61">
        <v>0</v>
      </c>
      <c r="BG13" s="61">
        <v>0</v>
      </c>
      <c r="BH13" s="61">
        <v>0</v>
      </c>
      <c r="BI13" s="61">
        <v>0</v>
      </c>
      <c r="BJ13" s="61">
        <v>0</v>
      </c>
      <c r="BK13" s="61">
        <v>0</v>
      </c>
      <c r="BL13" s="61">
        <v>0</v>
      </c>
      <c r="BM13" s="61">
        <v>0</v>
      </c>
      <c r="BN13" s="61">
        <v>0</v>
      </c>
      <c r="BO13" s="61">
        <v>0</v>
      </c>
      <c r="BP13" s="61">
        <v>0</v>
      </c>
      <c r="BQ13" s="61">
        <v>0</v>
      </c>
      <c r="BR13" s="61">
        <v>0</v>
      </c>
      <c r="BS13" s="61">
        <v>0</v>
      </c>
      <c r="BT13" s="61">
        <v>0</v>
      </c>
      <c r="BU13" s="61">
        <v>0</v>
      </c>
      <c r="BV13" s="61">
        <v>0</v>
      </c>
      <c r="BW13" s="61">
        <v>0</v>
      </c>
      <c r="BX13" s="61">
        <v>0</v>
      </c>
      <c r="BY13" s="61">
        <v>0</v>
      </c>
      <c r="BZ13" s="61">
        <v>0</v>
      </c>
      <c r="CA13" s="61">
        <v>0</v>
      </c>
      <c r="CB13" s="61">
        <v>0</v>
      </c>
      <c r="CC13" s="61">
        <v>0</v>
      </c>
      <c r="CD13" s="61">
        <v>0</v>
      </c>
      <c r="CE13" s="61">
        <v>0</v>
      </c>
      <c r="CF13" s="61">
        <v>0</v>
      </c>
      <c r="CG13" s="61">
        <v>0</v>
      </c>
      <c r="CH13" s="61">
        <v>0</v>
      </c>
      <c r="CI13" s="61">
        <v>0</v>
      </c>
      <c r="CJ13" s="61">
        <v>0</v>
      </c>
      <c r="CK13" s="61">
        <v>0</v>
      </c>
      <c r="CL13" s="61">
        <v>0</v>
      </c>
      <c r="CM13" s="61">
        <v>0</v>
      </c>
      <c r="CN13" s="61">
        <v>0</v>
      </c>
      <c r="CO13" s="61">
        <v>0</v>
      </c>
      <c r="CP13" s="61">
        <v>0</v>
      </c>
      <c r="CQ13" s="61">
        <v>0</v>
      </c>
      <c r="CR13" s="61">
        <v>0</v>
      </c>
      <c r="CS13" s="61">
        <v>0</v>
      </c>
      <c r="CT13" s="61">
        <v>0</v>
      </c>
      <c r="CU13" s="61">
        <v>0</v>
      </c>
    </row>
    <row r="14" spans="1:100" ht="12.75" customHeight="1">
      <c r="A14" s="43" t="s">
        <v>15</v>
      </c>
      <c r="B14" s="59">
        <v>1009</v>
      </c>
      <c r="C14" s="60" t="s">
        <v>376</v>
      </c>
      <c r="D14" s="61">
        <v>0</v>
      </c>
      <c r="E14" s="61">
        <v>0</v>
      </c>
      <c r="F14" s="61">
        <v>0</v>
      </c>
      <c r="G14" s="61">
        <v>0</v>
      </c>
      <c r="H14" s="61">
        <v>0</v>
      </c>
      <c r="I14" s="61">
        <v>0</v>
      </c>
      <c r="J14" s="61">
        <v>0</v>
      </c>
      <c r="K14" s="61">
        <v>0</v>
      </c>
      <c r="L14" s="61">
        <v>0</v>
      </c>
      <c r="M14" s="61">
        <v>0</v>
      </c>
      <c r="N14" s="61">
        <v>0</v>
      </c>
      <c r="O14" s="61">
        <v>0</v>
      </c>
      <c r="P14" s="61">
        <v>0</v>
      </c>
      <c r="Q14" s="61">
        <v>0</v>
      </c>
      <c r="R14" s="61">
        <v>0</v>
      </c>
      <c r="S14" s="61">
        <v>0</v>
      </c>
      <c r="T14" s="61">
        <v>0</v>
      </c>
      <c r="U14" s="61">
        <v>0</v>
      </c>
      <c r="V14" s="61">
        <v>0</v>
      </c>
      <c r="W14" s="61">
        <v>0</v>
      </c>
      <c r="X14" s="61">
        <v>0</v>
      </c>
      <c r="Y14" s="61">
        <v>0</v>
      </c>
      <c r="Z14" s="61">
        <v>0</v>
      </c>
      <c r="AA14" s="61">
        <v>0</v>
      </c>
      <c r="AB14" s="61">
        <v>0</v>
      </c>
      <c r="AC14" s="61">
        <v>0</v>
      </c>
      <c r="AD14" s="61">
        <v>0</v>
      </c>
      <c r="AE14" s="61">
        <v>0</v>
      </c>
      <c r="AF14" s="61">
        <v>0</v>
      </c>
      <c r="AG14" s="61">
        <v>0</v>
      </c>
      <c r="AH14" s="61">
        <v>0</v>
      </c>
      <c r="AI14" s="61">
        <v>0</v>
      </c>
      <c r="AJ14" s="61">
        <v>0</v>
      </c>
      <c r="AK14" s="61">
        <v>0</v>
      </c>
      <c r="AL14" s="61">
        <v>0</v>
      </c>
      <c r="AM14" s="61">
        <v>0</v>
      </c>
      <c r="AN14" s="61">
        <v>0</v>
      </c>
      <c r="AO14" s="61">
        <v>0</v>
      </c>
      <c r="AP14" s="61">
        <v>0</v>
      </c>
      <c r="AQ14" s="61">
        <v>0</v>
      </c>
      <c r="AR14" s="61">
        <v>0</v>
      </c>
      <c r="AS14" s="61">
        <v>0</v>
      </c>
      <c r="AT14" s="61">
        <v>0</v>
      </c>
      <c r="AU14" s="61">
        <v>0</v>
      </c>
      <c r="AV14" s="61">
        <v>0</v>
      </c>
      <c r="AW14" s="61">
        <v>0</v>
      </c>
      <c r="AX14" s="61">
        <v>0</v>
      </c>
      <c r="AY14" s="61">
        <v>0</v>
      </c>
      <c r="AZ14" s="61">
        <v>0</v>
      </c>
      <c r="BA14" s="61">
        <v>0</v>
      </c>
      <c r="BB14" s="61">
        <v>0</v>
      </c>
      <c r="BC14" s="61">
        <v>0</v>
      </c>
      <c r="BD14" s="61">
        <v>0</v>
      </c>
      <c r="BE14" s="61">
        <v>0</v>
      </c>
      <c r="BF14" s="61">
        <v>0</v>
      </c>
      <c r="BG14" s="61">
        <v>0</v>
      </c>
      <c r="BH14" s="61">
        <v>0</v>
      </c>
      <c r="BI14" s="61">
        <v>0</v>
      </c>
      <c r="BJ14" s="61">
        <v>0</v>
      </c>
      <c r="BK14" s="61">
        <v>0</v>
      </c>
      <c r="BL14" s="61">
        <v>0</v>
      </c>
      <c r="BM14" s="61">
        <v>0</v>
      </c>
      <c r="BN14" s="61">
        <v>0</v>
      </c>
      <c r="BO14" s="61">
        <v>0</v>
      </c>
      <c r="BP14" s="61">
        <v>0</v>
      </c>
      <c r="BQ14" s="61">
        <v>0</v>
      </c>
      <c r="BR14" s="61">
        <v>0</v>
      </c>
      <c r="BS14" s="61">
        <v>0</v>
      </c>
      <c r="BT14" s="61">
        <v>0</v>
      </c>
      <c r="BU14" s="61">
        <v>0</v>
      </c>
      <c r="BV14" s="61">
        <v>0</v>
      </c>
      <c r="BW14" s="61">
        <v>0</v>
      </c>
      <c r="BX14" s="61">
        <v>0</v>
      </c>
      <c r="BY14" s="61">
        <v>0</v>
      </c>
      <c r="BZ14" s="61">
        <v>0</v>
      </c>
      <c r="CA14" s="61">
        <v>0</v>
      </c>
      <c r="CB14" s="61">
        <v>0</v>
      </c>
      <c r="CC14" s="61">
        <v>0</v>
      </c>
      <c r="CD14" s="61">
        <v>0</v>
      </c>
      <c r="CE14" s="61">
        <v>0</v>
      </c>
      <c r="CF14" s="61">
        <v>0</v>
      </c>
      <c r="CG14" s="61">
        <v>0</v>
      </c>
      <c r="CH14" s="61">
        <v>0</v>
      </c>
      <c r="CI14" s="61">
        <v>0</v>
      </c>
      <c r="CJ14" s="61">
        <v>0</v>
      </c>
      <c r="CK14" s="61">
        <v>0</v>
      </c>
      <c r="CL14" s="61">
        <v>0</v>
      </c>
      <c r="CM14" s="61">
        <v>0</v>
      </c>
      <c r="CN14" s="61">
        <v>0</v>
      </c>
      <c r="CO14" s="61">
        <v>0</v>
      </c>
      <c r="CP14" s="61">
        <v>0</v>
      </c>
      <c r="CQ14" s="61">
        <v>0</v>
      </c>
      <c r="CR14" s="61">
        <v>0</v>
      </c>
      <c r="CS14" s="61">
        <v>0</v>
      </c>
      <c r="CT14" s="61">
        <v>0</v>
      </c>
      <c r="CU14" s="61">
        <v>0</v>
      </c>
    </row>
    <row r="15" spans="1:100" ht="12.75" customHeight="1">
      <c r="A15" s="43" t="s">
        <v>17</v>
      </c>
      <c r="B15" s="59">
        <v>1010</v>
      </c>
      <c r="C15" s="60" t="s">
        <v>376</v>
      </c>
      <c r="D15" s="61">
        <v>0</v>
      </c>
      <c r="E15" s="61">
        <v>0</v>
      </c>
      <c r="F15" s="61">
        <v>0</v>
      </c>
      <c r="G15" s="61">
        <v>0</v>
      </c>
      <c r="H15" s="61">
        <v>0</v>
      </c>
      <c r="I15" s="61">
        <v>0</v>
      </c>
      <c r="J15" s="61">
        <v>0</v>
      </c>
      <c r="K15" s="61">
        <v>0</v>
      </c>
      <c r="L15" s="61">
        <v>0</v>
      </c>
      <c r="M15" s="61">
        <v>0</v>
      </c>
      <c r="N15" s="61">
        <v>0</v>
      </c>
      <c r="O15" s="61">
        <v>0</v>
      </c>
      <c r="P15" s="61">
        <v>0</v>
      </c>
      <c r="Q15" s="61">
        <v>0</v>
      </c>
      <c r="R15" s="61">
        <v>0</v>
      </c>
      <c r="S15" s="61">
        <v>0</v>
      </c>
      <c r="T15" s="61">
        <v>0</v>
      </c>
      <c r="U15" s="61">
        <v>0</v>
      </c>
      <c r="V15" s="61">
        <v>0</v>
      </c>
      <c r="W15" s="61">
        <v>0</v>
      </c>
      <c r="X15" s="61">
        <v>0</v>
      </c>
      <c r="Y15" s="61">
        <v>0</v>
      </c>
      <c r="Z15" s="61">
        <v>0</v>
      </c>
      <c r="AA15" s="61">
        <v>0</v>
      </c>
      <c r="AB15" s="61">
        <v>0</v>
      </c>
      <c r="AC15" s="61">
        <v>0</v>
      </c>
      <c r="AD15" s="61">
        <v>0</v>
      </c>
      <c r="AE15" s="61">
        <v>0</v>
      </c>
      <c r="AF15" s="61">
        <v>0</v>
      </c>
      <c r="AG15" s="61">
        <v>0</v>
      </c>
      <c r="AH15" s="61">
        <v>0</v>
      </c>
      <c r="AI15" s="61">
        <v>0</v>
      </c>
      <c r="AJ15" s="61">
        <v>0</v>
      </c>
      <c r="AK15" s="61">
        <v>0</v>
      </c>
      <c r="AL15" s="61">
        <v>0</v>
      </c>
      <c r="AM15" s="61">
        <v>0</v>
      </c>
      <c r="AN15" s="61">
        <v>0</v>
      </c>
      <c r="AO15" s="61">
        <v>0</v>
      </c>
      <c r="AP15" s="61">
        <v>0</v>
      </c>
      <c r="AQ15" s="61">
        <v>0</v>
      </c>
      <c r="AR15" s="61">
        <v>0</v>
      </c>
      <c r="AS15" s="61">
        <v>0</v>
      </c>
      <c r="AT15" s="61">
        <v>0</v>
      </c>
      <c r="AU15" s="61">
        <v>0</v>
      </c>
      <c r="AV15" s="61">
        <v>0</v>
      </c>
      <c r="AW15" s="61">
        <v>0</v>
      </c>
      <c r="AX15" s="61">
        <v>0</v>
      </c>
      <c r="AY15" s="61">
        <v>0</v>
      </c>
      <c r="AZ15" s="61">
        <v>0</v>
      </c>
      <c r="BA15" s="61">
        <v>0</v>
      </c>
      <c r="BB15" s="61">
        <v>0</v>
      </c>
      <c r="BC15" s="61">
        <v>0</v>
      </c>
      <c r="BD15" s="61">
        <v>0</v>
      </c>
      <c r="BE15" s="61">
        <v>0</v>
      </c>
      <c r="BF15" s="61">
        <v>0</v>
      </c>
      <c r="BG15" s="61">
        <v>0</v>
      </c>
      <c r="BH15" s="61">
        <v>0</v>
      </c>
      <c r="BI15" s="61">
        <v>0</v>
      </c>
      <c r="BJ15" s="61">
        <v>0</v>
      </c>
      <c r="BK15" s="61">
        <v>0</v>
      </c>
      <c r="BL15" s="61">
        <v>0</v>
      </c>
      <c r="BM15" s="61">
        <v>0</v>
      </c>
      <c r="BN15" s="61">
        <v>0</v>
      </c>
      <c r="BO15" s="61">
        <v>0</v>
      </c>
      <c r="BP15" s="61">
        <v>0</v>
      </c>
      <c r="BQ15" s="61">
        <v>0</v>
      </c>
      <c r="BR15" s="61">
        <v>0</v>
      </c>
      <c r="BS15" s="61">
        <v>0</v>
      </c>
      <c r="BT15" s="61">
        <v>0</v>
      </c>
      <c r="BU15" s="61">
        <v>0</v>
      </c>
      <c r="BV15" s="61">
        <v>0</v>
      </c>
      <c r="BW15" s="61">
        <v>0</v>
      </c>
      <c r="BX15" s="61">
        <v>0</v>
      </c>
      <c r="BY15" s="61">
        <v>0</v>
      </c>
      <c r="BZ15" s="61">
        <v>0</v>
      </c>
      <c r="CA15" s="61">
        <v>0</v>
      </c>
      <c r="CB15" s="61">
        <v>0</v>
      </c>
      <c r="CC15" s="61">
        <v>0</v>
      </c>
      <c r="CD15" s="61">
        <v>0</v>
      </c>
      <c r="CE15" s="61">
        <v>0</v>
      </c>
      <c r="CF15" s="61">
        <v>0</v>
      </c>
      <c r="CG15" s="61">
        <v>0</v>
      </c>
      <c r="CH15" s="61">
        <v>0</v>
      </c>
      <c r="CI15" s="61">
        <v>0</v>
      </c>
      <c r="CJ15" s="61">
        <v>0</v>
      </c>
      <c r="CK15" s="61">
        <v>0</v>
      </c>
      <c r="CL15" s="61">
        <v>0</v>
      </c>
      <c r="CM15" s="61">
        <v>0</v>
      </c>
      <c r="CN15" s="61">
        <v>0</v>
      </c>
      <c r="CO15" s="61">
        <v>0</v>
      </c>
      <c r="CP15" s="61">
        <v>0</v>
      </c>
      <c r="CQ15" s="61">
        <v>0</v>
      </c>
      <c r="CR15" s="61">
        <v>0</v>
      </c>
      <c r="CS15" s="61">
        <v>0</v>
      </c>
      <c r="CT15" s="61">
        <v>0</v>
      </c>
      <c r="CU15" s="61">
        <v>0</v>
      </c>
    </row>
    <row r="16" spans="1:100" ht="12.75" customHeight="1">
      <c r="A16" s="43" t="s">
        <v>19</v>
      </c>
      <c r="B16" s="59">
        <v>1011</v>
      </c>
      <c r="C16" s="60" t="s">
        <v>376</v>
      </c>
      <c r="D16" s="61">
        <v>0</v>
      </c>
      <c r="E16" s="61">
        <v>0</v>
      </c>
      <c r="F16" s="61">
        <v>0</v>
      </c>
      <c r="G16" s="61">
        <v>0</v>
      </c>
      <c r="H16" s="61">
        <v>0</v>
      </c>
      <c r="I16" s="61">
        <v>0</v>
      </c>
      <c r="J16" s="61">
        <v>0</v>
      </c>
      <c r="K16" s="61">
        <v>0</v>
      </c>
      <c r="L16" s="61">
        <v>0</v>
      </c>
      <c r="M16" s="61">
        <v>0</v>
      </c>
      <c r="N16" s="61">
        <v>0</v>
      </c>
      <c r="O16" s="61">
        <v>0</v>
      </c>
      <c r="P16" s="61">
        <v>0</v>
      </c>
      <c r="Q16" s="61">
        <v>0</v>
      </c>
      <c r="R16" s="61">
        <v>0</v>
      </c>
      <c r="S16" s="61">
        <v>0</v>
      </c>
      <c r="T16" s="61">
        <v>0</v>
      </c>
      <c r="U16" s="61">
        <v>0</v>
      </c>
      <c r="V16" s="61">
        <v>0</v>
      </c>
      <c r="W16" s="61">
        <v>0</v>
      </c>
      <c r="X16" s="61">
        <v>0</v>
      </c>
      <c r="Y16" s="61">
        <v>0</v>
      </c>
      <c r="Z16" s="61">
        <v>0</v>
      </c>
      <c r="AA16" s="61">
        <v>0</v>
      </c>
      <c r="AB16" s="61">
        <v>0</v>
      </c>
      <c r="AC16" s="61">
        <v>0</v>
      </c>
      <c r="AD16" s="61">
        <v>0</v>
      </c>
      <c r="AE16" s="61">
        <v>0</v>
      </c>
      <c r="AF16" s="61">
        <v>0</v>
      </c>
      <c r="AG16" s="61">
        <v>0</v>
      </c>
      <c r="AH16" s="61">
        <v>0</v>
      </c>
      <c r="AI16" s="61">
        <v>0</v>
      </c>
      <c r="AJ16" s="61">
        <v>0</v>
      </c>
      <c r="AK16" s="61">
        <v>0</v>
      </c>
      <c r="AL16" s="61">
        <v>0</v>
      </c>
      <c r="AM16" s="61">
        <v>0</v>
      </c>
      <c r="AN16" s="61">
        <v>0</v>
      </c>
      <c r="AO16" s="61">
        <v>0</v>
      </c>
      <c r="AP16" s="61">
        <v>0</v>
      </c>
      <c r="AQ16" s="61">
        <v>0</v>
      </c>
      <c r="AR16" s="61">
        <v>0</v>
      </c>
      <c r="AS16" s="61">
        <v>0</v>
      </c>
      <c r="AT16" s="61">
        <v>0</v>
      </c>
      <c r="AU16" s="61">
        <v>0</v>
      </c>
      <c r="AV16" s="61">
        <v>0</v>
      </c>
      <c r="AW16" s="61">
        <v>0</v>
      </c>
      <c r="AX16" s="61">
        <v>0</v>
      </c>
      <c r="AY16" s="61">
        <v>0</v>
      </c>
      <c r="AZ16" s="61">
        <v>0</v>
      </c>
      <c r="BA16" s="61">
        <v>0</v>
      </c>
      <c r="BB16" s="61">
        <v>0</v>
      </c>
      <c r="BC16" s="61">
        <v>0</v>
      </c>
      <c r="BD16" s="61">
        <v>0</v>
      </c>
      <c r="BE16" s="61">
        <v>0</v>
      </c>
      <c r="BF16" s="61">
        <v>0</v>
      </c>
      <c r="BG16" s="61">
        <v>0</v>
      </c>
      <c r="BH16" s="61">
        <v>0</v>
      </c>
      <c r="BI16" s="61">
        <v>0</v>
      </c>
      <c r="BJ16" s="61">
        <v>0</v>
      </c>
      <c r="BK16" s="61">
        <v>0</v>
      </c>
      <c r="BL16" s="61">
        <v>0</v>
      </c>
      <c r="BM16" s="61">
        <v>0</v>
      </c>
      <c r="BN16" s="61">
        <v>0</v>
      </c>
      <c r="BO16" s="61">
        <v>0</v>
      </c>
      <c r="BP16" s="61">
        <v>0</v>
      </c>
      <c r="BQ16" s="61">
        <v>0</v>
      </c>
      <c r="BR16" s="61">
        <v>0</v>
      </c>
      <c r="BS16" s="61">
        <v>0</v>
      </c>
      <c r="BT16" s="61">
        <v>0</v>
      </c>
      <c r="BU16" s="61">
        <v>0</v>
      </c>
      <c r="BV16" s="61">
        <v>0</v>
      </c>
      <c r="BW16" s="61">
        <v>0</v>
      </c>
      <c r="BX16" s="61">
        <v>0</v>
      </c>
      <c r="BY16" s="61">
        <v>0</v>
      </c>
      <c r="BZ16" s="61">
        <v>0</v>
      </c>
      <c r="CA16" s="61">
        <v>0</v>
      </c>
      <c r="CB16" s="61">
        <v>0</v>
      </c>
      <c r="CC16" s="61">
        <v>0</v>
      </c>
      <c r="CD16" s="61">
        <v>0</v>
      </c>
      <c r="CE16" s="61">
        <v>0</v>
      </c>
      <c r="CF16" s="61">
        <v>0</v>
      </c>
      <c r="CG16" s="61">
        <v>0</v>
      </c>
      <c r="CH16" s="61">
        <v>0</v>
      </c>
      <c r="CI16" s="61">
        <v>0</v>
      </c>
      <c r="CJ16" s="61">
        <v>0</v>
      </c>
      <c r="CK16" s="61">
        <v>0</v>
      </c>
      <c r="CL16" s="61">
        <v>0</v>
      </c>
      <c r="CM16" s="61">
        <v>0</v>
      </c>
      <c r="CN16" s="61">
        <v>0</v>
      </c>
      <c r="CO16" s="61">
        <v>0</v>
      </c>
      <c r="CP16" s="61">
        <v>0</v>
      </c>
      <c r="CQ16" s="61">
        <v>0</v>
      </c>
      <c r="CR16" s="61">
        <v>0</v>
      </c>
      <c r="CS16" s="61">
        <v>0</v>
      </c>
      <c r="CT16" s="61">
        <v>0</v>
      </c>
      <c r="CU16" s="61">
        <v>0</v>
      </c>
    </row>
    <row r="17" spans="1:99" ht="12.75" customHeight="1">
      <c r="A17" s="43" t="s">
        <v>21</v>
      </c>
      <c r="B17" s="59">
        <v>1012</v>
      </c>
      <c r="C17" s="60" t="s">
        <v>376</v>
      </c>
      <c r="D17" s="61">
        <v>0</v>
      </c>
      <c r="E17" s="61">
        <v>0</v>
      </c>
      <c r="F17" s="61">
        <v>0</v>
      </c>
      <c r="G17" s="61">
        <v>0</v>
      </c>
      <c r="H17" s="61">
        <v>0</v>
      </c>
      <c r="I17" s="61">
        <v>0</v>
      </c>
      <c r="J17" s="61">
        <v>0</v>
      </c>
      <c r="K17" s="61">
        <v>0</v>
      </c>
      <c r="L17" s="61">
        <v>0</v>
      </c>
      <c r="M17" s="61">
        <v>0</v>
      </c>
      <c r="N17" s="61">
        <v>0</v>
      </c>
      <c r="O17" s="61">
        <v>0</v>
      </c>
      <c r="P17" s="61">
        <v>0</v>
      </c>
      <c r="Q17" s="61">
        <v>0</v>
      </c>
      <c r="R17" s="61">
        <v>0</v>
      </c>
      <c r="S17" s="61">
        <v>0</v>
      </c>
      <c r="T17" s="61">
        <v>0</v>
      </c>
      <c r="U17" s="61">
        <v>0</v>
      </c>
      <c r="V17" s="61">
        <v>0</v>
      </c>
      <c r="W17" s="61">
        <v>0</v>
      </c>
      <c r="X17" s="61">
        <v>0</v>
      </c>
      <c r="Y17" s="61">
        <v>0</v>
      </c>
      <c r="Z17" s="61">
        <v>0</v>
      </c>
      <c r="AA17" s="61">
        <v>0</v>
      </c>
      <c r="AB17" s="61">
        <v>0</v>
      </c>
      <c r="AC17" s="61">
        <v>0</v>
      </c>
      <c r="AD17" s="61">
        <v>0</v>
      </c>
      <c r="AE17" s="61">
        <v>0</v>
      </c>
      <c r="AF17" s="61">
        <v>0</v>
      </c>
      <c r="AG17" s="61">
        <v>0</v>
      </c>
      <c r="AH17" s="61">
        <v>0</v>
      </c>
      <c r="AI17" s="61">
        <v>0</v>
      </c>
      <c r="AJ17" s="61">
        <v>0</v>
      </c>
      <c r="AK17" s="61">
        <v>0</v>
      </c>
      <c r="AL17" s="61">
        <v>0</v>
      </c>
      <c r="AM17" s="61">
        <v>0</v>
      </c>
      <c r="AN17" s="61">
        <v>0</v>
      </c>
      <c r="AO17" s="61">
        <v>0</v>
      </c>
      <c r="AP17" s="61">
        <v>0</v>
      </c>
      <c r="AQ17" s="61">
        <v>0</v>
      </c>
      <c r="AR17" s="61">
        <v>0</v>
      </c>
      <c r="AS17" s="61">
        <v>0</v>
      </c>
      <c r="AT17" s="61">
        <v>0</v>
      </c>
      <c r="AU17" s="61">
        <v>0</v>
      </c>
      <c r="AV17" s="61">
        <v>0</v>
      </c>
      <c r="AW17" s="61">
        <v>0</v>
      </c>
      <c r="AX17" s="61">
        <v>0</v>
      </c>
      <c r="AY17" s="61">
        <v>0</v>
      </c>
      <c r="AZ17" s="61">
        <v>0</v>
      </c>
      <c r="BA17" s="61">
        <v>0</v>
      </c>
      <c r="BB17" s="61">
        <v>0</v>
      </c>
      <c r="BC17" s="61">
        <v>0</v>
      </c>
      <c r="BD17" s="61">
        <v>0</v>
      </c>
      <c r="BE17" s="61">
        <v>0</v>
      </c>
      <c r="BF17" s="61">
        <v>0</v>
      </c>
      <c r="BG17" s="61">
        <v>0</v>
      </c>
      <c r="BH17" s="61">
        <v>0</v>
      </c>
      <c r="BI17" s="61">
        <v>0</v>
      </c>
      <c r="BJ17" s="61">
        <v>0</v>
      </c>
      <c r="BK17" s="61">
        <v>0</v>
      </c>
      <c r="BL17" s="61">
        <v>0</v>
      </c>
      <c r="BM17" s="61">
        <v>0</v>
      </c>
      <c r="BN17" s="61">
        <v>0</v>
      </c>
      <c r="BO17" s="61">
        <v>0</v>
      </c>
      <c r="BP17" s="61">
        <v>0</v>
      </c>
      <c r="BQ17" s="61">
        <v>0</v>
      </c>
      <c r="BR17" s="61">
        <v>0</v>
      </c>
      <c r="BS17" s="61">
        <v>0</v>
      </c>
      <c r="BT17" s="61">
        <v>0</v>
      </c>
      <c r="BU17" s="61">
        <v>0</v>
      </c>
      <c r="BV17" s="61">
        <v>0</v>
      </c>
      <c r="BW17" s="61">
        <v>0</v>
      </c>
      <c r="BX17" s="61">
        <v>0</v>
      </c>
      <c r="BY17" s="61">
        <v>0</v>
      </c>
      <c r="BZ17" s="61">
        <v>0</v>
      </c>
      <c r="CA17" s="61">
        <v>0</v>
      </c>
      <c r="CB17" s="61">
        <v>0</v>
      </c>
      <c r="CC17" s="61">
        <v>0</v>
      </c>
      <c r="CD17" s="61">
        <v>0</v>
      </c>
      <c r="CE17" s="61">
        <v>0</v>
      </c>
      <c r="CF17" s="61">
        <v>0</v>
      </c>
      <c r="CG17" s="61">
        <v>0</v>
      </c>
      <c r="CH17" s="61">
        <v>0</v>
      </c>
      <c r="CI17" s="61">
        <v>0</v>
      </c>
      <c r="CJ17" s="61">
        <v>0</v>
      </c>
      <c r="CK17" s="61">
        <v>0</v>
      </c>
      <c r="CL17" s="61">
        <v>0</v>
      </c>
      <c r="CM17" s="61">
        <v>0</v>
      </c>
      <c r="CN17" s="61">
        <v>0</v>
      </c>
      <c r="CO17" s="61">
        <v>0</v>
      </c>
      <c r="CP17" s="61">
        <v>0</v>
      </c>
      <c r="CQ17" s="61">
        <v>0</v>
      </c>
      <c r="CR17" s="61">
        <v>0</v>
      </c>
      <c r="CS17" s="61">
        <v>0</v>
      </c>
      <c r="CT17" s="61">
        <v>0</v>
      </c>
      <c r="CU17" s="61">
        <v>0</v>
      </c>
    </row>
    <row r="18" spans="1:99" ht="12.75" customHeight="1">
      <c r="A18" s="43" t="s">
        <v>23</v>
      </c>
      <c r="B18" s="59">
        <v>1013</v>
      </c>
      <c r="C18" s="60" t="s">
        <v>376</v>
      </c>
      <c r="D18" s="61">
        <v>0</v>
      </c>
      <c r="E18" s="61">
        <v>0</v>
      </c>
      <c r="F18" s="61">
        <v>0</v>
      </c>
      <c r="G18" s="61">
        <v>0</v>
      </c>
      <c r="H18" s="61">
        <v>0</v>
      </c>
      <c r="I18" s="61">
        <v>0</v>
      </c>
      <c r="J18" s="61">
        <v>0</v>
      </c>
      <c r="K18" s="61">
        <v>0</v>
      </c>
      <c r="L18" s="61">
        <v>0</v>
      </c>
      <c r="M18" s="61">
        <v>0</v>
      </c>
      <c r="N18" s="61">
        <v>0</v>
      </c>
      <c r="O18" s="61">
        <v>0</v>
      </c>
      <c r="P18" s="61">
        <v>0</v>
      </c>
      <c r="Q18" s="61">
        <v>0</v>
      </c>
      <c r="R18" s="61">
        <v>0</v>
      </c>
      <c r="S18" s="61">
        <v>0</v>
      </c>
      <c r="T18" s="61">
        <v>0</v>
      </c>
      <c r="U18" s="61">
        <v>0</v>
      </c>
      <c r="V18" s="61">
        <v>0</v>
      </c>
      <c r="W18" s="61">
        <v>0</v>
      </c>
      <c r="X18" s="61">
        <v>0</v>
      </c>
      <c r="Y18" s="61">
        <v>0</v>
      </c>
      <c r="Z18" s="61">
        <v>0</v>
      </c>
      <c r="AA18" s="61">
        <v>0</v>
      </c>
      <c r="AB18" s="61">
        <v>0</v>
      </c>
      <c r="AC18" s="61">
        <v>0</v>
      </c>
      <c r="AD18" s="61">
        <v>0</v>
      </c>
      <c r="AE18" s="61">
        <v>0</v>
      </c>
      <c r="AF18" s="61">
        <v>0</v>
      </c>
      <c r="AG18" s="61">
        <v>0</v>
      </c>
      <c r="AH18" s="61">
        <v>0</v>
      </c>
      <c r="AI18" s="61">
        <v>0</v>
      </c>
      <c r="AJ18" s="61">
        <v>0</v>
      </c>
      <c r="AK18" s="61">
        <v>0</v>
      </c>
      <c r="AL18" s="61">
        <v>0</v>
      </c>
      <c r="AM18" s="61">
        <v>0</v>
      </c>
      <c r="AN18" s="61">
        <v>0</v>
      </c>
      <c r="AO18" s="61">
        <v>0</v>
      </c>
      <c r="AP18" s="61">
        <v>0</v>
      </c>
      <c r="AQ18" s="61">
        <v>0</v>
      </c>
      <c r="AR18" s="61">
        <v>0</v>
      </c>
      <c r="AS18" s="61">
        <v>0</v>
      </c>
      <c r="AT18" s="61">
        <v>0</v>
      </c>
      <c r="AU18" s="61">
        <v>0</v>
      </c>
      <c r="AV18" s="61">
        <v>0</v>
      </c>
      <c r="AW18" s="61">
        <v>0</v>
      </c>
      <c r="AX18" s="61">
        <v>0</v>
      </c>
      <c r="AY18" s="61">
        <v>0</v>
      </c>
      <c r="AZ18" s="61">
        <v>0</v>
      </c>
      <c r="BA18" s="61">
        <v>0</v>
      </c>
      <c r="BB18" s="61">
        <v>0</v>
      </c>
      <c r="BC18" s="61">
        <v>0</v>
      </c>
      <c r="BD18" s="61">
        <v>0</v>
      </c>
      <c r="BE18" s="61">
        <v>0</v>
      </c>
      <c r="BF18" s="61">
        <v>0</v>
      </c>
      <c r="BG18" s="61">
        <v>0</v>
      </c>
      <c r="BH18" s="61">
        <v>0</v>
      </c>
      <c r="BI18" s="61">
        <v>0</v>
      </c>
      <c r="BJ18" s="61">
        <v>0</v>
      </c>
      <c r="BK18" s="61">
        <v>0</v>
      </c>
      <c r="BL18" s="61">
        <v>0</v>
      </c>
      <c r="BM18" s="61">
        <v>0</v>
      </c>
      <c r="BN18" s="61">
        <v>0</v>
      </c>
      <c r="BO18" s="61">
        <v>0</v>
      </c>
      <c r="BP18" s="61">
        <v>0</v>
      </c>
      <c r="BQ18" s="61">
        <v>0</v>
      </c>
      <c r="BR18" s="61">
        <v>0</v>
      </c>
      <c r="BS18" s="61">
        <v>0</v>
      </c>
      <c r="BT18" s="61">
        <v>0</v>
      </c>
      <c r="BU18" s="61">
        <v>0</v>
      </c>
      <c r="BV18" s="61">
        <v>0</v>
      </c>
      <c r="BW18" s="61">
        <v>0</v>
      </c>
      <c r="BX18" s="61">
        <v>0</v>
      </c>
      <c r="BY18" s="61">
        <v>0</v>
      </c>
      <c r="BZ18" s="61">
        <v>0</v>
      </c>
      <c r="CA18" s="61">
        <v>0</v>
      </c>
      <c r="CB18" s="61">
        <v>0</v>
      </c>
      <c r="CC18" s="61">
        <v>0</v>
      </c>
      <c r="CD18" s="61">
        <v>0</v>
      </c>
      <c r="CE18" s="61">
        <v>0</v>
      </c>
      <c r="CF18" s="61">
        <v>0</v>
      </c>
      <c r="CG18" s="61">
        <v>0</v>
      </c>
      <c r="CH18" s="61">
        <v>0</v>
      </c>
      <c r="CI18" s="61">
        <v>0</v>
      </c>
      <c r="CJ18" s="61">
        <v>0</v>
      </c>
      <c r="CK18" s="61">
        <v>0</v>
      </c>
      <c r="CL18" s="61">
        <v>0</v>
      </c>
      <c r="CM18" s="61">
        <v>0</v>
      </c>
      <c r="CN18" s="61">
        <v>0</v>
      </c>
      <c r="CO18" s="61">
        <v>0</v>
      </c>
      <c r="CP18" s="61">
        <v>0</v>
      </c>
      <c r="CQ18" s="61">
        <v>0</v>
      </c>
      <c r="CR18" s="61">
        <v>0</v>
      </c>
      <c r="CS18" s="61">
        <v>0</v>
      </c>
      <c r="CT18" s="61">
        <v>0</v>
      </c>
      <c r="CU18" s="61">
        <v>0</v>
      </c>
    </row>
    <row r="19" spans="1:99" ht="12.75" customHeight="1">
      <c r="A19" s="43" t="s">
        <v>25</v>
      </c>
      <c r="B19" s="59">
        <v>1016</v>
      </c>
      <c r="C19" s="60" t="s">
        <v>376</v>
      </c>
      <c r="D19" s="61">
        <v>0</v>
      </c>
      <c r="E19" s="61">
        <v>0</v>
      </c>
      <c r="F19" s="61">
        <v>0</v>
      </c>
      <c r="G19" s="61">
        <v>0</v>
      </c>
      <c r="H19" s="61">
        <v>0</v>
      </c>
      <c r="I19" s="61">
        <v>0</v>
      </c>
      <c r="J19" s="61">
        <v>0</v>
      </c>
      <c r="K19" s="61">
        <v>0</v>
      </c>
      <c r="L19" s="61">
        <v>0</v>
      </c>
      <c r="M19" s="61">
        <v>0</v>
      </c>
      <c r="N19" s="61">
        <v>0</v>
      </c>
      <c r="O19" s="61">
        <v>0</v>
      </c>
      <c r="P19" s="61">
        <v>0</v>
      </c>
      <c r="Q19" s="61">
        <v>0</v>
      </c>
      <c r="R19" s="61">
        <v>0</v>
      </c>
      <c r="S19" s="61">
        <v>0</v>
      </c>
      <c r="T19" s="61">
        <v>0</v>
      </c>
      <c r="U19" s="61">
        <v>0</v>
      </c>
      <c r="V19" s="61">
        <v>0</v>
      </c>
      <c r="W19" s="61">
        <v>0</v>
      </c>
      <c r="X19" s="61">
        <v>0</v>
      </c>
      <c r="Y19" s="61">
        <v>0</v>
      </c>
      <c r="Z19" s="61">
        <v>0</v>
      </c>
      <c r="AA19" s="61">
        <v>0</v>
      </c>
      <c r="AB19" s="61">
        <v>0</v>
      </c>
      <c r="AC19" s="61">
        <v>0</v>
      </c>
      <c r="AD19" s="61">
        <v>0</v>
      </c>
      <c r="AE19" s="61">
        <v>0</v>
      </c>
      <c r="AF19" s="61">
        <v>0</v>
      </c>
      <c r="AG19" s="61">
        <v>0</v>
      </c>
      <c r="AH19" s="61">
        <v>0</v>
      </c>
      <c r="AI19" s="61">
        <v>0</v>
      </c>
      <c r="AJ19" s="61">
        <v>0</v>
      </c>
      <c r="AK19" s="61">
        <v>0</v>
      </c>
      <c r="AL19" s="61">
        <v>0</v>
      </c>
      <c r="AM19" s="61">
        <v>0</v>
      </c>
      <c r="AN19" s="61">
        <v>0</v>
      </c>
      <c r="AO19" s="61">
        <v>0</v>
      </c>
      <c r="AP19" s="61">
        <v>0</v>
      </c>
      <c r="AQ19" s="61">
        <v>0</v>
      </c>
      <c r="AR19" s="61">
        <v>0</v>
      </c>
      <c r="AS19" s="61">
        <v>0</v>
      </c>
      <c r="AT19" s="61">
        <v>0</v>
      </c>
      <c r="AU19" s="61">
        <v>0</v>
      </c>
      <c r="AV19" s="61">
        <v>0</v>
      </c>
      <c r="AW19" s="61">
        <v>0</v>
      </c>
      <c r="AX19" s="61">
        <v>0</v>
      </c>
      <c r="AY19" s="61">
        <v>0</v>
      </c>
      <c r="AZ19" s="61">
        <v>0</v>
      </c>
      <c r="BA19" s="61">
        <v>0</v>
      </c>
      <c r="BB19" s="61">
        <v>0</v>
      </c>
      <c r="BC19" s="61">
        <v>0</v>
      </c>
      <c r="BD19" s="61">
        <v>0</v>
      </c>
      <c r="BE19" s="61">
        <v>0</v>
      </c>
      <c r="BF19" s="61">
        <v>0</v>
      </c>
      <c r="BG19" s="61">
        <v>0</v>
      </c>
      <c r="BH19" s="61">
        <v>0</v>
      </c>
      <c r="BI19" s="61">
        <v>0</v>
      </c>
      <c r="BJ19" s="61">
        <v>0</v>
      </c>
      <c r="BK19" s="61">
        <v>0</v>
      </c>
      <c r="BL19" s="61">
        <v>0</v>
      </c>
      <c r="BM19" s="61">
        <v>0</v>
      </c>
      <c r="BN19" s="61">
        <v>0</v>
      </c>
      <c r="BO19" s="61">
        <v>0</v>
      </c>
      <c r="BP19" s="61">
        <v>0</v>
      </c>
      <c r="BQ19" s="61">
        <v>0</v>
      </c>
      <c r="BR19" s="61">
        <v>0</v>
      </c>
      <c r="BS19" s="61">
        <v>0</v>
      </c>
      <c r="BT19" s="61">
        <v>0</v>
      </c>
      <c r="BU19" s="61">
        <v>0</v>
      </c>
      <c r="BV19" s="61">
        <v>0</v>
      </c>
      <c r="BW19" s="61">
        <v>0</v>
      </c>
      <c r="BX19" s="61">
        <v>0</v>
      </c>
      <c r="BY19" s="61">
        <v>0</v>
      </c>
      <c r="BZ19" s="61">
        <v>0</v>
      </c>
      <c r="CA19" s="61">
        <v>0</v>
      </c>
      <c r="CB19" s="61">
        <v>0</v>
      </c>
      <c r="CC19" s="61">
        <v>0</v>
      </c>
      <c r="CD19" s="61">
        <v>0</v>
      </c>
      <c r="CE19" s="61">
        <v>0</v>
      </c>
      <c r="CF19" s="61">
        <v>0</v>
      </c>
      <c r="CG19" s="61">
        <v>0</v>
      </c>
      <c r="CH19" s="61">
        <v>0</v>
      </c>
      <c r="CI19" s="61">
        <v>0</v>
      </c>
      <c r="CJ19" s="61">
        <v>0</v>
      </c>
      <c r="CK19" s="61">
        <v>0</v>
      </c>
      <c r="CL19" s="61">
        <v>0</v>
      </c>
      <c r="CM19" s="61">
        <v>0</v>
      </c>
      <c r="CN19" s="61">
        <v>0</v>
      </c>
      <c r="CO19" s="61">
        <v>0</v>
      </c>
      <c r="CP19" s="61">
        <v>0</v>
      </c>
      <c r="CQ19" s="61">
        <v>0</v>
      </c>
      <c r="CR19" s="61">
        <v>0</v>
      </c>
      <c r="CS19" s="61">
        <v>0</v>
      </c>
      <c r="CT19" s="61">
        <v>0</v>
      </c>
      <c r="CU19" s="61">
        <v>0</v>
      </c>
    </row>
    <row r="20" spans="1:99" ht="12.75" customHeight="1">
      <c r="A20" s="43" t="s">
        <v>27</v>
      </c>
      <c r="B20" s="59">
        <v>1017</v>
      </c>
      <c r="C20" s="60" t="s">
        <v>376</v>
      </c>
      <c r="D20" s="61">
        <v>0</v>
      </c>
      <c r="E20" s="61">
        <v>0</v>
      </c>
      <c r="F20" s="61">
        <v>0</v>
      </c>
      <c r="G20" s="61">
        <v>0</v>
      </c>
      <c r="H20" s="61">
        <v>0</v>
      </c>
      <c r="I20" s="61">
        <v>0</v>
      </c>
      <c r="J20" s="61">
        <v>0</v>
      </c>
      <c r="K20" s="61">
        <v>0</v>
      </c>
      <c r="L20" s="61">
        <v>0</v>
      </c>
      <c r="M20" s="61">
        <v>0</v>
      </c>
      <c r="N20" s="61">
        <v>0</v>
      </c>
      <c r="O20" s="61">
        <v>0</v>
      </c>
      <c r="P20" s="61">
        <v>0</v>
      </c>
      <c r="Q20" s="61">
        <v>0</v>
      </c>
      <c r="R20" s="61">
        <v>0</v>
      </c>
      <c r="S20" s="61">
        <v>0</v>
      </c>
      <c r="T20" s="61">
        <v>0</v>
      </c>
      <c r="U20" s="61">
        <v>0</v>
      </c>
      <c r="V20" s="61">
        <v>0</v>
      </c>
      <c r="W20" s="61">
        <v>0</v>
      </c>
      <c r="X20" s="61">
        <v>0</v>
      </c>
      <c r="Y20" s="61">
        <v>0</v>
      </c>
      <c r="Z20" s="61">
        <v>0</v>
      </c>
      <c r="AA20" s="61">
        <v>0</v>
      </c>
      <c r="AB20" s="61">
        <v>0</v>
      </c>
      <c r="AC20" s="61">
        <v>0</v>
      </c>
      <c r="AD20" s="61">
        <v>0</v>
      </c>
      <c r="AE20" s="61">
        <v>0</v>
      </c>
      <c r="AF20" s="61">
        <v>0</v>
      </c>
      <c r="AG20" s="61">
        <v>0</v>
      </c>
      <c r="AH20" s="61">
        <v>0</v>
      </c>
      <c r="AI20" s="61">
        <v>0</v>
      </c>
      <c r="AJ20" s="61">
        <v>0</v>
      </c>
      <c r="AK20" s="61">
        <v>0</v>
      </c>
      <c r="AL20" s="61">
        <v>0</v>
      </c>
      <c r="AM20" s="61">
        <v>0</v>
      </c>
      <c r="AN20" s="61">
        <v>0</v>
      </c>
      <c r="AO20" s="61">
        <v>0</v>
      </c>
      <c r="AP20" s="61">
        <v>0</v>
      </c>
      <c r="AQ20" s="61">
        <v>0</v>
      </c>
      <c r="AR20" s="61">
        <v>0</v>
      </c>
      <c r="AS20" s="61">
        <v>0</v>
      </c>
      <c r="AT20" s="61">
        <v>0</v>
      </c>
      <c r="AU20" s="61">
        <v>0</v>
      </c>
      <c r="AV20" s="61">
        <v>0</v>
      </c>
      <c r="AW20" s="61">
        <v>0</v>
      </c>
      <c r="AX20" s="61">
        <v>0</v>
      </c>
      <c r="AY20" s="61">
        <v>0</v>
      </c>
      <c r="AZ20" s="61">
        <v>0</v>
      </c>
      <c r="BA20" s="61">
        <v>0</v>
      </c>
      <c r="BB20" s="61">
        <v>0</v>
      </c>
      <c r="BC20" s="61">
        <v>0</v>
      </c>
      <c r="BD20" s="61">
        <v>0</v>
      </c>
      <c r="BE20" s="61">
        <v>0</v>
      </c>
      <c r="BF20" s="61">
        <v>0</v>
      </c>
      <c r="BG20" s="61">
        <v>0</v>
      </c>
      <c r="BH20" s="61">
        <v>0</v>
      </c>
      <c r="BI20" s="61">
        <v>0</v>
      </c>
      <c r="BJ20" s="61">
        <v>0</v>
      </c>
      <c r="BK20" s="61">
        <v>0</v>
      </c>
      <c r="BL20" s="61">
        <v>0</v>
      </c>
      <c r="BM20" s="61">
        <v>0</v>
      </c>
      <c r="BN20" s="61">
        <v>0</v>
      </c>
      <c r="BO20" s="61">
        <v>0</v>
      </c>
      <c r="BP20" s="61">
        <v>0</v>
      </c>
      <c r="BQ20" s="61">
        <v>0</v>
      </c>
      <c r="BR20" s="61">
        <v>0</v>
      </c>
      <c r="BS20" s="61">
        <v>0</v>
      </c>
      <c r="BT20" s="61">
        <v>0</v>
      </c>
      <c r="BU20" s="61">
        <v>0</v>
      </c>
      <c r="BV20" s="61">
        <v>0</v>
      </c>
      <c r="BW20" s="61">
        <v>0</v>
      </c>
      <c r="BX20" s="61">
        <v>0</v>
      </c>
      <c r="BY20" s="61">
        <v>0</v>
      </c>
      <c r="BZ20" s="61">
        <v>0</v>
      </c>
      <c r="CA20" s="61">
        <v>0</v>
      </c>
      <c r="CB20" s="61">
        <v>0</v>
      </c>
      <c r="CC20" s="61">
        <v>0</v>
      </c>
      <c r="CD20" s="61">
        <v>0</v>
      </c>
      <c r="CE20" s="61">
        <v>0</v>
      </c>
      <c r="CF20" s="61">
        <v>0</v>
      </c>
      <c r="CG20" s="61">
        <v>0</v>
      </c>
      <c r="CH20" s="61">
        <v>0</v>
      </c>
      <c r="CI20" s="61">
        <v>0</v>
      </c>
      <c r="CJ20" s="61">
        <v>0</v>
      </c>
      <c r="CK20" s="61">
        <v>0</v>
      </c>
      <c r="CL20" s="61">
        <v>0</v>
      </c>
      <c r="CM20" s="61">
        <v>0</v>
      </c>
      <c r="CN20" s="61">
        <v>0</v>
      </c>
      <c r="CO20" s="61">
        <v>0</v>
      </c>
      <c r="CP20" s="61">
        <v>0</v>
      </c>
      <c r="CQ20" s="61">
        <v>0</v>
      </c>
      <c r="CR20" s="61">
        <v>0</v>
      </c>
      <c r="CS20" s="61">
        <v>0</v>
      </c>
      <c r="CT20" s="61">
        <v>0</v>
      </c>
      <c r="CU20" s="61">
        <v>0</v>
      </c>
    </row>
    <row r="21" spans="1:99" ht="12.75" customHeight="1">
      <c r="A21" s="43" t="s">
        <v>29</v>
      </c>
      <c r="B21" s="59">
        <v>1018</v>
      </c>
      <c r="C21" s="60" t="s">
        <v>376</v>
      </c>
      <c r="D21" s="61">
        <v>0</v>
      </c>
      <c r="E21" s="61">
        <v>0</v>
      </c>
      <c r="F21" s="61">
        <v>0</v>
      </c>
      <c r="G21" s="61">
        <v>0</v>
      </c>
      <c r="H21" s="61">
        <v>0</v>
      </c>
      <c r="I21" s="61">
        <v>0</v>
      </c>
      <c r="J21" s="61">
        <v>0</v>
      </c>
      <c r="K21" s="61">
        <v>0</v>
      </c>
      <c r="L21" s="61">
        <v>0</v>
      </c>
      <c r="M21" s="61">
        <v>0</v>
      </c>
      <c r="N21" s="61">
        <v>0</v>
      </c>
      <c r="O21" s="61">
        <v>0</v>
      </c>
      <c r="P21" s="61">
        <v>0</v>
      </c>
      <c r="Q21" s="61">
        <v>0</v>
      </c>
      <c r="R21" s="61">
        <v>0</v>
      </c>
      <c r="S21" s="61">
        <v>0</v>
      </c>
      <c r="T21" s="61">
        <v>0</v>
      </c>
      <c r="U21" s="61">
        <v>0</v>
      </c>
      <c r="V21" s="61">
        <v>0</v>
      </c>
      <c r="W21" s="61">
        <v>0</v>
      </c>
      <c r="X21" s="61">
        <v>0</v>
      </c>
      <c r="Y21" s="61">
        <v>0</v>
      </c>
      <c r="Z21" s="61">
        <v>0</v>
      </c>
      <c r="AA21" s="61">
        <v>0</v>
      </c>
      <c r="AB21" s="61">
        <v>0</v>
      </c>
      <c r="AC21" s="61">
        <v>0</v>
      </c>
      <c r="AD21" s="61">
        <v>0</v>
      </c>
      <c r="AE21" s="61">
        <v>0</v>
      </c>
      <c r="AF21" s="61">
        <v>0</v>
      </c>
      <c r="AG21" s="61">
        <v>0</v>
      </c>
      <c r="AH21" s="61">
        <v>0</v>
      </c>
      <c r="AI21" s="61">
        <v>0</v>
      </c>
      <c r="AJ21" s="61">
        <v>0</v>
      </c>
      <c r="AK21" s="61">
        <v>0</v>
      </c>
      <c r="AL21" s="61">
        <v>0</v>
      </c>
      <c r="AM21" s="61">
        <v>0</v>
      </c>
      <c r="AN21" s="61">
        <v>0</v>
      </c>
      <c r="AO21" s="61">
        <v>0</v>
      </c>
      <c r="AP21" s="61">
        <v>0</v>
      </c>
      <c r="AQ21" s="61">
        <v>0</v>
      </c>
      <c r="AR21" s="61">
        <v>0</v>
      </c>
      <c r="AS21" s="61">
        <v>0</v>
      </c>
      <c r="AT21" s="61">
        <v>0</v>
      </c>
      <c r="AU21" s="61">
        <v>0</v>
      </c>
      <c r="AV21" s="61">
        <v>0</v>
      </c>
      <c r="AW21" s="61">
        <v>0</v>
      </c>
      <c r="AX21" s="61">
        <v>0</v>
      </c>
      <c r="AY21" s="61">
        <v>0</v>
      </c>
      <c r="AZ21" s="61">
        <v>0</v>
      </c>
      <c r="BA21" s="61">
        <v>0</v>
      </c>
      <c r="BB21" s="61">
        <v>0</v>
      </c>
      <c r="BC21" s="61">
        <v>0</v>
      </c>
      <c r="BD21" s="61">
        <v>0</v>
      </c>
      <c r="BE21" s="61">
        <v>0</v>
      </c>
      <c r="BF21" s="61">
        <v>0</v>
      </c>
      <c r="BG21" s="61">
        <v>0</v>
      </c>
      <c r="BH21" s="61">
        <v>0</v>
      </c>
      <c r="BI21" s="61">
        <v>0</v>
      </c>
      <c r="BJ21" s="61">
        <v>0</v>
      </c>
      <c r="BK21" s="61">
        <v>0</v>
      </c>
      <c r="BL21" s="61">
        <v>0</v>
      </c>
      <c r="BM21" s="61">
        <v>0</v>
      </c>
      <c r="BN21" s="61">
        <v>0</v>
      </c>
      <c r="BO21" s="61">
        <v>0</v>
      </c>
      <c r="BP21" s="61">
        <v>0</v>
      </c>
      <c r="BQ21" s="61">
        <v>0</v>
      </c>
      <c r="BR21" s="61">
        <v>0</v>
      </c>
      <c r="BS21" s="61">
        <v>0</v>
      </c>
      <c r="BT21" s="61">
        <v>0</v>
      </c>
      <c r="BU21" s="61">
        <v>0</v>
      </c>
      <c r="BV21" s="61">
        <v>0</v>
      </c>
      <c r="BW21" s="61">
        <v>0</v>
      </c>
      <c r="BX21" s="61">
        <v>0</v>
      </c>
      <c r="BY21" s="61">
        <v>0</v>
      </c>
      <c r="BZ21" s="61">
        <v>0</v>
      </c>
      <c r="CA21" s="61">
        <v>0</v>
      </c>
      <c r="CB21" s="61">
        <v>0</v>
      </c>
      <c r="CC21" s="61">
        <v>0</v>
      </c>
      <c r="CD21" s="61">
        <v>0</v>
      </c>
      <c r="CE21" s="61">
        <v>0</v>
      </c>
      <c r="CF21" s="61">
        <v>0</v>
      </c>
      <c r="CG21" s="61">
        <v>0</v>
      </c>
      <c r="CH21" s="61">
        <v>0</v>
      </c>
      <c r="CI21" s="61">
        <v>0</v>
      </c>
      <c r="CJ21" s="61">
        <v>0</v>
      </c>
      <c r="CK21" s="61">
        <v>0</v>
      </c>
      <c r="CL21" s="61">
        <v>0</v>
      </c>
      <c r="CM21" s="61">
        <v>0</v>
      </c>
      <c r="CN21" s="61">
        <v>0</v>
      </c>
      <c r="CO21" s="61">
        <v>0</v>
      </c>
      <c r="CP21" s="61">
        <v>0</v>
      </c>
      <c r="CQ21" s="61">
        <v>0</v>
      </c>
      <c r="CR21" s="61">
        <v>0</v>
      </c>
      <c r="CS21" s="61">
        <v>0</v>
      </c>
      <c r="CT21" s="61">
        <v>0</v>
      </c>
      <c r="CU21" s="61">
        <v>0</v>
      </c>
    </row>
    <row r="22" spans="1:99" ht="12.75" customHeight="1">
      <c r="A22" s="43" t="s">
        <v>31</v>
      </c>
      <c r="B22" s="59">
        <v>1020</v>
      </c>
      <c r="C22" s="60" t="s">
        <v>376</v>
      </c>
      <c r="D22" s="61">
        <v>0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  <c r="J22" s="61">
        <v>0</v>
      </c>
      <c r="K22" s="61">
        <v>0</v>
      </c>
      <c r="L22" s="61">
        <v>0</v>
      </c>
      <c r="M22" s="61">
        <v>0</v>
      </c>
      <c r="N22" s="61">
        <v>0</v>
      </c>
      <c r="O22" s="61">
        <v>0</v>
      </c>
      <c r="P22" s="61">
        <v>0</v>
      </c>
      <c r="Q22" s="61">
        <v>0</v>
      </c>
      <c r="R22" s="61">
        <v>0</v>
      </c>
      <c r="S22" s="61">
        <v>0</v>
      </c>
      <c r="T22" s="61">
        <v>0</v>
      </c>
      <c r="U22" s="61">
        <v>0</v>
      </c>
      <c r="V22" s="61">
        <v>0</v>
      </c>
      <c r="W22" s="61">
        <v>0</v>
      </c>
      <c r="X22" s="61">
        <v>0</v>
      </c>
      <c r="Y22" s="61">
        <v>0</v>
      </c>
      <c r="Z22" s="61">
        <v>0</v>
      </c>
      <c r="AA22" s="61">
        <v>0</v>
      </c>
      <c r="AB22" s="61">
        <v>0</v>
      </c>
      <c r="AC22" s="61">
        <v>0</v>
      </c>
      <c r="AD22" s="61">
        <v>0</v>
      </c>
      <c r="AE22" s="61">
        <v>0</v>
      </c>
      <c r="AF22" s="61">
        <v>0</v>
      </c>
      <c r="AG22" s="61">
        <v>0</v>
      </c>
      <c r="AH22" s="61">
        <v>0</v>
      </c>
      <c r="AI22" s="61">
        <v>0</v>
      </c>
      <c r="AJ22" s="61">
        <v>0</v>
      </c>
      <c r="AK22" s="61">
        <v>0</v>
      </c>
      <c r="AL22" s="61">
        <v>0</v>
      </c>
      <c r="AM22" s="61">
        <v>0</v>
      </c>
      <c r="AN22" s="61">
        <v>0</v>
      </c>
      <c r="AO22" s="61">
        <v>0</v>
      </c>
      <c r="AP22" s="61">
        <v>0</v>
      </c>
      <c r="AQ22" s="61">
        <v>0</v>
      </c>
      <c r="AR22" s="61">
        <v>0</v>
      </c>
      <c r="AS22" s="61">
        <v>0</v>
      </c>
      <c r="AT22" s="61">
        <v>0</v>
      </c>
      <c r="AU22" s="61">
        <v>0</v>
      </c>
      <c r="AV22" s="61">
        <v>0</v>
      </c>
      <c r="AW22" s="61">
        <v>0</v>
      </c>
      <c r="AX22" s="61">
        <v>0</v>
      </c>
      <c r="AY22" s="61">
        <v>0</v>
      </c>
      <c r="AZ22" s="61">
        <v>0</v>
      </c>
      <c r="BA22" s="61">
        <v>0</v>
      </c>
      <c r="BB22" s="61">
        <v>0</v>
      </c>
      <c r="BC22" s="61">
        <v>0</v>
      </c>
      <c r="BD22" s="61">
        <v>0</v>
      </c>
      <c r="BE22" s="61">
        <v>0</v>
      </c>
      <c r="BF22" s="61">
        <v>0</v>
      </c>
      <c r="BG22" s="61">
        <v>0</v>
      </c>
      <c r="BH22" s="61">
        <v>0</v>
      </c>
      <c r="BI22" s="61">
        <v>0</v>
      </c>
      <c r="BJ22" s="61">
        <v>0</v>
      </c>
      <c r="BK22" s="61">
        <v>0</v>
      </c>
      <c r="BL22" s="61">
        <v>0</v>
      </c>
      <c r="BM22" s="61">
        <v>0</v>
      </c>
      <c r="BN22" s="61">
        <v>0</v>
      </c>
      <c r="BO22" s="61">
        <v>0</v>
      </c>
      <c r="BP22" s="61">
        <v>0</v>
      </c>
      <c r="BQ22" s="61">
        <v>0</v>
      </c>
      <c r="BR22" s="61">
        <v>0</v>
      </c>
      <c r="BS22" s="61">
        <v>0</v>
      </c>
      <c r="BT22" s="61">
        <v>0</v>
      </c>
      <c r="BU22" s="61">
        <v>0</v>
      </c>
      <c r="BV22" s="61">
        <v>0</v>
      </c>
      <c r="BW22" s="61">
        <v>0</v>
      </c>
      <c r="BX22" s="61">
        <v>0</v>
      </c>
      <c r="BY22" s="61">
        <v>0</v>
      </c>
      <c r="BZ22" s="61">
        <v>0</v>
      </c>
      <c r="CA22" s="61">
        <v>0</v>
      </c>
      <c r="CB22" s="61">
        <v>0</v>
      </c>
      <c r="CC22" s="61">
        <v>0</v>
      </c>
      <c r="CD22" s="61">
        <v>0</v>
      </c>
      <c r="CE22" s="61">
        <v>0</v>
      </c>
      <c r="CF22" s="61">
        <v>0</v>
      </c>
      <c r="CG22" s="61">
        <v>0</v>
      </c>
      <c r="CH22" s="61">
        <v>0</v>
      </c>
      <c r="CI22" s="61">
        <v>0</v>
      </c>
      <c r="CJ22" s="61">
        <v>0</v>
      </c>
      <c r="CK22" s="61">
        <v>0</v>
      </c>
      <c r="CL22" s="61">
        <v>0</v>
      </c>
      <c r="CM22" s="61">
        <v>0</v>
      </c>
      <c r="CN22" s="61">
        <v>0</v>
      </c>
      <c r="CO22" s="61">
        <v>0</v>
      </c>
      <c r="CP22" s="61">
        <v>0</v>
      </c>
      <c r="CQ22" s="61">
        <v>0</v>
      </c>
      <c r="CR22" s="61">
        <v>0</v>
      </c>
      <c r="CS22" s="61">
        <v>0</v>
      </c>
      <c r="CT22" s="61">
        <v>0</v>
      </c>
      <c r="CU22" s="61">
        <v>0</v>
      </c>
    </row>
    <row r="23" spans="1:99" ht="12.75" customHeight="1">
      <c r="A23" s="43" t="s">
        <v>33</v>
      </c>
      <c r="B23" s="59">
        <v>1022</v>
      </c>
      <c r="C23" s="60" t="s">
        <v>376</v>
      </c>
      <c r="D23" s="61">
        <v>0</v>
      </c>
      <c r="E23" s="61">
        <v>0</v>
      </c>
      <c r="F23" s="61">
        <v>0</v>
      </c>
      <c r="G23" s="61">
        <v>0</v>
      </c>
      <c r="H23" s="61">
        <v>0</v>
      </c>
      <c r="I23" s="61">
        <v>0</v>
      </c>
      <c r="J23" s="61">
        <v>0</v>
      </c>
      <c r="K23" s="61">
        <v>0</v>
      </c>
      <c r="L23" s="61">
        <v>0</v>
      </c>
      <c r="M23" s="61">
        <v>0</v>
      </c>
      <c r="N23" s="61">
        <v>0</v>
      </c>
      <c r="O23" s="61">
        <v>0</v>
      </c>
      <c r="P23" s="61">
        <v>0</v>
      </c>
      <c r="Q23" s="61">
        <v>0</v>
      </c>
      <c r="R23" s="61">
        <v>0</v>
      </c>
      <c r="S23" s="61">
        <v>0</v>
      </c>
      <c r="T23" s="61">
        <v>0</v>
      </c>
      <c r="U23" s="61">
        <v>0</v>
      </c>
      <c r="V23" s="61">
        <v>0</v>
      </c>
      <c r="W23" s="61">
        <v>0</v>
      </c>
      <c r="X23" s="61">
        <v>0</v>
      </c>
      <c r="Y23" s="61">
        <v>0</v>
      </c>
      <c r="Z23" s="61">
        <v>0</v>
      </c>
      <c r="AA23" s="61">
        <v>0</v>
      </c>
      <c r="AB23" s="61">
        <v>0</v>
      </c>
      <c r="AC23" s="61">
        <v>0</v>
      </c>
      <c r="AD23" s="61">
        <v>0</v>
      </c>
      <c r="AE23" s="61">
        <v>0</v>
      </c>
      <c r="AF23" s="61">
        <v>0</v>
      </c>
      <c r="AG23" s="61">
        <v>0</v>
      </c>
      <c r="AH23" s="61">
        <v>0</v>
      </c>
      <c r="AI23" s="61">
        <v>0</v>
      </c>
      <c r="AJ23" s="61">
        <v>0</v>
      </c>
      <c r="AK23" s="61">
        <v>0</v>
      </c>
      <c r="AL23" s="61">
        <v>0</v>
      </c>
      <c r="AM23" s="61">
        <v>0</v>
      </c>
      <c r="AN23" s="61">
        <v>0</v>
      </c>
      <c r="AO23" s="61">
        <v>0</v>
      </c>
      <c r="AP23" s="61">
        <v>0</v>
      </c>
      <c r="AQ23" s="61">
        <v>0</v>
      </c>
      <c r="AR23" s="61">
        <v>0</v>
      </c>
      <c r="AS23" s="61">
        <v>0</v>
      </c>
      <c r="AT23" s="61">
        <v>0</v>
      </c>
      <c r="AU23" s="61">
        <v>0</v>
      </c>
      <c r="AV23" s="61">
        <v>0</v>
      </c>
      <c r="AW23" s="61">
        <v>0</v>
      </c>
      <c r="AX23" s="61">
        <v>0</v>
      </c>
      <c r="AY23" s="61">
        <v>0</v>
      </c>
      <c r="AZ23" s="61">
        <v>0</v>
      </c>
      <c r="BA23" s="61">
        <v>0</v>
      </c>
      <c r="BB23" s="61">
        <v>0</v>
      </c>
      <c r="BC23" s="61">
        <v>0</v>
      </c>
      <c r="BD23" s="61">
        <v>0</v>
      </c>
      <c r="BE23" s="61">
        <v>0</v>
      </c>
      <c r="BF23" s="61">
        <v>0</v>
      </c>
      <c r="BG23" s="61">
        <v>0</v>
      </c>
      <c r="BH23" s="61">
        <v>0</v>
      </c>
      <c r="BI23" s="61">
        <v>0</v>
      </c>
      <c r="BJ23" s="61">
        <v>0</v>
      </c>
      <c r="BK23" s="61">
        <v>0</v>
      </c>
      <c r="BL23" s="61">
        <v>0</v>
      </c>
      <c r="BM23" s="61">
        <v>0</v>
      </c>
      <c r="BN23" s="61">
        <v>0</v>
      </c>
      <c r="BO23" s="61">
        <v>0</v>
      </c>
      <c r="BP23" s="61">
        <v>0</v>
      </c>
      <c r="BQ23" s="61">
        <v>0</v>
      </c>
      <c r="BR23" s="61">
        <v>0</v>
      </c>
      <c r="BS23" s="61">
        <v>0</v>
      </c>
      <c r="BT23" s="61">
        <v>0</v>
      </c>
      <c r="BU23" s="61">
        <v>0</v>
      </c>
      <c r="BV23" s="61">
        <v>0</v>
      </c>
      <c r="BW23" s="61">
        <v>0</v>
      </c>
      <c r="BX23" s="61">
        <v>0</v>
      </c>
      <c r="BY23" s="61">
        <v>0</v>
      </c>
      <c r="BZ23" s="61">
        <v>0</v>
      </c>
      <c r="CA23" s="61">
        <v>0</v>
      </c>
      <c r="CB23" s="61">
        <v>0</v>
      </c>
      <c r="CC23" s="61">
        <v>0</v>
      </c>
      <c r="CD23" s="61">
        <v>0</v>
      </c>
      <c r="CE23" s="61">
        <v>0</v>
      </c>
      <c r="CF23" s="61">
        <v>0</v>
      </c>
      <c r="CG23" s="61">
        <v>0</v>
      </c>
      <c r="CH23" s="61">
        <v>0</v>
      </c>
      <c r="CI23" s="61">
        <v>0</v>
      </c>
      <c r="CJ23" s="61">
        <v>0</v>
      </c>
      <c r="CK23" s="61">
        <v>0</v>
      </c>
      <c r="CL23" s="61">
        <v>0</v>
      </c>
      <c r="CM23" s="61">
        <v>0</v>
      </c>
      <c r="CN23" s="61">
        <v>0</v>
      </c>
      <c r="CO23" s="61">
        <v>0</v>
      </c>
      <c r="CP23" s="61">
        <v>0</v>
      </c>
      <c r="CQ23" s="61">
        <v>0</v>
      </c>
      <c r="CR23" s="61">
        <v>0</v>
      </c>
      <c r="CS23" s="61">
        <v>0</v>
      </c>
      <c r="CT23" s="61">
        <v>0</v>
      </c>
      <c r="CU23" s="61">
        <v>0</v>
      </c>
    </row>
    <row r="24" spans="1:99" ht="12.75" customHeight="1">
      <c r="A24" s="43" t="s">
        <v>35</v>
      </c>
      <c r="B24" s="59">
        <v>1025</v>
      </c>
      <c r="C24" s="60" t="s">
        <v>376</v>
      </c>
      <c r="D24" s="61">
        <v>0</v>
      </c>
      <c r="E24" s="61">
        <v>0</v>
      </c>
      <c r="F24" s="61">
        <v>0</v>
      </c>
      <c r="G24" s="61">
        <v>0</v>
      </c>
      <c r="H24" s="61">
        <v>0</v>
      </c>
      <c r="I24" s="61">
        <v>0</v>
      </c>
      <c r="J24" s="61">
        <v>0</v>
      </c>
      <c r="K24" s="61">
        <v>0</v>
      </c>
      <c r="L24" s="61">
        <v>0</v>
      </c>
      <c r="M24" s="61">
        <v>0</v>
      </c>
      <c r="N24" s="61">
        <v>0</v>
      </c>
      <c r="O24" s="61">
        <v>0</v>
      </c>
      <c r="P24" s="61">
        <v>0</v>
      </c>
      <c r="Q24" s="61">
        <v>0</v>
      </c>
      <c r="R24" s="61">
        <v>0</v>
      </c>
      <c r="S24" s="61">
        <v>0</v>
      </c>
      <c r="T24" s="61">
        <v>0</v>
      </c>
      <c r="U24" s="61">
        <v>0</v>
      </c>
      <c r="V24" s="61">
        <v>0</v>
      </c>
      <c r="W24" s="61">
        <v>0</v>
      </c>
      <c r="X24" s="61">
        <v>0</v>
      </c>
      <c r="Y24" s="61">
        <v>0</v>
      </c>
      <c r="Z24" s="61">
        <v>0</v>
      </c>
      <c r="AA24" s="61">
        <v>0</v>
      </c>
      <c r="AB24" s="61">
        <v>0</v>
      </c>
      <c r="AC24" s="61">
        <v>0</v>
      </c>
      <c r="AD24" s="61">
        <v>0</v>
      </c>
      <c r="AE24" s="61">
        <v>0</v>
      </c>
      <c r="AF24" s="61">
        <v>0</v>
      </c>
      <c r="AG24" s="61">
        <v>0</v>
      </c>
      <c r="AH24" s="61">
        <v>0</v>
      </c>
      <c r="AI24" s="61">
        <v>0</v>
      </c>
      <c r="AJ24" s="61">
        <v>0</v>
      </c>
      <c r="AK24" s="61">
        <v>0</v>
      </c>
      <c r="AL24" s="61">
        <v>0</v>
      </c>
      <c r="AM24" s="61">
        <v>0</v>
      </c>
      <c r="AN24" s="61">
        <v>0</v>
      </c>
      <c r="AO24" s="61">
        <v>0</v>
      </c>
      <c r="AP24" s="61">
        <v>0</v>
      </c>
      <c r="AQ24" s="61">
        <v>0</v>
      </c>
      <c r="AR24" s="61">
        <v>0</v>
      </c>
      <c r="AS24" s="61">
        <v>0</v>
      </c>
      <c r="AT24" s="61">
        <v>0</v>
      </c>
      <c r="AU24" s="61">
        <v>0</v>
      </c>
      <c r="AV24" s="61">
        <v>0</v>
      </c>
      <c r="AW24" s="61">
        <v>0</v>
      </c>
      <c r="AX24" s="61">
        <v>0</v>
      </c>
      <c r="AY24" s="61">
        <v>0</v>
      </c>
      <c r="AZ24" s="61">
        <v>0</v>
      </c>
      <c r="BA24" s="61">
        <v>0</v>
      </c>
      <c r="BB24" s="61">
        <v>0</v>
      </c>
      <c r="BC24" s="61">
        <v>0</v>
      </c>
      <c r="BD24" s="61">
        <v>0</v>
      </c>
      <c r="BE24" s="61">
        <v>0</v>
      </c>
      <c r="BF24" s="61">
        <v>0</v>
      </c>
      <c r="BG24" s="61">
        <v>0</v>
      </c>
      <c r="BH24" s="61">
        <v>0</v>
      </c>
      <c r="BI24" s="61">
        <v>0</v>
      </c>
      <c r="BJ24" s="61">
        <v>0</v>
      </c>
      <c r="BK24" s="61">
        <v>0</v>
      </c>
      <c r="BL24" s="61">
        <v>0</v>
      </c>
      <c r="BM24" s="61">
        <v>0</v>
      </c>
      <c r="BN24" s="61">
        <v>0</v>
      </c>
      <c r="BO24" s="61">
        <v>0</v>
      </c>
      <c r="BP24" s="61">
        <v>0</v>
      </c>
      <c r="BQ24" s="61">
        <v>0</v>
      </c>
      <c r="BR24" s="61">
        <v>0</v>
      </c>
      <c r="BS24" s="61">
        <v>0</v>
      </c>
      <c r="BT24" s="61">
        <v>0</v>
      </c>
      <c r="BU24" s="61">
        <v>0</v>
      </c>
      <c r="BV24" s="61">
        <v>0</v>
      </c>
      <c r="BW24" s="61">
        <v>0</v>
      </c>
      <c r="BX24" s="61">
        <v>0</v>
      </c>
      <c r="BY24" s="61">
        <v>0</v>
      </c>
      <c r="BZ24" s="61">
        <v>0</v>
      </c>
      <c r="CA24" s="61">
        <v>0</v>
      </c>
      <c r="CB24" s="61">
        <v>0</v>
      </c>
      <c r="CC24" s="61">
        <v>0</v>
      </c>
      <c r="CD24" s="61">
        <v>0</v>
      </c>
      <c r="CE24" s="61">
        <v>0</v>
      </c>
      <c r="CF24" s="61">
        <v>0</v>
      </c>
      <c r="CG24" s="61">
        <v>0</v>
      </c>
      <c r="CH24" s="61">
        <v>0</v>
      </c>
      <c r="CI24" s="61">
        <v>0</v>
      </c>
      <c r="CJ24" s="61">
        <v>0</v>
      </c>
      <c r="CK24" s="61">
        <v>0</v>
      </c>
      <c r="CL24" s="61">
        <v>0</v>
      </c>
      <c r="CM24" s="61">
        <v>0</v>
      </c>
      <c r="CN24" s="61">
        <v>0</v>
      </c>
      <c r="CO24" s="61">
        <v>0</v>
      </c>
      <c r="CP24" s="61">
        <v>0</v>
      </c>
      <c r="CQ24" s="61">
        <v>0</v>
      </c>
      <c r="CR24" s="61">
        <v>0</v>
      </c>
      <c r="CS24" s="61">
        <v>0</v>
      </c>
      <c r="CT24" s="61">
        <v>0</v>
      </c>
      <c r="CU24" s="61">
        <v>0</v>
      </c>
    </row>
    <row r="25" spans="1:99" ht="12.75" customHeight="1">
      <c r="A25" s="43" t="s">
        <v>37</v>
      </c>
      <c r="B25" s="59">
        <v>1027</v>
      </c>
      <c r="C25" s="60" t="s">
        <v>376</v>
      </c>
      <c r="D25" s="61">
        <v>0</v>
      </c>
      <c r="E25" s="61">
        <v>0</v>
      </c>
      <c r="F25" s="61">
        <v>0</v>
      </c>
      <c r="G25" s="61">
        <v>0</v>
      </c>
      <c r="H25" s="61">
        <v>0</v>
      </c>
      <c r="I25" s="61">
        <v>0</v>
      </c>
      <c r="J25" s="61">
        <v>0</v>
      </c>
      <c r="K25" s="61">
        <v>0</v>
      </c>
      <c r="L25" s="61">
        <v>0</v>
      </c>
      <c r="M25" s="61">
        <v>0</v>
      </c>
      <c r="N25" s="61">
        <v>0</v>
      </c>
      <c r="O25" s="61">
        <v>0</v>
      </c>
      <c r="P25" s="61">
        <v>0</v>
      </c>
      <c r="Q25" s="61">
        <v>0</v>
      </c>
      <c r="R25" s="61">
        <v>0</v>
      </c>
      <c r="S25" s="61">
        <v>0</v>
      </c>
      <c r="T25" s="61">
        <v>0</v>
      </c>
      <c r="U25" s="61">
        <v>0</v>
      </c>
      <c r="V25" s="61">
        <v>0</v>
      </c>
      <c r="W25" s="61">
        <v>0</v>
      </c>
      <c r="X25" s="61">
        <v>0</v>
      </c>
      <c r="Y25" s="61">
        <v>0</v>
      </c>
      <c r="Z25" s="61">
        <v>0</v>
      </c>
      <c r="AA25" s="61">
        <v>0</v>
      </c>
      <c r="AB25" s="61">
        <v>0</v>
      </c>
      <c r="AC25" s="61">
        <v>0</v>
      </c>
      <c r="AD25" s="61">
        <v>0</v>
      </c>
      <c r="AE25" s="61">
        <v>0</v>
      </c>
      <c r="AF25" s="61">
        <v>0</v>
      </c>
      <c r="AG25" s="61">
        <v>0</v>
      </c>
      <c r="AH25" s="61">
        <v>0</v>
      </c>
      <c r="AI25" s="61">
        <v>0</v>
      </c>
      <c r="AJ25" s="61">
        <v>0</v>
      </c>
      <c r="AK25" s="61">
        <v>0</v>
      </c>
      <c r="AL25" s="61">
        <v>0</v>
      </c>
      <c r="AM25" s="61">
        <v>0</v>
      </c>
      <c r="AN25" s="61">
        <v>0</v>
      </c>
      <c r="AO25" s="61">
        <v>0</v>
      </c>
      <c r="AP25" s="61">
        <v>0</v>
      </c>
      <c r="AQ25" s="61">
        <v>0</v>
      </c>
      <c r="AR25" s="61">
        <v>0</v>
      </c>
      <c r="AS25" s="61">
        <v>0</v>
      </c>
      <c r="AT25" s="61">
        <v>0</v>
      </c>
      <c r="AU25" s="61">
        <v>0</v>
      </c>
      <c r="AV25" s="61">
        <v>0</v>
      </c>
      <c r="AW25" s="61">
        <v>0</v>
      </c>
      <c r="AX25" s="61">
        <v>0</v>
      </c>
      <c r="AY25" s="61">
        <v>0</v>
      </c>
      <c r="AZ25" s="61">
        <v>0</v>
      </c>
      <c r="BA25" s="61">
        <v>0</v>
      </c>
      <c r="BB25" s="61">
        <v>0</v>
      </c>
      <c r="BC25" s="61">
        <v>0</v>
      </c>
      <c r="BD25" s="61">
        <v>0</v>
      </c>
      <c r="BE25" s="61">
        <v>0</v>
      </c>
      <c r="BF25" s="61">
        <v>0</v>
      </c>
      <c r="BG25" s="61">
        <v>0</v>
      </c>
      <c r="BH25" s="61">
        <v>0</v>
      </c>
      <c r="BI25" s="61">
        <v>0</v>
      </c>
      <c r="BJ25" s="61">
        <v>0</v>
      </c>
      <c r="BK25" s="61">
        <v>0</v>
      </c>
      <c r="BL25" s="61">
        <v>0</v>
      </c>
      <c r="BM25" s="61">
        <v>0</v>
      </c>
      <c r="BN25" s="61">
        <v>0</v>
      </c>
      <c r="BO25" s="61">
        <v>0</v>
      </c>
      <c r="BP25" s="61">
        <v>0</v>
      </c>
      <c r="BQ25" s="61">
        <v>0</v>
      </c>
      <c r="BR25" s="61">
        <v>0</v>
      </c>
      <c r="BS25" s="61">
        <v>0</v>
      </c>
      <c r="BT25" s="61">
        <v>0</v>
      </c>
      <c r="BU25" s="61">
        <v>0</v>
      </c>
      <c r="BV25" s="61">
        <v>0</v>
      </c>
      <c r="BW25" s="61">
        <v>0</v>
      </c>
      <c r="BX25" s="61">
        <v>0</v>
      </c>
      <c r="BY25" s="61">
        <v>0</v>
      </c>
      <c r="BZ25" s="61">
        <v>0</v>
      </c>
      <c r="CA25" s="61">
        <v>0</v>
      </c>
      <c r="CB25" s="61">
        <v>0</v>
      </c>
      <c r="CC25" s="61">
        <v>0</v>
      </c>
      <c r="CD25" s="61">
        <v>0</v>
      </c>
      <c r="CE25" s="61">
        <v>0</v>
      </c>
      <c r="CF25" s="61">
        <v>0</v>
      </c>
      <c r="CG25" s="61">
        <v>0</v>
      </c>
      <c r="CH25" s="61">
        <v>0</v>
      </c>
      <c r="CI25" s="61">
        <v>0</v>
      </c>
      <c r="CJ25" s="61">
        <v>0</v>
      </c>
      <c r="CK25" s="61">
        <v>0</v>
      </c>
      <c r="CL25" s="61">
        <v>0</v>
      </c>
      <c r="CM25" s="61">
        <v>0</v>
      </c>
      <c r="CN25" s="61">
        <v>0</v>
      </c>
      <c r="CO25" s="61">
        <v>0</v>
      </c>
      <c r="CP25" s="61">
        <v>0</v>
      </c>
      <c r="CQ25" s="61">
        <v>0</v>
      </c>
      <c r="CR25" s="61">
        <v>0</v>
      </c>
      <c r="CS25" s="61">
        <v>0</v>
      </c>
      <c r="CT25" s="61">
        <v>0</v>
      </c>
      <c r="CU25" s="61">
        <v>0</v>
      </c>
    </row>
    <row r="26" spans="1:99" ht="12.75" customHeight="1">
      <c r="A26" s="43" t="s">
        <v>39</v>
      </c>
      <c r="B26" s="59">
        <v>1028</v>
      </c>
      <c r="C26" s="60" t="s">
        <v>376</v>
      </c>
      <c r="D26" s="61">
        <v>0</v>
      </c>
      <c r="E26" s="61">
        <v>0</v>
      </c>
      <c r="F26" s="61">
        <v>0</v>
      </c>
      <c r="G26" s="61">
        <v>0</v>
      </c>
      <c r="H26" s="61">
        <v>0</v>
      </c>
      <c r="I26" s="61">
        <v>0</v>
      </c>
      <c r="J26" s="61">
        <v>0</v>
      </c>
      <c r="K26" s="61">
        <v>0</v>
      </c>
      <c r="L26" s="61">
        <v>0</v>
      </c>
      <c r="M26" s="61">
        <v>0</v>
      </c>
      <c r="N26" s="61">
        <v>0</v>
      </c>
      <c r="O26" s="61">
        <v>0</v>
      </c>
      <c r="P26" s="61">
        <v>0</v>
      </c>
      <c r="Q26" s="61">
        <v>0</v>
      </c>
      <c r="R26" s="61">
        <v>0</v>
      </c>
      <c r="S26" s="61">
        <v>0</v>
      </c>
      <c r="T26" s="61">
        <v>0</v>
      </c>
      <c r="U26" s="61">
        <v>0</v>
      </c>
      <c r="V26" s="61">
        <v>0</v>
      </c>
      <c r="W26" s="61">
        <v>0</v>
      </c>
      <c r="X26" s="61">
        <v>0</v>
      </c>
      <c r="Y26" s="61">
        <v>0</v>
      </c>
      <c r="Z26" s="61">
        <v>0</v>
      </c>
      <c r="AA26" s="61">
        <v>0</v>
      </c>
      <c r="AB26" s="61">
        <v>0</v>
      </c>
      <c r="AC26" s="61">
        <v>0</v>
      </c>
      <c r="AD26" s="61">
        <v>0</v>
      </c>
      <c r="AE26" s="61">
        <v>0</v>
      </c>
      <c r="AF26" s="61">
        <v>0</v>
      </c>
      <c r="AG26" s="61">
        <v>0</v>
      </c>
      <c r="AH26" s="61">
        <v>0</v>
      </c>
      <c r="AI26" s="61">
        <v>0</v>
      </c>
      <c r="AJ26" s="61">
        <v>0</v>
      </c>
      <c r="AK26" s="61">
        <v>0</v>
      </c>
      <c r="AL26" s="61">
        <v>0</v>
      </c>
      <c r="AM26" s="61">
        <v>0</v>
      </c>
      <c r="AN26" s="61">
        <v>0</v>
      </c>
      <c r="AO26" s="61">
        <v>0</v>
      </c>
      <c r="AP26" s="61">
        <v>0</v>
      </c>
      <c r="AQ26" s="61">
        <v>0</v>
      </c>
      <c r="AR26" s="61">
        <v>0</v>
      </c>
      <c r="AS26" s="61">
        <v>0</v>
      </c>
      <c r="AT26" s="61">
        <v>0</v>
      </c>
      <c r="AU26" s="61">
        <v>0</v>
      </c>
      <c r="AV26" s="61">
        <v>0</v>
      </c>
      <c r="AW26" s="61">
        <v>0</v>
      </c>
      <c r="AX26" s="61">
        <v>0</v>
      </c>
      <c r="AY26" s="61">
        <v>0</v>
      </c>
      <c r="AZ26" s="61">
        <v>0</v>
      </c>
      <c r="BA26" s="61">
        <v>0</v>
      </c>
      <c r="BB26" s="61">
        <v>0</v>
      </c>
      <c r="BC26" s="61">
        <v>0</v>
      </c>
      <c r="BD26" s="61">
        <v>0</v>
      </c>
      <c r="BE26" s="61">
        <v>0</v>
      </c>
      <c r="BF26" s="61">
        <v>0</v>
      </c>
      <c r="BG26" s="61">
        <v>0</v>
      </c>
      <c r="BH26" s="61">
        <v>0</v>
      </c>
      <c r="BI26" s="61">
        <v>0</v>
      </c>
      <c r="BJ26" s="61">
        <v>0</v>
      </c>
      <c r="BK26" s="61">
        <v>0</v>
      </c>
      <c r="BL26" s="61">
        <v>0</v>
      </c>
      <c r="BM26" s="61">
        <v>0</v>
      </c>
      <c r="BN26" s="61">
        <v>0</v>
      </c>
      <c r="BO26" s="61">
        <v>0</v>
      </c>
      <c r="BP26" s="61">
        <v>0</v>
      </c>
      <c r="BQ26" s="61">
        <v>0</v>
      </c>
      <c r="BR26" s="61">
        <v>0</v>
      </c>
      <c r="BS26" s="61">
        <v>0</v>
      </c>
      <c r="BT26" s="61">
        <v>0</v>
      </c>
      <c r="BU26" s="61">
        <v>0</v>
      </c>
      <c r="BV26" s="61">
        <v>0</v>
      </c>
      <c r="BW26" s="61">
        <v>0</v>
      </c>
      <c r="BX26" s="61">
        <v>0</v>
      </c>
      <c r="BY26" s="61">
        <v>0</v>
      </c>
      <c r="BZ26" s="61">
        <v>0</v>
      </c>
      <c r="CA26" s="61">
        <v>0</v>
      </c>
      <c r="CB26" s="61">
        <v>0</v>
      </c>
      <c r="CC26" s="61">
        <v>0</v>
      </c>
      <c r="CD26" s="61">
        <v>0</v>
      </c>
      <c r="CE26" s="61">
        <v>0</v>
      </c>
      <c r="CF26" s="61">
        <v>0</v>
      </c>
      <c r="CG26" s="61">
        <v>0</v>
      </c>
      <c r="CH26" s="61">
        <v>0</v>
      </c>
      <c r="CI26" s="61">
        <v>0</v>
      </c>
      <c r="CJ26" s="61">
        <v>0</v>
      </c>
      <c r="CK26" s="61">
        <v>0</v>
      </c>
      <c r="CL26" s="61">
        <v>0</v>
      </c>
      <c r="CM26" s="61">
        <v>0</v>
      </c>
      <c r="CN26" s="61">
        <v>0</v>
      </c>
      <c r="CO26" s="61">
        <v>0</v>
      </c>
      <c r="CP26" s="61">
        <v>0</v>
      </c>
      <c r="CQ26" s="61">
        <v>0</v>
      </c>
      <c r="CR26" s="61">
        <v>0</v>
      </c>
      <c r="CS26" s="61">
        <v>0</v>
      </c>
      <c r="CT26" s="61">
        <v>0</v>
      </c>
      <c r="CU26" s="61">
        <v>0</v>
      </c>
    </row>
    <row r="27" spans="1:99" ht="12.75" customHeight="1">
      <c r="A27" s="43" t="s">
        <v>41</v>
      </c>
      <c r="B27" s="59">
        <v>1030</v>
      </c>
      <c r="C27" s="60" t="s">
        <v>376</v>
      </c>
      <c r="D27" s="61">
        <v>0</v>
      </c>
      <c r="E27" s="61">
        <v>0</v>
      </c>
      <c r="F27" s="61">
        <v>0</v>
      </c>
      <c r="G27" s="61">
        <v>0</v>
      </c>
      <c r="H27" s="61">
        <v>0</v>
      </c>
      <c r="I27" s="61">
        <v>0</v>
      </c>
      <c r="J27" s="61">
        <v>0</v>
      </c>
      <c r="K27" s="61">
        <v>0</v>
      </c>
      <c r="L27" s="61">
        <v>0</v>
      </c>
      <c r="M27" s="61">
        <v>0</v>
      </c>
      <c r="N27" s="61">
        <v>0</v>
      </c>
      <c r="O27" s="61">
        <v>0</v>
      </c>
      <c r="P27" s="61">
        <v>0</v>
      </c>
      <c r="Q27" s="61">
        <v>0</v>
      </c>
      <c r="R27" s="61">
        <v>0</v>
      </c>
      <c r="S27" s="61">
        <v>0</v>
      </c>
      <c r="T27" s="61">
        <v>0</v>
      </c>
      <c r="U27" s="61">
        <v>0</v>
      </c>
      <c r="V27" s="61">
        <v>0</v>
      </c>
      <c r="W27" s="61">
        <v>0</v>
      </c>
      <c r="X27" s="61">
        <v>0</v>
      </c>
      <c r="Y27" s="61">
        <v>0</v>
      </c>
      <c r="Z27" s="61">
        <v>0</v>
      </c>
      <c r="AA27" s="61">
        <v>0</v>
      </c>
      <c r="AB27" s="61">
        <v>0</v>
      </c>
      <c r="AC27" s="61">
        <v>0</v>
      </c>
      <c r="AD27" s="61">
        <v>0</v>
      </c>
      <c r="AE27" s="61">
        <v>0</v>
      </c>
      <c r="AF27" s="61">
        <v>0</v>
      </c>
      <c r="AG27" s="61">
        <v>0</v>
      </c>
      <c r="AH27" s="61">
        <v>0</v>
      </c>
      <c r="AI27" s="61">
        <v>0</v>
      </c>
      <c r="AJ27" s="61">
        <v>0</v>
      </c>
      <c r="AK27" s="61">
        <v>0</v>
      </c>
      <c r="AL27" s="61">
        <v>0</v>
      </c>
      <c r="AM27" s="61">
        <v>0</v>
      </c>
      <c r="AN27" s="61">
        <v>0</v>
      </c>
      <c r="AO27" s="61">
        <v>0</v>
      </c>
      <c r="AP27" s="61">
        <v>0</v>
      </c>
      <c r="AQ27" s="61">
        <v>0</v>
      </c>
      <c r="AR27" s="61">
        <v>0</v>
      </c>
      <c r="AS27" s="61">
        <v>0</v>
      </c>
      <c r="AT27" s="61">
        <v>0</v>
      </c>
      <c r="AU27" s="61">
        <v>0</v>
      </c>
      <c r="AV27" s="61">
        <v>0</v>
      </c>
      <c r="AW27" s="61">
        <v>0</v>
      </c>
      <c r="AX27" s="61">
        <v>0</v>
      </c>
      <c r="AY27" s="61">
        <v>0</v>
      </c>
      <c r="AZ27" s="61">
        <v>0</v>
      </c>
      <c r="BA27" s="61">
        <v>0</v>
      </c>
      <c r="BB27" s="61">
        <v>0</v>
      </c>
      <c r="BC27" s="61">
        <v>0</v>
      </c>
      <c r="BD27" s="61">
        <v>0</v>
      </c>
      <c r="BE27" s="61">
        <v>0</v>
      </c>
      <c r="BF27" s="61">
        <v>0</v>
      </c>
      <c r="BG27" s="61">
        <v>0</v>
      </c>
      <c r="BH27" s="61">
        <v>0</v>
      </c>
      <c r="BI27" s="61">
        <v>0</v>
      </c>
      <c r="BJ27" s="61">
        <v>0</v>
      </c>
      <c r="BK27" s="61">
        <v>0</v>
      </c>
      <c r="BL27" s="61">
        <v>0</v>
      </c>
      <c r="BM27" s="61">
        <v>0</v>
      </c>
      <c r="BN27" s="61">
        <v>0</v>
      </c>
      <c r="BO27" s="61">
        <v>0</v>
      </c>
      <c r="BP27" s="61">
        <v>0</v>
      </c>
      <c r="BQ27" s="61">
        <v>0</v>
      </c>
      <c r="BR27" s="61">
        <v>0</v>
      </c>
      <c r="BS27" s="61">
        <v>0</v>
      </c>
      <c r="BT27" s="61">
        <v>0</v>
      </c>
      <c r="BU27" s="61">
        <v>0</v>
      </c>
      <c r="BV27" s="61">
        <v>0</v>
      </c>
      <c r="BW27" s="61">
        <v>0</v>
      </c>
      <c r="BX27" s="61">
        <v>0</v>
      </c>
      <c r="BY27" s="61">
        <v>0</v>
      </c>
      <c r="BZ27" s="61">
        <v>0</v>
      </c>
      <c r="CA27" s="61">
        <v>0</v>
      </c>
      <c r="CB27" s="61">
        <v>0</v>
      </c>
      <c r="CC27" s="61">
        <v>0</v>
      </c>
      <c r="CD27" s="61">
        <v>0</v>
      </c>
      <c r="CE27" s="61">
        <v>0</v>
      </c>
      <c r="CF27" s="61">
        <v>0</v>
      </c>
      <c r="CG27" s="61">
        <v>0</v>
      </c>
      <c r="CH27" s="61">
        <v>0</v>
      </c>
      <c r="CI27" s="61">
        <v>0</v>
      </c>
      <c r="CJ27" s="61">
        <v>0</v>
      </c>
      <c r="CK27" s="61">
        <v>0</v>
      </c>
      <c r="CL27" s="61">
        <v>0</v>
      </c>
      <c r="CM27" s="61">
        <v>0</v>
      </c>
      <c r="CN27" s="61">
        <v>0</v>
      </c>
      <c r="CO27" s="61">
        <v>0</v>
      </c>
      <c r="CP27" s="61">
        <v>0</v>
      </c>
      <c r="CQ27" s="61">
        <v>0</v>
      </c>
      <c r="CR27" s="61">
        <v>0</v>
      </c>
      <c r="CS27" s="61">
        <v>0</v>
      </c>
      <c r="CT27" s="61">
        <v>0</v>
      </c>
      <c r="CU27" s="61">
        <v>0</v>
      </c>
    </row>
    <row r="28" spans="1:99" ht="12.75" customHeight="1">
      <c r="A28" s="43" t="s">
        <v>43</v>
      </c>
      <c r="B28" s="59">
        <v>1031</v>
      </c>
      <c r="C28" s="60" t="s">
        <v>376</v>
      </c>
      <c r="D28" s="61">
        <v>0</v>
      </c>
      <c r="E28" s="61">
        <v>0</v>
      </c>
      <c r="F28" s="61">
        <v>0</v>
      </c>
      <c r="G28" s="61">
        <v>0</v>
      </c>
      <c r="H28" s="61">
        <v>0</v>
      </c>
      <c r="I28" s="61">
        <v>0</v>
      </c>
      <c r="J28" s="61">
        <v>0</v>
      </c>
      <c r="K28" s="61">
        <v>0</v>
      </c>
      <c r="L28" s="61">
        <v>0</v>
      </c>
      <c r="M28" s="61">
        <v>0</v>
      </c>
      <c r="N28" s="61">
        <v>0</v>
      </c>
      <c r="O28" s="61">
        <v>0</v>
      </c>
      <c r="P28" s="61">
        <v>0</v>
      </c>
      <c r="Q28" s="61">
        <v>0</v>
      </c>
      <c r="R28" s="61">
        <v>0</v>
      </c>
      <c r="S28" s="61">
        <v>0</v>
      </c>
      <c r="T28" s="61">
        <v>0</v>
      </c>
      <c r="U28" s="61">
        <v>0</v>
      </c>
      <c r="V28" s="61">
        <v>0</v>
      </c>
      <c r="W28" s="61">
        <v>0</v>
      </c>
      <c r="X28" s="61">
        <v>0</v>
      </c>
      <c r="Y28" s="61">
        <v>0</v>
      </c>
      <c r="Z28" s="61">
        <v>0</v>
      </c>
      <c r="AA28" s="61">
        <v>0</v>
      </c>
      <c r="AB28" s="61">
        <v>0</v>
      </c>
      <c r="AC28" s="61">
        <v>0</v>
      </c>
      <c r="AD28" s="61">
        <v>0</v>
      </c>
      <c r="AE28" s="61">
        <v>0</v>
      </c>
      <c r="AF28" s="61">
        <v>0</v>
      </c>
      <c r="AG28" s="61">
        <v>0</v>
      </c>
      <c r="AH28" s="61">
        <v>0</v>
      </c>
      <c r="AI28" s="61">
        <v>0</v>
      </c>
      <c r="AJ28" s="61">
        <v>0</v>
      </c>
      <c r="AK28" s="61">
        <v>0</v>
      </c>
      <c r="AL28" s="61">
        <v>0</v>
      </c>
      <c r="AM28" s="61">
        <v>0</v>
      </c>
      <c r="AN28" s="61">
        <v>0</v>
      </c>
      <c r="AO28" s="61">
        <v>0</v>
      </c>
      <c r="AP28" s="61">
        <v>0</v>
      </c>
      <c r="AQ28" s="61">
        <v>0</v>
      </c>
      <c r="AR28" s="61">
        <v>0</v>
      </c>
      <c r="AS28" s="61">
        <v>0</v>
      </c>
      <c r="AT28" s="61">
        <v>0</v>
      </c>
      <c r="AU28" s="61">
        <v>0</v>
      </c>
      <c r="AV28" s="61">
        <v>0</v>
      </c>
      <c r="AW28" s="61">
        <v>0</v>
      </c>
      <c r="AX28" s="61">
        <v>0</v>
      </c>
      <c r="AY28" s="61">
        <v>0</v>
      </c>
      <c r="AZ28" s="61">
        <v>0</v>
      </c>
      <c r="BA28" s="61">
        <v>0</v>
      </c>
      <c r="BB28" s="61">
        <v>0</v>
      </c>
      <c r="BC28" s="61">
        <v>0</v>
      </c>
      <c r="BD28" s="61">
        <v>0</v>
      </c>
      <c r="BE28" s="61">
        <v>0</v>
      </c>
      <c r="BF28" s="61">
        <v>0</v>
      </c>
      <c r="BG28" s="61">
        <v>0</v>
      </c>
      <c r="BH28" s="61">
        <v>0</v>
      </c>
      <c r="BI28" s="61">
        <v>0</v>
      </c>
      <c r="BJ28" s="61">
        <v>0</v>
      </c>
      <c r="BK28" s="61">
        <v>0</v>
      </c>
      <c r="BL28" s="61">
        <v>0</v>
      </c>
      <c r="BM28" s="61">
        <v>0</v>
      </c>
      <c r="BN28" s="61">
        <v>0</v>
      </c>
      <c r="BO28" s="61">
        <v>0</v>
      </c>
      <c r="BP28" s="61">
        <v>0</v>
      </c>
      <c r="BQ28" s="61">
        <v>0</v>
      </c>
      <c r="BR28" s="61">
        <v>0</v>
      </c>
      <c r="BS28" s="61">
        <v>0</v>
      </c>
      <c r="BT28" s="61">
        <v>0</v>
      </c>
      <c r="BU28" s="61">
        <v>0</v>
      </c>
      <c r="BV28" s="61">
        <v>0</v>
      </c>
      <c r="BW28" s="61">
        <v>0</v>
      </c>
      <c r="BX28" s="61">
        <v>0</v>
      </c>
      <c r="BY28" s="61">
        <v>0</v>
      </c>
      <c r="BZ28" s="61">
        <v>0</v>
      </c>
      <c r="CA28" s="61">
        <v>0</v>
      </c>
      <c r="CB28" s="61">
        <v>0</v>
      </c>
      <c r="CC28" s="61">
        <v>0</v>
      </c>
      <c r="CD28" s="61">
        <v>0</v>
      </c>
      <c r="CE28" s="61">
        <v>0</v>
      </c>
      <c r="CF28" s="61">
        <v>0</v>
      </c>
      <c r="CG28" s="61">
        <v>0</v>
      </c>
      <c r="CH28" s="61">
        <v>0</v>
      </c>
      <c r="CI28" s="61">
        <v>0</v>
      </c>
      <c r="CJ28" s="61">
        <v>0</v>
      </c>
      <c r="CK28" s="61">
        <v>0</v>
      </c>
      <c r="CL28" s="61">
        <v>0</v>
      </c>
      <c r="CM28" s="61">
        <v>0</v>
      </c>
      <c r="CN28" s="61">
        <v>0</v>
      </c>
      <c r="CO28" s="61">
        <v>0</v>
      </c>
      <c r="CP28" s="61">
        <v>0</v>
      </c>
      <c r="CQ28" s="61">
        <v>0</v>
      </c>
      <c r="CR28" s="61">
        <v>0</v>
      </c>
      <c r="CS28" s="61">
        <v>0</v>
      </c>
      <c r="CT28" s="61">
        <v>0</v>
      </c>
      <c r="CU28" s="61">
        <v>0</v>
      </c>
    </row>
    <row r="29" spans="1:99" ht="12.75" customHeight="1">
      <c r="A29" s="43" t="s">
        <v>45</v>
      </c>
      <c r="B29" s="59">
        <v>1032</v>
      </c>
      <c r="C29" s="60" t="s">
        <v>376</v>
      </c>
      <c r="D29" s="61">
        <v>0</v>
      </c>
      <c r="E29" s="61">
        <v>0</v>
      </c>
      <c r="F29" s="61">
        <v>0</v>
      </c>
      <c r="G29" s="61">
        <v>0</v>
      </c>
      <c r="H29" s="61">
        <v>0</v>
      </c>
      <c r="I29" s="61">
        <v>0</v>
      </c>
      <c r="J29" s="61">
        <v>0</v>
      </c>
      <c r="K29" s="61">
        <v>0</v>
      </c>
      <c r="L29" s="61">
        <v>0</v>
      </c>
      <c r="M29" s="61">
        <v>0</v>
      </c>
      <c r="N29" s="61">
        <v>0</v>
      </c>
      <c r="O29" s="61">
        <v>0</v>
      </c>
      <c r="P29" s="61">
        <v>0</v>
      </c>
      <c r="Q29" s="61">
        <v>0</v>
      </c>
      <c r="R29" s="61">
        <v>0</v>
      </c>
      <c r="S29" s="61">
        <v>0</v>
      </c>
      <c r="T29" s="61">
        <v>0</v>
      </c>
      <c r="U29" s="61">
        <v>0</v>
      </c>
      <c r="V29" s="61">
        <v>0</v>
      </c>
      <c r="W29" s="61">
        <v>0</v>
      </c>
      <c r="X29" s="61">
        <v>0</v>
      </c>
      <c r="Y29" s="61">
        <v>0</v>
      </c>
      <c r="Z29" s="61">
        <v>0</v>
      </c>
      <c r="AA29" s="61">
        <v>0</v>
      </c>
      <c r="AB29" s="61">
        <v>0</v>
      </c>
      <c r="AC29" s="61">
        <v>0</v>
      </c>
      <c r="AD29" s="61">
        <v>0</v>
      </c>
      <c r="AE29" s="61">
        <v>0</v>
      </c>
      <c r="AF29" s="61">
        <v>0</v>
      </c>
      <c r="AG29" s="61">
        <v>0</v>
      </c>
      <c r="AH29" s="61">
        <v>0</v>
      </c>
      <c r="AI29" s="61">
        <v>0</v>
      </c>
      <c r="AJ29" s="61">
        <v>0</v>
      </c>
      <c r="AK29" s="61">
        <v>0</v>
      </c>
      <c r="AL29" s="61">
        <v>0</v>
      </c>
      <c r="AM29" s="61">
        <v>0</v>
      </c>
      <c r="AN29" s="61">
        <v>0</v>
      </c>
      <c r="AO29" s="61">
        <v>0</v>
      </c>
      <c r="AP29" s="61">
        <v>0</v>
      </c>
      <c r="AQ29" s="61">
        <v>0</v>
      </c>
      <c r="AR29" s="61">
        <v>0</v>
      </c>
      <c r="AS29" s="61">
        <v>0</v>
      </c>
      <c r="AT29" s="61">
        <v>0</v>
      </c>
      <c r="AU29" s="61">
        <v>0</v>
      </c>
      <c r="AV29" s="61">
        <v>0</v>
      </c>
      <c r="AW29" s="61">
        <v>0</v>
      </c>
      <c r="AX29" s="61">
        <v>0</v>
      </c>
      <c r="AY29" s="61">
        <v>0</v>
      </c>
      <c r="AZ29" s="61">
        <v>0</v>
      </c>
      <c r="BA29" s="61">
        <v>0</v>
      </c>
      <c r="BB29" s="61">
        <v>0</v>
      </c>
      <c r="BC29" s="61">
        <v>0</v>
      </c>
      <c r="BD29" s="61">
        <v>0</v>
      </c>
      <c r="BE29" s="61">
        <v>0</v>
      </c>
      <c r="BF29" s="61">
        <v>0</v>
      </c>
      <c r="BG29" s="61">
        <v>0</v>
      </c>
      <c r="BH29" s="61">
        <v>0</v>
      </c>
      <c r="BI29" s="61">
        <v>0</v>
      </c>
      <c r="BJ29" s="61">
        <v>0</v>
      </c>
      <c r="BK29" s="61">
        <v>0</v>
      </c>
      <c r="BL29" s="61">
        <v>0</v>
      </c>
      <c r="BM29" s="61">
        <v>0</v>
      </c>
      <c r="BN29" s="61">
        <v>0</v>
      </c>
      <c r="BO29" s="61">
        <v>0</v>
      </c>
      <c r="BP29" s="61">
        <v>0</v>
      </c>
      <c r="BQ29" s="61">
        <v>0</v>
      </c>
      <c r="BR29" s="61">
        <v>0</v>
      </c>
      <c r="BS29" s="61">
        <v>0</v>
      </c>
      <c r="BT29" s="61">
        <v>0</v>
      </c>
      <c r="BU29" s="61">
        <v>0</v>
      </c>
      <c r="BV29" s="61">
        <v>0</v>
      </c>
      <c r="BW29" s="61">
        <v>0</v>
      </c>
      <c r="BX29" s="61">
        <v>0</v>
      </c>
      <c r="BY29" s="61">
        <v>0</v>
      </c>
      <c r="BZ29" s="61">
        <v>0</v>
      </c>
      <c r="CA29" s="61">
        <v>0</v>
      </c>
      <c r="CB29" s="61">
        <v>0</v>
      </c>
      <c r="CC29" s="61">
        <v>0</v>
      </c>
      <c r="CD29" s="61">
        <v>0</v>
      </c>
      <c r="CE29" s="61">
        <v>0</v>
      </c>
      <c r="CF29" s="61">
        <v>0</v>
      </c>
      <c r="CG29" s="61">
        <v>0</v>
      </c>
      <c r="CH29" s="61">
        <v>0</v>
      </c>
      <c r="CI29" s="61">
        <v>0</v>
      </c>
      <c r="CJ29" s="61">
        <v>0</v>
      </c>
      <c r="CK29" s="61">
        <v>0</v>
      </c>
      <c r="CL29" s="61">
        <v>0</v>
      </c>
      <c r="CM29" s="61">
        <v>0</v>
      </c>
      <c r="CN29" s="61">
        <v>0</v>
      </c>
      <c r="CO29" s="61">
        <v>0</v>
      </c>
      <c r="CP29" s="61">
        <v>0</v>
      </c>
      <c r="CQ29" s="61">
        <v>0</v>
      </c>
      <c r="CR29" s="61">
        <v>0</v>
      </c>
      <c r="CS29" s="61">
        <v>0</v>
      </c>
      <c r="CT29" s="61">
        <v>0</v>
      </c>
      <c r="CU29" s="61">
        <v>0</v>
      </c>
    </row>
    <row r="30" spans="1:99" ht="12.75" customHeight="1">
      <c r="A30" s="43" t="s">
        <v>47</v>
      </c>
      <c r="B30" s="59">
        <v>1034</v>
      </c>
      <c r="C30" s="60" t="s">
        <v>376</v>
      </c>
      <c r="D30" s="61">
        <v>0</v>
      </c>
      <c r="E30" s="61">
        <v>0</v>
      </c>
      <c r="F30" s="61">
        <v>0</v>
      </c>
      <c r="G30" s="61">
        <v>0</v>
      </c>
      <c r="H30" s="61">
        <v>0</v>
      </c>
      <c r="I30" s="61">
        <v>0</v>
      </c>
      <c r="J30" s="61">
        <v>0</v>
      </c>
      <c r="K30" s="61">
        <v>0</v>
      </c>
      <c r="L30" s="61">
        <v>0</v>
      </c>
      <c r="M30" s="61">
        <v>0</v>
      </c>
      <c r="N30" s="61">
        <v>0</v>
      </c>
      <c r="O30" s="61">
        <v>0</v>
      </c>
      <c r="P30" s="61">
        <v>0</v>
      </c>
      <c r="Q30" s="61">
        <v>0</v>
      </c>
      <c r="R30" s="61">
        <v>0</v>
      </c>
      <c r="S30" s="61">
        <v>0</v>
      </c>
      <c r="T30" s="61">
        <v>0</v>
      </c>
      <c r="U30" s="61">
        <v>0</v>
      </c>
      <c r="V30" s="61">
        <v>0</v>
      </c>
      <c r="W30" s="61">
        <v>0</v>
      </c>
      <c r="X30" s="61">
        <v>0</v>
      </c>
      <c r="Y30" s="61">
        <v>0</v>
      </c>
      <c r="Z30" s="61">
        <v>0</v>
      </c>
      <c r="AA30" s="61">
        <v>0</v>
      </c>
      <c r="AB30" s="61">
        <v>0</v>
      </c>
      <c r="AC30" s="61">
        <v>0</v>
      </c>
      <c r="AD30" s="61">
        <v>0</v>
      </c>
      <c r="AE30" s="61">
        <v>0</v>
      </c>
      <c r="AF30" s="61">
        <v>0</v>
      </c>
      <c r="AG30" s="61">
        <v>0</v>
      </c>
      <c r="AH30" s="61">
        <v>0</v>
      </c>
      <c r="AI30" s="61">
        <v>0</v>
      </c>
      <c r="AJ30" s="61">
        <v>0</v>
      </c>
      <c r="AK30" s="61">
        <v>0</v>
      </c>
      <c r="AL30" s="61">
        <v>0</v>
      </c>
      <c r="AM30" s="61">
        <v>0</v>
      </c>
      <c r="AN30" s="61">
        <v>0</v>
      </c>
      <c r="AO30" s="61">
        <v>0</v>
      </c>
      <c r="AP30" s="61">
        <v>0</v>
      </c>
      <c r="AQ30" s="61">
        <v>0</v>
      </c>
      <c r="AR30" s="61">
        <v>0</v>
      </c>
      <c r="AS30" s="61">
        <v>0</v>
      </c>
      <c r="AT30" s="61">
        <v>0</v>
      </c>
      <c r="AU30" s="61">
        <v>0</v>
      </c>
      <c r="AV30" s="61">
        <v>0</v>
      </c>
      <c r="AW30" s="61">
        <v>0</v>
      </c>
      <c r="AX30" s="61">
        <v>0</v>
      </c>
      <c r="AY30" s="61">
        <v>0</v>
      </c>
      <c r="AZ30" s="61">
        <v>0</v>
      </c>
      <c r="BA30" s="61">
        <v>0</v>
      </c>
      <c r="BB30" s="61">
        <v>0</v>
      </c>
      <c r="BC30" s="61">
        <v>0</v>
      </c>
      <c r="BD30" s="61">
        <v>0</v>
      </c>
      <c r="BE30" s="61">
        <v>0</v>
      </c>
      <c r="BF30" s="61">
        <v>0</v>
      </c>
      <c r="BG30" s="61">
        <v>0</v>
      </c>
      <c r="BH30" s="61">
        <v>0</v>
      </c>
      <c r="BI30" s="61">
        <v>0</v>
      </c>
      <c r="BJ30" s="61">
        <v>0</v>
      </c>
      <c r="BK30" s="61">
        <v>0</v>
      </c>
      <c r="BL30" s="61">
        <v>0</v>
      </c>
      <c r="BM30" s="61">
        <v>0</v>
      </c>
      <c r="BN30" s="61">
        <v>0</v>
      </c>
      <c r="BO30" s="61">
        <v>0</v>
      </c>
      <c r="BP30" s="61">
        <v>0</v>
      </c>
      <c r="BQ30" s="61">
        <v>0</v>
      </c>
      <c r="BR30" s="61">
        <v>0</v>
      </c>
      <c r="BS30" s="61">
        <v>0</v>
      </c>
      <c r="BT30" s="61">
        <v>0</v>
      </c>
      <c r="BU30" s="61">
        <v>0</v>
      </c>
      <c r="BV30" s="61">
        <v>0</v>
      </c>
      <c r="BW30" s="61">
        <v>0</v>
      </c>
      <c r="BX30" s="61">
        <v>0</v>
      </c>
      <c r="BY30" s="61">
        <v>0</v>
      </c>
      <c r="BZ30" s="61">
        <v>0</v>
      </c>
      <c r="CA30" s="61">
        <v>0</v>
      </c>
      <c r="CB30" s="61">
        <v>0</v>
      </c>
      <c r="CC30" s="61">
        <v>0</v>
      </c>
      <c r="CD30" s="61">
        <v>0</v>
      </c>
      <c r="CE30" s="61">
        <v>0</v>
      </c>
      <c r="CF30" s="61">
        <v>0</v>
      </c>
      <c r="CG30" s="61">
        <v>0</v>
      </c>
      <c r="CH30" s="61">
        <v>0</v>
      </c>
      <c r="CI30" s="61">
        <v>0</v>
      </c>
      <c r="CJ30" s="61">
        <v>0</v>
      </c>
      <c r="CK30" s="61">
        <v>0</v>
      </c>
      <c r="CL30" s="61">
        <v>0</v>
      </c>
      <c r="CM30" s="61">
        <v>0</v>
      </c>
      <c r="CN30" s="61">
        <v>0</v>
      </c>
      <c r="CO30" s="61">
        <v>0</v>
      </c>
      <c r="CP30" s="61">
        <v>0</v>
      </c>
      <c r="CQ30" s="61">
        <v>0</v>
      </c>
      <c r="CR30" s="61">
        <v>0</v>
      </c>
      <c r="CS30" s="61">
        <v>0</v>
      </c>
      <c r="CT30" s="61">
        <v>0</v>
      </c>
      <c r="CU30" s="61">
        <v>0</v>
      </c>
    </row>
    <row r="31" spans="1:99" ht="12.75" customHeight="1">
      <c r="A31" s="43" t="s">
        <v>49</v>
      </c>
      <c r="B31" s="59">
        <v>1035</v>
      </c>
      <c r="C31" s="60" t="s">
        <v>376</v>
      </c>
      <c r="D31" s="61">
        <v>0</v>
      </c>
      <c r="E31" s="61">
        <v>0</v>
      </c>
      <c r="F31" s="61">
        <v>0</v>
      </c>
      <c r="G31" s="61">
        <v>0</v>
      </c>
      <c r="H31" s="61">
        <v>0</v>
      </c>
      <c r="I31" s="61">
        <v>0</v>
      </c>
      <c r="J31" s="61">
        <v>0</v>
      </c>
      <c r="K31" s="61">
        <v>0</v>
      </c>
      <c r="L31" s="61">
        <v>0</v>
      </c>
      <c r="M31" s="61">
        <v>0</v>
      </c>
      <c r="N31" s="61">
        <v>0</v>
      </c>
      <c r="O31" s="61">
        <v>0</v>
      </c>
      <c r="P31" s="61">
        <v>0</v>
      </c>
      <c r="Q31" s="61">
        <v>0</v>
      </c>
      <c r="R31" s="61">
        <v>0</v>
      </c>
      <c r="S31" s="61">
        <v>0</v>
      </c>
      <c r="T31" s="61">
        <v>0</v>
      </c>
      <c r="U31" s="61">
        <v>0</v>
      </c>
      <c r="V31" s="61">
        <v>0</v>
      </c>
      <c r="W31" s="61">
        <v>0</v>
      </c>
      <c r="X31" s="61">
        <v>0</v>
      </c>
      <c r="Y31" s="61">
        <v>0</v>
      </c>
      <c r="Z31" s="61">
        <v>0</v>
      </c>
      <c r="AA31" s="61">
        <v>0</v>
      </c>
      <c r="AB31" s="61">
        <v>0</v>
      </c>
      <c r="AC31" s="61">
        <v>0</v>
      </c>
      <c r="AD31" s="61">
        <v>0</v>
      </c>
      <c r="AE31" s="61">
        <v>0</v>
      </c>
      <c r="AF31" s="61">
        <v>0</v>
      </c>
      <c r="AG31" s="61">
        <v>0</v>
      </c>
      <c r="AH31" s="61">
        <v>0</v>
      </c>
      <c r="AI31" s="61">
        <v>0</v>
      </c>
      <c r="AJ31" s="61">
        <v>0</v>
      </c>
      <c r="AK31" s="61">
        <v>0</v>
      </c>
      <c r="AL31" s="61">
        <v>0</v>
      </c>
      <c r="AM31" s="61">
        <v>0</v>
      </c>
      <c r="AN31" s="61">
        <v>0</v>
      </c>
      <c r="AO31" s="61">
        <v>0</v>
      </c>
      <c r="AP31" s="61">
        <v>0</v>
      </c>
      <c r="AQ31" s="61">
        <v>0</v>
      </c>
      <c r="AR31" s="61">
        <v>0</v>
      </c>
      <c r="AS31" s="61">
        <v>0</v>
      </c>
      <c r="AT31" s="61">
        <v>0</v>
      </c>
      <c r="AU31" s="61">
        <v>0</v>
      </c>
      <c r="AV31" s="61">
        <v>0</v>
      </c>
      <c r="AW31" s="61">
        <v>0</v>
      </c>
      <c r="AX31" s="61">
        <v>0</v>
      </c>
      <c r="AY31" s="61">
        <v>0</v>
      </c>
      <c r="AZ31" s="61">
        <v>0</v>
      </c>
      <c r="BA31" s="61">
        <v>0</v>
      </c>
      <c r="BB31" s="61">
        <v>0</v>
      </c>
      <c r="BC31" s="61">
        <v>0</v>
      </c>
      <c r="BD31" s="61">
        <v>0</v>
      </c>
      <c r="BE31" s="61">
        <v>0</v>
      </c>
      <c r="BF31" s="61">
        <v>0</v>
      </c>
      <c r="BG31" s="61">
        <v>0</v>
      </c>
      <c r="BH31" s="61">
        <v>0</v>
      </c>
      <c r="BI31" s="61">
        <v>0</v>
      </c>
      <c r="BJ31" s="61">
        <v>0</v>
      </c>
      <c r="BK31" s="61">
        <v>0</v>
      </c>
      <c r="BL31" s="61">
        <v>0</v>
      </c>
      <c r="BM31" s="61">
        <v>0</v>
      </c>
      <c r="BN31" s="61">
        <v>0</v>
      </c>
      <c r="BO31" s="61">
        <v>0</v>
      </c>
      <c r="BP31" s="61">
        <v>0</v>
      </c>
      <c r="BQ31" s="61">
        <v>0</v>
      </c>
      <c r="BR31" s="61">
        <v>0</v>
      </c>
      <c r="BS31" s="61">
        <v>0</v>
      </c>
      <c r="BT31" s="61">
        <v>0</v>
      </c>
      <c r="BU31" s="61">
        <v>0</v>
      </c>
      <c r="BV31" s="61">
        <v>0</v>
      </c>
      <c r="BW31" s="61">
        <v>0</v>
      </c>
      <c r="BX31" s="61">
        <v>0</v>
      </c>
      <c r="BY31" s="61">
        <v>0</v>
      </c>
      <c r="BZ31" s="61">
        <v>0</v>
      </c>
      <c r="CA31" s="61">
        <v>0</v>
      </c>
      <c r="CB31" s="61">
        <v>0</v>
      </c>
      <c r="CC31" s="61">
        <v>0</v>
      </c>
      <c r="CD31" s="61">
        <v>0</v>
      </c>
      <c r="CE31" s="61">
        <v>0</v>
      </c>
      <c r="CF31" s="61">
        <v>0</v>
      </c>
      <c r="CG31" s="61">
        <v>0</v>
      </c>
      <c r="CH31" s="61">
        <v>0</v>
      </c>
      <c r="CI31" s="61">
        <v>0</v>
      </c>
      <c r="CJ31" s="61">
        <v>0</v>
      </c>
      <c r="CK31" s="61">
        <v>0</v>
      </c>
      <c r="CL31" s="61">
        <v>0</v>
      </c>
      <c r="CM31" s="61">
        <v>0</v>
      </c>
      <c r="CN31" s="61">
        <v>0</v>
      </c>
      <c r="CO31" s="61">
        <v>0</v>
      </c>
      <c r="CP31" s="61">
        <v>0</v>
      </c>
      <c r="CQ31" s="61">
        <v>0</v>
      </c>
      <c r="CR31" s="61">
        <v>0</v>
      </c>
      <c r="CS31" s="61">
        <v>0</v>
      </c>
      <c r="CT31" s="61">
        <v>0</v>
      </c>
      <c r="CU31" s="61">
        <v>0</v>
      </c>
    </row>
    <row r="32" spans="1:99" ht="12.75" customHeight="1">
      <c r="A32" s="43" t="s">
        <v>51</v>
      </c>
      <c r="B32" s="59">
        <v>1036</v>
      </c>
      <c r="C32" s="60" t="s">
        <v>376</v>
      </c>
      <c r="D32" s="61">
        <v>0</v>
      </c>
      <c r="E32" s="61">
        <v>0</v>
      </c>
      <c r="F32" s="61">
        <v>0</v>
      </c>
      <c r="G32" s="61">
        <v>0</v>
      </c>
      <c r="H32" s="61">
        <v>0</v>
      </c>
      <c r="I32" s="61">
        <v>0</v>
      </c>
      <c r="J32" s="61">
        <v>0</v>
      </c>
      <c r="K32" s="61">
        <v>0</v>
      </c>
      <c r="L32" s="61">
        <v>0</v>
      </c>
      <c r="M32" s="61">
        <v>0</v>
      </c>
      <c r="N32" s="61">
        <v>0</v>
      </c>
      <c r="O32" s="61">
        <v>0</v>
      </c>
      <c r="P32" s="61">
        <v>0</v>
      </c>
      <c r="Q32" s="61">
        <v>0</v>
      </c>
      <c r="R32" s="61">
        <v>0</v>
      </c>
      <c r="S32" s="61">
        <v>0</v>
      </c>
      <c r="T32" s="61">
        <v>0</v>
      </c>
      <c r="U32" s="61">
        <v>0</v>
      </c>
      <c r="V32" s="61">
        <v>0</v>
      </c>
      <c r="W32" s="61">
        <v>0</v>
      </c>
      <c r="X32" s="61">
        <v>0</v>
      </c>
      <c r="Y32" s="61">
        <v>0</v>
      </c>
      <c r="Z32" s="61">
        <v>0</v>
      </c>
      <c r="AA32" s="61">
        <v>0</v>
      </c>
      <c r="AB32" s="61">
        <v>0</v>
      </c>
      <c r="AC32" s="61">
        <v>0</v>
      </c>
      <c r="AD32" s="61">
        <v>0</v>
      </c>
      <c r="AE32" s="61">
        <v>0</v>
      </c>
      <c r="AF32" s="61">
        <v>0</v>
      </c>
      <c r="AG32" s="61">
        <v>0</v>
      </c>
      <c r="AH32" s="61">
        <v>0</v>
      </c>
      <c r="AI32" s="61">
        <v>0</v>
      </c>
      <c r="AJ32" s="61">
        <v>0</v>
      </c>
      <c r="AK32" s="61">
        <v>0</v>
      </c>
      <c r="AL32" s="61">
        <v>0</v>
      </c>
      <c r="AM32" s="61">
        <v>0</v>
      </c>
      <c r="AN32" s="61">
        <v>0</v>
      </c>
      <c r="AO32" s="61">
        <v>0</v>
      </c>
      <c r="AP32" s="61">
        <v>0</v>
      </c>
      <c r="AQ32" s="61">
        <v>0</v>
      </c>
      <c r="AR32" s="61">
        <v>0</v>
      </c>
      <c r="AS32" s="61">
        <v>0</v>
      </c>
      <c r="AT32" s="61">
        <v>0</v>
      </c>
      <c r="AU32" s="61">
        <v>0</v>
      </c>
      <c r="AV32" s="61">
        <v>0</v>
      </c>
      <c r="AW32" s="61">
        <v>0</v>
      </c>
      <c r="AX32" s="61">
        <v>0</v>
      </c>
      <c r="AY32" s="61">
        <v>0</v>
      </c>
      <c r="AZ32" s="61">
        <v>0</v>
      </c>
      <c r="BA32" s="61">
        <v>0</v>
      </c>
      <c r="BB32" s="61">
        <v>0</v>
      </c>
      <c r="BC32" s="61">
        <v>0</v>
      </c>
      <c r="BD32" s="61">
        <v>0</v>
      </c>
      <c r="BE32" s="61">
        <v>0</v>
      </c>
      <c r="BF32" s="61">
        <v>0</v>
      </c>
      <c r="BG32" s="61">
        <v>0</v>
      </c>
      <c r="BH32" s="61">
        <v>0</v>
      </c>
      <c r="BI32" s="61">
        <v>0</v>
      </c>
      <c r="BJ32" s="61">
        <v>0</v>
      </c>
      <c r="BK32" s="61">
        <v>0</v>
      </c>
      <c r="BL32" s="61">
        <v>0</v>
      </c>
      <c r="BM32" s="61">
        <v>0</v>
      </c>
      <c r="BN32" s="61">
        <v>0</v>
      </c>
      <c r="BO32" s="61">
        <v>0</v>
      </c>
      <c r="BP32" s="61">
        <v>0</v>
      </c>
      <c r="BQ32" s="61">
        <v>0</v>
      </c>
      <c r="BR32" s="61">
        <v>0</v>
      </c>
      <c r="BS32" s="61">
        <v>0</v>
      </c>
      <c r="BT32" s="61">
        <v>0</v>
      </c>
      <c r="BU32" s="61">
        <v>0</v>
      </c>
      <c r="BV32" s="61">
        <v>0</v>
      </c>
      <c r="BW32" s="61">
        <v>0</v>
      </c>
      <c r="BX32" s="61">
        <v>0</v>
      </c>
      <c r="BY32" s="61">
        <v>0</v>
      </c>
      <c r="BZ32" s="61">
        <v>0</v>
      </c>
      <c r="CA32" s="61">
        <v>0</v>
      </c>
      <c r="CB32" s="61">
        <v>0</v>
      </c>
      <c r="CC32" s="61">
        <v>0</v>
      </c>
      <c r="CD32" s="61">
        <v>0</v>
      </c>
      <c r="CE32" s="61">
        <v>0</v>
      </c>
      <c r="CF32" s="61">
        <v>0</v>
      </c>
      <c r="CG32" s="61">
        <v>0</v>
      </c>
      <c r="CH32" s="61">
        <v>0</v>
      </c>
      <c r="CI32" s="61">
        <v>0</v>
      </c>
      <c r="CJ32" s="61">
        <v>0</v>
      </c>
      <c r="CK32" s="61">
        <v>0</v>
      </c>
      <c r="CL32" s="61">
        <v>0</v>
      </c>
      <c r="CM32" s="61">
        <v>0</v>
      </c>
      <c r="CN32" s="61">
        <v>0</v>
      </c>
      <c r="CO32" s="61">
        <v>0</v>
      </c>
      <c r="CP32" s="61">
        <v>0</v>
      </c>
      <c r="CQ32" s="61">
        <v>0</v>
      </c>
      <c r="CR32" s="61">
        <v>0</v>
      </c>
      <c r="CS32" s="61">
        <v>0</v>
      </c>
      <c r="CT32" s="61">
        <v>0</v>
      </c>
      <c r="CU32" s="61">
        <v>0</v>
      </c>
    </row>
    <row r="33" spans="1:99" ht="12.75" customHeight="1">
      <c r="A33" s="43" t="s">
        <v>53</v>
      </c>
      <c r="B33" s="59">
        <v>1037</v>
      </c>
      <c r="C33" s="60" t="s">
        <v>376</v>
      </c>
      <c r="D33" s="61">
        <v>0</v>
      </c>
      <c r="E33" s="61">
        <v>0</v>
      </c>
      <c r="F33" s="61">
        <v>0</v>
      </c>
      <c r="G33" s="61">
        <v>0</v>
      </c>
      <c r="H33" s="61">
        <v>0</v>
      </c>
      <c r="I33" s="61">
        <v>0</v>
      </c>
      <c r="J33" s="61">
        <v>0</v>
      </c>
      <c r="K33" s="61">
        <v>0</v>
      </c>
      <c r="L33" s="61">
        <v>0</v>
      </c>
      <c r="M33" s="61">
        <v>0</v>
      </c>
      <c r="N33" s="61">
        <v>0</v>
      </c>
      <c r="O33" s="61">
        <v>0</v>
      </c>
      <c r="P33" s="61">
        <v>0</v>
      </c>
      <c r="Q33" s="61">
        <v>0</v>
      </c>
      <c r="R33" s="61">
        <v>0</v>
      </c>
      <c r="S33" s="61">
        <v>0</v>
      </c>
      <c r="T33" s="61">
        <v>0</v>
      </c>
      <c r="U33" s="61">
        <v>0</v>
      </c>
      <c r="V33" s="61">
        <v>0</v>
      </c>
      <c r="W33" s="61">
        <v>0</v>
      </c>
      <c r="X33" s="61">
        <v>0</v>
      </c>
      <c r="Y33" s="61">
        <v>0</v>
      </c>
      <c r="Z33" s="61">
        <v>0</v>
      </c>
      <c r="AA33" s="61">
        <v>0</v>
      </c>
      <c r="AB33" s="61">
        <v>0</v>
      </c>
      <c r="AC33" s="61">
        <v>0</v>
      </c>
      <c r="AD33" s="61">
        <v>0</v>
      </c>
      <c r="AE33" s="61">
        <v>0</v>
      </c>
      <c r="AF33" s="61">
        <v>0</v>
      </c>
      <c r="AG33" s="61">
        <v>0</v>
      </c>
      <c r="AH33" s="61">
        <v>0</v>
      </c>
      <c r="AI33" s="61">
        <v>0</v>
      </c>
      <c r="AJ33" s="61">
        <v>0</v>
      </c>
      <c r="AK33" s="61">
        <v>0</v>
      </c>
      <c r="AL33" s="61">
        <v>0</v>
      </c>
      <c r="AM33" s="61">
        <v>0</v>
      </c>
      <c r="AN33" s="61">
        <v>0</v>
      </c>
      <c r="AO33" s="61">
        <v>0</v>
      </c>
      <c r="AP33" s="61">
        <v>0</v>
      </c>
      <c r="AQ33" s="61">
        <v>0</v>
      </c>
      <c r="AR33" s="61">
        <v>0</v>
      </c>
      <c r="AS33" s="61">
        <v>0</v>
      </c>
      <c r="AT33" s="61">
        <v>0</v>
      </c>
      <c r="AU33" s="61">
        <v>0</v>
      </c>
      <c r="AV33" s="61">
        <v>0</v>
      </c>
      <c r="AW33" s="61">
        <v>0</v>
      </c>
      <c r="AX33" s="61">
        <v>0</v>
      </c>
      <c r="AY33" s="61">
        <v>0</v>
      </c>
      <c r="AZ33" s="61">
        <v>0</v>
      </c>
      <c r="BA33" s="61">
        <v>0</v>
      </c>
      <c r="BB33" s="61">
        <v>0</v>
      </c>
      <c r="BC33" s="61">
        <v>0</v>
      </c>
      <c r="BD33" s="61">
        <v>0</v>
      </c>
      <c r="BE33" s="61">
        <v>0</v>
      </c>
      <c r="BF33" s="61">
        <v>0</v>
      </c>
      <c r="BG33" s="61">
        <v>0</v>
      </c>
      <c r="BH33" s="61">
        <v>0</v>
      </c>
      <c r="BI33" s="61">
        <v>0</v>
      </c>
      <c r="BJ33" s="61">
        <v>0</v>
      </c>
      <c r="BK33" s="61">
        <v>0</v>
      </c>
      <c r="BL33" s="61">
        <v>0</v>
      </c>
      <c r="BM33" s="61">
        <v>0</v>
      </c>
      <c r="BN33" s="61">
        <v>0</v>
      </c>
      <c r="BO33" s="61">
        <v>0</v>
      </c>
      <c r="BP33" s="61">
        <v>0</v>
      </c>
      <c r="BQ33" s="61">
        <v>0</v>
      </c>
      <c r="BR33" s="61">
        <v>0</v>
      </c>
      <c r="BS33" s="61">
        <v>0</v>
      </c>
      <c r="BT33" s="61">
        <v>0</v>
      </c>
      <c r="BU33" s="61">
        <v>0</v>
      </c>
      <c r="BV33" s="61">
        <v>0</v>
      </c>
      <c r="BW33" s="61">
        <v>0</v>
      </c>
      <c r="BX33" s="61">
        <v>0</v>
      </c>
      <c r="BY33" s="61">
        <v>0</v>
      </c>
      <c r="BZ33" s="61">
        <v>0</v>
      </c>
      <c r="CA33" s="61">
        <v>0</v>
      </c>
      <c r="CB33" s="61">
        <v>0</v>
      </c>
      <c r="CC33" s="61">
        <v>0</v>
      </c>
      <c r="CD33" s="61">
        <v>0</v>
      </c>
      <c r="CE33" s="61">
        <v>0</v>
      </c>
      <c r="CF33" s="61">
        <v>0</v>
      </c>
      <c r="CG33" s="61">
        <v>0</v>
      </c>
      <c r="CH33" s="61">
        <v>0</v>
      </c>
      <c r="CI33" s="61">
        <v>0</v>
      </c>
      <c r="CJ33" s="61">
        <v>0</v>
      </c>
      <c r="CK33" s="61">
        <v>0</v>
      </c>
      <c r="CL33" s="61">
        <v>0</v>
      </c>
      <c r="CM33" s="61">
        <v>0</v>
      </c>
      <c r="CN33" s="61">
        <v>0</v>
      </c>
      <c r="CO33" s="61">
        <v>0</v>
      </c>
      <c r="CP33" s="61">
        <v>0</v>
      </c>
      <c r="CQ33" s="61">
        <v>0</v>
      </c>
      <c r="CR33" s="61">
        <v>0</v>
      </c>
      <c r="CS33" s="61">
        <v>0</v>
      </c>
      <c r="CT33" s="61">
        <v>0</v>
      </c>
      <c r="CU33" s="61">
        <v>0</v>
      </c>
    </row>
    <row r="34" spans="1:99" ht="12.75" customHeight="1">
      <c r="A34" s="43" t="s">
        <v>55</v>
      </c>
      <c r="B34" s="59">
        <v>1038</v>
      </c>
      <c r="C34" s="60" t="s">
        <v>376</v>
      </c>
      <c r="D34" s="61">
        <v>0</v>
      </c>
      <c r="E34" s="61">
        <v>0</v>
      </c>
      <c r="F34" s="61">
        <v>0</v>
      </c>
      <c r="G34" s="61">
        <v>0</v>
      </c>
      <c r="H34" s="61">
        <v>0</v>
      </c>
      <c r="I34" s="61">
        <v>0</v>
      </c>
      <c r="J34" s="61">
        <v>0</v>
      </c>
      <c r="K34" s="61">
        <v>0</v>
      </c>
      <c r="L34" s="61">
        <v>0</v>
      </c>
      <c r="M34" s="61">
        <v>0</v>
      </c>
      <c r="N34" s="61">
        <v>0</v>
      </c>
      <c r="O34" s="61">
        <v>0</v>
      </c>
      <c r="P34" s="61">
        <v>0</v>
      </c>
      <c r="Q34" s="61">
        <v>0</v>
      </c>
      <c r="R34" s="61">
        <v>0</v>
      </c>
      <c r="S34" s="61">
        <v>0</v>
      </c>
      <c r="T34" s="61">
        <v>0</v>
      </c>
      <c r="U34" s="61">
        <v>0</v>
      </c>
      <c r="V34" s="61">
        <v>0</v>
      </c>
      <c r="W34" s="61">
        <v>0</v>
      </c>
      <c r="X34" s="61">
        <v>0</v>
      </c>
      <c r="Y34" s="61">
        <v>0</v>
      </c>
      <c r="Z34" s="61">
        <v>0</v>
      </c>
      <c r="AA34" s="61">
        <v>0</v>
      </c>
      <c r="AB34" s="61">
        <v>0</v>
      </c>
      <c r="AC34" s="61">
        <v>0</v>
      </c>
      <c r="AD34" s="61">
        <v>0</v>
      </c>
      <c r="AE34" s="61">
        <v>0</v>
      </c>
      <c r="AF34" s="61">
        <v>0</v>
      </c>
      <c r="AG34" s="61">
        <v>0</v>
      </c>
      <c r="AH34" s="61">
        <v>0</v>
      </c>
      <c r="AI34" s="61">
        <v>0</v>
      </c>
      <c r="AJ34" s="61">
        <v>0</v>
      </c>
      <c r="AK34" s="61">
        <v>0</v>
      </c>
      <c r="AL34" s="61">
        <v>0</v>
      </c>
      <c r="AM34" s="61">
        <v>0</v>
      </c>
      <c r="AN34" s="61">
        <v>0</v>
      </c>
      <c r="AO34" s="61">
        <v>0</v>
      </c>
      <c r="AP34" s="61">
        <v>0</v>
      </c>
      <c r="AQ34" s="61">
        <v>0</v>
      </c>
      <c r="AR34" s="61">
        <v>0</v>
      </c>
      <c r="AS34" s="61">
        <v>0</v>
      </c>
      <c r="AT34" s="61">
        <v>0</v>
      </c>
      <c r="AU34" s="61">
        <v>0</v>
      </c>
      <c r="AV34" s="61">
        <v>0</v>
      </c>
      <c r="AW34" s="61">
        <v>0</v>
      </c>
      <c r="AX34" s="61">
        <v>0</v>
      </c>
      <c r="AY34" s="61">
        <v>0</v>
      </c>
      <c r="AZ34" s="61">
        <v>0</v>
      </c>
      <c r="BA34" s="61">
        <v>0</v>
      </c>
      <c r="BB34" s="61">
        <v>0</v>
      </c>
      <c r="BC34" s="61">
        <v>0</v>
      </c>
      <c r="BD34" s="61">
        <v>0</v>
      </c>
      <c r="BE34" s="61">
        <v>0</v>
      </c>
      <c r="BF34" s="61">
        <v>0</v>
      </c>
      <c r="BG34" s="61">
        <v>0</v>
      </c>
      <c r="BH34" s="61">
        <v>0</v>
      </c>
      <c r="BI34" s="61">
        <v>0</v>
      </c>
      <c r="BJ34" s="61">
        <v>0</v>
      </c>
      <c r="BK34" s="61">
        <v>0</v>
      </c>
      <c r="BL34" s="61">
        <v>0</v>
      </c>
      <c r="BM34" s="61">
        <v>0</v>
      </c>
      <c r="BN34" s="61">
        <v>0</v>
      </c>
      <c r="BO34" s="61">
        <v>0</v>
      </c>
      <c r="BP34" s="61">
        <v>0</v>
      </c>
      <c r="BQ34" s="61">
        <v>0</v>
      </c>
      <c r="BR34" s="61">
        <v>0</v>
      </c>
      <c r="BS34" s="61">
        <v>0</v>
      </c>
      <c r="BT34" s="61">
        <v>0</v>
      </c>
      <c r="BU34" s="61">
        <v>0</v>
      </c>
      <c r="BV34" s="61">
        <v>0</v>
      </c>
      <c r="BW34" s="61">
        <v>0</v>
      </c>
      <c r="BX34" s="61">
        <v>0</v>
      </c>
      <c r="BY34" s="61">
        <v>0</v>
      </c>
      <c r="BZ34" s="61">
        <v>0</v>
      </c>
      <c r="CA34" s="61">
        <v>0</v>
      </c>
      <c r="CB34" s="61">
        <v>0</v>
      </c>
      <c r="CC34" s="61">
        <v>0</v>
      </c>
      <c r="CD34" s="61">
        <v>0</v>
      </c>
      <c r="CE34" s="61">
        <v>0</v>
      </c>
      <c r="CF34" s="61">
        <v>0</v>
      </c>
      <c r="CG34" s="61">
        <v>0</v>
      </c>
      <c r="CH34" s="61">
        <v>0</v>
      </c>
      <c r="CI34" s="61">
        <v>0</v>
      </c>
      <c r="CJ34" s="61">
        <v>0</v>
      </c>
      <c r="CK34" s="61">
        <v>0</v>
      </c>
      <c r="CL34" s="61">
        <v>0</v>
      </c>
      <c r="CM34" s="61">
        <v>0</v>
      </c>
      <c r="CN34" s="61">
        <v>0</v>
      </c>
      <c r="CO34" s="61">
        <v>0</v>
      </c>
      <c r="CP34" s="61">
        <v>0</v>
      </c>
      <c r="CQ34" s="61">
        <v>0</v>
      </c>
      <c r="CR34" s="61">
        <v>0</v>
      </c>
      <c r="CS34" s="61">
        <v>0</v>
      </c>
      <c r="CT34" s="61">
        <v>0</v>
      </c>
      <c r="CU34" s="61">
        <v>0</v>
      </c>
    </row>
    <row r="35" spans="1:99" ht="12.75" customHeight="1">
      <c r="A35" s="43" t="s">
        <v>57</v>
      </c>
      <c r="B35" s="59">
        <v>1039</v>
      </c>
      <c r="C35" s="60" t="s">
        <v>376</v>
      </c>
      <c r="D35" s="61">
        <v>0</v>
      </c>
      <c r="E35" s="61">
        <v>0</v>
      </c>
      <c r="F35" s="61">
        <v>0</v>
      </c>
      <c r="G35" s="61">
        <v>0</v>
      </c>
      <c r="H35" s="61">
        <v>0</v>
      </c>
      <c r="I35" s="61">
        <v>0</v>
      </c>
      <c r="J35" s="61">
        <v>0</v>
      </c>
      <c r="K35" s="61">
        <v>0</v>
      </c>
      <c r="L35" s="61">
        <v>0</v>
      </c>
      <c r="M35" s="61">
        <v>0</v>
      </c>
      <c r="N35" s="61">
        <v>0</v>
      </c>
      <c r="O35" s="61">
        <v>0</v>
      </c>
      <c r="P35" s="61">
        <v>0</v>
      </c>
      <c r="Q35" s="61">
        <v>0</v>
      </c>
      <c r="R35" s="61">
        <v>0</v>
      </c>
      <c r="S35" s="61">
        <v>0</v>
      </c>
      <c r="T35" s="61">
        <v>0</v>
      </c>
      <c r="U35" s="61">
        <v>0</v>
      </c>
      <c r="V35" s="61">
        <v>0</v>
      </c>
      <c r="W35" s="61">
        <v>0</v>
      </c>
      <c r="X35" s="61">
        <v>0</v>
      </c>
      <c r="Y35" s="61">
        <v>0</v>
      </c>
      <c r="Z35" s="61">
        <v>0</v>
      </c>
      <c r="AA35" s="61">
        <v>0</v>
      </c>
      <c r="AB35" s="61">
        <v>0</v>
      </c>
      <c r="AC35" s="61">
        <v>0</v>
      </c>
      <c r="AD35" s="61">
        <v>0</v>
      </c>
      <c r="AE35" s="61">
        <v>0</v>
      </c>
      <c r="AF35" s="61">
        <v>0</v>
      </c>
      <c r="AG35" s="61">
        <v>0</v>
      </c>
      <c r="AH35" s="61">
        <v>0</v>
      </c>
      <c r="AI35" s="61">
        <v>0</v>
      </c>
      <c r="AJ35" s="61">
        <v>0</v>
      </c>
      <c r="AK35" s="61">
        <v>0</v>
      </c>
      <c r="AL35" s="61">
        <v>0</v>
      </c>
      <c r="AM35" s="61">
        <v>0</v>
      </c>
      <c r="AN35" s="61">
        <v>0</v>
      </c>
      <c r="AO35" s="61">
        <v>0</v>
      </c>
      <c r="AP35" s="61">
        <v>0</v>
      </c>
      <c r="AQ35" s="61">
        <v>0</v>
      </c>
      <c r="AR35" s="61">
        <v>0</v>
      </c>
      <c r="AS35" s="61">
        <v>0</v>
      </c>
      <c r="AT35" s="61">
        <v>0</v>
      </c>
      <c r="AU35" s="61">
        <v>0</v>
      </c>
      <c r="AV35" s="61">
        <v>0</v>
      </c>
      <c r="AW35" s="61">
        <v>0</v>
      </c>
      <c r="AX35" s="61">
        <v>0</v>
      </c>
      <c r="AY35" s="61">
        <v>0</v>
      </c>
      <c r="AZ35" s="61">
        <v>0</v>
      </c>
      <c r="BA35" s="61">
        <v>0</v>
      </c>
      <c r="BB35" s="61">
        <v>0</v>
      </c>
      <c r="BC35" s="61">
        <v>0</v>
      </c>
      <c r="BD35" s="61">
        <v>0</v>
      </c>
      <c r="BE35" s="61">
        <v>0</v>
      </c>
      <c r="BF35" s="61">
        <v>0</v>
      </c>
      <c r="BG35" s="61">
        <v>0</v>
      </c>
      <c r="BH35" s="61">
        <v>0</v>
      </c>
      <c r="BI35" s="61">
        <v>0</v>
      </c>
      <c r="BJ35" s="61">
        <v>0</v>
      </c>
      <c r="BK35" s="61">
        <v>0</v>
      </c>
      <c r="BL35" s="61">
        <v>0</v>
      </c>
      <c r="BM35" s="61">
        <v>0</v>
      </c>
      <c r="BN35" s="61">
        <v>0</v>
      </c>
      <c r="BO35" s="61">
        <v>0</v>
      </c>
      <c r="BP35" s="61">
        <v>0</v>
      </c>
      <c r="BQ35" s="61">
        <v>0</v>
      </c>
      <c r="BR35" s="61">
        <v>0</v>
      </c>
      <c r="BS35" s="61">
        <v>0</v>
      </c>
      <c r="BT35" s="61">
        <v>0</v>
      </c>
      <c r="BU35" s="61">
        <v>0</v>
      </c>
      <c r="BV35" s="61">
        <v>0</v>
      </c>
      <c r="BW35" s="61">
        <v>0</v>
      </c>
      <c r="BX35" s="61">
        <v>0</v>
      </c>
      <c r="BY35" s="61">
        <v>0</v>
      </c>
      <c r="BZ35" s="61">
        <v>0</v>
      </c>
      <c r="CA35" s="61">
        <v>0</v>
      </c>
      <c r="CB35" s="61">
        <v>0</v>
      </c>
      <c r="CC35" s="61">
        <v>0</v>
      </c>
      <c r="CD35" s="61">
        <v>0</v>
      </c>
      <c r="CE35" s="61">
        <v>0</v>
      </c>
      <c r="CF35" s="61">
        <v>0</v>
      </c>
      <c r="CG35" s="61">
        <v>0</v>
      </c>
      <c r="CH35" s="61">
        <v>0</v>
      </c>
      <c r="CI35" s="61">
        <v>0</v>
      </c>
      <c r="CJ35" s="61">
        <v>0</v>
      </c>
      <c r="CK35" s="61">
        <v>0</v>
      </c>
      <c r="CL35" s="61">
        <v>0</v>
      </c>
      <c r="CM35" s="61">
        <v>0</v>
      </c>
      <c r="CN35" s="61">
        <v>0</v>
      </c>
      <c r="CO35" s="61">
        <v>0</v>
      </c>
      <c r="CP35" s="61">
        <v>0</v>
      </c>
      <c r="CQ35" s="61">
        <v>0</v>
      </c>
      <c r="CR35" s="61">
        <v>0</v>
      </c>
      <c r="CS35" s="61">
        <v>0</v>
      </c>
      <c r="CT35" s="61">
        <v>0</v>
      </c>
      <c r="CU35" s="61">
        <v>0</v>
      </c>
    </row>
    <row r="36" spans="1:99" ht="12.75" customHeight="1">
      <c r="A36" s="43" t="s">
        <v>59</v>
      </c>
      <c r="B36" s="59">
        <v>1040</v>
      </c>
      <c r="C36" s="60" t="s">
        <v>376</v>
      </c>
      <c r="D36" s="61">
        <v>0</v>
      </c>
      <c r="E36" s="61">
        <v>0</v>
      </c>
      <c r="F36" s="61">
        <v>0</v>
      </c>
      <c r="G36" s="61">
        <v>0</v>
      </c>
      <c r="H36" s="61">
        <v>0</v>
      </c>
      <c r="I36" s="61">
        <v>0</v>
      </c>
      <c r="J36" s="61">
        <v>0</v>
      </c>
      <c r="K36" s="61">
        <v>0</v>
      </c>
      <c r="L36" s="61">
        <v>0</v>
      </c>
      <c r="M36" s="61">
        <v>0</v>
      </c>
      <c r="N36" s="61">
        <v>0</v>
      </c>
      <c r="O36" s="61">
        <v>0</v>
      </c>
      <c r="P36" s="61">
        <v>0</v>
      </c>
      <c r="Q36" s="61">
        <v>0</v>
      </c>
      <c r="R36" s="61">
        <v>0</v>
      </c>
      <c r="S36" s="61">
        <v>0</v>
      </c>
      <c r="T36" s="61">
        <v>0</v>
      </c>
      <c r="U36" s="61">
        <v>0</v>
      </c>
      <c r="V36" s="61">
        <v>0</v>
      </c>
      <c r="W36" s="61">
        <v>0</v>
      </c>
      <c r="X36" s="61">
        <v>0</v>
      </c>
      <c r="Y36" s="61">
        <v>0</v>
      </c>
      <c r="Z36" s="61">
        <v>0</v>
      </c>
      <c r="AA36" s="61">
        <v>0</v>
      </c>
      <c r="AB36" s="61">
        <v>0</v>
      </c>
      <c r="AC36" s="61">
        <v>0</v>
      </c>
      <c r="AD36" s="61">
        <v>0</v>
      </c>
      <c r="AE36" s="61">
        <v>0</v>
      </c>
      <c r="AF36" s="61">
        <v>0</v>
      </c>
      <c r="AG36" s="61">
        <v>0</v>
      </c>
      <c r="AH36" s="61">
        <v>0</v>
      </c>
      <c r="AI36" s="61">
        <v>0</v>
      </c>
      <c r="AJ36" s="61">
        <v>0</v>
      </c>
      <c r="AK36" s="61">
        <v>0</v>
      </c>
      <c r="AL36" s="61">
        <v>0</v>
      </c>
      <c r="AM36" s="61">
        <v>0</v>
      </c>
      <c r="AN36" s="61">
        <v>0</v>
      </c>
      <c r="AO36" s="61">
        <v>0</v>
      </c>
      <c r="AP36" s="61">
        <v>0</v>
      </c>
      <c r="AQ36" s="61">
        <v>0</v>
      </c>
      <c r="AR36" s="61">
        <v>0</v>
      </c>
      <c r="AS36" s="61">
        <v>0</v>
      </c>
      <c r="AT36" s="61">
        <v>0</v>
      </c>
      <c r="AU36" s="61">
        <v>0</v>
      </c>
      <c r="AV36" s="61">
        <v>0</v>
      </c>
      <c r="AW36" s="61">
        <v>0</v>
      </c>
      <c r="AX36" s="61">
        <v>0</v>
      </c>
      <c r="AY36" s="61">
        <v>0</v>
      </c>
      <c r="AZ36" s="61">
        <v>0</v>
      </c>
      <c r="BA36" s="61">
        <v>0</v>
      </c>
      <c r="BB36" s="61">
        <v>0</v>
      </c>
      <c r="BC36" s="61">
        <v>0</v>
      </c>
      <c r="BD36" s="61">
        <v>0</v>
      </c>
      <c r="BE36" s="61">
        <v>0</v>
      </c>
      <c r="BF36" s="61">
        <v>0</v>
      </c>
      <c r="BG36" s="61">
        <v>0</v>
      </c>
      <c r="BH36" s="61">
        <v>0</v>
      </c>
      <c r="BI36" s="61">
        <v>0</v>
      </c>
      <c r="BJ36" s="61">
        <v>0</v>
      </c>
      <c r="BK36" s="61">
        <v>0</v>
      </c>
      <c r="BL36" s="61">
        <v>0</v>
      </c>
      <c r="BM36" s="61">
        <v>0</v>
      </c>
      <c r="BN36" s="61">
        <v>0</v>
      </c>
      <c r="BO36" s="61">
        <v>0</v>
      </c>
      <c r="BP36" s="61">
        <v>0</v>
      </c>
      <c r="BQ36" s="61">
        <v>0</v>
      </c>
      <c r="BR36" s="61">
        <v>0</v>
      </c>
      <c r="BS36" s="61">
        <v>0</v>
      </c>
      <c r="BT36" s="61">
        <v>0</v>
      </c>
      <c r="BU36" s="61">
        <v>0</v>
      </c>
      <c r="BV36" s="61">
        <v>0</v>
      </c>
      <c r="BW36" s="61">
        <v>0</v>
      </c>
      <c r="BX36" s="61">
        <v>0</v>
      </c>
      <c r="BY36" s="61">
        <v>0</v>
      </c>
      <c r="BZ36" s="61">
        <v>0</v>
      </c>
      <c r="CA36" s="61">
        <v>0</v>
      </c>
      <c r="CB36" s="61">
        <v>0</v>
      </c>
      <c r="CC36" s="61">
        <v>0</v>
      </c>
      <c r="CD36" s="61">
        <v>0</v>
      </c>
      <c r="CE36" s="61">
        <v>0</v>
      </c>
      <c r="CF36" s="61">
        <v>0</v>
      </c>
      <c r="CG36" s="61">
        <v>0</v>
      </c>
      <c r="CH36" s="61">
        <v>0</v>
      </c>
      <c r="CI36" s="61">
        <v>0</v>
      </c>
      <c r="CJ36" s="61">
        <v>0</v>
      </c>
      <c r="CK36" s="61">
        <v>0</v>
      </c>
      <c r="CL36" s="61">
        <v>0</v>
      </c>
      <c r="CM36" s="61">
        <v>0</v>
      </c>
      <c r="CN36" s="61">
        <v>0</v>
      </c>
      <c r="CO36" s="61">
        <v>0</v>
      </c>
      <c r="CP36" s="61">
        <v>0</v>
      </c>
      <c r="CQ36" s="61">
        <v>0</v>
      </c>
      <c r="CR36" s="61">
        <v>0</v>
      </c>
      <c r="CS36" s="61">
        <v>0</v>
      </c>
      <c r="CT36" s="61">
        <v>0</v>
      </c>
      <c r="CU36" s="61">
        <v>0</v>
      </c>
    </row>
    <row r="37" spans="1:99" ht="12.75" customHeight="1">
      <c r="A37" s="43" t="s">
        <v>61</v>
      </c>
      <c r="B37" s="59">
        <v>1043</v>
      </c>
      <c r="C37" s="60" t="s">
        <v>376</v>
      </c>
      <c r="D37" s="61">
        <v>0</v>
      </c>
      <c r="E37" s="61">
        <v>0</v>
      </c>
      <c r="F37" s="61">
        <v>0</v>
      </c>
      <c r="G37" s="61">
        <v>0</v>
      </c>
      <c r="H37" s="61">
        <v>0</v>
      </c>
      <c r="I37" s="61">
        <v>0</v>
      </c>
      <c r="J37" s="61">
        <v>0</v>
      </c>
      <c r="K37" s="61">
        <v>0</v>
      </c>
      <c r="L37" s="61">
        <v>0</v>
      </c>
      <c r="M37" s="61">
        <v>0</v>
      </c>
      <c r="N37" s="61">
        <v>0</v>
      </c>
      <c r="O37" s="61">
        <v>0</v>
      </c>
      <c r="P37" s="61">
        <v>0</v>
      </c>
      <c r="Q37" s="61">
        <v>0</v>
      </c>
      <c r="R37" s="61">
        <v>0</v>
      </c>
      <c r="S37" s="61">
        <v>0</v>
      </c>
      <c r="T37" s="61">
        <v>0</v>
      </c>
      <c r="U37" s="61">
        <v>0</v>
      </c>
      <c r="V37" s="61">
        <v>0</v>
      </c>
      <c r="W37" s="61">
        <v>0</v>
      </c>
      <c r="X37" s="61">
        <v>0</v>
      </c>
      <c r="Y37" s="61">
        <v>0</v>
      </c>
      <c r="Z37" s="61">
        <v>0</v>
      </c>
      <c r="AA37" s="61">
        <v>0</v>
      </c>
      <c r="AB37" s="61">
        <v>0</v>
      </c>
      <c r="AC37" s="61">
        <v>0</v>
      </c>
      <c r="AD37" s="61">
        <v>0</v>
      </c>
      <c r="AE37" s="61">
        <v>0</v>
      </c>
      <c r="AF37" s="61">
        <v>0</v>
      </c>
      <c r="AG37" s="61">
        <v>0</v>
      </c>
      <c r="AH37" s="61">
        <v>0</v>
      </c>
      <c r="AI37" s="61">
        <v>0</v>
      </c>
      <c r="AJ37" s="61">
        <v>0</v>
      </c>
      <c r="AK37" s="61">
        <v>0</v>
      </c>
      <c r="AL37" s="61">
        <v>0</v>
      </c>
      <c r="AM37" s="61">
        <v>0</v>
      </c>
      <c r="AN37" s="61">
        <v>0</v>
      </c>
      <c r="AO37" s="61">
        <v>0</v>
      </c>
      <c r="AP37" s="61">
        <v>0</v>
      </c>
      <c r="AQ37" s="61">
        <v>0</v>
      </c>
      <c r="AR37" s="61">
        <v>0</v>
      </c>
      <c r="AS37" s="61">
        <v>0</v>
      </c>
      <c r="AT37" s="61">
        <v>0</v>
      </c>
      <c r="AU37" s="61">
        <v>0</v>
      </c>
      <c r="AV37" s="61">
        <v>0</v>
      </c>
      <c r="AW37" s="61">
        <v>0</v>
      </c>
      <c r="AX37" s="61">
        <v>0</v>
      </c>
      <c r="AY37" s="61">
        <v>0</v>
      </c>
      <c r="AZ37" s="61">
        <v>0</v>
      </c>
      <c r="BA37" s="61">
        <v>0</v>
      </c>
      <c r="BB37" s="61">
        <v>0</v>
      </c>
      <c r="BC37" s="61">
        <v>0</v>
      </c>
      <c r="BD37" s="61">
        <v>0</v>
      </c>
      <c r="BE37" s="61">
        <v>0</v>
      </c>
      <c r="BF37" s="61">
        <v>0</v>
      </c>
      <c r="BG37" s="61">
        <v>0</v>
      </c>
      <c r="BH37" s="61">
        <v>0</v>
      </c>
      <c r="BI37" s="61">
        <v>0</v>
      </c>
      <c r="BJ37" s="61">
        <v>0</v>
      </c>
      <c r="BK37" s="61">
        <v>0</v>
      </c>
      <c r="BL37" s="61">
        <v>0</v>
      </c>
      <c r="BM37" s="61">
        <v>0</v>
      </c>
      <c r="BN37" s="61">
        <v>0</v>
      </c>
      <c r="BO37" s="61">
        <v>0</v>
      </c>
      <c r="BP37" s="61">
        <v>0</v>
      </c>
      <c r="BQ37" s="61">
        <v>0</v>
      </c>
      <c r="BR37" s="61">
        <v>0</v>
      </c>
      <c r="BS37" s="61">
        <v>0</v>
      </c>
      <c r="BT37" s="61">
        <v>0</v>
      </c>
      <c r="BU37" s="61">
        <v>0</v>
      </c>
      <c r="BV37" s="61">
        <v>0</v>
      </c>
      <c r="BW37" s="61">
        <v>0</v>
      </c>
      <c r="BX37" s="61">
        <v>0</v>
      </c>
      <c r="BY37" s="61">
        <v>0</v>
      </c>
      <c r="BZ37" s="61">
        <v>0</v>
      </c>
      <c r="CA37" s="61">
        <v>0</v>
      </c>
      <c r="CB37" s="61">
        <v>0</v>
      </c>
      <c r="CC37" s="61">
        <v>0</v>
      </c>
      <c r="CD37" s="61">
        <v>0</v>
      </c>
      <c r="CE37" s="61">
        <v>0</v>
      </c>
      <c r="CF37" s="61">
        <v>0</v>
      </c>
      <c r="CG37" s="61">
        <v>0</v>
      </c>
      <c r="CH37" s="61">
        <v>0</v>
      </c>
      <c r="CI37" s="61">
        <v>0</v>
      </c>
      <c r="CJ37" s="61">
        <v>0</v>
      </c>
      <c r="CK37" s="61">
        <v>0</v>
      </c>
      <c r="CL37" s="61">
        <v>0</v>
      </c>
      <c r="CM37" s="61">
        <v>0</v>
      </c>
      <c r="CN37" s="61">
        <v>0</v>
      </c>
      <c r="CO37" s="61">
        <v>0</v>
      </c>
      <c r="CP37" s="61">
        <v>0</v>
      </c>
      <c r="CQ37" s="61">
        <v>0</v>
      </c>
      <c r="CR37" s="61">
        <v>0</v>
      </c>
      <c r="CS37" s="61">
        <v>0</v>
      </c>
      <c r="CT37" s="61">
        <v>0</v>
      </c>
      <c r="CU37" s="61">
        <v>0</v>
      </c>
    </row>
    <row r="38" spans="1:99" ht="12.75" customHeight="1">
      <c r="A38" s="43" t="s">
        <v>63</v>
      </c>
      <c r="B38" s="59">
        <v>1044</v>
      </c>
      <c r="C38" s="60" t="s">
        <v>376</v>
      </c>
      <c r="D38" s="61">
        <v>0</v>
      </c>
      <c r="E38" s="61">
        <v>0</v>
      </c>
      <c r="F38" s="61">
        <v>0</v>
      </c>
      <c r="G38" s="61">
        <v>0</v>
      </c>
      <c r="H38" s="61">
        <v>0</v>
      </c>
      <c r="I38" s="61">
        <v>0</v>
      </c>
      <c r="J38" s="61">
        <v>0</v>
      </c>
      <c r="K38" s="61">
        <v>0</v>
      </c>
      <c r="L38" s="61">
        <v>0</v>
      </c>
      <c r="M38" s="61">
        <v>0</v>
      </c>
      <c r="N38" s="61">
        <v>0</v>
      </c>
      <c r="O38" s="61">
        <v>0</v>
      </c>
      <c r="P38" s="61">
        <v>0</v>
      </c>
      <c r="Q38" s="61">
        <v>0</v>
      </c>
      <c r="R38" s="61">
        <v>0</v>
      </c>
      <c r="S38" s="61">
        <v>0</v>
      </c>
      <c r="T38" s="61">
        <v>0</v>
      </c>
      <c r="U38" s="61">
        <v>0</v>
      </c>
      <c r="V38" s="61">
        <v>0</v>
      </c>
      <c r="W38" s="61">
        <v>0</v>
      </c>
      <c r="X38" s="61">
        <v>0</v>
      </c>
      <c r="Y38" s="61">
        <v>0</v>
      </c>
      <c r="Z38" s="61">
        <v>0</v>
      </c>
      <c r="AA38" s="61">
        <v>0</v>
      </c>
      <c r="AB38" s="61">
        <v>0</v>
      </c>
      <c r="AC38" s="61">
        <v>0</v>
      </c>
      <c r="AD38" s="61">
        <v>0</v>
      </c>
      <c r="AE38" s="61">
        <v>0</v>
      </c>
      <c r="AF38" s="61">
        <v>0</v>
      </c>
      <c r="AG38" s="61">
        <v>0</v>
      </c>
      <c r="AH38" s="61">
        <v>0</v>
      </c>
      <c r="AI38" s="61">
        <v>0</v>
      </c>
      <c r="AJ38" s="61">
        <v>0</v>
      </c>
      <c r="AK38" s="61">
        <v>0</v>
      </c>
      <c r="AL38" s="61">
        <v>0</v>
      </c>
      <c r="AM38" s="61">
        <v>0</v>
      </c>
      <c r="AN38" s="61">
        <v>0</v>
      </c>
      <c r="AO38" s="61">
        <v>0</v>
      </c>
      <c r="AP38" s="61">
        <v>0</v>
      </c>
      <c r="AQ38" s="61">
        <v>0</v>
      </c>
      <c r="AR38" s="61">
        <v>0</v>
      </c>
      <c r="AS38" s="61">
        <v>0</v>
      </c>
      <c r="AT38" s="61">
        <v>0</v>
      </c>
      <c r="AU38" s="61">
        <v>0</v>
      </c>
      <c r="AV38" s="61">
        <v>0</v>
      </c>
      <c r="AW38" s="61">
        <v>0</v>
      </c>
      <c r="AX38" s="61">
        <v>0</v>
      </c>
      <c r="AY38" s="61">
        <v>0</v>
      </c>
      <c r="AZ38" s="61">
        <v>0</v>
      </c>
      <c r="BA38" s="61">
        <v>0</v>
      </c>
      <c r="BB38" s="61">
        <v>0</v>
      </c>
      <c r="BC38" s="61">
        <v>0</v>
      </c>
      <c r="BD38" s="61">
        <v>0</v>
      </c>
      <c r="BE38" s="61">
        <v>0</v>
      </c>
      <c r="BF38" s="61">
        <v>0</v>
      </c>
      <c r="BG38" s="61">
        <v>0</v>
      </c>
      <c r="BH38" s="61">
        <v>0</v>
      </c>
      <c r="BI38" s="61">
        <v>0</v>
      </c>
      <c r="BJ38" s="61">
        <v>0</v>
      </c>
      <c r="BK38" s="61">
        <v>0</v>
      </c>
      <c r="BL38" s="61">
        <v>0</v>
      </c>
      <c r="BM38" s="61">
        <v>0</v>
      </c>
      <c r="BN38" s="61">
        <v>0</v>
      </c>
      <c r="BO38" s="61">
        <v>0</v>
      </c>
      <c r="BP38" s="61">
        <v>0</v>
      </c>
      <c r="BQ38" s="61">
        <v>0</v>
      </c>
      <c r="BR38" s="61">
        <v>0</v>
      </c>
      <c r="BS38" s="61">
        <v>0</v>
      </c>
      <c r="BT38" s="61">
        <v>0</v>
      </c>
      <c r="BU38" s="61">
        <v>0</v>
      </c>
      <c r="BV38" s="61">
        <v>0</v>
      </c>
      <c r="BW38" s="61">
        <v>0</v>
      </c>
      <c r="BX38" s="61">
        <v>0</v>
      </c>
      <c r="BY38" s="61">
        <v>0</v>
      </c>
      <c r="BZ38" s="61">
        <v>0</v>
      </c>
      <c r="CA38" s="61">
        <v>0</v>
      </c>
      <c r="CB38" s="61">
        <v>0</v>
      </c>
      <c r="CC38" s="61">
        <v>0</v>
      </c>
      <c r="CD38" s="61">
        <v>0</v>
      </c>
      <c r="CE38" s="61">
        <v>0</v>
      </c>
      <c r="CF38" s="61">
        <v>0</v>
      </c>
      <c r="CG38" s="61">
        <v>0</v>
      </c>
      <c r="CH38" s="61">
        <v>0</v>
      </c>
      <c r="CI38" s="61">
        <v>0</v>
      </c>
      <c r="CJ38" s="61">
        <v>0</v>
      </c>
      <c r="CK38" s="61">
        <v>0</v>
      </c>
      <c r="CL38" s="61">
        <v>0</v>
      </c>
      <c r="CM38" s="61">
        <v>0</v>
      </c>
      <c r="CN38" s="61">
        <v>0</v>
      </c>
      <c r="CO38" s="61">
        <v>0</v>
      </c>
      <c r="CP38" s="61">
        <v>0</v>
      </c>
      <c r="CQ38" s="61">
        <v>0</v>
      </c>
      <c r="CR38" s="61">
        <v>0</v>
      </c>
      <c r="CS38" s="61">
        <v>0</v>
      </c>
      <c r="CT38" s="61">
        <v>0</v>
      </c>
      <c r="CU38" s="61">
        <v>0</v>
      </c>
    </row>
    <row r="39" spans="1:99" ht="12.75" customHeight="1">
      <c r="A39" s="43" t="s">
        <v>65</v>
      </c>
      <c r="B39" s="59">
        <v>1045</v>
      </c>
      <c r="C39" s="60" t="s">
        <v>376</v>
      </c>
      <c r="D39" s="61">
        <v>0</v>
      </c>
      <c r="E39" s="61">
        <v>0</v>
      </c>
      <c r="F39" s="61">
        <v>0</v>
      </c>
      <c r="G39" s="61">
        <v>0</v>
      </c>
      <c r="H39" s="61">
        <v>0</v>
      </c>
      <c r="I39" s="61">
        <v>0</v>
      </c>
      <c r="J39" s="61">
        <v>0</v>
      </c>
      <c r="K39" s="61">
        <v>0</v>
      </c>
      <c r="L39" s="61">
        <v>0</v>
      </c>
      <c r="M39" s="61">
        <v>0</v>
      </c>
      <c r="N39" s="61">
        <v>0</v>
      </c>
      <c r="O39" s="61">
        <v>0</v>
      </c>
      <c r="P39" s="61">
        <v>0</v>
      </c>
      <c r="Q39" s="61">
        <v>0</v>
      </c>
      <c r="R39" s="61">
        <v>0</v>
      </c>
      <c r="S39" s="61">
        <v>0</v>
      </c>
      <c r="T39" s="61">
        <v>0</v>
      </c>
      <c r="U39" s="61">
        <v>0</v>
      </c>
      <c r="V39" s="61">
        <v>0</v>
      </c>
      <c r="W39" s="61">
        <v>0</v>
      </c>
      <c r="X39" s="61">
        <v>0</v>
      </c>
      <c r="Y39" s="61">
        <v>0</v>
      </c>
      <c r="Z39" s="61">
        <v>0</v>
      </c>
      <c r="AA39" s="61">
        <v>0</v>
      </c>
      <c r="AB39" s="61">
        <v>0</v>
      </c>
      <c r="AC39" s="61">
        <v>0</v>
      </c>
      <c r="AD39" s="61">
        <v>0</v>
      </c>
      <c r="AE39" s="61">
        <v>0</v>
      </c>
      <c r="AF39" s="61">
        <v>0</v>
      </c>
      <c r="AG39" s="61">
        <v>0</v>
      </c>
      <c r="AH39" s="61">
        <v>0</v>
      </c>
      <c r="AI39" s="61">
        <v>0</v>
      </c>
      <c r="AJ39" s="61">
        <v>0</v>
      </c>
      <c r="AK39" s="61">
        <v>0</v>
      </c>
      <c r="AL39" s="61">
        <v>0</v>
      </c>
      <c r="AM39" s="61">
        <v>0</v>
      </c>
      <c r="AN39" s="61">
        <v>0</v>
      </c>
      <c r="AO39" s="61">
        <v>0</v>
      </c>
      <c r="AP39" s="61">
        <v>0</v>
      </c>
      <c r="AQ39" s="61">
        <v>0</v>
      </c>
      <c r="AR39" s="61">
        <v>0</v>
      </c>
      <c r="AS39" s="61">
        <v>0</v>
      </c>
      <c r="AT39" s="61">
        <v>0</v>
      </c>
      <c r="AU39" s="61">
        <v>0</v>
      </c>
      <c r="AV39" s="61">
        <v>0</v>
      </c>
      <c r="AW39" s="61">
        <v>0</v>
      </c>
      <c r="AX39" s="61">
        <v>0</v>
      </c>
      <c r="AY39" s="61">
        <v>0</v>
      </c>
      <c r="AZ39" s="61">
        <v>0</v>
      </c>
      <c r="BA39" s="61">
        <v>0</v>
      </c>
      <c r="BB39" s="61">
        <v>0</v>
      </c>
      <c r="BC39" s="61">
        <v>0</v>
      </c>
      <c r="BD39" s="61">
        <v>0</v>
      </c>
      <c r="BE39" s="61">
        <v>0</v>
      </c>
      <c r="BF39" s="61">
        <v>0</v>
      </c>
      <c r="BG39" s="61">
        <v>0</v>
      </c>
      <c r="BH39" s="61">
        <v>0</v>
      </c>
      <c r="BI39" s="61">
        <v>0</v>
      </c>
      <c r="BJ39" s="61">
        <v>0</v>
      </c>
      <c r="BK39" s="61">
        <v>0</v>
      </c>
      <c r="BL39" s="61">
        <v>0</v>
      </c>
      <c r="BM39" s="61">
        <v>0</v>
      </c>
      <c r="BN39" s="61">
        <v>0</v>
      </c>
      <c r="BO39" s="61">
        <v>0</v>
      </c>
      <c r="BP39" s="61">
        <v>0</v>
      </c>
      <c r="BQ39" s="61">
        <v>0</v>
      </c>
      <c r="BR39" s="61">
        <v>0</v>
      </c>
      <c r="BS39" s="61">
        <v>0</v>
      </c>
      <c r="BT39" s="61">
        <v>0</v>
      </c>
      <c r="BU39" s="61">
        <v>0</v>
      </c>
      <c r="BV39" s="61">
        <v>0</v>
      </c>
      <c r="BW39" s="61">
        <v>0</v>
      </c>
      <c r="BX39" s="61">
        <v>0</v>
      </c>
      <c r="BY39" s="61">
        <v>0</v>
      </c>
      <c r="BZ39" s="61">
        <v>0</v>
      </c>
      <c r="CA39" s="61">
        <v>0</v>
      </c>
      <c r="CB39" s="61">
        <v>0</v>
      </c>
      <c r="CC39" s="61">
        <v>0</v>
      </c>
      <c r="CD39" s="61">
        <v>0</v>
      </c>
      <c r="CE39" s="61">
        <v>0</v>
      </c>
      <c r="CF39" s="61">
        <v>0</v>
      </c>
      <c r="CG39" s="61">
        <v>0</v>
      </c>
      <c r="CH39" s="61">
        <v>0</v>
      </c>
      <c r="CI39" s="61">
        <v>0</v>
      </c>
      <c r="CJ39" s="61">
        <v>0</v>
      </c>
      <c r="CK39" s="61">
        <v>0</v>
      </c>
      <c r="CL39" s="61">
        <v>0</v>
      </c>
      <c r="CM39" s="61">
        <v>0</v>
      </c>
      <c r="CN39" s="61">
        <v>0</v>
      </c>
      <c r="CO39" s="61">
        <v>0</v>
      </c>
      <c r="CP39" s="61">
        <v>0</v>
      </c>
      <c r="CQ39" s="61">
        <v>0</v>
      </c>
      <c r="CR39" s="61">
        <v>0</v>
      </c>
      <c r="CS39" s="61">
        <v>0</v>
      </c>
      <c r="CT39" s="61">
        <v>0</v>
      </c>
      <c r="CU39" s="61">
        <v>0</v>
      </c>
    </row>
    <row r="40" spans="1:99" ht="12.75" customHeight="1">
      <c r="A40" s="43" t="s">
        <v>67</v>
      </c>
      <c r="B40" s="59">
        <v>1046</v>
      </c>
      <c r="C40" s="60" t="s">
        <v>376</v>
      </c>
      <c r="D40" s="61">
        <v>0</v>
      </c>
      <c r="E40" s="61">
        <v>0</v>
      </c>
      <c r="F40" s="61">
        <v>0</v>
      </c>
      <c r="G40" s="61">
        <v>0</v>
      </c>
      <c r="H40" s="61">
        <v>0</v>
      </c>
      <c r="I40" s="61">
        <v>0</v>
      </c>
      <c r="J40" s="61">
        <v>0</v>
      </c>
      <c r="K40" s="61">
        <v>0</v>
      </c>
      <c r="L40" s="61">
        <v>0</v>
      </c>
      <c r="M40" s="61">
        <v>0</v>
      </c>
      <c r="N40" s="61">
        <v>0</v>
      </c>
      <c r="O40" s="61">
        <v>0</v>
      </c>
      <c r="P40" s="61">
        <v>0</v>
      </c>
      <c r="Q40" s="61">
        <v>0</v>
      </c>
      <c r="R40" s="61">
        <v>0</v>
      </c>
      <c r="S40" s="61">
        <v>0</v>
      </c>
      <c r="T40" s="61">
        <v>0</v>
      </c>
      <c r="U40" s="61">
        <v>0</v>
      </c>
      <c r="V40" s="61">
        <v>0</v>
      </c>
      <c r="W40" s="61">
        <v>0</v>
      </c>
      <c r="X40" s="61">
        <v>0</v>
      </c>
      <c r="Y40" s="61">
        <v>0</v>
      </c>
      <c r="Z40" s="61">
        <v>0</v>
      </c>
      <c r="AA40" s="61">
        <v>0</v>
      </c>
      <c r="AB40" s="61">
        <v>0</v>
      </c>
      <c r="AC40" s="61">
        <v>0</v>
      </c>
      <c r="AD40" s="61">
        <v>0</v>
      </c>
      <c r="AE40" s="61">
        <v>0</v>
      </c>
      <c r="AF40" s="61">
        <v>0</v>
      </c>
      <c r="AG40" s="61">
        <v>0</v>
      </c>
      <c r="AH40" s="61">
        <v>0</v>
      </c>
      <c r="AI40" s="61">
        <v>0</v>
      </c>
      <c r="AJ40" s="61">
        <v>0</v>
      </c>
      <c r="AK40" s="61">
        <v>0</v>
      </c>
      <c r="AL40" s="61">
        <v>0</v>
      </c>
      <c r="AM40" s="61">
        <v>0</v>
      </c>
      <c r="AN40" s="61">
        <v>0</v>
      </c>
      <c r="AO40" s="61">
        <v>0</v>
      </c>
      <c r="AP40" s="61">
        <v>0</v>
      </c>
      <c r="AQ40" s="61">
        <v>0</v>
      </c>
      <c r="AR40" s="61">
        <v>0</v>
      </c>
      <c r="AS40" s="61">
        <v>0</v>
      </c>
      <c r="AT40" s="61">
        <v>0</v>
      </c>
      <c r="AU40" s="61">
        <v>0</v>
      </c>
      <c r="AV40" s="61">
        <v>0</v>
      </c>
      <c r="AW40" s="61">
        <v>0</v>
      </c>
      <c r="AX40" s="61">
        <v>0</v>
      </c>
      <c r="AY40" s="61">
        <v>0</v>
      </c>
      <c r="AZ40" s="61">
        <v>0</v>
      </c>
      <c r="BA40" s="61">
        <v>0</v>
      </c>
      <c r="BB40" s="61">
        <v>0</v>
      </c>
      <c r="BC40" s="61">
        <v>0</v>
      </c>
      <c r="BD40" s="61">
        <v>0</v>
      </c>
      <c r="BE40" s="61">
        <v>0</v>
      </c>
      <c r="BF40" s="61">
        <v>0</v>
      </c>
      <c r="BG40" s="61">
        <v>0</v>
      </c>
      <c r="BH40" s="61">
        <v>0</v>
      </c>
      <c r="BI40" s="61">
        <v>0</v>
      </c>
      <c r="BJ40" s="61">
        <v>0</v>
      </c>
      <c r="BK40" s="61">
        <v>0</v>
      </c>
      <c r="BL40" s="61">
        <v>0</v>
      </c>
      <c r="BM40" s="61">
        <v>0</v>
      </c>
      <c r="BN40" s="61">
        <v>0</v>
      </c>
      <c r="BO40" s="61">
        <v>0</v>
      </c>
      <c r="BP40" s="61">
        <v>0</v>
      </c>
      <c r="BQ40" s="61">
        <v>0</v>
      </c>
      <c r="BR40" s="61">
        <v>0</v>
      </c>
      <c r="BS40" s="61">
        <v>0</v>
      </c>
      <c r="BT40" s="61">
        <v>0</v>
      </c>
      <c r="BU40" s="61">
        <v>0</v>
      </c>
      <c r="BV40" s="61">
        <v>0</v>
      </c>
      <c r="BW40" s="61">
        <v>0</v>
      </c>
      <c r="BX40" s="61">
        <v>0</v>
      </c>
      <c r="BY40" s="61">
        <v>0</v>
      </c>
      <c r="BZ40" s="61">
        <v>0</v>
      </c>
      <c r="CA40" s="61">
        <v>0</v>
      </c>
      <c r="CB40" s="61">
        <v>0</v>
      </c>
      <c r="CC40" s="61">
        <v>0</v>
      </c>
      <c r="CD40" s="61">
        <v>0</v>
      </c>
      <c r="CE40" s="61">
        <v>0</v>
      </c>
      <c r="CF40" s="61">
        <v>0</v>
      </c>
      <c r="CG40" s="61">
        <v>0</v>
      </c>
      <c r="CH40" s="61">
        <v>0</v>
      </c>
      <c r="CI40" s="61">
        <v>0</v>
      </c>
      <c r="CJ40" s="61">
        <v>0</v>
      </c>
      <c r="CK40" s="61">
        <v>0</v>
      </c>
      <c r="CL40" s="61">
        <v>0</v>
      </c>
      <c r="CM40" s="61">
        <v>0</v>
      </c>
      <c r="CN40" s="61">
        <v>0</v>
      </c>
      <c r="CO40" s="61">
        <v>0</v>
      </c>
      <c r="CP40" s="61">
        <v>0</v>
      </c>
      <c r="CQ40" s="61">
        <v>0</v>
      </c>
      <c r="CR40" s="61">
        <v>0</v>
      </c>
      <c r="CS40" s="61">
        <v>0</v>
      </c>
      <c r="CT40" s="61">
        <v>0</v>
      </c>
      <c r="CU40" s="61">
        <v>0</v>
      </c>
    </row>
    <row r="41" spans="1:99" ht="12.75" customHeight="1">
      <c r="A41" s="43" t="s">
        <v>69</v>
      </c>
      <c r="B41" s="59">
        <v>1048</v>
      </c>
      <c r="C41" s="60" t="s">
        <v>376</v>
      </c>
      <c r="D41" s="61">
        <v>0</v>
      </c>
      <c r="E41" s="61">
        <v>0</v>
      </c>
      <c r="F41" s="61">
        <v>0</v>
      </c>
      <c r="G41" s="61">
        <v>0</v>
      </c>
      <c r="H41" s="61">
        <v>0</v>
      </c>
      <c r="I41" s="61">
        <v>0</v>
      </c>
      <c r="J41" s="61">
        <v>0</v>
      </c>
      <c r="K41" s="61">
        <v>0</v>
      </c>
      <c r="L41" s="61">
        <v>0</v>
      </c>
      <c r="M41" s="61">
        <v>0</v>
      </c>
      <c r="N41" s="61">
        <v>0</v>
      </c>
      <c r="O41" s="61">
        <v>0</v>
      </c>
      <c r="P41" s="61">
        <v>0</v>
      </c>
      <c r="Q41" s="61">
        <v>0</v>
      </c>
      <c r="R41" s="61">
        <v>0</v>
      </c>
      <c r="S41" s="61">
        <v>0</v>
      </c>
      <c r="T41" s="61">
        <v>0</v>
      </c>
      <c r="U41" s="61">
        <v>0</v>
      </c>
      <c r="V41" s="61">
        <v>0</v>
      </c>
      <c r="W41" s="61">
        <v>0</v>
      </c>
      <c r="X41" s="61">
        <v>0</v>
      </c>
      <c r="Y41" s="61">
        <v>0</v>
      </c>
      <c r="Z41" s="61">
        <v>0</v>
      </c>
      <c r="AA41" s="61">
        <v>0</v>
      </c>
      <c r="AB41" s="61">
        <v>0</v>
      </c>
      <c r="AC41" s="61">
        <v>0</v>
      </c>
      <c r="AD41" s="61">
        <v>0</v>
      </c>
      <c r="AE41" s="61">
        <v>0</v>
      </c>
      <c r="AF41" s="61">
        <v>0</v>
      </c>
      <c r="AG41" s="61">
        <v>0</v>
      </c>
      <c r="AH41" s="61">
        <v>0</v>
      </c>
      <c r="AI41" s="61">
        <v>0</v>
      </c>
      <c r="AJ41" s="61">
        <v>0</v>
      </c>
      <c r="AK41" s="61">
        <v>0</v>
      </c>
      <c r="AL41" s="61">
        <v>0</v>
      </c>
      <c r="AM41" s="61">
        <v>0</v>
      </c>
      <c r="AN41" s="61">
        <v>0</v>
      </c>
      <c r="AO41" s="61">
        <v>0</v>
      </c>
      <c r="AP41" s="61">
        <v>0</v>
      </c>
      <c r="AQ41" s="61">
        <v>0</v>
      </c>
      <c r="AR41" s="61">
        <v>0</v>
      </c>
      <c r="AS41" s="61">
        <v>0</v>
      </c>
      <c r="AT41" s="61">
        <v>0</v>
      </c>
      <c r="AU41" s="61">
        <v>0</v>
      </c>
      <c r="AV41" s="61">
        <v>0</v>
      </c>
      <c r="AW41" s="61">
        <v>0</v>
      </c>
      <c r="AX41" s="61">
        <v>0</v>
      </c>
      <c r="AY41" s="61">
        <v>0</v>
      </c>
      <c r="AZ41" s="61">
        <v>0</v>
      </c>
      <c r="BA41" s="61">
        <v>0</v>
      </c>
      <c r="BB41" s="61">
        <v>0</v>
      </c>
      <c r="BC41" s="61">
        <v>0</v>
      </c>
      <c r="BD41" s="61">
        <v>0</v>
      </c>
      <c r="BE41" s="61">
        <v>0</v>
      </c>
      <c r="BF41" s="61">
        <v>0</v>
      </c>
      <c r="BG41" s="61">
        <v>0</v>
      </c>
      <c r="BH41" s="61">
        <v>0</v>
      </c>
      <c r="BI41" s="61">
        <v>0</v>
      </c>
      <c r="BJ41" s="61">
        <v>0</v>
      </c>
      <c r="BK41" s="61">
        <v>0</v>
      </c>
      <c r="BL41" s="61">
        <v>0</v>
      </c>
      <c r="BM41" s="61">
        <v>0</v>
      </c>
      <c r="BN41" s="61">
        <v>0</v>
      </c>
      <c r="BO41" s="61">
        <v>0</v>
      </c>
      <c r="BP41" s="61">
        <v>0</v>
      </c>
      <c r="BQ41" s="61">
        <v>0</v>
      </c>
      <c r="BR41" s="61">
        <v>0</v>
      </c>
      <c r="BS41" s="61">
        <v>0</v>
      </c>
      <c r="BT41" s="61">
        <v>0</v>
      </c>
      <c r="BU41" s="61">
        <v>0</v>
      </c>
      <c r="BV41" s="61">
        <v>0</v>
      </c>
      <c r="BW41" s="61">
        <v>0</v>
      </c>
      <c r="BX41" s="61">
        <v>0</v>
      </c>
      <c r="BY41" s="61">
        <v>0</v>
      </c>
      <c r="BZ41" s="61">
        <v>0</v>
      </c>
      <c r="CA41" s="61">
        <v>0</v>
      </c>
      <c r="CB41" s="61">
        <v>0</v>
      </c>
      <c r="CC41" s="61">
        <v>0</v>
      </c>
      <c r="CD41" s="61">
        <v>0</v>
      </c>
      <c r="CE41" s="61">
        <v>0</v>
      </c>
      <c r="CF41" s="61">
        <v>0</v>
      </c>
      <c r="CG41" s="61">
        <v>0</v>
      </c>
      <c r="CH41" s="61">
        <v>0</v>
      </c>
      <c r="CI41" s="61">
        <v>0</v>
      </c>
      <c r="CJ41" s="61">
        <v>0</v>
      </c>
      <c r="CK41" s="61">
        <v>0</v>
      </c>
      <c r="CL41" s="61">
        <v>0</v>
      </c>
      <c r="CM41" s="61">
        <v>0</v>
      </c>
      <c r="CN41" s="61">
        <v>0</v>
      </c>
      <c r="CO41" s="61">
        <v>0</v>
      </c>
      <c r="CP41" s="61">
        <v>0</v>
      </c>
      <c r="CQ41" s="61">
        <v>0</v>
      </c>
      <c r="CR41" s="61">
        <v>0</v>
      </c>
      <c r="CS41" s="61">
        <v>0</v>
      </c>
      <c r="CT41" s="61">
        <v>0</v>
      </c>
      <c r="CU41" s="61">
        <v>0</v>
      </c>
    </row>
    <row r="42" spans="1:99" ht="12.75" customHeight="1">
      <c r="A42" s="43" t="s">
        <v>71</v>
      </c>
      <c r="B42" s="59">
        <v>1049</v>
      </c>
      <c r="C42" s="60" t="s">
        <v>376</v>
      </c>
      <c r="D42" s="61">
        <v>0</v>
      </c>
      <c r="E42" s="61">
        <v>0</v>
      </c>
      <c r="F42" s="61">
        <v>0</v>
      </c>
      <c r="G42" s="61">
        <v>0</v>
      </c>
      <c r="H42" s="61">
        <v>0</v>
      </c>
      <c r="I42" s="61">
        <v>0</v>
      </c>
      <c r="J42" s="61">
        <v>0</v>
      </c>
      <c r="K42" s="61">
        <v>0</v>
      </c>
      <c r="L42" s="61">
        <v>0</v>
      </c>
      <c r="M42" s="61">
        <v>0</v>
      </c>
      <c r="N42" s="61">
        <v>0</v>
      </c>
      <c r="O42" s="61">
        <v>0</v>
      </c>
      <c r="P42" s="61">
        <v>0</v>
      </c>
      <c r="Q42" s="61">
        <v>0</v>
      </c>
      <c r="R42" s="61">
        <v>0</v>
      </c>
      <c r="S42" s="61">
        <v>0</v>
      </c>
      <c r="T42" s="61">
        <v>0</v>
      </c>
      <c r="U42" s="61">
        <v>0</v>
      </c>
      <c r="V42" s="61">
        <v>0</v>
      </c>
      <c r="W42" s="61">
        <v>0</v>
      </c>
      <c r="X42" s="61">
        <v>0</v>
      </c>
      <c r="Y42" s="61">
        <v>0</v>
      </c>
      <c r="Z42" s="61">
        <v>0</v>
      </c>
      <c r="AA42" s="61">
        <v>0</v>
      </c>
      <c r="AB42" s="61">
        <v>0</v>
      </c>
      <c r="AC42" s="61">
        <v>0</v>
      </c>
      <c r="AD42" s="61">
        <v>0</v>
      </c>
      <c r="AE42" s="61">
        <v>0</v>
      </c>
      <c r="AF42" s="61">
        <v>0</v>
      </c>
      <c r="AG42" s="61">
        <v>0</v>
      </c>
      <c r="AH42" s="61">
        <v>0</v>
      </c>
      <c r="AI42" s="61">
        <v>0</v>
      </c>
      <c r="AJ42" s="61">
        <v>0</v>
      </c>
      <c r="AK42" s="61">
        <v>0</v>
      </c>
      <c r="AL42" s="61">
        <v>0</v>
      </c>
      <c r="AM42" s="61">
        <v>0</v>
      </c>
      <c r="AN42" s="61">
        <v>0</v>
      </c>
      <c r="AO42" s="61">
        <v>0</v>
      </c>
      <c r="AP42" s="61">
        <v>0</v>
      </c>
      <c r="AQ42" s="61">
        <v>0</v>
      </c>
      <c r="AR42" s="61">
        <v>0</v>
      </c>
      <c r="AS42" s="61">
        <v>0</v>
      </c>
      <c r="AT42" s="61">
        <v>0</v>
      </c>
      <c r="AU42" s="61">
        <v>0</v>
      </c>
      <c r="AV42" s="61">
        <v>0</v>
      </c>
      <c r="AW42" s="61">
        <v>0</v>
      </c>
      <c r="AX42" s="61">
        <v>0</v>
      </c>
      <c r="AY42" s="61">
        <v>0</v>
      </c>
      <c r="AZ42" s="61">
        <v>0</v>
      </c>
      <c r="BA42" s="61">
        <v>0</v>
      </c>
      <c r="BB42" s="61">
        <v>0</v>
      </c>
      <c r="BC42" s="61">
        <v>0</v>
      </c>
      <c r="BD42" s="61">
        <v>0</v>
      </c>
      <c r="BE42" s="61">
        <v>0</v>
      </c>
      <c r="BF42" s="61">
        <v>0</v>
      </c>
      <c r="BG42" s="61">
        <v>0</v>
      </c>
      <c r="BH42" s="61">
        <v>0</v>
      </c>
      <c r="BI42" s="61">
        <v>0</v>
      </c>
      <c r="BJ42" s="61">
        <v>0</v>
      </c>
      <c r="BK42" s="61">
        <v>0</v>
      </c>
      <c r="BL42" s="61">
        <v>0</v>
      </c>
      <c r="BM42" s="61">
        <v>0</v>
      </c>
      <c r="BN42" s="61">
        <v>0</v>
      </c>
      <c r="BO42" s="61">
        <v>0</v>
      </c>
      <c r="BP42" s="61">
        <v>0</v>
      </c>
      <c r="BQ42" s="61">
        <v>0</v>
      </c>
      <c r="BR42" s="61">
        <v>0</v>
      </c>
      <c r="BS42" s="61">
        <v>0</v>
      </c>
      <c r="BT42" s="61">
        <v>0</v>
      </c>
      <c r="BU42" s="61">
        <v>0</v>
      </c>
      <c r="BV42" s="61">
        <v>0</v>
      </c>
      <c r="BW42" s="61">
        <v>0</v>
      </c>
      <c r="BX42" s="61">
        <v>0</v>
      </c>
      <c r="BY42" s="61">
        <v>0</v>
      </c>
      <c r="BZ42" s="61">
        <v>0</v>
      </c>
      <c r="CA42" s="61">
        <v>0</v>
      </c>
      <c r="CB42" s="61">
        <v>0</v>
      </c>
      <c r="CC42" s="61">
        <v>0</v>
      </c>
      <c r="CD42" s="61">
        <v>0</v>
      </c>
      <c r="CE42" s="61">
        <v>0</v>
      </c>
      <c r="CF42" s="61">
        <v>0</v>
      </c>
      <c r="CG42" s="61">
        <v>0</v>
      </c>
      <c r="CH42" s="61">
        <v>0</v>
      </c>
      <c r="CI42" s="61">
        <v>0</v>
      </c>
      <c r="CJ42" s="61">
        <v>0</v>
      </c>
      <c r="CK42" s="61">
        <v>0</v>
      </c>
      <c r="CL42" s="61">
        <v>0</v>
      </c>
      <c r="CM42" s="61">
        <v>0</v>
      </c>
      <c r="CN42" s="61">
        <v>0</v>
      </c>
      <c r="CO42" s="61">
        <v>0</v>
      </c>
      <c r="CP42" s="61">
        <v>0</v>
      </c>
      <c r="CQ42" s="61">
        <v>0</v>
      </c>
      <c r="CR42" s="61">
        <v>0</v>
      </c>
      <c r="CS42" s="61">
        <v>0</v>
      </c>
      <c r="CT42" s="61">
        <v>0</v>
      </c>
      <c r="CU42" s="61">
        <v>0</v>
      </c>
    </row>
    <row r="43" spans="1:99" ht="12.75" customHeight="1">
      <c r="A43" s="43" t="s">
        <v>73</v>
      </c>
      <c r="B43" s="59">
        <v>1051</v>
      </c>
      <c r="C43" s="60" t="s">
        <v>376</v>
      </c>
      <c r="D43" s="61">
        <v>0</v>
      </c>
      <c r="E43" s="61">
        <v>0</v>
      </c>
      <c r="F43" s="61">
        <v>0</v>
      </c>
      <c r="G43" s="61">
        <v>0</v>
      </c>
      <c r="H43" s="61">
        <v>0</v>
      </c>
      <c r="I43" s="61">
        <v>0</v>
      </c>
      <c r="J43" s="61">
        <v>0</v>
      </c>
      <c r="K43" s="61">
        <v>0</v>
      </c>
      <c r="L43" s="61">
        <v>0</v>
      </c>
      <c r="M43" s="61">
        <v>0</v>
      </c>
      <c r="N43" s="61">
        <v>0</v>
      </c>
      <c r="O43" s="61">
        <v>0</v>
      </c>
      <c r="P43" s="61">
        <v>0</v>
      </c>
      <c r="Q43" s="61">
        <v>0</v>
      </c>
      <c r="R43" s="61">
        <v>0</v>
      </c>
      <c r="S43" s="61">
        <v>0</v>
      </c>
      <c r="T43" s="61">
        <v>0</v>
      </c>
      <c r="U43" s="61">
        <v>0</v>
      </c>
      <c r="V43" s="61">
        <v>0</v>
      </c>
      <c r="W43" s="61">
        <v>0</v>
      </c>
      <c r="X43" s="61">
        <v>0</v>
      </c>
      <c r="Y43" s="61">
        <v>0</v>
      </c>
      <c r="Z43" s="61">
        <v>0</v>
      </c>
      <c r="AA43" s="61">
        <v>0</v>
      </c>
      <c r="AB43" s="61">
        <v>0</v>
      </c>
      <c r="AC43" s="61">
        <v>0</v>
      </c>
      <c r="AD43" s="61">
        <v>0</v>
      </c>
      <c r="AE43" s="61">
        <v>0</v>
      </c>
      <c r="AF43" s="61">
        <v>0</v>
      </c>
      <c r="AG43" s="61">
        <v>0</v>
      </c>
      <c r="AH43" s="61">
        <v>0</v>
      </c>
      <c r="AI43" s="61">
        <v>0</v>
      </c>
      <c r="AJ43" s="61">
        <v>0</v>
      </c>
      <c r="AK43" s="61">
        <v>0</v>
      </c>
      <c r="AL43" s="61">
        <v>0</v>
      </c>
      <c r="AM43" s="61">
        <v>0</v>
      </c>
      <c r="AN43" s="61">
        <v>0</v>
      </c>
      <c r="AO43" s="61">
        <v>0</v>
      </c>
      <c r="AP43" s="61">
        <v>0</v>
      </c>
      <c r="AQ43" s="61">
        <v>0</v>
      </c>
      <c r="AR43" s="61">
        <v>0</v>
      </c>
      <c r="AS43" s="61">
        <v>0</v>
      </c>
      <c r="AT43" s="61">
        <v>0</v>
      </c>
      <c r="AU43" s="61">
        <v>0</v>
      </c>
      <c r="AV43" s="61">
        <v>0</v>
      </c>
      <c r="AW43" s="61">
        <v>0</v>
      </c>
      <c r="AX43" s="61">
        <v>0</v>
      </c>
      <c r="AY43" s="61">
        <v>0</v>
      </c>
      <c r="AZ43" s="61">
        <v>0</v>
      </c>
      <c r="BA43" s="61">
        <v>0</v>
      </c>
      <c r="BB43" s="61">
        <v>0</v>
      </c>
      <c r="BC43" s="61">
        <v>0</v>
      </c>
      <c r="BD43" s="61">
        <v>0</v>
      </c>
      <c r="BE43" s="61">
        <v>0</v>
      </c>
      <c r="BF43" s="61">
        <v>0</v>
      </c>
      <c r="BG43" s="61">
        <v>0</v>
      </c>
      <c r="BH43" s="61">
        <v>0</v>
      </c>
      <c r="BI43" s="61">
        <v>0</v>
      </c>
      <c r="BJ43" s="61">
        <v>0</v>
      </c>
      <c r="BK43" s="61">
        <v>0</v>
      </c>
      <c r="BL43" s="61">
        <v>0</v>
      </c>
      <c r="BM43" s="61">
        <v>0</v>
      </c>
      <c r="BN43" s="61">
        <v>0</v>
      </c>
      <c r="BO43" s="61">
        <v>0</v>
      </c>
      <c r="BP43" s="61">
        <v>0</v>
      </c>
      <c r="BQ43" s="61">
        <v>0</v>
      </c>
      <c r="BR43" s="61">
        <v>0</v>
      </c>
      <c r="BS43" s="61">
        <v>0</v>
      </c>
      <c r="BT43" s="61">
        <v>0</v>
      </c>
      <c r="BU43" s="61">
        <v>0</v>
      </c>
      <c r="BV43" s="61">
        <v>0</v>
      </c>
      <c r="BW43" s="61">
        <v>0</v>
      </c>
      <c r="BX43" s="61">
        <v>0</v>
      </c>
      <c r="BY43" s="61">
        <v>0</v>
      </c>
      <c r="BZ43" s="61">
        <v>0</v>
      </c>
      <c r="CA43" s="61">
        <v>0</v>
      </c>
      <c r="CB43" s="61">
        <v>0</v>
      </c>
      <c r="CC43" s="61">
        <v>0</v>
      </c>
      <c r="CD43" s="61">
        <v>0</v>
      </c>
      <c r="CE43" s="61">
        <v>0</v>
      </c>
      <c r="CF43" s="61">
        <v>0</v>
      </c>
      <c r="CG43" s="61">
        <v>0</v>
      </c>
      <c r="CH43" s="61">
        <v>0</v>
      </c>
      <c r="CI43" s="61">
        <v>0</v>
      </c>
      <c r="CJ43" s="61">
        <v>0</v>
      </c>
      <c r="CK43" s="61">
        <v>0</v>
      </c>
      <c r="CL43" s="61">
        <v>0</v>
      </c>
      <c r="CM43" s="61">
        <v>0</v>
      </c>
      <c r="CN43" s="61">
        <v>0</v>
      </c>
      <c r="CO43" s="61">
        <v>0</v>
      </c>
      <c r="CP43" s="61">
        <v>0</v>
      </c>
      <c r="CQ43" s="61">
        <v>0</v>
      </c>
      <c r="CR43" s="61">
        <v>0</v>
      </c>
      <c r="CS43" s="61">
        <v>0</v>
      </c>
      <c r="CT43" s="61">
        <v>0</v>
      </c>
      <c r="CU43" s="61">
        <v>0</v>
      </c>
    </row>
    <row r="44" spans="1:99" ht="12.75" customHeight="1">
      <c r="A44" s="43" t="s">
        <v>75</v>
      </c>
      <c r="B44" s="59">
        <v>1052</v>
      </c>
      <c r="C44" s="60" t="s">
        <v>376</v>
      </c>
      <c r="D44" s="61">
        <v>0</v>
      </c>
      <c r="E44" s="61">
        <v>0</v>
      </c>
      <c r="F44" s="61">
        <v>0</v>
      </c>
      <c r="G44" s="61">
        <v>0</v>
      </c>
      <c r="H44" s="61">
        <v>0</v>
      </c>
      <c r="I44" s="61">
        <v>0</v>
      </c>
      <c r="J44" s="61">
        <v>0</v>
      </c>
      <c r="K44" s="61">
        <v>0</v>
      </c>
      <c r="L44" s="61">
        <v>0</v>
      </c>
      <c r="M44" s="61">
        <v>0</v>
      </c>
      <c r="N44" s="61">
        <v>0</v>
      </c>
      <c r="O44" s="61">
        <v>0</v>
      </c>
      <c r="P44" s="61">
        <v>0</v>
      </c>
      <c r="Q44" s="61">
        <v>0</v>
      </c>
      <c r="R44" s="61">
        <v>0</v>
      </c>
      <c r="S44" s="61">
        <v>0</v>
      </c>
      <c r="T44" s="61">
        <v>0</v>
      </c>
      <c r="U44" s="61">
        <v>0</v>
      </c>
      <c r="V44" s="61">
        <v>0</v>
      </c>
      <c r="W44" s="61">
        <v>0</v>
      </c>
      <c r="X44" s="61">
        <v>0</v>
      </c>
      <c r="Y44" s="61">
        <v>0</v>
      </c>
      <c r="Z44" s="61">
        <v>0</v>
      </c>
      <c r="AA44" s="61">
        <v>0</v>
      </c>
      <c r="AB44" s="61">
        <v>0</v>
      </c>
      <c r="AC44" s="61">
        <v>0</v>
      </c>
      <c r="AD44" s="61">
        <v>0</v>
      </c>
      <c r="AE44" s="61">
        <v>0</v>
      </c>
      <c r="AF44" s="61">
        <v>0</v>
      </c>
      <c r="AG44" s="61">
        <v>0</v>
      </c>
      <c r="AH44" s="61">
        <v>0</v>
      </c>
      <c r="AI44" s="61">
        <v>0</v>
      </c>
      <c r="AJ44" s="61">
        <v>0</v>
      </c>
      <c r="AK44" s="61">
        <v>0</v>
      </c>
      <c r="AL44" s="61">
        <v>0</v>
      </c>
      <c r="AM44" s="61">
        <v>0</v>
      </c>
      <c r="AN44" s="61">
        <v>0</v>
      </c>
      <c r="AO44" s="61">
        <v>0</v>
      </c>
      <c r="AP44" s="61">
        <v>0</v>
      </c>
      <c r="AQ44" s="61">
        <v>0</v>
      </c>
      <c r="AR44" s="61">
        <v>0</v>
      </c>
      <c r="AS44" s="61">
        <v>0</v>
      </c>
      <c r="AT44" s="61">
        <v>0</v>
      </c>
      <c r="AU44" s="61">
        <v>0</v>
      </c>
      <c r="AV44" s="61">
        <v>0</v>
      </c>
      <c r="AW44" s="61">
        <v>0</v>
      </c>
      <c r="AX44" s="61">
        <v>0</v>
      </c>
      <c r="AY44" s="61">
        <v>0</v>
      </c>
      <c r="AZ44" s="61">
        <v>0</v>
      </c>
      <c r="BA44" s="61">
        <v>0</v>
      </c>
      <c r="BB44" s="61">
        <v>0</v>
      </c>
      <c r="BC44" s="61">
        <v>0</v>
      </c>
      <c r="BD44" s="61">
        <v>0</v>
      </c>
      <c r="BE44" s="61">
        <v>0</v>
      </c>
      <c r="BF44" s="61">
        <v>0</v>
      </c>
      <c r="BG44" s="61">
        <v>0</v>
      </c>
      <c r="BH44" s="61">
        <v>0</v>
      </c>
      <c r="BI44" s="61">
        <v>0</v>
      </c>
      <c r="BJ44" s="61">
        <v>0</v>
      </c>
      <c r="BK44" s="61">
        <v>0</v>
      </c>
      <c r="BL44" s="61">
        <v>0</v>
      </c>
      <c r="BM44" s="61">
        <v>0</v>
      </c>
      <c r="BN44" s="61">
        <v>0</v>
      </c>
      <c r="BO44" s="61">
        <v>0</v>
      </c>
      <c r="BP44" s="61">
        <v>0</v>
      </c>
      <c r="BQ44" s="61">
        <v>0</v>
      </c>
      <c r="BR44" s="61">
        <v>0</v>
      </c>
      <c r="BS44" s="61">
        <v>0</v>
      </c>
      <c r="BT44" s="61">
        <v>0</v>
      </c>
      <c r="BU44" s="61">
        <v>0</v>
      </c>
      <c r="BV44" s="61">
        <v>0</v>
      </c>
      <c r="BW44" s="61">
        <v>0</v>
      </c>
      <c r="BX44" s="61">
        <v>0</v>
      </c>
      <c r="BY44" s="61">
        <v>0</v>
      </c>
      <c r="BZ44" s="61">
        <v>0</v>
      </c>
      <c r="CA44" s="61">
        <v>0</v>
      </c>
      <c r="CB44" s="61">
        <v>0</v>
      </c>
      <c r="CC44" s="61">
        <v>0</v>
      </c>
      <c r="CD44" s="61">
        <v>0</v>
      </c>
      <c r="CE44" s="61">
        <v>0</v>
      </c>
      <c r="CF44" s="61">
        <v>0</v>
      </c>
      <c r="CG44" s="61">
        <v>0</v>
      </c>
      <c r="CH44" s="61">
        <v>0</v>
      </c>
      <c r="CI44" s="61">
        <v>0</v>
      </c>
      <c r="CJ44" s="61">
        <v>0</v>
      </c>
      <c r="CK44" s="61">
        <v>0</v>
      </c>
      <c r="CL44" s="61">
        <v>0</v>
      </c>
      <c r="CM44" s="61">
        <v>0</v>
      </c>
      <c r="CN44" s="61">
        <v>0</v>
      </c>
      <c r="CO44" s="61">
        <v>0</v>
      </c>
      <c r="CP44" s="61">
        <v>0</v>
      </c>
      <c r="CQ44" s="61">
        <v>0</v>
      </c>
      <c r="CR44" s="61">
        <v>0</v>
      </c>
      <c r="CS44" s="61">
        <v>0</v>
      </c>
      <c r="CT44" s="61">
        <v>0</v>
      </c>
      <c r="CU44" s="61">
        <v>0</v>
      </c>
    </row>
    <row r="45" spans="1:99" ht="12.75" customHeight="1">
      <c r="A45" s="43" t="s">
        <v>77</v>
      </c>
      <c r="B45" s="59">
        <v>1053</v>
      </c>
      <c r="C45" s="60" t="s">
        <v>376</v>
      </c>
      <c r="D45" s="61">
        <v>0</v>
      </c>
      <c r="E45" s="61">
        <v>0</v>
      </c>
      <c r="F45" s="61">
        <v>0</v>
      </c>
      <c r="G45" s="61">
        <v>0</v>
      </c>
      <c r="H45" s="61">
        <v>0</v>
      </c>
      <c r="I45" s="61">
        <v>0</v>
      </c>
      <c r="J45" s="61">
        <v>0</v>
      </c>
      <c r="K45" s="61">
        <v>0</v>
      </c>
      <c r="L45" s="61">
        <v>0</v>
      </c>
      <c r="M45" s="61">
        <v>0</v>
      </c>
      <c r="N45" s="61">
        <v>0</v>
      </c>
      <c r="O45" s="61">
        <v>0</v>
      </c>
      <c r="P45" s="61">
        <v>0</v>
      </c>
      <c r="Q45" s="61">
        <v>0</v>
      </c>
      <c r="R45" s="61">
        <v>0</v>
      </c>
      <c r="S45" s="61">
        <v>0</v>
      </c>
      <c r="T45" s="61">
        <v>0</v>
      </c>
      <c r="U45" s="61">
        <v>0</v>
      </c>
      <c r="V45" s="61">
        <v>0</v>
      </c>
      <c r="W45" s="61">
        <v>0</v>
      </c>
      <c r="X45" s="61">
        <v>0</v>
      </c>
      <c r="Y45" s="61">
        <v>0</v>
      </c>
      <c r="Z45" s="61">
        <v>0</v>
      </c>
      <c r="AA45" s="61">
        <v>0</v>
      </c>
      <c r="AB45" s="61">
        <v>0</v>
      </c>
      <c r="AC45" s="61">
        <v>0</v>
      </c>
      <c r="AD45" s="61">
        <v>0</v>
      </c>
      <c r="AE45" s="61">
        <v>0</v>
      </c>
      <c r="AF45" s="61">
        <v>0</v>
      </c>
      <c r="AG45" s="61">
        <v>0</v>
      </c>
      <c r="AH45" s="61">
        <v>0</v>
      </c>
      <c r="AI45" s="61">
        <v>0</v>
      </c>
      <c r="AJ45" s="61">
        <v>0</v>
      </c>
      <c r="AK45" s="61">
        <v>0</v>
      </c>
      <c r="AL45" s="61">
        <v>0</v>
      </c>
      <c r="AM45" s="61">
        <v>0</v>
      </c>
      <c r="AN45" s="61">
        <v>0</v>
      </c>
      <c r="AO45" s="61">
        <v>0</v>
      </c>
      <c r="AP45" s="61">
        <v>0</v>
      </c>
      <c r="AQ45" s="61">
        <v>0</v>
      </c>
      <c r="AR45" s="61">
        <v>0</v>
      </c>
      <c r="AS45" s="61">
        <v>0</v>
      </c>
      <c r="AT45" s="61">
        <v>0</v>
      </c>
      <c r="AU45" s="61">
        <v>0</v>
      </c>
      <c r="AV45" s="61">
        <v>0</v>
      </c>
      <c r="AW45" s="61">
        <v>0</v>
      </c>
      <c r="AX45" s="61">
        <v>0</v>
      </c>
      <c r="AY45" s="61">
        <v>0</v>
      </c>
      <c r="AZ45" s="61">
        <v>0</v>
      </c>
      <c r="BA45" s="61">
        <v>0</v>
      </c>
      <c r="BB45" s="61">
        <v>0</v>
      </c>
      <c r="BC45" s="61">
        <v>0</v>
      </c>
      <c r="BD45" s="61">
        <v>0</v>
      </c>
      <c r="BE45" s="61">
        <v>0</v>
      </c>
      <c r="BF45" s="61">
        <v>0</v>
      </c>
      <c r="BG45" s="61">
        <v>0</v>
      </c>
      <c r="BH45" s="61">
        <v>0</v>
      </c>
      <c r="BI45" s="61">
        <v>0</v>
      </c>
      <c r="BJ45" s="61">
        <v>0</v>
      </c>
      <c r="BK45" s="61">
        <v>0</v>
      </c>
      <c r="BL45" s="61">
        <v>0</v>
      </c>
      <c r="BM45" s="61">
        <v>0</v>
      </c>
      <c r="BN45" s="61">
        <v>0</v>
      </c>
      <c r="BO45" s="61">
        <v>0</v>
      </c>
      <c r="BP45" s="61">
        <v>0</v>
      </c>
      <c r="BQ45" s="61">
        <v>0</v>
      </c>
      <c r="BR45" s="61">
        <v>0</v>
      </c>
      <c r="BS45" s="61">
        <v>0</v>
      </c>
      <c r="BT45" s="61">
        <v>0</v>
      </c>
      <c r="BU45" s="61">
        <v>0</v>
      </c>
      <c r="BV45" s="61">
        <v>0</v>
      </c>
      <c r="BW45" s="61">
        <v>0</v>
      </c>
      <c r="BX45" s="61">
        <v>0</v>
      </c>
      <c r="BY45" s="61">
        <v>0</v>
      </c>
      <c r="BZ45" s="61">
        <v>0</v>
      </c>
      <c r="CA45" s="61">
        <v>0</v>
      </c>
      <c r="CB45" s="61">
        <v>0</v>
      </c>
      <c r="CC45" s="61">
        <v>0</v>
      </c>
      <c r="CD45" s="61">
        <v>0</v>
      </c>
      <c r="CE45" s="61">
        <v>0</v>
      </c>
      <c r="CF45" s="61">
        <v>0</v>
      </c>
      <c r="CG45" s="61">
        <v>0</v>
      </c>
      <c r="CH45" s="61">
        <v>0</v>
      </c>
      <c r="CI45" s="61">
        <v>0</v>
      </c>
      <c r="CJ45" s="61">
        <v>0</v>
      </c>
      <c r="CK45" s="61">
        <v>0</v>
      </c>
      <c r="CL45" s="61">
        <v>0</v>
      </c>
      <c r="CM45" s="61">
        <v>0</v>
      </c>
      <c r="CN45" s="61">
        <v>0</v>
      </c>
      <c r="CO45" s="61">
        <v>0</v>
      </c>
      <c r="CP45" s="61">
        <v>0</v>
      </c>
      <c r="CQ45" s="61">
        <v>0</v>
      </c>
      <c r="CR45" s="61">
        <v>0</v>
      </c>
      <c r="CS45" s="61">
        <v>0</v>
      </c>
      <c r="CT45" s="61">
        <v>0</v>
      </c>
      <c r="CU45" s="61">
        <v>0</v>
      </c>
    </row>
    <row r="46" spans="1:99" ht="12.75" customHeight="1">
      <c r="A46" s="43" t="s">
        <v>79</v>
      </c>
      <c r="B46" s="59">
        <v>1054</v>
      </c>
      <c r="C46" s="60" t="s">
        <v>376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  <c r="O46" s="61">
        <v>0</v>
      </c>
      <c r="P46" s="61">
        <v>0</v>
      </c>
      <c r="Q46" s="61">
        <v>0</v>
      </c>
      <c r="R46" s="61">
        <v>0</v>
      </c>
      <c r="S46" s="61">
        <v>0</v>
      </c>
      <c r="T46" s="61">
        <v>0</v>
      </c>
      <c r="U46" s="61">
        <v>0</v>
      </c>
      <c r="V46" s="61">
        <v>0</v>
      </c>
      <c r="W46" s="61">
        <v>0</v>
      </c>
      <c r="X46" s="61">
        <v>0</v>
      </c>
      <c r="Y46" s="61">
        <v>0</v>
      </c>
      <c r="Z46" s="61">
        <v>0</v>
      </c>
      <c r="AA46" s="61">
        <v>0</v>
      </c>
      <c r="AB46" s="61">
        <v>0</v>
      </c>
      <c r="AC46" s="61">
        <v>0</v>
      </c>
      <c r="AD46" s="61">
        <v>0</v>
      </c>
      <c r="AE46" s="61">
        <v>0</v>
      </c>
      <c r="AF46" s="61">
        <v>0</v>
      </c>
      <c r="AG46" s="61">
        <v>0</v>
      </c>
      <c r="AH46" s="61">
        <v>0</v>
      </c>
      <c r="AI46" s="61">
        <v>0</v>
      </c>
      <c r="AJ46" s="61">
        <v>0</v>
      </c>
      <c r="AK46" s="61">
        <v>0</v>
      </c>
      <c r="AL46" s="61">
        <v>0</v>
      </c>
      <c r="AM46" s="61">
        <v>0</v>
      </c>
      <c r="AN46" s="61">
        <v>0</v>
      </c>
      <c r="AO46" s="61">
        <v>0</v>
      </c>
      <c r="AP46" s="61">
        <v>0</v>
      </c>
      <c r="AQ46" s="61">
        <v>0</v>
      </c>
      <c r="AR46" s="61">
        <v>0</v>
      </c>
      <c r="AS46" s="61">
        <v>0</v>
      </c>
      <c r="AT46" s="61">
        <v>0</v>
      </c>
      <c r="AU46" s="61">
        <v>0</v>
      </c>
      <c r="AV46" s="61">
        <v>0</v>
      </c>
      <c r="AW46" s="61">
        <v>0</v>
      </c>
      <c r="AX46" s="61">
        <v>0</v>
      </c>
      <c r="AY46" s="61">
        <v>0</v>
      </c>
      <c r="AZ46" s="61">
        <v>0</v>
      </c>
      <c r="BA46" s="61">
        <v>0</v>
      </c>
      <c r="BB46" s="61">
        <v>0</v>
      </c>
      <c r="BC46" s="61">
        <v>0</v>
      </c>
      <c r="BD46" s="61">
        <v>0</v>
      </c>
      <c r="BE46" s="61">
        <v>0</v>
      </c>
      <c r="BF46" s="61">
        <v>0</v>
      </c>
      <c r="BG46" s="61">
        <v>0</v>
      </c>
      <c r="BH46" s="61">
        <v>0</v>
      </c>
      <c r="BI46" s="61">
        <v>0</v>
      </c>
      <c r="BJ46" s="61">
        <v>0</v>
      </c>
      <c r="BK46" s="61">
        <v>0</v>
      </c>
      <c r="BL46" s="61">
        <v>0</v>
      </c>
      <c r="BM46" s="61">
        <v>0</v>
      </c>
      <c r="BN46" s="61">
        <v>0</v>
      </c>
      <c r="BO46" s="61">
        <v>0</v>
      </c>
      <c r="BP46" s="61">
        <v>0</v>
      </c>
      <c r="BQ46" s="61">
        <v>0</v>
      </c>
      <c r="BR46" s="61">
        <v>0</v>
      </c>
      <c r="BS46" s="61">
        <v>0</v>
      </c>
      <c r="BT46" s="61">
        <v>0</v>
      </c>
      <c r="BU46" s="61">
        <v>0</v>
      </c>
      <c r="BV46" s="61">
        <v>0</v>
      </c>
      <c r="BW46" s="61">
        <v>0</v>
      </c>
      <c r="BX46" s="61">
        <v>0</v>
      </c>
      <c r="BY46" s="61">
        <v>0</v>
      </c>
      <c r="BZ46" s="61">
        <v>0</v>
      </c>
      <c r="CA46" s="61">
        <v>0</v>
      </c>
      <c r="CB46" s="61">
        <v>0</v>
      </c>
      <c r="CC46" s="61">
        <v>0</v>
      </c>
      <c r="CD46" s="61">
        <v>0</v>
      </c>
      <c r="CE46" s="61">
        <v>0</v>
      </c>
      <c r="CF46" s="61">
        <v>0</v>
      </c>
      <c r="CG46" s="61">
        <v>0</v>
      </c>
      <c r="CH46" s="61">
        <v>0</v>
      </c>
      <c r="CI46" s="61">
        <v>0</v>
      </c>
      <c r="CJ46" s="61">
        <v>0</v>
      </c>
      <c r="CK46" s="61">
        <v>0</v>
      </c>
      <c r="CL46" s="61">
        <v>0</v>
      </c>
      <c r="CM46" s="61">
        <v>0</v>
      </c>
      <c r="CN46" s="61">
        <v>0</v>
      </c>
      <c r="CO46" s="61">
        <v>0</v>
      </c>
      <c r="CP46" s="61">
        <v>0</v>
      </c>
      <c r="CQ46" s="61">
        <v>0</v>
      </c>
      <c r="CR46" s="61">
        <v>0</v>
      </c>
      <c r="CS46" s="61">
        <v>0</v>
      </c>
      <c r="CT46" s="61">
        <v>0</v>
      </c>
      <c r="CU46" s="61">
        <v>0</v>
      </c>
    </row>
    <row r="47" spans="1:99" ht="12.75" customHeight="1">
      <c r="A47" s="43" t="s">
        <v>81</v>
      </c>
      <c r="B47" s="59">
        <v>1055</v>
      </c>
      <c r="C47" s="60" t="s">
        <v>376</v>
      </c>
      <c r="D47" s="61">
        <v>0</v>
      </c>
      <c r="E47" s="61">
        <v>0</v>
      </c>
      <c r="F47" s="61">
        <v>0</v>
      </c>
      <c r="G47" s="61">
        <v>0</v>
      </c>
      <c r="H47" s="61">
        <v>0</v>
      </c>
      <c r="I47" s="61">
        <v>0</v>
      </c>
      <c r="J47" s="61">
        <v>0</v>
      </c>
      <c r="K47" s="61">
        <v>0</v>
      </c>
      <c r="L47" s="61">
        <v>0</v>
      </c>
      <c r="M47" s="61">
        <v>0</v>
      </c>
      <c r="N47" s="61">
        <v>0</v>
      </c>
      <c r="O47" s="61">
        <v>0</v>
      </c>
      <c r="P47" s="61">
        <v>0</v>
      </c>
      <c r="Q47" s="61">
        <v>0</v>
      </c>
      <c r="R47" s="61">
        <v>0</v>
      </c>
      <c r="S47" s="61">
        <v>0</v>
      </c>
      <c r="T47" s="61">
        <v>0</v>
      </c>
      <c r="U47" s="61">
        <v>0</v>
      </c>
      <c r="V47" s="61">
        <v>0</v>
      </c>
      <c r="W47" s="61">
        <v>0</v>
      </c>
      <c r="X47" s="61">
        <v>0</v>
      </c>
      <c r="Y47" s="61">
        <v>0</v>
      </c>
      <c r="Z47" s="61">
        <v>0</v>
      </c>
      <c r="AA47" s="61">
        <v>0</v>
      </c>
      <c r="AB47" s="61">
        <v>0</v>
      </c>
      <c r="AC47" s="61">
        <v>0</v>
      </c>
      <c r="AD47" s="61">
        <v>0</v>
      </c>
      <c r="AE47" s="61">
        <v>0</v>
      </c>
      <c r="AF47" s="61">
        <v>0</v>
      </c>
      <c r="AG47" s="61">
        <v>0</v>
      </c>
      <c r="AH47" s="61">
        <v>0</v>
      </c>
      <c r="AI47" s="61">
        <v>0</v>
      </c>
      <c r="AJ47" s="61">
        <v>0</v>
      </c>
      <c r="AK47" s="61">
        <v>0</v>
      </c>
      <c r="AL47" s="61">
        <v>0</v>
      </c>
      <c r="AM47" s="61">
        <v>0</v>
      </c>
      <c r="AN47" s="61">
        <v>0</v>
      </c>
      <c r="AO47" s="61">
        <v>0</v>
      </c>
      <c r="AP47" s="61">
        <v>0</v>
      </c>
      <c r="AQ47" s="61">
        <v>0</v>
      </c>
      <c r="AR47" s="61">
        <v>0</v>
      </c>
      <c r="AS47" s="61">
        <v>0</v>
      </c>
      <c r="AT47" s="61">
        <v>0</v>
      </c>
      <c r="AU47" s="61">
        <v>0</v>
      </c>
      <c r="AV47" s="61">
        <v>0</v>
      </c>
      <c r="AW47" s="61">
        <v>0</v>
      </c>
      <c r="AX47" s="61">
        <v>0</v>
      </c>
      <c r="AY47" s="61">
        <v>0</v>
      </c>
      <c r="AZ47" s="61">
        <v>0</v>
      </c>
      <c r="BA47" s="61">
        <v>0</v>
      </c>
      <c r="BB47" s="61">
        <v>0</v>
      </c>
      <c r="BC47" s="61">
        <v>0</v>
      </c>
      <c r="BD47" s="61">
        <v>0</v>
      </c>
      <c r="BE47" s="61">
        <v>0</v>
      </c>
      <c r="BF47" s="61">
        <v>0</v>
      </c>
      <c r="BG47" s="61">
        <v>0</v>
      </c>
      <c r="BH47" s="61">
        <v>0</v>
      </c>
      <c r="BI47" s="61">
        <v>0</v>
      </c>
      <c r="BJ47" s="61">
        <v>0</v>
      </c>
      <c r="BK47" s="61">
        <v>0</v>
      </c>
      <c r="BL47" s="61">
        <v>0</v>
      </c>
      <c r="BM47" s="61">
        <v>0</v>
      </c>
      <c r="BN47" s="61">
        <v>0</v>
      </c>
      <c r="BO47" s="61">
        <v>0</v>
      </c>
      <c r="BP47" s="61">
        <v>0</v>
      </c>
      <c r="BQ47" s="61">
        <v>0</v>
      </c>
      <c r="BR47" s="61">
        <v>0</v>
      </c>
      <c r="BS47" s="61">
        <v>0</v>
      </c>
      <c r="BT47" s="61">
        <v>0</v>
      </c>
      <c r="BU47" s="61">
        <v>0</v>
      </c>
      <c r="BV47" s="61">
        <v>0</v>
      </c>
      <c r="BW47" s="61">
        <v>0</v>
      </c>
      <c r="BX47" s="61">
        <v>0</v>
      </c>
      <c r="BY47" s="61">
        <v>0</v>
      </c>
      <c r="BZ47" s="61">
        <v>0</v>
      </c>
      <c r="CA47" s="61">
        <v>0</v>
      </c>
      <c r="CB47" s="61">
        <v>0</v>
      </c>
      <c r="CC47" s="61">
        <v>0</v>
      </c>
      <c r="CD47" s="61">
        <v>0</v>
      </c>
      <c r="CE47" s="61">
        <v>0</v>
      </c>
      <c r="CF47" s="61">
        <v>0</v>
      </c>
      <c r="CG47" s="61">
        <v>0</v>
      </c>
      <c r="CH47" s="61">
        <v>0</v>
      </c>
      <c r="CI47" s="61">
        <v>0</v>
      </c>
      <c r="CJ47" s="61">
        <v>0</v>
      </c>
      <c r="CK47" s="61">
        <v>0</v>
      </c>
      <c r="CL47" s="61">
        <v>0</v>
      </c>
      <c r="CM47" s="61">
        <v>0</v>
      </c>
      <c r="CN47" s="61">
        <v>0</v>
      </c>
      <c r="CO47" s="61">
        <v>0</v>
      </c>
      <c r="CP47" s="61">
        <v>0</v>
      </c>
      <c r="CQ47" s="61">
        <v>0</v>
      </c>
      <c r="CR47" s="61">
        <v>0</v>
      </c>
      <c r="CS47" s="61">
        <v>0</v>
      </c>
      <c r="CT47" s="61">
        <v>0</v>
      </c>
      <c r="CU47" s="61">
        <v>0</v>
      </c>
    </row>
    <row r="48" spans="1:99" ht="12.75" customHeight="1">
      <c r="A48" s="43" t="s">
        <v>83</v>
      </c>
      <c r="B48" s="59">
        <v>1056</v>
      </c>
      <c r="C48" s="60" t="s">
        <v>376</v>
      </c>
      <c r="D48" s="61">
        <v>0</v>
      </c>
      <c r="E48" s="61">
        <v>0</v>
      </c>
      <c r="F48" s="61">
        <v>0</v>
      </c>
      <c r="G48" s="61">
        <v>0</v>
      </c>
      <c r="H48" s="61">
        <v>0</v>
      </c>
      <c r="I48" s="61">
        <v>0</v>
      </c>
      <c r="J48" s="61">
        <v>0</v>
      </c>
      <c r="K48" s="61">
        <v>0</v>
      </c>
      <c r="L48" s="61">
        <v>0</v>
      </c>
      <c r="M48" s="61">
        <v>0</v>
      </c>
      <c r="N48" s="61">
        <v>0</v>
      </c>
      <c r="O48" s="61">
        <v>0</v>
      </c>
      <c r="P48" s="61">
        <v>0</v>
      </c>
      <c r="Q48" s="61">
        <v>0</v>
      </c>
      <c r="R48" s="61">
        <v>0</v>
      </c>
      <c r="S48" s="61">
        <v>0</v>
      </c>
      <c r="T48" s="61">
        <v>0</v>
      </c>
      <c r="U48" s="61">
        <v>0</v>
      </c>
      <c r="V48" s="61">
        <v>0</v>
      </c>
      <c r="W48" s="61">
        <v>0</v>
      </c>
      <c r="X48" s="61">
        <v>0</v>
      </c>
      <c r="Y48" s="61">
        <v>0</v>
      </c>
      <c r="Z48" s="61">
        <v>0</v>
      </c>
      <c r="AA48" s="61">
        <v>0</v>
      </c>
      <c r="AB48" s="61">
        <v>0</v>
      </c>
      <c r="AC48" s="61">
        <v>0</v>
      </c>
      <c r="AD48" s="61">
        <v>0</v>
      </c>
      <c r="AE48" s="61">
        <v>0</v>
      </c>
      <c r="AF48" s="61">
        <v>0</v>
      </c>
      <c r="AG48" s="61">
        <v>0</v>
      </c>
      <c r="AH48" s="61">
        <v>0</v>
      </c>
      <c r="AI48" s="61">
        <v>0</v>
      </c>
      <c r="AJ48" s="61">
        <v>0</v>
      </c>
      <c r="AK48" s="61">
        <v>0</v>
      </c>
      <c r="AL48" s="61">
        <v>0</v>
      </c>
      <c r="AM48" s="61">
        <v>0</v>
      </c>
      <c r="AN48" s="61">
        <v>0</v>
      </c>
      <c r="AO48" s="61">
        <v>0</v>
      </c>
      <c r="AP48" s="61">
        <v>0</v>
      </c>
      <c r="AQ48" s="61">
        <v>0</v>
      </c>
      <c r="AR48" s="61">
        <v>0</v>
      </c>
      <c r="AS48" s="61">
        <v>0</v>
      </c>
      <c r="AT48" s="61">
        <v>0</v>
      </c>
      <c r="AU48" s="61">
        <v>0</v>
      </c>
      <c r="AV48" s="61">
        <v>0</v>
      </c>
      <c r="AW48" s="61">
        <v>0</v>
      </c>
      <c r="AX48" s="61">
        <v>0</v>
      </c>
      <c r="AY48" s="61">
        <v>0</v>
      </c>
      <c r="AZ48" s="61">
        <v>0</v>
      </c>
      <c r="BA48" s="61">
        <v>0</v>
      </c>
      <c r="BB48" s="61">
        <v>0</v>
      </c>
      <c r="BC48" s="61">
        <v>0</v>
      </c>
      <c r="BD48" s="61">
        <v>0</v>
      </c>
      <c r="BE48" s="61">
        <v>0</v>
      </c>
      <c r="BF48" s="61">
        <v>0</v>
      </c>
      <c r="BG48" s="61">
        <v>0</v>
      </c>
      <c r="BH48" s="61">
        <v>0</v>
      </c>
      <c r="BI48" s="61">
        <v>0</v>
      </c>
      <c r="BJ48" s="61">
        <v>0</v>
      </c>
      <c r="BK48" s="61">
        <v>0</v>
      </c>
      <c r="BL48" s="61">
        <v>0</v>
      </c>
      <c r="BM48" s="61">
        <v>0</v>
      </c>
      <c r="BN48" s="61">
        <v>0</v>
      </c>
      <c r="BO48" s="61">
        <v>0</v>
      </c>
      <c r="BP48" s="61">
        <v>0</v>
      </c>
      <c r="BQ48" s="61">
        <v>0</v>
      </c>
      <c r="BR48" s="61">
        <v>0</v>
      </c>
      <c r="BS48" s="61">
        <v>0</v>
      </c>
      <c r="BT48" s="61">
        <v>0</v>
      </c>
      <c r="BU48" s="61">
        <v>0</v>
      </c>
      <c r="BV48" s="61">
        <v>0</v>
      </c>
      <c r="BW48" s="61">
        <v>0</v>
      </c>
      <c r="BX48" s="61">
        <v>0</v>
      </c>
      <c r="BY48" s="61">
        <v>0</v>
      </c>
      <c r="BZ48" s="61">
        <v>0</v>
      </c>
      <c r="CA48" s="61">
        <v>0</v>
      </c>
      <c r="CB48" s="61">
        <v>0</v>
      </c>
      <c r="CC48" s="61">
        <v>0</v>
      </c>
      <c r="CD48" s="61">
        <v>0</v>
      </c>
      <c r="CE48" s="61">
        <v>0</v>
      </c>
      <c r="CF48" s="61">
        <v>0</v>
      </c>
      <c r="CG48" s="61">
        <v>0</v>
      </c>
      <c r="CH48" s="61">
        <v>0</v>
      </c>
      <c r="CI48" s="61">
        <v>0</v>
      </c>
      <c r="CJ48" s="61">
        <v>0</v>
      </c>
      <c r="CK48" s="61">
        <v>0</v>
      </c>
      <c r="CL48" s="61">
        <v>0</v>
      </c>
      <c r="CM48" s="61">
        <v>0</v>
      </c>
      <c r="CN48" s="61">
        <v>0</v>
      </c>
      <c r="CO48" s="61">
        <v>0</v>
      </c>
      <c r="CP48" s="61">
        <v>0</v>
      </c>
      <c r="CQ48" s="61">
        <v>0</v>
      </c>
      <c r="CR48" s="61">
        <v>0</v>
      </c>
      <c r="CS48" s="61">
        <v>0</v>
      </c>
      <c r="CT48" s="61">
        <v>0</v>
      </c>
      <c r="CU48" s="61">
        <v>0</v>
      </c>
    </row>
    <row r="49" spans="1:99" ht="12.75" customHeight="1">
      <c r="A49" s="43" t="s">
        <v>85</v>
      </c>
      <c r="B49" s="59">
        <v>1057</v>
      </c>
      <c r="C49" s="60" t="s">
        <v>376</v>
      </c>
      <c r="D49" s="61">
        <v>0</v>
      </c>
      <c r="E49" s="61">
        <v>0</v>
      </c>
      <c r="F49" s="61">
        <v>0</v>
      </c>
      <c r="G49" s="61">
        <v>0</v>
      </c>
      <c r="H49" s="61">
        <v>0</v>
      </c>
      <c r="I49" s="61">
        <v>0</v>
      </c>
      <c r="J49" s="61">
        <v>0</v>
      </c>
      <c r="K49" s="61">
        <v>0</v>
      </c>
      <c r="L49" s="61">
        <v>0</v>
      </c>
      <c r="M49" s="61">
        <v>0</v>
      </c>
      <c r="N49" s="61">
        <v>0</v>
      </c>
      <c r="O49" s="61">
        <v>0</v>
      </c>
      <c r="P49" s="61">
        <v>0</v>
      </c>
      <c r="Q49" s="61">
        <v>0</v>
      </c>
      <c r="R49" s="61">
        <v>0</v>
      </c>
      <c r="S49" s="61">
        <v>0</v>
      </c>
      <c r="T49" s="61">
        <v>0</v>
      </c>
      <c r="U49" s="61">
        <v>0</v>
      </c>
      <c r="V49" s="61">
        <v>0</v>
      </c>
      <c r="W49" s="61">
        <v>0</v>
      </c>
      <c r="X49" s="61">
        <v>0</v>
      </c>
      <c r="Y49" s="61">
        <v>0</v>
      </c>
      <c r="Z49" s="61">
        <v>0</v>
      </c>
      <c r="AA49" s="61">
        <v>0</v>
      </c>
      <c r="AB49" s="61">
        <v>0</v>
      </c>
      <c r="AC49" s="61">
        <v>0</v>
      </c>
      <c r="AD49" s="61">
        <v>0</v>
      </c>
      <c r="AE49" s="61">
        <v>0</v>
      </c>
      <c r="AF49" s="61">
        <v>0</v>
      </c>
      <c r="AG49" s="61">
        <v>0</v>
      </c>
      <c r="AH49" s="61">
        <v>0</v>
      </c>
      <c r="AI49" s="61">
        <v>0</v>
      </c>
      <c r="AJ49" s="61">
        <v>0</v>
      </c>
      <c r="AK49" s="61">
        <v>0</v>
      </c>
      <c r="AL49" s="61">
        <v>0</v>
      </c>
      <c r="AM49" s="61">
        <v>0</v>
      </c>
      <c r="AN49" s="61">
        <v>0</v>
      </c>
      <c r="AO49" s="61">
        <v>0</v>
      </c>
      <c r="AP49" s="61">
        <v>0</v>
      </c>
      <c r="AQ49" s="61">
        <v>0</v>
      </c>
      <c r="AR49" s="61">
        <v>0</v>
      </c>
      <c r="AS49" s="61">
        <v>0</v>
      </c>
      <c r="AT49" s="61">
        <v>0</v>
      </c>
      <c r="AU49" s="61">
        <v>0</v>
      </c>
      <c r="AV49" s="61">
        <v>0</v>
      </c>
      <c r="AW49" s="61">
        <v>0</v>
      </c>
      <c r="AX49" s="61">
        <v>0</v>
      </c>
      <c r="AY49" s="61">
        <v>0</v>
      </c>
      <c r="AZ49" s="61">
        <v>0</v>
      </c>
      <c r="BA49" s="61">
        <v>0</v>
      </c>
      <c r="BB49" s="61">
        <v>0</v>
      </c>
      <c r="BC49" s="61">
        <v>0</v>
      </c>
      <c r="BD49" s="61">
        <v>0</v>
      </c>
      <c r="BE49" s="61">
        <v>0</v>
      </c>
      <c r="BF49" s="61">
        <v>0</v>
      </c>
      <c r="BG49" s="61">
        <v>0</v>
      </c>
      <c r="BH49" s="61">
        <v>0</v>
      </c>
      <c r="BI49" s="61">
        <v>0</v>
      </c>
      <c r="BJ49" s="61">
        <v>0</v>
      </c>
      <c r="BK49" s="61">
        <v>0</v>
      </c>
      <c r="BL49" s="61">
        <v>0</v>
      </c>
      <c r="BM49" s="61">
        <v>0</v>
      </c>
      <c r="BN49" s="61">
        <v>0</v>
      </c>
      <c r="BO49" s="61">
        <v>0</v>
      </c>
      <c r="BP49" s="61">
        <v>0</v>
      </c>
      <c r="BQ49" s="61">
        <v>0</v>
      </c>
      <c r="BR49" s="61">
        <v>0</v>
      </c>
      <c r="BS49" s="61">
        <v>0</v>
      </c>
      <c r="BT49" s="61">
        <v>0</v>
      </c>
      <c r="BU49" s="61">
        <v>0</v>
      </c>
      <c r="BV49" s="61">
        <v>0</v>
      </c>
      <c r="BW49" s="61">
        <v>0</v>
      </c>
      <c r="BX49" s="61">
        <v>0</v>
      </c>
      <c r="BY49" s="61">
        <v>0</v>
      </c>
      <c r="BZ49" s="61">
        <v>0</v>
      </c>
      <c r="CA49" s="61">
        <v>0</v>
      </c>
      <c r="CB49" s="61">
        <v>0</v>
      </c>
      <c r="CC49" s="61">
        <v>0</v>
      </c>
      <c r="CD49" s="61">
        <v>0</v>
      </c>
      <c r="CE49" s="61">
        <v>0</v>
      </c>
      <c r="CF49" s="61">
        <v>0</v>
      </c>
      <c r="CG49" s="61">
        <v>0</v>
      </c>
      <c r="CH49" s="61">
        <v>0</v>
      </c>
      <c r="CI49" s="61">
        <v>0</v>
      </c>
      <c r="CJ49" s="61">
        <v>0</v>
      </c>
      <c r="CK49" s="61">
        <v>0</v>
      </c>
      <c r="CL49" s="61">
        <v>0</v>
      </c>
      <c r="CM49" s="61">
        <v>0</v>
      </c>
      <c r="CN49" s="61">
        <v>0</v>
      </c>
      <c r="CO49" s="61">
        <v>0</v>
      </c>
      <c r="CP49" s="61">
        <v>0</v>
      </c>
      <c r="CQ49" s="61">
        <v>0</v>
      </c>
      <c r="CR49" s="61">
        <v>0</v>
      </c>
      <c r="CS49" s="61">
        <v>0</v>
      </c>
      <c r="CT49" s="61">
        <v>0</v>
      </c>
      <c r="CU49" s="61">
        <v>0</v>
      </c>
    </row>
    <row r="50" spans="1:99" ht="12.75" customHeight="1">
      <c r="A50" s="43" t="s">
        <v>87</v>
      </c>
      <c r="B50" s="59">
        <v>1058</v>
      </c>
      <c r="C50" s="60" t="s">
        <v>376</v>
      </c>
      <c r="D50" s="61">
        <v>0</v>
      </c>
      <c r="E50" s="61">
        <v>0</v>
      </c>
      <c r="F50" s="61">
        <v>0</v>
      </c>
      <c r="G50" s="61">
        <v>0</v>
      </c>
      <c r="H50" s="61">
        <v>0</v>
      </c>
      <c r="I50" s="61">
        <v>0</v>
      </c>
      <c r="J50" s="61">
        <v>0</v>
      </c>
      <c r="K50" s="61">
        <v>0</v>
      </c>
      <c r="L50" s="61">
        <v>0</v>
      </c>
      <c r="M50" s="61">
        <v>0</v>
      </c>
      <c r="N50" s="61">
        <v>0</v>
      </c>
      <c r="O50" s="61">
        <v>0</v>
      </c>
      <c r="P50" s="61">
        <v>0</v>
      </c>
      <c r="Q50" s="61">
        <v>0</v>
      </c>
      <c r="R50" s="61">
        <v>0</v>
      </c>
      <c r="S50" s="61">
        <v>0</v>
      </c>
      <c r="T50" s="61">
        <v>0</v>
      </c>
      <c r="U50" s="61">
        <v>0</v>
      </c>
      <c r="V50" s="61">
        <v>0</v>
      </c>
      <c r="W50" s="61">
        <v>0</v>
      </c>
      <c r="X50" s="61">
        <v>0</v>
      </c>
      <c r="Y50" s="61">
        <v>0</v>
      </c>
      <c r="Z50" s="61">
        <v>0</v>
      </c>
      <c r="AA50" s="61">
        <v>0</v>
      </c>
      <c r="AB50" s="61">
        <v>0</v>
      </c>
      <c r="AC50" s="61">
        <v>0</v>
      </c>
      <c r="AD50" s="61">
        <v>0</v>
      </c>
      <c r="AE50" s="61">
        <v>0</v>
      </c>
      <c r="AF50" s="61">
        <v>0</v>
      </c>
      <c r="AG50" s="61">
        <v>0</v>
      </c>
      <c r="AH50" s="61">
        <v>0</v>
      </c>
      <c r="AI50" s="61">
        <v>0</v>
      </c>
      <c r="AJ50" s="61">
        <v>0</v>
      </c>
      <c r="AK50" s="61">
        <v>0</v>
      </c>
      <c r="AL50" s="61">
        <v>0</v>
      </c>
      <c r="AM50" s="61">
        <v>0</v>
      </c>
      <c r="AN50" s="61">
        <v>0</v>
      </c>
      <c r="AO50" s="61">
        <v>0</v>
      </c>
      <c r="AP50" s="61">
        <v>0</v>
      </c>
      <c r="AQ50" s="61">
        <v>0</v>
      </c>
      <c r="AR50" s="61">
        <v>0</v>
      </c>
      <c r="AS50" s="61">
        <v>0</v>
      </c>
      <c r="AT50" s="61">
        <v>0</v>
      </c>
      <c r="AU50" s="61">
        <v>0</v>
      </c>
      <c r="AV50" s="61">
        <v>0</v>
      </c>
      <c r="AW50" s="61">
        <v>0</v>
      </c>
      <c r="AX50" s="61">
        <v>0</v>
      </c>
      <c r="AY50" s="61">
        <v>0</v>
      </c>
      <c r="AZ50" s="61">
        <v>0</v>
      </c>
      <c r="BA50" s="61">
        <v>0</v>
      </c>
      <c r="BB50" s="61">
        <v>0</v>
      </c>
      <c r="BC50" s="61">
        <v>0</v>
      </c>
      <c r="BD50" s="61">
        <v>0</v>
      </c>
      <c r="BE50" s="61">
        <v>0</v>
      </c>
      <c r="BF50" s="61">
        <v>0</v>
      </c>
      <c r="BG50" s="61">
        <v>0</v>
      </c>
      <c r="BH50" s="61">
        <v>0</v>
      </c>
      <c r="BI50" s="61">
        <v>0</v>
      </c>
      <c r="BJ50" s="61">
        <v>0</v>
      </c>
      <c r="BK50" s="61">
        <v>0</v>
      </c>
      <c r="BL50" s="61">
        <v>0</v>
      </c>
      <c r="BM50" s="61">
        <v>0</v>
      </c>
      <c r="BN50" s="61">
        <v>0</v>
      </c>
      <c r="BO50" s="61">
        <v>0</v>
      </c>
      <c r="BP50" s="61">
        <v>0</v>
      </c>
      <c r="BQ50" s="61">
        <v>0</v>
      </c>
      <c r="BR50" s="61">
        <v>0</v>
      </c>
      <c r="BS50" s="61">
        <v>0</v>
      </c>
      <c r="BT50" s="61">
        <v>0</v>
      </c>
      <c r="BU50" s="61">
        <v>0</v>
      </c>
      <c r="BV50" s="61">
        <v>0</v>
      </c>
      <c r="BW50" s="61">
        <v>0</v>
      </c>
      <c r="BX50" s="61">
        <v>0</v>
      </c>
      <c r="BY50" s="61">
        <v>0</v>
      </c>
      <c r="BZ50" s="61">
        <v>0</v>
      </c>
      <c r="CA50" s="61">
        <v>0</v>
      </c>
      <c r="CB50" s="61">
        <v>0</v>
      </c>
      <c r="CC50" s="61">
        <v>0</v>
      </c>
      <c r="CD50" s="61">
        <v>0</v>
      </c>
      <c r="CE50" s="61">
        <v>0</v>
      </c>
      <c r="CF50" s="61">
        <v>0</v>
      </c>
      <c r="CG50" s="61">
        <v>0</v>
      </c>
      <c r="CH50" s="61">
        <v>0</v>
      </c>
      <c r="CI50" s="61">
        <v>0</v>
      </c>
      <c r="CJ50" s="61">
        <v>0</v>
      </c>
      <c r="CK50" s="61">
        <v>0</v>
      </c>
      <c r="CL50" s="61">
        <v>0</v>
      </c>
      <c r="CM50" s="61">
        <v>0</v>
      </c>
      <c r="CN50" s="61">
        <v>0</v>
      </c>
      <c r="CO50" s="61">
        <v>0</v>
      </c>
      <c r="CP50" s="61">
        <v>0</v>
      </c>
      <c r="CQ50" s="61">
        <v>0</v>
      </c>
      <c r="CR50" s="61">
        <v>0</v>
      </c>
      <c r="CS50" s="61">
        <v>0</v>
      </c>
      <c r="CT50" s="61">
        <v>0</v>
      </c>
      <c r="CU50" s="61">
        <v>0</v>
      </c>
    </row>
    <row r="51" spans="1:99" ht="12.75" customHeight="1">
      <c r="A51" s="43" t="s">
        <v>89</v>
      </c>
      <c r="B51" s="59">
        <v>1059</v>
      </c>
      <c r="C51" s="60" t="s">
        <v>376</v>
      </c>
      <c r="D51" s="61">
        <v>0</v>
      </c>
      <c r="E51" s="61">
        <v>0</v>
      </c>
      <c r="F51" s="61">
        <v>0</v>
      </c>
      <c r="G51" s="61">
        <v>0</v>
      </c>
      <c r="H51" s="61">
        <v>0</v>
      </c>
      <c r="I51" s="61">
        <v>0</v>
      </c>
      <c r="J51" s="61">
        <v>0</v>
      </c>
      <c r="K51" s="61">
        <v>0</v>
      </c>
      <c r="L51" s="61">
        <v>0</v>
      </c>
      <c r="M51" s="61">
        <v>0</v>
      </c>
      <c r="N51" s="61">
        <v>0</v>
      </c>
      <c r="O51" s="61">
        <v>0</v>
      </c>
      <c r="P51" s="61">
        <v>0</v>
      </c>
      <c r="Q51" s="61">
        <v>0</v>
      </c>
      <c r="R51" s="61">
        <v>0</v>
      </c>
      <c r="S51" s="61">
        <v>0</v>
      </c>
      <c r="T51" s="61">
        <v>0</v>
      </c>
      <c r="U51" s="61">
        <v>0</v>
      </c>
      <c r="V51" s="61">
        <v>0</v>
      </c>
      <c r="W51" s="61">
        <v>0</v>
      </c>
      <c r="X51" s="61">
        <v>0</v>
      </c>
      <c r="Y51" s="61">
        <v>0</v>
      </c>
      <c r="Z51" s="61">
        <v>0</v>
      </c>
      <c r="AA51" s="61">
        <v>0</v>
      </c>
      <c r="AB51" s="61">
        <v>0</v>
      </c>
      <c r="AC51" s="61">
        <v>0</v>
      </c>
      <c r="AD51" s="61">
        <v>0</v>
      </c>
      <c r="AE51" s="61">
        <v>0</v>
      </c>
      <c r="AF51" s="61">
        <v>0</v>
      </c>
      <c r="AG51" s="61">
        <v>0</v>
      </c>
      <c r="AH51" s="61">
        <v>0</v>
      </c>
      <c r="AI51" s="61">
        <v>0</v>
      </c>
      <c r="AJ51" s="61">
        <v>0</v>
      </c>
      <c r="AK51" s="61">
        <v>0</v>
      </c>
      <c r="AL51" s="61">
        <v>0</v>
      </c>
      <c r="AM51" s="61">
        <v>0</v>
      </c>
      <c r="AN51" s="61">
        <v>0</v>
      </c>
      <c r="AO51" s="61">
        <v>0</v>
      </c>
      <c r="AP51" s="61">
        <v>0</v>
      </c>
      <c r="AQ51" s="61">
        <v>0</v>
      </c>
      <c r="AR51" s="61">
        <v>0</v>
      </c>
      <c r="AS51" s="61">
        <v>0</v>
      </c>
      <c r="AT51" s="61">
        <v>0</v>
      </c>
      <c r="AU51" s="61">
        <v>0</v>
      </c>
      <c r="AV51" s="61">
        <v>0</v>
      </c>
      <c r="AW51" s="61">
        <v>0</v>
      </c>
      <c r="AX51" s="61">
        <v>0</v>
      </c>
      <c r="AY51" s="61">
        <v>0</v>
      </c>
      <c r="AZ51" s="61">
        <v>0</v>
      </c>
      <c r="BA51" s="61">
        <v>0</v>
      </c>
      <c r="BB51" s="61">
        <v>0</v>
      </c>
      <c r="BC51" s="61">
        <v>0</v>
      </c>
      <c r="BD51" s="61">
        <v>0</v>
      </c>
      <c r="BE51" s="61">
        <v>0</v>
      </c>
      <c r="BF51" s="61">
        <v>0</v>
      </c>
      <c r="BG51" s="61">
        <v>0</v>
      </c>
      <c r="BH51" s="61">
        <v>0</v>
      </c>
      <c r="BI51" s="61">
        <v>0</v>
      </c>
      <c r="BJ51" s="61">
        <v>0</v>
      </c>
      <c r="BK51" s="61">
        <v>0</v>
      </c>
      <c r="BL51" s="61">
        <v>0</v>
      </c>
      <c r="BM51" s="61">
        <v>0</v>
      </c>
      <c r="BN51" s="61">
        <v>0</v>
      </c>
      <c r="BO51" s="61">
        <v>0</v>
      </c>
      <c r="BP51" s="61">
        <v>0</v>
      </c>
      <c r="BQ51" s="61">
        <v>0</v>
      </c>
      <c r="BR51" s="61">
        <v>0</v>
      </c>
      <c r="BS51" s="61">
        <v>0</v>
      </c>
      <c r="BT51" s="61">
        <v>0</v>
      </c>
      <c r="BU51" s="61">
        <v>0</v>
      </c>
      <c r="BV51" s="61">
        <v>0</v>
      </c>
      <c r="BW51" s="61">
        <v>0</v>
      </c>
      <c r="BX51" s="61">
        <v>0</v>
      </c>
      <c r="BY51" s="61">
        <v>0</v>
      </c>
      <c r="BZ51" s="61">
        <v>0</v>
      </c>
      <c r="CA51" s="61">
        <v>0</v>
      </c>
      <c r="CB51" s="61">
        <v>0</v>
      </c>
      <c r="CC51" s="61">
        <v>0</v>
      </c>
      <c r="CD51" s="61">
        <v>0</v>
      </c>
      <c r="CE51" s="61">
        <v>0</v>
      </c>
      <c r="CF51" s="61">
        <v>0</v>
      </c>
      <c r="CG51" s="61">
        <v>0</v>
      </c>
      <c r="CH51" s="61">
        <v>0</v>
      </c>
      <c r="CI51" s="61">
        <v>0</v>
      </c>
      <c r="CJ51" s="61">
        <v>0</v>
      </c>
      <c r="CK51" s="61">
        <v>0</v>
      </c>
      <c r="CL51" s="61">
        <v>0</v>
      </c>
      <c r="CM51" s="61">
        <v>0</v>
      </c>
      <c r="CN51" s="61">
        <v>0</v>
      </c>
      <c r="CO51" s="61">
        <v>0</v>
      </c>
      <c r="CP51" s="61">
        <v>0</v>
      </c>
      <c r="CQ51" s="61">
        <v>0</v>
      </c>
      <c r="CR51" s="61">
        <v>0</v>
      </c>
      <c r="CS51" s="61">
        <v>0</v>
      </c>
      <c r="CT51" s="61">
        <v>0</v>
      </c>
      <c r="CU51" s="61">
        <v>0</v>
      </c>
    </row>
    <row r="52" spans="1:99" ht="12.75" customHeight="1">
      <c r="A52" s="43" t="s">
        <v>91</v>
      </c>
      <c r="B52" s="59">
        <v>1060</v>
      </c>
      <c r="C52" s="60" t="s">
        <v>376</v>
      </c>
      <c r="D52" s="61">
        <v>0</v>
      </c>
      <c r="E52" s="61">
        <v>0</v>
      </c>
      <c r="F52" s="61">
        <v>0</v>
      </c>
      <c r="G52" s="61">
        <v>0</v>
      </c>
      <c r="H52" s="61">
        <v>0</v>
      </c>
      <c r="I52" s="61">
        <v>0</v>
      </c>
      <c r="J52" s="61">
        <v>0</v>
      </c>
      <c r="K52" s="61">
        <v>0</v>
      </c>
      <c r="L52" s="61">
        <v>0</v>
      </c>
      <c r="M52" s="61">
        <v>0</v>
      </c>
      <c r="N52" s="61">
        <v>0</v>
      </c>
      <c r="O52" s="61">
        <v>0</v>
      </c>
      <c r="P52" s="61">
        <v>0</v>
      </c>
      <c r="Q52" s="61">
        <v>0</v>
      </c>
      <c r="R52" s="61">
        <v>0</v>
      </c>
      <c r="S52" s="61">
        <v>0</v>
      </c>
      <c r="T52" s="61">
        <v>0</v>
      </c>
      <c r="U52" s="61">
        <v>0</v>
      </c>
      <c r="V52" s="61">
        <v>0</v>
      </c>
      <c r="W52" s="61">
        <v>0</v>
      </c>
      <c r="X52" s="61">
        <v>0</v>
      </c>
      <c r="Y52" s="61">
        <v>0</v>
      </c>
      <c r="Z52" s="61">
        <v>0</v>
      </c>
      <c r="AA52" s="61">
        <v>0</v>
      </c>
      <c r="AB52" s="61">
        <v>0</v>
      </c>
      <c r="AC52" s="61">
        <v>0</v>
      </c>
      <c r="AD52" s="61">
        <v>0</v>
      </c>
      <c r="AE52" s="61">
        <v>0</v>
      </c>
      <c r="AF52" s="61">
        <v>0</v>
      </c>
      <c r="AG52" s="61">
        <v>0</v>
      </c>
      <c r="AH52" s="61">
        <v>0</v>
      </c>
      <c r="AI52" s="61">
        <v>0</v>
      </c>
      <c r="AJ52" s="61">
        <v>0</v>
      </c>
      <c r="AK52" s="61">
        <v>0</v>
      </c>
      <c r="AL52" s="61">
        <v>0</v>
      </c>
      <c r="AM52" s="61">
        <v>0</v>
      </c>
      <c r="AN52" s="61">
        <v>0</v>
      </c>
      <c r="AO52" s="61">
        <v>0</v>
      </c>
      <c r="AP52" s="61">
        <v>0</v>
      </c>
      <c r="AQ52" s="61">
        <v>0</v>
      </c>
      <c r="AR52" s="61">
        <v>0</v>
      </c>
      <c r="AS52" s="61">
        <v>0</v>
      </c>
      <c r="AT52" s="61">
        <v>0</v>
      </c>
      <c r="AU52" s="61">
        <v>0</v>
      </c>
      <c r="AV52" s="61">
        <v>0</v>
      </c>
      <c r="AW52" s="61">
        <v>0</v>
      </c>
      <c r="AX52" s="61">
        <v>0</v>
      </c>
      <c r="AY52" s="61">
        <v>0</v>
      </c>
      <c r="AZ52" s="61">
        <v>0</v>
      </c>
      <c r="BA52" s="61">
        <v>0</v>
      </c>
      <c r="BB52" s="61">
        <v>0</v>
      </c>
      <c r="BC52" s="61">
        <v>0</v>
      </c>
      <c r="BD52" s="61">
        <v>0</v>
      </c>
      <c r="BE52" s="61">
        <v>0</v>
      </c>
      <c r="BF52" s="61">
        <v>0</v>
      </c>
      <c r="BG52" s="61">
        <v>0</v>
      </c>
      <c r="BH52" s="61">
        <v>0</v>
      </c>
      <c r="BI52" s="61">
        <v>0</v>
      </c>
      <c r="BJ52" s="61">
        <v>0</v>
      </c>
      <c r="BK52" s="61">
        <v>0</v>
      </c>
      <c r="BL52" s="61">
        <v>0</v>
      </c>
      <c r="BM52" s="61">
        <v>0</v>
      </c>
      <c r="BN52" s="61">
        <v>0</v>
      </c>
      <c r="BO52" s="61">
        <v>0</v>
      </c>
      <c r="BP52" s="61">
        <v>0</v>
      </c>
      <c r="BQ52" s="61">
        <v>0</v>
      </c>
      <c r="BR52" s="61">
        <v>0</v>
      </c>
      <c r="BS52" s="61">
        <v>0</v>
      </c>
      <c r="BT52" s="61">
        <v>0</v>
      </c>
      <c r="BU52" s="61">
        <v>0</v>
      </c>
      <c r="BV52" s="61">
        <v>0</v>
      </c>
      <c r="BW52" s="61">
        <v>0</v>
      </c>
      <c r="BX52" s="61">
        <v>0</v>
      </c>
      <c r="BY52" s="61">
        <v>0</v>
      </c>
      <c r="BZ52" s="61">
        <v>0</v>
      </c>
      <c r="CA52" s="61">
        <v>0</v>
      </c>
      <c r="CB52" s="61">
        <v>0</v>
      </c>
      <c r="CC52" s="61">
        <v>0</v>
      </c>
      <c r="CD52" s="61">
        <v>0</v>
      </c>
      <c r="CE52" s="61">
        <v>0</v>
      </c>
      <c r="CF52" s="61">
        <v>0</v>
      </c>
      <c r="CG52" s="61">
        <v>0</v>
      </c>
      <c r="CH52" s="61">
        <v>0</v>
      </c>
      <c r="CI52" s="61">
        <v>0</v>
      </c>
      <c r="CJ52" s="61">
        <v>0</v>
      </c>
      <c r="CK52" s="61">
        <v>0</v>
      </c>
      <c r="CL52" s="61">
        <v>0</v>
      </c>
      <c r="CM52" s="61">
        <v>0</v>
      </c>
      <c r="CN52" s="61">
        <v>0</v>
      </c>
      <c r="CO52" s="61">
        <v>0</v>
      </c>
      <c r="CP52" s="61">
        <v>0</v>
      </c>
      <c r="CQ52" s="61">
        <v>0</v>
      </c>
      <c r="CR52" s="61">
        <v>0</v>
      </c>
      <c r="CS52" s="61">
        <v>0</v>
      </c>
      <c r="CT52" s="61">
        <v>0</v>
      </c>
      <c r="CU52" s="61">
        <v>0</v>
      </c>
    </row>
    <row r="53" spans="1:99" ht="12.75" customHeight="1">
      <c r="A53" s="43" t="s">
        <v>93</v>
      </c>
      <c r="B53" s="59">
        <v>1061</v>
      </c>
      <c r="C53" s="60" t="s">
        <v>376</v>
      </c>
      <c r="D53" s="61">
        <v>0</v>
      </c>
      <c r="E53" s="61">
        <v>0</v>
      </c>
      <c r="F53" s="61">
        <v>0</v>
      </c>
      <c r="G53" s="61">
        <v>0</v>
      </c>
      <c r="H53" s="61">
        <v>0</v>
      </c>
      <c r="I53" s="61">
        <v>0</v>
      </c>
      <c r="J53" s="61">
        <v>0</v>
      </c>
      <c r="K53" s="61">
        <v>0</v>
      </c>
      <c r="L53" s="61">
        <v>0</v>
      </c>
      <c r="M53" s="61">
        <v>0</v>
      </c>
      <c r="N53" s="61">
        <v>0</v>
      </c>
      <c r="O53" s="61">
        <v>0</v>
      </c>
      <c r="P53" s="61">
        <v>0</v>
      </c>
      <c r="Q53" s="61">
        <v>0</v>
      </c>
      <c r="R53" s="61">
        <v>0</v>
      </c>
      <c r="S53" s="61">
        <v>0</v>
      </c>
      <c r="T53" s="61">
        <v>0</v>
      </c>
      <c r="U53" s="61">
        <v>0</v>
      </c>
      <c r="V53" s="61">
        <v>0</v>
      </c>
      <c r="W53" s="61">
        <v>0</v>
      </c>
      <c r="X53" s="61">
        <v>0</v>
      </c>
      <c r="Y53" s="61">
        <v>0</v>
      </c>
      <c r="Z53" s="61">
        <v>0</v>
      </c>
      <c r="AA53" s="61">
        <v>0</v>
      </c>
      <c r="AB53" s="61">
        <v>0</v>
      </c>
      <c r="AC53" s="61">
        <v>0</v>
      </c>
      <c r="AD53" s="61">
        <v>0</v>
      </c>
      <c r="AE53" s="61">
        <v>0</v>
      </c>
      <c r="AF53" s="61">
        <v>0</v>
      </c>
      <c r="AG53" s="61">
        <v>0</v>
      </c>
      <c r="AH53" s="61">
        <v>0</v>
      </c>
      <c r="AI53" s="61">
        <v>0</v>
      </c>
      <c r="AJ53" s="61">
        <v>0</v>
      </c>
      <c r="AK53" s="61">
        <v>0</v>
      </c>
      <c r="AL53" s="61">
        <v>0</v>
      </c>
      <c r="AM53" s="61">
        <v>0</v>
      </c>
      <c r="AN53" s="61">
        <v>0</v>
      </c>
      <c r="AO53" s="61">
        <v>0</v>
      </c>
      <c r="AP53" s="61">
        <v>0</v>
      </c>
      <c r="AQ53" s="61">
        <v>0</v>
      </c>
      <c r="AR53" s="61">
        <v>0</v>
      </c>
      <c r="AS53" s="61">
        <v>0</v>
      </c>
      <c r="AT53" s="61">
        <v>0</v>
      </c>
      <c r="AU53" s="61">
        <v>0</v>
      </c>
      <c r="AV53" s="61">
        <v>0</v>
      </c>
      <c r="AW53" s="61">
        <v>0</v>
      </c>
      <c r="AX53" s="61">
        <v>0</v>
      </c>
      <c r="AY53" s="61">
        <v>0</v>
      </c>
      <c r="AZ53" s="61">
        <v>0</v>
      </c>
      <c r="BA53" s="61">
        <v>0</v>
      </c>
      <c r="BB53" s="61">
        <v>0</v>
      </c>
      <c r="BC53" s="61">
        <v>0</v>
      </c>
      <c r="BD53" s="61">
        <v>0</v>
      </c>
      <c r="BE53" s="61">
        <v>0</v>
      </c>
      <c r="BF53" s="61">
        <v>0</v>
      </c>
      <c r="BG53" s="61">
        <v>0</v>
      </c>
      <c r="BH53" s="61">
        <v>0</v>
      </c>
      <c r="BI53" s="61">
        <v>0</v>
      </c>
      <c r="BJ53" s="61">
        <v>0</v>
      </c>
      <c r="BK53" s="61">
        <v>0</v>
      </c>
      <c r="BL53" s="61">
        <v>0</v>
      </c>
      <c r="BM53" s="61">
        <v>0</v>
      </c>
      <c r="BN53" s="61">
        <v>0</v>
      </c>
      <c r="BO53" s="61">
        <v>0</v>
      </c>
      <c r="BP53" s="61">
        <v>0</v>
      </c>
      <c r="BQ53" s="61">
        <v>0</v>
      </c>
      <c r="BR53" s="61">
        <v>0</v>
      </c>
      <c r="BS53" s="61">
        <v>0</v>
      </c>
      <c r="BT53" s="61">
        <v>0</v>
      </c>
      <c r="BU53" s="61">
        <v>0</v>
      </c>
      <c r="BV53" s="61">
        <v>0</v>
      </c>
      <c r="BW53" s="61">
        <v>0</v>
      </c>
      <c r="BX53" s="61">
        <v>0</v>
      </c>
      <c r="BY53" s="61">
        <v>0</v>
      </c>
      <c r="BZ53" s="61">
        <v>0</v>
      </c>
      <c r="CA53" s="61">
        <v>0</v>
      </c>
      <c r="CB53" s="61">
        <v>0</v>
      </c>
      <c r="CC53" s="61">
        <v>0</v>
      </c>
      <c r="CD53" s="61">
        <v>0</v>
      </c>
      <c r="CE53" s="61">
        <v>0</v>
      </c>
      <c r="CF53" s="61">
        <v>0</v>
      </c>
      <c r="CG53" s="61">
        <v>0</v>
      </c>
      <c r="CH53" s="61">
        <v>0</v>
      </c>
      <c r="CI53" s="61">
        <v>0</v>
      </c>
      <c r="CJ53" s="61">
        <v>0</v>
      </c>
      <c r="CK53" s="61">
        <v>0</v>
      </c>
      <c r="CL53" s="61">
        <v>0</v>
      </c>
      <c r="CM53" s="61">
        <v>0</v>
      </c>
      <c r="CN53" s="61">
        <v>0</v>
      </c>
      <c r="CO53" s="61">
        <v>0</v>
      </c>
      <c r="CP53" s="61">
        <v>0</v>
      </c>
      <c r="CQ53" s="61">
        <v>0</v>
      </c>
      <c r="CR53" s="61">
        <v>0</v>
      </c>
      <c r="CS53" s="61">
        <v>0</v>
      </c>
      <c r="CT53" s="61">
        <v>0</v>
      </c>
      <c r="CU53" s="61">
        <v>0</v>
      </c>
    </row>
    <row r="54" spans="1:99" ht="12.75" customHeight="1">
      <c r="A54" s="43" t="s">
        <v>95</v>
      </c>
      <c r="B54" s="59">
        <v>2001</v>
      </c>
      <c r="C54" s="60" t="s">
        <v>376</v>
      </c>
      <c r="D54" s="61">
        <v>0</v>
      </c>
      <c r="E54" s="61">
        <v>0</v>
      </c>
      <c r="F54" s="61">
        <v>0</v>
      </c>
      <c r="G54" s="61">
        <v>0</v>
      </c>
      <c r="H54" s="61">
        <v>0</v>
      </c>
      <c r="I54" s="61">
        <v>0</v>
      </c>
      <c r="J54" s="61">
        <v>0</v>
      </c>
      <c r="K54" s="61">
        <v>0</v>
      </c>
      <c r="L54" s="61">
        <v>0</v>
      </c>
      <c r="M54" s="61">
        <v>0</v>
      </c>
      <c r="N54" s="61">
        <v>0</v>
      </c>
      <c r="O54" s="61">
        <v>0</v>
      </c>
      <c r="P54" s="61">
        <v>0</v>
      </c>
      <c r="Q54" s="61">
        <v>0</v>
      </c>
      <c r="R54" s="61">
        <v>0</v>
      </c>
      <c r="S54" s="61">
        <v>0</v>
      </c>
      <c r="T54" s="61">
        <v>0</v>
      </c>
      <c r="U54" s="61">
        <v>0</v>
      </c>
      <c r="V54" s="61">
        <v>0</v>
      </c>
      <c r="W54" s="61">
        <v>0</v>
      </c>
      <c r="X54" s="61">
        <v>0</v>
      </c>
      <c r="Y54" s="61">
        <v>0</v>
      </c>
      <c r="Z54" s="61">
        <v>0</v>
      </c>
      <c r="AA54" s="61">
        <v>0</v>
      </c>
      <c r="AB54" s="61">
        <v>0</v>
      </c>
      <c r="AC54" s="61">
        <v>0</v>
      </c>
      <c r="AD54" s="61">
        <v>0</v>
      </c>
      <c r="AE54" s="61">
        <v>0</v>
      </c>
      <c r="AF54" s="61">
        <v>0</v>
      </c>
      <c r="AG54" s="61">
        <v>0</v>
      </c>
      <c r="AH54" s="61">
        <v>0</v>
      </c>
      <c r="AI54" s="61">
        <v>0</v>
      </c>
      <c r="AJ54" s="61">
        <v>0</v>
      </c>
      <c r="AK54" s="61">
        <v>0</v>
      </c>
      <c r="AL54" s="61">
        <v>0</v>
      </c>
      <c r="AM54" s="61">
        <v>0</v>
      </c>
      <c r="AN54" s="61">
        <v>0</v>
      </c>
      <c r="AO54" s="61">
        <v>0</v>
      </c>
      <c r="AP54" s="61">
        <v>0</v>
      </c>
      <c r="AQ54" s="61">
        <v>0</v>
      </c>
      <c r="AR54" s="61">
        <v>0</v>
      </c>
      <c r="AS54" s="61">
        <v>0</v>
      </c>
      <c r="AT54" s="61">
        <v>-485401.19000000012</v>
      </c>
      <c r="AU54" s="61">
        <v>-485401.19000000012</v>
      </c>
      <c r="AV54" s="61">
        <v>0</v>
      </c>
      <c r="AW54" s="61">
        <v>0</v>
      </c>
      <c r="AX54" s="61">
        <v>0</v>
      </c>
      <c r="AY54" s="61">
        <v>485401.19</v>
      </c>
      <c r="AZ54" s="61">
        <v>0</v>
      </c>
      <c r="BA54" s="61">
        <v>0</v>
      </c>
      <c r="BB54" s="61">
        <v>0</v>
      </c>
      <c r="BC54" s="61">
        <v>0</v>
      </c>
      <c r="BD54" s="61">
        <v>0</v>
      </c>
      <c r="BE54" s="61">
        <v>0</v>
      </c>
      <c r="BF54" s="61">
        <v>0</v>
      </c>
      <c r="BG54" s="61">
        <v>0</v>
      </c>
      <c r="BH54" s="61">
        <v>0</v>
      </c>
      <c r="BI54" s="61">
        <v>0</v>
      </c>
      <c r="BJ54" s="61">
        <v>0</v>
      </c>
      <c r="BK54" s="61">
        <v>0</v>
      </c>
      <c r="BL54" s="61">
        <v>0</v>
      </c>
      <c r="BM54" s="61">
        <v>0</v>
      </c>
      <c r="BN54" s="61">
        <v>0</v>
      </c>
      <c r="BO54" s="61">
        <v>0</v>
      </c>
      <c r="BP54" s="61">
        <v>0</v>
      </c>
      <c r="BQ54" s="61">
        <v>0</v>
      </c>
      <c r="BR54" s="61">
        <v>0</v>
      </c>
      <c r="BS54" s="61">
        <v>0</v>
      </c>
      <c r="BT54" s="61">
        <v>0</v>
      </c>
      <c r="BU54" s="61">
        <v>0</v>
      </c>
      <c r="BV54" s="61">
        <v>0</v>
      </c>
      <c r="BW54" s="61">
        <v>0</v>
      </c>
      <c r="BX54" s="61">
        <v>0</v>
      </c>
      <c r="BY54" s="61">
        <v>0</v>
      </c>
      <c r="BZ54" s="61">
        <v>0</v>
      </c>
      <c r="CA54" s="61">
        <v>0</v>
      </c>
      <c r="CB54" s="61">
        <v>0</v>
      </c>
      <c r="CC54" s="61">
        <v>0</v>
      </c>
      <c r="CD54" s="61">
        <v>0</v>
      </c>
      <c r="CE54" s="61">
        <v>0</v>
      </c>
      <c r="CF54" s="61">
        <v>0</v>
      </c>
      <c r="CG54" s="61">
        <v>0</v>
      </c>
      <c r="CH54" s="61">
        <v>0</v>
      </c>
      <c r="CI54" s="61">
        <v>0</v>
      </c>
      <c r="CJ54" s="61">
        <v>0</v>
      </c>
      <c r="CK54" s="61">
        <v>0</v>
      </c>
      <c r="CL54" s="61">
        <v>0</v>
      </c>
      <c r="CM54" s="61">
        <v>0</v>
      </c>
      <c r="CN54" s="61">
        <v>0</v>
      </c>
      <c r="CO54" s="61">
        <v>0</v>
      </c>
      <c r="CP54" s="61">
        <v>0</v>
      </c>
      <c r="CQ54" s="61">
        <v>0</v>
      </c>
      <c r="CR54" s="61">
        <v>0</v>
      </c>
      <c r="CS54" s="61">
        <v>0</v>
      </c>
      <c r="CT54" s="61">
        <v>0</v>
      </c>
      <c r="CU54" s="61">
        <v>0</v>
      </c>
    </row>
    <row r="55" spans="1:99" ht="12.75" customHeight="1">
      <c r="A55" s="43" t="s">
        <v>97</v>
      </c>
      <c r="B55" s="59">
        <v>2002</v>
      </c>
      <c r="C55" s="60" t="s">
        <v>377</v>
      </c>
      <c r="D55" s="61">
        <v>1953728582.6499991</v>
      </c>
      <c r="E55" s="61">
        <v>2172672752.8399997</v>
      </c>
      <c r="F55" s="61">
        <v>2176408647.4799995</v>
      </c>
      <c r="G55" s="61">
        <v>-3735894.64</v>
      </c>
      <c r="H55" s="61">
        <v>-219396887.05000043</v>
      </c>
      <c r="I55" s="61">
        <v>-219396887.05000043</v>
      </c>
      <c r="J55" s="61">
        <v>-1396622064.0200005</v>
      </c>
      <c r="K55" s="61">
        <v>1177225176.97</v>
      </c>
      <c r="L55" s="61">
        <v>0</v>
      </c>
      <c r="M55" s="61">
        <v>0</v>
      </c>
      <c r="N55" s="61">
        <v>0</v>
      </c>
      <c r="O55" s="61">
        <v>0</v>
      </c>
      <c r="P55" s="61">
        <v>0</v>
      </c>
      <c r="Q55" s="61">
        <v>0</v>
      </c>
      <c r="R55" s="61">
        <v>0</v>
      </c>
      <c r="S55" s="61">
        <v>0</v>
      </c>
      <c r="T55" s="61">
        <v>0</v>
      </c>
      <c r="U55" s="61">
        <v>0</v>
      </c>
      <c r="V55" s="61">
        <v>452716.86000000004</v>
      </c>
      <c r="W55" s="61">
        <v>369955.62</v>
      </c>
      <c r="X55" s="61">
        <v>0</v>
      </c>
      <c r="Y55" s="61">
        <v>83550.78</v>
      </c>
      <c r="Z55" s="61">
        <v>-789.53999999999985</v>
      </c>
      <c r="AA55" s="61">
        <v>0</v>
      </c>
      <c r="AB55" s="61">
        <v>0</v>
      </c>
      <c r="AC55" s="61">
        <v>0</v>
      </c>
      <c r="AD55" s="61">
        <v>0</v>
      </c>
      <c r="AE55" s="61">
        <v>0</v>
      </c>
      <c r="AF55" s="61">
        <v>0</v>
      </c>
      <c r="AG55" s="61">
        <v>0</v>
      </c>
      <c r="AH55" s="61">
        <v>0</v>
      </c>
      <c r="AI55" s="61">
        <v>0</v>
      </c>
      <c r="AJ55" s="61">
        <v>0</v>
      </c>
      <c r="AK55" s="61">
        <v>0</v>
      </c>
      <c r="AL55" s="61">
        <v>0</v>
      </c>
      <c r="AM55" s="61">
        <v>0</v>
      </c>
      <c r="AN55" s="61">
        <v>-1997246302.0299997</v>
      </c>
      <c r="AO55" s="61">
        <v>-427697382.28999996</v>
      </c>
      <c r="AP55" s="61">
        <v>-427697382.28999996</v>
      </c>
      <c r="AQ55" s="61">
        <v>0</v>
      </c>
      <c r="AR55" s="61">
        <v>-105250341.1700002</v>
      </c>
      <c r="AS55" s="61">
        <v>-105250341.1700002</v>
      </c>
      <c r="AT55" s="61">
        <v>-688944704.12000024</v>
      </c>
      <c r="AU55" s="61">
        <v>-539235049.05000019</v>
      </c>
      <c r="AV55" s="61">
        <v>-149709655.07000005</v>
      </c>
      <c r="AW55" s="61">
        <v>0</v>
      </c>
      <c r="AX55" s="61">
        <v>0</v>
      </c>
      <c r="AY55" s="61">
        <v>583694362.95000005</v>
      </c>
      <c r="AZ55" s="61">
        <v>0</v>
      </c>
      <c r="BA55" s="61">
        <v>0</v>
      </c>
      <c r="BB55" s="61">
        <v>0</v>
      </c>
      <c r="BC55" s="61">
        <v>0</v>
      </c>
      <c r="BD55" s="61">
        <v>0</v>
      </c>
      <c r="BE55" s="61">
        <v>0</v>
      </c>
      <c r="BF55" s="61">
        <v>0</v>
      </c>
      <c r="BG55" s="61">
        <v>0</v>
      </c>
      <c r="BH55" s="61">
        <v>0</v>
      </c>
      <c r="BI55" s="61">
        <v>0</v>
      </c>
      <c r="BJ55" s="61">
        <v>-18219869.229999959</v>
      </c>
      <c r="BK55" s="61">
        <v>-18219869.229999959</v>
      </c>
      <c r="BL55" s="61">
        <v>-188528794.29999995</v>
      </c>
      <c r="BM55" s="61">
        <v>170308925.06999999</v>
      </c>
      <c r="BN55" s="61">
        <v>0</v>
      </c>
      <c r="BO55" s="61">
        <v>0</v>
      </c>
      <c r="BP55" s="61">
        <v>0</v>
      </c>
      <c r="BQ55" s="61">
        <v>-88016.099999996834</v>
      </c>
      <c r="BR55" s="61">
        <v>-88016.099999996834</v>
      </c>
      <c r="BS55" s="61">
        <v>0</v>
      </c>
      <c r="BT55" s="61">
        <v>0</v>
      </c>
      <c r="BU55" s="61">
        <v>-1445990693.2399995</v>
      </c>
      <c r="BV55" s="61">
        <v>-1205585895.1399996</v>
      </c>
      <c r="BW55" s="61">
        <v>-159120301.78</v>
      </c>
      <c r="BX55" s="61">
        <v>-27455894.929999996</v>
      </c>
      <c r="BY55" s="61">
        <v>0</v>
      </c>
      <c r="BZ55" s="61">
        <v>-2678931.29</v>
      </c>
      <c r="CA55" s="61">
        <v>-51149670.100000001</v>
      </c>
      <c r="CB55" s="61">
        <v>0</v>
      </c>
      <c r="CC55" s="61">
        <v>0</v>
      </c>
      <c r="CD55" s="61">
        <v>0</v>
      </c>
      <c r="CE55" s="61">
        <v>0</v>
      </c>
      <c r="CF55" s="61">
        <v>0</v>
      </c>
      <c r="CG55" s="61">
        <v>0</v>
      </c>
      <c r="CH55" s="61">
        <v>0</v>
      </c>
      <c r="CI55" s="61">
        <v>0</v>
      </c>
      <c r="CJ55" s="61">
        <v>0</v>
      </c>
      <c r="CK55" s="61">
        <v>0</v>
      </c>
      <c r="CL55" s="61">
        <v>0</v>
      </c>
      <c r="CM55" s="61">
        <v>0</v>
      </c>
      <c r="CN55" s="61">
        <v>0</v>
      </c>
      <c r="CO55" s="61">
        <v>0</v>
      </c>
      <c r="CP55" s="61">
        <v>0</v>
      </c>
      <c r="CQ55" s="61">
        <v>0</v>
      </c>
      <c r="CR55" s="61">
        <v>0</v>
      </c>
      <c r="CS55" s="61">
        <v>0</v>
      </c>
      <c r="CT55" s="61">
        <v>0</v>
      </c>
      <c r="CU55" s="61">
        <v>-43517719.380000591</v>
      </c>
    </row>
    <row r="56" spans="1:99" ht="12.75" customHeight="1">
      <c r="A56" s="43" t="s">
        <v>99</v>
      </c>
      <c r="B56" s="59">
        <v>2005</v>
      </c>
      <c r="C56" s="60" t="s">
        <v>377</v>
      </c>
      <c r="D56" s="61">
        <v>5211943.2699999996</v>
      </c>
      <c r="E56" s="61">
        <v>79974.59</v>
      </c>
      <c r="F56" s="61">
        <v>89621.95</v>
      </c>
      <c r="G56" s="61">
        <v>-9647.36</v>
      </c>
      <c r="H56" s="61">
        <v>37369.339999999997</v>
      </c>
      <c r="I56" s="61">
        <v>29137.61</v>
      </c>
      <c r="J56" s="61">
        <v>-113316.79</v>
      </c>
      <c r="K56" s="61">
        <v>142454.39999999999</v>
      </c>
      <c r="L56" s="61">
        <v>8231.73</v>
      </c>
      <c r="M56" s="61">
        <v>14708.93</v>
      </c>
      <c r="N56" s="61">
        <v>-6477.2</v>
      </c>
      <c r="O56" s="61">
        <v>0</v>
      </c>
      <c r="P56" s="61">
        <v>0</v>
      </c>
      <c r="Q56" s="61">
        <v>0</v>
      </c>
      <c r="R56" s="61">
        <v>0</v>
      </c>
      <c r="S56" s="61">
        <v>0</v>
      </c>
      <c r="T56" s="61">
        <v>0</v>
      </c>
      <c r="U56" s="61">
        <v>0</v>
      </c>
      <c r="V56" s="61">
        <v>5094599.34</v>
      </c>
      <c r="W56" s="61">
        <v>2492775.5300000003</v>
      </c>
      <c r="X56" s="61">
        <v>0</v>
      </c>
      <c r="Y56" s="61">
        <v>0</v>
      </c>
      <c r="Z56" s="61">
        <v>2601823.81</v>
      </c>
      <c r="AA56" s="61">
        <v>0</v>
      </c>
      <c r="AB56" s="61">
        <v>0</v>
      </c>
      <c r="AC56" s="61">
        <v>0</v>
      </c>
      <c r="AD56" s="61">
        <v>0</v>
      </c>
      <c r="AE56" s="61">
        <v>0</v>
      </c>
      <c r="AF56" s="61">
        <v>0</v>
      </c>
      <c r="AG56" s="61">
        <v>0</v>
      </c>
      <c r="AH56" s="61">
        <v>0</v>
      </c>
      <c r="AI56" s="61">
        <v>0</v>
      </c>
      <c r="AJ56" s="61">
        <v>0</v>
      </c>
      <c r="AK56" s="61">
        <v>0</v>
      </c>
      <c r="AL56" s="61">
        <v>0</v>
      </c>
      <c r="AM56" s="61">
        <v>0</v>
      </c>
      <c r="AN56" s="61">
        <v>-1404488.1800000009</v>
      </c>
      <c r="AO56" s="61">
        <v>-2929523.6</v>
      </c>
      <c r="AP56" s="61">
        <v>-2929523.6</v>
      </c>
      <c r="AQ56" s="61">
        <v>0</v>
      </c>
      <c r="AR56" s="61">
        <v>89381.889999999665</v>
      </c>
      <c r="AS56" s="61">
        <v>89381.889999999665</v>
      </c>
      <c r="AT56" s="61">
        <v>-3649380.72</v>
      </c>
      <c r="AU56" s="61">
        <v>-3649380.72</v>
      </c>
      <c r="AV56" s="61">
        <v>0</v>
      </c>
      <c r="AW56" s="61">
        <v>0</v>
      </c>
      <c r="AX56" s="61">
        <v>0</v>
      </c>
      <c r="AY56" s="61">
        <v>3738762.61</v>
      </c>
      <c r="AZ56" s="61">
        <v>0</v>
      </c>
      <c r="BA56" s="61">
        <v>0</v>
      </c>
      <c r="BB56" s="61">
        <v>0</v>
      </c>
      <c r="BC56" s="61">
        <v>0</v>
      </c>
      <c r="BD56" s="61">
        <v>0</v>
      </c>
      <c r="BE56" s="61">
        <v>0</v>
      </c>
      <c r="BF56" s="61">
        <v>0</v>
      </c>
      <c r="BG56" s="61">
        <v>0</v>
      </c>
      <c r="BH56" s="61">
        <v>0</v>
      </c>
      <c r="BI56" s="61">
        <v>0</v>
      </c>
      <c r="BJ56" s="61">
        <v>1816758.6899999995</v>
      </c>
      <c r="BK56" s="61">
        <v>1816758.6899999995</v>
      </c>
      <c r="BL56" s="61">
        <v>-4435504.3499999996</v>
      </c>
      <c r="BM56" s="61">
        <v>6252263.0399999991</v>
      </c>
      <c r="BN56" s="61">
        <v>0</v>
      </c>
      <c r="BO56" s="61">
        <v>0</v>
      </c>
      <c r="BP56" s="61">
        <v>0</v>
      </c>
      <c r="BQ56" s="61">
        <v>-272.07</v>
      </c>
      <c r="BR56" s="61">
        <v>-272.07</v>
      </c>
      <c r="BS56" s="61">
        <v>0</v>
      </c>
      <c r="BT56" s="61">
        <v>0</v>
      </c>
      <c r="BU56" s="61">
        <v>-109924.02</v>
      </c>
      <c r="BV56" s="61">
        <v>-11975.48</v>
      </c>
      <c r="BW56" s="61">
        <v>-74798.84</v>
      </c>
      <c r="BX56" s="61">
        <v>-7543.85</v>
      </c>
      <c r="BY56" s="61">
        <v>0</v>
      </c>
      <c r="BZ56" s="61">
        <v>-5316.99</v>
      </c>
      <c r="CA56" s="61">
        <v>-9794.25</v>
      </c>
      <c r="CB56" s="61">
        <v>0</v>
      </c>
      <c r="CC56" s="61">
        <v>-494.61</v>
      </c>
      <c r="CD56" s="61">
        <v>-270909.07</v>
      </c>
      <c r="CE56" s="61">
        <v>0</v>
      </c>
      <c r="CF56" s="61">
        <v>0</v>
      </c>
      <c r="CG56" s="61">
        <v>0</v>
      </c>
      <c r="CH56" s="61">
        <v>0</v>
      </c>
      <c r="CI56" s="61">
        <v>-270909.07</v>
      </c>
      <c r="CJ56" s="61">
        <v>0</v>
      </c>
      <c r="CK56" s="61">
        <v>0</v>
      </c>
      <c r="CL56" s="61">
        <v>0</v>
      </c>
      <c r="CM56" s="61">
        <v>0</v>
      </c>
      <c r="CN56" s="61">
        <v>0</v>
      </c>
      <c r="CO56" s="61">
        <v>0</v>
      </c>
      <c r="CP56" s="61">
        <v>0</v>
      </c>
      <c r="CQ56" s="61">
        <v>0</v>
      </c>
      <c r="CR56" s="61">
        <v>0</v>
      </c>
      <c r="CS56" s="61">
        <v>0</v>
      </c>
      <c r="CT56" s="61">
        <v>0</v>
      </c>
      <c r="CU56" s="61">
        <v>3807455.0899999989</v>
      </c>
    </row>
    <row r="57" spans="1:99" ht="12.75" customHeight="1">
      <c r="A57" s="43" t="s">
        <v>101</v>
      </c>
      <c r="B57" s="59">
        <v>2006</v>
      </c>
      <c r="C57" s="60" t="s">
        <v>378</v>
      </c>
      <c r="D57" s="61">
        <v>268426492.49999997</v>
      </c>
      <c r="E57" s="61">
        <v>325314050.07999998</v>
      </c>
      <c r="F57" s="61">
        <v>355933407.65999997</v>
      </c>
      <c r="G57" s="61">
        <v>-30619357.579999998</v>
      </c>
      <c r="H57" s="61">
        <v>-54921716.29999999</v>
      </c>
      <c r="I57" s="61">
        <v>-47223689.75999999</v>
      </c>
      <c r="J57" s="61">
        <v>-214869761.56</v>
      </c>
      <c r="K57" s="61">
        <v>167646071.80000001</v>
      </c>
      <c r="L57" s="61">
        <v>-7698026.54</v>
      </c>
      <c r="M57" s="61">
        <v>1395706.97</v>
      </c>
      <c r="N57" s="61">
        <v>-9093733.5099999998</v>
      </c>
      <c r="O57" s="61">
        <v>0</v>
      </c>
      <c r="P57" s="61">
        <v>0</v>
      </c>
      <c r="Q57" s="61">
        <v>0</v>
      </c>
      <c r="R57" s="61">
        <v>0</v>
      </c>
      <c r="S57" s="61">
        <v>0</v>
      </c>
      <c r="T57" s="61">
        <v>0</v>
      </c>
      <c r="U57" s="61">
        <v>0</v>
      </c>
      <c r="V57" s="61">
        <v>-11540412.209999997</v>
      </c>
      <c r="W57" s="61">
        <v>115.9</v>
      </c>
      <c r="X57" s="61">
        <v>0</v>
      </c>
      <c r="Y57" s="61">
        <v>-72962.58</v>
      </c>
      <c r="Z57" s="61">
        <v>-11467565.529999997</v>
      </c>
      <c r="AA57" s="61">
        <v>0</v>
      </c>
      <c r="AB57" s="61">
        <v>0</v>
      </c>
      <c r="AC57" s="61">
        <v>0</v>
      </c>
      <c r="AD57" s="61">
        <v>0</v>
      </c>
      <c r="AE57" s="61">
        <v>0</v>
      </c>
      <c r="AF57" s="61">
        <v>-4.9000000000000004</v>
      </c>
      <c r="AG57" s="61">
        <v>9574575.8300000001</v>
      </c>
      <c r="AH57" s="61">
        <v>9574575.8300000001</v>
      </c>
      <c r="AI57" s="61">
        <v>0</v>
      </c>
      <c r="AJ57" s="61">
        <v>0</v>
      </c>
      <c r="AK57" s="61">
        <v>0</v>
      </c>
      <c r="AL57" s="61">
        <v>0</v>
      </c>
      <c r="AM57" s="61">
        <v>0</v>
      </c>
      <c r="AN57" s="61">
        <v>-451025863.53999984</v>
      </c>
      <c r="AO57" s="61">
        <v>-63956001.5</v>
      </c>
      <c r="AP57" s="61">
        <v>-75430293.5</v>
      </c>
      <c r="AQ57" s="61">
        <v>11474292</v>
      </c>
      <c r="AR57" s="61">
        <v>22106846.599999994</v>
      </c>
      <c r="AS57" s="61">
        <v>21510298.049999997</v>
      </c>
      <c r="AT57" s="61">
        <v>-94042066.340000004</v>
      </c>
      <c r="AU57" s="61">
        <v>-83298646.340000004</v>
      </c>
      <c r="AV57" s="61">
        <v>-10743420</v>
      </c>
      <c r="AW57" s="61">
        <v>0</v>
      </c>
      <c r="AX57" s="61">
        <v>0</v>
      </c>
      <c r="AY57" s="61">
        <v>115552364.39</v>
      </c>
      <c r="AZ57" s="61">
        <v>596548.54999999702</v>
      </c>
      <c r="BA57" s="61">
        <v>20113983.859999999</v>
      </c>
      <c r="BB57" s="61">
        <v>16592144.76</v>
      </c>
      <c r="BC57" s="61">
        <v>3521839.1</v>
      </c>
      <c r="BD57" s="61">
        <v>0</v>
      </c>
      <c r="BE57" s="61">
        <v>0</v>
      </c>
      <c r="BF57" s="61">
        <v>-19517435.310000002</v>
      </c>
      <c r="BG57" s="61">
        <v>0</v>
      </c>
      <c r="BH57" s="61">
        <v>0</v>
      </c>
      <c r="BI57" s="61">
        <v>0</v>
      </c>
      <c r="BJ57" s="61">
        <v>-99453300.789999858</v>
      </c>
      <c r="BK57" s="61">
        <v>-99068192.649999857</v>
      </c>
      <c r="BL57" s="61">
        <v>-948793557.82999992</v>
      </c>
      <c r="BM57" s="61">
        <v>849725365.18000007</v>
      </c>
      <c r="BN57" s="61">
        <v>-385108.14</v>
      </c>
      <c r="BO57" s="61">
        <v>480534.5</v>
      </c>
      <c r="BP57" s="61">
        <v>-865642.64</v>
      </c>
      <c r="BQ57" s="61">
        <v>-1736601.5000000028</v>
      </c>
      <c r="BR57" s="61">
        <v>-1736601.5000000028</v>
      </c>
      <c r="BS57" s="61">
        <v>0</v>
      </c>
      <c r="BT57" s="61">
        <v>0</v>
      </c>
      <c r="BU57" s="61">
        <v>-307986806.34999996</v>
      </c>
      <c r="BV57" s="61">
        <v>-109816908.41</v>
      </c>
      <c r="BW57" s="61">
        <v>-113301160.54000001</v>
      </c>
      <c r="BX57" s="61">
        <v>-66333340.719999999</v>
      </c>
      <c r="BY57" s="61">
        <v>0</v>
      </c>
      <c r="BZ57" s="61">
        <v>-2703780.02</v>
      </c>
      <c r="CA57" s="61">
        <v>0</v>
      </c>
      <c r="CB57" s="61">
        <v>501496.13</v>
      </c>
      <c r="CC57" s="61">
        <v>-16333112.789999997</v>
      </c>
      <c r="CD57" s="61">
        <v>0</v>
      </c>
      <c r="CE57" s="61">
        <v>0</v>
      </c>
      <c r="CF57" s="61">
        <v>0</v>
      </c>
      <c r="CG57" s="61">
        <v>0</v>
      </c>
      <c r="CH57" s="61">
        <v>0</v>
      </c>
      <c r="CI57" s="61">
        <v>0</v>
      </c>
      <c r="CJ57" s="61">
        <v>0</v>
      </c>
      <c r="CK57" s="61">
        <v>0</v>
      </c>
      <c r="CL57" s="61">
        <v>0</v>
      </c>
      <c r="CM57" s="61">
        <v>0</v>
      </c>
      <c r="CN57" s="61">
        <v>0</v>
      </c>
      <c r="CO57" s="61">
        <v>0</v>
      </c>
      <c r="CP57" s="61">
        <v>0</v>
      </c>
      <c r="CQ57" s="61">
        <v>0</v>
      </c>
      <c r="CR57" s="61">
        <v>0</v>
      </c>
      <c r="CS57" s="61">
        <v>0</v>
      </c>
      <c r="CT57" s="61">
        <v>0</v>
      </c>
      <c r="CU57" s="61">
        <v>-182599371.03999987</v>
      </c>
    </row>
    <row r="58" spans="1:99" ht="12.75" customHeight="1">
      <c r="A58" s="43" t="s">
        <v>103</v>
      </c>
      <c r="B58" s="59">
        <v>2007</v>
      </c>
      <c r="C58" s="60" t="s">
        <v>377</v>
      </c>
      <c r="D58" s="61">
        <v>287762488.64999998</v>
      </c>
      <c r="E58" s="61">
        <v>238038548.30000001</v>
      </c>
      <c r="F58" s="61">
        <v>247168340</v>
      </c>
      <c r="G58" s="61">
        <v>-9129791.6999999993</v>
      </c>
      <c r="H58" s="61">
        <v>-9160099.2800000012</v>
      </c>
      <c r="I58" s="61">
        <v>-9160099.2800000012</v>
      </c>
      <c r="J58" s="61">
        <v>-46556963.060000002</v>
      </c>
      <c r="K58" s="61">
        <v>37396863.780000001</v>
      </c>
      <c r="L58" s="61">
        <v>0</v>
      </c>
      <c r="M58" s="61">
        <v>0</v>
      </c>
      <c r="N58" s="61">
        <v>0</v>
      </c>
      <c r="O58" s="61">
        <v>0</v>
      </c>
      <c r="P58" s="61">
        <v>0</v>
      </c>
      <c r="Q58" s="61">
        <v>0</v>
      </c>
      <c r="R58" s="61">
        <v>0</v>
      </c>
      <c r="S58" s="61">
        <v>0</v>
      </c>
      <c r="T58" s="61">
        <v>0</v>
      </c>
      <c r="U58" s="61">
        <v>0</v>
      </c>
      <c r="V58" s="61">
        <v>58426053.549999997</v>
      </c>
      <c r="W58" s="61">
        <v>0</v>
      </c>
      <c r="X58" s="61">
        <v>0</v>
      </c>
      <c r="Y58" s="61">
        <v>0</v>
      </c>
      <c r="Z58" s="61">
        <v>0</v>
      </c>
      <c r="AA58" s="61">
        <v>0</v>
      </c>
      <c r="AB58" s="61">
        <v>0</v>
      </c>
      <c r="AC58" s="61">
        <v>0</v>
      </c>
      <c r="AD58" s="61">
        <v>0</v>
      </c>
      <c r="AE58" s="61">
        <v>58426053.549999997</v>
      </c>
      <c r="AF58" s="61">
        <v>0</v>
      </c>
      <c r="AG58" s="61">
        <v>457986.08</v>
      </c>
      <c r="AH58" s="61">
        <v>457986.08</v>
      </c>
      <c r="AI58" s="61">
        <v>0</v>
      </c>
      <c r="AJ58" s="61">
        <v>0</v>
      </c>
      <c r="AK58" s="61">
        <v>0</v>
      </c>
      <c r="AL58" s="61">
        <v>0</v>
      </c>
      <c r="AM58" s="61">
        <v>0</v>
      </c>
      <c r="AN58" s="61">
        <v>-181227871.95999998</v>
      </c>
      <c r="AO58" s="61">
        <v>-11167951.369999999</v>
      </c>
      <c r="AP58" s="61">
        <v>-11167951.369999999</v>
      </c>
      <c r="AQ58" s="61">
        <v>0</v>
      </c>
      <c r="AR58" s="61">
        <v>-9948281.4000000004</v>
      </c>
      <c r="AS58" s="61">
        <v>-9938677.0500000007</v>
      </c>
      <c r="AT58" s="61">
        <v>-16404350.620000001</v>
      </c>
      <c r="AU58" s="61">
        <v>-10817628.82</v>
      </c>
      <c r="AV58" s="61">
        <v>-5586721.7999999998</v>
      </c>
      <c r="AW58" s="61">
        <v>0</v>
      </c>
      <c r="AX58" s="61">
        <v>0</v>
      </c>
      <c r="AY58" s="61">
        <v>6465673.5700000003</v>
      </c>
      <c r="AZ58" s="61">
        <v>-9604.35</v>
      </c>
      <c r="BA58" s="61">
        <v>0</v>
      </c>
      <c r="BB58" s="61">
        <v>0</v>
      </c>
      <c r="BC58" s="61">
        <v>0</v>
      </c>
      <c r="BD58" s="61">
        <v>0</v>
      </c>
      <c r="BE58" s="61">
        <v>0</v>
      </c>
      <c r="BF58" s="61">
        <v>-9604.35</v>
      </c>
      <c r="BG58" s="61">
        <v>0</v>
      </c>
      <c r="BH58" s="61">
        <v>0</v>
      </c>
      <c r="BI58" s="61">
        <v>0</v>
      </c>
      <c r="BJ58" s="61">
        <v>-39330591.960000008</v>
      </c>
      <c r="BK58" s="61">
        <v>-39330591.960000008</v>
      </c>
      <c r="BL58" s="61">
        <v>-159838445.93000001</v>
      </c>
      <c r="BM58" s="61">
        <v>120507853.97</v>
      </c>
      <c r="BN58" s="61">
        <v>0</v>
      </c>
      <c r="BO58" s="61">
        <v>0</v>
      </c>
      <c r="BP58" s="61">
        <v>0</v>
      </c>
      <c r="BQ58" s="61">
        <v>-3115895.0700000003</v>
      </c>
      <c r="BR58" s="61">
        <v>-3115895.0700000003</v>
      </c>
      <c r="BS58" s="61">
        <v>0</v>
      </c>
      <c r="BT58" s="61">
        <v>0</v>
      </c>
      <c r="BU58" s="61">
        <v>-117665152.15999998</v>
      </c>
      <c r="BV58" s="61">
        <v>-84524130.049999982</v>
      </c>
      <c r="BW58" s="61">
        <v>-29049834.839999996</v>
      </c>
      <c r="BX58" s="61">
        <v>-11762562.060000002</v>
      </c>
      <c r="BY58" s="61">
        <v>0</v>
      </c>
      <c r="BZ58" s="61">
        <v>27210824.109999999</v>
      </c>
      <c r="CA58" s="61">
        <v>-29914989.399999991</v>
      </c>
      <c r="CB58" s="61">
        <v>0</v>
      </c>
      <c r="CC58" s="61">
        <v>10375540.079999998</v>
      </c>
      <c r="CD58" s="61">
        <v>0</v>
      </c>
      <c r="CE58" s="61">
        <v>0</v>
      </c>
      <c r="CF58" s="61">
        <v>0</v>
      </c>
      <c r="CG58" s="61">
        <v>0</v>
      </c>
      <c r="CH58" s="61">
        <v>0</v>
      </c>
      <c r="CI58" s="61">
        <v>0</v>
      </c>
      <c r="CJ58" s="61">
        <v>0</v>
      </c>
      <c r="CK58" s="61">
        <v>0</v>
      </c>
      <c r="CL58" s="61">
        <v>0</v>
      </c>
      <c r="CM58" s="61">
        <v>0</v>
      </c>
      <c r="CN58" s="61">
        <v>0</v>
      </c>
      <c r="CO58" s="61">
        <v>0</v>
      </c>
      <c r="CP58" s="61">
        <v>0</v>
      </c>
      <c r="CQ58" s="61">
        <v>0</v>
      </c>
      <c r="CR58" s="61">
        <v>0</v>
      </c>
      <c r="CS58" s="61">
        <v>0</v>
      </c>
      <c r="CT58" s="61">
        <v>0</v>
      </c>
      <c r="CU58" s="61">
        <v>106534616.69</v>
      </c>
    </row>
    <row r="59" spans="1:99" ht="12.75" customHeight="1">
      <c r="A59" s="43" t="s">
        <v>105</v>
      </c>
      <c r="B59" s="59">
        <v>2008</v>
      </c>
      <c r="C59" s="60" t="s">
        <v>377</v>
      </c>
      <c r="D59" s="61">
        <v>269166549.53999996</v>
      </c>
      <c r="E59" s="61">
        <v>172348246.56999999</v>
      </c>
      <c r="F59" s="61">
        <v>172348246.56999999</v>
      </c>
      <c r="G59" s="61">
        <v>0</v>
      </c>
      <c r="H59" s="61">
        <v>-6240032.5900000036</v>
      </c>
      <c r="I59" s="61">
        <v>-6240032.5900000036</v>
      </c>
      <c r="J59" s="61">
        <v>-182130103.72</v>
      </c>
      <c r="K59" s="61">
        <v>175890071.13</v>
      </c>
      <c r="L59" s="61">
        <v>0</v>
      </c>
      <c r="M59" s="61">
        <v>0</v>
      </c>
      <c r="N59" s="61">
        <v>0</v>
      </c>
      <c r="O59" s="61">
        <v>0</v>
      </c>
      <c r="P59" s="61">
        <v>0</v>
      </c>
      <c r="Q59" s="61">
        <v>0</v>
      </c>
      <c r="R59" s="61">
        <v>0</v>
      </c>
      <c r="S59" s="61">
        <v>0</v>
      </c>
      <c r="T59" s="61">
        <v>0</v>
      </c>
      <c r="U59" s="61">
        <v>0</v>
      </c>
      <c r="V59" s="61">
        <v>103058335.56</v>
      </c>
      <c r="W59" s="61">
        <v>88564373.579999998</v>
      </c>
      <c r="X59" s="61">
        <v>0</v>
      </c>
      <c r="Y59" s="61">
        <v>14493961.98</v>
      </c>
      <c r="Z59" s="61">
        <v>0</v>
      </c>
      <c r="AA59" s="61">
        <v>0</v>
      </c>
      <c r="AB59" s="61">
        <v>0</v>
      </c>
      <c r="AC59" s="61">
        <v>0</v>
      </c>
      <c r="AD59" s="61">
        <v>0</v>
      </c>
      <c r="AE59" s="61">
        <v>0</v>
      </c>
      <c r="AF59" s="61">
        <v>0</v>
      </c>
      <c r="AG59" s="61">
        <v>0</v>
      </c>
      <c r="AH59" s="61">
        <v>0</v>
      </c>
      <c r="AI59" s="61">
        <v>0</v>
      </c>
      <c r="AJ59" s="61">
        <v>0</v>
      </c>
      <c r="AK59" s="61">
        <v>0</v>
      </c>
      <c r="AL59" s="61">
        <v>0</v>
      </c>
      <c r="AM59" s="61">
        <v>0</v>
      </c>
      <c r="AN59" s="61">
        <v>-211302400.69511998</v>
      </c>
      <c r="AO59" s="61">
        <v>-18623409.219999999</v>
      </c>
      <c r="AP59" s="61">
        <v>-18623409.219999999</v>
      </c>
      <c r="AQ59" s="61">
        <v>0</v>
      </c>
      <c r="AR59" s="61">
        <v>-49764789.669999994</v>
      </c>
      <c r="AS59" s="61">
        <v>-49764789.669999994</v>
      </c>
      <c r="AT59" s="61">
        <v>-100387035.94</v>
      </c>
      <c r="AU59" s="61">
        <v>-8508125</v>
      </c>
      <c r="AV59" s="61">
        <v>-91878910.939999998</v>
      </c>
      <c r="AW59" s="61">
        <v>0</v>
      </c>
      <c r="AX59" s="61">
        <v>0</v>
      </c>
      <c r="AY59" s="61">
        <v>50622246.270000003</v>
      </c>
      <c r="AZ59" s="61">
        <v>0</v>
      </c>
      <c r="BA59" s="61">
        <v>0</v>
      </c>
      <c r="BB59" s="61">
        <v>0</v>
      </c>
      <c r="BC59" s="61">
        <v>0</v>
      </c>
      <c r="BD59" s="61">
        <v>0</v>
      </c>
      <c r="BE59" s="61">
        <v>0</v>
      </c>
      <c r="BF59" s="61">
        <v>0</v>
      </c>
      <c r="BG59" s="61">
        <v>0</v>
      </c>
      <c r="BH59" s="61">
        <v>0</v>
      </c>
      <c r="BI59" s="61">
        <v>0</v>
      </c>
      <c r="BJ59" s="61">
        <v>-2496247.6700000004</v>
      </c>
      <c r="BK59" s="61">
        <v>-2496247.6700000004</v>
      </c>
      <c r="BL59" s="61">
        <v>-3123679.49</v>
      </c>
      <c r="BM59" s="61">
        <v>627431.81999999995</v>
      </c>
      <c r="BN59" s="61">
        <v>0</v>
      </c>
      <c r="BO59" s="61">
        <v>0</v>
      </c>
      <c r="BP59" s="61">
        <v>0</v>
      </c>
      <c r="BQ59" s="61">
        <v>-1499638.84</v>
      </c>
      <c r="BR59" s="61">
        <v>-1499638.84</v>
      </c>
      <c r="BS59" s="61">
        <v>0</v>
      </c>
      <c r="BT59" s="61">
        <v>0</v>
      </c>
      <c r="BU59" s="61">
        <v>-138918315.29512</v>
      </c>
      <c r="BV59" s="61">
        <v>-6176594.5099999998</v>
      </c>
      <c r="BW59" s="61">
        <v>-39624754.253842004</v>
      </c>
      <c r="BX59" s="61">
        <v>-10983911.338288</v>
      </c>
      <c r="BY59" s="61">
        <v>0</v>
      </c>
      <c r="BZ59" s="61">
        <v>0</v>
      </c>
      <c r="CA59" s="61">
        <v>-82132855.192990005</v>
      </c>
      <c r="CB59" s="61">
        <v>0</v>
      </c>
      <c r="CC59" s="61">
        <v>-200</v>
      </c>
      <c r="CD59" s="61">
        <v>0</v>
      </c>
      <c r="CE59" s="61">
        <v>0</v>
      </c>
      <c r="CF59" s="61">
        <v>0</v>
      </c>
      <c r="CG59" s="61">
        <v>0</v>
      </c>
      <c r="CH59" s="61">
        <v>0</v>
      </c>
      <c r="CI59" s="61">
        <v>0</v>
      </c>
      <c r="CJ59" s="61">
        <v>0</v>
      </c>
      <c r="CK59" s="61">
        <v>0</v>
      </c>
      <c r="CL59" s="61">
        <v>0</v>
      </c>
      <c r="CM59" s="61">
        <v>0</v>
      </c>
      <c r="CN59" s="61">
        <v>0</v>
      </c>
      <c r="CO59" s="61">
        <v>0</v>
      </c>
      <c r="CP59" s="61">
        <v>0</v>
      </c>
      <c r="CQ59" s="61">
        <v>0</v>
      </c>
      <c r="CR59" s="61">
        <v>0</v>
      </c>
      <c r="CS59" s="61">
        <v>0</v>
      </c>
      <c r="CT59" s="61">
        <v>0</v>
      </c>
      <c r="CU59" s="61">
        <v>57864148.844879985</v>
      </c>
    </row>
    <row r="60" spans="1:99" ht="12.75" customHeight="1">
      <c r="A60" s="43" t="s">
        <v>107</v>
      </c>
      <c r="B60" s="59">
        <v>3001</v>
      </c>
      <c r="C60" s="60" t="s">
        <v>378</v>
      </c>
      <c r="D60" s="61">
        <v>17466704742.570004</v>
      </c>
      <c r="E60" s="61">
        <v>12295546918.360001</v>
      </c>
      <c r="F60" s="61">
        <v>12922848509.390001</v>
      </c>
      <c r="G60" s="61">
        <v>-627301591.02999985</v>
      </c>
      <c r="H60" s="61">
        <v>0</v>
      </c>
      <c r="I60" s="61">
        <v>0</v>
      </c>
      <c r="J60" s="61">
        <v>0</v>
      </c>
      <c r="K60" s="61">
        <v>0</v>
      </c>
      <c r="L60" s="61">
        <v>0</v>
      </c>
      <c r="M60" s="61">
        <v>0</v>
      </c>
      <c r="N60" s="61">
        <v>0</v>
      </c>
      <c r="O60" s="61">
        <v>0</v>
      </c>
      <c r="P60" s="61">
        <v>0</v>
      </c>
      <c r="Q60" s="61">
        <v>0</v>
      </c>
      <c r="R60" s="61">
        <v>0</v>
      </c>
      <c r="S60" s="61">
        <v>0</v>
      </c>
      <c r="T60" s="61">
        <v>0</v>
      </c>
      <c r="U60" s="61">
        <v>0</v>
      </c>
      <c r="V60" s="61">
        <v>5128439334.8299999</v>
      </c>
      <c r="W60" s="61">
        <v>568218232.24000013</v>
      </c>
      <c r="X60" s="61">
        <v>390520416.5</v>
      </c>
      <c r="Y60" s="61">
        <v>1062877867.0500001</v>
      </c>
      <c r="Z60" s="61">
        <v>3106638919.04</v>
      </c>
      <c r="AA60" s="61">
        <v>0</v>
      </c>
      <c r="AB60" s="61">
        <v>0</v>
      </c>
      <c r="AC60" s="61">
        <v>0</v>
      </c>
      <c r="AD60" s="61">
        <v>183900</v>
      </c>
      <c r="AE60" s="61">
        <v>0</v>
      </c>
      <c r="AF60" s="61">
        <v>0</v>
      </c>
      <c r="AG60" s="61">
        <v>42718489.380000003</v>
      </c>
      <c r="AH60" s="61">
        <v>42718489.380000003</v>
      </c>
      <c r="AI60" s="61">
        <v>0</v>
      </c>
      <c r="AJ60" s="61">
        <v>0</v>
      </c>
      <c r="AK60" s="61">
        <v>0</v>
      </c>
      <c r="AL60" s="61">
        <v>0</v>
      </c>
      <c r="AM60" s="61">
        <v>0</v>
      </c>
      <c r="AN60" s="61">
        <v>-14196319072.499559</v>
      </c>
      <c r="AO60" s="61">
        <v>-2771453285.73</v>
      </c>
      <c r="AP60" s="61">
        <v>-2908316122.3099999</v>
      </c>
      <c r="AQ60" s="61">
        <v>136862836.58000001</v>
      </c>
      <c r="AR60" s="61">
        <v>-416407364.53999996</v>
      </c>
      <c r="AS60" s="61">
        <v>-696223729.53999996</v>
      </c>
      <c r="AT60" s="61">
        <v>-696223729.53999996</v>
      </c>
      <c r="AU60" s="61">
        <v>-575523199.04999995</v>
      </c>
      <c r="AV60" s="61">
        <v>-120700530.48999999</v>
      </c>
      <c r="AW60" s="61">
        <v>0</v>
      </c>
      <c r="AX60" s="61">
        <v>0</v>
      </c>
      <c r="AY60" s="61">
        <v>0</v>
      </c>
      <c r="AZ60" s="61">
        <v>279816365</v>
      </c>
      <c r="BA60" s="61">
        <v>279816365</v>
      </c>
      <c r="BB60" s="61">
        <v>232786930.48000002</v>
      </c>
      <c r="BC60" s="61">
        <v>47029434.520000003</v>
      </c>
      <c r="BD60" s="61">
        <v>0</v>
      </c>
      <c r="BE60" s="61">
        <v>0</v>
      </c>
      <c r="BF60" s="61">
        <v>0</v>
      </c>
      <c r="BG60" s="61">
        <v>0</v>
      </c>
      <c r="BH60" s="61">
        <v>0</v>
      </c>
      <c r="BI60" s="61">
        <v>0</v>
      </c>
      <c r="BJ60" s="61">
        <v>-5183768537.7195587</v>
      </c>
      <c r="BK60" s="61">
        <v>-5183768537.7195587</v>
      </c>
      <c r="BL60" s="61">
        <v>-36149306243.719559</v>
      </c>
      <c r="BM60" s="61">
        <v>30965537706</v>
      </c>
      <c r="BN60" s="61">
        <v>0</v>
      </c>
      <c r="BO60" s="61">
        <v>0</v>
      </c>
      <c r="BP60" s="61">
        <v>0</v>
      </c>
      <c r="BQ60" s="61">
        <v>-5581015</v>
      </c>
      <c r="BR60" s="61">
        <v>-5581015</v>
      </c>
      <c r="BS60" s="61">
        <v>0</v>
      </c>
      <c r="BT60" s="61">
        <v>0</v>
      </c>
      <c r="BU60" s="61">
        <v>-5708341750.3399992</v>
      </c>
      <c r="BV60" s="61">
        <v>-2427758820.5</v>
      </c>
      <c r="BW60" s="61">
        <v>-2124955377.8599999</v>
      </c>
      <c r="BX60" s="61">
        <v>-615611072.42000008</v>
      </c>
      <c r="BY60" s="61">
        <v>0</v>
      </c>
      <c r="BZ60" s="61">
        <v>0</v>
      </c>
      <c r="CA60" s="61">
        <v>-39094969.219999999</v>
      </c>
      <c r="CB60" s="61">
        <v>759.85</v>
      </c>
      <c r="CC60" s="61">
        <v>-500922270.19</v>
      </c>
      <c r="CD60" s="61">
        <v>-110767119.17</v>
      </c>
      <c r="CE60" s="61">
        <v>-3124542.99</v>
      </c>
      <c r="CF60" s="61">
        <v>-204193.47999999998</v>
      </c>
      <c r="CG60" s="61">
        <v>0</v>
      </c>
      <c r="CH60" s="61">
        <v>-106241182.7</v>
      </c>
      <c r="CI60" s="61">
        <v>-1197200</v>
      </c>
      <c r="CJ60" s="61">
        <v>0</v>
      </c>
      <c r="CK60" s="61">
        <v>0</v>
      </c>
      <c r="CL60" s="61">
        <v>0</v>
      </c>
      <c r="CM60" s="61">
        <v>0</v>
      </c>
      <c r="CN60" s="61">
        <v>0</v>
      </c>
      <c r="CO60" s="61">
        <v>0</v>
      </c>
      <c r="CP60" s="61">
        <v>0</v>
      </c>
      <c r="CQ60" s="61">
        <v>0</v>
      </c>
      <c r="CR60" s="61">
        <v>0</v>
      </c>
      <c r="CS60" s="61">
        <v>0</v>
      </c>
      <c r="CT60" s="61">
        <v>0</v>
      </c>
      <c r="CU60" s="61">
        <v>3270385670.0704441</v>
      </c>
    </row>
    <row r="61" spans="1:99" ht="12.75" customHeight="1">
      <c r="A61" s="43" t="s">
        <v>109</v>
      </c>
      <c r="B61" s="59">
        <v>3002</v>
      </c>
      <c r="C61" s="60" t="s">
        <v>378</v>
      </c>
      <c r="D61" s="61">
        <v>1901115021.1200001</v>
      </c>
      <c r="E61" s="61">
        <v>1660986114.0700002</v>
      </c>
      <c r="F61" s="61">
        <v>1735699439.2900002</v>
      </c>
      <c r="G61" s="61">
        <v>-74713325.219999999</v>
      </c>
      <c r="H61" s="61">
        <v>-118621854.20000002</v>
      </c>
      <c r="I61" s="61">
        <v>-114396187.58000001</v>
      </c>
      <c r="J61" s="61">
        <v>-343180997.98000002</v>
      </c>
      <c r="K61" s="61">
        <v>228784810.40000001</v>
      </c>
      <c r="L61" s="61">
        <v>-4225666.62</v>
      </c>
      <c r="M61" s="61">
        <v>3847047.84</v>
      </c>
      <c r="N61" s="61">
        <v>-8072714.46</v>
      </c>
      <c r="O61" s="61">
        <v>0</v>
      </c>
      <c r="P61" s="61">
        <v>0</v>
      </c>
      <c r="Q61" s="61">
        <v>0</v>
      </c>
      <c r="R61" s="61">
        <v>0</v>
      </c>
      <c r="S61" s="61">
        <v>0</v>
      </c>
      <c r="T61" s="61">
        <v>0</v>
      </c>
      <c r="U61" s="61">
        <v>0</v>
      </c>
      <c r="V61" s="61">
        <v>353030390.38999999</v>
      </c>
      <c r="W61" s="61">
        <v>46553410.359999999</v>
      </c>
      <c r="X61" s="61">
        <v>1107915.77</v>
      </c>
      <c r="Y61" s="61">
        <v>31927081.949999999</v>
      </c>
      <c r="Z61" s="61">
        <v>273441982.31</v>
      </c>
      <c r="AA61" s="61">
        <v>0</v>
      </c>
      <c r="AB61" s="61">
        <v>0</v>
      </c>
      <c r="AC61" s="61">
        <v>0</v>
      </c>
      <c r="AD61" s="61">
        <v>0</v>
      </c>
      <c r="AE61" s="61">
        <v>0</v>
      </c>
      <c r="AF61" s="61">
        <v>0</v>
      </c>
      <c r="AG61" s="61">
        <v>5720370.8600000003</v>
      </c>
      <c r="AH61" s="61">
        <v>5720370.8600000003</v>
      </c>
      <c r="AI61" s="61">
        <v>0</v>
      </c>
      <c r="AJ61" s="61">
        <v>0</v>
      </c>
      <c r="AK61" s="61">
        <v>0</v>
      </c>
      <c r="AL61" s="61">
        <v>0</v>
      </c>
      <c r="AM61" s="61">
        <v>0</v>
      </c>
      <c r="AN61" s="61">
        <v>-1843868069.6066058</v>
      </c>
      <c r="AO61" s="61">
        <v>-273907266.58999997</v>
      </c>
      <c r="AP61" s="61">
        <v>-292073676.07999998</v>
      </c>
      <c r="AQ61" s="61">
        <v>18166409.490000002</v>
      </c>
      <c r="AR61" s="61">
        <v>-13017221.509999976</v>
      </c>
      <c r="AS61" s="61">
        <v>-8658139.5299999714</v>
      </c>
      <c r="AT61" s="61">
        <v>-165284457.19999999</v>
      </c>
      <c r="AU61" s="61">
        <v>-144580274.03999999</v>
      </c>
      <c r="AV61" s="61">
        <v>-20704183.16</v>
      </c>
      <c r="AW61" s="61">
        <v>0</v>
      </c>
      <c r="AX61" s="61">
        <v>0</v>
      </c>
      <c r="AY61" s="61">
        <v>156626317.67000002</v>
      </c>
      <c r="AZ61" s="61">
        <v>-4359081.9800000042</v>
      </c>
      <c r="BA61" s="61">
        <v>43690113.999999993</v>
      </c>
      <c r="BB61" s="61">
        <v>38055677.809999995</v>
      </c>
      <c r="BC61" s="61">
        <v>5634436.1899999995</v>
      </c>
      <c r="BD61" s="61">
        <v>0</v>
      </c>
      <c r="BE61" s="61">
        <v>0</v>
      </c>
      <c r="BF61" s="61">
        <v>-48049195.979999997</v>
      </c>
      <c r="BG61" s="61">
        <v>-43015860.719999999</v>
      </c>
      <c r="BH61" s="61">
        <v>-43015860.719999999</v>
      </c>
      <c r="BI61" s="61">
        <v>0</v>
      </c>
      <c r="BJ61" s="61">
        <v>-807928481.19000006</v>
      </c>
      <c r="BK61" s="61">
        <v>-807928481.19000006</v>
      </c>
      <c r="BL61" s="61">
        <v>-4940232108.21</v>
      </c>
      <c r="BM61" s="61">
        <v>4132303627.02</v>
      </c>
      <c r="BN61" s="61">
        <v>0</v>
      </c>
      <c r="BO61" s="61">
        <v>0</v>
      </c>
      <c r="BP61" s="61">
        <v>0</v>
      </c>
      <c r="BQ61" s="61">
        <v>-10540574.300000001</v>
      </c>
      <c r="BR61" s="61">
        <v>-10540574.300000001</v>
      </c>
      <c r="BS61" s="61">
        <v>0</v>
      </c>
      <c r="BT61" s="61">
        <v>0</v>
      </c>
      <c r="BU61" s="61">
        <v>-693834439.70660591</v>
      </c>
      <c r="BV61" s="61">
        <v>-547577784.68660593</v>
      </c>
      <c r="BW61" s="61">
        <v>-111764520.98</v>
      </c>
      <c r="BX61" s="61">
        <v>-33459375.359999999</v>
      </c>
      <c r="BY61" s="61">
        <v>0</v>
      </c>
      <c r="BZ61" s="61">
        <v>-55392137.890000001</v>
      </c>
      <c r="CA61" s="61">
        <v>-4514395.18</v>
      </c>
      <c r="CB61" s="61">
        <v>60127531.939999998</v>
      </c>
      <c r="CC61" s="61">
        <v>-1253757.55</v>
      </c>
      <c r="CD61" s="61">
        <v>-1624225.5899999999</v>
      </c>
      <c r="CE61" s="61">
        <v>-457186.37</v>
      </c>
      <c r="CF61" s="61">
        <v>0</v>
      </c>
      <c r="CG61" s="61">
        <v>0</v>
      </c>
      <c r="CH61" s="61">
        <v>-92919.540000000008</v>
      </c>
      <c r="CI61" s="61">
        <v>-1074119.6799999999</v>
      </c>
      <c r="CJ61" s="61">
        <v>0</v>
      </c>
      <c r="CK61" s="61">
        <v>0</v>
      </c>
      <c r="CL61" s="61">
        <v>0</v>
      </c>
      <c r="CM61" s="61">
        <v>0</v>
      </c>
      <c r="CN61" s="61">
        <v>0</v>
      </c>
      <c r="CO61" s="61">
        <v>0</v>
      </c>
      <c r="CP61" s="61">
        <v>0</v>
      </c>
      <c r="CQ61" s="61">
        <v>0</v>
      </c>
      <c r="CR61" s="61">
        <v>0</v>
      </c>
      <c r="CS61" s="61">
        <v>0</v>
      </c>
      <c r="CT61" s="61">
        <v>0</v>
      </c>
      <c r="CU61" s="61">
        <v>57246951.513394356</v>
      </c>
    </row>
    <row r="62" spans="1:99" ht="12.75" customHeight="1">
      <c r="A62" s="43" t="s">
        <v>111</v>
      </c>
      <c r="B62" s="59">
        <v>3003</v>
      </c>
      <c r="C62" s="60" t="s">
        <v>378</v>
      </c>
      <c r="D62" s="61">
        <v>12265415778.18</v>
      </c>
      <c r="E62" s="61">
        <v>11693057231.65</v>
      </c>
      <c r="F62" s="61">
        <v>12186694605.719999</v>
      </c>
      <c r="G62" s="61">
        <v>-493637374.06999999</v>
      </c>
      <c r="H62" s="61">
        <v>-958344775.14999998</v>
      </c>
      <c r="I62" s="61">
        <v>-958952087.29999995</v>
      </c>
      <c r="J62" s="61">
        <v>-2949462977.0999999</v>
      </c>
      <c r="K62" s="61">
        <v>1990510889.8</v>
      </c>
      <c r="L62" s="61">
        <v>607312.15000000037</v>
      </c>
      <c r="M62" s="61">
        <v>14729567.710000001</v>
      </c>
      <c r="N62" s="61">
        <v>-14122255.560000001</v>
      </c>
      <c r="O62" s="61">
        <v>0</v>
      </c>
      <c r="P62" s="61">
        <v>0</v>
      </c>
      <c r="Q62" s="61">
        <v>0</v>
      </c>
      <c r="R62" s="61">
        <v>0</v>
      </c>
      <c r="S62" s="61">
        <v>0</v>
      </c>
      <c r="T62" s="61">
        <v>0</v>
      </c>
      <c r="U62" s="61">
        <v>0</v>
      </c>
      <c r="V62" s="61">
        <v>1506869945.9100001</v>
      </c>
      <c r="W62" s="61">
        <v>43652561.609999999</v>
      </c>
      <c r="X62" s="61">
        <v>63636.52</v>
      </c>
      <c r="Y62" s="61">
        <v>589223298.13</v>
      </c>
      <c r="Z62" s="61">
        <v>873930449.6500001</v>
      </c>
      <c r="AA62" s="61">
        <v>0</v>
      </c>
      <c r="AB62" s="61">
        <v>0</v>
      </c>
      <c r="AC62" s="61">
        <v>0</v>
      </c>
      <c r="AD62" s="61">
        <v>0</v>
      </c>
      <c r="AE62" s="61">
        <v>0</v>
      </c>
      <c r="AF62" s="61">
        <v>0</v>
      </c>
      <c r="AG62" s="61">
        <v>23833375.77</v>
      </c>
      <c r="AH62" s="61">
        <v>23833375.77</v>
      </c>
      <c r="AI62" s="61">
        <v>0</v>
      </c>
      <c r="AJ62" s="61">
        <v>0</v>
      </c>
      <c r="AK62" s="61">
        <v>0</v>
      </c>
      <c r="AL62" s="61">
        <v>0</v>
      </c>
      <c r="AM62" s="61">
        <v>0</v>
      </c>
      <c r="AN62" s="61">
        <v>-11270144944.829996</v>
      </c>
      <c r="AO62" s="61">
        <v>-1994680310.49</v>
      </c>
      <c r="AP62" s="61">
        <v>-2125733358.76</v>
      </c>
      <c r="AQ62" s="61">
        <v>131053048.27000001</v>
      </c>
      <c r="AR62" s="61">
        <v>-19158668.790000021</v>
      </c>
      <c r="AS62" s="61">
        <v>-33544735.24000001</v>
      </c>
      <c r="AT62" s="61">
        <v>-1221006479.78</v>
      </c>
      <c r="AU62" s="61">
        <v>-979490244.22000003</v>
      </c>
      <c r="AV62" s="61">
        <v>-241516235.56</v>
      </c>
      <c r="AW62" s="61">
        <v>0</v>
      </c>
      <c r="AX62" s="61">
        <v>0</v>
      </c>
      <c r="AY62" s="61">
        <v>1187461744.54</v>
      </c>
      <c r="AZ62" s="61">
        <v>14386066.449999988</v>
      </c>
      <c r="BA62" s="61">
        <v>289511054.04999995</v>
      </c>
      <c r="BB62" s="61">
        <v>245148247.26999998</v>
      </c>
      <c r="BC62" s="61">
        <v>44362806.780000001</v>
      </c>
      <c r="BD62" s="61">
        <v>0</v>
      </c>
      <c r="BE62" s="61">
        <v>0</v>
      </c>
      <c r="BF62" s="61">
        <v>-275124987.59999996</v>
      </c>
      <c r="BG62" s="61">
        <v>-254509213.07999995</v>
      </c>
      <c r="BH62" s="61">
        <v>-254509213.07999995</v>
      </c>
      <c r="BI62" s="61">
        <v>0</v>
      </c>
      <c r="BJ62" s="61">
        <v>-5389261781.3199959</v>
      </c>
      <c r="BK62" s="61">
        <v>-5389261781.3199959</v>
      </c>
      <c r="BL62" s="61">
        <v>-23961754099.289997</v>
      </c>
      <c r="BM62" s="61">
        <v>18572492317.970001</v>
      </c>
      <c r="BN62" s="61">
        <v>0</v>
      </c>
      <c r="BO62" s="61">
        <v>0</v>
      </c>
      <c r="BP62" s="61">
        <v>0</v>
      </c>
      <c r="BQ62" s="61">
        <v>-43895066.599999994</v>
      </c>
      <c r="BR62" s="61">
        <v>-43895066.599999994</v>
      </c>
      <c r="BS62" s="61">
        <v>0</v>
      </c>
      <c r="BT62" s="61">
        <v>0</v>
      </c>
      <c r="BU62" s="61">
        <v>-3566864887.0799999</v>
      </c>
      <c r="BV62" s="61">
        <v>-2929022990.6999993</v>
      </c>
      <c r="BW62" s="61">
        <v>-618251041.96000004</v>
      </c>
      <c r="BX62" s="61">
        <v>-189158834.63</v>
      </c>
      <c r="BY62" s="61">
        <v>0</v>
      </c>
      <c r="BZ62" s="61">
        <v>-92994612.590000004</v>
      </c>
      <c r="CA62" s="61">
        <v>-25834604.809999999</v>
      </c>
      <c r="CB62" s="61">
        <v>299497001.77999997</v>
      </c>
      <c r="CC62" s="61">
        <v>-11099804.17</v>
      </c>
      <c r="CD62" s="61">
        <v>-1775017.4700000002</v>
      </c>
      <c r="CE62" s="61">
        <v>-423701.9</v>
      </c>
      <c r="CF62" s="61">
        <v>0</v>
      </c>
      <c r="CG62" s="61">
        <v>-43958.45</v>
      </c>
      <c r="CH62" s="61">
        <v>-608112.71</v>
      </c>
      <c r="CI62" s="61">
        <v>-699244.41</v>
      </c>
      <c r="CJ62" s="61">
        <v>0</v>
      </c>
      <c r="CK62" s="61">
        <v>0</v>
      </c>
      <c r="CL62" s="61">
        <v>0</v>
      </c>
      <c r="CM62" s="61">
        <v>0</v>
      </c>
      <c r="CN62" s="61">
        <v>0</v>
      </c>
      <c r="CO62" s="61">
        <v>0</v>
      </c>
      <c r="CP62" s="61">
        <v>0</v>
      </c>
      <c r="CQ62" s="61">
        <v>0</v>
      </c>
      <c r="CR62" s="61">
        <v>0</v>
      </c>
      <c r="CS62" s="61">
        <v>0</v>
      </c>
      <c r="CT62" s="61">
        <v>0</v>
      </c>
      <c r="CU62" s="61">
        <v>995270833.3500042</v>
      </c>
    </row>
    <row r="63" spans="1:99" ht="12.75" customHeight="1">
      <c r="A63" s="43" t="s">
        <v>113</v>
      </c>
      <c r="B63" s="59">
        <v>3004</v>
      </c>
      <c r="C63" s="60" t="s">
        <v>378</v>
      </c>
      <c r="D63" s="61">
        <v>16427149939.41</v>
      </c>
      <c r="E63" s="61">
        <v>11402615577.41</v>
      </c>
      <c r="F63" s="61">
        <v>11859679498.41</v>
      </c>
      <c r="G63" s="61">
        <v>-457063921</v>
      </c>
      <c r="H63" s="61">
        <v>-315004725</v>
      </c>
      <c r="I63" s="61">
        <v>-358687730</v>
      </c>
      <c r="J63" s="61">
        <v>-3492459650</v>
      </c>
      <c r="K63" s="61">
        <v>3133771920</v>
      </c>
      <c r="L63" s="61">
        <v>43683005</v>
      </c>
      <c r="M63" s="61">
        <v>262819898</v>
      </c>
      <c r="N63" s="61">
        <v>-219136893</v>
      </c>
      <c r="O63" s="61">
        <v>0</v>
      </c>
      <c r="P63" s="61">
        <v>0</v>
      </c>
      <c r="Q63" s="61">
        <v>0</v>
      </c>
      <c r="R63" s="61">
        <v>0</v>
      </c>
      <c r="S63" s="61">
        <v>0</v>
      </c>
      <c r="T63" s="61">
        <v>0</v>
      </c>
      <c r="U63" s="61">
        <v>0</v>
      </c>
      <c r="V63" s="61">
        <v>4850140815</v>
      </c>
      <c r="W63" s="61">
        <v>864465790</v>
      </c>
      <c r="X63" s="61">
        <v>5149266</v>
      </c>
      <c r="Y63" s="61">
        <v>1162928663</v>
      </c>
      <c r="Z63" s="61">
        <v>2817597096</v>
      </c>
      <c r="AA63" s="61">
        <v>0</v>
      </c>
      <c r="AB63" s="61">
        <v>0</v>
      </c>
      <c r="AC63" s="61">
        <v>0</v>
      </c>
      <c r="AD63" s="61">
        <v>0</v>
      </c>
      <c r="AE63" s="61">
        <v>0</v>
      </c>
      <c r="AF63" s="61">
        <v>0</v>
      </c>
      <c r="AG63" s="61">
        <v>489398272</v>
      </c>
      <c r="AH63" s="61">
        <v>489398272</v>
      </c>
      <c r="AI63" s="61">
        <v>0</v>
      </c>
      <c r="AJ63" s="61">
        <v>0</v>
      </c>
      <c r="AK63" s="61">
        <v>0</v>
      </c>
      <c r="AL63" s="61">
        <v>0</v>
      </c>
      <c r="AM63" s="61">
        <v>0</v>
      </c>
      <c r="AN63" s="61">
        <v>-14081699789.20018</v>
      </c>
      <c r="AO63" s="61">
        <v>-2891670179</v>
      </c>
      <c r="AP63" s="61">
        <v>-3019500830</v>
      </c>
      <c r="AQ63" s="61">
        <v>127830651</v>
      </c>
      <c r="AR63" s="61">
        <v>-59257566.609999835</v>
      </c>
      <c r="AS63" s="61">
        <v>-112104570.64999986</v>
      </c>
      <c r="AT63" s="61">
        <v>-1088655833.4099998</v>
      </c>
      <c r="AU63" s="61">
        <v>-953130299.40999997</v>
      </c>
      <c r="AV63" s="61">
        <v>-135525534</v>
      </c>
      <c r="AW63" s="61">
        <v>0</v>
      </c>
      <c r="AX63" s="61">
        <v>0</v>
      </c>
      <c r="AY63" s="61">
        <v>976551262.75999999</v>
      </c>
      <c r="AZ63" s="61">
        <v>52847004.040000021</v>
      </c>
      <c r="BA63" s="61">
        <v>305327517.04000002</v>
      </c>
      <c r="BB63" s="61">
        <v>269450725.04000002</v>
      </c>
      <c r="BC63" s="61">
        <v>35876792</v>
      </c>
      <c r="BD63" s="61">
        <v>0</v>
      </c>
      <c r="BE63" s="61">
        <v>0</v>
      </c>
      <c r="BF63" s="61">
        <v>-252480513</v>
      </c>
      <c r="BG63" s="61">
        <v>272808</v>
      </c>
      <c r="BH63" s="61">
        <v>427265</v>
      </c>
      <c r="BI63" s="61">
        <v>-154457</v>
      </c>
      <c r="BJ63" s="61">
        <v>-7462385035.9801788</v>
      </c>
      <c r="BK63" s="61">
        <v>-7477915717.9801788</v>
      </c>
      <c r="BL63" s="61">
        <v>-49120315782.980179</v>
      </c>
      <c r="BM63" s="61">
        <v>41642400065</v>
      </c>
      <c r="BN63" s="61">
        <v>15530682</v>
      </c>
      <c r="BO63" s="61">
        <v>134975858</v>
      </c>
      <c r="BP63" s="61">
        <v>-119445176</v>
      </c>
      <c r="BQ63" s="61">
        <v>-52898464.609999999</v>
      </c>
      <c r="BR63" s="61">
        <v>-52898464.609999999</v>
      </c>
      <c r="BS63" s="61">
        <v>0</v>
      </c>
      <c r="BT63" s="61">
        <v>0</v>
      </c>
      <c r="BU63" s="61">
        <v>-3615761351</v>
      </c>
      <c r="BV63" s="61">
        <v>-2366054492</v>
      </c>
      <c r="BW63" s="61">
        <v>-899438048</v>
      </c>
      <c r="BX63" s="61">
        <v>-223366080</v>
      </c>
      <c r="BY63" s="61">
        <v>0</v>
      </c>
      <c r="BZ63" s="61">
        <v>-87547516</v>
      </c>
      <c r="CA63" s="61">
        <v>-133025718</v>
      </c>
      <c r="CB63" s="61">
        <v>128307106</v>
      </c>
      <c r="CC63" s="61">
        <v>-34636603</v>
      </c>
      <c r="CD63" s="61">
        <v>0</v>
      </c>
      <c r="CE63" s="61">
        <v>0</v>
      </c>
      <c r="CF63" s="61">
        <v>0</v>
      </c>
      <c r="CG63" s="61">
        <v>0</v>
      </c>
      <c r="CH63" s="61">
        <v>0</v>
      </c>
      <c r="CI63" s="61">
        <v>0</v>
      </c>
      <c r="CJ63" s="61">
        <v>0</v>
      </c>
      <c r="CK63" s="61">
        <v>0</v>
      </c>
      <c r="CL63" s="61">
        <v>0</v>
      </c>
      <c r="CM63" s="61">
        <v>0</v>
      </c>
      <c r="CN63" s="61">
        <v>0</v>
      </c>
      <c r="CO63" s="61">
        <v>0</v>
      </c>
      <c r="CP63" s="61">
        <v>0</v>
      </c>
      <c r="CQ63" s="61">
        <v>0</v>
      </c>
      <c r="CR63" s="61">
        <v>0</v>
      </c>
      <c r="CS63" s="61">
        <v>0</v>
      </c>
      <c r="CT63" s="61">
        <v>0</v>
      </c>
      <c r="CU63" s="61">
        <v>2345450150.2098198</v>
      </c>
    </row>
    <row r="64" spans="1:99" ht="12.75" customHeight="1">
      <c r="A64" s="43" t="s">
        <v>115</v>
      </c>
      <c r="B64" s="59">
        <v>3005</v>
      </c>
      <c r="C64" s="60" t="s">
        <v>378</v>
      </c>
      <c r="D64" s="61">
        <v>886815501.50999999</v>
      </c>
      <c r="E64" s="61">
        <v>951119954.29999995</v>
      </c>
      <c r="F64" s="61">
        <v>986884363.38</v>
      </c>
      <c r="G64" s="61">
        <v>-35764409.079999998</v>
      </c>
      <c r="H64" s="61">
        <v>-64304452.790000007</v>
      </c>
      <c r="I64" s="61">
        <v>-68701837.370000005</v>
      </c>
      <c r="J64" s="61">
        <v>-745344389.45000005</v>
      </c>
      <c r="K64" s="61">
        <v>676642552.08000004</v>
      </c>
      <c r="L64" s="61">
        <v>4397384.58</v>
      </c>
      <c r="M64" s="61">
        <v>12998954.800000001</v>
      </c>
      <c r="N64" s="61">
        <v>-8601570.2200000007</v>
      </c>
      <c r="O64" s="61">
        <v>0</v>
      </c>
      <c r="P64" s="61">
        <v>0</v>
      </c>
      <c r="Q64" s="61">
        <v>0</v>
      </c>
      <c r="R64" s="61">
        <v>0</v>
      </c>
      <c r="S64" s="61">
        <v>0</v>
      </c>
      <c r="T64" s="61">
        <v>0</v>
      </c>
      <c r="U64" s="61">
        <v>0</v>
      </c>
      <c r="V64" s="61">
        <v>0</v>
      </c>
      <c r="W64" s="61">
        <v>0</v>
      </c>
      <c r="X64" s="61">
        <v>0</v>
      </c>
      <c r="Y64" s="61">
        <v>0</v>
      </c>
      <c r="Z64" s="61">
        <v>0</v>
      </c>
      <c r="AA64" s="61">
        <v>0</v>
      </c>
      <c r="AB64" s="61">
        <v>0</v>
      </c>
      <c r="AC64" s="61">
        <v>0</v>
      </c>
      <c r="AD64" s="61">
        <v>0</v>
      </c>
      <c r="AE64" s="61">
        <v>0</v>
      </c>
      <c r="AF64" s="61">
        <v>0</v>
      </c>
      <c r="AG64" s="61">
        <v>0</v>
      </c>
      <c r="AH64" s="61">
        <v>0</v>
      </c>
      <c r="AI64" s="61">
        <v>0</v>
      </c>
      <c r="AJ64" s="61">
        <v>0</v>
      </c>
      <c r="AK64" s="61">
        <v>0</v>
      </c>
      <c r="AL64" s="61">
        <v>0</v>
      </c>
      <c r="AM64" s="61">
        <v>0</v>
      </c>
      <c r="AN64" s="61">
        <v>-515455720.35000002</v>
      </c>
      <c r="AO64" s="61">
        <v>-169377006.87</v>
      </c>
      <c r="AP64" s="61">
        <v>-173032399.56</v>
      </c>
      <c r="AQ64" s="61">
        <v>3655392.69</v>
      </c>
      <c r="AR64" s="61">
        <v>-12911037.33</v>
      </c>
      <c r="AS64" s="61">
        <v>-13387712.25</v>
      </c>
      <c r="AT64" s="61">
        <v>-36808759.079999998</v>
      </c>
      <c r="AU64" s="61">
        <v>-32554994.57</v>
      </c>
      <c r="AV64" s="61">
        <v>-18813987.579999998</v>
      </c>
      <c r="AW64" s="61">
        <v>0</v>
      </c>
      <c r="AX64" s="61">
        <v>14560223.07</v>
      </c>
      <c r="AY64" s="61">
        <v>23421046.829999998</v>
      </c>
      <c r="AZ64" s="61">
        <v>476674.92</v>
      </c>
      <c r="BA64" s="61">
        <v>796414.1</v>
      </c>
      <c r="BB64" s="61">
        <v>1020391.75</v>
      </c>
      <c r="BC64" s="61">
        <v>77087.75</v>
      </c>
      <c r="BD64" s="61">
        <v>0</v>
      </c>
      <c r="BE64" s="61">
        <v>-301065.40000000002</v>
      </c>
      <c r="BF64" s="61">
        <v>-319739.18</v>
      </c>
      <c r="BG64" s="61">
        <v>0</v>
      </c>
      <c r="BH64" s="61">
        <v>0</v>
      </c>
      <c r="BI64" s="61">
        <v>0</v>
      </c>
      <c r="BJ64" s="61">
        <v>-4399415.1700000027</v>
      </c>
      <c r="BK64" s="61">
        <v>-4417986.950000003</v>
      </c>
      <c r="BL64" s="61">
        <v>-71475127.340000004</v>
      </c>
      <c r="BM64" s="61">
        <v>67057140.390000001</v>
      </c>
      <c r="BN64" s="61">
        <v>18571.780000000028</v>
      </c>
      <c r="BO64" s="61">
        <v>2026936.73</v>
      </c>
      <c r="BP64" s="61">
        <v>-2008364.95</v>
      </c>
      <c r="BQ64" s="61">
        <v>-12715550.030000005</v>
      </c>
      <c r="BR64" s="61">
        <v>-12715550.030000005</v>
      </c>
      <c r="BS64" s="61">
        <v>0</v>
      </c>
      <c r="BT64" s="61">
        <v>0</v>
      </c>
      <c r="BU64" s="61">
        <v>-316052710.94999999</v>
      </c>
      <c r="BV64" s="61">
        <v>-155907305.02000001</v>
      </c>
      <c r="BW64" s="61">
        <v>-118700058.3</v>
      </c>
      <c r="BX64" s="61">
        <v>-9318017.8399999999</v>
      </c>
      <c r="BY64" s="61">
        <v>0</v>
      </c>
      <c r="BZ64" s="61">
        <v>-19566150.620000001</v>
      </c>
      <c r="CA64" s="61">
        <v>-30773827.760000002</v>
      </c>
      <c r="CB64" s="61">
        <v>18301663.030000001</v>
      </c>
      <c r="CC64" s="61">
        <v>-89014.44</v>
      </c>
      <c r="CD64" s="61">
        <v>0</v>
      </c>
      <c r="CE64" s="61">
        <v>0</v>
      </c>
      <c r="CF64" s="61">
        <v>0</v>
      </c>
      <c r="CG64" s="61">
        <v>0</v>
      </c>
      <c r="CH64" s="61">
        <v>0</v>
      </c>
      <c r="CI64" s="61">
        <v>0</v>
      </c>
      <c r="CJ64" s="61">
        <v>0</v>
      </c>
      <c r="CK64" s="61">
        <v>0</v>
      </c>
      <c r="CL64" s="61">
        <v>0</v>
      </c>
      <c r="CM64" s="61">
        <v>0</v>
      </c>
      <c r="CN64" s="61">
        <v>0</v>
      </c>
      <c r="CO64" s="61">
        <v>0</v>
      </c>
      <c r="CP64" s="61">
        <v>0</v>
      </c>
      <c r="CQ64" s="61">
        <v>0</v>
      </c>
      <c r="CR64" s="61">
        <v>0</v>
      </c>
      <c r="CS64" s="61">
        <v>0</v>
      </c>
      <c r="CT64" s="61">
        <v>0</v>
      </c>
      <c r="CU64" s="61">
        <v>371359781.15999997</v>
      </c>
    </row>
    <row r="65" spans="1:99" ht="12.75" customHeight="1">
      <c r="A65" s="43" t="s">
        <v>116</v>
      </c>
      <c r="B65" s="59">
        <v>3006</v>
      </c>
      <c r="C65" s="60" t="s">
        <v>378</v>
      </c>
      <c r="D65" s="61">
        <v>16399864368.559999</v>
      </c>
      <c r="E65" s="61">
        <v>15027666695.48</v>
      </c>
      <c r="F65" s="61">
        <v>15448697575.639999</v>
      </c>
      <c r="G65" s="61">
        <v>-421030880.16000003</v>
      </c>
      <c r="H65" s="61">
        <v>-2112367807.7300005</v>
      </c>
      <c r="I65" s="61">
        <v>-2115327018.8500004</v>
      </c>
      <c r="J65" s="61">
        <v>-5565143275.8500004</v>
      </c>
      <c r="K65" s="61">
        <v>3449816257</v>
      </c>
      <c r="L65" s="61">
        <v>2959211.1199999973</v>
      </c>
      <c r="M65" s="61">
        <v>22061136.289999999</v>
      </c>
      <c r="N65" s="61">
        <v>-19101925.170000002</v>
      </c>
      <c r="O65" s="61">
        <v>0</v>
      </c>
      <c r="P65" s="61">
        <v>0</v>
      </c>
      <c r="Q65" s="61">
        <v>0</v>
      </c>
      <c r="R65" s="61">
        <v>0</v>
      </c>
      <c r="S65" s="61">
        <v>0</v>
      </c>
      <c r="T65" s="61">
        <v>0</v>
      </c>
      <c r="U65" s="61">
        <v>0</v>
      </c>
      <c r="V65" s="61">
        <v>3394060188.8099999</v>
      </c>
      <c r="W65" s="61">
        <v>188244967.36000001</v>
      </c>
      <c r="X65" s="61">
        <v>0</v>
      </c>
      <c r="Y65" s="61">
        <v>-10486740.859999999</v>
      </c>
      <c r="Z65" s="61">
        <v>3216301962.3099999</v>
      </c>
      <c r="AA65" s="61">
        <v>0</v>
      </c>
      <c r="AB65" s="61">
        <v>0</v>
      </c>
      <c r="AC65" s="61">
        <v>0</v>
      </c>
      <c r="AD65" s="61">
        <v>0</v>
      </c>
      <c r="AE65" s="61">
        <v>0</v>
      </c>
      <c r="AF65" s="61">
        <v>0</v>
      </c>
      <c r="AG65" s="61">
        <v>90505292</v>
      </c>
      <c r="AH65" s="61">
        <v>90505292</v>
      </c>
      <c r="AI65" s="61">
        <v>0</v>
      </c>
      <c r="AJ65" s="61">
        <v>0</v>
      </c>
      <c r="AK65" s="61">
        <v>0</v>
      </c>
      <c r="AL65" s="61">
        <v>0</v>
      </c>
      <c r="AM65" s="61">
        <v>0</v>
      </c>
      <c r="AN65" s="61">
        <v>-13949268862.929996</v>
      </c>
      <c r="AO65" s="61">
        <v>-2454504505.77</v>
      </c>
      <c r="AP65" s="61">
        <v>-2677322455.5999999</v>
      </c>
      <c r="AQ65" s="61">
        <v>222817949.83000001</v>
      </c>
      <c r="AR65" s="61">
        <v>-132983286.19000006</v>
      </c>
      <c r="AS65" s="61">
        <v>-191605148.08000004</v>
      </c>
      <c r="AT65" s="61">
        <v>-891037967</v>
      </c>
      <c r="AU65" s="61">
        <v>-774214729.06999993</v>
      </c>
      <c r="AV65" s="61">
        <v>-79909887.840000004</v>
      </c>
      <c r="AW65" s="61">
        <v>-36913350.090000004</v>
      </c>
      <c r="AX65" s="61">
        <v>0</v>
      </c>
      <c r="AY65" s="61">
        <v>699432818.91999996</v>
      </c>
      <c r="AZ65" s="61">
        <v>58621861.889999986</v>
      </c>
      <c r="BA65" s="61">
        <v>300497548.57999998</v>
      </c>
      <c r="BB65" s="61">
        <v>255711695.47999999</v>
      </c>
      <c r="BC65" s="61">
        <v>44785853.100000001</v>
      </c>
      <c r="BD65" s="61">
        <v>0</v>
      </c>
      <c r="BE65" s="61">
        <v>0</v>
      </c>
      <c r="BF65" s="61">
        <v>-241875686.69</v>
      </c>
      <c r="BG65" s="61">
        <v>0</v>
      </c>
      <c r="BH65" s="61">
        <v>0</v>
      </c>
      <c r="BI65" s="61">
        <v>0</v>
      </c>
      <c r="BJ65" s="61">
        <v>-7178372451.6999969</v>
      </c>
      <c r="BK65" s="61">
        <v>-7178151300.3799973</v>
      </c>
      <c r="BL65" s="61">
        <v>-46315943382.339996</v>
      </c>
      <c r="BM65" s="61">
        <v>39137792081.959999</v>
      </c>
      <c r="BN65" s="61">
        <v>-221151.3200000003</v>
      </c>
      <c r="BO65" s="61">
        <v>10896185.24</v>
      </c>
      <c r="BP65" s="61">
        <v>-11117336.560000001</v>
      </c>
      <c r="BQ65" s="61">
        <v>-62116279.689999998</v>
      </c>
      <c r="BR65" s="61">
        <v>-62116279.689999998</v>
      </c>
      <c r="BS65" s="61">
        <v>0</v>
      </c>
      <c r="BT65" s="61">
        <v>0</v>
      </c>
      <c r="BU65" s="61">
        <v>-4116220195.2400002</v>
      </c>
      <c r="BV65" s="61">
        <v>-2941779071.21</v>
      </c>
      <c r="BW65" s="61">
        <v>-943675427.69000006</v>
      </c>
      <c r="BX65" s="61">
        <v>-146946361.25</v>
      </c>
      <c r="BY65" s="61">
        <v>0</v>
      </c>
      <c r="BZ65" s="61">
        <v>-41199947.359999999</v>
      </c>
      <c r="CA65" s="61">
        <v>-174441894.52000001</v>
      </c>
      <c r="CB65" s="61">
        <v>152496775.58000001</v>
      </c>
      <c r="CC65" s="61">
        <v>-20674268.789999999</v>
      </c>
      <c r="CD65" s="61">
        <v>-5072144.34</v>
      </c>
      <c r="CE65" s="61">
        <v>0</v>
      </c>
      <c r="CF65" s="61">
        <v>0</v>
      </c>
      <c r="CG65" s="61">
        <v>0</v>
      </c>
      <c r="CH65" s="61">
        <v>-5072144.34</v>
      </c>
      <c r="CI65" s="61">
        <v>0</v>
      </c>
      <c r="CJ65" s="61">
        <v>0</v>
      </c>
      <c r="CK65" s="61">
        <v>0</v>
      </c>
      <c r="CL65" s="61">
        <v>0</v>
      </c>
      <c r="CM65" s="61">
        <v>0</v>
      </c>
      <c r="CN65" s="61">
        <v>0</v>
      </c>
      <c r="CO65" s="61">
        <v>0</v>
      </c>
      <c r="CP65" s="61">
        <v>0</v>
      </c>
      <c r="CQ65" s="61">
        <v>0</v>
      </c>
      <c r="CR65" s="61">
        <v>0</v>
      </c>
      <c r="CS65" s="61">
        <v>0</v>
      </c>
      <c r="CT65" s="61">
        <v>0</v>
      </c>
      <c r="CU65" s="61">
        <v>2450595505.630003</v>
      </c>
    </row>
    <row r="66" spans="1:99" ht="12.75" customHeight="1">
      <c r="A66" s="43" t="s">
        <v>117</v>
      </c>
      <c r="B66" s="59">
        <v>3007</v>
      </c>
      <c r="C66" s="60" t="s">
        <v>378</v>
      </c>
      <c r="D66" s="61">
        <v>241947753.32000008</v>
      </c>
      <c r="E66" s="61">
        <v>256939751.98999912</v>
      </c>
      <c r="F66" s="61">
        <v>299262793.58999902</v>
      </c>
      <c r="G66" s="61">
        <v>-42323041.599999897</v>
      </c>
      <c r="H66" s="61">
        <v>-135014240.15999901</v>
      </c>
      <c r="I66" s="61">
        <v>-151995922.519999</v>
      </c>
      <c r="J66" s="61">
        <v>-193767933.03999901</v>
      </c>
      <c r="K66" s="61">
        <v>41772010.520000003</v>
      </c>
      <c r="L66" s="61">
        <v>16981682.359999999</v>
      </c>
      <c r="M66" s="61">
        <v>33682876.079999998</v>
      </c>
      <c r="N66" s="61">
        <v>-16701193.720000001</v>
      </c>
      <c r="O66" s="61">
        <v>0</v>
      </c>
      <c r="P66" s="61">
        <v>0</v>
      </c>
      <c r="Q66" s="61">
        <v>0</v>
      </c>
      <c r="R66" s="61">
        <v>0</v>
      </c>
      <c r="S66" s="61">
        <v>0</v>
      </c>
      <c r="T66" s="61">
        <v>0</v>
      </c>
      <c r="U66" s="61">
        <v>0</v>
      </c>
      <c r="V66" s="61">
        <v>119918354.02999999</v>
      </c>
      <c r="W66" s="61">
        <v>40670552.549999997</v>
      </c>
      <c r="X66" s="61">
        <v>1412.57</v>
      </c>
      <c r="Y66" s="61">
        <v>4401162.9099999992</v>
      </c>
      <c r="Z66" s="61">
        <v>51196189.960000001</v>
      </c>
      <c r="AA66" s="61">
        <v>23504683.190000001</v>
      </c>
      <c r="AB66" s="61">
        <v>0</v>
      </c>
      <c r="AC66" s="61">
        <v>0</v>
      </c>
      <c r="AD66" s="61">
        <v>0</v>
      </c>
      <c r="AE66" s="61">
        <v>144352.85</v>
      </c>
      <c r="AF66" s="61">
        <v>0</v>
      </c>
      <c r="AG66" s="61">
        <v>103887.46</v>
      </c>
      <c r="AH66" s="61">
        <v>103887.46</v>
      </c>
      <c r="AI66" s="61">
        <v>0</v>
      </c>
      <c r="AJ66" s="61">
        <v>0</v>
      </c>
      <c r="AK66" s="61">
        <v>0</v>
      </c>
      <c r="AL66" s="61">
        <v>0</v>
      </c>
      <c r="AM66" s="61">
        <v>0</v>
      </c>
      <c r="AN66" s="61">
        <v>-174831404.13000092</v>
      </c>
      <c r="AO66" s="61">
        <v>-55467047.609999999</v>
      </c>
      <c r="AP66" s="61">
        <v>-55467047.609999999</v>
      </c>
      <c r="AQ66" s="61">
        <v>0</v>
      </c>
      <c r="AR66" s="61">
        <v>-13417061.429999996</v>
      </c>
      <c r="AS66" s="61">
        <v>-15914100.829999998</v>
      </c>
      <c r="AT66" s="61">
        <v>-90923018.280000001</v>
      </c>
      <c r="AU66" s="61">
        <v>-73761675.560000002</v>
      </c>
      <c r="AV66" s="61">
        <v>-17161342.719999999</v>
      </c>
      <c r="AW66" s="61">
        <v>0</v>
      </c>
      <c r="AX66" s="61">
        <v>0</v>
      </c>
      <c r="AY66" s="61">
        <v>75008917.450000003</v>
      </c>
      <c r="AZ66" s="61">
        <v>2497039.4000000022</v>
      </c>
      <c r="BA66" s="61">
        <v>21071135.140000001</v>
      </c>
      <c r="BB66" s="61">
        <v>18904352.02</v>
      </c>
      <c r="BC66" s="61">
        <v>2166783.12</v>
      </c>
      <c r="BD66" s="61">
        <v>0</v>
      </c>
      <c r="BE66" s="61">
        <v>0</v>
      </c>
      <c r="BF66" s="61">
        <v>-18574095.739999998</v>
      </c>
      <c r="BG66" s="61">
        <v>0</v>
      </c>
      <c r="BH66" s="61">
        <v>0</v>
      </c>
      <c r="BI66" s="61">
        <v>0</v>
      </c>
      <c r="BJ66" s="61">
        <v>-49596947.520000935</v>
      </c>
      <c r="BK66" s="61">
        <v>-49596947.520000935</v>
      </c>
      <c r="BL66" s="61">
        <v>-671729912.33000004</v>
      </c>
      <c r="BM66" s="61">
        <v>622132964.80999911</v>
      </c>
      <c r="BN66" s="61">
        <v>0</v>
      </c>
      <c r="BO66" s="61">
        <v>0</v>
      </c>
      <c r="BP66" s="61">
        <v>0</v>
      </c>
      <c r="BQ66" s="61">
        <v>-7056983.3600000003</v>
      </c>
      <c r="BR66" s="61">
        <v>-3364648.99</v>
      </c>
      <c r="BS66" s="61">
        <v>0</v>
      </c>
      <c r="BT66" s="61">
        <v>-3692334.37</v>
      </c>
      <c r="BU66" s="61">
        <v>-45131586.110000007</v>
      </c>
      <c r="BV66" s="61">
        <v>-27625394.560000002</v>
      </c>
      <c r="BW66" s="61">
        <v>-15946588.73</v>
      </c>
      <c r="BX66" s="61">
        <v>-4929987.92</v>
      </c>
      <c r="BY66" s="61">
        <v>0</v>
      </c>
      <c r="BZ66" s="61">
        <v>-28707.73</v>
      </c>
      <c r="CA66" s="61">
        <v>0</v>
      </c>
      <c r="CB66" s="61">
        <v>8107333.0800000001</v>
      </c>
      <c r="CC66" s="61">
        <v>-4708240.25</v>
      </c>
      <c r="CD66" s="61">
        <v>-4161778.1</v>
      </c>
      <c r="CE66" s="61">
        <v>-267589.08</v>
      </c>
      <c r="CF66" s="61">
        <v>152865.57999999999</v>
      </c>
      <c r="CG66" s="61">
        <v>0</v>
      </c>
      <c r="CH66" s="61">
        <v>-4080550.46</v>
      </c>
      <c r="CI66" s="61">
        <v>33495.86</v>
      </c>
      <c r="CJ66" s="61">
        <v>0</v>
      </c>
      <c r="CK66" s="61">
        <v>0</v>
      </c>
      <c r="CL66" s="61">
        <v>0</v>
      </c>
      <c r="CM66" s="61">
        <v>0</v>
      </c>
      <c r="CN66" s="61">
        <v>0</v>
      </c>
      <c r="CO66" s="61">
        <v>0</v>
      </c>
      <c r="CP66" s="61">
        <v>0</v>
      </c>
      <c r="CQ66" s="61">
        <v>0</v>
      </c>
      <c r="CR66" s="61">
        <v>0</v>
      </c>
      <c r="CS66" s="61">
        <v>0</v>
      </c>
      <c r="CT66" s="61">
        <v>0</v>
      </c>
      <c r="CU66" s="61">
        <v>67116349.189999163</v>
      </c>
    </row>
    <row r="67" spans="1:99" ht="12.75" customHeight="1">
      <c r="A67" s="43" t="s">
        <v>118</v>
      </c>
      <c r="B67" s="59">
        <v>3008</v>
      </c>
      <c r="C67" s="60" t="s">
        <v>378</v>
      </c>
      <c r="D67" s="61">
        <v>1641532997.6999998</v>
      </c>
      <c r="E67" s="61">
        <v>1763723096.3400002</v>
      </c>
      <c r="F67" s="61">
        <v>1890249074.0700002</v>
      </c>
      <c r="G67" s="61">
        <v>-126525977.72999999</v>
      </c>
      <c r="H67" s="61">
        <v>-122135048.78000036</v>
      </c>
      <c r="I67" s="61">
        <v>-122159297.50000036</v>
      </c>
      <c r="J67" s="61">
        <v>-737067115.18000031</v>
      </c>
      <c r="K67" s="61">
        <v>614907817.67999995</v>
      </c>
      <c r="L67" s="61">
        <v>24248.719999999972</v>
      </c>
      <c r="M67" s="61">
        <v>413609.45999999996</v>
      </c>
      <c r="N67" s="61">
        <v>-389360.74</v>
      </c>
      <c r="O67" s="61">
        <v>0</v>
      </c>
      <c r="P67" s="61">
        <v>0</v>
      </c>
      <c r="Q67" s="61">
        <v>0</v>
      </c>
      <c r="R67" s="61">
        <v>0</v>
      </c>
      <c r="S67" s="61">
        <v>0</v>
      </c>
      <c r="T67" s="61">
        <v>0</v>
      </c>
      <c r="U67" s="61">
        <v>0</v>
      </c>
      <c r="V67" s="61">
        <v>-55049.859999999986</v>
      </c>
      <c r="W67" s="61">
        <v>-1072.5</v>
      </c>
      <c r="X67" s="61">
        <v>0</v>
      </c>
      <c r="Y67" s="61">
        <v>-53977.359999999986</v>
      </c>
      <c r="Z67" s="61">
        <v>0</v>
      </c>
      <c r="AA67" s="61">
        <v>0</v>
      </c>
      <c r="AB67" s="61">
        <v>0</v>
      </c>
      <c r="AC67" s="61">
        <v>0</v>
      </c>
      <c r="AD67" s="61">
        <v>0</v>
      </c>
      <c r="AE67" s="61">
        <v>0</v>
      </c>
      <c r="AF67" s="61">
        <v>0</v>
      </c>
      <c r="AG67" s="61">
        <v>0</v>
      </c>
      <c r="AH67" s="61">
        <v>0</v>
      </c>
      <c r="AI67" s="61">
        <v>0</v>
      </c>
      <c r="AJ67" s="61">
        <v>0</v>
      </c>
      <c r="AK67" s="61">
        <v>0</v>
      </c>
      <c r="AL67" s="61">
        <v>0</v>
      </c>
      <c r="AM67" s="61">
        <v>0</v>
      </c>
      <c r="AN67" s="61">
        <v>-1523772720.1600013</v>
      </c>
      <c r="AO67" s="61">
        <v>-316865574.84000009</v>
      </c>
      <c r="AP67" s="61">
        <v>-349207916.42000008</v>
      </c>
      <c r="AQ67" s="61">
        <v>32342341.579999998</v>
      </c>
      <c r="AR67" s="61">
        <v>-21619019.780000106</v>
      </c>
      <c r="AS67" s="61">
        <v>-16995598.400000095</v>
      </c>
      <c r="AT67" s="61">
        <v>-482034906.50000006</v>
      </c>
      <c r="AU67" s="61">
        <v>-396278885.18000007</v>
      </c>
      <c r="AV67" s="61">
        <v>-85756021.319999993</v>
      </c>
      <c r="AW67" s="61">
        <v>0</v>
      </c>
      <c r="AX67" s="61">
        <v>0</v>
      </c>
      <c r="AY67" s="61">
        <v>465039308.09999996</v>
      </c>
      <c r="AZ67" s="61">
        <v>-4623421.3800000101</v>
      </c>
      <c r="BA67" s="61">
        <v>90691525.809999987</v>
      </c>
      <c r="BB67" s="61">
        <v>77359885.889999986</v>
      </c>
      <c r="BC67" s="61">
        <v>13331639.920000002</v>
      </c>
      <c r="BD67" s="61">
        <v>0</v>
      </c>
      <c r="BE67" s="61">
        <v>0</v>
      </c>
      <c r="BF67" s="61">
        <v>-95314947.189999998</v>
      </c>
      <c r="BG67" s="61">
        <v>0</v>
      </c>
      <c r="BH67" s="61">
        <v>0</v>
      </c>
      <c r="BI67" s="61">
        <v>0</v>
      </c>
      <c r="BJ67" s="61">
        <v>-276777728.7400009</v>
      </c>
      <c r="BK67" s="61">
        <v>-276940369.55000091</v>
      </c>
      <c r="BL67" s="61">
        <v>-1328221736.3900008</v>
      </c>
      <c r="BM67" s="61">
        <v>1051281366.8399999</v>
      </c>
      <c r="BN67" s="61">
        <v>162640.81000000017</v>
      </c>
      <c r="BO67" s="61">
        <v>598335.70000000019</v>
      </c>
      <c r="BP67" s="61">
        <v>-435694.89</v>
      </c>
      <c r="BQ67" s="61">
        <v>-8633572.1700000018</v>
      </c>
      <c r="BR67" s="61">
        <v>-8633572.1700000018</v>
      </c>
      <c r="BS67" s="61">
        <v>0</v>
      </c>
      <c r="BT67" s="61">
        <v>0</v>
      </c>
      <c r="BU67" s="61">
        <v>-899882136.95000017</v>
      </c>
      <c r="BV67" s="61">
        <v>-617676555.94000018</v>
      </c>
      <c r="BW67" s="61">
        <v>-153866516.77999985</v>
      </c>
      <c r="BX67" s="61">
        <v>-30107037.980000049</v>
      </c>
      <c r="BY67" s="61">
        <v>0</v>
      </c>
      <c r="BZ67" s="61">
        <v>-6025847.9400000013</v>
      </c>
      <c r="CA67" s="61">
        <v>-92206209.700000018</v>
      </c>
      <c r="CB67" s="61">
        <v>31.39</v>
      </c>
      <c r="CC67" s="61">
        <v>0</v>
      </c>
      <c r="CD67" s="61">
        <v>0</v>
      </c>
      <c r="CE67" s="61">
        <v>0</v>
      </c>
      <c r="CF67" s="61">
        <v>0</v>
      </c>
      <c r="CG67" s="61">
        <v>0</v>
      </c>
      <c r="CH67" s="61">
        <v>0</v>
      </c>
      <c r="CI67" s="61">
        <v>0</v>
      </c>
      <c r="CJ67" s="61">
        <v>0</v>
      </c>
      <c r="CK67" s="61">
        <v>5312.32</v>
      </c>
      <c r="CL67" s="61">
        <v>103.5</v>
      </c>
      <c r="CM67" s="61">
        <v>0</v>
      </c>
      <c r="CN67" s="61">
        <v>5208.82</v>
      </c>
      <c r="CO67" s="61">
        <v>0</v>
      </c>
      <c r="CP67" s="61">
        <v>0</v>
      </c>
      <c r="CQ67" s="61">
        <v>0</v>
      </c>
      <c r="CR67" s="61">
        <v>0</v>
      </c>
      <c r="CS67" s="61">
        <v>0</v>
      </c>
      <c r="CT67" s="61">
        <v>0</v>
      </c>
      <c r="CU67" s="61">
        <v>117760277.53999853</v>
      </c>
    </row>
    <row r="68" spans="1:99" ht="12.75" customHeight="1">
      <c r="A68" s="43" t="s">
        <v>119</v>
      </c>
      <c r="B68" s="59">
        <v>3009</v>
      </c>
      <c r="C68" s="60" t="s">
        <v>378</v>
      </c>
      <c r="D68" s="61">
        <v>10611438293.975616</v>
      </c>
      <c r="E68" s="61">
        <v>9304356690.1519794</v>
      </c>
      <c r="F68" s="61">
        <v>9865468403.1491089</v>
      </c>
      <c r="G68" s="61">
        <v>-561111712.99712884</v>
      </c>
      <c r="H68" s="61">
        <v>-87304865.230000287</v>
      </c>
      <c r="I68" s="61">
        <v>-298203921.47000027</v>
      </c>
      <c r="J68" s="61">
        <v>-2662263078.5700002</v>
      </c>
      <c r="K68" s="61">
        <v>2364059157.0999999</v>
      </c>
      <c r="L68" s="61">
        <v>210899056.23999998</v>
      </c>
      <c r="M68" s="61">
        <v>423007618.14999998</v>
      </c>
      <c r="N68" s="61">
        <v>-212108561.91</v>
      </c>
      <c r="O68" s="61">
        <v>0</v>
      </c>
      <c r="P68" s="61">
        <v>0</v>
      </c>
      <c r="Q68" s="61">
        <v>0</v>
      </c>
      <c r="R68" s="61">
        <v>0</v>
      </c>
      <c r="S68" s="61">
        <v>0</v>
      </c>
      <c r="T68" s="61">
        <v>0</v>
      </c>
      <c r="U68" s="61">
        <v>0</v>
      </c>
      <c r="V68" s="61">
        <v>1394386469.0536368</v>
      </c>
      <c r="W68" s="61">
        <v>724264250.94636917</v>
      </c>
      <c r="X68" s="61">
        <v>22475881.459967121</v>
      </c>
      <c r="Y68" s="61">
        <v>139392229.29317555</v>
      </c>
      <c r="Z68" s="61">
        <v>508254107.35412496</v>
      </c>
      <c r="AA68" s="61">
        <v>0</v>
      </c>
      <c r="AB68" s="61">
        <v>0</v>
      </c>
      <c r="AC68" s="61">
        <v>0</v>
      </c>
      <c r="AD68" s="61">
        <v>0</v>
      </c>
      <c r="AE68" s="61">
        <v>0</v>
      </c>
      <c r="AF68" s="61">
        <v>0</v>
      </c>
      <c r="AG68" s="61">
        <v>-3.5797711461782455E-9</v>
      </c>
      <c r="AH68" s="61">
        <v>-3.5797711461782455E-9</v>
      </c>
      <c r="AI68" s="61">
        <v>0</v>
      </c>
      <c r="AJ68" s="61">
        <v>0</v>
      </c>
      <c r="AK68" s="61">
        <v>0</v>
      </c>
      <c r="AL68" s="61">
        <v>0</v>
      </c>
      <c r="AM68" s="61">
        <v>0</v>
      </c>
      <c r="AN68" s="61">
        <v>-7575526644.6825581</v>
      </c>
      <c r="AO68" s="61">
        <v>-1330307071.0416384</v>
      </c>
      <c r="AP68" s="61">
        <v>-1410173703.98</v>
      </c>
      <c r="AQ68" s="61">
        <v>79866632.938361734</v>
      </c>
      <c r="AR68" s="61">
        <v>-70031216.139865577</v>
      </c>
      <c r="AS68" s="61">
        <v>-198872014.1200062</v>
      </c>
      <c r="AT68" s="61">
        <v>-591196885.41716516</v>
      </c>
      <c r="AU68" s="61">
        <v>-522418211.83716512</v>
      </c>
      <c r="AV68" s="61">
        <v>-68778673.579999998</v>
      </c>
      <c r="AW68" s="61">
        <v>0</v>
      </c>
      <c r="AX68" s="61">
        <v>0</v>
      </c>
      <c r="AY68" s="61">
        <v>392324871.29715896</v>
      </c>
      <c r="AZ68" s="61">
        <v>128840797.98014063</v>
      </c>
      <c r="BA68" s="61">
        <v>273429399.41672063</v>
      </c>
      <c r="BB68" s="61">
        <v>234101532.9767206</v>
      </c>
      <c r="BC68" s="61">
        <v>39327866.439999998</v>
      </c>
      <c r="BD68" s="61">
        <v>0</v>
      </c>
      <c r="BE68" s="61">
        <v>0</v>
      </c>
      <c r="BF68" s="61">
        <v>-144588601.43658</v>
      </c>
      <c r="BG68" s="61">
        <v>0</v>
      </c>
      <c r="BH68" s="61">
        <v>0</v>
      </c>
      <c r="BI68" s="61">
        <v>0</v>
      </c>
      <c r="BJ68" s="61">
        <v>-2510465840.6300001</v>
      </c>
      <c r="BK68" s="61">
        <v>-2510465840.6300001</v>
      </c>
      <c r="BL68" s="61">
        <v>-9817312563.2700005</v>
      </c>
      <c r="BM68" s="61">
        <v>7306846722.6400003</v>
      </c>
      <c r="BN68" s="61">
        <v>0</v>
      </c>
      <c r="BO68" s="61">
        <v>0</v>
      </c>
      <c r="BP68" s="61">
        <v>0</v>
      </c>
      <c r="BQ68" s="61">
        <v>-36029784.929999985</v>
      </c>
      <c r="BR68" s="61">
        <v>-34294337.509999983</v>
      </c>
      <c r="BS68" s="61">
        <v>0</v>
      </c>
      <c r="BT68" s="61">
        <v>-1735447.4200000002</v>
      </c>
      <c r="BU68" s="61">
        <v>-3628692731.9410534</v>
      </c>
      <c r="BV68" s="61">
        <v>-2896381154.2638016</v>
      </c>
      <c r="BW68" s="61">
        <v>-693823640.53227556</v>
      </c>
      <c r="BX68" s="61">
        <v>-72136811.856223896</v>
      </c>
      <c r="BY68" s="61">
        <v>0</v>
      </c>
      <c r="BZ68" s="61">
        <v>-41809755.44378417</v>
      </c>
      <c r="CA68" s="61">
        <v>-23700168.863425676</v>
      </c>
      <c r="CB68" s="61">
        <v>145040015.49430031</v>
      </c>
      <c r="CC68" s="61">
        <v>-45881216.475842319</v>
      </c>
      <c r="CD68" s="61">
        <v>0</v>
      </c>
      <c r="CE68" s="61">
        <v>0</v>
      </c>
      <c r="CF68" s="61">
        <v>0</v>
      </c>
      <c r="CG68" s="61">
        <v>0</v>
      </c>
      <c r="CH68" s="61">
        <v>0</v>
      </c>
      <c r="CI68" s="61">
        <v>0</v>
      </c>
      <c r="CJ68" s="61">
        <v>0</v>
      </c>
      <c r="CK68" s="61">
        <v>0</v>
      </c>
      <c r="CL68" s="61">
        <v>0</v>
      </c>
      <c r="CM68" s="61">
        <v>0</v>
      </c>
      <c r="CN68" s="61">
        <v>0</v>
      </c>
      <c r="CO68" s="61">
        <v>0</v>
      </c>
      <c r="CP68" s="61">
        <v>0</v>
      </c>
      <c r="CQ68" s="61">
        <v>0</v>
      </c>
      <c r="CR68" s="61">
        <v>0</v>
      </c>
      <c r="CS68" s="61">
        <v>0</v>
      </c>
      <c r="CT68" s="61">
        <v>0</v>
      </c>
      <c r="CU68" s="61">
        <v>3035911649.2930584</v>
      </c>
    </row>
    <row r="69" spans="1:99" ht="12.75" customHeight="1">
      <c r="A69" s="43" t="s">
        <v>120</v>
      </c>
      <c r="B69" s="59">
        <v>3011</v>
      </c>
      <c r="C69" s="60" t="s">
        <v>378</v>
      </c>
      <c r="D69" s="61">
        <v>2403224323.8800001</v>
      </c>
      <c r="E69" s="61">
        <v>2752526978.0400004</v>
      </c>
      <c r="F69" s="61">
        <v>2880064316.6400003</v>
      </c>
      <c r="G69" s="61">
        <v>-127537338.59999999</v>
      </c>
      <c r="H69" s="61">
        <v>-382005523.86000001</v>
      </c>
      <c r="I69" s="61">
        <v>-418419163.13999999</v>
      </c>
      <c r="J69" s="61">
        <v>-1163329297.01</v>
      </c>
      <c r="K69" s="61">
        <v>744910133.87</v>
      </c>
      <c r="L69" s="61">
        <v>36413639.280000001</v>
      </c>
      <c r="M69" s="61">
        <v>102392545.48</v>
      </c>
      <c r="N69" s="61">
        <v>-65978906.200000003</v>
      </c>
      <c r="O69" s="61">
        <v>0</v>
      </c>
      <c r="P69" s="61">
        <v>0</v>
      </c>
      <c r="Q69" s="61">
        <v>0</v>
      </c>
      <c r="R69" s="61">
        <v>0</v>
      </c>
      <c r="S69" s="61">
        <v>0</v>
      </c>
      <c r="T69" s="61">
        <v>0</v>
      </c>
      <c r="U69" s="61">
        <v>0</v>
      </c>
      <c r="V69" s="61">
        <v>25747123.989999983</v>
      </c>
      <c r="W69" s="61">
        <v>3039489.35</v>
      </c>
      <c r="X69" s="61">
        <v>0</v>
      </c>
      <c r="Y69" s="61">
        <v>17298550.749999996</v>
      </c>
      <c r="Z69" s="61">
        <v>5409083.8899999857</v>
      </c>
      <c r="AA69" s="61">
        <v>0</v>
      </c>
      <c r="AB69" s="61">
        <v>0</v>
      </c>
      <c r="AC69" s="61">
        <v>0</v>
      </c>
      <c r="AD69" s="61">
        <v>0</v>
      </c>
      <c r="AE69" s="61">
        <v>0</v>
      </c>
      <c r="AF69" s="61">
        <v>0</v>
      </c>
      <c r="AG69" s="61">
        <v>6955745.7100000009</v>
      </c>
      <c r="AH69" s="61">
        <v>6955745.7100000009</v>
      </c>
      <c r="AI69" s="61">
        <v>0</v>
      </c>
      <c r="AJ69" s="61">
        <v>0</v>
      </c>
      <c r="AK69" s="61">
        <v>0</v>
      </c>
      <c r="AL69" s="61">
        <v>0</v>
      </c>
      <c r="AM69" s="61">
        <v>0</v>
      </c>
      <c r="AN69" s="61">
        <v>-2145605697.7999997</v>
      </c>
      <c r="AO69" s="61">
        <v>-349830490.52999997</v>
      </c>
      <c r="AP69" s="61">
        <v>-365842310.44999999</v>
      </c>
      <c r="AQ69" s="61">
        <v>16011819.92</v>
      </c>
      <c r="AR69" s="61">
        <v>-4647851.3100000098</v>
      </c>
      <c r="AS69" s="61">
        <v>-10921230.690000013</v>
      </c>
      <c r="AT69" s="61">
        <v>-133972259.24000001</v>
      </c>
      <c r="AU69" s="61">
        <v>-120590780.93000001</v>
      </c>
      <c r="AV69" s="61">
        <v>-13381478.310000001</v>
      </c>
      <c r="AW69" s="61">
        <v>0</v>
      </c>
      <c r="AX69" s="61">
        <v>0</v>
      </c>
      <c r="AY69" s="61">
        <v>123051028.55</v>
      </c>
      <c r="AZ69" s="61">
        <v>6273379.3800000027</v>
      </c>
      <c r="BA69" s="61">
        <v>36919842.530000001</v>
      </c>
      <c r="BB69" s="61">
        <v>28485352.600000001</v>
      </c>
      <c r="BC69" s="61">
        <v>8434489.9299999997</v>
      </c>
      <c r="BD69" s="61">
        <v>0</v>
      </c>
      <c r="BE69" s="61">
        <v>0</v>
      </c>
      <c r="BF69" s="61">
        <v>-30646463.149999999</v>
      </c>
      <c r="BG69" s="61">
        <v>-1872655.6200000003</v>
      </c>
      <c r="BH69" s="61">
        <v>-1872655.6200000003</v>
      </c>
      <c r="BI69" s="61">
        <v>0</v>
      </c>
      <c r="BJ69" s="61">
        <v>-311229490.56999993</v>
      </c>
      <c r="BK69" s="61">
        <v>-311229490.56999993</v>
      </c>
      <c r="BL69" s="61">
        <v>-1387938805.79</v>
      </c>
      <c r="BM69" s="61">
        <v>1076709315.22</v>
      </c>
      <c r="BN69" s="61">
        <v>0</v>
      </c>
      <c r="BO69" s="61">
        <v>0</v>
      </c>
      <c r="BP69" s="61">
        <v>0</v>
      </c>
      <c r="BQ69" s="61">
        <v>-12012460.520000003</v>
      </c>
      <c r="BR69" s="61">
        <v>-12012460.520000003</v>
      </c>
      <c r="BS69" s="61">
        <v>0</v>
      </c>
      <c r="BT69" s="61">
        <v>0</v>
      </c>
      <c r="BU69" s="61">
        <v>-1466034229.0899997</v>
      </c>
      <c r="BV69" s="61">
        <v>-1245255446.8699999</v>
      </c>
      <c r="BW69" s="61">
        <v>-129889595.15999998</v>
      </c>
      <c r="BX69" s="61">
        <v>-76666452.879999995</v>
      </c>
      <c r="BY69" s="61">
        <v>0</v>
      </c>
      <c r="BZ69" s="61">
        <v>-10420780.49</v>
      </c>
      <c r="CA69" s="61">
        <v>-3135276.8</v>
      </c>
      <c r="CB69" s="61">
        <v>36787118.959999993</v>
      </c>
      <c r="CC69" s="61">
        <v>-37453795.850000001</v>
      </c>
      <c r="CD69" s="61">
        <v>21479.840000000084</v>
      </c>
      <c r="CE69" s="61">
        <v>0</v>
      </c>
      <c r="CF69" s="61">
        <v>21479.840000000084</v>
      </c>
      <c r="CG69" s="61">
        <v>0</v>
      </c>
      <c r="CH69" s="61">
        <v>0</v>
      </c>
      <c r="CI69" s="61">
        <v>0</v>
      </c>
      <c r="CJ69" s="61">
        <v>0</v>
      </c>
      <c r="CK69" s="61">
        <v>0</v>
      </c>
      <c r="CL69" s="61">
        <v>0</v>
      </c>
      <c r="CM69" s="61">
        <v>0</v>
      </c>
      <c r="CN69" s="61">
        <v>0</v>
      </c>
      <c r="CO69" s="61">
        <v>0</v>
      </c>
      <c r="CP69" s="61">
        <v>0</v>
      </c>
      <c r="CQ69" s="61">
        <v>0</v>
      </c>
      <c r="CR69" s="61">
        <v>0</v>
      </c>
      <c r="CS69" s="61">
        <v>0</v>
      </c>
      <c r="CT69" s="61">
        <v>0</v>
      </c>
      <c r="CU69" s="61">
        <v>257618626.0800004</v>
      </c>
    </row>
    <row r="70" spans="1:99" ht="12.75" customHeight="1">
      <c r="A70" s="43" t="s">
        <v>121</v>
      </c>
      <c r="B70" s="59">
        <v>3012</v>
      </c>
      <c r="C70" s="60" t="s">
        <v>378</v>
      </c>
      <c r="D70" s="61">
        <v>11304548883.339998</v>
      </c>
      <c r="E70" s="61">
        <v>9831956935.7999992</v>
      </c>
      <c r="F70" s="61">
        <v>11433578975.549999</v>
      </c>
      <c r="G70" s="61">
        <v>-1601622039.75</v>
      </c>
      <c r="H70" s="61">
        <v>-826987786.61000013</v>
      </c>
      <c r="I70" s="61">
        <v>-1152790477.6100001</v>
      </c>
      <c r="J70" s="61">
        <v>-3829109937.0300002</v>
      </c>
      <c r="K70" s="61">
        <v>2676319459.4200001</v>
      </c>
      <c r="L70" s="61">
        <v>325802691</v>
      </c>
      <c r="M70" s="61">
        <v>1472834542.6400001</v>
      </c>
      <c r="N70" s="61">
        <v>-1147031851.6400001</v>
      </c>
      <c r="O70" s="61">
        <v>0</v>
      </c>
      <c r="P70" s="61">
        <v>0</v>
      </c>
      <c r="Q70" s="61">
        <v>0</v>
      </c>
      <c r="R70" s="61">
        <v>0</v>
      </c>
      <c r="S70" s="61">
        <v>0</v>
      </c>
      <c r="T70" s="61">
        <v>0</v>
      </c>
      <c r="U70" s="61">
        <v>0</v>
      </c>
      <c r="V70" s="61">
        <v>2299579734.1500001</v>
      </c>
      <c r="W70" s="61">
        <v>811986009.12000012</v>
      </c>
      <c r="X70" s="61">
        <v>0</v>
      </c>
      <c r="Y70" s="61">
        <v>714445647.40999997</v>
      </c>
      <c r="Z70" s="61">
        <v>773148077.62</v>
      </c>
      <c r="AA70" s="61">
        <v>0</v>
      </c>
      <c r="AB70" s="61">
        <v>0</v>
      </c>
      <c r="AC70" s="61">
        <v>0</v>
      </c>
      <c r="AD70" s="61">
        <v>0</v>
      </c>
      <c r="AE70" s="61">
        <v>0</v>
      </c>
      <c r="AF70" s="61">
        <v>0</v>
      </c>
      <c r="AG70" s="61">
        <v>0</v>
      </c>
      <c r="AH70" s="61">
        <v>0</v>
      </c>
      <c r="AI70" s="61">
        <v>0</v>
      </c>
      <c r="AJ70" s="61">
        <v>0</v>
      </c>
      <c r="AK70" s="61">
        <v>0</v>
      </c>
      <c r="AL70" s="61">
        <v>0</v>
      </c>
      <c r="AM70" s="61">
        <v>0</v>
      </c>
      <c r="AN70" s="61">
        <v>-6590318814.3982363</v>
      </c>
      <c r="AO70" s="61">
        <v>-1880968375.3499999</v>
      </c>
      <c r="AP70" s="61">
        <v>-2142799080.3499999</v>
      </c>
      <c r="AQ70" s="61">
        <v>261830705</v>
      </c>
      <c r="AR70" s="61">
        <v>-89715596.830000043</v>
      </c>
      <c r="AS70" s="61">
        <v>-204123217.68000007</v>
      </c>
      <c r="AT70" s="61">
        <v>-1188251409.6300001</v>
      </c>
      <c r="AU70" s="61">
        <v>-935998083.73000002</v>
      </c>
      <c r="AV70" s="61">
        <v>-252253325.90000001</v>
      </c>
      <c r="AW70" s="61">
        <v>0</v>
      </c>
      <c r="AX70" s="61">
        <v>0</v>
      </c>
      <c r="AY70" s="61">
        <v>984128191.95000005</v>
      </c>
      <c r="AZ70" s="61">
        <v>114407620.85000002</v>
      </c>
      <c r="BA70" s="61">
        <v>599718070.10000002</v>
      </c>
      <c r="BB70" s="61">
        <v>487685056.92000002</v>
      </c>
      <c r="BC70" s="61">
        <v>112033013.18000001</v>
      </c>
      <c r="BD70" s="61">
        <v>0</v>
      </c>
      <c r="BE70" s="61">
        <v>0</v>
      </c>
      <c r="BF70" s="61">
        <v>-485310449.25</v>
      </c>
      <c r="BG70" s="61">
        <v>1626339.01</v>
      </c>
      <c r="BH70" s="61">
        <v>1626339.01</v>
      </c>
      <c r="BI70" s="61">
        <v>0</v>
      </c>
      <c r="BJ70" s="61">
        <v>-2883376729.4800014</v>
      </c>
      <c r="BK70" s="61">
        <v>-2883376729.4800014</v>
      </c>
      <c r="BL70" s="61">
        <v>-16364154688.870001</v>
      </c>
      <c r="BM70" s="61">
        <v>13480777959.389999</v>
      </c>
      <c r="BN70" s="61">
        <v>0</v>
      </c>
      <c r="BO70" s="61">
        <v>0</v>
      </c>
      <c r="BP70" s="61">
        <v>0</v>
      </c>
      <c r="BQ70" s="61">
        <v>-23587747.050000004</v>
      </c>
      <c r="BR70" s="61">
        <v>-23587747.050000004</v>
      </c>
      <c r="BS70" s="61">
        <v>0</v>
      </c>
      <c r="BT70" s="61">
        <v>0</v>
      </c>
      <c r="BU70" s="61">
        <v>-1714296704.6982348</v>
      </c>
      <c r="BV70" s="61">
        <v>-2179919822.6899996</v>
      </c>
      <c r="BW70" s="61">
        <v>-218237754.04696327</v>
      </c>
      <c r="BX70" s="61">
        <v>-113132898.01127219</v>
      </c>
      <c r="BY70" s="61">
        <v>0</v>
      </c>
      <c r="BZ70" s="61">
        <v>0</v>
      </c>
      <c r="CA70" s="61">
        <v>0</v>
      </c>
      <c r="CB70" s="61">
        <v>811475572.10000002</v>
      </c>
      <c r="CC70" s="61">
        <v>-14481802.050000001</v>
      </c>
      <c r="CD70" s="61">
        <v>0</v>
      </c>
      <c r="CE70" s="61">
        <v>0</v>
      </c>
      <c r="CF70" s="61">
        <v>0</v>
      </c>
      <c r="CG70" s="61">
        <v>0</v>
      </c>
      <c r="CH70" s="61">
        <v>0</v>
      </c>
      <c r="CI70" s="61">
        <v>0</v>
      </c>
      <c r="CJ70" s="61">
        <v>0</v>
      </c>
      <c r="CK70" s="61">
        <v>0</v>
      </c>
      <c r="CL70" s="61">
        <v>0</v>
      </c>
      <c r="CM70" s="61">
        <v>0</v>
      </c>
      <c r="CN70" s="61">
        <v>0</v>
      </c>
      <c r="CO70" s="61">
        <v>0</v>
      </c>
      <c r="CP70" s="61">
        <v>0</v>
      </c>
      <c r="CQ70" s="61">
        <v>0</v>
      </c>
      <c r="CR70" s="61">
        <v>0</v>
      </c>
      <c r="CS70" s="61">
        <v>0</v>
      </c>
      <c r="CT70" s="61">
        <v>0</v>
      </c>
      <c r="CU70" s="61">
        <v>4714230068.941762</v>
      </c>
    </row>
    <row r="71" spans="1:99" ht="12.75" customHeight="1">
      <c r="A71" s="43" t="s">
        <v>122</v>
      </c>
      <c r="B71" s="59">
        <v>3016</v>
      </c>
      <c r="C71" s="60" t="s">
        <v>378</v>
      </c>
      <c r="D71" s="61">
        <v>529532732.57000005</v>
      </c>
      <c r="E71" s="61">
        <v>569596941.47000003</v>
      </c>
      <c r="F71" s="61">
        <v>611583444.23000002</v>
      </c>
      <c r="G71" s="61">
        <v>-41986502.759999998</v>
      </c>
      <c r="H71" s="61">
        <v>-40064208.900000006</v>
      </c>
      <c r="I71" s="61">
        <v>-45011696.220000006</v>
      </c>
      <c r="J71" s="61">
        <v>-89096992.040000007</v>
      </c>
      <c r="K71" s="61">
        <v>44085295.82</v>
      </c>
      <c r="L71" s="61">
        <v>4947487.32</v>
      </c>
      <c r="M71" s="61">
        <v>9757626.9100000001</v>
      </c>
      <c r="N71" s="61">
        <v>-4810139.59</v>
      </c>
      <c r="O71" s="61">
        <v>0</v>
      </c>
      <c r="P71" s="61">
        <v>0</v>
      </c>
      <c r="Q71" s="61">
        <v>0</v>
      </c>
      <c r="R71" s="61">
        <v>0</v>
      </c>
      <c r="S71" s="61">
        <v>0</v>
      </c>
      <c r="T71" s="61">
        <v>0</v>
      </c>
      <c r="U71" s="61">
        <v>0</v>
      </c>
      <c r="V71" s="61">
        <v>0</v>
      </c>
      <c r="W71" s="61">
        <v>0</v>
      </c>
      <c r="X71" s="61">
        <v>0</v>
      </c>
      <c r="Y71" s="61">
        <v>0</v>
      </c>
      <c r="Z71" s="61">
        <v>0</v>
      </c>
      <c r="AA71" s="61">
        <v>0</v>
      </c>
      <c r="AB71" s="61">
        <v>0</v>
      </c>
      <c r="AC71" s="61">
        <v>0</v>
      </c>
      <c r="AD71" s="61">
        <v>0</v>
      </c>
      <c r="AE71" s="61">
        <v>0</v>
      </c>
      <c r="AF71" s="61">
        <v>0</v>
      </c>
      <c r="AG71" s="61">
        <v>0</v>
      </c>
      <c r="AH71" s="61">
        <v>0</v>
      </c>
      <c r="AI71" s="61">
        <v>0</v>
      </c>
      <c r="AJ71" s="61">
        <v>0</v>
      </c>
      <c r="AK71" s="61">
        <v>0</v>
      </c>
      <c r="AL71" s="61">
        <v>0</v>
      </c>
      <c r="AM71" s="61">
        <v>0</v>
      </c>
      <c r="AN71" s="61">
        <v>-376404025.74803376</v>
      </c>
      <c r="AO71" s="61">
        <v>-30737151.440000001</v>
      </c>
      <c r="AP71" s="61">
        <v>-33463852.280000001</v>
      </c>
      <c r="AQ71" s="61">
        <v>2726700.84</v>
      </c>
      <c r="AR71" s="61">
        <v>-5824338.8900000006</v>
      </c>
      <c r="AS71" s="61">
        <v>-7409075.25</v>
      </c>
      <c r="AT71" s="61">
        <v>-64938183.25</v>
      </c>
      <c r="AU71" s="61">
        <v>-40338337.549999997</v>
      </c>
      <c r="AV71" s="61">
        <v>-24599845.699999999</v>
      </c>
      <c r="AW71" s="61">
        <v>0</v>
      </c>
      <c r="AX71" s="61">
        <v>0</v>
      </c>
      <c r="AY71" s="61">
        <v>57529108</v>
      </c>
      <c r="AZ71" s="61">
        <v>1584736.3599999994</v>
      </c>
      <c r="BA71" s="61">
        <v>17518447.359999999</v>
      </c>
      <c r="BB71" s="61">
        <v>12240017.109999999</v>
      </c>
      <c r="BC71" s="61">
        <v>5278430.25</v>
      </c>
      <c r="BD71" s="61">
        <v>0</v>
      </c>
      <c r="BE71" s="61">
        <v>0</v>
      </c>
      <c r="BF71" s="61">
        <v>-15933711</v>
      </c>
      <c r="BG71" s="61">
        <v>0</v>
      </c>
      <c r="BH71" s="61">
        <v>0</v>
      </c>
      <c r="BI71" s="61">
        <v>0</v>
      </c>
      <c r="BJ71" s="61">
        <v>-42226410.600000054</v>
      </c>
      <c r="BK71" s="61">
        <v>-45446845.880000055</v>
      </c>
      <c r="BL71" s="61">
        <v>-347005721.86000001</v>
      </c>
      <c r="BM71" s="61">
        <v>301558875.97999996</v>
      </c>
      <c r="BN71" s="61">
        <v>3220435.2799999993</v>
      </c>
      <c r="BO71" s="61">
        <v>15998093.93</v>
      </c>
      <c r="BP71" s="61">
        <v>-12777658.65</v>
      </c>
      <c r="BQ71" s="61">
        <v>-6264568.25</v>
      </c>
      <c r="BR71" s="61">
        <v>-6264568.25</v>
      </c>
      <c r="BS71" s="61">
        <v>0</v>
      </c>
      <c r="BT71" s="61">
        <v>0</v>
      </c>
      <c r="BU71" s="61">
        <v>-291351556.5680337</v>
      </c>
      <c r="BV71" s="61">
        <v>-210820122.68803376</v>
      </c>
      <c r="BW71" s="61">
        <v>-44268460.640000001</v>
      </c>
      <c r="BX71" s="61">
        <v>-4609239.22</v>
      </c>
      <c r="BY71" s="61">
        <v>0</v>
      </c>
      <c r="BZ71" s="61">
        <v>-24992468.789999999</v>
      </c>
      <c r="CA71" s="61">
        <v>-10856557.32</v>
      </c>
      <c r="CB71" s="61">
        <v>5297763.93</v>
      </c>
      <c r="CC71" s="61">
        <v>-1102471.8400000001</v>
      </c>
      <c r="CD71" s="61">
        <v>0</v>
      </c>
      <c r="CE71" s="61">
        <v>0</v>
      </c>
      <c r="CF71" s="61">
        <v>0</v>
      </c>
      <c r="CG71" s="61">
        <v>0</v>
      </c>
      <c r="CH71" s="61">
        <v>0</v>
      </c>
      <c r="CI71" s="61">
        <v>0</v>
      </c>
      <c r="CJ71" s="61">
        <v>0</v>
      </c>
      <c r="CK71" s="61">
        <v>0</v>
      </c>
      <c r="CL71" s="61">
        <v>0</v>
      </c>
      <c r="CM71" s="61">
        <v>0</v>
      </c>
      <c r="CN71" s="61">
        <v>0</v>
      </c>
      <c r="CO71" s="61">
        <v>0</v>
      </c>
      <c r="CP71" s="61">
        <v>0</v>
      </c>
      <c r="CQ71" s="61">
        <v>0</v>
      </c>
      <c r="CR71" s="61">
        <v>0</v>
      </c>
      <c r="CS71" s="61">
        <v>0</v>
      </c>
      <c r="CT71" s="61">
        <v>0</v>
      </c>
      <c r="CU71" s="61">
        <v>153128706.82196629</v>
      </c>
    </row>
    <row r="72" spans="1:99" ht="12.75" customHeight="1">
      <c r="A72" s="43" t="s">
        <v>123</v>
      </c>
      <c r="B72" s="59">
        <v>3017</v>
      </c>
      <c r="C72" s="60" t="s">
        <v>378</v>
      </c>
      <c r="D72" s="61">
        <v>9209947744.9599991</v>
      </c>
      <c r="E72" s="61">
        <v>8778070614.1499977</v>
      </c>
      <c r="F72" s="61">
        <v>9502730131.4399986</v>
      </c>
      <c r="G72" s="61">
        <v>-724659517.28999996</v>
      </c>
      <c r="H72" s="61">
        <v>-538095209.64999998</v>
      </c>
      <c r="I72" s="61">
        <v>-592378433.75</v>
      </c>
      <c r="J72" s="61">
        <v>-3509154155.0900002</v>
      </c>
      <c r="K72" s="61">
        <v>2916775721.3400002</v>
      </c>
      <c r="L72" s="61">
        <v>54283224.099999994</v>
      </c>
      <c r="M72" s="61">
        <v>231087981.88</v>
      </c>
      <c r="N72" s="61">
        <v>-176804757.78</v>
      </c>
      <c r="O72" s="61">
        <v>0</v>
      </c>
      <c r="P72" s="61">
        <v>0</v>
      </c>
      <c r="Q72" s="61">
        <v>0</v>
      </c>
      <c r="R72" s="61">
        <v>0</v>
      </c>
      <c r="S72" s="61">
        <v>0</v>
      </c>
      <c r="T72" s="61">
        <v>0</v>
      </c>
      <c r="U72" s="61">
        <v>0</v>
      </c>
      <c r="V72" s="61">
        <v>969972340.46000004</v>
      </c>
      <c r="W72" s="61">
        <v>0</v>
      </c>
      <c r="X72" s="61">
        <v>0</v>
      </c>
      <c r="Y72" s="61">
        <v>969972340.46000004</v>
      </c>
      <c r="Z72" s="61">
        <v>0</v>
      </c>
      <c r="AA72" s="61">
        <v>0</v>
      </c>
      <c r="AB72" s="61">
        <v>0</v>
      </c>
      <c r="AC72" s="61">
        <v>0</v>
      </c>
      <c r="AD72" s="61">
        <v>0</v>
      </c>
      <c r="AE72" s="61">
        <v>0</v>
      </c>
      <c r="AF72" s="61">
        <v>0</v>
      </c>
      <c r="AG72" s="61">
        <v>0</v>
      </c>
      <c r="AH72" s="61">
        <v>0</v>
      </c>
      <c r="AI72" s="61">
        <v>0</v>
      </c>
      <c r="AJ72" s="61">
        <v>0</v>
      </c>
      <c r="AK72" s="61">
        <v>0</v>
      </c>
      <c r="AL72" s="61">
        <v>0</v>
      </c>
      <c r="AM72" s="61">
        <v>0</v>
      </c>
      <c r="AN72" s="61">
        <v>-6596899913.4800005</v>
      </c>
      <c r="AO72" s="61">
        <v>-2712965904.98</v>
      </c>
      <c r="AP72" s="61">
        <v>-2884331192.02</v>
      </c>
      <c r="AQ72" s="61">
        <v>171365287.03999999</v>
      </c>
      <c r="AR72" s="61">
        <v>-42938670.020000011</v>
      </c>
      <c r="AS72" s="61">
        <v>-144944260.82000005</v>
      </c>
      <c r="AT72" s="61">
        <v>-724733815.10000002</v>
      </c>
      <c r="AU72" s="61">
        <v>-886811035.51999998</v>
      </c>
      <c r="AV72" s="61">
        <v>162077220.41999999</v>
      </c>
      <c r="AW72" s="61">
        <v>0</v>
      </c>
      <c r="AX72" s="61">
        <v>0</v>
      </c>
      <c r="AY72" s="61">
        <v>579789554.27999997</v>
      </c>
      <c r="AZ72" s="61">
        <v>102005590.80000004</v>
      </c>
      <c r="BA72" s="61">
        <v>369705342.86000001</v>
      </c>
      <c r="BB72" s="61">
        <v>357028131.72000003</v>
      </c>
      <c r="BC72" s="61">
        <v>12677211.140000001</v>
      </c>
      <c r="BD72" s="61">
        <v>0</v>
      </c>
      <c r="BE72" s="61">
        <v>0</v>
      </c>
      <c r="BF72" s="61">
        <v>-267699752.05999997</v>
      </c>
      <c r="BG72" s="61">
        <v>-1692185.78</v>
      </c>
      <c r="BH72" s="61">
        <v>-1736464.73</v>
      </c>
      <c r="BI72" s="61">
        <v>44278.950000000012</v>
      </c>
      <c r="BJ72" s="61">
        <v>-303957063.09000027</v>
      </c>
      <c r="BK72" s="61">
        <v>-315099537.47000027</v>
      </c>
      <c r="BL72" s="61">
        <v>-2326635545.0300002</v>
      </c>
      <c r="BM72" s="61">
        <v>2011536007.5599999</v>
      </c>
      <c r="BN72" s="61">
        <v>11142474.379999995</v>
      </c>
      <c r="BO72" s="61">
        <v>156453623.63999999</v>
      </c>
      <c r="BP72" s="61">
        <v>-145311149.25999999</v>
      </c>
      <c r="BQ72" s="61">
        <v>-46355471.980000004</v>
      </c>
      <c r="BR72" s="61">
        <v>-46355471.980000004</v>
      </c>
      <c r="BS72" s="61">
        <v>0</v>
      </c>
      <c r="BT72" s="61">
        <v>0</v>
      </c>
      <c r="BU72" s="61">
        <v>-3488894502.8299994</v>
      </c>
      <c r="BV72" s="61">
        <v>-3026717379.3899999</v>
      </c>
      <c r="BW72" s="61">
        <v>-480221495.53999996</v>
      </c>
      <c r="BX72" s="61">
        <v>-82568967.180000007</v>
      </c>
      <c r="BY72" s="61">
        <v>0</v>
      </c>
      <c r="BZ72" s="61">
        <v>-53476259.190000005</v>
      </c>
      <c r="CA72" s="61">
        <v>-131118974.98</v>
      </c>
      <c r="CB72" s="61">
        <v>130520897.11000001</v>
      </c>
      <c r="CC72" s="61">
        <v>154687676.34000009</v>
      </c>
      <c r="CD72" s="61">
        <v>-96114.8</v>
      </c>
      <c r="CE72" s="61">
        <v>-96114.8</v>
      </c>
      <c r="CF72" s="61">
        <v>0</v>
      </c>
      <c r="CG72" s="61">
        <v>0</v>
      </c>
      <c r="CH72" s="61">
        <v>0</v>
      </c>
      <c r="CI72" s="61">
        <v>0</v>
      </c>
      <c r="CJ72" s="61">
        <v>0</v>
      </c>
      <c r="CK72" s="61">
        <v>0</v>
      </c>
      <c r="CL72" s="61">
        <v>0</v>
      </c>
      <c r="CM72" s="61">
        <v>0</v>
      </c>
      <c r="CN72" s="61">
        <v>0</v>
      </c>
      <c r="CO72" s="61">
        <v>0</v>
      </c>
      <c r="CP72" s="61">
        <v>0</v>
      </c>
      <c r="CQ72" s="61">
        <v>0</v>
      </c>
      <c r="CR72" s="61">
        <v>0</v>
      </c>
      <c r="CS72" s="61">
        <v>0</v>
      </c>
      <c r="CT72" s="61">
        <v>0</v>
      </c>
      <c r="CU72" s="61">
        <v>2613047831.4799986</v>
      </c>
    </row>
    <row r="73" spans="1:99" ht="12.75" customHeight="1">
      <c r="A73" s="43" t="s">
        <v>124</v>
      </c>
      <c r="B73" s="59">
        <v>3018</v>
      </c>
      <c r="C73" s="60" t="s">
        <v>378</v>
      </c>
      <c r="D73" s="61">
        <v>18162182886.189999</v>
      </c>
      <c r="E73" s="61">
        <v>20205831068.41</v>
      </c>
      <c r="F73" s="61">
        <v>20270264417.91</v>
      </c>
      <c r="G73" s="61">
        <v>-64433349.5</v>
      </c>
      <c r="H73" s="61">
        <v>-2262223176.4099998</v>
      </c>
      <c r="I73" s="61">
        <v>-2262223176.4099998</v>
      </c>
      <c r="J73" s="61">
        <v>-10085547991.91</v>
      </c>
      <c r="K73" s="61">
        <v>7823324815.5</v>
      </c>
      <c r="L73" s="61">
        <v>0</v>
      </c>
      <c r="M73" s="61">
        <v>0</v>
      </c>
      <c r="N73" s="61">
        <v>0</v>
      </c>
      <c r="O73" s="61">
        <v>0</v>
      </c>
      <c r="P73" s="61">
        <v>0</v>
      </c>
      <c r="Q73" s="61">
        <v>0</v>
      </c>
      <c r="R73" s="61">
        <v>0</v>
      </c>
      <c r="S73" s="61">
        <v>0</v>
      </c>
      <c r="T73" s="61">
        <v>0</v>
      </c>
      <c r="U73" s="61">
        <v>0</v>
      </c>
      <c r="V73" s="61">
        <v>103566899.84</v>
      </c>
      <c r="W73" s="61">
        <v>96608015.590000004</v>
      </c>
      <c r="X73" s="61">
        <v>0</v>
      </c>
      <c r="Y73" s="61">
        <v>0</v>
      </c>
      <c r="Z73" s="61">
        <v>6958884.25</v>
      </c>
      <c r="AA73" s="61">
        <v>0</v>
      </c>
      <c r="AB73" s="61">
        <v>0</v>
      </c>
      <c r="AC73" s="61">
        <v>0</v>
      </c>
      <c r="AD73" s="61">
        <v>0</v>
      </c>
      <c r="AE73" s="61">
        <v>0</v>
      </c>
      <c r="AF73" s="61">
        <v>0</v>
      </c>
      <c r="AG73" s="61">
        <v>115008094.35000001</v>
      </c>
      <c r="AH73" s="61">
        <v>115008094.35000001</v>
      </c>
      <c r="AI73" s="61">
        <v>0</v>
      </c>
      <c r="AJ73" s="61">
        <v>0</v>
      </c>
      <c r="AK73" s="61">
        <v>0</v>
      </c>
      <c r="AL73" s="61">
        <v>0</v>
      </c>
      <c r="AM73" s="61">
        <v>0</v>
      </c>
      <c r="AN73" s="61">
        <v>-13359441429.449997</v>
      </c>
      <c r="AO73" s="61">
        <v>-1973912964.8999999</v>
      </c>
      <c r="AP73" s="61">
        <v>-1998602360.9599998</v>
      </c>
      <c r="AQ73" s="61">
        <v>24689396.059999999</v>
      </c>
      <c r="AR73" s="61">
        <v>-313737107.64000022</v>
      </c>
      <c r="AS73" s="61">
        <v>-287070284.26000023</v>
      </c>
      <c r="AT73" s="61">
        <v>-2806948982.21</v>
      </c>
      <c r="AU73" s="61">
        <v>-2408111053.48</v>
      </c>
      <c r="AV73" s="61">
        <v>-398837928.73000002</v>
      </c>
      <c r="AW73" s="61">
        <v>0</v>
      </c>
      <c r="AX73" s="61">
        <v>0</v>
      </c>
      <c r="AY73" s="61">
        <v>2519878697.9499998</v>
      </c>
      <c r="AZ73" s="61">
        <v>-26666823.379999999</v>
      </c>
      <c r="BA73" s="61">
        <v>12755450.91</v>
      </c>
      <c r="BB73" s="61">
        <v>10514759.15</v>
      </c>
      <c r="BC73" s="61">
        <v>2240691.7599999998</v>
      </c>
      <c r="BD73" s="61">
        <v>0</v>
      </c>
      <c r="BE73" s="61">
        <v>0</v>
      </c>
      <c r="BF73" s="61">
        <v>-39422274.289999999</v>
      </c>
      <c r="BG73" s="61">
        <v>-112077017.86999999</v>
      </c>
      <c r="BH73" s="61">
        <v>-112084739.86999999</v>
      </c>
      <c r="BI73" s="61">
        <v>7722</v>
      </c>
      <c r="BJ73" s="61">
        <v>-3930309047.1999979</v>
      </c>
      <c r="BK73" s="61">
        <v>-3930309047.1999979</v>
      </c>
      <c r="BL73" s="61">
        <v>-10564974109.899998</v>
      </c>
      <c r="BM73" s="61">
        <v>6634665062.6999998</v>
      </c>
      <c r="BN73" s="61">
        <v>0</v>
      </c>
      <c r="BO73" s="61">
        <v>0</v>
      </c>
      <c r="BP73" s="61">
        <v>0</v>
      </c>
      <c r="BQ73" s="61">
        <v>-162274903.81999993</v>
      </c>
      <c r="BR73" s="61">
        <v>-162274903.81999993</v>
      </c>
      <c r="BS73" s="61">
        <v>0</v>
      </c>
      <c r="BT73" s="61">
        <v>0</v>
      </c>
      <c r="BU73" s="61">
        <v>-6782762003.3399982</v>
      </c>
      <c r="BV73" s="61">
        <v>-5370102649.7499981</v>
      </c>
      <c r="BW73" s="61">
        <v>-837389004.75999999</v>
      </c>
      <c r="BX73" s="61">
        <v>-84514645.11999999</v>
      </c>
      <c r="BY73" s="61">
        <v>0</v>
      </c>
      <c r="BZ73" s="61">
        <v>-252434857.78000003</v>
      </c>
      <c r="CA73" s="61">
        <v>-132896131.09999999</v>
      </c>
      <c r="CB73" s="61">
        <v>0</v>
      </c>
      <c r="CC73" s="61">
        <v>-105424714.83</v>
      </c>
      <c r="CD73" s="61">
        <v>-4831679.17</v>
      </c>
      <c r="CE73" s="61">
        <v>0</v>
      </c>
      <c r="CF73" s="61">
        <v>-4386816.0599999996</v>
      </c>
      <c r="CG73" s="61">
        <v>0</v>
      </c>
      <c r="CH73" s="61">
        <v>-444863.11</v>
      </c>
      <c r="CI73" s="61">
        <v>0</v>
      </c>
      <c r="CJ73" s="61">
        <v>0</v>
      </c>
      <c r="CK73" s="61">
        <v>-79536705.510000005</v>
      </c>
      <c r="CL73" s="61">
        <v>-79536705.510000005</v>
      </c>
      <c r="CM73" s="61">
        <v>0</v>
      </c>
      <c r="CN73" s="61">
        <v>0</v>
      </c>
      <c r="CO73" s="61">
        <v>0</v>
      </c>
      <c r="CP73" s="61">
        <v>0</v>
      </c>
      <c r="CQ73" s="61">
        <v>0</v>
      </c>
      <c r="CR73" s="61">
        <v>0</v>
      </c>
      <c r="CS73" s="61">
        <v>0</v>
      </c>
      <c r="CT73" s="61">
        <v>0</v>
      </c>
      <c r="CU73" s="61">
        <v>4802741456.7400017</v>
      </c>
    </row>
    <row r="74" spans="1:99" ht="12.75" customHeight="1">
      <c r="A74" s="43" t="s">
        <v>125</v>
      </c>
      <c r="B74" s="59">
        <v>4002</v>
      </c>
      <c r="C74" s="60" t="s">
        <v>379</v>
      </c>
      <c r="D74" s="61">
        <v>0</v>
      </c>
      <c r="E74" s="61">
        <v>0</v>
      </c>
      <c r="F74" s="61">
        <v>0</v>
      </c>
      <c r="G74" s="61">
        <v>0</v>
      </c>
      <c r="H74" s="61">
        <v>0</v>
      </c>
      <c r="I74" s="61">
        <v>0</v>
      </c>
      <c r="J74" s="61">
        <v>0</v>
      </c>
      <c r="K74" s="61">
        <v>0</v>
      </c>
      <c r="L74" s="61">
        <v>0</v>
      </c>
      <c r="M74" s="61">
        <v>0</v>
      </c>
      <c r="N74" s="61">
        <v>0</v>
      </c>
      <c r="O74" s="61">
        <v>0</v>
      </c>
      <c r="P74" s="61">
        <v>0</v>
      </c>
      <c r="Q74" s="61">
        <v>0</v>
      </c>
      <c r="R74" s="61">
        <v>0</v>
      </c>
      <c r="S74" s="61">
        <v>0</v>
      </c>
      <c r="T74" s="61">
        <v>0</v>
      </c>
      <c r="U74" s="61">
        <v>0</v>
      </c>
      <c r="V74" s="61">
        <v>0</v>
      </c>
      <c r="W74" s="61">
        <v>0</v>
      </c>
      <c r="X74" s="61">
        <v>0</v>
      </c>
      <c r="Y74" s="61">
        <v>0</v>
      </c>
      <c r="Z74" s="61">
        <v>0</v>
      </c>
      <c r="AA74" s="61">
        <v>0</v>
      </c>
      <c r="AB74" s="61">
        <v>0</v>
      </c>
      <c r="AC74" s="61">
        <v>0</v>
      </c>
      <c r="AD74" s="61">
        <v>0</v>
      </c>
      <c r="AE74" s="61">
        <v>0</v>
      </c>
      <c r="AF74" s="61">
        <v>0</v>
      </c>
      <c r="AG74" s="61">
        <v>0</v>
      </c>
      <c r="AH74" s="61">
        <v>0</v>
      </c>
      <c r="AI74" s="61">
        <v>0</v>
      </c>
      <c r="AJ74" s="61">
        <v>0</v>
      </c>
      <c r="AK74" s="61">
        <v>0</v>
      </c>
      <c r="AL74" s="61">
        <v>0</v>
      </c>
      <c r="AM74" s="61">
        <v>0</v>
      </c>
      <c r="AN74" s="61">
        <v>0</v>
      </c>
      <c r="AO74" s="61">
        <v>0</v>
      </c>
      <c r="AP74" s="61">
        <v>0</v>
      </c>
      <c r="AQ74" s="61">
        <v>0</v>
      </c>
      <c r="AR74" s="61">
        <v>0</v>
      </c>
      <c r="AS74" s="61">
        <v>0</v>
      </c>
      <c r="AT74" s="61">
        <v>0</v>
      </c>
      <c r="AU74" s="61">
        <v>0</v>
      </c>
      <c r="AV74" s="61">
        <v>0</v>
      </c>
      <c r="AW74" s="61">
        <v>0</v>
      </c>
      <c r="AX74" s="61">
        <v>0</v>
      </c>
      <c r="AY74" s="61">
        <v>0</v>
      </c>
      <c r="AZ74" s="61">
        <v>0</v>
      </c>
      <c r="BA74" s="61">
        <v>0</v>
      </c>
      <c r="BB74" s="61">
        <v>0</v>
      </c>
      <c r="BC74" s="61">
        <v>0</v>
      </c>
      <c r="BD74" s="61">
        <v>0</v>
      </c>
      <c r="BE74" s="61">
        <v>0</v>
      </c>
      <c r="BF74" s="61">
        <v>0</v>
      </c>
      <c r="BG74" s="61">
        <v>0</v>
      </c>
      <c r="BH74" s="61">
        <v>0</v>
      </c>
      <c r="BI74" s="61">
        <v>0</v>
      </c>
      <c r="BJ74" s="61">
        <v>0</v>
      </c>
      <c r="BK74" s="61">
        <v>0</v>
      </c>
      <c r="BL74" s="61">
        <v>0</v>
      </c>
      <c r="BM74" s="61">
        <v>0</v>
      </c>
      <c r="BN74" s="61">
        <v>0</v>
      </c>
      <c r="BO74" s="61">
        <v>0</v>
      </c>
      <c r="BP74" s="61">
        <v>0</v>
      </c>
      <c r="BQ74" s="61">
        <v>0</v>
      </c>
      <c r="BR74" s="61">
        <v>0</v>
      </c>
      <c r="BS74" s="61">
        <v>0</v>
      </c>
      <c r="BT74" s="61">
        <v>0</v>
      </c>
      <c r="BU74" s="61">
        <v>0</v>
      </c>
      <c r="BV74" s="61">
        <v>0</v>
      </c>
      <c r="BW74" s="61">
        <v>0</v>
      </c>
      <c r="BX74" s="61">
        <v>0</v>
      </c>
      <c r="BY74" s="61">
        <v>0</v>
      </c>
      <c r="BZ74" s="61">
        <v>0</v>
      </c>
      <c r="CA74" s="61">
        <v>0</v>
      </c>
      <c r="CB74" s="61">
        <v>0</v>
      </c>
      <c r="CC74" s="61">
        <v>0</v>
      </c>
      <c r="CD74" s="61">
        <v>0</v>
      </c>
      <c r="CE74" s="61">
        <v>0</v>
      </c>
      <c r="CF74" s="61">
        <v>0</v>
      </c>
      <c r="CG74" s="61">
        <v>0</v>
      </c>
      <c r="CH74" s="61">
        <v>0</v>
      </c>
      <c r="CI74" s="61">
        <v>0</v>
      </c>
      <c r="CJ74" s="61">
        <v>0</v>
      </c>
      <c r="CK74" s="61">
        <v>0</v>
      </c>
      <c r="CL74" s="61">
        <v>0</v>
      </c>
      <c r="CM74" s="61">
        <v>0</v>
      </c>
      <c r="CN74" s="61">
        <v>0</v>
      </c>
      <c r="CO74" s="61">
        <v>0</v>
      </c>
      <c r="CP74" s="61">
        <v>0</v>
      </c>
      <c r="CQ74" s="61">
        <v>0</v>
      </c>
      <c r="CR74" s="61">
        <v>0</v>
      </c>
      <c r="CS74" s="61">
        <v>0</v>
      </c>
      <c r="CT74" s="61">
        <v>0</v>
      </c>
      <c r="CU74" s="61">
        <v>0</v>
      </c>
    </row>
    <row r="75" spans="1:99" ht="12.75" customHeight="1">
      <c r="A75" s="45" t="s">
        <v>126</v>
      </c>
      <c r="B75" s="62">
        <v>4003</v>
      </c>
      <c r="C75" s="60" t="s">
        <v>379</v>
      </c>
      <c r="D75" s="61">
        <v>0</v>
      </c>
      <c r="E75" s="61">
        <v>0</v>
      </c>
      <c r="F75" s="61">
        <v>0</v>
      </c>
      <c r="G75" s="61">
        <v>0</v>
      </c>
      <c r="H75" s="61">
        <v>0</v>
      </c>
      <c r="I75" s="61">
        <v>0</v>
      </c>
      <c r="J75" s="61">
        <v>0</v>
      </c>
      <c r="K75" s="61">
        <v>0</v>
      </c>
      <c r="L75" s="61">
        <v>0</v>
      </c>
      <c r="M75" s="61">
        <v>0</v>
      </c>
      <c r="N75" s="61">
        <v>0</v>
      </c>
      <c r="O75" s="61">
        <v>0</v>
      </c>
      <c r="P75" s="61">
        <v>0</v>
      </c>
      <c r="Q75" s="61">
        <v>0</v>
      </c>
      <c r="R75" s="61">
        <v>0</v>
      </c>
      <c r="S75" s="61">
        <v>0</v>
      </c>
      <c r="T75" s="61">
        <v>0</v>
      </c>
      <c r="U75" s="61">
        <v>0</v>
      </c>
      <c r="V75" s="61">
        <v>0</v>
      </c>
      <c r="W75" s="61">
        <v>0</v>
      </c>
      <c r="X75" s="61">
        <v>0</v>
      </c>
      <c r="Y75" s="61">
        <v>0</v>
      </c>
      <c r="Z75" s="61">
        <v>0</v>
      </c>
      <c r="AA75" s="61">
        <v>0</v>
      </c>
      <c r="AB75" s="61">
        <v>0</v>
      </c>
      <c r="AC75" s="61">
        <v>0</v>
      </c>
      <c r="AD75" s="61">
        <v>0</v>
      </c>
      <c r="AE75" s="61">
        <v>0</v>
      </c>
      <c r="AF75" s="61">
        <v>0</v>
      </c>
      <c r="AG75" s="61">
        <v>0</v>
      </c>
      <c r="AH75" s="61">
        <v>0</v>
      </c>
      <c r="AI75" s="61">
        <v>0</v>
      </c>
      <c r="AJ75" s="61">
        <v>0</v>
      </c>
      <c r="AK75" s="61">
        <v>0</v>
      </c>
      <c r="AL75" s="61">
        <v>0</v>
      </c>
      <c r="AM75" s="61">
        <v>0</v>
      </c>
      <c r="AN75" s="61">
        <v>0</v>
      </c>
      <c r="AO75" s="61">
        <v>0</v>
      </c>
      <c r="AP75" s="61">
        <v>0</v>
      </c>
      <c r="AQ75" s="61">
        <v>0</v>
      </c>
      <c r="AR75" s="61">
        <v>0</v>
      </c>
      <c r="AS75" s="61">
        <v>0</v>
      </c>
      <c r="AT75" s="61">
        <v>0</v>
      </c>
      <c r="AU75" s="61">
        <v>0</v>
      </c>
      <c r="AV75" s="61">
        <v>0</v>
      </c>
      <c r="AW75" s="61">
        <v>0</v>
      </c>
      <c r="AX75" s="61">
        <v>0</v>
      </c>
      <c r="AY75" s="61">
        <v>0</v>
      </c>
      <c r="AZ75" s="61">
        <v>0</v>
      </c>
      <c r="BA75" s="61">
        <v>0</v>
      </c>
      <c r="BB75" s="61">
        <v>0</v>
      </c>
      <c r="BC75" s="61">
        <v>0</v>
      </c>
      <c r="BD75" s="61">
        <v>0</v>
      </c>
      <c r="BE75" s="61">
        <v>0</v>
      </c>
      <c r="BF75" s="61">
        <v>0</v>
      </c>
      <c r="BG75" s="61">
        <v>0</v>
      </c>
      <c r="BH75" s="61">
        <v>0</v>
      </c>
      <c r="BI75" s="61">
        <v>0</v>
      </c>
      <c r="BJ75" s="61">
        <v>0</v>
      </c>
      <c r="BK75" s="61">
        <v>0</v>
      </c>
      <c r="BL75" s="61">
        <v>0</v>
      </c>
      <c r="BM75" s="61">
        <v>0</v>
      </c>
      <c r="BN75" s="61">
        <v>0</v>
      </c>
      <c r="BO75" s="61">
        <v>0</v>
      </c>
      <c r="BP75" s="61">
        <v>0</v>
      </c>
      <c r="BQ75" s="61">
        <v>0</v>
      </c>
      <c r="BR75" s="61">
        <v>0</v>
      </c>
      <c r="BS75" s="61">
        <v>0</v>
      </c>
      <c r="BT75" s="61">
        <v>0</v>
      </c>
      <c r="BU75" s="61">
        <v>0</v>
      </c>
      <c r="BV75" s="61">
        <v>0</v>
      </c>
      <c r="BW75" s="61">
        <v>0</v>
      </c>
      <c r="BX75" s="61">
        <v>0</v>
      </c>
      <c r="BY75" s="61">
        <v>0</v>
      </c>
      <c r="BZ75" s="61">
        <v>0</v>
      </c>
      <c r="CA75" s="61">
        <v>0</v>
      </c>
      <c r="CB75" s="61">
        <v>0</v>
      </c>
      <c r="CC75" s="61">
        <v>0</v>
      </c>
      <c r="CD75" s="61">
        <v>0</v>
      </c>
      <c r="CE75" s="61">
        <v>0</v>
      </c>
      <c r="CF75" s="61">
        <v>0</v>
      </c>
      <c r="CG75" s="61">
        <v>0</v>
      </c>
      <c r="CH75" s="61">
        <v>0</v>
      </c>
      <c r="CI75" s="61">
        <v>0</v>
      </c>
      <c r="CJ75" s="61">
        <v>0</v>
      </c>
      <c r="CK75" s="61">
        <v>0</v>
      </c>
      <c r="CL75" s="61">
        <v>0</v>
      </c>
      <c r="CM75" s="61">
        <v>0</v>
      </c>
      <c r="CN75" s="61">
        <v>0</v>
      </c>
      <c r="CO75" s="61">
        <v>0</v>
      </c>
      <c r="CP75" s="61">
        <v>0</v>
      </c>
      <c r="CQ75" s="61">
        <v>0</v>
      </c>
      <c r="CR75" s="61">
        <v>0</v>
      </c>
      <c r="CS75" s="61">
        <v>0</v>
      </c>
      <c r="CT75" s="61">
        <v>0</v>
      </c>
      <c r="CU75" s="61">
        <v>0</v>
      </c>
    </row>
    <row r="76" spans="1:99" ht="12.75" customHeight="1">
      <c r="A76" s="45" t="s">
        <v>127</v>
      </c>
      <c r="B76" s="62">
        <v>4004</v>
      </c>
      <c r="C76" s="60" t="s">
        <v>379</v>
      </c>
      <c r="D76" s="61">
        <v>0</v>
      </c>
      <c r="E76" s="61">
        <v>0</v>
      </c>
      <c r="F76" s="61">
        <v>0</v>
      </c>
      <c r="G76" s="61">
        <v>0</v>
      </c>
      <c r="H76" s="61">
        <v>0</v>
      </c>
      <c r="I76" s="61">
        <v>0</v>
      </c>
      <c r="J76" s="61">
        <v>0</v>
      </c>
      <c r="K76" s="61">
        <v>0</v>
      </c>
      <c r="L76" s="61">
        <v>0</v>
      </c>
      <c r="M76" s="61">
        <v>0</v>
      </c>
      <c r="N76" s="61">
        <v>0</v>
      </c>
      <c r="O76" s="61">
        <v>0</v>
      </c>
      <c r="P76" s="61">
        <v>0</v>
      </c>
      <c r="Q76" s="61">
        <v>0</v>
      </c>
      <c r="R76" s="61">
        <v>0</v>
      </c>
      <c r="S76" s="61">
        <v>0</v>
      </c>
      <c r="T76" s="61">
        <v>0</v>
      </c>
      <c r="U76" s="61">
        <v>0</v>
      </c>
      <c r="V76" s="61">
        <v>0</v>
      </c>
      <c r="W76" s="61">
        <v>0</v>
      </c>
      <c r="X76" s="61">
        <v>0</v>
      </c>
      <c r="Y76" s="61">
        <v>0</v>
      </c>
      <c r="Z76" s="61">
        <v>0</v>
      </c>
      <c r="AA76" s="61">
        <v>0</v>
      </c>
      <c r="AB76" s="61">
        <v>0</v>
      </c>
      <c r="AC76" s="61">
        <v>0</v>
      </c>
      <c r="AD76" s="61">
        <v>0</v>
      </c>
      <c r="AE76" s="61">
        <v>0</v>
      </c>
      <c r="AF76" s="61">
        <v>0</v>
      </c>
      <c r="AG76" s="61">
        <v>0</v>
      </c>
      <c r="AH76" s="61">
        <v>0</v>
      </c>
      <c r="AI76" s="61">
        <v>0</v>
      </c>
      <c r="AJ76" s="61">
        <v>0</v>
      </c>
      <c r="AK76" s="61">
        <v>0</v>
      </c>
      <c r="AL76" s="61">
        <v>0</v>
      </c>
      <c r="AM76" s="61">
        <v>0</v>
      </c>
      <c r="AN76" s="61">
        <v>0</v>
      </c>
      <c r="AO76" s="61">
        <v>0</v>
      </c>
      <c r="AP76" s="61">
        <v>0</v>
      </c>
      <c r="AQ76" s="61">
        <v>0</v>
      </c>
      <c r="AR76" s="61">
        <v>0</v>
      </c>
      <c r="AS76" s="61">
        <v>0</v>
      </c>
      <c r="AT76" s="61">
        <v>0</v>
      </c>
      <c r="AU76" s="61">
        <v>0</v>
      </c>
      <c r="AV76" s="61">
        <v>0</v>
      </c>
      <c r="AW76" s="61">
        <v>0</v>
      </c>
      <c r="AX76" s="61">
        <v>0</v>
      </c>
      <c r="AY76" s="61">
        <v>0</v>
      </c>
      <c r="AZ76" s="61">
        <v>0</v>
      </c>
      <c r="BA76" s="61">
        <v>0</v>
      </c>
      <c r="BB76" s="61">
        <v>0</v>
      </c>
      <c r="BC76" s="61">
        <v>0</v>
      </c>
      <c r="BD76" s="61">
        <v>0</v>
      </c>
      <c r="BE76" s="61">
        <v>0</v>
      </c>
      <c r="BF76" s="61">
        <v>0</v>
      </c>
      <c r="BG76" s="61">
        <v>0</v>
      </c>
      <c r="BH76" s="61">
        <v>0</v>
      </c>
      <c r="BI76" s="61">
        <v>0</v>
      </c>
      <c r="BJ76" s="61">
        <v>0</v>
      </c>
      <c r="BK76" s="61">
        <v>0</v>
      </c>
      <c r="BL76" s="61">
        <v>0</v>
      </c>
      <c r="BM76" s="61">
        <v>0</v>
      </c>
      <c r="BN76" s="61">
        <v>0</v>
      </c>
      <c r="BO76" s="61">
        <v>0</v>
      </c>
      <c r="BP76" s="61">
        <v>0</v>
      </c>
      <c r="BQ76" s="61">
        <v>0</v>
      </c>
      <c r="BR76" s="61">
        <v>0</v>
      </c>
      <c r="BS76" s="61">
        <v>0</v>
      </c>
      <c r="BT76" s="61">
        <v>0</v>
      </c>
      <c r="BU76" s="61">
        <v>0</v>
      </c>
      <c r="BV76" s="61">
        <v>0</v>
      </c>
      <c r="BW76" s="61">
        <v>0</v>
      </c>
      <c r="BX76" s="61">
        <v>0</v>
      </c>
      <c r="BY76" s="61">
        <v>0</v>
      </c>
      <c r="BZ76" s="61">
        <v>0</v>
      </c>
      <c r="CA76" s="61">
        <v>0</v>
      </c>
      <c r="CB76" s="61">
        <v>0</v>
      </c>
      <c r="CC76" s="61">
        <v>0</v>
      </c>
      <c r="CD76" s="61">
        <v>0</v>
      </c>
      <c r="CE76" s="61">
        <v>0</v>
      </c>
      <c r="CF76" s="61">
        <v>0</v>
      </c>
      <c r="CG76" s="61">
        <v>0</v>
      </c>
      <c r="CH76" s="61">
        <v>0</v>
      </c>
      <c r="CI76" s="61">
        <v>0</v>
      </c>
      <c r="CJ76" s="61">
        <v>0</v>
      </c>
      <c r="CK76" s="61">
        <v>0</v>
      </c>
      <c r="CL76" s="61">
        <v>0</v>
      </c>
      <c r="CM76" s="61">
        <v>0</v>
      </c>
      <c r="CN76" s="61">
        <v>0</v>
      </c>
      <c r="CO76" s="61">
        <v>0</v>
      </c>
      <c r="CP76" s="61">
        <v>0</v>
      </c>
      <c r="CQ76" s="61">
        <v>0</v>
      </c>
      <c r="CR76" s="61">
        <v>0</v>
      </c>
      <c r="CS76" s="61">
        <v>0</v>
      </c>
      <c r="CT76" s="61">
        <v>0</v>
      </c>
      <c r="CU76" s="61">
        <v>0</v>
      </c>
    </row>
    <row r="77" spans="1:99" ht="12.75" customHeight="1">
      <c r="A77" s="45" t="s">
        <v>128</v>
      </c>
      <c r="B77" s="62">
        <v>4005</v>
      </c>
      <c r="C77" s="60" t="s">
        <v>379</v>
      </c>
      <c r="D77" s="61">
        <v>0</v>
      </c>
      <c r="E77" s="61">
        <v>0</v>
      </c>
      <c r="F77" s="61">
        <v>0</v>
      </c>
      <c r="G77" s="61">
        <v>0</v>
      </c>
      <c r="H77" s="61">
        <v>0</v>
      </c>
      <c r="I77" s="61">
        <v>0</v>
      </c>
      <c r="J77" s="61">
        <v>0</v>
      </c>
      <c r="K77" s="61">
        <v>0</v>
      </c>
      <c r="L77" s="61">
        <v>0</v>
      </c>
      <c r="M77" s="61">
        <v>0</v>
      </c>
      <c r="N77" s="61">
        <v>0</v>
      </c>
      <c r="O77" s="61">
        <v>0</v>
      </c>
      <c r="P77" s="61">
        <v>0</v>
      </c>
      <c r="Q77" s="61">
        <v>0</v>
      </c>
      <c r="R77" s="61">
        <v>0</v>
      </c>
      <c r="S77" s="61">
        <v>0</v>
      </c>
      <c r="T77" s="61">
        <v>0</v>
      </c>
      <c r="U77" s="61">
        <v>0</v>
      </c>
      <c r="V77" s="61">
        <v>0</v>
      </c>
      <c r="W77" s="61">
        <v>0</v>
      </c>
      <c r="X77" s="61">
        <v>0</v>
      </c>
      <c r="Y77" s="61">
        <v>0</v>
      </c>
      <c r="Z77" s="61">
        <v>0</v>
      </c>
      <c r="AA77" s="61">
        <v>0</v>
      </c>
      <c r="AB77" s="61">
        <v>0</v>
      </c>
      <c r="AC77" s="61">
        <v>0</v>
      </c>
      <c r="AD77" s="61">
        <v>0</v>
      </c>
      <c r="AE77" s="61">
        <v>0</v>
      </c>
      <c r="AF77" s="61">
        <v>0</v>
      </c>
      <c r="AG77" s="61">
        <v>0</v>
      </c>
      <c r="AH77" s="61">
        <v>0</v>
      </c>
      <c r="AI77" s="61">
        <v>0</v>
      </c>
      <c r="AJ77" s="61">
        <v>0</v>
      </c>
      <c r="AK77" s="61">
        <v>0</v>
      </c>
      <c r="AL77" s="61">
        <v>0</v>
      </c>
      <c r="AM77" s="61">
        <v>0</v>
      </c>
      <c r="AN77" s="61">
        <v>0</v>
      </c>
      <c r="AO77" s="61">
        <v>0</v>
      </c>
      <c r="AP77" s="61">
        <v>0</v>
      </c>
      <c r="AQ77" s="61">
        <v>0</v>
      </c>
      <c r="AR77" s="61">
        <v>0</v>
      </c>
      <c r="AS77" s="61">
        <v>0</v>
      </c>
      <c r="AT77" s="61">
        <v>0</v>
      </c>
      <c r="AU77" s="61">
        <v>0</v>
      </c>
      <c r="AV77" s="61">
        <v>0</v>
      </c>
      <c r="AW77" s="61">
        <v>0</v>
      </c>
      <c r="AX77" s="61">
        <v>0</v>
      </c>
      <c r="AY77" s="61">
        <v>0</v>
      </c>
      <c r="AZ77" s="61">
        <v>0</v>
      </c>
      <c r="BA77" s="61">
        <v>0</v>
      </c>
      <c r="BB77" s="61">
        <v>0</v>
      </c>
      <c r="BC77" s="61">
        <v>0</v>
      </c>
      <c r="BD77" s="61">
        <v>0</v>
      </c>
      <c r="BE77" s="61">
        <v>0</v>
      </c>
      <c r="BF77" s="61">
        <v>0</v>
      </c>
      <c r="BG77" s="61">
        <v>0</v>
      </c>
      <c r="BH77" s="61">
        <v>0</v>
      </c>
      <c r="BI77" s="61">
        <v>0</v>
      </c>
      <c r="BJ77" s="61">
        <v>0</v>
      </c>
      <c r="BK77" s="61">
        <v>0</v>
      </c>
      <c r="BL77" s="61">
        <v>0</v>
      </c>
      <c r="BM77" s="61">
        <v>0</v>
      </c>
      <c r="BN77" s="61">
        <v>0</v>
      </c>
      <c r="BO77" s="61">
        <v>0</v>
      </c>
      <c r="BP77" s="61">
        <v>0</v>
      </c>
      <c r="BQ77" s="61">
        <v>0</v>
      </c>
      <c r="BR77" s="61">
        <v>0</v>
      </c>
      <c r="BS77" s="61">
        <v>0</v>
      </c>
      <c r="BT77" s="61">
        <v>0</v>
      </c>
      <c r="BU77" s="61">
        <v>0</v>
      </c>
      <c r="BV77" s="61">
        <v>0</v>
      </c>
      <c r="BW77" s="61">
        <v>0</v>
      </c>
      <c r="BX77" s="61">
        <v>0</v>
      </c>
      <c r="BY77" s="61">
        <v>0</v>
      </c>
      <c r="BZ77" s="61">
        <v>0</v>
      </c>
      <c r="CA77" s="61">
        <v>0</v>
      </c>
      <c r="CB77" s="61">
        <v>0</v>
      </c>
      <c r="CC77" s="61">
        <v>0</v>
      </c>
      <c r="CD77" s="61">
        <v>0</v>
      </c>
      <c r="CE77" s="61">
        <v>0</v>
      </c>
      <c r="CF77" s="61">
        <v>0</v>
      </c>
      <c r="CG77" s="61">
        <v>0</v>
      </c>
      <c r="CH77" s="61">
        <v>0</v>
      </c>
      <c r="CI77" s="61">
        <v>0</v>
      </c>
      <c r="CJ77" s="61">
        <v>0</v>
      </c>
      <c r="CK77" s="61">
        <v>0</v>
      </c>
      <c r="CL77" s="61">
        <v>0</v>
      </c>
      <c r="CM77" s="61">
        <v>0</v>
      </c>
      <c r="CN77" s="61">
        <v>0</v>
      </c>
      <c r="CO77" s="61">
        <v>0</v>
      </c>
      <c r="CP77" s="61">
        <v>0</v>
      </c>
      <c r="CQ77" s="61">
        <v>0</v>
      </c>
      <c r="CR77" s="61">
        <v>0</v>
      </c>
      <c r="CS77" s="61">
        <v>0</v>
      </c>
      <c r="CT77" s="61">
        <v>0</v>
      </c>
      <c r="CU77" s="61">
        <v>0</v>
      </c>
    </row>
    <row r="78" spans="1:99" ht="12.75" customHeight="1">
      <c r="A78" s="46" t="s">
        <v>129</v>
      </c>
      <c r="B78" s="63">
        <v>9000</v>
      </c>
      <c r="C78" s="60" t="s">
        <v>380</v>
      </c>
      <c r="D78" s="64">
        <v>199202.85</v>
      </c>
      <c r="E78" s="64">
        <v>0</v>
      </c>
      <c r="F78" s="64">
        <v>0</v>
      </c>
      <c r="G78" s="64">
        <v>0</v>
      </c>
      <c r="H78" s="64">
        <v>0</v>
      </c>
      <c r="I78" s="64">
        <v>0</v>
      </c>
      <c r="J78" s="64">
        <v>0</v>
      </c>
      <c r="K78" s="64">
        <v>0</v>
      </c>
      <c r="L78" s="64">
        <v>0</v>
      </c>
      <c r="M78" s="64">
        <v>0</v>
      </c>
      <c r="N78" s="64">
        <v>0</v>
      </c>
      <c r="O78" s="64">
        <v>0</v>
      </c>
      <c r="P78" s="64">
        <v>0</v>
      </c>
      <c r="Q78" s="64">
        <v>0</v>
      </c>
      <c r="R78" s="64">
        <v>0</v>
      </c>
      <c r="S78" s="64">
        <v>0</v>
      </c>
      <c r="T78" s="64">
        <v>0</v>
      </c>
      <c r="U78" s="64">
        <v>0</v>
      </c>
      <c r="V78" s="64">
        <v>199202.85</v>
      </c>
      <c r="W78" s="64">
        <v>0</v>
      </c>
      <c r="X78" s="64">
        <v>0</v>
      </c>
      <c r="Y78" s="64">
        <v>199202.85</v>
      </c>
      <c r="Z78" s="64">
        <v>0</v>
      </c>
      <c r="AA78" s="64">
        <v>0</v>
      </c>
      <c r="AB78" s="64">
        <v>0</v>
      </c>
      <c r="AC78" s="64">
        <v>0</v>
      </c>
      <c r="AD78" s="64">
        <v>0</v>
      </c>
      <c r="AE78" s="64">
        <v>0</v>
      </c>
      <c r="AF78" s="64">
        <v>0</v>
      </c>
      <c r="AG78" s="64">
        <v>0</v>
      </c>
      <c r="AH78" s="64">
        <v>0</v>
      </c>
      <c r="AI78" s="64">
        <v>0</v>
      </c>
      <c r="AJ78" s="64">
        <v>0</v>
      </c>
      <c r="AK78" s="64">
        <v>0</v>
      </c>
      <c r="AL78" s="64">
        <v>0</v>
      </c>
      <c r="AM78" s="64">
        <v>0</v>
      </c>
      <c r="AN78" s="64">
        <v>-976151.2999999997</v>
      </c>
      <c r="AO78" s="64">
        <v>-256889.66</v>
      </c>
      <c r="AP78" s="64">
        <v>-256889.66</v>
      </c>
      <c r="AQ78" s="64">
        <v>0</v>
      </c>
      <c r="AR78" s="64">
        <v>32011</v>
      </c>
      <c r="AS78" s="64">
        <v>32011</v>
      </c>
      <c r="AT78" s="64">
        <v>-556810.70000000007</v>
      </c>
      <c r="AU78" s="64">
        <v>-556810.70000000007</v>
      </c>
      <c r="AV78" s="64">
        <v>0</v>
      </c>
      <c r="AW78" s="64">
        <v>0</v>
      </c>
      <c r="AX78" s="64">
        <v>0</v>
      </c>
      <c r="AY78" s="64">
        <v>588821.69999999995</v>
      </c>
      <c r="AZ78" s="64">
        <v>0</v>
      </c>
      <c r="BA78" s="64">
        <v>0</v>
      </c>
      <c r="BB78" s="64">
        <v>0</v>
      </c>
      <c r="BC78" s="64">
        <v>0</v>
      </c>
      <c r="BD78" s="64">
        <v>0</v>
      </c>
      <c r="BE78" s="64">
        <v>0</v>
      </c>
      <c r="BF78" s="64">
        <v>0</v>
      </c>
      <c r="BG78" s="64">
        <v>0</v>
      </c>
      <c r="BH78" s="64">
        <v>0</v>
      </c>
      <c r="BI78" s="64">
        <v>0</v>
      </c>
      <c r="BJ78" s="64">
        <v>-751272.63999999966</v>
      </c>
      <c r="BK78" s="64">
        <v>-751272.63999999966</v>
      </c>
      <c r="BL78" s="64">
        <v>-4739760.46</v>
      </c>
      <c r="BM78" s="64">
        <v>3988487.8200000003</v>
      </c>
      <c r="BN78" s="64">
        <v>0</v>
      </c>
      <c r="BO78" s="64">
        <v>0</v>
      </c>
      <c r="BP78" s="64">
        <v>0</v>
      </c>
      <c r="BQ78" s="64">
        <v>0</v>
      </c>
      <c r="BR78" s="64">
        <v>0</v>
      </c>
      <c r="BS78" s="64">
        <v>0</v>
      </c>
      <c r="BT78" s="64">
        <v>0</v>
      </c>
      <c r="BU78" s="64">
        <v>0</v>
      </c>
      <c r="BV78" s="64">
        <v>0</v>
      </c>
      <c r="BW78" s="64">
        <v>0</v>
      </c>
      <c r="BX78" s="64">
        <v>0</v>
      </c>
      <c r="BY78" s="64">
        <v>0</v>
      </c>
      <c r="BZ78" s="64">
        <v>0</v>
      </c>
      <c r="CA78" s="64">
        <v>0</v>
      </c>
      <c r="CB78" s="64">
        <v>0</v>
      </c>
      <c r="CC78" s="64">
        <v>0</v>
      </c>
      <c r="CD78" s="64">
        <v>0</v>
      </c>
      <c r="CE78" s="64">
        <v>0</v>
      </c>
      <c r="CF78" s="64">
        <v>0</v>
      </c>
      <c r="CG78" s="64">
        <v>0</v>
      </c>
      <c r="CH78" s="64">
        <v>0</v>
      </c>
      <c r="CI78" s="64">
        <v>0</v>
      </c>
      <c r="CJ78" s="64">
        <v>0</v>
      </c>
      <c r="CK78" s="64">
        <v>0</v>
      </c>
      <c r="CL78" s="64">
        <v>0</v>
      </c>
      <c r="CM78" s="64">
        <v>0</v>
      </c>
      <c r="CN78" s="64">
        <v>0</v>
      </c>
      <c r="CO78" s="64">
        <v>0</v>
      </c>
      <c r="CP78" s="64">
        <v>0</v>
      </c>
      <c r="CQ78" s="64">
        <v>0</v>
      </c>
      <c r="CR78" s="64">
        <v>0</v>
      </c>
      <c r="CS78" s="64">
        <v>0</v>
      </c>
      <c r="CT78" s="64">
        <v>0</v>
      </c>
      <c r="CU78" s="64">
        <v>-776948.44999999972</v>
      </c>
    </row>
    <row r="79" spans="1:99" ht="12.75" customHeight="1">
      <c r="A79" s="46" t="s">
        <v>130</v>
      </c>
      <c r="B79" s="63">
        <v>9001</v>
      </c>
      <c r="C79" s="60" t="s">
        <v>381</v>
      </c>
      <c r="D79" s="64">
        <v>122235717023.89561</v>
      </c>
      <c r="E79" s="64">
        <v>109402448140.00198</v>
      </c>
      <c r="F79" s="64">
        <v>114845653812.06911</v>
      </c>
      <c r="G79" s="64">
        <v>-5443205672.0671291</v>
      </c>
      <c r="H79" s="64">
        <v>-8252155040.3499994</v>
      </c>
      <c r="I79" s="64">
        <v>-8941238520.7900009</v>
      </c>
      <c r="J79" s="64">
        <v>-37205219999.400002</v>
      </c>
      <c r="K79" s="64">
        <v>28263981478.610001</v>
      </c>
      <c r="L79" s="64">
        <v>689083480.44000006</v>
      </c>
      <c r="M79" s="64">
        <v>2591043821.1399999</v>
      </c>
      <c r="N79" s="64">
        <v>-1901960340.7</v>
      </c>
      <c r="O79" s="64">
        <v>0</v>
      </c>
      <c r="P79" s="64">
        <v>0</v>
      </c>
      <c r="Q79" s="64">
        <v>0</v>
      </c>
      <c r="R79" s="64">
        <v>0</v>
      </c>
      <c r="S79" s="64">
        <v>0</v>
      </c>
      <c r="T79" s="64">
        <v>0</v>
      </c>
      <c r="U79" s="64">
        <v>0</v>
      </c>
      <c r="V79" s="64">
        <v>20301147839.703636</v>
      </c>
      <c r="W79" s="64">
        <v>3479129427.2563701</v>
      </c>
      <c r="X79" s="64">
        <v>419318528.81996709</v>
      </c>
      <c r="Y79" s="64">
        <v>4696430672.9131756</v>
      </c>
      <c r="Z79" s="64">
        <v>11624010221.124123</v>
      </c>
      <c r="AA79" s="64">
        <v>23504683.190000001</v>
      </c>
      <c r="AB79" s="64">
        <v>0</v>
      </c>
      <c r="AC79" s="64">
        <v>0</v>
      </c>
      <c r="AD79" s="64">
        <v>183900</v>
      </c>
      <c r="AE79" s="64">
        <v>58570406.399999999</v>
      </c>
      <c r="AF79" s="64">
        <v>-4.9000000000000004</v>
      </c>
      <c r="AG79" s="64">
        <v>784276089.44000018</v>
      </c>
      <c r="AH79" s="64">
        <v>784276089.44000018</v>
      </c>
      <c r="AI79" s="64">
        <v>0</v>
      </c>
      <c r="AJ79" s="64">
        <v>0</v>
      </c>
      <c r="AK79" s="64">
        <v>0</v>
      </c>
      <c r="AL79" s="64">
        <v>0</v>
      </c>
      <c r="AM79" s="64">
        <v>0</v>
      </c>
      <c r="AN79" s="64">
        <v>-97041764035.670258</v>
      </c>
      <c r="AO79" s="64">
        <v>-19731021403.121643</v>
      </c>
      <c r="AP79" s="64">
        <v>-20971714866.360001</v>
      </c>
      <c r="AQ79" s="64">
        <v>1240693463.2383618</v>
      </c>
      <c r="AR79" s="64">
        <v>-1358433190.759866</v>
      </c>
      <c r="AS79" s="64">
        <v>-2085127945.2900069</v>
      </c>
      <c r="AT79" s="64">
        <v>-11085444223.377165</v>
      </c>
      <c r="AU79" s="64">
        <v>-9489310634.0771637</v>
      </c>
      <c r="AV79" s="64">
        <v>-1573780462.2800002</v>
      </c>
      <c r="AW79" s="64">
        <v>-36913350.090000004</v>
      </c>
      <c r="AX79" s="64">
        <v>14560223.07</v>
      </c>
      <c r="AY79" s="64">
        <v>9000316278.0871582</v>
      </c>
      <c r="AZ79" s="64">
        <v>726694754.53014064</v>
      </c>
      <c r="BA79" s="64">
        <v>2661562210.756721</v>
      </c>
      <c r="BB79" s="64">
        <v>2285084900.9767203</v>
      </c>
      <c r="BC79" s="64">
        <v>376778375.18000001</v>
      </c>
      <c r="BD79" s="64">
        <v>0</v>
      </c>
      <c r="BE79" s="64">
        <v>-301065.40000000002</v>
      </c>
      <c r="BF79" s="64">
        <v>-1934867456.2265799</v>
      </c>
      <c r="BG79" s="64">
        <v>-411267786.05999994</v>
      </c>
      <c r="BH79" s="64">
        <v>-411165330.00999999</v>
      </c>
      <c r="BI79" s="64">
        <v>-102456.04999999999</v>
      </c>
      <c r="BJ79" s="64">
        <v>-36491738211.869728</v>
      </c>
      <c r="BK79" s="64">
        <v>-36521206756.659737</v>
      </c>
      <c r="BL79" s="64">
        <v>-204671719809.2197</v>
      </c>
      <c r="BM79" s="64">
        <v>168150513052.56</v>
      </c>
      <c r="BN79" s="64">
        <v>29468544.789999992</v>
      </c>
      <c r="BO79" s="64">
        <v>321429567.74000001</v>
      </c>
      <c r="BP79" s="64">
        <v>-291961022.94999999</v>
      </c>
      <c r="BQ79" s="64">
        <v>-496402865.88999993</v>
      </c>
      <c r="BR79" s="64">
        <v>-490975084.0999999</v>
      </c>
      <c r="BS79" s="64">
        <v>0</v>
      </c>
      <c r="BT79" s="64">
        <v>-5427781.79</v>
      </c>
      <c r="BU79" s="64">
        <v>-38344791676.90905</v>
      </c>
      <c r="BV79" s="64">
        <v>-28348714493.858437</v>
      </c>
      <c r="BW79" s="64">
        <v>-7731598381.2330809</v>
      </c>
      <c r="BX79" s="64">
        <v>-1803069034.5657842</v>
      </c>
      <c r="BY79" s="64">
        <v>0</v>
      </c>
      <c r="BZ79" s="64">
        <v>-664066246.01378429</v>
      </c>
      <c r="CA79" s="64">
        <v>-964806037.1964159</v>
      </c>
      <c r="CB79" s="64">
        <v>1796461066.3743005</v>
      </c>
      <c r="CC79" s="64">
        <v>-628998550.41584229</v>
      </c>
      <c r="CD79" s="64">
        <v>-128577507.86999999</v>
      </c>
      <c r="CE79" s="64">
        <v>-4369135.1399999997</v>
      </c>
      <c r="CF79" s="64">
        <v>-4416664.1199999992</v>
      </c>
      <c r="CG79" s="64">
        <v>-43958.45</v>
      </c>
      <c r="CH79" s="64">
        <v>-116539772.86</v>
      </c>
      <c r="CI79" s="64">
        <v>-3207977.3</v>
      </c>
      <c r="CJ79" s="64">
        <v>0</v>
      </c>
      <c r="CK79" s="64">
        <v>-79531393.190000013</v>
      </c>
      <c r="CL79" s="64">
        <v>-79536602.010000005</v>
      </c>
      <c r="CM79" s="64">
        <v>0</v>
      </c>
      <c r="CN79" s="64">
        <v>5208.82</v>
      </c>
      <c r="CO79" s="64">
        <v>0</v>
      </c>
      <c r="CP79" s="64">
        <v>0</v>
      </c>
      <c r="CQ79" s="64">
        <v>0</v>
      </c>
      <c r="CR79" s="64">
        <v>0</v>
      </c>
      <c r="CS79" s="64">
        <v>0</v>
      </c>
      <c r="CT79" s="64">
        <v>0</v>
      </c>
      <c r="CU79" s="64">
        <v>25193952988.225334</v>
      </c>
    </row>
    <row r="80" spans="1:99">
      <c r="A80" s="46" t="s">
        <v>132</v>
      </c>
      <c r="B80" s="63">
        <v>9002</v>
      </c>
      <c r="C80" s="60" t="s">
        <v>382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0</v>
      </c>
      <c r="AJ80" s="64">
        <v>0</v>
      </c>
      <c r="AK80" s="64">
        <v>0</v>
      </c>
      <c r="AL80" s="64">
        <v>0</v>
      </c>
      <c r="AM80" s="64">
        <v>0</v>
      </c>
      <c r="AN80" s="64">
        <v>0</v>
      </c>
      <c r="AO80" s="64">
        <v>0</v>
      </c>
      <c r="AP80" s="64">
        <v>0</v>
      </c>
      <c r="AQ80" s="64">
        <v>0</v>
      </c>
      <c r="AR80" s="64">
        <v>0</v>
      </c>
      <c r="AS80" s="64">
        <v>0</v>
      </c>
      <c r="AT80" s="64">
        <v>0</v>
      </c>
      <c r="AU80" s="64">
        <v>0</v>
      </c>
      <c r="AV80" s="64">
        <v>0</v>
      </c>
      <c r="AW80" s="64">
        <v>0</v>
      </c>
      <c r="AX80" s="64">
        <v>0</v>
      </c>
      <c r="AY80" s="64">
        <v>0</v>
      </c>
      <c r="AZ80" s="64">
        <v>0</v>
      </c>
      <c r="BA80" s="64">
        <v>0</v>
      </c>
      <c r="BB80" s="64">
        <v>0</v>
      </c>
      <c r="BC80" s="64">
        <v>0</v>
      </c>
      <c r="BD80" s="64">
        <v>0</v>
      </c>
      <c r="BE80" s="64">
        <v>0</v>
      </c>
      <c r="BF80" s="64">
        <v>0</v>
      </c>
      <c r="BG80" s="64">
        <v>0</v>
      </c>
      <c r="BH80" s="64">
        <v>0</v>
      </c>
      <c r="BI80" s="64">
        <v>0</v>
      </c>
      <c r="BJ80" s="64">
        <v>0</v>
      </c>
      <c r="BK80" s="64">
        <v>0</v>
      </c>
      <c r="BL80" s="64">
        <v>0</v>
      </c>
      <c r="BM80" s="64">
        <v>0</v>
      </c>
      <c r="BN80" s="64">
        <v>0</v>
      </c>
      <c r="BO80" s="64">
        <v>0</v>
      </c>
      <c r="BP80" s="64">
        <v>0</v>
      </c>
      <c r="BQ80" s="64">
        <v>0</v>
      </c>
      <c r="BR80" s="64">
        <v>0</v>
      </c>
      <c r="BS80" s="64">
        <v>0</v>
      </c>
      <c r="BT80" s="64">
        <v>0</v>
      </c>
      <c r="BU80" s="64">
        <v>0</v>
      </c>
      <c r="BV80" s="64">
        <v>0</v>
      </c>
      <c r="BW80" s="64">
        <v>0</v>
      </c>
      <c r="BX80" s="64">
        <v>0</v>
      </c>
      <c r="BY80" s="64">
        <v>0</v>
      </c>
      <c r="BZ80" s="64">
        <v>0</v>
      </c>
      <c r="CA80" s="64">
        <v>0</v>
      </c>
      <c r="CB80" s="64">
        <v>0</v>
      </c>
      <c r="CC80" s="64">
        <v>0</v>
      </c>
      <c r="CD80" s="64">
        <v>0</v>
      </c>
      <c r="CE80" s="64">
        <v>0</v>
      </c>
      <c r="CF80" s="64">
        <v>0</v>
      </c>
      <c r="CG80" s="64">
        <v>0</v>
      </c>
      <c r="CH80" s="64">
        <v>0</v>
      </c>
      <c r="CI80" s="64">
        <v>0</v>
      </c>
      <c r="CJ80" s="64">
        <v>0</v>
      </c>
      <c r="CK80" s="64">
        <v>0</v>
      </c>
      <c r="CL80" s="64">
        <v>0</v>
      </c>
      <c r="CM80" s="64">
        <v>0</v>
      </c>
      <c r="CN80" s="64">
        <v>0</v>
      </c>
      <c r="CO80" s="64">
        <v>0</v>
      </c>
      <c r="CP80" s="64">
        <v>0</v>
      </c>
      <c r="CQ80" s="64">
        <v>0</v>
      </c>
      <c r="CR80" s="64">
        <v>0</v>
      </c>
      <c r="CS80" s="64">
        <v>0</v>
      </c>
      <c r="CT80" s="64">
        <v>0</v>
      </c>
      <c r="CU80" s="64">
        <v>0</v>
      </c>
    </row>
    <row r="81" spans="1:99">
      <c r="A81" s="46" t="s">
        <v>134</v>
      </c>
      <c r="B81" s="63">
        <v>9003</v>
      </c>
      <c r="C81" s="60" t="s">
        <v>383</v>
      </c>
      <c r="D81" s="64">
        <v>122235916226.74562</v>
      </c>
      <c r="E81" s="64">
        <v>109402448140.00198</v>
      </c>
      <c r="F81" s="64">
        <v>114845653812.06911</v>
      </c>
      <c r="G81" s="64">
        <v>-5443205672.0671291</v>
      </c>
      <c r="H81" s="64">
        <v>-8252155040.3499994</v>
      </c>
      <c r="I81" s="64">
        <v>-8941238520.7900009</v>
      </c>
      <c r="J81" s="64">
        <v>-37205219999.400002</v>
      </c>
      <c r="K81" s="64">
        <v>28263981478.610001</v>
      </c>
      <c r="L81" s="64">
        <v>689083480.44000006</v>
      </c>
      <c r="M81" s="64">
        <v>2591043821.1399999</v>
      </c>
      <c r="N81" s="64">
        <v>-1901960340.7</v>
      </c>
      <c r="O81" s="64">
        <v>0</v>
      </c>
      <c r="P81" s="64">
        <v>0</v>
      </c>
      <c r="Q81" s="64">
        <v>0</v>
      </c>
      <c r="R81" s="64">
        <v>0</v>
      </c>
      <c r="S81" s="64">
        <v>0</v>
      </c>
      <c r="T81" s="64">
        <v>0</v>
      </c>
      <c r="U81" s="64">
        <v>0</v>
      </c>
      <c r="V81" s="64">
        <v>20301347042.553635</v>
      </c>
      <c r="W81" s="64">
        <v>3479129427.2563701</v>
      </c>
      <c r="X81" s="64">
        <v>419318528.81996709</v>
      </c>
      <c r="Y81" s="64">
        <v>4696629875.763176</v>
      </c>
      <c r="Z81" s="64">
        <v>11624010221.124123</v>
      </c>
      <c r="AA81" s="64">
        <v>23504683.190000001</v>
      </c>
      <c r="AB81" s="64">
        <v>0</v>
      </c>
      <c r="AC81" s="64">
        <v>0</v>
      </c>
      <c r="AD81" s="64">
        <v>183900</v>
      </c>
      <c r="AE81" s="64">
        <v>58570406.399999999</v>
      </c>
      <c r="AF81" s="64">
        <v>-4.9000000000000004</v>
      </c>
      <c r="AG81" s="64">
        <v>784276089.44000018</v>
      </c>
      <c r="AH81" s="64">
        <v>784276089.44000018</v>
      </c>
      <c r="AI81" s="64">
        <v>0</v>
      </c>
      <c r="AJ81" s="64">
        <v>0</v>
      </c>
      <c r="AK81" s="64">
        <v>0</v>
      </c>
      <c r="AL81" s="64">
        <v>0</v>
      </c>
      <c r="AM81" s="64">
        <v>0</v>
      </c>
      <c r="AN81" s="64">
        <v>-97042740186.970261</v>
      </c>
      <c r="AO81" s="64">
        <v>-19731278292.781643</v>
      </c>
      <c r="AP81" s="64">
        <v>-20971971756.02</v>
      </c>
      <c r="AQ81" s="64">
        <v>1240693463.2383618</v>
      </c>
      <c r="AR81" s="64">
        <v>-1358401179.759866</v>
      </c>
      <c r="AS81" s="64">
        <v>-2085095934.2900069</v>
      </c>
      <c r="AT81" s="64">
        <v>-11086001034.077166</v>
      </c>
      <c r="AU81" s="64">
        <v>-9489867444.7771645</v>
      </c>
      <c r="AV81" s="64">
        <v>-1573780462.2800002</v>
      </c>
      <c r="AW81" s="64">
        <v>-36913350.090000004</v>
      </c>
      <c r="AX81" s="64">
        <v>14560223.07</v>
      </c>
      <c r="AY81" s="64">
        <v>9000905099.787159</v>
      </c>
      <c r="AZ81" s="64">
        <v>726694754.53014064</v>
      </c>
      <c r="BA81" s="64">
        <v>2661562210.756721</v>
      </c>
      <c r="BB81" s="64">
        <v>2285084900.9767203</v>
      </c>
      <c r="BC81" s="64">
        <v>376778375.18000001</v>
      </c>
      <c r="BD81" s="64">
        <v>0</v>
      </c>
      <c r="BE81" s="64">
        <v>-301065.40000000002</v>
      </c>
      <c r="BF81" s="64">
        <v>-1934867456.2265799</v>
      </c>
      <c r="BG81" s="64">
        <v>-411267786.05999994</v>
      </c>
      <c r="BH81" s="64">
        <v>-411165330.00999999</v>
      </c>
      <c r="BI81" s="64">
        <v>-102456.04999999999</v>
      </c>
      <c r="BJ81" s="64">
        <v>-36492489484.509727</v>
      </c>
      <c r="BK81" s="64">
        <v>-36521958029.299736</v>
      </c>
      <c r="BL81" s="64">
        <v>-204676459569.67969</v>
      </c>
      <c r="BM81" s="64">
        <v>168154501540.38</v>
      </c>
      <c r="BN81" s="64">
        <v>29468544.789999992</v>
      </c>
      <c r="BO81" s="64">
        <v>321429567.74000001</v>
      </c>
      <c r="BP81" s="64">
        <v>-291961022.94999999</v>
      </c>
      <c r="BQ81" s="64">
        <v>-496402865.88999993</v>
      </c>
      <c r="BR81" s="64">
        <v>-490975084.0999999</v>
      </c>
      <c r="BS81" s="64">
        <v>0</v>
      </c>
      <c r="BT81" s="64">
        <v>-5427781.79</v>
      </c>
      <c r="BU81" s="64">
        <v>-38344791676.90905</v>
      </c>
      <c r="BV81" s="64">
        <v>-28348714493.858437</v>
      </c>
      <c r="BW81" s="64">
        <v>-7731598381.2330809</v>
      </c>
      <c r="BX81" s="64">
        <v>-1803069034.5657842</v>
      </c>
      <c r="BY81" s="64">
        <v>0</v>
      </c>
      <c r="BZ81" s="64">
        <v>-664066246.01378429</v>
      </c>
      <c r="CA81" s="64">
        <v>-964806037.1964159</v>
      </c>
      <c r="CB81" s="64">
        <v>1796461066.3743005</v>
      </c>
      <c r="CC81" s="64">
        <v>-628998550.41584229</v>
      </c>
      <c r="CD81" s="64">
        <v>-128577507.86999999</v>
      </c>
      <c r="CE81" s="64">
        <v>-4369135.1399999997</v>
      </c>
      <c r="CF81" s="64">
        <v>-4416664.1199999992</v>
      </c>
      <c r="CG81" s="64">
        <v>-43958.45</v>
      </c>
      <c r="CH81" s="64">
        <v>-116539772.86</v>
      </c>
      <c r="CI81" s="64">
        <v>-3207977.3</v>
      </c>
      <c r="CJ81" s="64">
        <v>0</v>
      </c>
      <c r="CK81" s="64">
        <v>-79531393.190000013</v>
      </c>
      <c r="CL81" s="64">
        <v>-79536602.010000005</v>
      </c>
      <c r="CM81" s="64">
        <v>0</v>
      </c>
      <c r="CN81" s="64">
        <v>5208.82</v>
      </c>
      <c r="CO81" s="64">
        <v>0</v>
      </c>
      <c r="CP81" s="64">
        <v>0</v>
      </c>
      <c r="CQ81" s="64">
        <v>0</v>
      </c>
      <c r="CR81" s="64">
        <v>0</v>
      </c>
      <c r="CS81" s="64">
        <v>0</v>
      </c>
      <c r="CT81" s="64">
        <v>0</v>
      </c>
      <c r="CU81" s="64">
        <v>25193176039.775333</v>
      </c>
    </row>
    <row r="82" spans="1:99">
      <c r="A82" s="47" t="s">
        <v>136</v>
      </c>
      <c r="B82" s="65"/>
      <c r="C82" s="60" t="s">
        <v>384</v>
      </c>
      <c r="D82" s="64">
        <v>122235916226.74562</v>
      </c>
      <c r="E82" s="64">
        <v>109402448140.00198</v>
      </c>
      <c r="F82" s="64">
        <v>114845653812.06911</v>
      </c>
      <c r="G82" s="64">
        <v>-5443205672.0671291</v>
      </c>
      <c r="H82" s="64">
        <v>-8252155040.3499994</v>
      </c>
      <c r="I82" s="64">
        <v>-8941238520.7900009</v>
      </c>
      <c r="J82" s="64">
        <v>-37205219999.400002</v>
      </c>
      <c r="K82" s="64">
        <v>28263981478.610001</v>
      </c>
      <c r="L82" s="64">
        <v>689083480.44000006</v>
      </c>
      <c r="M82" s="64">
        <v>2591043821.1399999</v>
      </c>
      <c r="N82" s="64">
        <v>-1901960340.7</v>
      </c>
      <c r="O82" s="64">
        <v>0</v>
      </c>
      <c r="P82" s="64">
        <v>0</v>
      </c>
      <c r="Q82" s="64">
        <v>0</v>
      </c>
      <c r="R82" s="64">
        <v>0</v>
      </c>
      <c r="S82" s="64">
        <v>0</v>
      </c>
      <c r="T82" s="64">
        <v>0</v>
      </c>
      <c r="U82" s="64">
        <v>0</v>
      </c>
      <c r="V82" s="64">
        <v>20301347042.553635</v>
      </c>
      <c r="W82" s="64">
        <v>3479129427.2563701</v>
      </c>
      <c r="X82" s="64">
        <v>419318528.81996709</v>
      </c>
      <c r="Y82" s="64">
        <v>4696629875.763176</v>
      </c>
      <c r="Z82" s="64">
        <v>11624010221.124123</v>
      </c>
      <c r="AA82" s="64">
        <v>23504683.190000001</v>
      </c>
      <c r="AB82" s="64">
        <v>0</v>
      </c>
      <c r="AC82" s="64">
        <v>0</v>
      </c>
      <c r="AD82" s="64">
        <v>183900</v>
      </c>
      <c r="AE82" s="64">
        <v>58570406.399999999</v>
      </c>
      <c r="AF82" s="64">
        <v>-4.9000000000000004</v>
      </c>
      <c r="AG82" s="64">
        <v>784276089.44000018</v>
      </c>
      <c r="AH82" s="64">
        <v>784276089.44000018</v>
      </c>
      <c r="AI82" s="64">
        <v>0</v>
      </c>
      <c r="AJ82" s="64">
        <v>0</v>
      </c>
      <c r="AK82" s="64">
        <v>0</v>
      </c>
      <c r="AL82" s="64">
        <v>0</v>
      </c>
      <c r="AM82" s="64">
        <v>0</v>
      </c>
      <c r="AN82" s="64">
        <v>-97042740186.970261</v>
      </c>
      <c r="AO82" s="64">
        <v>-19731278292.781643</v>
      </c>
      <c r="AP82" s="64">
        <v>-20971971756.02</v>
      </c>
      <c r="AQ82" s="64">
        <v>1240693463.2383618</v>
      </c>
      <c r="AR82" s="64">
        <v>-1358401179.759866</v>
      </c>
      <c r="AS82" s="64">
        <v>-2085095934.2900069</v>
      </c>
      <c r="AT82" s="64">
        <v>-11086001034.077166</v>
      </c>
      <c r="AU82" s="64">
        <v>-9489867444.7771645</v>
      </c>
      <c r="AV82" s="64">
        <v>-1573780462.2800002</v>
      </c>
      <c r="AW82" s="64">
        <v>-36913350.090000004</v>
      </c>
      <c r="AX82" s="64">
        <v>14560223.07</v>
      </c>
      <c r="AY82" s="64">
        <v>9000905099.787159</v>
      </c>
      <c r="AZ82" s="64">
        <v>726694754.53014064</v>
      </c>
      <c r="BA82" s="64">
        <v>2661562210.756721</v>
      </c>
      <c r="BB82" s="64">
        <v>2285084900.9767203</v>
      </c>
      <c r="BC82" s="64">
        <v>376778375.18000001</v>
      </c>
      <c r="BD82" s="64">
        <v>0</v>
      </c>
      <c r="BE82" s="64">
        <v>-301065.40000000002</v>
      </c>
      <c r="BF82" s="64">
        <v>-1934867456.2265799</v>
      </c>
      <c r="BG82" s="64">
        <v>-411267786.05999994</v>
      </c>
      <c r="BH82" s="64">
        <v>-411165330.00999999</v>
      </c>
      <c r="BI82" s="64">
        <v>-102456.04999999999</v>
      </c>
      <c r="BJ82" s="64">
        <v>-36492489484.509727</v>
      </c>
      <c r="BK82" s="64">
        <v>-36521958029.299736</v>
      </c>
      <c r="BL82" s="64">
        <v>-204676459569.67969</v>
      </c>
      <c r="BM82" s="64">
        <v>168154501540.38</v>
      </c>
      <c r="BN82" s="64">
        <v>29468544.789999992</v>
      </c>
      <c r="BO82" s="64">
        <v>321429567.74000001</v>
      </c>
      <c r="BP82" s="64">
        <v>-291961022.94999999</v>
      </c>
      <c r="BQ82" s="64">
        <v>-496402865.88999993</v>
      </c>
      <c r="BR82" s="64">
        <v>-490975084.0999999</v>
      </c>
      <c r="BS82" s="64">
        <v>0</v>
      </c>
      <c r="BT82" s="64">
        <v>-5427781.79</v>
      </c>
      <c r="BU82" s="64">
        <v>-38344791676.90905</v>
      </c>
      <c r="BV82" s="64">
        <v>-28348714493.858437</v>
      </c>
      <c r="BW82" s="64">
        <v>-7731598381.2330809</v>
      </c>
      <c r="BX82" s="64">
        <v>-1803069034.5657842</v>
      </c>
      <c r="BY82" s="64">
        <v>0</v>
      </c>
      <c r="BZ82" s="64">
        <v>-664066246.01378429</v>
      </c>
      <c r="CA82" s="64">
        <v>-964806037.1964159</v>
      </c>
      <c r="CB82" s="64">
        <v>1796461066.3743005</v>
      </c>
      <c r="CC82" s="64">
        <v>-628998550.41584229</v>
      </c>
      <c r="CD82" s="64">
        <v>-128577507.86999999</v>
      </c>
      <c r="CE82" s="64">
        <v>-4369135.1399999997</v>
      </c>
      <c r="CF82" s="64">
        <v>-4416664.1199999992</v>
      </c>
      <c r="CG82" s="64">
        <v>-43958.45</v>
      </c>
      <c r="CH82" s="64">
        <v>-116539772.86</v>
      </c>
      <c r="CI82" s="64">
        <v>-3207977.3</v>
      </c>
      <c r="CJ82" s="64">
        <v>0</v>
      </c>
      <c r="CK82" s="64">
        <v>-79531393.190000013</v>
      </c>
      <c r="CL82" s="64">
        <v>-79536602.010000005</v>
      </c>
      <c r="CM82" s="64">
        <v>0</v>
      </c>
      <c r="CN82" s="64">
        <v>5208.82</v>
      </c>
      <c r="CO82" s="64">
        <v>0</v>
      </c>
      <c r="CP82" s="64">
        <v>0</v>
      </c>
      <c r="CQ82" s="64">
        <v>0</v>
      </c>
      <c r="CR82" s="64">
        <v>0</v>
      </c>
      <c r="CS82" s="64">
        <v>0</v>
      </c>
      <c r="CT82" s="64">
        <v>0</v>
      </c>
      <c r="CU82" s="64">
        <v>25193176039.775333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8D88D-7EF1-4726-82E2-EE82891586FA}">
  <sheetPr>
    <tabColor theme="5" tint="0.39997558519241921"/>
  </sheetPr>
  <dimension ref="A1:AF82"/>
  <sheetViews>
    <sheetView showGridLines="0" zoomScale="80" zoomScaleNormal="80" workbookViewId="0">
      <pane xSplit="3" ySplit="6" topLeftCell="D7" activePane="bottomRight" state="frozen"/>
      <selection activeCell="A84" sqref="A84:XFD159"/>
      <selection pane="topRight" activeCell="A84" sqref="A84:XFD159"/>
      <selection pane="bottomLeft" activeCell="A84" sqref="A84:XFD159"/>
      <selection pane="bottomRight" activeCell="D7" sqref="D7"/>
    </sheetView>
  </sheetViews>
  <sheetFormatPr defaultColWidth="9.140625" defaultRowHeight="12.75"/>
  <cols>
    <col min="1" max="1" width="58.7109375" style="4" customWidth="1"/>
    <col min="2" max="3" width="15.7109375" style="4" customWidth="1"/>
    <col min="4" max="4" width="14.5703125" style="4" bestFit="1" customWidth="1"/>
    <col min="5" max="6" width="14.85546875" style="4" bestFit="1" customWidth="1"/>
    <col min="7" max="7" width="12.42578125" style="4" customWidth="1"/>
    <col min="8" max="8" width="13.85546875" style="4" bestFit="1" customWidth="1"/>
    <col min="9" max="9" width="13.5703125" style="4" bestFit="1" customWidth="1"/>
    <col min="10" max="10" width="15.28515625" style="4" bestFit="1" customWidth="1"/>
    <col min="11" max="11" width="15.7109375" style="4" customWidth="1"/>
    <col min="12" max="12" width="15.42578125" style="4" bestFit="1" customWidth="1"/>
    <col min="13" max="13" width="11.42578125" style="4" bestFit="1" customWidth="1"/>
    <col min="14" max="14" width="15.28515625" style="4" bestFit="1" customWidth="1"/>
    <col min="15" max="15" width="14.28515625" style="4" bestFit="1" customWidth="1"/>
    <col min="16" max="16" width="15.5703125" style="4" bestFit="1" customWidth="1"/>
    <col min="17" max="17" width="14.28515625" style="4" bestFit="1" customWidth="1"/>
    <col min="18" max="18" width="12.42578125" style="4" bestFit="1" customWidth="1"/>
    <col min="19" max="19" width="13" style="4" bestFit="1" customWidth="1"/>
    <col min="20" max="20" width="15" style="4" bestFit="1" customWidth="1"/>
    <col min="21" max="22" width="15.7109375" style="4" customWidth="1"/>
    <col min="23" max="23" width="15" style="4" bestFit="1" customWidth="1"/>
    <col min="24" max="24" width="15.140625" style="4" bestFit="1" customWidth="1"/>
    <col min="25" max="25" width="11.5703125" style="4" bestFit="1" customWidth="1"/>
    <col min="26" max="26" width="15.5703125" style="4" bestFit="1" customWidth="1"/>
    <col min="27" max="27" width="15.42578125" style="4" bestFit="1" customWidth="1"/>
    <col min="28" max="28" width="14.28515625" style="4" bestFit="1" customWidth="1"/>
    <col min="29" max="29" width="15.7109375" style="4" customWidth="1"/>
    <col min="30" max="30" width="14.85546875" style="4" bestFit="1" customWidth="1"/>
    <col min="31" max="31" width="13.85546875" style="4" bestFit="1" customWidth="1"/>
    <col min="32" max="32" width="14.28515625" style="4" bestFit="1" customWidth="1"/>
    <col min="33" max="16384" width="9.140625" style="4"/>
  </cols>
  <sheetData>
    <row r="1" spans="1:32" s="78" customFormat="1" ht="15" customHeight="1">
      <c r="A1" s="48" t="s">
        <v>286</v>
      </c>
      <c r="B1" s="76"/>
      <c r="C1" s="76"/>
      <c r="D1" s="76"/>
      <c r="E1" s="76"/>
      <c r="F1" s="76"/>
      <c r="G1" s="76"/>
      <c r="H1" s="76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</row>
    <row r="2" spans="1:32" s="78" customFormat="1" ht="15" customHeight="1">
      <c r="A2" s="48" t="s">
        <v>436</v>
      </c>
      <c r="B2" s="76" t="s">
        <v>287</v>
      </c>
      <c r="C2" s="76"/>
      <c r="D2" s="76"/>
      <c r="E2" s="76"/>
      <c r="F2" s="76"/>
      <c r="G2" s="76"/>
      <c r="H2" s="76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</row>
    <row r="3" spans="1:32" s="78" customFormat="1" ht="15" customHeight="1">
      <c r="A3" s="48" t="s">
        <v>289</v>
      </c>
      <c r="B3" s="76" t="s">
        <v>287</v>
      </c>
      <c r="C3" s="76"/>
      <c r="D3" s="76"/>
      <c r="E3" s="76"/>
      <c r="F3" s="76"/>
      <c r="G3" s="76"/>
      <c r="H3" s="76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</row>
    <row r="4" spans="1:32" ht="15" customHeight="1"/>
    <row r="5" spans="1:32" ht="22.5" customHeight="1">
      <c r="D5" s="52">
        <v>64</v>
      </c>
      <c r="E5" s="53">
        <v>640</v>
      </c>
      <c r="F5" s="54">
        <v>64001</v>
      </c>
      <c r="G5" s="54">
        <v>64002</v>
      </c>
      <c r="H5" s="53">
        <v>641</v>
      </c>
      <c r="I5" s="53">
        <v>642</v>
      </c>
      <c r="J5" s="53">
        <v>643</v>
      </c>
      <c r="K5" s="53">
        <v>644</v>
      </c>
      <c r="L5" s="53">
        <v>645</v>
      </c>
      <c r="M5" s="53">
        <v>649</v>
      </c>
      <c r="N5" s="52">
        <v>65</v>
      </c>
      <c r="O5" s="53">
        <v>650</v>
      </c>
      <c r="P5" s="54">
        <v>65001</v>
      </c>
      <c r="Q5" s="55">
        <v>650011</v>
      </c>
      <c r="R5" s="55">
        <v>650012</v>
      </c>
      <c r="S5" s="54">
        <v>65002</v>
      </c>
      <c r="T5" s="53">
        <v>651</v>
      </c>
      <c r="U5" s="53">
        <v>652</v>
      </c>
      <c r="V5" s="54">
        <v>65201</v>
      </c>
      <c r="W5" s="54">
        <v>65202</v>
      </c>
      <c r="X5" s="54">
        <v>65203</v>
      </c>
      <c r="Y5" s="54">
        <v>65204</v>
      </c>
      <c r="Z5" s="54">
        <v>65205</v>
      </c>
      <c r="AA5" s="54">
        <v>65206</v>
      </c>
      <c r="AB5" s="53">
        <v>653</v>
      </c>
      <c r="AC5" s="53">
        <v>654</v>
      </c>
      <c r="AD5" s="54">
        <v>65401</v>
      </c>
      <c r="AE5" s="54">
        <v>65402</v>
      </c>
      <c r="AF5" s="57" t="s">
        <v>253</v>
      </c>
    </row>
    <row r="6" spans="1:32" ht="80.099999999999994" customHeight="1">
      <c r="A6" s="57" t="s">
        <v>290</v>
      </c>
      <c r="B6" s="57" t="s">
        <v>291</v>
      </c>
      <c r="C6" s="57" t="s">
        <v>292</v>
      </c>
      <c r="D6" s="52" t="s">
        <v>437</v>
      </c>
      <c r="E6" s="53" t="s">
        <v>438</v>
      </c>
      <c r="F6" s="54" t="s">
        <v>439</v>
      </c>
      <c r="G6" s="54" t="s">
        <v>440</v>
      </c>
      <c r="H6" s="53" t="s">
        <v>441</v>
      </c>
      <c r="I6" s="53" t="s">
        <v>442</v>
      </c>
      <c r="J6" s="53" t="s">
        <v>443</v>
      </c>
      <c r="K6" s="53" t="s">
        <v>444</v>
      </c>
      <c r="L6" s="53" t="s">
        <v>445</v>
      </c>
      <c r="M6" s="53" t="s">
        <v>446</v>
      </c>
      <c r="N6" s="52" t="s">
        <v>447</v>
      </c>
      <c r="O6" s="53" t="s">
        <v>448</v>
      </c>
      <c r="P6" s="54" t="s">
        <v>449</v>
      </c>
      <c r="Q6" s="55" t="s">
        <v>439</v>
      </c>
      <c r="R6" s="55" t="s">
        <v>440</v>
      </c>
      <c r="S6" s="54" t="s">
        <v>450</v>
      </c>
      <c r="T6" s="53" t="s">
        <v>451</v>
      </c>
      <c r="U6" s="53" t="s">
        <v>357</v>
      </c>
      <c r="V6" s="54" t="s">
        <v>452</v>
      </c>
      <c r="W6" s="54" t="s">
        <v>417</v>
      </c>
      <c r="X6" s="54" t="s">
        <v>360</v>
      </c>
      <c r="Y6" s="54" t="s">
        <v>361</v>
      </c>
      <c r="Z6" s="54" t="s">
        <v>362</v>
      </c>
      <c r="AA6" s="54" t="s">
        <v>453</v>
      </c>
      <c r="AB6" s="53" t="s">
        <v>373</v>
      </c>
      <c r="AC6" s="53" t="s">
        <v>454</v>
      </c>
      <c r="AD6" s="54" t="s">
        <v>455</v>
      </c>
      <c r="AE6" s="54" t="s">
        <v>456</v>
      </c>
      <c r="AF6" s="57" t="s">
        <v>252</v>
      </c>
    </row>
    <row r="7" spans="1:32" ht="12.75" customHeight="1">
      <c r="A7" s="43" t="s">
        <v>2</v>
      </c>
      <c r="B7" s="59">
        <v>1001</v>
      </c>
      <c r="C7" s="60" t="s">
        <v>376</v>
      </c>
      <c r="D7" s="80">
        <v>0</v>
      </c>
      <c r="E7" s="80">
        <v>0</v>
      </c>
      <c r="F7" s="80">
        <v>0</v>
      </c>
      <c r="G7" s="80">
        <v>0</v>
      </c>
      <c r="H7" s="80">
        <v>0</v>
      </c>
      <c r="I7" s="80">
        <v>0</v>
      </c>
      <c r="J7" s="80">
        <v>0</v>
      </c>
      <c r="K7" s="80">
        <v>0</v>
      </c>
      <c r="L7" s="80">
        <v>0</v>
      </c>
      <c r="M7" s="80">
        <v>0</v>
      </c>
      <c r="N7" s="80">
        <v>0</v>
      </c>
      <c r="O7" s="80">
        <v>0</v>
      </c>
      <c r="P7" s="80">
        <v>0</v>
      </c>
      <c r="Q7" s="80">
        <v>0</v>
      </c>
      <c r="R7" s="80">
        <v>0</v>
      </c>
      <c r="S7" s="80">
        <v>0</v>
      </c>
      <c r="T7" s="80">
        <v>0</v>
      </c>
      <c r="U7" s="80">
        <v>0</v>
      </c>
      <c r="V7" s="80">
        <v>0</v>
      </c>
      <c r="W7" s="80">
        <v>0</v>
      </c>
      <c r="X7" s="80">
        <v>0</v>
      </c>
      <c r="Y7" s="80">
        <v>0</v>
      </c>
      <c r="Z7" s="80">
        <v>0</v>
      </c>
      <c r="AA7" s="80">
        <v>0</v>
      </c>
      <c r="AB7" s="80">
        <v>0</v>
      </c>
      <c r="AC7" s="80">
        <v>0</v>
      </c>
      <c r="AD7" s="80">
        <v>0</v>
      </c>
      <c r="AE7" s="80">
        <v>0</v>
      </c>
      <c r="AF7" s="80">
        <v>0</v>
      </c>
    </row>
    <row r="8" spans="1:32" ht="12.75" customHeight="1">
      <c r="A8" s="43" t="s">
        <v>4</v>
      </c>
      <c r="B8" s="59">
        <v>1003</v>
      </c>
      <c r="C8" s="60" t="s">
        <v>376</v>
      </c>
      <c r="D8" s="80">
        <v>0</v>
      </c>
      <c r="E8" s="80">
        <v>0</v>
      </c>
      <c r="F8" s="80">
        <v>0</v>
      </c>
      <c r="G8" s="80">
        <v>0</v>
      </c>
      <c r="H8" s="80">
        <v>0</v>
      </c>
      <c r="I8" s="80">
        <v>0</v>
      </c>
      <c r="J8" s="80">
        <v>0</v>
      </c>
      <c r="K8" s="80">
        <v>0</v>
      </c>
      <c r="L8" s="80">
        <v>0</v>
      </c>
      <c r="M8" s="80">
        <v>0</v>
      </c>
      <c r="N8" s="80">
        <v>0</v>
      </c>
      <c r="O8" s="80">
        <v>0</v>
      </c>
      <c r="P8" s="80">
        <v>0</v>
      </c>
      <c r="Q8" s="80">
        <v>0</v>
      </c>
      <c r="R8" s="80">
        <v>0</v>
      </c>
      <c r="S8" s="80">
        <v>0</v>
      </c>
      <c r="T8" s="80">
        <v>0</v>
      </c>
      <c r="U8" s="80">
        <v>0</v>
      </c>
      <c r="V8" s="80">
        <v>0</v>
      </c>
      <c r="W8" s="80">
        <v>0</v>
      </c>
      <c r="X8" s="80">
        <v>0</v>
      </c>
      <c r="Y8" s="80">
        <v>0</v>
      </c>
      <c r="Z8" s="80">
        <v>0</v>
      </c>
      <c r="AA8" s="80">
        <v>0</v>
      </c>
      <c r="AB8" s="80">
        <v>0</v>
      </c>
      <c r="AC8" s="80">
        <v>0</v>
      </c>
      <c r="AD8" s="80">
        <v>0</v>
      </c>
      <c r="AE8" s="80">
        <v>0</v>
      </c>
      <c r="AF8" s="80">
        <v>0</v>
      </c>
    </row>
    <row r="9" spans="1:32" ht="12.75" customHeight="1">
      <c r="A9" s="43" t="s">
        <v>5</v>
      </c>
      <c r="B9" s="59">
        <v>1004</v>
      </c>
      <c r="C9" s="60" t="s">
        <v>376</v>
      </c>
      <c r="D9" s="80">
        <v>0</v>
      </c>
      <c r="E9" s="80">
        <v>0</v>
      </c>
      <c r="F9" s="80">
        <v>0</v>
      </c>
      <c r="G9" s="80">
        <v>0</v>
      </c>
      <c r="H9" s="80">
        <v>0</v>
      </c>
      <c r="I9" s="80">
        <v>0</v>
      </c>
      <c r="J9" s="80">
        <v>0</v>
      </c>
      <c r="K9" s="80">
        <v>0</v>
      </c>
      <c r="L9" s="80">
        <v>0</v>
      </c>
      <c r="M9" s="80">
        <v>0</v>
      </c>
      <c r="N9" s="80">
        <v>0</v>
      </c>
      <c r="O9" s="80">
        <v>0</v>
      </c>
      <c r="P9" s="80">
        <v>0</v>
      </c>
      <c r="Q9" s="80">
        <v>0</v>
      </c>
      <c r="R9" s="80">
        <v>0</v>
      </c>
      <c r="S9" s="80">
        <v>0</v>
      </c>
      <c r="T9" s="80">
        <v>0</v>
      </c>
      <c r="U9" s="80">
        <v>0</v>
      </c>
      <c r="V9" s="80">
        <v>0</v>
      </c>
      <c r="W9" s="80">
        <v>0</v>
      </c>
      <c r="X9" s="80">
        <v>0</v>
      </c>
      <c r="Y9" s="80">
        <v>0</v>
      </c>
      <c r="Z9" s="80">
        <v>0</v>
      </c>
      <c r="AA9" s="80">
        <v>0</v>
      </c>
      <c r="AB9" s="80">
        <v>0</v>
      </c>
      <c r="AC9" s="80">
        <v>0</v>
      </c>
      <c r="AD9" s="80">
        <v>0</v>
      </c>
      <c r="AE9" s="80">
        <v>0</v>
      </c>
      <c r="AF9" s="80">
        <v>0</v>
      </c>
    </row>
    <row r="10" spans="1:32" ht="12.75" customHeight="1">
      <c r="A10" s="43" t="s">
        <v>7</v>
      </c>
      <c r="B10" s="59">
        <v>1005</v>
      </c>
      <c r="C10" s="60" t="s">
        <v>376</v>
      </c>
      <c r="D10" s="80">
        <v>0</v>
      </c>
      <c r="E10" s="80">
        <v>0</v>
      </c>
      <c r="F10" s="80">
        <v>0</v>
      </c>
      <c r="G10" s="80">
        <v>0</v>
      </c>
      <c r="H10" s="80">
        <v>0</v>
      </c>
      <c r="I10" s="80">
        <v>0</v>
      </c>
      <c r="J10" s="80">
        <v>0</v>
      </c>
      <c r="K10" s="80">
        <v>0</v>
      </c>
      <c r="L10" s="80">
        <v>0</v>
      </c>
      <c r="M10" s="80">
        <v>0</v>
      </c>
      <c r="N10" s="80">
        <v>0</v>
      </c>
      <c r="O10" s="80">
        <v>0</v>
      </c>
      <c r="P10" s="80">
        <v>0</v>
      </c>
      <c r="Q10" s="80">
        <v>0</v>
      </c>
      <c r="R10" s="80">
        <v>0</v>
      </c>
      <c r="S10" s="80">
        <v>0</v>
      </c>
      <c r="T10" s="80">
        <v>0</v>
      </c>
      <c r="U10" s="80">
        <v>0</v>
      </c>
      <c r="V10" s="80">
        <v>0</v>
      </c>
      <c r="W10" s="80">
        <v>0</v>
      </c>
      <c r="X10" s="80">
        <v>0</v>
      </c>
      <c r="Y10" s="80">
        <v>0</v>
      </c>
      <c r="Z10" s="80">
        <v>0</v>
      </c>
      <c r="AA10" s="80">
        <v>0</v>
      </c>
      <c r="AB10" s="80">
        <v>0</v>
      </c>
      <c r="AC10" s="80">
        <v>0</v>
      </c>
      <c r="AD10" s="80">
        <v>0</v>
      </c>
      <c r="AE10" s="80">
        <v>0</v>
      </c>
      <c r="AF10" s="80">
        <v>0</v>
      </c>
    </row>
    <row r="11" spans="1:32" ht="12.75" customHeight="1">
      <c r="A11" s="43" t="s">
        <v>9</v>
      </c>
      <c r="B11" s="59">
        <v>1006</v>
      </c>
      <c r="C11" s="60" t="s">
        <v>376</v>
      </c>
      <c r="D11" s="80">
        <v>0</v>
      </c>
      <c r="E11" s="80">
        <v>0</v>
      </c>
      <c r="F11" s="80">
        <v>0</v>
      </c>
      <c r="G11" s="80">
        <v>0</v>
      </c>
      <c r="H11" s="80">
        <v>0</v>
      </c>
      <c r="I11" s="80">
        <v>0</v>
      </c>
      <c r="J11" s="80">
        <v>0</v>
      </c>
      <c r="K11" s="80">
        <v>0</v>
      </c>
      <c r="L11" s="80">
        <v>0</v>
      </c>
      <c r="M11" s="80">
        <v>0</v>
      </c>
      <c r="N11" s="80">
        <v>0</v>
      </c>
      <c r="O11" s="80">
        <v>0</v>
      </c>
      <c r="P11" s="80">
        <v>0</v>
      </c>
      <c r="Q11" s="80">
        <v>0</v>
      </c>
      <c r="R11" s="80">
        <v>0</v>
      </c>
      <c r="S11" s="80">
        <v>0</v>
      </c>
      <c r="T11" s="80">
        <v>0</v>
      </c>
      <c r="U11" s="80">
        <v>0</v>
      </c>
      <c r="V11" s="80">
        <v>0</v>
      </c>
      <c r="W11" s="80">
        <v>0</v>
      </c>
      <c r="X11" s="80">
        <v>0</v>
      </c>
      <c r="Y11" s="80">
        <v>0</v>
      </c>
      <c r="Z11" s="80">
        <v>0</v>
      </c>
      <c r="AA11" s="80">
        <v>0</v>
      </c>
      <c r="AB11" s="80">
        <v>0</v>
      </c>
      <c r="AC11" s="80">
        <v>0</v>
      </c>
      <c r="AD11" s="80">
        <v>0</v>
      </c>
      <c r="AE11" s="80">
        <v>0</v>
      </c>
      <c r="AF11" s="80">
        <v>0</v>
      </c>
    </row>
    <row r="12" spans="1:32" ht="12.75" customHeight="1">
      <c r="A12" s="43" t="s">
        <v>11</v>
      </c>
      <c r="B12" s="59">
        <v>1007</v>
      </c>
      <c r="C12" s="60" t="s">
        <v>376</v>
      </c>
      <c r="D12" s="80">
        <v>0</v>
      </c>
      <c r="E12" s="80">
        <v>0</v>
      </c>
      <c r="F12" s="80">
        <v>0</v>
      </c>
      <c r="G12" s="80">
        <v>0</v>
      </c>
      <c r="H12" s="80">
        <v>0</v>
      </c>
      <c r="I12" s="80">
        <v>0</v>
      </c>
      <c r="J12" s="80">
        <v>0</v>
      </c>
      <c r="K12" s="80">
        <v>0</v>
      </c>
      <c r="L12" s="80">
        <v>0</v>
      </c>
      <c r="M12" s="80">
        <v>0</v>
      </c>
      <c r="N12" s="80">
        <v>0</v>
      </c>
      <c r="O12" s="80">
        <v>0</v>
      </c>
      <c r="P12" s="80">
        <v>0</v>
      </c>
      <c r="Q12" s="80">
        <v>0</v>
      </c>
      <c r="R12" s="80">
        <v>0</v>
      </c>
      <c r="S12" s="80">
        <v>0</v>
      </c>
      <c r="T12" s="80">
        <v>0</v>
      </c>
      <c r="U12" s="80">
        <v>0</v>
      </c>
      <c r="V12" s="80">
        <v>0</v>
      </c>
      <c r="W12" s="80">
        <v>0</v>
      </c>
      <c r="X12" s="80">
        <v>0</v>
      </c>
      <c r="Y12" s="80">
        <v>0</v>
      </c>
      <c r="Z12" s="80">
        <v>0</v>
      </c>
      <c r="AA12" s="80">
        <v>0</v>
      </c>
      <c r="AB12" s="80">
        <v>0</v>
      </c>
      <c r="AC12" s="80">
        <v>0</v>
      </c>
      <c r="AD12" s="80">
        <v>0</v>
      </c>
      <c r="AE12" s="80">
        <v>0</v>
      </c>
      <c r="AF12" s="80">
        <v>0</v>
      </c>
    </row>
    <row r="13" spans="1:32" ht="12.75" customHeight="1">
      <c r="A13" s="43" t="s">
        <v>13</v>
      </c>
      <c r="B13" s="59">
        <v>1008</v>
      </c>
      <c r="C13" s="60" t="s">
        <v>376</v>
      </c>
      <c r="D13" s="80">
        <v>0</v>
      </c>
      <c r="E13" s="80">
        <v>0</v>
      </c>
      <c r="F13" s="80">
        <v>0</v>
      </c>
      <c r="G13" s="80">
        <v>0</v>
      </c>
      <c r="H13" s="80">
        <v>0</v>
      </c>
      <c r="I13" s="80">
        <v>0</v>
      </c>
      <c r="J13" s="80">
        <v>0</v>
      </c>
      <c r="K13" s="80">
        <v>0</v>
      </c>
      <c r="L13" s="80">
        <v>0</v>
      </c>
      <c r="M13" s="80">
        <v>0</v>
      </c>
      <c r="N13" s="80">
        <v>0</v>
      </c>
      <c r="O13" s="80">
        <v>0</v>
      </c>
      <c r="P13" s="80">
        <v>0</v>
      </c>
      <c r="Q13" s="80">
        <v>0</v>
      </c>
      <c r="R13" s="80">
        <v>0</v>
      </c>
      <c r="S13" s="80">
        <v>0</v>
      </c>
      <c r="T13" s="80">
        <v>0</v>
      </c>
      <c r="U13" s="80">
        <v>0</v>
      </c>
      <c r="V13" s="80">
        <v>0</v>
      </c>
      <c r="W13" s="80">
        <v>0</v>
      </c>
      <c r="X13" s="80">
        <v>0</v>
      </c>
      <c r="Y13" s="80">
        <v>0</v>
      </c>
      <c r="Z13" s="80">
        <v>0</v>
      </c>
      <c r="AA13" s="80">
        <v>0</v>
      </c>
      <c r="AB13" s="80">
        <v>0</v>
      </c>
      <c r="AC13" s="80">
        <v>0</v>
      </c>
      <c r="AD13" s="80">
        <v>0</v>
      </c>
      <c r="AE13" s="80">
        <v>0</v>
      </c>
      <c r="AF13" s="80">
        <v>0</v>
      </c>
    </row>
    <row r="14" spans="1:32" ht="12.75" customHeight="1">
      <c r="A14" s="43" t="s">
        <v>15</v>
      </c>
      <c r="B14" s="59">
        <v>1009</v>
      </c>
      <c r="C14" s="60" t="s">
        <v>376</v>
      </c>
      <c r="D14" s="80">
        <v>0</v>
      </c>
      <c r="E14" s="80">
        <v>0</v>
      </c>
      <c r="F14" s="80">
        <v>0</v>
      </c>
      <c r="G14" s="80">
        <v>0</v>
      </c>
      <c r="H14" s="80">
        <v>0</v>
      </c>
      <c r="I14" s="80">
        <v>0</v>
      </c>
      <c r="J14" s="80">
        <v>0</v>
      </c>
      <c r="K14" s="80">
        <v>0</v>
      </c>
      <c r="L14" s="80">
        <v>0</v>
      </c>
      <c r="M14" s="80">
        <v>0</v>
      </c>
      <c r="N14" s="80">
        <v>0</v>
      </c>
      <c r="O14" s="80">
        <v>0</v>
      </c>
      <c r="P14" s="80">
        <v>0</v>
      </c>
      <c r="Q14" s="80">
        <v>0</v>
      </c>
      <c r="R14" s="80">
        <v>0</v>
      </c>
      <c r="S14" s="80">
        <v>0</v>
      </c>
      <c r="T14" s="80">
        <v>0</v>
      </c>
      <c r="U14" s="80">
        <v>0</v>
      </c>
      <c r="V14" s="80">
        <v>0</v>
      </c>
      <c r="W14" s="80">
        <v>0</v>
      </c>
      <c r="X14" s="80">
        <v>0</v>
      </c>
      <c r="Y14" s="80">
        <v>0</v>
      </c>
      <c r="Z14" s="80">
        <v>0</v>
      </c>
      <c r="AA14" s="80">
        <v>0</v>
      </c>
      <c r="AB14" s="80">
        <v>0</v>
      </c>
      <c r="AC14" s="80">
        <v>0</v>
      </c>
      <c r="AD14" s="80">
        <v>0</v>
      </c>
      <c r="AE14" s="80">
        <v>0</v>
      </c>
      <c r="AF14" s="80">
        <v>0</v>
      </c>
    </row>
    <row r="15" spans="1:32" ht="12.75" customHeight="1">
      <c r="A15" s="43" t="s">
        <v>17</v>
      </c>
      <c r="B15" s="59">
        <v>1010</v>
      </c>
      <c r="C15" s="60" t="s">
        <v>376</v>
      </c>
      <c r="D15" s="80">
        <v>0</v>
      </c>
      <c r="E15" s="80">
        <v>0</v>
      </c>
      <c r="F15" s="80">
        <v>0</v>
      </c>
      <c r="G15" s="80">
        <v>0</v>
      </c>
      <c r="H15" s="80">
        <v>0</v>
      </c>
      <c r="I15" s="80">
        <v>0</v>
      </c>
      <c r="J15" s="80">
        <v>0</v>
      </c>
      <c r="K15" s="80">
        <v>0</v>
      </c>
      <c r="L15" s="80">
        <v>0</v>
      </c>
      <c r="M15" s="80">
        <v>0</v>
      </c>
      <c r="N15" s="80">
        <v>0</v>
      </c>
      <c r="O15" s="80">
        <v>0</v>
      </c>
      <c r="P15" s="80">
        <v>0</v>
      </c>
      <c r="Q15" s="80">
        <v>0</v>
      </c>
      <c r="R15" s="80">
        <v>0</v>
      </c>
      <c r="S15" s="80">
        <v>0</v>
      </c>
      <c r="T15" s="80">
        <v>0</v>
      </c>
      <c r="U15" s="80">
        <v>0</v>
      </c>
      <c r="V15" s="80">
        <v>0</v>
      </c>
      <c r="W15" s="80">
        <v>0</v>
      </c>
      <c r="X15" s="80">
        <v>0</v>
      </c>
      <c r="Y15" s="80">
        <v>0</v>
      </c>
      <c r="Z15" s="80">
        <v>0</v>
      </c>
      <c r="AA15" s="80">
        <v>0</v>
      </c>
      <c r="AB15" s="80">
        <v>0</v>
      </c>
      <c r="AC15" s="80">
        <v>0</v>
      </c>
      <c r="AD15" s="80">
        <v>0</v>
      </c>
      <c r="AE15" s="80">
        <v>0</v>
      </c>
      <c r="AF15" s="80">
        <v>0</v>
      </c>
    </row>
    <row r="16" spans="1:32" ht="12.75" customHeight="1">
      <c r="A16" s="43" t="s">
        <v>19</v>
      </c>
      <c r="B16" s="59">
        <v>1011</v>
      </c>
      <c r="C16" s="60" t="s">
        <v>376</v>
      </c>
      <c r="D16" s="80">
        <v>0</v>
      </c>
      <c r="E16" s="80">
        <v>0</v>
      </c>
      <c r="F16" s="80">
        <v>0</v>
      </c>
      <c r="G16" s="80">
        <v>0</v>
      </c>
      <c r="H16" s="80">
        <v>0</v>
      </c>
      <c r="I16" s="80">
        <v>0</v>
      </c>
      <c r="J16" s="80">
        <v>0</v>
      </c>
      <c r="K16" s="80">
        <v>0</v>
      </c>
      <c r="L16" s="80">
        <v>0</v>
      </c>
      <c r="M16" s="80">
        <v>0</v>
      </c>
      <c r="N16" s="80">
        <v>0</v>
      </c>
      <c r="O16" s="80">
        <v>0</v>
      </c>
      <c r="P16" s="80">
        <v>0</v>
      </c>
      <c r="Q16" s="80">
        <v>0</v>
      </c>
      <c r="R16" s="80">
        <v>0</v>
      </c>
      <c r="S16" s="80">
        <v>0</v>
      </c>
      <c r="T16" s="80">
        <v>0</v>
      </c>
      <c r="U16" s="80">
        <v>0</v>
      </c>
      <c r="V16" s="80">
        <v>0</v>
      </c>
      <c r="W16" s="80">
        <v>0</v>
      </c>
      <c r="X16" s="80">
        <v>0</v>
      </c>
      <c r="Y16" s="80">
        <v>0</v>
      </c>
      <c r="Z16" s="80">
        <v>0</v>
      </c>
      <c r="AA16" s="80">
        <v>0</v>
      </c>
      <c r="AB16" s="80">
        <v>0</v>
      </c>
      <c r="AC16" s="80">
        <v>0</v>
      </c>
      <c r="AD16" s="80">
        <v>0</v>
      </c>
      <c r="AE16" s="80">
        <v>0</v>
      </c>
      <c r="AF16" s="80">
        <v>0</v>
      </c>
    </row>
    <row r="17" spans="1:32" ht="12.75" customHeight="1">
      <c r="A17" s="43" t="s">
        <v>21</v>
      </c>
      <c r="B17" s="59">
        <v>1012</v>
      </c>
      <c r="C17" s="60" t="s">
        <v>376</v>
      </c>
      <c r="D17" s="80">
        <v>0</v>
      </c>
      <c r="E17" s="80">
        <v>0</v>
      </c>
      <c r="F17" s="80">
        <v>0</v>
      </c>
      <c r="G17" s="80">
        <v>0</v>
      </c>
      <c r="H17" s="80">
        <v>0</v>
      </c>
      <c r="I17" s="80">
        <v>0</v>
      </c>
      <c r="J17" s="80">
        <v>0</v>
      </c>
      <c r="K17" s="80">
        <v>0</v>
      </c>
      <c r="L17" s="80">
        <v>0</v>
      </c>
      <c r="M17" s="80">
        <v>0</v>
      </c>
      <c r="N17" s="80">
        <v>0</v>
      </c>
      <c r="O17" s="80">
        <v>0</v>
      </c>
      <c r="P17" s="80">
        <v>0</v>
      </c>
      <c r="Q17" s="80">
        <v>0</v>
      </c>
      <c r="R17" s="80">
        <v>0</v>
      </c>
      <c r="S17" s="80">
        <v>0</v>
      </c>
      <c r="T17" s="80">
        <v>0</v>
      </c>
      <c r="U17" s="80">
        <v>0</v>
      </c>
      <c r="V17" s="80">
        <v>0</v>
      </c>
      <c r="W17" s="80">
        <v>0</v>
      </c>
      <c r="X17" s="80">
        <v>0</v>
      </c>
      <c r="Y17" s="80">
        <v>0</v>
      </c>
      <c r="Z17" s="80">
        <v>0</v>
      </c>
      <c r="AA17" s="80">
        <v>0</v>
      </c>
      <c r="AB17" s="80">
        <v>0</v>
      </c>
      <c r="AC17" s="80">
        <v>0</v>
      </c>
      <c r="AD17" s="80">
        <v>0</v>
      </c>
      <c r="AE17" s="80">
        <v>0</v>
      </c>
      <c r="AF17" s="80">
        <v>0</v>
      </c>
    </row>
    <row r="18" spans="1:32" ht="12.75" customHeight="1">
      <c r="A18" s="43" t="s">
        <v>23</v>
      </c>
      <c r="B18" s="59">
        <v>1013</v>
      </c>
      <c r="C18" s="60" t="s">
        <v>376</v>
      </c>
      <c r="D18" s="80">
        <v>0</v>
      </c>
      <c r="E18" s="80">
        <v>0</v>
      </c>
      <c r="F18" s="80">
        <v>0</v>
      </c>
      <c r="G18" s="80">
        <v>0</v>
      </c>
      <c r="H18" s="80">
        <v>0</v>
      </c>
      <c r="I18" s="80">
        <v>0</v>
      </c>
      <c r="J18" s="80">
        <v>0</v>
      </c>
      <c r="K18" s="80">
        <v>0</v>
      </c>
      <c r="L18" s="80">
        <v>0</v>
      </c>
      <c r="M18" s="80">
        <v>0</v>
      </c>
      <c r="N18" s="80">
        <v>0</v>
      </c>
      <c r="O18" s="80">
        <v>0</v>
      </c>
      <c r="P18" s="80">
        <v>0</v>
      </c>
      <c r="Q18" s="80">
        <v>0</v>
      </c>
      <c r="R18" s="80">
        <v>0</v>
      </c>
      <c r="S18" s="80">
        <v>0</v>
      </c>
      <c r="T18" s="80">
        <v>0</v>
      </c>
      <c r="U18" s="80">
        <v>0</v>
      </c>
      <c r="V18" s="80">
        <v>0</v>
      </c>
      <c r="W18" s="80">
        <v>0</v>
      </c>
      <c r="X18" s="80">
        <v>0</v>
      </c>
      <c r="Y18" s="80">
        <v>0</v>
      </c>
      <c r="Z18" s="80">
        <v>0</v>
      </c>
      <c r="AA18" s="80">
        <v>0</v>
      </c>
      <c r="AB18" s="80">
        <v>0</v>
      </c>
      <c r="AC18" s="80">
        <v>0</v>
      </c>
      <c r="AD18" s="80">
        <v>0</v>
      </c>
      <c r="AE18" s="80">
        <v>0</v>
      </c>
      <c r="AF18" s="80">
        <v>0</v>
      </c>
    </row>
    <row r="19" spans="1:32" ht="12.75" customHeight="1">
      <c r="A19" s="43" t="s">
        <v>25</v>
      </c>
      <c r="B19" s="59">
        <v>1016</v>
      </c>
      <c r="C19" s="60" t="s">
        <v>376</v>
      </c>
      <c r="D19" s="80">
        <v>0</v>
      </c>
      <c r="E19" s="80">
        <v>0</v>
      </c>
      <c r="F19" s="80">
        <v>0</v>
      </c>
      <c r="G19" s="80">
        <v>0</v>
      </c>
      <c r="H19" s="80">
        <v>0</v>
      </c>
      <c r="I19" s="80">
        <v>0</v>
      </c>
      <c r="J19" s="80">
        <v>0</v>
      </c>
      <c r="K19" s="80">
        <v>0</v>
      </c>
      <c r="L19" s="80">
        <v>0</v>
      </c>
      <c r="M19" s="80">
        <v>0</v>
      </c>
      <c r="N19" s="80">
        <v>0</v>
      </c>
      <c r="O19" s="80">
        <v>0</v>
      </c>
      <c r="P19" s="80">
        <v>0</v>
      </c>
      <c r="Q19" s="80">
        <v>0</v>
      </c>
      <c r="R19" s="80">
        <v>0</v>
      </c>
      <c r="S19" s="80">
        <v>0</v>
      </c>
      <c r="T19" s="80">
        <v>0</v>
      </c>
      <c r="U19" s="80">
        <v>0</v>
      </c>
      <c r="V19" s="80">
        <v>0</v>
      </c>
      <c r="W19" s="80">
        <v>0</v>
      </c>
      <c r="X19" s="80">
        <v>0</v>
      </c>
      <c r="Y19" s="80">
        <v>0</v>
      </c>
      <c r="Z19" s="80">
        <v>0</v>
      </c>
      <c r="AA19" s="80">
        <v>0</v>
      </c>
      <c r="AB19" s="80">
        <v>0</v>
      </c>
      <c r="AC19" s="80">
        <v>0</v>
      </c>
      <c r="AD19" s="80">
        <v>0</v>
      </c>
      <c r="AE19" s="80">
        <v>0</v>
      </c>
      <c r="AF19" s="80">
        <v>0</v>
      </c>
    </row>
    <row r="20" spans="1:32" ht="12.75" customHeight="1">
      <c r="A20" s="43" t="s">
        <v>27</v>
      </c>
      <c r="B20" s="59">
        <v>1017</v>
      </c>
      <c r="C20" s="60" t="s">
        <v>376</v>
      </c>
      <c r="D20" s="80">
        <v>0</v>
      </c>
      <c r="E20" s="80">
        <v>0</v>
      </c>
      <c r="F20" s="80">
        <v>0</v>
      </c>
      <c r="G20" s="80">
        <v>0</v>
      </c>
      <c r="H20" s="80">
        <v>0</v>
      </c>
      <c r="I20" s="80">
        <v>0</v>
      </c>
      <c r="J20" s="80">
        <v>0</v>
      </c>
      <c r="K20" s="80">
        <v>0</v>
      </c>
      <c r="L20" s="80">
        <v>0</v>
      </c>
      <c r="M20" s="80">
        <v>0</v>
      </c>
      <c r="N20" s="80">
        <v>0</v>
      </c>
      <c r="O20" s="80">
        <v>0</v>
      </c>
      <c r="P20" s="80">
        <v>0</v>
      </c>
      <c r="Q20" s="80">
        <v>0</v>
      </c>
      <c r="R20" s="80">
        <v>0</v>
      </c>
      <c r="S20" s="80">
        <v>0</v>
      </c>
      <c r="T20" s="80">
        <v>0</v>
      </c>
      <c r="U20" s="80">
        <v>0</v>
      </c>
      <c r="V20" s="80">
        <v>0</v>
      </c>
      <c r="W20" s="80">
        <v>0</v>
      </c>
      <c r="X20" s="80">
        <v>0</v>
      </c>
      <c r="Y20" s="80">
        <v>0</v>
      </c>
      <c r="Z20" s="80">
        <v>0</v>
      </c>
      <c r="AA20" s="80">
        <v>0</v>
      </c>
      <c r="AB20" s="80">
        <v>0</v>
      </c>
      <c r="AC20" s="80">
        <v>0</v>
      </c>
      <c r="AD20" s="80">
        <v>0</v>
      </c>
      <c r="AE20" s="80">
        <v>0</v>
      </c>
      <c r="AF20" s="80">
        <v>0</v>
      </c>
    </row>
    <row r="21" spans="1:32" ht="12.75" customHeight="1">
      <c r="A21" s="43" t="s">
        <v>29</v>
      </c>
      <c r="B21" s="59">
        <v>1018</v>
      </c>
      <c r="C21" s="60" t="s">
        <v>376</v>
      </c>
      <c r="D21" s="80">
        <v>0</v>
      </c>
      <c r="E21" s="80">
        <v>0</v>
      </c>
      <c r="F21" s="80">
        <v>0</v>
      </c>
      <c r="G21" s="80">
        <v>0</v>
      </c>
      <c r="H21" s="80">
        <v>0</v>
      </c>
      <c r="I21" s="80">
        <v>0</v>
      </c>
      <c r="J21" s="80">
        <v>0</v>
      </c>
      <c r="K21" s="80">
        <v>0</v>
      </c>
      <c r="L21" s="80">
        <v>0</v>
      </c>
      <c r="M21" s="80">
        <v>0</v>
      </c>
      <c r="N21" s="80">
        <v>0</v>
      </c>
      <c r="O21" s="80">
        <v>0</v>
      </c>
      <c r="P21" s="80">
        <v>0</v>
      </c>
      <c r="Q21" s="80">
        <v>0</v>
      </c>
      <c r="R21" s="80">
        <v>0</v>
      </c>
      <c r="S21" s="80">
        <v>0</v>
      </c>
      <c r="T21" s="80">
        <v>0</v>
      </c>
      <c r="U21" s="80">
        <v>0</v>
      </c>
      <c r="V21" s="80">
        <v>0</v>
      </c>
      <c r="W21" s="80">
        <v>0</v>
      </c>
      <c r="X21" s="80">
        <v>0</v>
      </c>
      <c r="Y21" s="80">
        <v>0</v>
      </c>
      <c r="Z21" s="80">
        <v>0</v>
      </c>
      <c r="AA21" s="80">
        <v>0</v>
      </c>
      <c r="AB21" s="80">
        <v>0</v>
      </c>
      <c r="AC21" s="80">
        <v>0</v>
      </c>
      <c r="AD21" s="80">
        <v>0</v>
      </c>
      <c r="AE21" s="80">
        <v>0</v>
      </c>
      <c r="AF21" s="80">
        <v>0</v>
      </c>
    </row>
    <row r="22" spans="1:32" ht="12.75" customHeight="1">
      <c r="A22" s="43" t="s">
        <v>31</v>
      </c>
      <c r="B22" s="59">
        <v>1020</v>
      </c>
      <c r="C22" s="60" t="s">
        <v>376</v>
      </c>
      <c r="D22" s="80">
        <v>0</v>
      </c>
      <c r="E22" s="80">
        <v>0</v>
      </c>
      <c r="F22" s="80">
        <v>0</v>
      </c>
      <c r="G22" s="80">
        <v>0</v>
      </c>
      <c r="H22" s="80">
        <v>0</v>
      </c>
      <c r="I22" s="80">
        <v>0</v>
      </c>
      <c r="J22" s="80">
        <v>0</v>
      </c>
      <c r="K22" s="80">
        <v>0</v>
      </c>
      <c r="L22" s="80">
        <v>0</v>
      </c>
      <c r="M22" s="80">
        <v>0</v>
      </c>
      <c r="N22" s="80">
        <v>0</v>
      </c>
      <c r="O22" s="80">
        <v>0</v>
      </c>
      <c r="P22" s="80">
        <v>0</v>
      </c>
      <c r="Q22" s="80">
        <v>0</v>
      </c>
      <c r="R22" s="80">
        <v>0</v>
      </c>
      <c r="S22" s="80">
        <v>0</v>
      </c>
      <c r="T22" s="80">
        <v>0</v>
      </c>
      <c r="U22" s="80">
        <v>0</v>
      </c>
      <c r="V22" s="80">
        <v>0</v>
      </c>
      <c r="W22" s="80">
        <v>0</v>
      </c>
      <c r="X22" s="80">
        <v>0</v>
      </c>
      <c r="Y22" s="80">
        <v>0</v>
      </c>
      <c r="Z22" s="80">
        <v>0</v>
      </c>
      <c r="AA22" s="80">
        <v>0</v>
      </c>
      <c r="AB22" s="80">
        <v>0</v>
      </c>
      <c r="AC22" s="80">
        <v>0</v>
      </c>
      <c r="AD22" s="80">
        <v>0</v>
      </c>
      <c r="AE22" s="80">
        <v>0</v>
      </c>
      <c r="AF22" s="80">
        <v>0</v>
      </c>
    </row>
    <row r="23" spans="1:32" ht="12.75" customHeight="1">
      <c r="A23" s="43" t="s">
        <v>33</v>
      </c>
      <c r="B23" s="59">
        <v>1022</v>
      </c>
      <c r="C23" s="60" t="s">
        <v>376</v>
      </c>
      <c r="D23" s="80">
        <v>0</v>
      </c>
      <c r="E23" s="80">
        <v>0</v>
      </c>
      <c r="F23" s="80">
        <v>0</v>
      </c>
      <c r="G23" s="80">
        <v>0</v>
      </c>
      <c r="H23" s="80">
        <v>0</v>
      </c>
      <c r="I23" s="80">
        <v>0</v>
      </c>
      <c r="J23" s="80">
        <v>0</v>
      </c>
      <c r="K23" s="80">
        <v>0</v>
      </c>
      <c r="L23" s="80">
        <v>0</v>
      </c>
      <c r="M23" s="80">
        <v>0</v>
      </c>
      <c r="N23" s="80">
        <v>0</v>
      </c>
      <c r="O23" s="80">
        <v>0</v>
      </c>
      <c r="P23" s="80">
        <v>0</v>
      </c>
      <c r="Q23" s="80">
        <v>0</v>
      </c>
      <c r="R23" s="80">
        <v>0</v>
      </c>
      <c r="S23" s="80">
        <v>0</v>
      </c>
      <c r="T23" s="80">
        <v>0</v>
      </c>
      <c r="U23" s="80">
        <v>0</v>
      </c>
      <c r="V23" s="80">
        <v>0</v>
      </c>
      <c r="W23" s="80">
        <v>0</v>
      </c>
      <c r="X23" s="80">
        <v>0</v>
      </c>
      <c r="Y23" s="80">
        <v>0</v>
      </c>
      <c r="Z23" s="80">
        <v>0</v>
      </c>
      <c r="AA23" s="80">
        <v>0</v>
      </c>
      <c r="AB23" s="80">
        <v>0</v>
      </c>
      <c r="AC23" s="80">
        <v>0</v>
      </c>
      <c r="AD23" s="80">
        <v>0</v>
      </c>
      <c r="AE23" s="80">
        <v>0</v>
      </c>
      <c r="AF23" s="80">
        <v>0</v>
      </c>
    </row>
    <row r="24" spans="1:32" ht="12.75" customHeight="1">
      <c r="A24" s="43" t="s">
        <v>35</v>
      </c>
      <c r="B24" s="59">
        <v>1025</v>
      </c>
      <c r="C24" s="60" t="s">
        <v>376</v>
      </c>
      <c r="D24" s="80">
        <v>0</v>
      </c>
      <c r="E24" s="80">
        <v>0</v>
      </c>
      <c r="F24" s="80">
        <v>0</v>
      </c>
      <c r="G24" s="80">
        <v>0</v>
      </c>
      <c r="H24" s="80">
        <v>0</v>
      </c>
      <c r="I24" s="80">
        <v>0</v>
      </c>
      <c r="J24" s="80">
        <v>0</v>
      </c>
      <c r="K24" s="80">
        <v>0</v>
      </c>
      <c r="L24" s="80">
        <v>0</v>
      </c>
      <c r="M24" s="80">
        <v>0</v>
      </c>
      <c r="N24" s="80">
        <v>0</v>
      </c>
      <c r="O24" s="80">
        <v>0</v>
      </c>
      <c r="P24" s="80">
        <v>0</v>
      </c>
      <c r="Q24" s="80">
        <v>0</v>
      </c>
      <c r="R24" s="80">
        <v>0</v>
      </c>
      <c r="S24" s="80">
        <v>0</v>
      </c>
      <c r="T24" s="80">
        <v>0</v>
      </c>
      <c r="U24" s="80">
        <v>0</v>
      </c>
      <c r="V24" s="80">
        <v>0</v>
      </c>
      <c r="W24" s="80">
        <v>0</v>
      </c>
      <c r="X24" s="80">
        <v>0</v>
      </c>
      <c r="Y24" s="80">
        <v>0</v>
      </c>
      <c r="Z24" s="80">
        <v>0</v>
      </c>
      <c r="AA24" s="80">
        <v>0</v>
      </c>
      <c r="AB24" s="80">
        <v>0</v>
      </c>
      <c r="AC24" s="80">
        <v>0</v>
      </c>
      <c r="AD24" s="80">
        <v>0</v>
      </c>
      <c r="AE24" s="80">
        <v>0</v>
      </c>
      <c r="AF24" s="80">
        <v>0</v>
      </c>
    </row>
    <row r="25" spans="1:32" ht="12.75" customHeight="1">
      <c r="A25" s="43" t="s">
        <v>37</v>
      </c>
      <c r="B25" s="59">
        <v>1027</v>
      </c>
      <c r="C25" s="60" t="s">
        <v>376</v>
      </c>
      <c r="D25" s="80">
        <v>0</v>
      </c>
      <c r="E25" s="80">
        <v>0</v>
      </c>
      <c r="F25" s="80">
        <v>0</v>
      </c>
      <c r="G25" s="80">
        <v>0</v>
      </c>
      <c r="H25" s="80">
        <v>0</v>
      </c>
      <c r="I25" s="80">
        <v>0</v>
      </c>
      <c r="J25" s="80">
        <v>0</v>
      </c>
      <c r="K25" s="80">
        <v>0</v>
      </c>
      <c r="L25" s="80">
        <v>0</v>
      </c>
      <c r="M25" s="80">
        <v>0</v>
      </c>
      <c r="N25" s="80">
        <v>0</v>
      </c>
      <c r="O25" s="80">
        <v>0</v>
      </c>
      <c r="P25" s="80">
        <v>0</v>
      </c>
      <c r="Q25" s="80">
        <v>0</v>
      </c>
      <c r="R25" s="80">
        <v>0</v>
      </c>
      <c r="S25" s="80">
        <v>0</v>
      </c>
      <c r="T25" s="80">
        <v>0</v>
      </c>
      <c r="U25" s="80">
        <v>0</v>
      </c>
      <c r="V25" s="80">
        <v>0</v>
      </c>
      <c r="W25" s="80">
        <v>0</v>
      </c>
      <c r="X25" s="80">
        <v>0</v>
      </c>
      <c r="Y25" s="80">
        <v>0</v>
      </c>
      <c r="Z25" s="80">
        <v>0</v>
      </c>
      <c r="AA25" s="80">
        <v>0</v>
      </c>
      <c r="AB25" s="80">
        <v>0</v>
      </c>
      <c r="AC25" s="80">
        <v>0</v>
      </c>
      <c r="AD25" s="80">
        <v>0</v>
      </c>
      <c r="AE25" s="80">
        <v>0</v>
      </c>
      <c r="AF25" s="80">
        <v>0</v>
      </c>
    </row>
    <row r="26" spans="1:32" ht="12.75" customHeight="1">
      <c r="A26" s="43" t="s">
        <v>39</v>
      </c>
      <c r="B26" s="59">
        <v>1028</v>
      </c>
      <c r="C26" s="60" t="s">
        <v>376</v>
      </c>
      <c r="D26" s="80">
        <v>0</v>
      </c>
      <c r="E26" s="80">
        <v>0</v>
      </c>
      <c r="F26" s="80">
        <v>0</v>
      </c>
      <c r="G26" s="80">
        <v>0</v>
      </c>
      <c r="H26" s="80">
        <v>0</v>
      </c>
      <c r="I26" s="80">
        <v>0</v>
      </c>
      <c r="J26" s="80">
        <v>0</v>
      </c>
      <c r="K26" s="80">
        <v>0</v>
      </c>
      <c r="L26" s="80">
        <v>0</v>
      </c>
      <c r="M26" s="80">
        <v>0</v>
      </c>
      <c r="N26" s="80">
        <v>0</v>
      </c>
      <c r="O26" s="80">
        <v>0</v>
      </c>
      <c r="P26" s="80">
        <v>0</v>
      </c>
      <c r="Q26" s="80">
        <v>0</v>
      </c>
      <c r="R26" s="80">
        <v>0</v>
      </c>
      <c r="S26" s="80">
        <v>0</v>
      </c>
      <c r="T26" s="80">
        <v>0</v>
      </c>
      <c r="U26" s="80">
        <v>0</v>
      </c>
      <c r="V26" s="80">
        <v>0</v>
      </c>
      <c r="W26" s="80">
        <v>0</v>
      </c>
      <c r="X26" s="80">
        <v>0</v>
      </c>
      <c r="Y26" s="80">
        <v>0</v>
      </c>
      <c r="Z26" s="80">
        <v>0</v>
      </c>
      <c r="AA26" s="80">
        <v>0</v>
      </c>
      <c r="AB26" s="80">
        <v>0</v>
      </c>
      <c r="AC26" s="80">
        <v>0</v>
      </c>
      <c r="AD26" s="80">
        <v>0</v>
      </c>
      <c r="AE26" s="80">
        <v>0</v>
      </c>
      <c r="AF26" s="80">
        <v>0</v>
      </c>
    </row>
    <row r="27" spans="1:32" ht="12.75" customHeight="1">
      <c r="A27" s="43" t="s">
        <v>41</v>
      </c>
      <c r="B27" s="59">
        <v>1030</v>
      </c>
      <c r="C27" s="60" t="s">
        <v>376</v>
      </c>
      <c r="D27" s="80">
        <v>0</v>
      </c>
      <c r="E27" s="80">
        <v>0</v>
      </c>
      <c r="F27" s="80">
        <v>0</v>
      </c>
      <c r="G27" s="80">
        <v>0</v>
      </c>
      <c r="H27" s="80">
        <v>0</v>
      </c>
      <c r="I27" s="80">
        <v>0</v>
      </c>
      <c r="J27" s="80">
        <v>0</v>
      </c>
      <c r="K27" s="80">
        <v>0</v>
      </c>
      <c r="L27" s="80">
        <v>0</v>
      </c>
      <c r="M27" s="80">
        <v>0</v>
      </c>
      <c r="N27" s="80">
        <v>0</v>
      </c>
      <c r="O27" s="80">
        <v>0</v>
      </c>
      <c r="P27" s="80">
        <v>0</v>
      </c>
      <c r="Q27" s="80">
        <v>0</v>
      </c>
      <c r="R27" s="80">
        <v>0</v>
      </c>
      <c r="S27" s="80">
        <v>0</v>
      </c>
      <c r="T27" s="80">
        <v>0</v>
      </c>
      <c r="U27" s="80">
        <v>0</v>
      </c>
      <c r="V27" s="80">
        <v>0</v>
      </c>
      <c r="W27" s="80">
        <v>0</v>
      </c>
      <c r="X27" s="80">
        <v>0</v>
      </c>
      <c r="Y27" s="80">
        <v>0</v>
      </c>
      <c r="Z27" s="80">
        <v>0</v>
      </c>
      <c r="AA27" s="80">
        <v>0</v>
      </c>
      <c r="AB27" s="80">
        <v>0</v>
      </c>
      <c r="AC27" s="80">
        <v>0</v>
      </c>
      <c r="AD27" s="80">
        <v>0</v>
      </c>
      <c r="AE27" s="80">
        <v>0</v>
      </c>
      <c r="AF27" s="80">
        <v>0</v>
      </c>
    </row>
    <row r="28" spans="1:32" ht="12.75" customHeight="1">
      <c r="A28" s="43" t="s">
        <v>43</v>
      </c>
      <c r="B28" s="59">
        <v>1031</v>
      </c>
      <c r="C28" s="60" t="s">
        <v>376</v>
      </c>
      <c r="D28" s="80">
        <v>0</v>
      </c>
      <c r="E28" s="80">
        <v>0</v>
      </c>
      <c r="F28" s="80">
        <v>0</v>
      </c>
      <c r="G28" s="80">
        <v>0</v>
      </c>
      <c r="H28" s="80">
        <v>0</v>
      </c>
      <c r="I28" s="80">
        <v>0</v>
      </c>
      <c r="J28" s="80">
        <v>0</v>
      </c>
      <c r="K28" s="80">
        <v>0</v>
      </c>
      <c r="L28" s="80">
        <v>0</v>
      </c>
      <c r="M28" s="80">
        <v>0</v>
      </c>
      <c r="N28" s="80">
        <v>0</v>
      </c>
      <c r="O28" s="80">
        <v>0</v>
      </c>
      <c r="P28" s="80">
        <v>0</v>
      </c>
      <c r="Q28" s="80">
        <v>0</v>
      </c>
      <c r="R28" s="80">
        <v>0</v>
      </c>
      <c r="S28" s="80">
        <v>0</v>
      </c>
      <c r="T28" s="80">
        <v>0</v>
      </c>
      <c r="U28" s="80">
        <v>0</v>
      </c>
      <c r="V28" s="80">
        <v>0</v>
      </c>
      <c r="W28" s="80">
        <v>0</v>
      </c>
      <c r="X28" s="80">
        <v>0</v>
      </c>
      <c r="Y28" s="80">
        <v>0</v>
      </c>
      <c r="Z28" s="80">
        <v>0</v>
      </c>
      <c r="AA28" s="80">
        <v>0</v>
      </c>
      <c r="AB28" s="80">
        <v>0</v>
      </c>
      <c r="AC28" s="80">
        <v>0</v>
      </c>
      <c r="AD28" s="80">
        <v>0</v>
      </c>
      <c r="AE28" s="80">
        <v>0</v>
      </c>
      <c r="AF28" s="80">
        <v>0</v>
      </c>
    </row>
    <row r="29" spans="1:32" ht="12.75" customHeight="1">
      <c r="A29" s="43" t="s">
        <v>45</v>
      </c>
      <c r="B29" s="59">
        <v>1032</v>
      </c>
      <c r="C29" s="60" t="s">
        <v>376</v>
      </c>
      <c r="D29" s="80">
        <v>0</v>
      </c>
      <c r="E29" s="80">
        <v>0</v>
      </c>
      <c r="F29" s="80">
        <v>0</v>
      </c>
      <c r="G29" s="80">
        <v>0</v>
      </c>
      <c r="H29" s="80">
        <v>0</v>
      </c>
      <c r="I29" s="80">
        <v>0</v>
      </c>
      <c r="J29" s="80">
        <v>0</v>
      </c>
      <c r="K29" s="80">
        <v>0</v>
      </c>
      <c r="L29" s="80">
        <v>0</v>
      </c>
      <c r="M29" s="80">
        <v>0</v>
      </c>
      <c r="N29" s="80">
        <v>0</v>
      </c>
      <c r="O29" s="80">
        <v>0</v>
      </c>
      <c r="P29" s="80">
        <v>0</v>
      </c>
      <c r="Q29" s="80">
        <v>0</v>
      </c>
      <c r="R29" s="80">
        <v>0</v>
      </c>
      <c r="S29" s="80">
        <v>0</v>
      </c>
      <c r="T29" s="80">
        <v>0</v>
      </c>
      <c r="U29" s="80">
        <v>0</v>
      </c>
      <c r="V29" s="80">
        <v>0</v>
      </c>
      <c r="W29" s="80">
        <v>0</v>
      </c>
      <c r="X29" s="80">
        <v>0</v>
      </c>
      <c r="Y29" s="80">
        <v>0</v>
      </c>
      <c r="Z29" s="80">
        <v>0</v>
      </c>
      <c r="AA29" s="80">
        <v>0</v>
      </c>
      <c r="AB29" s="80">
        <v>0</v>
      </c>
      <c r="AC29" s="80">
        <v>0</v>
      </c>
      <c r="AD29" s="80">
        <v>0</v>
      </c>
      <c r="AE29" s="80">
        <v>0</v>
      </c>
      <c r="AF29" s="80">
        <v>0</v>
      </c>
    </row>
    <row r="30" spans="1:32" ht="12.75" customHeight="1">
      <c r="A30" s="43" t="s">
        <v>47</v>
      </c>
      <c r="B30" s="59">
        <v>1034</v>
      </c>
      <c r="C30" s="60" t="s">
        <v>376</v>
      </c>
      <c r="D30" s="80">
        <v>0</v>
      </c>
      <c r="E30" s="80">
        <v>0</v>
      </c>
      <c r="F30" s="80">
        <v>0</v>
      </c>
      <c r="G30" s="80">
        <v>0</v>
      </c>
      <c r="H30" s="80">
        <v>0</v>
      </c>
      <c r="I30" s="80">
        <v>0</v>
      </c>
      <c r="J30" s="80">
        <v>0</v>
      </c>
      <c r="K30" s="80">
        <v>0</v>
      </c>
      <c r="L30" s="80">
        <v>0</v>
      </c>
      <c r="M30" s="80">
        <v>0</v>
      </c>
      <c r="N30" s="80">
        <v>0</v>
      </c>
      <c r="O30" s="80">
        <v>0</v>
      </c>
      <c r="P30" s="80">
        <v>0</v>
      </c>
      <c r="Q30" s="80">
        <v>0</v>
      </c>
      <c r="R30" s="80">
        <v>0</v>
      </c>
      <c r="S30" s="80">
        <v>0</v>
      </c>
      <c r="T30" s="80">
        <v>0</v>
      </c>
      <c r="U30" s="80">
        <v>0</v>
      </c>
      <c r="V30" s="80">
        <v>0</v>
      </c>
      <c r="W30" s="80">
        <v>0</v>
      </c>
      <c r="X30" s="80">
        <v>0</v>
      </c>
      <c r="Y30" s="80">
        <v>0</v>
      </c>
      <c r="Z30" s="80">
        <v>0</v>
      </c>
      <c r="AA30" s="80">
        <v>0</v>
      </c>
      <c r="AB30" s="80">
        <v>0</v>
      </c>
      <c r="AC30" s="80">
        <v>0</v>
      </c>
      <c r="AD30" s="80">
        <v>0</v>
      </c>
      <c r="AE30" s="80">
        <v>0</v>
      </c>
      <c r="AF30" s="80">
        <v>0</v>
      </c>
    </row>
    <row r="31" spans="1:32" ht="12.75" customHeight="1">
      <c r="A31" s="43" t="s">
        <v>49</v>
      </c>
      <c r="B31" s="59">
        <v>1035</v>
      </c>
      <c r="C31" s="60" t="s">
        <v>376</v>
      </c>
      <c r="D31" s="80">
        <v>0</v>
      </c>
      <c r="E31" s="80">
        <v>0</v>
      </c>
      <c r="F31" s="80">
        <v>0</v>
      </c>
      <c r="G31" s="80">
        <v>0</v>
      </c>
      <c r="H31" s="80">
        <v>0</v>
      </c>
      <c r="I31" s="80">
        <v>0</v>
      </c>
      <c r="J31" s="80">
        <v>0</v>
      </c>
      <c r="K31" s="80">
        <v>0</v>
      </c>
      <c r="L31" s="80">
        <v>0</v>
      </c>
      <c r="M31" s="80">
        <v>0</v>
      </c>
      <c r="N31" s="80">
        <v>0</v>
      </c>
      <c r="O31" s="80">
        <v>0</v>
      </c>
      <c r="P31" s="80">
        <v>0</v>
      </c>
      <c r="Q31" s="80">
        <v>0</v>
      </c>
      <c r="R31" s="80">
        <v>0</v>
      </c>
      <c r="S31" s="80">
        <v>0</v>
      </c>
      <c r="T31" s="80">
        <v>0</v>
      </c>
      <c r="U31" s="80">
        <v>0</v>
      </c>
      <c r="V31" s="80">
        <v>0</v>
      </c>
      <c r="W31" s="80">
        <v>0</v>
      </c>
      <c r="X31" s="80">
        <v>0</v>
      </c>
      <c r="Y31" s="80">
        <v>0</v>
      </c>
      <c r="Z31" s="80">
        <v>0</v>
      </c>
      <c r="AA31" s="80">
        <v>0</v>
      </c>
      <c r="AB31" s="80">
        <v>0</v>
      </c>
      <c r="AC31" s="80">
        <v>0</v>
      </c>
      <c r="AD31" s="80">
        <v>0</v>
      </c>
      <c r="AE31" s="80">
        <v>0</v>
      </c>
      <c r="AF31" s="80">
        <v>0</v>
      </c>
    </row>
    <row r="32" spans="1:32" ht="12.75" customHeight="1">
      <c r="A32" s="43" t="s">
        <v>51</v>
      </c>
      <c r="B32" s="59">
        <v>1036</v>
      </c>
      <c r="C32" s="60" t="s">
        <v>376</v>
      </c>
      <c r="D32" s="80">
        <v>0</v>
      </c>
      <c r="E32" s="80">
        <v>0</v>
      </c>
      <c r="F32" s="80">
        <v>0</v>
      </c>
      <c r="G32" s="80">
        <v>0</v>
      </c>
      <c r="H32" s="80">
        <v>0</v>
      </c>
      <c r="I32" s="80">
        <v>0</v>
      </c>
      <c r="J32" s="80">
        <v>0</v>
      </c>
      <c r="K32" s="80">
        <v>0</v>
      </c>
      <c r="L32" s="80">
        <v>0</v>
      </c>
      <c r="M32" s="80">
        <v>0</v>
      </c>
      <c r="N32" s="80">
        <v>0</v>
      </c>
      <c r="O32" s="80">
        <v>0</v>
      </c>
      <c r="P32" s="80">
        <v>0</v>
      </c>
      <c r="Q32" s="80">
        <v>0</v>
      </c>
      <c r="R32" s="80">
        <v>0</v>
      </c>
      <c r="S32" s="80">
        <v>0</v>
      </c>
      <c r="T32" s="80">
        <v>0</v>
      </c>
      <c r="U32" s="80">
        <v>0</v>
      </c>
      <c r="V32" s="80">
        <v>0</v>
      </c>
      <c r="W32" s="80">
        <v>0</v>
      </c>
      <c r="X32" s="80">
        <v>0</v>
      </c>
      <c r="Y32" s="80">
        <v>0</v>
      </c>
      <c r="Z32" s="80">
        <v>0</v>
      </c>
      <c r="AA32" s="80">
        <v>0</v>
      </c>
      <c r="AB32" s="80">
        <v>0</v>
      </c>
      <c r="AC32" s="80">
        <v>0</v>
      </c>
      <c r="AD32" s="80">
        <v>0</v>
      </c>
      <c r="AE32" s="80">
        <v>0</v>
      </c>
      <c r="AF32" s="80">
        <v>0</v>
      </c>
    </row>
    <row r="33" spans="1:32" ht="12.75" customHeight="1">
      <c r="A33" s="43" t="s">
        <v>53</v>
      </c>
      <c r="B33" s="59">
        <v>1037</v>
      </c>
      <c r="C33" s="60" t="s">
        <v>376</v>
      </c>
      <c r="D33" s="80">
        <v>0</v>
      </c>
      <c r="E33" s="80">
        <v>0</v>
      </c>
      <c r="F33" s="80">
        <v>0</v>
      </c>
      <c r="G33" s="80">
        <v>0</v>
      </c>
      <c r="H33" s="80">
        <v>0</v>
      </c>
      <c r="I33" s="80">
        <v>0</v>
      </c>
      <c r="J33" s="80">
        <v>0</v>
      </c>
      <c r="K33" s="80">
        <v>0</v>
      </c>
      <c r="L33" s="80">
        <v>0</v>
      </c>
      <c r="M33" s="80">
        <v>0</v>
      </c>
      <c r="N33" s="80">
        <v>0</v>
      </c>
      <c r="O33" s="80">
        <v>0</v>
      </c>
      <c r="P33" s="80">
        <v>0</v>
      </c>
      <c r="Q33" s="80">
        <v>0</v>
      </c>
      <c r="R33" s="80">
        <v>0</v>
      </c>
      <c r="S33" s="80">
        <v>0</v>
      </c>
      <c r="T33" s="80">
        <v>0</v>
      </c>
      <c r="U33" s="80">
        <v>0</v>
      </c>
      <c r="V33" s="80">
        <v>0</v>
      </c>
      <c r="W33" s="80">
        <v>0</v>
      </c>
      <c r="X33" s="80">
        <v>0</v>
      </c>
      <c r="Y33" s="80">
        <v>0</v>
      </c>
      <c r="Z33" s="80">
        <v>0</v>
      </c>
      <c r="AA33" s="80">
        <v>0</v>
      </c>
      <c r="AB33" s="80">
        <v>0</v>
      </c>
      <c r="AC33" s="80">
        <v>0</v>
      </c>
      <c r="AD33" s="80">
        <v>0</v>
      </c>
      <c r="AE33" s="80">
        <v>0</v>
      </c>
      <c r="AF33" s="80">
        <v>0</v>
      </c>
    </row>
    <row r="34" spans="1:32" ht="12.75" customHeight="1">
      <c r="A34" s="43" t="s">
        <v>55</v>
      </c>
      <c r="B34" s="59">
        <v>1038</v>
      </c>
      <c r="C34" s="60" t="s">
        <v>376</v>
      </c>
      <c r="D34" s="80">
        <v>0</v>
      </c>
      <c r="E34" s="80">
        <v>0</v>
      </c>
      <c r="F34" s="80">
        <v>0</v>
      </c>
      <c r="G34" s="80">
        <v>0</v>
      </c>
      <c r="H34" s="80">
        <v>0</v>
      </c>
      <c r="I34" s="80">
        <v>0</v>
      </c>
      <c r="J34" s="80">
        <v>0</v>
      </c>
      <c r="K34" s="80">
        <v>0</v>
      </c>
      <c r="L34" s="80">
        <v>0</v>
      </c>
      <c r="M34" s="80">
        <v>0</v>
      </c>
      <c r="N34" s="80">
        <v>0</v>
      </c>
      <c r="O34" s="80">
        <v>0</v>
      </c>
      <c r="P34" s="80">
        <v>0</v>
      </c>
      <c r="Q34" s="80">
        <v>0</v>
      </c>
      <c r="R34" s="80">
        <v>0</v>
      </c>
      <c r="S34" s="80">
        <v>0</v>
      </c>
      <c r="T34" s="80">
        <v>0</v>
      </c>
      <c r="U34" s="80">
        <v>0</v>
      </c>
      <c r="V34" s="80">
        <v>0</v>
      </c>
      <c r="W34" s="80">
        <v>0</v>
      </c>
      <c r="X34" s="80">
        <v>0</v>
      </c>
      <c r="Y34" s="80">
        <v>0</v>
      </c>
      <c r="Z34" s="80">
        <v>0</v>
      </c>
      <c r="AA34" s="80">
        <v>0</v>
      </c>
      <c r="AB34" s="80">
        <v>0</v>
      </c>
      <c r="AC34" s="80">
        <v>0</v>
      </c>
      <c r="AD34" s="80">
        <v>0</v>
      </c>
      <c r="AE34" s="80">
        <v>0</v>
      </c>
      <c r="AF34" s="80">
        <v>0</v>
      </c>
    </row>
    <row r="35" spans="1:32" ht="12.75" customHeight="1">
      <c r="A35" s="43" t="s">
        <v>57</v>
      </c>
      <c r="B35" s="59">
        <v>1039</v>
      </c>
      <c r="C35" s="60" t="s">
        <v>376</v>
      </c>
      <c r="D35" s="80">
        <v>0</v>
      </c>
      <c r="E35" s="80">
        <v>0</v>
      </c>
      <c r="F35" s="80">
        <v>0</v>
      </c>
      <c r="G35" s="80">
        <v>0</v>
      </c>
      <c r="H35" s="80">
        <v>0</v>
      </c>
      <c r="I35" s="80">
        <v>0</v>
      </c>
      <c r="J35" s="80">
        <v>0</v>
      </c>
      <c r="K35" s="80">
        <v>0</v>
      </c>
      <c r="L35" s="80">
        <v>0</v>
      </c>
      <c r="M35" s="80">
        <v>0</v>
      </c>
      <c r="N35" s="80">
        <v>0</v>
      </c>
      <c r="O35" s="80">
        <v>0</v>
      </c>
      <c r="P35" s="80">
        <v>0</v>
      </c>
      <c r="Q35" s="80">
        <v>0</v>
      </c>
      <c r="R35" s="80">
        <v>0</v>
      </c>
      <c r="S35" s="80">
        <v>0</v>
      </c>
      <c r="T35" s="80">
        <v>0</v>
      </c>
      <c r="U35" s="80">
        <v>0</v>
      </c>
      <c r="V35" s="80">
        <v>0</v>
      </c>
      <c r="W35" s="80">
        <v>0</v>
      </c>
      <c r="X35" s="80">
        <v>0</v>
      </c>
      <c r="Y35" s="80">
        <v>0</v>
      </c>
      <c r="Z35" s="80">
        <v>0</v>
      </c>
      <c r="AA35" s="80">
        <v>0</v>
      </c>
      <c r="AB35" s="80">
        <v>0</v>
      </c>
      <c r="AC35" s="80">
        <v>0</v>
      </c>
      <c r="AD35" s="80">
        <v>0</v>
      </c>
      <c r="AE35" s="80">
        <v>0</v>
      </c>
      <c r="AF35" s="80">
        <v>0</v>
      </c>
    </row>
    <row r="36" spans="1:32" ht="12.75" customHeight="1">
      <c r="A36" s="43" t="s">
        <v>59</v>
      </c>
      <c r="B36" s="59">
        <v>1040</v>
      </c>
      <c r="C36" s="60" t="s">
        <v>376</v>
      </c>
      <c r="D36" s="80">
        <v>0</v>
      </c>
      <c r="E36" s="80">
        <v>0</v>
      </c>
      <c r="F36" s="80">
        <v>0</v>
      </c>
      <c r="G36" s="80">
        <v>0</v>
      </c>
      <c r="H36" s="80">
        <v>0</v>
      </c>
      <c r="I36" s="80">
        <v>0</v>
      </c>
      <c r="J36" s="80">
        <v>0</v>
      </c>
      <c r="K36" s="80">
        <v>0</v>
      </c>
      <c r="L36" s="80">
        <v>0</v>
      </c>
      <c r="M36" s="80">
        <v>0</v>
      </c>
      <c r="N36" s="80">
        <v>0</v>
      </c>
      <c r="O36" s="80">
        <v>0</v>
      </c>
      <c r="P36" s="80">
        <v>0</v>
      </c>
      <c r="Q36" s="80">
        <v>0</v>
      </c>
      <c r="R36" s="80">
        <v>0</v>
      </c>
      <c r="S36" s="80">
        <v>0</v>
      </c>
      <c r="T36" s="80">
        <v>0</v>
      </c>
      <c r="U36" s="80">
        <v>0</v>
      </c>
      <c r="V36" s="80">
        <v>0</v>
      </c>
      <c r="W36" s="80">
        <v>0</v>
      </c>
      <c r="X36" s="80">
        <v>0</v>
      </c>
      <c r="Y36" s="80">
        <v>0</v>
      </c>
      <c r="Z36" s="80">
        <v>0</v>
      </c>
      <c r="AA36" s="80">
        <v>0</v>
      </c>
      <c r="AB36" s="80">
        <v>0</v>
      </c>
      <c r="AC36" s="80">
        <v>0</v>
      </c>
      <c r="AD36" s="80">
        <v>0</v>
      </c>
      <c r="AE36" s="80">
        <v>0</v>
      </c>
      <c r="AF36" s="80">
        <v>0</v>
      </c>
    </row>
    <row r="37" spans="1:32" ht="12.75" customHeight="1">
      <c r="A37" s="43" t="s">
        <v>61</v>
      </c>
      <c r="B37" s="59">
        <v>1043</v>
      </c>
      <c r="C37" s="60" t="s">
        <v>376</v>
      </c>
      <c r="D37" s="80">
        <v>0</v>
      </c>
      <c r="E37" s="80">
        <v>0</v>
      </c>
      <c r="F37" s="80">
        <v>0</v>
      </c>
      <c r="G37" s="80">
        <v>0</v>
      </c>
      <c r="H37" s="80">
        <v>0</v>
      </c>
      <c r="I37" s="80">
        <v>0</v>
      </c>
      <c r="J37" s="80">
        <v>0</v>
      </c>
      <c r="K37" s="80">
        <v>0</v>
      </c>
      <c r="L37" s="80">
        <v>0</v>
      </c>
      <c r="M37" s="80">
        <v>0</v>
      </c>
      <c r="N37" s="80">
        <v>0</v>
      </c>
      <c r="O37" s="80">
        <v>0</v>
      </c>
      <c r="P37" s="80">
        <v>0</v>
      </c>
      <c r="Q37" s="80">
        <v>0</v>
      </c>
      <c r="R37" s="80">
        <v>0</v>
      </c>
      <c r="S37" s="80">
        <v>0</v>
      </c>
      <c r="T37" s="80">
        <v>0</v>
      </c>
      <c r="U37" s="80">
        <v>0</v>
      </c>
      <c r="V37" s="80">
        <v>0</v>
      </c>
      <c r="W37" s="80">
        <v>0</v>
      </c>
      <c r="X37" s="80">
        <v>0</v>
      </c>
      <c r="Y37" s="80">
        <v>0</v>
      </c>
      <c r="Z37" s="80">
        <v>0</v>
      </c>
      <c r="AA37" s="80">
        <v>0</v>
      </c>
      <c r="AB37" s="80">
        <v>0</v>
      </c>
      <c r="AC37" s="80">
        <v>0</v>
      </c>
      <c r="AD37" s="80">
        <v>0</v>
      </c>
      <c r="AE37" s="80">
        <v>0</v>
      </c>
      <c r="AF37" s="80">
        <v>0</v>
      </c>
    </row>
    <row r="38" spans="1:32" ht="12.75" customHeight="1">
      <c r="A38" s="43" t="s">
        <v>63</v>
      </c>
      <c r="B38" s="59">
        <v>1044</v>
      </c>
      <c r="C38" s="60" t="s">
        <v>376</v>
      </c>
      <c r="D38" s="80">
        <v>0</v>
      </c>
      <c r="E38" s="80">
        <v>0</v>
      </c>
      <c r="F38" s="80">
        <v>0</v>
      </c>
      <c r="G38" s="80">
        <v>0</v>
      </c>
      <c r="H38" s="80">
        <v>0</v>
      </c>
      <c r="I38" s="80">
        <v>0</v>
      </c>
      <c r="J38" s="80">
        <v>0</v>
      </c>
      <c r="K38" s="80">
        <v>0</v>
      </c>
      <c r="L38" s="80">
        <v>0</v>
      </c>
      <c r="M38" s="80">
        <v>0</v>
      </c>
      <c r="N38" s="80">
        <v>0</v>
      </c>
      <c r="O38" s="80">
        <v>0</v>
      </c>
      <c r="P38" s="80">
        <v>0</v>
      </c>
      <c r="Q38" s="80">
        <v>0</v>
      </c>
      <c r="R38" s="80">
        <v>0</v>
      </c>
      <c r="S38" s="80">
        <v>0</v>
      </c>
      <c r="T38" s="80">
        <v>0</v>
      </c>
      <c r="U38" s="80">
        <v>0</v>
      </c>
      <c r="V38" s="80">
        <v>0</v>
      </c>
      <c r="W38" s="80">
        <v>0</v>
      </c>
      <c r="X38" s="80">
        <v>0</v>
      </c>
      <c r="Y38" s="80">
        <v>0</v>
      </c>
      <c r="Z38" s="80">
        <v>0</v>
      </c>
      <c r="AA38" s="80">
        <v>0</v>
      </c>
      <c r="AB38" s="80">
        <v>0</v>
      </c>
      <c r="AC38" s="80">
        <v>0</v>
      </c>
      <c r="AD38" s="80">
        <v>0</v>
      </c>
      <c r="AE38" s="80">
        <v>0</v>
      </c>
      <c r="AF38" s="80">
        <v>0</v>
      </c>
    </row>
    <row r="39" spans="1:32" ht="12.75" customHeight="1">
      <c r="A39" s="43" t="s">
        <v>65</v>
      </c>
      <c r="B39" s="59">
        <v>1045</v>
      </c>
      <c r="C39" s="60" t="s">
        <v>376</v>
      </c>
      <c r="D39" s="80">
        <v>0</v>
      </c>
      <c r="E39" s="80">
        <v>0</v>
      </c>
      <c r="F39" s="80">
        <v>0</v>
      </c>
      <c r="G39" s="80">
        <v>0</v>
      </c>
      <c r="H39" s="80">
        <v>0</v>
      </c>
      <c r="I39" s="80">
        <v>0</v>
      </c>
      <c r="J39" s="80">
        <v>0</v>
      </c>
      <c r="K39" s="80">
        <v>0</v>
      </c>
      <c r="L39" s="80">
        <v>0</v>
      </c>
      <c r="M39" s="80">
        <v>0</v>
      </c>
      <c r="N39" s="80">
        <v>0</v>
      </c>
      <c r="O39" s="80">
        <v>0</v>
      </c>
      <c r="P39" s="80">
        <v>0</v>
      </c>
      <c r="Q39" s="80">
        <v>0</v>
      </c>
      <c r="R39" s="80">
        <v>0</v>
      </c>
      <c r="S39" s="80">
        <v>0</v>
      </c>
      <c r="T39" s="80">
        <v>0</v>
      </c>
      <c r="U39" s="80">
        <v>0</v>
      </c>
      <c r="V39" s="80">
        <v>0</v>
      </c>
      <c r="W39" s="80">
        <v>0</v>
      </c>
      <c r="X39" s="80">
        <v>0</v>
      </c>
      <c r="Y39" s="80">
        <v>0</v>
      </c>
      <c r="Z39" s="80">
        <v>0</v>
      </c>
      <c r="AA39" s="80">
        <v>0</v>
      </c>
      <c r="AB39" s="80">
        <v>0</v>
      </c>
      <c r="AC39" s="80">
        <v>0</v>
      </c>
      <c r="AD39" s="80">
        <v>0</v>
      </c>
      <c r="AE39" s="80">
        <v>0</v>
      </c>
      <c r="AF39" s="80">
        <v>0</v>
      </c>
    </row>
    <row r="40" spans="1:32" ht="12.75" customHeight="1">
      <c r="A40" s="43" t="s">
        <v>67</v>
      </c>
      <c r="B40" s="59">
        <v>1046</v>
      </c>
      <c r="C40" s="60" t="s">
        <v>376</v>
      </c>
      <c r="D40" s="80">
        <v>0</v>
      </c>
      <c r="E40" s="80">
        <v>0</v>
      </c>
      <c r="F40" s="80">
        <v>0</v>
      </c>
      <c r="G40" s="80">
        <v>0</v>
      </c>
      <c r="H40" s="80">
        <v>0</v>
      </c>
      <c r="I40" s="80">
        <v>0</v>
      </c>
      <c r="J40" s="80">
        <v>0</v>
      </c>
      <c r="K40" s="80">
        <v>0</v>
      </c>
      <c r="L40" s="80">
        <v>0</v>
      </c>
      <c r="M40" s="80">
        <v>0</v>
      </c>
      <c r="N40" s="80">
        <v>0</v>
      </c>
      <c r="O40" s="80">
        <v>0</v>
      </c>
      <c r="P40" s="80">
        <v>0</v>
      </c>
      <c r="Q40" s="80">
        <v>0</v>
      </c>
      <c r="R40" s="80">
        <v>0</v>
      </c>
      <c r="S40" s="80">
        <v>0</v>
      </c>
      <c r="T40" s="80">
        <v>0</v>
      </c>
      <c r="U40" s="80">
        <v>0</v>
      </c>
      <c r="V40" s="80">
        <v>0</v>
      </c>
      <c r="W40" s="80">
        <v>0</v>
      </c>
      <c r="X40" s="80">
        <v>0</v>
      </c>
      <c r="Y40" s="80">
        <v>0</v>
      </c>
      <c r="Z40" s="80">
        <v>0</v>
      </c>
      <c r="AA40" s="80">
        <v>0</v>
      </c>
      <c r="AB40" s="80">
        <v>0</v>
      </c>
      <c r="AC40" s="80">
        <v>0</v>
      </c>
      <c r="AD40" s="80">
        <v>0</v>
      </c>
      <c r="AE40" s="80">
        <v>0</v>
      </c>
      <c r="AF40" s="80">
        <v>0</v>
      </c>
    </row>
    <row r="41" spans="1:32" ht="12.75" customHeight="1">
      <c r="A41" s="43" t="s">
        <v>69</v>
      </c>
      <c r="B41" s="59">
        <v>1048</v>
      </c>
      <c r="C41" s="60" t="s">
        <v>376</v>
      </c>
      <c r="D41" s="80">
        <v>0</v>
      </c>
      <c r="E41" s="80">
        <v>0</v>
      </c>
      <c r="F41" s="80">
        <v>0</v>
      </c>
      <c r="G41" s="80">
        <v>0</v>
      </c>
      <c r="H41" s="80">
        <v>0</v>
      </c>
      <c r="I41" s="80">
        <v>0</v>
      </c>
      <c r="J41" s="80">
        <v>0</v>
      </c>
      <c r="K41" s="80">
        <v>0</v>
      </c>
      <c r="L41" s="80">
        <v>0</v>
      </c>
      <c r="M41" s="80">
        <v>0</v>
      </c>
      <c r="N41" s="80">
        <v>0</v>
      </c>
      <c r="O41" s="80">
        <v>0</v>
      </c>
      <c r="P41" s="80">
        <v>0</v>
      </c>
      <c r="Q41" s="80">
        <v>0</v>
      </c>
      <c r="R41" s="80">
        <v>0</v>
      </c>
      <c r="S41" s="80">
        <v>0</v>
      </c>
      <c r="T41" s="80">
        <v>0</v>
      </c>
      <c r="U41" s="80">
        <v>0</v>
      </c>
      <c r="V41" s="80">
        <v>0</v>
      </c>
      <c r="W41" s="80">
        <v>0</v>
      </c>
      <c r="X41" s="80">
        <v>0</v>
      </c>
      <c r="Y41" s="80">
        <v>0</v>
      </c>
      <c r="Z41" s="80">
        <v>0</v>
      </c>
      <c r="AA41" s="80">
        <v>0</v>
      </c>
      <c r="AB41" s="80">
        <v>0</v>
      </c>
      <c r="AC41" s="80">
        <v>0</v>
      </c>
      <c r="AD41" s="80">
        <v>0</v>
      </c>
      <c r="AE41" s="80">
        <v>0</v>
      </c>
      <c r="AF41" s="80">
        <v>0</v>
      </c>
    </row>
    <row r="42" spans="1:32" ht="12.75" customHeight="1">
      <c r="A42" s="43" t="s">
        <v>71</v>
      </c>
      <c r="B42" s="59">
        <v>1049</v>
      </c>
      <c r="C42" s="60" t="s">
        <v>376</v>
      </c>
      <c r="D42" s="80">
        <v>0</v>
      </c>
      <c r="E42" s="80">
        <v>0</v>
      </c>
      <c r="F42" s="80">
        <v>0</v>
      </c>
      <c r="G42" s="80">
        <v>0</v>
      </c>
      <c r="H42" s="80">
        <v>0</v>
      </c>
      <c r="I42" s="80">
        <v>0</v>
      </c>
      <c r="J42" s="80">
        <v>0</v>
      </c>
      <c r="K42" s="80">
        <v>0</v>
      </c>
      <c r="L42" s="80">
        <v>0</v>
      </c>
      <c r="M42" s="80">
        <v>0</v>
      </c>
      <c r="N42" s="80">
        <v>0</v>
      </c>
      <c r="O42" s="80">
        <v>0</v>
      </c>
      <c r="P42" s="80">
        <v>0</v>
      </c>
      <c r="Q42" s="80">
        <v>0</v>
      </c>
      <c r="R42" s="80">
        <v>0</v>
      </c>
      <c r="S42" s="80">
        <v>0</v>
      </c>
      <c r="T42" s="80">
        <v>0</v>
      </c>
      <c r="U42" s="80">
        <v>0</v>
      </c>
      <c r="V42" s="80">
        <v>0</v>
      </c>
      <c r="W42" s="80">
        <v>0</v>
      </c>
      <c r="X42" s="80">
        <v>0</v>
      </c>
      <c r="Y42" s="80">
        <v>0</v>
      </c>
      <c r="Z42" s="80">
        <v>0</v>
      </c>
      <c r="AA42" s="80">
        <v>0</v>
      </c>
      <c r="AB42" s="80">
        <v>0</v>
      </c>
      <c r="AC42" s="80">
        <v>0</v>
      </c>
      <c r="AD42" s="80">
        <v>0</v>
      </c>
      <c r="AE42" s="80">
        <v>0</v>
      </c>
      <c r="AF42" s="80">
        <v>0</v>
      </c>
    </row>
    <row r="43" spans="1:32" ht="12.75" customHeight="1">
      <c r="A43" s="43" t="s">
        <v>73</v>
      </c>
      <c r="B43" s="59">
        <v>1051</v>
      </c>
      <c r="C43" s="60" t="s">
        <v>376</v>
      </c>
      <c r="D43" s="80">
        <v>0</v>
      </c>
      <c r="E43" s="80">
        <v>0</v>
      </c>
      <c r="F43" s="80">
        <v>0</v>
      </c>
      <c r="G43" s="80">
        <v>0</v>
      </c>
      <c r="H43" s="80">
        <v>0</v>
      </c>
      <c r="I43" s="80">
        <v>0</v>
      </c>
      <c r="J43" s="80">
        <v>0</v>
      </c>
      <c r="K43" s="80">
        <v>0</v>
      </c>
      <c r="L43" s="80">
        <v>0</v>
      </c>
      <c r="M43" s="80">
        <v>0</v>
      </c>
      <c r="N43" s="80">
        <v>0</v>
      </c>
      <c r="O43" s="80">
        <v>0</v>
      </c>
      <c r="P43" s="80">
        <v>0</v>
      </c>
      <c r="Q43" s="80">
        <v>0</v>
      </c>
      <c r="R43" s="80">
        <v>0</v>
      </c>
      <c r="S43" s="80">
        <v>0</v>
      </c>
      <c r="T43" s="80">
        <v>0</v>
      </c>
      <c r="U43" s="80">
        <v>0</v>
      </c>
      <c r="V43" s="80">
        <v>0</v>
      </c>
      <c r="W43" s="80">
        <v>0</v>
      </c>
      <c r="X43" s="80">
        <v>0</v>
      </c>
      <c r="Y43" s="80">
        <v>0</v>
      </c>
      <c r="Z43" s="80">
        <v>0</v>
      </c>
      <c r="AA43" s="80">
        <v>0</v>
      </c>
      <c r="AB43" s="80">
        <v>0</v>
      </c>
      <c r="AC43" s="80">
        <v>0</v>
      </c>
      <c r="AD43" s="80">
        <v>0</v>
      </c>
      <c r="AE43" s="80">
        <v>0</v>
      </c>
      <c r="AF43" s="80">
        <v>0</v>
      </c>
    </row>
    <row r="44" spans="1:32" ht="12.75" customHeight="1">
      <c r="A44" s="43" t="s">
        <v>75</v>
      </c>
      <c r="B44" s="59">
        <v>1052</v>
      </c>
      <c r="C44" s="60" t="s">
        <v>376</v>
      </c>
      <c r="D44" s="80">
        <v>0</v>
      </c>
      <c r="E44" s="80">
        <v>0</v>
      </c>
      <c r="F44" s="80">
        <v>0</v>
      </c>
      <c r="G44" s="80">
        <v>0</v>
      </c>
      <c r="H44" s="80">
        <v>0</v>
      </c>
      <c r="I44" s="80">
        <v>0</v>
      </c>
      <c r="J44" s="80">
        <v>0</v>
      </c>
      <c r="K44" s="80">
        <v>0</v>
      </c>
      <c r="L44" s="80">
        <v>0</v>
      </c>
      <c r="M44" s="80">
        <v>0</v>
      </c>
      <c r="N44" s="80">
        <v>0</v>
      </c>
      <c r="O44" s="80">
        <v>0</v>
      </c>
      <c r="P44" s="80">
        <v>0</v>
      </c>
      <c r="Q44" s="80">
        <v>0</v>
      </c>
      <c r="R44" s="80">
        <v>0</v>
      </c>
      <c r="S44" s="80">
        <v>0</v>
      </c>
      <c r="T44" s="80">
        <v>0</v>
      </c>
      <c r="U44" s="80">
        <v>0</v>
      </c>
      <c r="V44" s="80">
        <v>0</v>
      </c>
      <c r="W44" s="80">
        <v>0</v>
      </c>
      <c r="X44" s="80">
        <v>0</v>
      </c>
      <c r="Y44" s="80">
        <v>0</v>
      </c>
      <c r="Z44" s="80">
        <v>0</v>
      </c>
      <c r="AA44" s="80">
        <v>0</v>
      </c>
      <c r="AB44" s="80">
        <v>0</v>
      </c>
      <c r="AC44" s="80">
        <v>0</v>
      </c>
      <c r="AD44" s="80">
        <v>0</v>
      </c>
      <c r="AE44" s="80">
        <v>0</v>
      </c>
      <c r="AF44" s="80">
        <v>0</v>
      </c>
    </row>
    <row r="45" spans="1:32" ht="12.75" customHeight="1">
      <c r="A45" s="43" t="s">
        <v>77</v>
      </c>
      <c r="B45" s="59">
        <v>1053</v>
      </c>
      <c r="C45" s="60" t="s">
        <v>376</v>
      </c>
      <c r="D45" s="80">
        <v>0</v>
      </c>
      <c r="E45" s="80">
        <v>0</v>
      </c>
      <c r="F45" s="80">
        <v>0</v>
      </c>
      <c r="G45" s="80">
        <v>0</v>
      </c>
      <c r="H45" s="80">
        <v>0</v>
      </c>
      <c r="I45" s="80">
        <v>0</v>
      </c>
      <c r="J45" s="80">
        <v>0</v>
      </c>
      <c r="K45" s="80">
        <v>0</v>
      </c>
      <c r="L45" s="80">
        <v>0</v>
      </c>
      <c r="M45" s="80">
        <v>0</v>
      </c>
      <c r="N45" s="80">
        <v>0</v>
      </c>
      <c r="O45" s="80">
        <v>0</v>
      </c>
      <c r="P45" s="80">
        <v>0</v>
      </c>
      <c r="Q45" s="80">
        <v>0</v>
      </c>
      <c r="R45" s="80">
        <v>0</v>
      </c>
      <c r="S45" s="80">
        <v>0</v>
      </c>
      <c r="T45" s="80">
        <v>0</v>
      </c>
      <c r="U45" s="80">
        <v>0</v>
      </c>
      <c r="V45" s="80">
        <v>0</v>
      </c>
      <c r="W45" s="80">
        <v>0</v>
      </c>
      <c r="X45" s="80">
        <v>0</v>
      </c>
      <c r="Y45" s="80">
        <v>0</v>
      </c>
      <c r="Z45" s="80">
        <v>0</v>
      </c>
      <c r="AA45" s="80">
        <v>0</v>
      </c>
      <c r="AB45" s="80">
        <v>0</v>
      </c>
      <c r="AC45" s="80">
        <v>0</v>
      </c>
      <c r="AD45" s="80">
        <v>0</v>
      </c>
      <c r="AE45" s="80">
        <v>0</v>
      </c>
      <c r="AF45" s="80">
        <v>0</v>
      </c>
    </row>
    <row r="46" spans="1:32" ht="12.75" customHeight="1">
      <c r="A46" s="43" t="s">
        <v>79</v>
      </c>
      <c r="B46" s="59">
        <v>1054</v>
      </c>
      <c r="C46" s="60" t="s">
        <v>376</v>
      </c>
      <c r="D46" s="80">
        <v>0</v>
      </c>
      <c r="E46" s="80">
        <v>0</v>
      </c>
      <c r="F46" s="80">
        <v>0</v>
      </c>
      <c r="G46" s="80">
        <v>0</v>
      </c>
      <c r="H46" s="80">
        <v>0</v>
      </c>
      <c r="I46" s="80">
        <v>0</v>
      </c>
      <c r="J46" s="80">
        <v>0</v>
      </c>
      <c r="K46" s="80">
        <v>0</v>
      </c>
      <c r="L46" s="80">
        <v>0</v>
      </c>
      <c r="M46" s="80">
        <v>0</v>
      </c>
      <c r="N46" s="80">
        <v>0</v>
      </c>
      <c r="O46" s="80">
        <v>0</v>
      </c>
      <c r="P46" s="80">
        <v>0</v>
      </c>
      <c r="Q46" s="80">
        <v>0</v>
      </c>
      <c r="R46" s="80">
        <v>0</v>
      </c>
      <c r="S46" s="80">
        <v>0</v>
      </c>
      <c r="T46" s="80">
        <v>0</v>
      </c>
      <c r="U46" s="80">
        <v>0</v>
      </c>
      <c r="V46" s="80">
        <v>0</v>
      </c>
      <c r="W46" s="80">
        <v>0</v>
      </c>
      <c r="X46" s="80">
        <v>0</v>
      </c>
      <c r="Y46" s="80">
        <v>0</v>
      </c>
      <c r="Z46" s="80">
        <v>0</v>
      </c>
      <c r="AA46" s="80">
        <v>0</v>
      </c>
      <c r="AB46" s="80">
        <v>0</v>
      </c>
      <c r="AC46" s="80">
        <v>0</v>
      </c>
      <c r="AD46" s="80">
        <v>0</v>
      </c>
      <c r="AE46" s="80">
        <v>0</v>
      </c>
      <c r="AF46" s="80">
        <v>0</v>
      </c>
    </row>
    <row r="47" spans="1:32" ht="12.75" customHeight="1">
      <c r="A47" s="43" t="s">
        <v>81</v>
      </c>
      <c r="B47" s="59">
        <v>1055</v>
      </c>
      <c r="C47" s="60" t="s">
        <v>376</v>
      </c>
      <c r="D47" s="80">
        <v>0</v>
      </c>
      <c r="E47" s="80">
        <v>0</v>
      </c>
      <c r="F47" s="80">
        <v>0</v>
      </c>
      <c r="G47" s="80">
        <v>0</v>
      </c>
      <c r="H47" s="80">
        <v>0</v>
      </c>
      <c r="I47" s="80">
        <v>0</v>
      </c>
      <c r="J47" s="80">
        <v>0</v>
      </c>
      <c r="K47" s="80">
        <v>0</v>
      </c>
      <c r="L47" s="80">
        <v>0</v>
      </c>
      <c r="M47" s="80">
        <v>0</v>
      </c>
      <c r="N47" s="80">
        <v>0</v>
      </c>
      <c r="O47" s="80">
        <v>0</v>
      </c>
      <c r="P47" s="80">
        <v>0</v>
      </c>
      <c r="Q47" s="80">
        <v>0</v>
      </c>
      <c r="R47" s="80">
        <v>0</v>
      </c>
      <c r="S47" s="80">
        <v>0</v>
      </c>
      <c r="T47" s="80">
        <v>0</v>
      </c>
      <c r="U47" s="80">
        <v>0</v>
      </c>
      <c r="V47" s="80">
        <v>0</v>
      </c>
      <c r="W47" s="80">
        <v>0</v>
      </c>
      <c r="X47" s="80">
        <v>0</v>
      </c>
      <c r="Y47" s="80">
        <v>0</v>
      </c>
      <c r="Z47" s="80">
        <v>0</v>
      </c>
      <c r="AA47" s="80">
        <v>0</v>
      </c>
      <c r="AB47" s="80">
        <v>0</v>
      </c>
      <c r="AC47" s="80">
        <v>0</v>
      </c>
      <c r="AD47" s="80">
        <v>0</v>
      </c>
      <c r="AE47" s="80">
        <v>0</v>
      </c>
      <c r="AF47" s="80">
        <v>0</v>
      </c>
    </row>
    <row r="48" spans="1:32" ht="12.75" customHeight="1">
      <c r="A48" s="43" t="s">
        <v>83</v>
      </c>
      <c r="B48" s="59">
        <v>1056</v>
      </c>
      <c r="C48" s="60" t="s">
        <v>376</v>
      </c>
      <c r="D48" s="80">
        <v>0</v>
      </c>
      <c r="E48" s="80">
        <v>0</v>
      </c>
      <c r="F48" s="80">
        <v>0</v>
      </c>
      <c r="G48" s="80">
        <v>0</v>
      </c>
      <c r="H48" s="80">
        <v>0</v>
      </c>
      <c r="I48" s="80">
        <v>0</v>
      </c>
      <c r="J48" s="80">
        <v>0</v>
      </c>
      <c r="K48" s="80">
        <v>0</v>
      </c>
      <c r="L48" s="80">
        <v>0</v>
      </c>
      <c r="M48" s="80">
        <v>0</v>
      </c>
      <c r="N48" s="80">
        <v>0</v>
      </c>
      <c r="O48" s="80">
        <v>0</v>
      </c>
      <c r="P48" s="80">
        <v>0</v>
      </c>
      <c r="Q48" s="80">
        <v>0</v>
      </c>
      <c r="R48" s="80">
        <v>0</v>
      </c>
      <c r="S48" s="80">
        <v>0</v>
      </c>
      <c r="T48" s="80">
        <v>0</v>
      </c>
      <c r="U48" s="80">
        <v>0</v>
      </c>
      <c r="V48" s="80">
        <v>0</v>
      </c>
      <c r="W48" s="80">
        <v>0</v>
      </c>
      <c r="X48" s="80">
        <v>0</v>
      </c>
      <c r="Y48" s="80">
        <v>0</v>
      </c>
      <c r="Z48" s="80">
        <v>0</v>
      </c>
      <c r="AA48" s="80">
        <v>0</v>
      </c>
      <c r="AB48" s="80">
        <v>0</v>
      </c>
      <c r="AC48" s="80">
        <v>0</v>
      </c>
      <c r="AD48" s="80">
        <v>0</v>
      </c>
      <c r="AE48" s="80">
        <v>0</v>
      </c>
      <c r="AF48" s="80">
        <v>0</v>
      </c>
    </row>
    <row r="49" spans="1:32" ht="12.75" customHeight="1">
      <c r="A49" s="43" t="s">
        <v>85</v>
      </c>
      <c r="B49" s="59">
        <v>1057</v>
      </c>
      <c r="C49" s="60" t="s">
        <v>376</v>
      </c>
      <c r="D49" s="80">
        <v>0</v>
      </c>
      <c r="E49" s="80">
        <v>0</v>
      </c>
      <c r="F49" s="80">
        <v>0</v>
      </c>
      <c r="G49" s="80">
        <v>0</v>
      </c>
      <c r="H49" s="80">
        <v>0</v>
      </c>
      <c r="I49" s="80">
        <v>0</v>
      </c>
      <c r="J49" s="80">
        <v>0</v>
      </c>
      <c r="K49" s="80">
        <v>0</v>
      </c>
      <c r="L49" s="80">
        <v>0</v>
      </c>
      <c r="M49" s="80">
        <v>0</v>
      </c>
      <c r="N49" s="80">
        <v>0</v>
      </c>
      <c r="O49" s="80">
        <v>0</v>
      </c>
      <c r="P49" s="80">
        <v>0</v>
      </c>
      <c r="Q49" s="80">
        <v>0</v>
      </c>
      <c r="R49" s="80">
        <v>0</v>
      </c>
      <c r="S49" s="80">
        <v>0</v>
      </c>
      <c r="T49" s="80">
        <v>0</v>
      </c>
      <c r="U49" s="80">
        <v>0</v>
      </c>
      <c r="V49" s="80">
        <v>0</v>
      </c>
      <c r="W49" s="80">
        <v>0</v>
      </c>
      <c r="X49" s="80">
        <v>0</v>
      </c>
      <c r="Y49" s="80">
        <v>0</v>
      </c>
      <c r="Z49" s="80">
        <v>0</v>
      </c>
      <c r="AA49" s="80">
        <v>0</v>
      </c>
      <c r="AB49" s="80">
        <v>0</v>
      </c>
      <c r="AC49" s="80">
        <v>0</v>
      </c>
      <c r="AD49" s="80">
        <v>0</v>
      </c>
      <c r="AE49" s="80">
        <v>0</v>
      </c>
      <c r="AF49" s="80">
        <v>0</v>
      </c>
    </row>
    <row r="50" spans="1:32" ht="12.75" customHeight="1">
      <c r="A50" s="43" t="s">
        <v>87</v>
      </c>
      <c r="B50" s="59">
        <v>1058</v>
      </c>
      <c r="C50" s="60" t="s">
        <v>376</v>
      </c>
      <c r="D50" s="80">
        <v>0</v>
      </c>
      <c r="E50" s="80">
        <v>0</v>
      </c>
      <c r="F50" s="80">
        <v>0</v>
      </c>
      <c r="G50" s="80">
        <v>0</v>
      </c>
      <c r="H50" s="80">
        <v>0</v>
      </c>
      <c r="I50" s="80">
        <v>0</v>
      </c>
      <c r="J50" s="80">
        <v>0</v>
      </c>
      <c r="K50" s="80">
        <v>0</v>
      </c>
      <c r="L50" s="80">
        <v>0</v>
      </c>
      <c r="M50" s="80">
        <v>0</v>
      </c>
      <c r="N50" s="80">
        <v>0</v>
      </c>
      <c r="O50" s="80">
        <v>0</v>
      </c>
      <c r="P50" s="80">
        <v>0</v>
      </c>
      <c r="Q50" s="80">
        <v>0</v>
      </c>
      <c r="R50" s="80">
        <v>0</v>
      </c>
      <c r="S50" s="80">
        <v>0</v>
      </c>
      <c r="T50" s="80">
        <v>0</v>
      </c>
      <c r="U50" s="80">
        <v>0</v>
      </c>
      <c r="V50" s="80">
        <v>0</v>
      </c>
      <c r="W50" s="80">
        <v>0</v>
      </c>
      <c r="X50" s="80">
        <v>0</v>
      </c>
      <c r="Y50" s="80">
        <v>0</v>
      </c>
      <c r="Z50" s="80">
        <v>0</v>
      </c>
      <c r="AA50" s="80">
        <v>0</v>
      </c>
      <c r="AB50" s="80">
        <v>0</v>
      </c>
      <c r="AC50" s="80">
        <v>0</v>
      </c>
      <c r="AD50" s="80">
        <v>0</v>
      </c>
      <c r="AE50" s="80">
        <v>0</v>
      </c>
      <c r="AF50" s="80">
        <v>0</v>
      </c>
    </row>
    <row r="51" spans="1:32" ht="12.75" customHeight="1">
      <c r="A51" s="43" t="s">
        <v>89</v>
      </c>
      <c r="B51" s="59">
        <v>1059</v>
      </c>
      <c r="C51" s="60" t="s">
        <v>376</v>
      </c>
      <c r="D51" s="80">
        <v>0</v>
      </c>
      <c r="E51" s="80">
        <v>0</v>
      </c>
      <c r="F51" s="80">
        <v>0</v>
      </c>
      <c r="G51" s="80">
        <v>0</v>
      </c>
      <c r="H51" s="80">
        <v>0</v>
      </c>
      <c r="I51" s="80">
        <v>0</v>
      </c>
      <c r="J51" s="80">
        <v>0</v>
      </c>
      <c r="K51" s="80">
        <v>0</v>
      </c>
      <c r="L51" s="80">
        <v>0</v>
      </c>
      <c r="M51" s="80">
        <v>0</v>
      </c>
      <c r="N51" s="80">
        <v>0</v>
      </c>
      <c r="O51" s="80">
        <v>0</v>
      </c>
      <c r="P51" s="80">
        <v>0</v>
      </c>
      <c r="Q51" s="80">
        <v>0</v>
      </c>
      <c r="R51" s="80">
        <v>0</v>
      </c>
      <c r="S51" s="80">
        <v>0</v>
      </c>
      <c r="T51" s="80">
        <v>0</v>
      </c>
      <c r="U51" s="80">
        <v>0</v>
      </c>
      <c r="V51" s="80">
        <v>0</v>
      </c>
      <c r="W51" s="80">
        <v>0</v>
      </c>
      <c r="X51" s="80">
        <v>0</v>
      </c>
      <c r="Y51" s="80">
        <v>0</v>
      </c>
      <c r="Z51" s="80">
        <v>0</v>
      </c>
      <c r="AA51" s="80">
        <v>0</v>
      </c>
      <c r="AB51" s="80">
        <v>0</v>
      </c>
      <c r="AC51" s="80">
        <v>0</v>
      </c>
      <c r="AD51" s="80">
        <v>0</v>
      </c>
      <c r="AE51" s="80">
        <v>0</v>
      </c>
      <c r="AF51" s="80">
        <v>0</v>
      </c>
    </row>
    <row r="52" spans="1:32" ht="12.75" customHeight="1">
      <c r="A52" s="43" t="s">
        <v>91</v>
      </c>
      <c r="B52" s="59">
        <v>1060</v>
      </c>
      <c r="C52" s="60" t="s">
        <v>376</v>
      </c>
      <c r="D52" s="80">
        <v>0</v>
      </c>
      <c r="E52" s="80">
        <v>0</v>
      </c>
      <c r="F52" s="80">
        <v>0</v>
      </c>
      <c r="G52" s="80">
        <v>0</v>
      </c>
      <c r="H52" s="80">
        <v>0</v>
      </c>
      <c r="I52" s="80">
        <v>0</v>
      </c>
      <c r="J52" s="80">
        <v>0</v>
      </c>
      <c r="K52" s="80">
        <v>0</v>
      </c>
      <c r="L52" s="80">
        <v>0</v>
      </c>
      <c r="M52" s="80">
        <v>0</v>
      </c>
      <c r="N52" s="80">
        <v>0</v>
      </c>
      <c r="O52" s="80">
        <v>0</v>
      </c>
      <c r="P52" s="80">
        <v>0</v>
      </c>
      <c r="Q52" s="80">
        <v>0</v>
      </c>
      <c r="R52" s="80">
        <v>0</v>
      </c>
      <c r="S52" s="80">
        <v>0</v>
      </c>
      <c r="T52" s="80">
        <v>0</v>
      </c>
      <c r="U52" s="80">
        <v>0</v>
      </c>
      <c r="V52" s="80">
        <v>0</v>
      </c>
      <c r="W52" s="80">
        <v>0</v>
      </c>
      <c r="X52" s="80">
        <v>0</v>
      </c>
      <c r="Y52" s="80">
        <v>0</v>
      </c>
      <c r="Z52" s="80">
        <v>0</v>
      </c>
      <c r="AA52" s="80">
        <v>0</v>
      </c>
      <c r="AB52" s="80">
        <v>0</v>
      </c>
      <c r="AC52" s="80">
        <v>0</v>
      </c>
      <c r="AD52" s="80">
        <v>0</v>
      </c>
      <c r="AE52" s="80">
        <v>0</v>
      </c>
      <c r="AF52" s="80">
        <v>0</v>
      </c>
    </row>
    <row r="53" spans="1:32" ht="12.75" customHeight="1">
      <c r="A53" s="43" t="s">
        <v>93</v>
      </c>
      <c r="B53" s="59">
        <v>1061</v>
      </c>
      <c r="C53" s="60" t="s">
        <v>376</v>
      </c>
      <c r="D53" s="80">
        <v>0</v>
      </c>
      <c r="E53" s="80">
        <v>0</v>
      </c>
      <c r="F53" s="80">
        <v>0</v>
      </c>
      <c r="G53" s="80">
        <v>0</v>
      </c>
      <c r="H53" s="80">
        <v>0</v>
      </c>
      <c r="I53" s="80">
        <v>0</v>
      </c>
      <c r="J53" s="80">
        <v>0</v>
      </c>
      <c r="K53" s="80">
        <v>0</v>
      </c>
      <c r="L53" s="80">
        <v>0</v>
      </c>
      <c r="M53" s="80">
        <v>0</v>
      </c>
      <c r="N53" s="80">
        <v>0</v>
      </c>
      <c r="O53" s="80">
        <v>0</v>
      </c>
      <c r="P53" s="80">
        <v>0</v>
      </c>
      <c r="Q53" s="80">
        <v>0</v>
      </c>
      <c r="R53" s="80">
        <v>0</v>
      </c>
      <c r="S53" s="80">
        <v>0</v>
      </c>
      <c r="T53" s="80">
        <v>0</v>
      </c>
      <c r="U53" s="80">
        <v>0</v>
      </c>
      <c r="V53" s="80">
        <v>0</v>
      </c>
      <c r="W53" s="80">
        <v>0</v>
      </c>
      <c r="X53" s="80">
        <v>0</v>
      </c>
      <c r="Y53" s="80">
        <v>0</v>
      </c>
      <c r="Z53" s="80">
        <v>0</v>
      </c>
      <c r="AA53" s="80">
        <v>0</v>
      </c>
      <c r="AB53" s="80">
        <v>0</v>
      </c>
      <c r="AC53" s="80">
        <v>0</v>
      </c>
      <c r="AD53" s="80">
        <v>0</v>
      </c>
      <c r="AE53" s="80">
        <v>0</v>
      </c>
      <c r="AF53" s="80">
        <v>0</v>
      </c>
    </row>
    <row r="54" spans="1:32" ht="12.75" customHeight="1">
      <c r="A54" s="43" t="s">
        <v>95</v>
      </c>
      <c r="B54" s="59">
        <v>2001</v>
      </c>
      <c r="C54" s="60" t="s">
        <v>376</v>
      </c>
      <c r="D54" s="80">
        <v>0</v>
      </c>
      <c r="E54" s="80">
        <v>0</v>
      </c>
      <c r="F54" s="80">
        <v>0</v>
      </c>
      <c r="G54" s="80">
        <v>0</v>
      </c>
      <c r="H54" s="80">
        <v>0</v>
      </c>
      <c r="I54" s="80">
        <v>0</v>
      </c>
      <c r="J54" s="80">
        <v>0</v>
      </c>
      <c r="K54" s="80">
        <v>0</v>
      </c>
      <c r="L54" s="80">
        <v>0</v>
      </c>
      <c r="M54" s="80">
        <v>0</v>
      </c>
      <c r="N54" s="80">
        <v>0</v>
      </c>
      <c r="O54" s="80">
        <v>0</v>
      </c>
      <c r="P54" s="80">
        <v>0</v>
      </c>
      <c r="Q54" s="80">
        <v>0</v>
      </c>
      <c r="R54" s="80">
        <v>0</v>
      </c>
      <c r="S54" s="80">
        <v>0</v>
      </c>
      <c r="T54" s="80">
        <v>0</v>
      </c>
      <c r="U54" s="80">
        <v>0</v>
      </c>
      <c r="V54" s="80">
        <v>0</v>
      </c>
      <c r="W54" s="80">
        <v>0</v>
      </c>
      <c r="X54" s="80">
        <v>0</v>
      </c>
      <c r="Y54" s="80">
        <v>0</v>
      </c>
      <c r="Z54" s="80">
        <v>0</v>
      </c>
      <c r="AA54" s="80">
        <v>0</v>
      </c>
      <c r="AB54" s="80">
        <v>0</v>
      </c>
      <c r="AC54" s="80">
        <v>0</v>
      </c>
      <c r="AD54" s="80">
        <v>0</v>
      </c>
      <c r="AE54" s="80">
        <v>0</v>
      </c>
      <c r="AF54" s="80">
        <v>0</v>
      </c>
    </row>
    <row r="55" spans="1:32" ht="12.75" customHeight="1">
      <c r="A55" s="43" t="s">
        <v>97</v>
      </c>
      <c r="B55" s="59">
        <v>2002</v>
      </c>
      <c r="C55" s="60" t="s">
        <v>377</v>
      </c>
      <c r="D55" s="80">
        <v>0</v>
      </c>
      <c r="E55" s="80">
        <v>0</v>
      </c>
      <c r="F55" s="80">
        <v>0</v>
      </c>
      <c r="G55" s="80">
        <v>0</v>
      </c>
      <c r="H55" s="80">
        <v>0</v>
      </c>
      <c r="I55" s="80">
        <v>0</v>
      </c>
      <c r="J55" s="80">
        <v>0</v>
      </c>
      <c r="K55" s="80">
        <v>0</v>
      </c>
      <c r="L55" s="80">
        <v>0</v>
      </c>
      <c r="M55" s="80">
        <v>0</v>
      </c>
      <c r="N55" s="80">
        <v>0</v>
      </c>
      <c r="O55" s="80">
        <v>0</v>
      </c>
      <c r="P55" s="80">
        <v>0</v>
      </c>
      <c r="Q55" s="80">
        <v>0</v>
      </c>
      <c r="R55" s="80">
        <v>0</v>
      </c>
      <c r="S55" s="80">
        <v>0</v>
      </c>
      <c r="T55" s="80">
        <v>0</v>
      </c>
      <c r="U55" s="80">
        <v>0</v>
      </c>
      <c r="V55" s="80">
        <v>0</v>
      </c>
      <c r="W55" s="80">
        <v>0</v>
      </c>
      <c r="X55" s="80">
        <v>0</v>
      </c>
      <c r="Y55" s="80">
        <v>0</v>
      </c>
      <c r="Z55" s="80">
        <v>0</v>
      </c>
      <c r="AA55" s="80">
        <v>0</v>
      </c>
      <c r="AB55" s="80">
        <v>0</v>
      </c>
      <c r="AC55" s="80">
        <v>0</v>
      </c>
      <c r="AD55" s="80">
        <v>0</v>
      </c>
      <c r="AE55" s="80">
        <v>0</v>
      </c>
      <c r="AF55" s="80">
        <v>0</v>
      </c>
    </row>
    <row r="56" spans="1:32" ht="12.75" customHeight="1">
      <c r="A56" s="43" t="s">
        <v>99</v>
      </c>
      <c r="B56" s="59">
        <v>2005</v>
      </c>
      <c r="C56" s="60" t="s">
        <v>377</v>
      </c>
      <c r="D56" s="80">
        <v>0</v>
      </c>
      <c r="E56" s="80">
        <v>0</v>
      </c>
      <c r="F56" s="80">
        <v>0</v>
      </c>
      <c r="G56" s="80">
        <v>0</v>
      </c>
      <c r="H56" s="80">
        <v>0</v>
      </c>
      <c r="I56" s="80">
        <v>0</v>
      </c>
      <c r="J56" s="80">
        <v>0</v>
      </c>
      <c r="K56" s="80">
        <v>0</v>
      </c>
      <c r="L56" s="80">
        <v>0</v>
      </c>
      <c r="M56" s="80">
        <v>0</v>
      </c>
      <c r="N56" s="80">
        <v>0</v>
      </c>
      <c r="O56" s="80">
        <v>0</v>
      </c>
      <c r="P56" s="80">
        <v>0</v>
      </c>
      <c r="Q56" s="80">
        <v>0</v>
      </c>
      <c r="R56" s="80">
        <v>0</v>
      </c>
      <c r="S56" s="80">
        <v>0</v>
      </c>
      <c r="T56" s="80">
        <v>0</v>
      </c>
      <c r="U56" s="80">
        <v>0</v>
      </c>
      <c r="V56" s="80">
        <v>0</v>
      </c>
      <c r="W56" s="80">
        <v>0</v>
      </c>
      <c r="X56" s="80">
        <v>0</v>
      </c>
      <c r="Y56" s="80">
        <v>0</v>
      </c>
      <c r="Z56" s="80">
        <v>0</v>
      </c>
      <c r="AA56" s="80">
        <v>0</v>
      </c>
      <c r="AB56" s="80">
        <v>0</v>
      </c>
      <c r="AC56" s="80">
        <v>0</v>
      </c>
      <c r="AD56" s="80">
        <v>0</v>
      </c>
      <c r="AE56" s="80">
        <v>0</v>
      </c>
      <c r="AF56" s="80">
        <v>0</v>
      </c>
    </row>
    <row r="57" spans="1:32" ht="12.75" customHeight="1">
      <c r="A57" s="43" t="s">
        <v>101</v>
      </c>
      <c r="B57" s="59">
        <v>2006</v>
      </c>
      <c r="C57" s="60" t="s">
        <v>378</v>
      </c>
      <c r="D57" s="80">
        <v>483229302.89999998</v>
      </c>
      <c r="E57" s="80">
        <v>351719429.56999999</v>
      </c>
      <c r="F57" s="80">
        <v>351719429.56999999</v>
      </c>
      <c r="G57" s="80">
        <v>0</v>
      </c>
      <c r="H57" s="80">
        <v>106753886.76000001</v>
      </c>
      <c r="I57" s="80">
        <v>24473665.73</v>
      </c>
      <c r="J57" s="80">
        <v>282320.84000000003</v>
      </c>
      <c r="K57" s="80">
        <v>0</v>
      </c>
      <c r="L57" s="80">
        <v>0</v>
      </c>
      <c r="M57" s="80">
        <v>0</v>
      </c>
      <c r="N57" s="80">
        <v>-341170595.36000001</v>
      </c>
      <c r="O57" s="80">
        <v>-43054253.130000003</v>
      </c>
      <c r="P57" s="80">
        <v>-43054253.130000003</v>
      </c>
      <c r="Q57" s="80">
        <v>-43054253.130000003</v>
      </c>
      <c r="R57" s="80">
        <v>0</v>
      </c>
      <c r="S57" s="80">
        <v>0</v>
      </c>
      <c r="T57" s="80">
        <v>0</v>
      </c>
      <c r="U57" s="80">
        <v>-292186263.63999999</v>
      </c>
      <c r="V57" s="80">
        <v>-131126864.20999999</v>
      </c>
      <c r="W57" s="80">
        <v>-93509298.180000007</v>
      </c>
      <c r="X57" s="80">
        <v>-4678284.5999999996</v>
      </c>
      <c r="Y57" s="80">
        <v>0</v>
      </c>
      <c r="Z57" s="80">
        <v>-2231483.6</v>
      </c>
      <c r="AA57" s="80">
        <v>-60640333.049999997</v>
      </c>
      <c r="AB57" s="80">
        <v>-4921080.24</v>
      </c>
      <c r="AC57" s="80">
        <v>-1008998.35</v>
      </c>
      <c r="AD57" s="80">
        <v>0</v>
      </c>
      <c r="AE57" s="80">
        <v>-1008998.35</v>
      </c>
      <c r="AF57" s="80">
        <v>142058707.53999996</v>
      </c>
    </row>
    <row r="58" spans="1:32" ht="12.75" customHeight="1">
      <c r="A58" s="43" t="s">
        <v>103</v>
      </c>
      <c r="B58" s="59">
        <v>2007</v>
      </c>
      <c r="C58" s="60" t="s">
        <v>377</v>
      </c>
      <c r="D58" s="80">
        <v>0</v>
      </c>
      <c r="E58" s="80">
        <v>0</v>
      </c>
      <c r="F58" s="80">
        <v>0</v>
      </c>
      <c r="G58" s="80">
        <v>0</v>
      </c>
      <c r="H58" s="80">
        <v>0</v>
      </c>
      <c r="I58" s="80">
        <v>0</v>
      </c>
      <c r="J58" s="80">
        <v>0</v>
      </c>
      <c r="K58" s="80">
        <v>0</v>
      </c>
      <c r="L58" s="80">
        <v>0</v>
      </c>
      <c r="M58" s="80">
        <v>0</v>
      </c>
      <c r="N58" s="80">
        <v>0</v>
      </c>
      <c r="O58" s="80">
        <v>0</v>
      </c>
      <c r="P58" s="80">
        <v>0</v>
      </c>
      <c r="Q58" s="80">
        <v>0</v>
      </c>
      <c r="R58" s="80">
        <v>0</v>
      </c>
      <c r="S58" s="80">
        <v>0</v>
      </c>
      <c r="T58" s="80">
        <v>0</v>
      </c>
      <c r="U58" s="80">
        <v>0</v>
      </c>
      <c r="V58" s="80">
        <v>0</v>
      </c>
      <c r="W58" s="80">
        <v>0</v>
      </c>
      <c r="X58" s="80">
        <v>0</v>
      </c>
      <c r="Y58" s="80">
        <v>0</v>
      </c>
      <c r="Z58" s="80">
        <v>0</v>
      </c>
      <c r="AA58" s="80">
        <v>0</v>
      </c>
      <c r="AB58" s="80">
        <v>0</v>
      </c>
      <c r="AC58" s="80">
        <v>0</v>
      </c>
      <c r="AD58" s="80">
        <v>0</v>
      </c>
      <c r="AE58" s="80">
        <v>0</v>
      </c>
      <c r="AF58" s="80">
        <v>0</v>
      </c>
    </row>
    <row r="59" spans="1:32" ht="12.75" customHeight="1">
      <c r="A59" s="43" t="s">
        <v>105</v>
      </c>
      <c r="B59" s="59">
        <v>2008</v>
      </c>
      <c r="C59" s="60" t="s">
        <v>377</v>
      </c>
      <c r="D59" s="80">
        <v>0</v>
      </c>
      <c r="E59" s="80">
        <v>0</v>
      </c>
      <c r="F59" s="80">
        <v>0</v>
      </c>
      <c r="G59" s="80">
        <v>0</v>
      </c>
      <c r="H59" s="80">
        <v>0</v>
      </c>
      <c r="I59" s="80">
        <v>0</v>
      </c>
      <c r="J59" s="80">
        <v>0</v>
      </c>
      <c r="K59" s="80">
        <v>0</v>
      </c>
      <c r="L59" s="80">
        <v>0</v>
      </c>
      <c r="M59" s="80">
        <v>0</v>
      </c>
      <c r="N59" s="80">
        <v>0</v>
      </c>
      <c r="O59" s="80">
        <v>0</v>
      </c>
      <c r="P59" s="80">
        <v>0</v>
      </c>
      <c r="Q59" s="80">
        <v>0</v>
      </c>
      <c r="R59" s="80">
        <v>0</v>
      </c>
      <c r="S59" s="80">
        <v>0</v>
      </c>
      <c r="T59" s="80">
        <v>0</v>
      </c>
      <c r="U59" s="80">
        <v>0</v>
      </c>
      <c r="V59" s="80">
        <v>0</v>
      </c>
      <c r="W59" s="80">
        <v>0</v>
      </c>
      <c r="X59" s="80">
        <v>0</v>
      </c>
      <c r="Y59" s="80">
        <v>0</v>
      </c>
      <c r="Z59" s="80">
        <v>0</v>
      </c>
      <c r="AA59" s="80">
        <v>0</v>
      </c>
      <c r="AB59" s="80">
        <v>0</v>
      </c>
      <c r="AC59" s="80">
        <v>0</v>
      </c>
      <c r="AD59" s="80">
        <v>0</v>
      </c>
      <c r="AE59" s="80">
        <v>0</v>
      </c>
      <c r="AF59" s="80">
        <v>0</v>
      </c>
    </row>
    <row r="60" spans="1:32" ht="12.75" customHeight="1">
      <c r="A60" s="43" t="s">
        <v>107</v>
      </c>
      <c r="B60" s="59">
        <v>3001</v>
      </c>
      <c r="C60" s="60" t="s">
        <v>378</v>
      </c>
      <c r="D60" s="80">
        <v>2832481.7500000005</v>
      </c>
      <c r="E60" s="80">
        <v>2821203.3200000003</v>
      </c>
      <c r="F60" s="80">
        <v>2749404.9000000004</v>
      </c>
      <c r="G60" s="80">
        <v>71798.42</v>
      </c>
      <c r="H60" s="80">
        <v>0</v>
      </c>
      <c r="I60" s="80">
        <v>0</v>
      </c>
      <c r="J60" s="80">
        <v>0</v>
      </c>
      <c r="K60" s="80">
        <v>0</v>
      </c>
      <c r="L60" s="80">
        <v>0</v>
      </c>
      <c r="M60" s="80">
        <v>11278.43</v>
      </c>
      <c r="N60" s="80">
        <v>-60616205.350000009</v>
      </c>
      <c r="O60" s="80">
        <v>-1486213.58</v>
      </c>
      <c r="P60" s="80">
        <v>-1486213.58</v>
      </c>
      <c r="Q60" s="80">
        <v>-1434823.71</v>
      </c>
      <c r="R60" s="80">
        <v>-51389.87</v>
      </c>
      <c r="S60" s="80">
        <v>0</v>
      </c>
      <c r="T60" s="80">
        <v>0</v>
      </c>
      <c r="U60" s="80">
        <v>-59129991.770000011</v>
      </c>
      <c r="V60" s="80">
        <v>-436879.59</v>
      </c>
      <c r="W60" s="80">
        <v>-33707233.960000001</v>
      </c>
      <c r="X60" s="80">
        <v>-23847272.940000001</v>
      </c>
      <c r="Y60" s="80">
        <v>0</v>
      </c>
      <c r="Z60" s="80">
        <v>0</v>
      </c>
      <c r="AA60" s="80">
        <v>-1138605.28</v>
      </c>
      <c r="AB60" s="80">
        <v>0</v>
      </c>
      <c r="AC60" s="80">
        <v>0</v>
      </c>
      <c r="AD60" s="80">
        <v>0</v>
      </c>
      <c r="AE60" s="80">
        <v>0</v>
      </c>
      <c r="AF60" s="80">
        <v>-57783723.600000009</v>
      </c>
    </row>
    <row r="61" spans="1:32" ht="12.75" customHeight="1">
      <c r="A61" s="43" t="s">
        <v>109</v>
      </c>
      <c r="B61" s="59">
        <v>3002</v>
      </c>
      <c r="C61" s="60" t="s">
        <v>378</v>
      </c>
      <c r="D61" s="80">
        <v>452586404.47000003</v>
      </c>
      <c r="E61" s="80">
        <v>401624093.25000006</v>
      </c>
      <c r="F61" s="80">
        <v>274045071.19000006</v>
      </c>
      <c r="G61" s="80">
        <v>127579022.06</v>
      </c>
      <c r="H61" s="80">
        <v>41904935.380000003</v>
      </c>
      <c r="I61" s="80">
        <v>9057335.8399999999</v>
      </c>
      <c r="J61" s="80">
        <v>40</v>
      </c>
      <c r="K61" s="80">
        <v>0</v>
      </c>
      <c r="L61" s="80">
        <v>0</v>
      </c>
      <c r="M61" s="80">
        <v>0</v>
      </c>
      <c r="N61" s="80">
        <v>-513888407.87999994</v>
      </c>
      <c r="O61" s="80">
        <v>-48487733.330000006</v>
      </c>
      <c r="P61" s="80">
        <v>-48487733.330000006</v>
      </c>
      <c r="Q61" s="80">
        <v>-43384572.450000003</v>
      </c>
      <c r="R61" s="80">
        <v>-5103160.88</v>
      </c>
      <c r="S61" s="80">
        <v>0</v>
      </c>
      <c r="T61" s="80">
        <v>0</v>
      </c>
      <c r="U61" s="80">
        <v>-432955419.46999997</v>
      </c>
      <c r="V61" s="80">
        <v>-201482797.77999997</v>
      </c>
      <c r="W61" s="80">
        <v>-125719305.95</v>
      </c>
      <c r="X61" s="80">
        <v>-37637073.109999999</v>
      </c>
      <c r="Y61" s="80">
        <v>0</v>
      </c>
      <c r="Z61" s="80">
        <v>-62308334.25</v>
      </c>
      <c r="AA61" s="80">
        <v>-5807908.3800000008</v>
      </c>
      <c r="AB61" s="80">
        <v>-31957685.59</v>
      </c>
      <c r="AC61" s="80">
        <v>-487569.49</v>
      </c>
      <c r="AD61" s="80">
        <v>-487569.49</v>
      </c>
      <c r="AE61" s="80">
        <v>0</v>
      </c>
      <c r="AF61" s="80">
        <v>-61302003.409999907</v>
      </c>
    </row>
    <row r="62" spans="1:32" ht="12.75" customHeight="1">
      <c r="A62" s="43" t="s">
        <v>111</v>
      </c>
      <c r="B62" s="59">
        <v>3003</v>
      </c>
      <c r="C62" s="60" t="s">
        <v>378</v>
      </c>
      <c r="D62" s="80">
        <v>3103161770.4699993</v>
      </c>
      <c r="E62" s="80">
        <v>2001566363.3799994</v>
      </c>
      <c r="F62" s="80">
        <v>1954467323.3299994</v>
      </c>
      <c r="G62" s="80">
        <v>47099040.049999997</v>
      </c>
      <c r="H62" s="80">
        <v>866874897.3499999</v>
      </c>
      <c r="I62" s="80">
        <v>234663403.99000001</v>
      </c>
      <c r="J62" s="80">
        <v>19.97</v>
      </c>
      <c r="K62" s="80">
        <v>0</v>
      </c>
      <c r="L62" s="80">
        <v>19817</v>
      </c>
      <c r="M62" s="80">
        <v>37268.78</v>
      </c>
      <c r="N62" s="80">
        <v>-2686257376.0699997</v>
      </c>
      <c r="O62" s="80">
        <v>-167431599.50999996</v>
      </c>
      <c r="P62" s="80">
        <v>-167431599.50999996</v>
      </c>
      <c r="Q62" s="80">
        <v>-105933972.20999996</v>
      </c>
      <c r="R62" s="80">
        <v>-61497627.299999997</v>
      </c>
      <c r="S62" s="80">
        <v>0</v>
      </c>
      <c r="T62" s="80">
        <v>0</v>
      </c>
      <c r="U62" s="80">
        <v>-2189676919.3800001</v>
      </c>
      <c r="V62" s="80">
        <v>-960797976.67999995</v>
      </c>
      <c r="W62" s="80">
        <v>-817046540.47000003</v>
      </c>
      <c r="X62" s="80">
        <v>-249981902.08000001</v>
      </c>
      <c r="Y62" s="80">
        <v>0</v>
      </c>
      <c r="Z62" s="80">
        <v>-122896560.36</v>
      </c>
      <c r="AA62" s="80">
        <v>-38953939.789999999</v>
      </c>
      <c r="AB62" s="80">
        <v>-326995529.87</v>
      </c>
      <c r="AC62" s="80">
        <v>-2153327.31</v>
      </c>
      <c r="AD62" s="80">
        <v>-2153286.94</v>
      </c>
      <c r="AE62" s="80">
        <v>-40.369999999999997</v>
      </c>
      <c r="AF62" s="80">
        <v>416904394.39999962</v>
      </c>
    </row>
    <row r="63" spans="1:32" ht="12.75" customHeight="1">
      <c r="A63" s="43" t="s">
        <v>113</v>
      </c>
      <c r="B63" s="59">
        <v>3004</v>
      </c>
      <c r="C63" s="60" t="s">
        <v>378</v>
      </c>
      <c r="D63" s="80">
        <v>4120696437</v>
      </c>
      <c r="E63" s="80">
        <v>2399781785</v>
      </c>
      <c r="F63" s="80">
        <v>2318650636</v>
      </c>
      <c r="G63" s="80">
        <v>81131149</v>
      </c>
      <c r="H63" s="80">
        <v>1085885995</v>
      </c>
      <c r="I63" s="80">
        <v>399201790</v>
      </c>
      <c r="J63" s="80">
        <v>232313112</v>
      </c>
      <c r="K63" s="80">
        <v>0</v>
      </c>
      <c r="L63" s="80">
        <v>0</v>
      </c>
      <c r="M63" s="80">
        <v>3513755</v>
      </c>
      <c r="N63" s="80">
        <v>-3659309727.9099998</v>
      </c>
      <c r="O63" s="80">
        <v>-177105243</v>
      </c>
      <c r="P63" s="80">
        <v>0</v>
      </c>
      <c r="Q63" s="80">
        <v>0</v>
      </c>
      <c r="R63" s="80">
        <v>0</v>
      </c>
      <c r="S63" s="80">
        <v>-177105243</v>
      </c>
      <c r="T63" s="80">
        <v>0</v>
      </c>
      <c r="U63" s="80">
        <v>-3287068598.9099998</v>
      </c>
      <c r="V63" s="80">
        <v>-1182326305.6500001</v>
      </c>
      <c r="W63" s="80">
        <v>-1139725957</v>
      </c>
      <c r="X63" s="80">
        <v>-362640013</v>
      </c>
      <c r="Y63" s="80">
        <v>0</v>
      </c>
      <c r="Z63" s="80">
        <v>-349054311</v>
      </c>
      <c r="AA63" s="80">
        <v>-253322012.25999999</v>
      </c>
      <c r="AB63" s="80">
        <v>-192860245</v>
      </c>
      <c r="AC63" s="80">
        <v>-2275641</v>
      </c>
      <c r="AD63" s="80">
        <v>-2132636</v>
      </c>
      <c r="AE63" s="80">
        <v>-143005</v>
      </c>
      <c r="AF63" s="80">
        <v>461386709.09000015</v>
      </c>
    </row>
    <row r="64" spans="1:32" ht="12.75" customHeight="1">
      <c r="A64" s="43" t="s">
        <v>115</v>
      </c>
      <c r="B64" s="59">
        <v>3005</v>
      </c>
      <c r="C64" s="60" t="s">
        <v>378</v>
      </c>
      <c r="D64" s="80">
        <v>99495427.790000007</v>
      </c>
      <c r="E64" s="80">
        <v>90922641.400000006</v>
      </c>
      <c r="F64" s="80">
        <v>89538463.25</v>
      </c>
      <c r="G64" s="80">
        <v>1384178.15</v>
      </c>
      <c r="H64" s="80">
        <v>5444085.2000000002</v>
      </c>
      <c r="I64" s="80">
        <v>2011791.31</v>
      </c>
      <c r="J64" s="80">
        <v>3286.69</v>
      </c>
      <c r="K64" s="80">
        <v>0</v>
      </c>
      <c r="L64" s="80">
        <v>0</v>
      </c>
      <c r="M64" s="80">
        <v>1113623.19</v>
      </c>
      <c r="N64" s="80">
        <v>-103784870.60550869</v>
      </c>
      <c r="O64" s="80">
        <v>-8773186.5700000003</v>
      </c>
      <c r="P64" s="80">
        <v>-8773186.5700000003</v>
      </c>
      <c r="Q64" s="80">
        <v>-8676294.0999999996</v>
      </c>
      <c r="R64" s="80">
        <v>-96892.47</v>
      </c>
      <c r="S64" s="80">
        <v>0</v>
      </c>
      <c r="T64" s="80">
        <v>0</v>
      </c>
      <c r="U64" s="80">
        <v>-94985668.005508691</v>
      </c>
      <c r="V64" s="80">
        <v>-1771824.08</v>
      </c>
      <c r="W64" s="80">
        <v>-32911753.25</v>
      </c>
      <c r="X64" s="80">
        <v>-46664170.1501</v>
      </c>
      <c r="Y64" s="80">
        <v>0</v>
      </c>
      <c r="Z64" s="80">
        <v>-5105316.2354087001</v>
      </c>
      <c r="AA64" s="80">
        <v>-8532604.2899999991</v>
      </c>
      <c r="AB64" s="80">
        <v>-866.26</v>
      </c>
      <c r="AC64" s="80">
        <v>-25149.77</v>
      </c>
      <c r="AD64" s="80">
        <v>-22479.58</v>
      </c>
      <c r="AE64" s="80">
        <v>-2670.19</v>
      </c>
      <c r="AF64" s="80">
        <v>-4289442.8155086786</v>
      </c>
    </row>
    <row r="65" spans="1:32" ht="12.75" customHeight="1">
      <c r="A65" s="43" t="s">
        <v>116</v>
      </c>
      <c r="B65" s="59">
        <v>3006</v>
      </c>
      <c r="C65" s="60" t="s">
        <v>378</v>
      </c>
      <c r="D65" s="80">
        <v>4330489106.4899998</v>
      </c>
      <c r="E65" s="80">
        <v>2730732171.6900001</v>
      </c>
      <c r="F65" s="80">
        <v>2642006359.21</v>
      </c>
      <c r="G65" s="80">
        <v>88725812.480000004</v>
      </c>
      <c r="H65" s="80">
        <v>1301509432.03</v>
      </c>
      <c r="I65" s="80">
        <v>298247502.76999998</v>
      </c>
      <c r="J65" s="80">
        <v>0</v>
      </c>
      <c r="K65" s="80">
        <v>0</v>
      </c>
      <c r="L65" s="80">
        <v>0</v>
      </c>
      <c r="M65" s="80">
        <v>0</v>
      </c>
      <c r="N65" s="80">
        <v>-4679112374.8000002</v>
      </c>
      <c r="O65" s="80">
        <v>-453293075.78999996</v>
      </c>
      <c r="P65" s="80">
        <v>-252000346.75999999</v>
      </c>
      <c r="Q65" s="80">
        <v>-243127765.50999999</v>
      </c>
      <c r="R65" s="80">
        <v>-8872581.25</v>
      </c>
      <c r="S65" s="80">
        <v>-201292729.03</v>
      </c>
      <c r="T65" s="80">
        <v>0</v>
      </c>
      <c r="U65" s="80">
        <v>-3946970841.7200003</v>
      </c>
      <c r="V65" s="80">
        <v>-1129218687.9099998</v>
      </c>
      <c r="W65" s="80">
        <v>-1975820426.55</v>
      </c>
      <c r="X65" s="80">
        <v>-308054192.97000003</v>
      </c>
      <c r="Y65" s="80">
        <v>0</v>
      </c>
      <c r="Z65" s="80">
        <v>-168155910.65000001</v>
      </c>
      <c r="AA65" s="80">
        <v>-365721623.63999999</v>
      </c>
      <c r="AB65" s="80">
        <v>-264062265.19</v>
      </c>
      <c r="AC65" s="80">
        <v>-14786192.1</v>
      </c>
      <c r="AD65" s="80">
        <v>-10014497.58</v>
      </c>
      <c r="AE65" s="80">
        <v>-4771694.5199999996</v>
      </c>
      <c r="AF65" s="80">
        <v>-348623268.31000042</v>
      </c>
    </row>
    <row r="66" spans="1:32" ht="12.75" customHeight="1">
      <c r="A66" s="43" t="s">
        <v>117</v>
      </c>
      <c r="B66" s="59">
        <v>3007</v>
      </c>
      <c r="C66" s="60" t="s">
        <v>378</v>
      </c>
      <c r="D66" s="80">
        <v>150780543.31999999</v>
      </c>
      <c r="E66" s="80">
        <v>86203719.670000002</v>
      </c>
      <c r="F66" s="80">
        <v>84160823.579999998</v>
      </c>
      <c r="G66" s="80">
        <v>2042896.09</v>
      </c>
      <c r="H66" s="80">
        <v>42416491.350000001</v>
      </c>
      <c r="I66" s="80">
        <v>9906828.9499999993</v>
      </c>
      <c r="J66" s="80">
        <v>12253503.35</v>
      </c>
      <c r="K66" s="80">
        <v>0</v>
      </c>
      <c r="L66" s="80">
        <v>0</v>
      </c>
      <c r="M66" s="80">
        <v>0</v>
      </c>
      <c r="N66" s="80">
        <v>-197298227.12</v>
      </c>
      <c r="O66" s="80">
        <v>-8999694.129999999</v>
      </c>
      <c r="P66" s="80">
        <v>-6922192.2599999998</v>
      </c>
      <c r="Q66" s="80">
        <v>-6764889.6699999999</v>
      </c>
      <c r="R66" s="80">
        <v>-157302.59</v>
      </c>
      <c r="S66" s="80">
        <v>-2077501.87</v>
      </c>
      <c r="T66" s="80">
        <v>0</v>
      </c>
      <c r="U66" s="80">
        <v>-158014143.36000001</v>
      </c>
      <c r="V66" s="80">
        <v>-16150081.810000001</v>
      </c>
      <c r="W66" s="80">
        <v>-104170729.61</v>
      </c>
      <c r="X66" s="80">
        <v>-32745891.260000002</v>
      </c>
      <c r="Y66" s="80">
        <v>0</v>
      </c>
      <c r="Z66" s="80">
        <v>-187532.61</v>
      </c>
      <c r="AA66" s="80">
        <v>-4759908.07</v>
      </c>
      <c r="AB66" s="80">
        <v>-30273435.219999999</v>
      </c>
      <c r="AC66" s="80">
        <v>-10954.410000000002</v>
      </c>
      <c r="AD66" s="80">
        <v>-221.87</v>
      </c>
      <c r="AE66" s="80">
        <v>-10732.54</v>
      </c>
      <c r="AF66" s="80">
        <v>-46517683.800000012</v>
      </c>
    </row>
    <row r="67" spans="1:32" ht="12.75" customHeight="1">
      <c r="A67" s="43" t="s">
        <v>118</v>
      </c>
      <c r="B67" s="59">
        <v>3008</v>
      </c>
      <c r="C67" s="60" t="s">
        <v>378</v>
      </c>
      <c r="D67" s="80">
        <v>330050634.24000001</v>
      </c>
      <c r="E67" s="80">
        <v>263211577.91</v>
      </c>
      <c r="F67" s="80">
        <v>255288972.18000001</v>
      </c>
      <c r="G67" s="80">
        <v>7922605.7300000004</v>
      </c>
      <c r="H67" s="80">
        <v>55468291.730000004</v>
      </c>
      <c r="I67" s="80">
        <v>11350553.99</v>
      </c>
      <c r="J67" s="80">
        <v>20210.61</v>
      </c>
      <c r="K67" s="80">
        <v>0</v>
      </c>
      <c r="L67" s="80">
        <v>0</v>
      </c>
      <c r="M67" s="80">
        <v>0</v>
      </c>
      <c r="N67" s="80">
        <v>-415815996.9600001</v>
      </c>
      <c r="O67" s="80">
        <v>-35807077</v>
      </c>
      <c r="P67" s="80">
        <v>-35807077</v>
      </c>
      <c r="Q67" s="80">
        <v>-34895977.340000004</v>
      </c>
      <c r="R67" s="80">
        <v>-911099.66000000015</v>
      </c>
      <c r="S67" s="80">
        <v>0</v>
      </c>
      <c r="T67" s="80">
        <v>0</v>
      </c>
      <c r="U67" s="80">
        <v>-333266232.6400001</v>
      </c>
      <c r="V67" s="80">
        <v>-87371503.739999995</v>
      </c>
      <c r="W67" s="80">
        <v>-134907928.11000001</v>
      </c>
      <c r="X67" s="80">
        <v>-44503789.080000013</v>
      </c>
      <c r="Y67" s="80">
        <v>0</v>
      </c>
      <c r="Z67" s="80">
        <v>-4218049.13</v>
      </c>
      <c r="AA67" s="80">
        <v>-62264962.580000013</v>
      </c>
      <c r="AB67" s="80">
        <v>-46004158.190000013</v>
      </c>
      <c r="AC67" s="80">
        <v>-738529.13000000012</v>
      </c>
      <c r="AD67" s="80">
        <v>-111794.25</v>
      </c>
      <c r="AE67" s="80">
        <v>-626734.88000000012</v>
      </c>
      <c r="AF67" s="80">
        <v>-85765362.720000088</v>
      </c>
    </row>
    <row r="68" spans="1:32" ht="12.75" customHeight="1">
      <c r="A68" s="43" t="s">
        <v>119</v>
      </c>
      <c r="B68" s="59">
        <v>3009</v>
      </c>
      <c r="C68" s="60" t="s">
        <v>378</v>
      </c>
      <c r="D68" s="80">
        <v>59736242.82</v>
      </c>
      <c r="E68" s="80">
        <v>56644263.82</v>
      </c>
      <c r="F68" s="80">
        <v>55550324.380000003</v>
      </c>
      <c r="G68" s="80">
        <v>1093939.44</v>
      </c>
      <c r="H68" s="80">
        <v>1367974</v>
      </c>
      <c r="I68" s="80">
        <v>1651295</v>
      </c>
      <c r="J68" s="80">
        <v>72710</v>
      </c>
      <c r="K68" s="80">
        <v>0</v>
      </c>
      <c r="L68" s="80">
        <v>0</v>
      </c>
      <c r="M68" s="80">
        <v>0</v>
      </c>
      <c r="N68" s="80">
        <v>-119724935.32428828</v>
      </c>
      <c r="O68" s="80">
        <v>-30009431.539999999</v>
      </c>
      <c r="P68" s="80">
        <v>-30009431.539999999</v>
      </c>
      <c r="Q68" s="80">
        <v>-29894567.890000001</v>
      </c>
      <c r="R68" s="80">
        <v>-114863.65</v>
      </c>
      <c r="S68" s="80">
        <v>0</v>
      </c>
      <c r="T68" s="80">
        <v>0</v>
      </c>
      <c r="U68" s="80">
        <v>-89815108.964288279</v>
      </c>
      <c r="V68" s="80">
        <v>-4066927.75</v>
      </c>
      <c r="W68" s="80">
        <v>-47540053.505115025</v>
      </c>
      <c r="X68" s="80">
        <v>-4942737.1669008015</v>
      </c>
      <c r="Y68" s="80">
        <v>0</v>
      </c>
      <c r="Z68" s="80">
        <v>-2864759.7094103512</v>
      </c>
      <c r="AA68" s="80">
        <v>-30400630.832862101</v>
      </c>
      <c r="AB68" s="80">
        <v>176070</v>
      </c>
      <c r="AC68" s="80">
        <v>-76464.819999999992</v>
      </c>
      <c r="AD68" s="80">
        <v>-77249.98</v>
      </c>
      <c r="AE68" s="80">
        <v>785.16</v>
      </c>
      <c r="AF68" s="80">
        <v>-59988692.504288279</v>
      </c>
    </row>
    <row r="69" spans="1:32" ht="12.75" customHeight="1">
      <c r="A69" s="43" t="s">
        <v>120</v>
      </c>
      <c r="B69" s="59">
        <v>3011</v>
      </c>
      <c r="C69" s="60" t="s">
        <v>378</v>
      </c>
      <c r="D69" s="80">
        <v>276207878.86999995</v>
      </c>
      <c r="E69" s="80">
        <v>246695333.73999998</v>
      </c>
      <c r="F69" s="80">
        <v>240038211.03999999</v>
      </c>
      <c r="G69" s="80">
        <v>6657122.7000000002</v>
      </c>
      <c r="H69" s="80">
        <v>16804689.059999999</v>
      </c>
      <c r="I69" s="80">
        <v>10007576.109999999</v>
      </c>
      <c r="J69" s="80">
        <v>2700279.96</v>
      </c>
      <c r="K69" s="80">
        <v>0</v>
      </c>
      <c r="L69" s="80">
        <v>0</v>
      </c>
      <c r="M69" s="80">
        <v>0</v>
      </c>
      <c r="N69" s="80">
        <v>-259204435.18000001</v>
      </c>
      <c r="O69" s="80">
        <v>-27281171.580000002</v>
      </c>
      <c r="P69" s="80">
        <v>-27281171.580000002</v>
      </c>
      <c r="Q69" s="80">
        <v>-27281171.580000002</v>
      </c>
      <c r="R69" s="80">
        <v>0</v>
      </c>
      <c r="S69" s="80">
        <v>0</v>
      </c>
      <c r="T69" s="80">
        <v>0</v>
      </c>
      <c r="U69" s="80">
        <v>-165516900.21000001</v>
      </c>
      <c r="V69" s="80">
        <v>-81156501.75</v>
      </c>
      <c r="W69" s="80">
        <v>-54122206.119999997</v>
      </c>
      <c r="X69" s="80">
        <v>-24748850.75</v>
      </c>
      <c r="Y69" s="80">
        <v>0</v>
      </c>
      <c r="Z69" s="80">
        <v>-4235732.26</v>
      </c>
      <c r="AA69" s="80">
        <v>-1253609.33</v>
      </c>
      <c r="AB69" s="80">
        <v>-66368922.959999993</v>
      </c>
      <c r="AC69" s="80">
        <v>-37440.43</v>
      </c>
      <c r="AD69" s="80">
        <v>-37440.43</v>
      </c>
      <c r="AE69" s="80">
        <v>0</v>
      </c>
      <c r="AF69" s="80">
        <v>17003443.689999938</v>
      </c>
    </row>
    <row r="70" spans="1:32" ht="12.75" customHeight="1">
      <c r="A70" s="43" t="s">
        <v>121</v>
      </c>
      <c r="B70" s="59">
        <v>3012</v>
      </c>
      <c r="C70" s="60" t="s">
        <v>378</v>
      </c>
      <c r="D70" s="80">
        <v>3286718276.5999999</v>
      </c>
      <c r="E70" s="80">
        <v>2260313569.6100001</v>
      </c>
      <c r="F70" s="80">
        <v>2190959440.7200003</v>
      </c>
      <c r="G70" s="80">
        <v>69354128.890000001</v>
      </c>
      <c r="H70" s="80">
        <v>638752896.52999997</v>
      </c>
      <c r="I70" s="80">
        <v>386878629.24000001</v>
      </c>
      <c r="J70" s="80">
        <v>0</v>
      </c>
      <c r="K70" s="80">
        <v>0</v>
      </c>
      <c r="L70" s="80">
        <v>773181.22</v>
      </c>
      <c r="M70" s="80">
        <v>0</v>
      </c>
      <c r="N70" s="80">
        <v>-2849370281.2057724</v>
      </c>
      <c r="O70" s="80">
        <v>-383078660.00999999</v>
      </c>
      <c r="P70" s="80">
        <v>-278547320.66000003</v>
      </c>
      <c r="Q70" s="80">
        <v>-272998990.36000001</v>
      </c>
      <c r="R70" s="80">
        <v>-5548330.2999999998</v>
      </c>
      <c r="S70" s="80">
        <v>-104531339.34999999</v>
      </c>
      <c r="T70" s="80">
        <v>0</v>
      </c>
      <c r="U70" s="80">
        <v>-2244872630.9857721</v>
      </c>
      <c r="V70" s="80">
        <v>-1388592531.5300062</v>
      </c>
      <c r="W70" s="80">
        <v>-500456645.05771625</v>
      </c>
      <c r="X70" s="80">
        <v>-234706001.12804991</v>
      </c>
      <c r="Y70" s="80">
        <v>-257909.93</v>
      </c>
      <c r="Z70" s="80">
        <v>-120859543.34</v>
      </c>
      <c r="AA70" s="80">
        <v>0</v>
      </c>
      <c r="AB70" s="80">
        <v>-218078512.69</v>
      </c>
      <c r="AC70" s="80">
        <v>-3340477.52</v>
      </c>
      <c r="AD70" s="80">
        <v>-321893.33</v>
      </c>
      <c r="AE70" s="80">
        <v>-3018584.19</v>
      </c>
      <c r="AF70" s="80">
        <v>437347995.3942275</v>
      </c>
    </row>
    <row r="71" spans="1:32" ht="12.75" customHeight="1">
      <c r="A71" s="43" t="s">
        <v>122</v>
      </c>
      <c r="B71" s="59">
        <v>3016</v>
      </c>
      <c r="C71" s="60" t="s">
        <v>378</v>
      </c>
      <c r="D71" s="80">
        <v>814362724.7299999</v>
      </c>
      <c r="E71" s="80">
        <v>457223340.12</v>
      </c>
      <c r="F71" s="80">
        <v>441941325.05000001</v>
      </c>
      <c r="G71" s="80">
        <v>15282015.07</v>
      </c>
      <c r="H71" s="80">
        <v>277547764</v>
      </c>
      <c r="I71" s="80">
        <v>77361349.299999997</v>
      </c>
      <c r="J71" s="80">
        <v>2230271.31</v>
      </c>
      <c r="K71" s="80">
        <v>0</v>
      </c>
      <c r="L71" s="80">
        <v>0</v>
      </c>
      <c r="M71" s="80">
        <v>0</v>
      </c>
      <c r="N71" s="80">
        <v>-583028463.7299999</v>
      </c>
      <c r="O71" s="80">
        <v>-73853379.629999995</v>
      </c>
      <c r="P71" s="80">
        <v>-73853379.629999995</v>
      </c>
      <c r="Q71" s="80">
        <v>-72630818.429999992</v>
      </c>
      <c r="R71" s="80">
        <v>-1222561.2</v>
      </c>
      <c r="S71" s="80">
        <v>0</v>
      </c>
      <c r="T71" s="80">
        <v>0</v>
      </c>
      <c r="U71" s="80">
        <v>-505294248.9799999</v>
      </c>
      <c r="V71" s="80">
        <v>-83877892.849999994</v>
      </c>
      <c r="W71" s="80">
        <v>-222943688.69999999</v>
      </c>
      <c r="X71" s="80">
        <v>-38526160.960000001</v>
      </c>
      <c r="Y71" s="80">
        <v>0</v>
      </c>
      <c r="Z71" s="80">
        <v>-53078000.710000001</v>
      </c>
      <c r="AA71" s="80">
        <v>-106868505.76000001</v>
      </c>
      <c r="AB71" s="80">
        <v>-3076073.41</v>
      </c>
      <c r="AC71" s="80">
        <v>-804761.71</v>
      </c>
      <c r="AD71" s="80">
        <v>-560762.99</v>
      </c>
      <c r="AE71" s="80">
        <v>-243998.72</v>
      </c>
      <c r="AF71" s="80">
        <v>231334261</v>
      </c>
    </row>
    <row r="72" spans="1:32" ht="12.75" customHeight="1">
      <c r="A72" s="43" t="s">
        <v>123</v>
      </c>
      <c r="B72" s="59">
        <v>3017</v>
      </c>
      <c r="C72" s="60" t="s">
        <v>378</v>
      </c>
      <c r="D72" s="80">
        <v>541380552.86000001</v>
      </c>
      <c r="E72" s="80">
        <v>150782292.24999997</v>
      </c>
      <c r="F72" s="80">
        <v>137972665.70999998</v>
      </c>
      <c r="G72" s="80">
        <v>12809626.539999999</v>
      </c>
      <c r="H72" s="80">
        <v>319666153.5</v>
      </c>
      <c r="I72" s="80">
        <v>70283756.75</v>
      </c>
      <c r="J72" s="80">
        <v>18285.28</v>
      </c>
      <c r="K72" s="80">
        <v>0</v>
      </c>
      <c r="L72" s="80">
        <v>0</v>
      </c>
      <c r="M72" s="80">
        <v>630065.07999999996</v>
      </c>
      <c r="N72" s="80">
        <v>-349241462.20000005</v>
      </c>
      <c r="O72" s="80">
        <v>-9756744.1600000001</v>
      </c>
      <c r="P72" s="80">
        <v>-9756744.1600000001</v>
      </c>
      <c r="Q72" s="80">
        <v>0</v>
      </c>
      <c r="R72" s="80">
        <v>-9756744.1600000001</v>
      </c>
      <c r="S72" s="80">
        <v>0</v>
      </c>
      <c r="T72" s="80">
        <v>0</v>
      </c>
      <c r="U72" s="80">
        <v>-330567091.80000001</v>
      </c>
      <c r="V72" s="80">
        <v>-69546585.150000006</v>
      </c>
      <c r="W72" s="80">
        <v>-137457282.75</v>
      </c>
      <c r="X72" s="80">
        <v>-66624715.909999996</v>
      </c>
      <c r="Y72" s="80">
        <v>0</v>
      </c>
      <c r="Z72" s="80">
        <v>-15261376.01</v>
      </c>
      <c r="AA72" s="80">
        <v>-41677131.979999997</v>
      </c>
      <c r="AB72" s="80">
        <v>-8808248.4500000011</v>
      </c>
      <c r="AC72" s="80">
        <v>-109377.79000000001</v>
      </c>
      <c r="AD72" s="80">
        <v>-58950.92</v>
      </c>
      <c r="AE72" s="80">
        <v>-50426.87</v>
      </c>
      <c r="AF72" s="80">
        <v>192139090.65999997</v>
      </c>
    </row>
    <row r="73" spans="1:32" ht="12.75" customHeight="1">
      <c r="A73" s="43" t="s">
        <v>124</v>
      </c>
      <c r="B73" s="59">
        <v>3018</v>
      </c>
      <c r="C73" s="60" t="s">
        <v>378</v>
      </c>
      <c r="D73" s="80">
        <v>3665639370.0199986</v>
      </c>
      <c r="E73" s="80">
        <v>2733184529.099999</v>
      </c>
      <c r="F73" s="80">
        <v>2619144349.6299992</v>
      </c>
      <c r="G73" s="80">
        <v>114040179.47</v>
      </c>
      <c r="H73" s="80">
        <v>523248375.26999998</v>
      </c>
      <c r="I73" s="80">
        <v>363425079.96999997</v>
      </c>
      <c r="J73" s="80">
        <v>44027999.890000001</v>
      </c>
      <c r="K73" s="80">
        <v>0</v>
      </c>
      <c r="L73" s="80">
        <v>0</v>
      </c>
      <c r="M73" s="80">
        <v>1753385.79</v>
      </c>
      <c r="N73" s="80">
        <v>-2937139326.1899991</v>
      </c>
      <c r="O73" s="80">
        <v>-147289130.48999995</v>
      </c>
      <c r="P73" s="80">
        <v>-147289130.48999995</v>
      </c>
      <c r="Q73" s="80">
        <v>-127523930.36</v>
      </c>
      <c r="R73" s="80">
        <v>-19765200.129999951</v>
      </c>
      <c r="S73" s="80">
        <v>0</v>
      </c>
      <c r="T73" s="80">
        <v>0</v>
      </c>
      <c r="U73" s="80">
        <v>-2350871208.0999994</v>
      </c>
      <c r="V73" s="80">
        <v>-525551828.77999997</v>
      </c>
      <c r="W73" s="80">
        <v>-1166186799.4899998</v>
      </c>
      <c r="X73" s="80">
        <v>-118783883.95</v>
      </c>
      <c r="Y73" s="80">
        <v>0</v>
      </c>
      <c r="Z73" s="80">
        <v>-354221815.22000003</v>
      </c>
      <c r="AA73" s="80">
        <v>-186126880.66</v>
      </c>
      <c r="AB73" s="80">
        <v>-438968095.56999993</v>
      </c>
      <c r="AC73" s="80">
        <v>-10892.029999999999</v>
      </c>
      <c r="AD73" s="80">
        <v>-4819.54</v>
      </c>
      <c r="AE73" s="80">
        <v>-6072.49</v>
      </c>
      <c r="AF73" s="80">
        <v>728500043.82999945</v>
      </c>
    </row>
    <row r="74" spans="1:32" ht="12.75" customHeight="1">
      <c r="A74" s="43" t="s">
        <v>125</v>
      </c>
      <c r="B74" s="59">
        <v>4002</v>
      </c>
      <c r="C74" s="60" t="s">
        <v>379</v>
      </c>
      <c r="D74" s="80">
        <v>0</v>
      </c>
      <c r="E74" s="80">
        <v>0</v>
      </c>
      <c r="F74" s="80">
        <v>0</v>
      </c>
      <c r="G74" s="80">
        <v>0</v>
      </c>
      <c r="H74" s="80">
        <v>0</v>
      </c>
      <c r="I74" s="80">
        <v>0</v>
      </c>
      <c r="J74" s="80">
        <v>0</v>
      </c>
      <c r="K74" s="80">
        <v>0</v>
      </c>
      <c r="L74" s="80">
        <v>0</v>
      </c>
      <c r="M74" s="80">
        <v>0</v>
      </c>
      <c r="N74" s="80">
        <v>0</v>
      </c>
      <c r="O74" s="80">
        <v>0</v>
      </c>
      <c r="P74" s="80">
        <v>0</v>
      </c>
      <c r="Q74" s="80">
        <v>0</v>
      </c>
      <c r="R74" s="80">
        <v>0</v>
      </c>
      <c r="S74" s="80">
        <v>0</v>
      </c>
      <c r="T74" s="80">
        <v>0</v>
      </c>
      <c r="U74" s="80">
        <v>0</v>
      </c>
      <c r="V74" s="80">
        <v>0</v>
      </c>
      <c r="W74" s="80">
        <v>0</v>
      </c>
      <c r="X74" s="80">
        <v>0</v>
      </c>
      <c r="Y74" s="80">
        <v>0</v>
      </c>
      <c r="Z74" s="80">
        <v>0</v>
      </c>
      <c r="AA74" s="80">
        <v>0</v>
      </c>
      <c r="AB74" s="80">
        <v>0</v>
      </c>
      <c r="AC74" s="80">
        <v>0</v>
      </c>
      <c r="AD74" s="80">
        <v>0</v>
      </c>
      <c r="AE74" s="80">
        <v>0</v>
      </c>
      <c r="AF74" s="80">
        <v>0</v>
      </c>
    </row>
    <row r="75" spans="1:32" ht="12.75" customHeight="1">
      <c r="A75" s="45" t="s">
        <v>126</v>
      </c>
      <c r="B75" s="62">
        <v>4003</v>
      </c>
      <c r="C75" s="60" t="s">
        <v>379</v>
      </c>
      <c r="D75" s="80">
        <v>0</v>
      </c>
      <c r="E75" s="80">
        <v>0</v>
      </c>
      <c r="F75" s="80">
        <v>0</v>
      </c>
      <c r="G75" s="80">
        <v>0</v>
      </c>
      <c r="H75" s="80">
        <v>0</v>
      </c>
      <c r="I75" s="80">
        <v>0</v>
      </c>
      <c r="J75" s="80">
        <v>0</v>
      </c>
      <c r="K75" s="80">
        <v>0</v>
      </c>
      <c r="L75" s="80">
        <v>0</v>
      </c>
      <c r="M75" s="80">
        <v>0</v>
      </c>
      <c r="N75" s="80">
        <v>0</v>
      </c>
      <c r="O75" s="80">
        <v>0</v>
      </c>
      <c r="P75" s="80">
        <v>0</v>
      </c>
      <c r="Q75" s="80">
        <v>0</v>
      </c>
      <c r="R75" s="80">
        <v>0</v>
      </c>
      <c r="S75" s="80">
        <v>0</v>
      </c>
      <c r="T75" s="80">
        <v>0</v>
      </c>
      <c r="U75" s="80">
        <v>0</v>
      </c>
      <c r="V75" s="80">
        <v>0</v>
      </c>
      <c r="W75" s="80">
        <v>0</v>
      </c>
      <c r="X75" s="80">
        <v>0</v>
      </c>
      <c r="Y75" s="80">
        <v>0</v>
      </c>
      <c r="Z75" s="80">
        <v>0</v>
      </c>
      <c r="AA75" s="80">
        <v>0</v>
      </c>
      <c r="AB75" s="80">
        <v>0</v>
      </c>
      <c r="AC75" s="80">
        <v>0</v>
      </c>
      <c r="AD75" s="80">
        <v>0</v>
      </c>
      <c r="AE75" s="80">
        <v>0</v>
      </c>
      <c r="AF75" s="80">
        <v>0</v>
      </c>
    </row>
    <row r="76" spans="1:32" ht="12.75" customHeight="1">
      <c r="A76" s="45" t="s">
        <v>127</v>
      </c>
      <c r="B76" s="62">
        <v>4004</v>
      </c>
      <c r="C76" s="60" t="s">
        <v>379</v>
      </c>
      <c r="D76" s="80">
        <v>0</v>
      </c>
      <c r="E76" s="80">
        <v>0</v>
      </c>
      <c r="F76" s="80">
        <v>0</v>
      </c>
      <c r="G76" s="80">
        <v>0</v>
      </c>
      <c r="H76" s="80">
        <v>0</v>
      </c>
      <c r="I76" s="80">
        <v>0</v>
      </c>
      <c r="J76" s="80">
        <v>0</v>
      </c>
      <c r="K76" s="80">
        <v>0</v>
      </c>
      <c r="L76" s="80">
        <v>0</v>
      </c>
      <c r="M76" s="80">
        <v>0</v>
      </c>
      <c r="N76" s="80">
        <v>0</v>
      </c>
      <c r="O76" s="80">
        <v>0</v>
      </c>
      <c r="P76" s="80">
        <v>0</v>
      </c>
      <c r="Q76" s="80">
        <v>0</v>
      </c>
      <c r="R76" s="80">
        <v>0</v>
      </c>
      <c r="S76" s="80">
        <v>0</v>
      </c>
      <c r="T76" s="80">
        <v>0</v>
      </c>
      <c r="U76" s="80">
        <v>0</v>
      </c>
      <c r="V76" s="80">
        <v>0</v>
      </c>
      <c r="W76" s="80">
        <v>0</v>
      </c>
      <c r="X76" s="80">
        <v>0</v>
      </c>
      <c r="Y76" s="80">
        <v>0</v>
      </c>
      <c r="Z76" s="80">
        <v>0</v>
      </c>
      <c r="AA76" s="80">
        <v>0</v>
      </c>
      <c r="AB76" s="80">
        <v>0</v>
      </c>
      <c r="AC76" s="80">
        <v>0</v>
      </c>
      <c r="AD76" s="80">
        <v>0</v>
      </c>
      <c r="AE76" s="80">
        <v>0</v>
      </c>
      <c r="AF76" s="80">
        <v>0</v>
      </c>
    </row>
    <row r="77" spans="1:32" ht="12.75" customHeight="1">
      <c r="A77" s="45" t="s">
        <v>128</v>
      </c>
      <c r="B77" s="62">
        <v>4005</v>
      </c>
      <c r="C77" s="60" t="s">
        <v>379</v>
      </c>
      <c r="D77" s="80">
        <v>0</v>
      </c>
      <c r="E77" s="80">
        <v>0</v>
      </c>
      <c r="F77" s="80">
        <v>0</v>
      </c>
      <c r="G77" s="80">
        <v>0</v>
      </c>
      <c r="H77" s="80">
        <v>0</v>
      </c>
      <c r="I77" s="80">
        <v>0</v>
      </c>
      <c r="J77" s="80">
        <v>0</v>
      </c>
      <c r="K77" s="80">
        <v>0</v>
      </c>
      <c r="L77" s="80">
        <v>0</v>
      </c>
      <c r="M77" s="80">
        <v>0</v>
      </c>
      <c r="N77" s="80">
        <v>0</v>
      </c>
      <c r="O77" s="80">
        <v>0</v>
      </c>
      <c r="P77" s="80">
        <v>0</v>
      </c>
      <c r="Q77" s="80">
        <v>0</v>
      </c>
      <c r="R77" s="80">
        <v>0</v>
      </c>
      <c r="S77" s="80">
        <v>0</v>
      </c>
      <c r="T77" s="80">
        <v>0</v>
      </c>
      <c r="U77" s="80">
        <v>0</v>
      </c>
      <c r="V77" s="80">
        <v>0</v>
      </c>
      <c r="W77" s="80">
        <v>0</v>
      </c>
      <c r="X77" s="80">
        <v>0</v>
      </c>
      <c r="Y77" s="80">
        <v>0</v>
      </c>
      <c r="Z77" s="80">
        <v>0</v>
      </c>
      <c r="AA77" s="80">
        <v>0</v>
      </c>
      <c r="AB77" s="80">
        <v>0</v>
      </c>
      <c r="AC77" s="80">
        <v>0</v>
      </c>
      <c r="AD77" s="80">
        <v>0</v>
      </c>
      <c r="AE77" s="80">
        <v>0</v>
      </c>
      <c r="AF77" s="80">
        <v>0</v>
      </c>
    </row>
    <row r="78" spans="1:32" ht="12.75" customHeight="1">
      <c r="A78" s="46" t="s">
        <v>129</v>
      </c>
      <c r="B78" s="63">
        <v>9000</v>
      </c>
      <c r="C78" s="60" t="s">
        <v>380</v>
      </c>
      <c r="D78" s="64">
        <v>0</v>
      </c>
      <c r="E78" s="64">
        <v>0</v>
      </c>
      <c r="F78" s="64">
        <v>0</v>
      </c>
      <c r="G78" s="64">
        <v>0</v>
      </c>
      <c r="H78" s="64">
        <v>0</v>
      </c>
      <c r="I78" s="64">
        <v>0</v>
      </c>
      <c r="J78" s="64">
        <v>0</v>
      </c>
      <c r="K78" s="64">
        <v>0</v>
      </c>
      <c r="L78" s="64">
        <v>0</v>
      </c>
      <c r="M78" s="64">
        <v>0</v>
      </c>
      <c r="N78" s="64">
        <v>0</v>
      </c>
      <c r="O78" s="64">
        <v>0</v>
      </c>
      <c r="P78" s="64">
        <v>0</v>
      </c>
      <c r="Q78" s="64">
        <v>0</v>
      </c>
      <c r="R78" s="64">
        <v>0</v>
      </c>
      <c r="S78" s="64">
        <v>0</v>
      </c>
      <c r="T78" s="64">
        <v>0</v>
      </c>
      <c r="U78" s="64">
        <v>0</v>
      </c>
      <c r="V78" s="64">
        <v>0</v>
      </c>
      <c r="W78" s="64">
        <v>0</v>
      </c>
      <c r="X78" s="64">
        <v>0</v>
      </c>
      <c r="Y78" s="64">
        <v>0</v>
      </c>
      <c r="Z78" s="64">
        <v>0</v>
      </c>
      <c r="AA78" s="64">
        <v>0</v>
      </c>
      <c r="AB78" s="64">
        <v>0</v>
      </c>
      <c r="AC78" s="64">
        <v>0</v>
      </c>
      <c r="AD78" s="64">
        <v>0</v>
      </c>
      <c r="AE78" s="64">
        <v>0</v>
      </c>
      <c r="AF78" s="64">
        <v>0</v>
      </c>
    </row>
    <row r="79" spans="1:32" ht="12.75" customHeight="1">
      <c r="A79" s="46" t="s">
        <v>130</v>
      </c>
      <c r="B79" s="63">
        <v>9001</v>
      </c>
      <c r="C79" s="60" t="s">
        <v>381</v>
      </c>
      <c r="D79" s="64">
        <v>21717367154.330002</v>
      </c>
      <c r="E79" s="64">
        <v>14233426313.829998</v>
      </c>
      <c r="F79" s="64">
        <v>13658232799.739998</v>
      </c>
      <c r="G79" s="64">
        <v>575193514.09000003</v>
      </c>
      <c r="H79" s="64">
        <v>5283645867.1599998</v>
      </c>
      <c r="I79" s="64">
        <v>1898520558.9499998</v>
      </c>
      <c r="J79" s="64">
        <v>293922039.90000004</v>
      </c>
      <c r="K79" s="64">
        <v>0</v>
      </c>
      <c r="L79" s="64">
        <v>792998.22</v>
      </c>
      <c r="M79" s="64">
        <v>7059376.2700000005</v>
      </c>
      <c r="N79" s="64">
        <v>-19754962685.885571</v>
      </c>
      <c r="O79" s="64">
        <v>-1615706593.4499998</v>
      </c>
      <c r="P79" s="64">
        <v>-1130699780.1999998</v>
      </c>
      <c r="Q79" s="64">
        <v>-1017602026.74</v>
      </c>
      <c r="R79" s="64">
        <v>-113097753.45999995</v>
      </c>
      <c r="S79" s="64">
        <v>-485006813.25</v>
      </c>
      <c r="T79" s="64">
        <v>0</v>
      </c>
      <c r="U79" s="64">
        <v>-16481191267.935566</v>
      </c>
      <c r="V79" s="64">
        <v>-5863475189.260005</v>
      </c>
      <c r="W79" s="64">
        <v>-6586225848.7028294</v>
      </c>
      <c r="X79" s="64">
        <v>-1599084939.0550508</v>
      </c>
      <c r="Y79" s="64">
        <v>-257909.93</v>
      </c>
      <c r="Z79" s="64">
        <v>-1264678725.0848191</v>
      </c>
      <c r="AA79" s="64">
        <v>-1167468655.9028623</v>
      </c>
      <c r="AB79" s="64">
        <v>-1632199048.6400003</v>
      </c>
      <c r="AC79" s="64">
        <v>-25865775.859999999</v>
      </c>
      <c r="AD79" s="64">
        <v>-15983602.899999999</v>
      </c>
      <c r="AE79" s="64">
        <v>-9882172.959999999</v>
      </c>
      <c r="AF79" s="64">
        <v>1962404468.4444289</v>
      </c>
    </row>
    <row r="80" spans="1:32">
      <c r="A80" s="46" t="s">
        <v>132</v>
      </c>
      <c r="B80" s="63">
        <v>9002</v>
      </c>
      <c r="C80" s="60" t="s">
        <v>382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</row>
    <row r="81" spans="1:32">
      <c r="A81" s="46" t="s">
        <v>134</v>
      </c>
      <c r="B81" s="63">
        <v>9003</v>
      </c>
      <c r="C81" s="60" t="s">
        <v>383</v>
      </c>
      <c r="D81" s="64">
        <v>21717367154.330002</v>
      </c>
      <c r="E81" s="64">
        <v>14233426313.829998</v>
      </c>
      <c r="F81" s="64">
        <v>13658232799.739998</v>
      </c>
      <c r="G81" s="64">
        <v>575193514.09000003</v>
      </c>
      <c r="H81" s="64">
        <v>5283645867.1599998</v>
      </c>
      <c r="I81" s="64">
        <v>1898520558.9499998</v>
      </c>
      <c r="J81" s="64">
        <v>293922039.90000004</v>
      </c>
      <c r="K81" s="64">
        <v>0</v>
      </c>
      <c r="L81" s="64">
        <v>792998.22</v>
      </c>
      <c r="M81" s="64">
        <v>7059376.2700000005</v>
      </c>
      <c r="N81" s="64">
        <v>-19754962685.885571</v>
      </c>
      <c r="O81" s="64">
        <v>-1615706593.4499998</v>
      </c>
      <c r="P81" s="64">
        <v>-1130699780.1999998</v>
      </c>
      <c r="Q81" s="64">
        <v>-1017602026.74</v>
      </c>
      <c r="R81" s="64">
        <v>-113097753.45999995</v>
      </c>
      <c r="S81" s="64">
        <v>-485006813.25</v>
      </c>
      <c r="T81" s="64">
        <v>0</v>
      </c>
      <c r="U81" s="64">
        <v>-16481191267.935566</v>
      </c>
      <c r="V81" s="64">
        <v>-5863475189.260005</v>
      </c>
      <c r="W81" s="64">
        <v>-6586225848.7028294</v>
      </c>
      <c r="X81" s="64">
        <v>-1599084939.0550508</v>
      </c>
      <c r="Y81" s="64">
        <v>-257909.93</v>
      </c>
      <c r="Z81" s="64">
        <v>-1264678725.0848191</v>
      </c>
      <c r="AA81" s="64">
        <v>-1167468655.9028623</v>
      </c>
      <c r="AB81" s="64">
        <v>-1632199048.6400003</v>
      </c>
      <c r="AC81" s="64">
        <v>-25865775.859999999</v>
      </c>
      <c r="AD81" s="64">
        <v>-15983602.899999999</v>
      </c>
      <c r="AE81" s="64">
        <v>-9882172.959999999</v>
      </c>
      <c r="AF81" s="64">
        <v>1962404468.4444289</v>
      </c>
    </row>
    <row r="82" spans="1:32">
      <c r="A82" s="47" t="s">
        <v>136</v>
      </c>
      <c r="B82" s="65"/>
      <c r="C82" s="60" t="s">
        <v>384</v>
      </c>
      <c r="D82" s="64">
        <v>21717367154.330002</v>
      </c>
      <c r="E82" s="64">
        <v>14233426313.829998</v>
      </c>
      <c r="F82" s="64">
        <v>13658232799.739998</v>
      </c>
      <c r="G82" s="64">
        <v>575193514.09000003</v>
      </c>
      <c r="H82" s="64">
        <v>5283645867.1599998</v>
      </c>
      <c r="I82" s="64">
        <v>1898520558.9499998</v>
      </c>
      <c r="J82" s="64">
        <v>293922039.90000004</v>
      </c>
      <c r="K82" s="64">
        <v>0</v>
      </c>
      <c r="L82" s="64">
        <v>792998.22</v>
      </c>
      <c r="M82" s="64">
        <v>7059376.2700000005</v>
      </c>
      <c r="N82" s="64">
        <v>-19754962685.885571</v>
      </c>
      <c r="O82" s="64">
        <v>-1615706593.4499998</v>
      </c>
      <c r="P82" s="64">
        <v>-1130699780.1999998</v>
      </c>
      <c r="Q82" s="64">
        <v>-1017602026.74</v>
      </c>
      <c r="R82" s="64">
        <v>-113097753.45999995</v>
      </c>
      <c r="S82" s="64">
        <v>-485006813.25</v>
      </c>
      <c r="T82" s="64">
        <v>0</v>
      </c>
      <c r="U82" s="64">
        <v>-16481191267.935566</v>
      </c>
      <c r="V82" s="64">
        <v>-5863475189.260005</v>
      </c>
      <c r="W82" s="64">
        <v>-6586225848.7028294</v>
      </c>
      <c r="X82" s="64">
        <v>-1599084939.0550508</v>
      </c>
      <c r="Y82" s="64">
        <v>-257909.93</v>
      </c>
      <c r="Z82" s="64">
        <v>-1264678725.0848191</v>
      </c>
      <c r="AA82" s="64">
        <v>-1167468655.9028623</v>
      </c>
      <c r="AB82" s="64">
        <v>-1632199048.6400003</v>
      </c>
      <c r="AC82" s="64">
        <v>-25865775.859999999</v>
      </c>
      <c r="AD82" s="64">
        <v>-15983602.899999999</v>
      </c>
      <c r="AE82" s="64">
        <v>-9882172.959999999</v>
      </c>
      <c r="AF82" s="64">
        <v>1962404468.4444289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125A9-C2CB-4FE1-94A6-A0BC1DBD8312}">
  <dimension ref="A1:DR83"/>
  <sheetViews>
    <sheetView showGridLines="0" zoomScale="80" zoomScaleNormal="80" workbookViewId="0">
      <pane xSplit="3" ySplit="6" topLeftCell="D7" activePane="bottomRight" state="frozen"/>
      <selection activeCell="A84" sqref="A84:XFD159"/>
      <selection pane="topRight" activeCell="A84" sqref="A84:XFD159"/>
      <selection pane="bottomLeft" activeCell="A84" sqref="A84:XFD159"/>
      <selection pane="bottomRight" activeCell="D7" sqref="D7"/>
    </sheetView>
  </sheetViews>
  <sheetFormatPr defaultRowHeight="12.75"/>
  <cols>
    <col min="1" max="1" width="58.7109375" customWidth="1"/>
    <col min="2" max="3" width="15.7109375" customWidth="1"/>
    <col min="4" max="4" width="15.85546875" bestFit="1" customWidth="1"/>
    <col min="5" max="5" width="15.42578125" bestFit="1" customWidth="1"/>
    <col min="6" max="6" width="15.140625" bestFit="1" customWidth="1"/>
    <col min="7" max="7" width="14.28515625" bestFit="1" customWidth="1"/>
    <col min="8" max="8" width="15" bestFit="1" customWidth="1"/>
    <col min="9" max="9" width="13.5703125" bestFit="1" customWidth="1"/>
    <col min="10" max="10" width="15.28515625" bestFit="1" customWidth="1"/>
    <col min="11" max="11" width="15.5703125" bestFit="1" customWidth="1"/>
    <col min="12" max="12" width="15.7109375" customWidth="1"/>
    <col min="13" max="13" width="14.85546875" bestFit="1" customWidth="1"/>
    <col min="14" max="14" width="13.5703125" bestFit="1" customWidth="1"/>
    <col min="15" max="15" width="15.7109375" customWidth="1"/>
    <col min="16" max="16" width="15.140625" bestFit="1" customWidth="1"/>
    <col min="17" max="17" width="14.28515625" bestFit="1" customWidth="1"/>
    <col min="18" max="18" width="15" bestFit="1" customWidth="1"/>
    <col min="19" max="19" width="12" bestFit="1" customWidth="1"/>
    <col min="20" max="20" width="15.28515625" bestFit="1" customWidth="1"/>
    <col min="21" max="21" width="15.5703125" bestFit="1" customWidth="1"/>
    <col min="22" max="22" width="15.7109375" customWidth="1"/>
    <col min="23" max="23" width="12.7109375" bestFit="1" customWidth="1"/>
    <col min="24" max="24" width="14.85546875" bestFit="1" customWidth="1"/>
    <col min="25" max="25" width="15.140625" bestFit="1" customWidth="1"/>
    <col min="26" max="26" width="14.28515625" bestFit="1" customWidth="1"/>
    <col min="27" max="27" width="15" bestFit="1" customWidth="1"/>
    <col min="28" max="28" width="12" bestFit="1" customWidth="1"/>
    <col min="29" max="29" width="15.28515625" bestFit="1" customWidth="1"/>
    <col min="30" max="30" width="15.5703125" bestFit="1" customWidth="1"/>
    <col min="31" max="31" width="15.7109375" customWidth="1"/>
    <col min="32" max="32" width="14.28515625" bestFit="1" customWidth="1"/>
    <col min="33" max="33" width="14.85546875" bestFit="1" customWidth="1"/>
    <col min="34" max="34" width="13.5703125" bestFit="1" customWidth="1"/>
    <col min="35" max="36" width="12" bestFit="1" customWidth="1"/>
    <col min="37" max="37" width="15.5703125" bestFit="1" customWidth="1"/>
    <col min="38" max="38" width="13.5703125" bestFit="1" customWidth="1"/>
    <col min="39" max="39" width="12" bestFit="1" customWidth="1"/>
    <col min="40" max="40" width="13.85546875" bestFit="1" customWidth="1"/>
    <col min="41" max="41" width="12" bestFit="1" customWidth="1"/>
    <col min="42" max="43" width="13.5703125" bestFit="1" customWidth="1"/>
    <col min="44" max="44" width="15" bestFit="1" customWidth="1"/>
    <col min="45" max="46" width="14.42578125" bestFit="1" customWidth="1"/>
    <col min="47" max="47" width="15.140625" bestFit="1" customWidth="1"/>
    <col min="48" max="48" width="10.5703125" bestFit="1" customWidth="1"/>
    <col min="49" max="49" width="15.28515625" bestFit="1" customWidth="1"/>
    <col min="50" max="50" width="15.42578125" bestFit="1" customWidth="1"/>
    <col min="51" max="51" width="15.7109375" customWidth="1"/>
    <col min="52" max="52" width="11.7109375" bestFit="1" customWidth="1"/>
    <col min="53" max="53" width="14.28515625" bestFit="1" customWidth="1"/>
    <col min="54" max="54" width="11.7109375" bestFit="1" customWidth="1"/>
    <col min="55" max="55" width="15.5703125" bestFit="1" customWidth="1"/>
    <col min="56" max="56" width="13.85546875" bestFit="1" customWidth="1"/>
    <col min="57" max="57" width="15" bestFit="1" customWidth="1"/>
    <col min="58" max="58" width="14.42578125" bestFit="1" customWidth="1"/>
    <col min="59" max="59" width="16.42578125" bestFit="1" customWidth="1"/>
    <col min="60" max="61" width="15" bestFit="1" customWidth="1"/>
    <col min="62" max="62" width="15.7109375" customWidth="1"/>
    <col min="63" max="63" width="16.42578125" bestFit="1" customWidth="1"/>
    <col min="64" max="64" width="15.42578125" bestFit="1" customWidth="1"/>
    <col min="65" max="65" width="15.7109375" customWidth="1"/>
    <col min="66" max="66" width="15.28515625" bestFit="1" customWidth="1"/>
    <col min="67" max="67" width="15.7109375" customWidth="1"/>
    <col min="68" max="68" width="12.42578125" bestFit="1" customWidth="1"/>
    <col min="69" max="69" width="15.5703125" bestFit="1" customWidth="1"/>
    <col min="70" max="70" width="14.85546875" bestFit="1" customWidth="1"/>
    <col min="71" max="71" width="15" bestFit="1" customWidth="1"/>
    <col min="72" max="73" width="15.28515625" bestFit="1" customWidth="1"/>
    <col min="74" max="74" width="15.7109375" customWidth="1"/>
    <col min="75" max="75" width="14.28515625" bestFit="1" customWidth="1"/>
    <col min="76" max="76" width="14.5703125" bestFit="1" customWidth="1"/>
    <col min="77" max="77" width="14.85546875" bestFit="1" customWidth="1"/>
    <col min="78" max="81" width="14.5703125" bestFit="1" customWidth="1"/>
    <col min="82" max="82" width="15" bestFit="1" customWidth="1"/>
    <col min="83" max="83" width="15.5703125" bestFit="1" customWidth="1"/>
    <col min="84" max="84" width="14.28515625" bestFit="1" customWidth="1"/>
    <col min="85" max="85" width="15.7109375" customWidth="1"/>
    <col min="86" max="86" width="15.28515625" bestFit="1" customWidth="1"/>
    <col min="87" max="87" width="15.7109375" customWidth="1"/>
    <col min="88" max="88" width="15.42578125" bestFit="1" customWidth="1"/>
    <col min="89" max="89" width="15" bestFit="1" customWidth="1"/>
    <col min="90" max="90" width="15.5703125" bestFit="1" customWidth="1"/>
    <col min="91" max="91" width="15.28515625" bestFit="1" customWidth="1"/>
    <col min="92" max="92" width="15.7109375" customWidth="1"/>
    <col min="93" max="93" width="15" bestFit="1" customWidth="1"/>
    <col min="94" max="94" width="13.5703125" bestFit="1" customWidth="1"/>
    <col min="95" max="95" width="14.28515625" bestFit="1" customWidth="1"/>
    <col min="96" max="96" width="15" bestFit="1" customWidth="1"/>
    <col min="97" max="97" width="15.7109375" customWidth="1"/>
    <col min="98" max="98" width="15" bestFit="1" customWidth="1"/>
    <col min="99" max="99" width="14.42578125" bestFit="1" customWidth="1"/>
    <col min="100" max="100" width="13.85546875" bestFit="1" customWidth="1"/>
    <col min="101" max="101" width="10.7109375" bestFit="1" customWidth="1"/>
    <col min="102" max="102" width="15.28515625" bestFit="1" customWidth="1"/>
    <col min="103" max="103" width="10.5703125" bestFit="1" customWidth="1"/>
    <col min="104" max="104" width="15.5703125" bestFit="1" customWidth="1"/>
    <col min="105" max="107" width="15.140625" bestFit="1" customWidth="1"/>
    <col min="108" max="108" width="13.5703125" bestFit="1" customWidth="1"/>
    <col min="109" max="111" width="14.28515625" bestFit="1" customWidth="1"/>
    <col min="112" max="112" width="15.140625" bestFit="1" customWidth="1"/>
    <col min="113" max="113" width="15.7109375" customWidth="1"/>
    <col min="114" max="114" width="15.85546875" bestFit="1" customWidth="1"/>
    <col min="115" max="115" width="15.5703125" bestFit="1" customWidth="1"/>
    <col min="116" max="116" width="15.7109375" customWidth="1"/>
    <col min="117" max="117" width="15.85546875" bestFit="1" customWidth="1"/>
    <col min="118" max="119" width="15.28515625" bestFit="1" customWidth="1"/>
    <col min="120" max="120" width="14.85546875" bestFit="1" customWidth="1"/>
    <col min="121" max="122" width="15.7109375" customWidth="1"/>
  </cols>
  <sheetData>
    <row r="1" spans="1:122" ht="15" customHeight="1">
      <c r="A1" s="48" t="s">
        <v>286</v>
      </c>
      <c r="B1" s="76"/>
      <c r="C1" s="76"/>
      <c r="D1" s="76"/>
      <c r="E1" s="76"/>
      <c r="F1" s="76"/>
      <c r="G1" s="76"/>
      <c r="H1" s="76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  <c r="CJ1" s="77"/>
      <c r="CK1" s="77"/>
      <c r="CL1" s="77"/>
      <c r="CM1" s="77"/>
      <c r="CN1" s="77"/>
      <c r="CO1" s="77"/>
      <c r="CP1" s="77"/>
      <c r="CQ1" s="77"/>
      <c r="CR1" s="77"/>
      <c r="CS1" s="77"/>
      <c r="CT1" s="77"/>
      <c r="CU1" s="77"/>
      <c r="CV1" s="77"/>
      <c r="CW1" s="77"/>
      <c r="CX1" s="77"/>
      <c r="CY1" s="77"/>
      <c r="CZ1" s="77"/>
      <c r="DA1" s="77"/>
      <c r="DB1" s="77"/>
      <c r="DC1" s="77"/>
      <c r="DD1" s="77"/>
      <c r="DE1" s="77"/>
      <c r="DF1" s="77"/>
      <c r="DG1" s="77"/>
      <c r="DH1" s="77"/>
      <c r="DI1" s="77"/>
      <c r="DJ1" s="77"/>
      <c r="DK1" s="77"/>
      <c r="DL1" s="77"/>
      <c r="DM1" s="77"/>
      <c r="DN1" s="77"/>
      <c r="DO1" s="77"/>
      <c r="DP1" s="77"/>
      <c r="DQ1" s="78"/>
      <c r="DR1" s="78"/>
    </row>
    <row r="2" spans="1:122" ht="15" customHeight="1">
      <c r="A2" s="48" t="s">
        <v>457</v>
      </c>
      <c r="B2" s="76" t="s">
        <v>287</v>
      </c>
      <c r="C2" s="76"/>
      <c r="D2" s="76"/>
      <c r="E2" s="76"/>
      <c r="F2" s="76"/>
      <c r="G2" s="76"/>
      <c r="H2" s="76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7"/>
      <c r="BW2" s="77"/>
      <c r="BX2" s="77"/>
      <c r="BY2" s="77"/>
      <c r="BZ2" s="77"/>
      <c r="CA2" s="77"/>
      <c r="CB2" s="77"/>
      <c r="CC2" s="77"/>
      <c r="CD2" s="77"/>
      <c r="CE2" s="77"/>
      <c r="CF2" s="77"/>
      <c r="CG2" s="77"/>
      <c r="CH2" s="77"/>
      <c r="CI2" s="77"/>
      <c r="CJ2" s="77"/>
      <c r="CK2" s="77"/>
      <c r="CL2" s="77"/>
      <c r="CM2" s="77"/>
      <c r="CN2" s="77"/>
      <c r="CO2" s="77"/>
      <c r="CP2" s="77"/>
      <c r="CQ2" s="77"/>
      <c r="CR2" s="77"/>
      <c r="CS2" s="77"/>
      <c r="CT2" s="77"/>
      <c r="CU2" s="77"/>
      <c r="CV2" s="77"/>
      <c r="CW2" s="77"/>
      <c r="CX2" s="77"/>
      <c r="CY2" s="77"/>
      <c r="CZ2" s="77"/>
      <c r="DA2" s="77"/>
      <c r="DB2" s="77"/>
      <c r="DC2" s="77"/>
      <c r="DD2" s="77"/>
      <c r="DE2" s="77"/>
      <c r="DF2" s="77"/>
      <c r="DG2" s="77"/>
      <c r="DH2" s="77"/>
      <c r="DI2" s="77"/>
      <c r="DJ2" s="77"/>
      <c r="DK2" s="77"/>
      <c r="DL2" s="77"/>
      <c r="DM2" s="77"/>
      <c r="DN2" s="77"/>
      <c r="DO2" s="77"/>
      <c r="DP2" s="77"/>
      <c r="DQ2" s="78"/>
      <c r="DR2" s="78"/>
    </row>
    <row r="3" spans="1:122" ht="15" customHeight="1">
      <c r="A3" s="48" t="s">
        <v>289</v>
      </c>
      <c r="B3" s="76" t="s">
        <v>287</v>
      </c>
      <c r="C3" s="76"/>
      <c r="D3" s="76"/>
      <c r="E3" s="76"/>
      <c r="F3" s="76"/>
      <c r="G3" s="76"/>
      <c r="H3" s="76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  <c r="CA3" s="77"/>
      <c r="CB3" s="77"/>
      <c r="CC3" s="77"/>
      <c r="CD3" s="77"/>
      <c r="CE3" s="77"/>
      <c r="CF3" s="77"/>
      <c r="CG3" s="77"/>
      <c r="CH3" s="77"/>
      <c r="CI3" s="77"/>
      <c r="CJ3" s="77"/>
      <c r="CK3" s="77"/>
      <c r="CL3" s="77"/>
      <c r="CM3" s="77"/>
      <c r="CN3" s="77"/>
      <c r="CO3" s="77"/>
      <c r="CP3" s="77"/>
      <c r="CQ3" s="77"/>
      <c r="CR3" s="77"/>
      <c r="CS3" s="77"/>
      <c r="CT3" s="77"/>
      <c r="CU3" s="77"/>
      <c r="CV3" s="77"/>
      <c r="CW3" s="77"/>
      <c r="CX3" s="77"/>
      <c r="CY3" s="77"/>
      <c r="CZ3" s="77"/>
      <c r="DA3" s="77"/>
      <c r="DB3" s="77"/>
      <c r="DC3" s="77"/>
      <c r="DD3" s="77"/>
      <c r="DE3" s="77"/>
      <c r="DF3" s="77"/>
      <c r="DG3" s="77"/>
      <c r="DH3" s="77"/>
      <c r="DI3" s="77"/>
      <c r="DJ3" s="77"/>
      <c r="DK3" s="77"/>
      <c r="DL3" s="77"/>
      <c r="DM3" s="77"/>
      <c r="DN3" s="77"/>
      <c r="DO3" s="77"/>
      <c r="DP3" s="77"/>
      <c r="DQ3" s="78"/>
      <c r="DR3" s="78"/>
    </row>
    <row r="4" spans="1:122" ht="15" customHeight="1">
      <c r="A4" s="78"/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  <c r="AZ4" s="78"/>
      <c r="BA4" s="78"/>
      <c r="BB4" s="78"/>
      <c r="BC4" s="78"/>
      <c r="BD4" s="78"/>
      <c r="BE4" s="78"/>
      <c r="BF4" s="78"/>
      <c r="BG4" s="78"/>
      <c r="BH4" s="78"/>
      <c r="BI4" s="78"/>
      <c r="BJ4" s="78"/>
      <c r="BK4" s="78"/>
      <c r="BL4" s="78"/>
      <c r="BM4" s="78"/>
      <c r="BN4" s="78"/>
      <c r="BO4" s="78"/>
      <c r="BP4" s="78"/>
      <c r="BQ4" s="78"/>
      <c r="BR4" s="78"/>
      <c r="BS4" s="78"/>
      <c r="BT4" s="78"/>
      <c r="BU4" s="78"/>
      <c r="BV4" s="78"/>
      <c r="BW4" s="78"/>
      <c r="BX4" s="78"/>
      <c r="BY4" s="78"/>
      <c r="BZ4" s="78"/>
      <c r="CA4" s="78"/>
      <c r="CB4" s="78"/>
      <c r="CC4" s="78"/>
      <c r="CD4" s="78"/>
      <c r="CE4" s="78"/>
      <c r="CF4" s="78"/>
      <c r="CG4" s="78"/>
      <c r="CH4" s="78"/>
      <c r="CI4" s="78"/>
      <c r="CJ4" s="78"/>
      <c r="CK4" s="78"/>
      <c r="CL4" s="78"/>
      <c r="CM4" s="78"/>
      <c r="CN4" s="78"/>
      <c r="CO4" s="78"/>
      <c r="CP4" s="78"/>
      <c r="CQ4" s="78"/>
      <c r="CR4" s="78"/>
      <c r="CS4" s="78"/>
      <c r="CT4" s="78"/>
      <c r="CU4" s="78"/>
      <c r="CV4" s="78"/>
      <c r="CW4" s="78"/>
      <c r="CX4" s="78"/>
      <c r="CY4" s="78"/>
      <c r="CZ4" s="78"/>
      <c r="DA4" s="78"/>
      <c r="DB4" s="78"/>
      <c r="DC4" s="78"/>
      <c r="DD4" s="78"/>
      <c r="DE4" s="78"/>
      <c r="DF4" s="78"/>
      <c r="DG4" s="78"/>
      <c r="DH4" s="78"/>
      <c r="DI4" s="78"/>
      <c r="DJ4" s="78"/>
      <c r="DK4" s="78"/>
      <c r="DL4" s="78"/>
      <c r="DM4" s="78"/>
      <c r="DN4" s="78"/>
      <c r="DO4" s="78"/>
      <c r="DP4" s="78"/>
      <c r="DQ4" s="4"/>
      <c r="DR4" s="4"/>
    </row>
    <row r="5" spans="1:122" ht="22.5" customHeight="1">
      <c r="A5" s="78"/>
      <c r="B5" s="78"/>
      <c r="C5" s="78"/>
      <c r="D5" s="52">
        <v>66</v>
      </c>
      <c r="E5" s="53">
        <v>660</v>
      </c>
      <c r="F5" s="54">
        <v>66001</v>
      </c>
      <c r="G5" s="54">
        <v>66002</v>
      </c>
      <c r="H5" s="54">
        <v>66003</v>
      </c>
      <c r="I5" s="54">
        <v>66004</v>
      </c>
      <c r="J5" s="54">
        <v>66005</v>
      </c>
      <c r="K5" s="54">
        <v>66006</v>
      </c>
      <c r="L5" s="54">
        <v>66007</v>
      </c>
      <c r="M5" s="54">
        <v>66008</v>
      </c>
      <c r="N5" s="54">
        <v>66099</v>
      </c>
      <c r="O5" s="53">
        <v>661</v>
      </c>
      <c r="P5" s="54">
        <v>66101</v>
      </c>
      <c r="Q5" s="54">
        <v>66102</v>
      </c>
      <c r="R5" s="54">
        <v>66103</v>
      </c>
      <c r="S5" s="54">
        <v>66104</v>
      </c>
      <c r="T5" s="54">
        <v>66105</v>
      </c>
      <c r="U5" s="54">
        <v>66106</v>
      </c>
      <c r="V5" s="54">
        <v>66107</v>
      </c>
      <c r="W5" s="54">
        <v>66199</v>
      </c>
      <c r="X5" s="53">
        <v>662</v>
      </c>
      <c r="Y5" s="54">
        <v>66201</v>
      </c>
      <c r="Z5" s="54">
        <v>66202</v>
      </c>
      <c r="AA5" s="54">
        <v>66203</v>
      </c>
      <c r="AB5" s="54">
        <v>66204</v>
      </c>
      <c r="AC5" s="54">
        <v>66205</v>
      </c>
      <c r="AD5" s="54">
        <v>66206</v>
      </c>
      <c r="AE5" s="54">
        <v>66207</v>
      </c>
      <c r="AF5" s="54">
        <v>66299</v>
      </c>
      <c r="AG5" s="53">
        <v>663</v>
      </c>
      <c r="AH5" s="53">
        <v>664</v>
      </c>
      <c r="AI5" s="54">
        <v>66401</v>
      </c>
      <c r="AJ5" s="54">
        <v>66402</v>
      </c>
      <c r="AK5" s="53">
        <v>665</v>
      </c>
      <c r="AL5" s="54">
        <v>66501</v>
      </c>
      <c r="AM5" s="54">
        <v>66502</v>
      </c>
      <c r="AN5" s="53">
        <v>666</v>
      </c>
      <c r="AO5" s="54">
        <v>66601</v>
      </c>
      <c r="AP5" s="54">
        <v>66602</v>
      </c>
      <c r="AQ5" s="54">
        <v>66603</v>
      </c>
      <c r="AR5" s="53">
        <v>667</v>
      </c>
      <c r="AS5" s="53">
        <v>668</v>
      </c>
      <c r="AT5" s="54">
        <v>66801</v>
      </c>
      <c r="AU5" s="54">
        <v>66802</v>
      </c>
      <c r="AV5" s="54">
        <v>66803</v>
      </c>
      <c r="AW5" s="53">
        <v>669</v>
      </c>
      <c r="AX5" s="54">
        <v>66901</v>
      </c>
      <c r="AY5" s="54">
        <v>66902</v>
      </c>
      <c r="AZ5" s="54">
        <v>66903</v>
      </c>
      <c r="BA5" s="54">
        <v>66904</v>
      </c>
      <c r="BB5" s="54">
        <v>66905</v>
      </c>
      <c r="BC5" s="54">
        <v>66906</v>
      </c>
      <c r="BD5" s="54">
        <v>66907</v>
      </c>
      <c r="BE5" s="54">
        <v>66908</v>
      </c>
      <c r="BF5" s="54">
        <v>66999</v>
      </c>
      <c r="BG5" s="52">
        <v>67</v>
      </c>
      <c r="BH5" s="53">
        <v>670</v>
      </c>
      <c r="BI5" s="53">
        <v>671</v>
      </c>
      <c r="BJ5" s="53">
        <v>672</v>
      </c>
      <c r="BK5" s="53">
        <v>673</v>
      </c>
      <c r="BL5" s="54">
        <v>67301</v>
      </c>
      <c r="BM5" s="54">
        <v>67302</v>
      </c>
      <c r="BN5" s="54">
        <v>67303</v>
      </c>
      <c r="BO5" s="54">
        <v>67304</v>
      </c>
      <c r="BP5" s="54">
        <v>67305</v>
      </c>
      <c r="BQ5" s="54">
        <v>67306</v>
      </c>
      <c r="BR5" s="54">
        <v>67307</v>
      </c>
      <c r="BS5" s="54">
        <v>67308</v>
      </c>
      <c r="BT5" s="54">
        <v>67399</v>
      </c>
      <c r="BU5" s="53">
        <v>674</v>
      </c>
      <c r="BV5" s="53">
        <v>675</v>
      </c>
      <c r="BW5" s="53">
        <v>676</v>
      </c>
      <c r="BX5" s="54">
        <v>67601</v>
      </c>
      <c r="BY5" s="54">
        <v>67602</v>
      </c>
      <c r="BZ5" s="54">
        <v>67603</v>
      </c>
      <c r="CA5" s="54">
        <v>67604</v>
      </c>
      <c r="CB5" s="54">
        <v>67605</v>
      </c>
      <c r="CC5" s="54">
        <v>67606</v>
      </c>
      <c r="CD5" s="54">
        <v>67607</v>
      </c>
      <c r="CE5" s="54">
        <v>67609</v>
      </c>
      <c r="CF5" s="53">
        <v>677</v>
      </c>
      <c r="CG5" s="52">
        <v>68</v>
      </c>
      <c r="CH5" s="53">
        <v>680</v>
      </c>
      <c r="CI5" s="54">
        <v>68001</v>
      </c>
      <c r="CJ5" s="54">
        <v>68002</v>
      </c>
      <c r="CK5" s="55">
        <v>680021</v>
      </c>
      <c r="CL5" s="55">
        <v>680022</v>
      </c>
      <c r="CM5" s="55">
        <v>680026</v>
      </c>
      <c r="CN5" s="54">
        <v>68099</v>
      </c>
      <c r="CO5" s="53">
        <v>681</v>
      </c>
      <c r="CP5" s="54">
        <v>68101</v>
      </c>
      <c r="CQ5" s="54">
        <v>68102</v>
      </c>
      <c r="CR5" s="53">
        <v>682</v>
      </c>
      <c r="CS5" s="54">
        <v>68201</v>
      </c>
      <c r="CT5" s="54">
        <v>68202</v>
      </c>
      <c r="CU5" s="54">
        <v>68203</v>
      </c>
      <c r="CV5" s="54">
        <v>68204</v>
      </c>
      <c r="CW5" s="53">
        <v>683</v>
      </c>
      <c r="CX5" s="54">
        <v>68301</v>
      </c>
      <c r="CY5" s="54">
        <v>68302</v>
      </c>
      <c r="CZ5" s="53">
        <v>684</v>
      </c>
      <c r="DA5" s="54">
        <v>68401</v>
      </c>
      <c r="DB5" s="54">
        <v>68402</v>
      </c>
      <c r="DC5" s="53">
        <v>685</v>
      </c>
      <c r="DD5" s="53">
        <v>686</v>
      </c>
      <c r="DE5" s="53">
        <v>687</v>
      </c>
      <c r="DF5" s="54">
        <v>68701</v>
      </c>
      <c r="DG5" s="54">
        <v>68799</v>
      </c>
      <c r="DH5" s="53">
        <v>688</v>
      </c>
      <c r="DI5" s="53">
        <v>689</v>
      </c>
      <c r="DJ5" s="52">
        <v>69</v>
      </c>
      <c r="DK5" s="53">
        <v>690</v>
      </c>
      <c r="DL5" s="53">
        <v>691</v>
      </c>
      <c r="DM5" s="53">
        <v>692</v>
      </c>
      <c r="DN5" s="53">
        <v>693</v>
      </c>
      <c r="DO5" s="57"/>
      <c r="DP5" s="57"/>
      <c r="DQ5" s="4"/>
      <c r="DR5" s="4"/>
    </row>
    <row r="6" spans="1:122" ht="79.5" customHeight="1">
      <c r="A6" s="57" t="s">
        <v>290</v>
      </c>
      <c r="B6" s="57" t="s">
        <v>291</v>
      </c>
      <c r="C6" s="81" t="s">
        <v>292</v>
      </c>
      <c r="D6" s="52" t="s">
        <v>458</v>
      </c>
      <c r="E6" s="53" t="s">
        <v>316</v>
      </c>
      <c r="F6" s="54" t="s">
        <v>459</v>
      </c>
      <c r="G6" s="54" t="s">
        <v>460</v>
      </c>
      <c r="H6" s="54" t="s">
        <v>461</v>
      </c>
      <c r="I6" s="54" t="s">
        <v>462</v>
      </c>
      <c r="J6" s="54" t="s">
        <v>463</v>
      </c>
      <c r="K6" s="54" t="s">
        <v>464</v>
      </c>
      <c r="L6" s="54" t="s">
        <v>465</v>
      </c>
      <c r="M6" s="54" t="s">
        <v>466</v>
      </c>
      <c r="N6" s="54" t="s">
        <v>467</v>
      </c>
      <c r="O6" s="53" t="s">
        <v>317</v>
      </c>
      <c r="P6" s="54" t="s">
        <v>468</v>
      </c>
      <c r="Q6" s="54" t="s">
        <v>460</v>
      </c>
      <c r="R6" s="54" t="s">
        <v>461</v>
      </c>
      <c r="S6" s="54" t="s">
        <v>462</v>
      </c>
      <c r="T6" s="54" t="s">
        <v>463</v>
      </c>
      <c r="U6" s="54" t="s">
        <v>464</v>
      </c>
      <c r="V6" s="54" t="s">
        <v>469</v>
      </c>
      <c r="W6" s="54" t="s">
        <v>467</v>
      </c>
      <c r="X6" s="53" t="s">
        <v>318</v>
      </c>
      <c r="Y6" s="54" t="s">
        <v>459</v>
      </c>
      <c r="Z6" s="54" t="s">
        <v>460</v>
      </c>
      <c r="AA6" s="54" t="s">
        <v>461</v>
      </c>
      <c r="AB6" s="54" t="s">
        <v>462</v>
      </c>
      <c r="AC6" s="54" t="s">
        <v>463</v>
      </c>
      <c r="AD6" s="54" t="s">
        <v>464</v>
      </c>
      <c r="AE6" s="54" t="s">
        <v>465</v>
      </c>
      <c r="AF6" s="54" t="s">
        <v>467</v>
      </c>
      <c r="AG6" s="53" t="s">
        <v>319</v>
      </c>
      <c r="AH6" s="53" t="s">
        <v>320</v>
      </c>
      <c r="AI6" s="54" t="s">
        <v>470</v>
      </c>
      <c r="AJ6" s="54" t="s">
        <v>471</v>
      </c>
      <c r="AK6" s="53" t="s">
        <v>321</v>
      </c>
      <c r="AL6" s="54" t="s">
        <v>470</v>
      </c>
      <c r="AM6" s="54" t="s">
        <v>471</v>
      </c>
      <c r="AN6" s="53" t="s">
        <v>322</v>
      </c>
      <c r="AO6" s="54" t="s">
        <v>472</v>
      </c>
      <c r="AP6" s="54" t="s">
        <v>473</v>
      </c>
      <c r="AQ6" s="54" t="s">
        <v>474</v>
      </c>
      <c r="AR6" s="53" t="s">
        <v>323</v>
      </c>
      <c r="AS6" s="53" t="s">
        <v>324</v>
      </c>
      <c r="AT6" s="54" t="s">
        <v>475</v>
      </c>
      <c r="AU6" s="54" t="s">
        <v>476</v>
      </c>
      <c r="AV6" s="54" t="s">
        <v>474</v>
      </c>
      <c r="AW6" s="53" t="s">
        <v>477</v>
      </c>
      <c r="AX6" s="54" t="s">
        <v>316</v>
      </c>
      <c r="AY6" s="54" t="s">
        <v>317</v>
      </c>
      <c r="AZ6" s="54" t="s">
        <v>318</v>
      </c>
      <c r="BA6" s="54" t="s">
        <v>319</v>
      </c>
      <c r="BB6" s="54" t="s">
        <v>320</v>
      </c>
      <c r="BC6" s="54" t="s">
        <v>321</v>
      </c>
      <c r="BD6" s="54" t="s">
        <v>322</v>
      </c>
      <c r="BE6" s="54" t="s">
        <v>323</v>
      </c>
      <c r="BF6" s="54" t="s">
        <v>324</v>
      </c>
      <c r="BG6" s="52" t="s">
        <v>419</v>
      </c>
      <c r="BH6" s="53" t="s">
        <v>420</v>
      </c>
      <c r="BI6" s="53" t="s">
        <v>478</v>
      </c>
      <c r="BJ6" s="53" t="s">
        <v>422</v>
      </c>
      <c r="BK6" s="53" t="s">
        <v>479</v>
      </c>
      <c r="BL6" s="54" t="s">
        <v>427</v>
      </c>
      <c r="BM6" s="54" t="s">
        <v>428</v>
      </c>
      <c r="BN6" s="54" t="s">
        <v>429</v>
      </c>
      <c r="BO6" s="54" t="s">
        <v>430</v>
      </c>
      <c r="BP6" s="54" t="s">
        <v>431</v>
      </c>
      <c r="BQ6" s="54" t="s">
        <v>432</v>
      </c>
      <c r="BR6" s="54" t="s">
        <v>433</v>
      </c>
      <c r="BS6" s="54" t="s">
        <v>434</v>
      </c>
      <c r="BT6" s="54" t="s">
        <v>435</v>
      </c>
      <c r="BU6" s="53" t="s">
        <v>480</v>
      </c>
      <c r="BV6" s="53" t="s">
        <v>423</v>
      </c>
      <c r="BW6" s="53" t="s">
        <v>481</v>
      </c>
      <c r="BX6" s="54" t="s">
        <v>482</v>
      </c>
      <c r="BY6" s="54" t="s">
        <v>483</v>
      </c>
      <c r="BZ6" s="54" t="s">
        <v>484</v>
      </c>
      <c r="CA6" s="54" t="s">
        <v>485</v>
      </c>
      <c r="CB6" s="54" t="s">
        <v>486</v>
      </c>
      <c r="CC6" s="54" t="s">
        <v>487</v>
      </c>
      <c r="CD6" s="54" t="s">
        <v>488</v>
      </c>
      <c r="CE6" s="54" t="s">
        <v>489</v>
      </c>
      <c r="CF6" s="53" t="s">
        <v>424</v>
      </c>
      <c r="CG6" s="52" t="s">
        <v>490</v>
      </c>
      <c r="CH6" s="53" t="s">
        <v>491</v>
      </c>
      <c r="CI6" s="54" t="s">
        <v>492</v>
      </c>
      <c r="CJ6" s="54" t="s">
        <v>493</v>
      </c>
      <c r="CK6" s="55" t="s">
        <v>494</v>
      </c>
      <c r="CL6" s="55" t="s">
        <v>495</v>
      </c>
      <c r="CM6" s="55" t="s">
        <v>496</v>
      </c>
      <c r="CN6" s="54" t="s">
        <v>497</v>
      </c>
      <c r="CO6" s="53" t="s">
        <v>498</v>
      </c>
      <c r="CP6" s="54" t="s">
        <v>499</v>
      </c>
      <c r="CQ6" s="54" t="s">
        <v>500</v>
      </c>
      <c r="CR6" s="53" t="s">
        <v>501</v>
      </c>
      <c r="CS6" s="54" t="s">
        <v>502</v>
      </c>
      <c r="CT6" s="54" t="s">
        <v>503</v>
      </c>
      <c r="CU6" s="54" t="s">
        <v>504</v>
      </c>
      <c r="CV6" s="54" t="s">
        <v>505</v>
      </c>
      <c r="CW6" s="53" t="s">
        <v>506</v>
      </c>
      <c r="CX6" s="54" t="s">
        <v>507</v>
      </c>
      <c r="CY6" s="54" t="s">
        <v>508</v>
      </c>
      <c r="CZ6" s="53" t="s">
        <v>509</v>
      </c>
      <c r="DA6" s="54" t="s">
        <v>510</v>
      </c>
      <c r="DB6" s="54" t="s">
        <v>511</v>
      </c>
      <c r="DC6" s="53" t="s">
        <v>512</v>
      </c>
      <c r="DD6" s="53" t="s">
        <v>513</v>
      </c>
      <c r="DE6" s="53" t="s">
        <v>514</v>
      </c>
      <c r="DF6" s="54" t="s">
        <v>515</v>
      </c>
      <c r="DG6" s="54" t="s">
        <v>514</v>
      </c>
      <c r="DH6" s="53" t="s">
        <v>516</v>
      </c>
      <c r="DI6" s="53" t="s">
        <v>517</v>
      </c>
      <c r="DJ6" s="52" t="s">
        <v>518</v>
      </c>
      <c r="DK6" s="53" t="s">
        <v>519</v>
      </c>
      <c r="DL6" s="53" t="s">
        <v>520</v>
      </c>
      <c r="DM6" s="53" t="s">
        <v>518</v>
      </c>
      <c r="DN6" s="53" t="s">
        <v>521</v>
      </c>
      <c r="DO6" s="57" t="s">
        <v>522</v>
      </c>
      <c r="DP6" s="57" t="s">
        <v>523</v>
      </c>
      <c r="DQ6" s="4"/>
      <c r="DR6" s="4"/>
    </row>
    <row r="7" spans="1:122" ht="12.75" customHeight="1">
      <c r="A7" s="43" t="s">
        <v>2</v>
      </c>
      <c r="B7" s="59">
        <v>1001</v>
      </c>
      <c r="C7" s="60" t="s">
        <v>376</v>
      </c>
      <c r="D7" s="61">
        <v>1960586309.1200001</v>
      </c>
      <c r="E7" s="61">
        <v>103202106.73999999</v>
      </c>
      <c r="F7" s="61">
        <v>0</v>
      </c>
      <c r="G7" s="61">
        <v>0</v>
      </c>
      <c r="H7" s="61">
        <v>1163211</v>
      </c>
      <c r="I7" s="61">
        <v>0</v>
      </c>
      <c r="J7" s="61">
        <v>0</v>
      </c>
      <c r="K7" s="61">
        <v>0</v>
      </c>
      <c r="L7" s="61">
        <v>0</v>
      </c>
      <c r="M7" s="61">
        <v>102038895.73999999</v>
      </c>
      <c r="N7" s="61">
        <v>0</v>
      </c>
      <c r="O7" s="61">
        <v>0</v>
      </c>
      <c r="P7" s="61">
        <v>0</v>
      </c>
      <c r="Q7" s="61">
        <v>0</v>
      </c>
      <c r="R7" s="61">
        <v>0</v>
      </c>
      <c r="S7" s="61">
        <v>0</v>
      </c>
      <c r="T7" s="61">
        <v>0</v>
      </c>
      <c r="U7" s="61">
        <v>0</v>
      </c>
      <c r="V7" s="61">
        <v>0</v>
      </c>
      <c r="W7" s="61">
        <v>0</v>
      </c>
      <c r="X7" s="61">
        <v>0</v>
      </c>
      <c r="Y7" s="61">
        <v>0</v>
      </c>
      <c r="Z7" s="61">
        <v>0</v>
      </c>
      <c r="AA7" s="61">
        <v>0</v>
      </c>
      <c r="AB7" s="61">
        <v>0</v>
      </c>
      <c r="AC7" s="61">
        <v>0</v>
      </c>
      <c r="AD7" s="61">
        <v>0</v>
      </c>
      <c r="AE7" s="61">
        <v>0</v>
      </c>
      <c r="AF7" s="61">
        <v>0</v>
      </c>
      <c r="AG7" s="61">
        <v>1857384202.3800001</v>
      </c>
      <c r="AH7" s="61">
        <v>0</v>
      </c>
      <c r="AI7" s="61">
        <v>0</v>
      </c>
      <c r="AJ7" s="61">
        <v>0</v>
      </c>
      <c r="AK7" s="61">
        <v>0</v>
      </c>
      <c r="AL7" s="61">
        <v>0</v>
      </c>
      <c r="AM7" s="61">
        <v>0</v>
      </c>
      <c r="AN7" s="61">
        <v>0</v>
      </c>
      <c r="AO7" s="61">
        <v>0</v>
      </c>
      <c r="AP7" s="61">
        <v>0</v>
      </c>
      <c r="AQ7" s="61">
        <v>0</v>
      </c>
      <c r="AR7" s="61">
        <v>0</v>
      </c>
      <c r="AS7" s="61">
        <v>0</v>
      </c>
      <c r="AT7" s="61">
        <v>0</v>
      </c>
      <c r="AU7" s="61">
        <v>0</v>
      </c>
      <c r="AV7" s="61">
        <v>0</v>
      </c>
      <c r="AW7" s="61">
        <v>0</v>
      </c>
      <c r="AX7" s="61">
        <v>0</v>
      </c>
      <c r="AY7" s="61">
        <v>0</v>
      </c>
      <c r="AZ7" s="61">
        <v>0</v>
      </c>
      <c r="BA7" s="61">
        <v>0</v>
      </c>
      <c r="BB7" s="61">
        <v>0</v>
      </c>
      <c r="BC7" s="61">
        <v>0</v>
      </c>
      <c r="BD7" s="61">
        <v>0</v>
      </c>
      <c r="BE7" s="61">
        <v>0</v>
      </c>
      <c r="BF7" s="61">
        <v>0</v>
      </c>
      <c r="BG7" s="61">
        <v>-1838059959.1138072</v>
      </c>
      <c r="BH7" s="61">
        <v>-6878688</v>
      </c>
      <c r="BI7" s="61">
        <v>0</v>
      </c>
      <c r="BJ7" s="61">
        <v>0</v>
      </c>
      <c r="BK7" s="61">
        <v>-93533454.833807275</v>
      </c>
      <c r="BL7" s="61">
        <v>0</v>
      </c>
      <c r="BM7" s="61">
        <v>0</v>
      </c>
      <c r="BN7" s="61">
        <v>0</v>
      </c>
      <c r="BO7" s="61">
        <v>-103028821.75566597</v>
      </c>
      <c r="BP7" s="61">
        <v>0</v>
      </c>
      <c r="BQ7" s="61">
        <v>0</v>
      </c>
      <c r="BR7" s="61">
        <v>0</v>
      </c>
      <c r="BS7" s="61">
        <v>0</v>
      </c>
      <c r="BT7" s="61">
        <v>9495366.9218586981</v>
      </c>
      <c r="BU7" s="61">
        <v>0</v>
      </c>
      <c r="BV7" s="61">
        <v>-1719791232.0799999</v>
      </c>
      <c r="BW7" s="61">
        <v>-12054395.949999999</v>
      </c>
      <c r="BX7" s="61">
        <v>0</v>
      </c>
      <c r="BY7" s="61">
        <v>0</v>
      </c>
      <c r="BZ7" s="61">
        <v>0</v>
      </c>
      <c r="CA7" s="61">
        <v>-3136677.64</v>
      </c>
      <c r="CB7" s="61">
        <v>-4819015.6499999994</v>
      </c>
      <c r="CC7" s="61">
        <v>-1336.66</v>
      </c>
      <c r="CD7" s="61">
        <v>-4097366</v>
      </c>
      <c r="CE7" s="61">
        <v>0</v>
      </c>
      <c r="CF7" s="61">
        <v>-5802188.25</v>
      </c>
      <c r="CG7" s="61">
        <v>-42721427.649999999</v>
      </c>
      <c r="CH7" s="61">
        <v>-12033717.18</v>
      </c>
      <c r="CI7" s="61">
        <v>-12033717.18</v>
      </c>
      <c r="CJ7" s="61">
        <v>0</v>
      </c>
      <c r="CK7" s="61">
        <v>0</v>
      </c>
      <c r="CL7" s="61">
        <v>0</v>
      </c>
      <c r="CM7" s="61">
        <v>0</v>
      </c>
      <c r="CN7" s="61">
        <v>0</v>
      </c>
      <c r="CO7" s="61">
        <v>0</v>
      </c>
      <c r="CP7" s="61">
        <v>0</v>
      </c>
      <c r="CQ7" s="61">
        <v>0</v>
      </c>
      <c r="CR7" s="61">
        <v>0</v>
      </c>
      <c r="CS7" s="61">
        <v>0</v>
      </c>
      <c r="CT7" s="61">
        <v>0</v>
      </c>
      <c r="CU7" s="61">
        <v>0</v>
      </c>
      <c r="CV7" s="61">
        <v>0</v>
      </c>
      <c r="CW7" s="61">
        <v>0</v>
      </c>
      <c r="CX7" s="61">
        <v>0</v>
      </c>
      <c r="CY7" s="61">
        <v>0</v>
      </c>
      <c r="CZ7" s="61">
        <v>-10684656.720000001</v>
      </c>
      <c r="DA7" s="61">
        <v>-10684656.720000001</v>
      </c>
      <c r="DB7" s="61">
        <v>0</v>
      </c>
      <c r="DC7" s="61">
        <v>0</v>
      </c>
      <c r="DD7" s="61">
        <v>3485464.73</v>
      </c>
      <c r="DE7" s="61">
        <v>-23488518.48</v>
      </c>
      <c r="DF7" s="61">
        <v>-23488518.48</v>
      </c>
      <c r="DG7" s="61">
        <v>0</v>
      </c>
      <c r="DH7" s="61">
        <v>0</v>
      </c>
      <c r="DI7" s="61">
        <v>0</v>
      </c>
      <c r="DJ7" s="61">
        <v>7054110.1899994668</v>
      </c>
      <c r="DK7" s="61">
        <v>-5465636.5900005326</v>
      </c>
      <c r="DL7" s="61">
        <v>12519746.779999999</v>
      </c>
      <c r="DM7" s="61">
        <v>7054110.1899994668</v>
      </c>
      <c r="DN7" s="61">
        <v>0</v>
      </c>
      <c r="DO7" s="61">
        <v>-85270558.946192324</v>
      </c>
      <c r="DP7" s="61">
        <v>79804922.356192917</v>
      </c>
      <c r="DQ7" s="4"/>
      <c r="DR7" s="4"/>
    </row>
    <row r="8" spans="1:122" ht="12.75" customHeight="1">
      <c r="A8" s="43" t="s">
        <v>4</v>
      </c>
      <c r="B8" s="59">
        <v>1003</v>
      </c>
      <c r="C8" s="60" t="s">
        <v>376</v>
      </c>
      <c r="D8" s="61">
        <v>5255580994.3199997</v>
      </c>
      <c r="E8" s="61">
        <v>1119101844.99</v>
      </c>
      <c r="F8" s="61">
        <v>4.5199999999999996</v>
      </c>
      <c r="G8" s="61">
        <v>0</v>
      </c>
      <c r="H8" s="61">
        <v>60672420.729999997</v>
      </c>
      <c r="I8" s="61">
        <v>42541855</v>
      </c>
      <c r="J8" s="61">
        <v>84584224.519999996</v>
      </c>
      <c r="K8" s="61">
        <v>0</v>
      </c>
      <c r="L8" s="61">
        <v>0</v>
      </c>
      <c r="M8" s="61">
        <v>931303340.22000003</v>
      </c>
      <c r="N8" s="61">
        <v>0</v>
      </c>
      <c r="O8" s="61">
        <v>42420783.760000005</v>
      </c>
      <c r="P8" s="61">
        <v>0</v>
      </c>
      <c r="Q8" s="61">
        <v>0</v>
      </c>
      <c r="R8" s="61">
        <v>6445790.0700000003</v>
      </c>
      <c r="S8" s="61">
        <v>2137559.37</v>
      </c>
      <c r="T8" s="61">
        <v>0</v>
      </c>
      <c r="U8" s="61">
        <v>33837434.32</v>
      </c>
      <c r="V8" s="61">
        <v>0</v>
      </c>
      <c r="W8" s="61">
        <v>0</v>
      </c>
      <c r="X8" s="61">
        <v>1765035121.5099998</v>
      </c>
      <c r="Y8" s="61">
        <v>2.04</v>
      </c>
      <c r="Z8" s="61">
        <v>-199202.85</v>
      </c>
      <c r="AA8" s="61">
        <v>48681522.520000003</v>
      </c>
      <c r="AB8" s="61">
        <v>-25634936.030000001</v>
      </c>
      <c r="AC8" s="61">
        <v>3984692.16</v>
      </c>
      <c r="AD8" s="61">
        <v>1647490206.1099999</v>
      </c>
      <c r="AE8" s="61">
        <v>0</v>
      </c>
      <c r="AF8" s="61">
        <v>90712837.560000002</v>
      </c>
      <c r="AG8" s="61">
        <v>2329023244.0599999</v>
      </c>
      <c r="AH8" s="61">
        <v>0</v>
      </c>
      <c r="AI8" s="61">
        <v>0</v>
      </c>
      <c r="AJ8" s="61">
        <v>0</v>
      </c>
      <c r="AK8" s="61">
        <v>0</v>
      </c>
      <c r="AL8" s="61">
        <v>0</v>
      </c>
      <c r="AM8" s="61">
        <v>0</v>
      </c>
      <c r="AN8" s="61">
        <v>0</v>
      </c>
      <c r="AO8" s="61">
        <v>0</v>
      </c>
      <c r="AP8" s="61">
        <v>0</v>
      </c>
      <c r="AQ8" s="61">
        <v>0</v>
      </c>
      <c r="AR8" s="61">
        <v>0</v>
      </c>
      <c r="AS8" s="61">
        <v>0</v>
      </c>
      <c r="AT8" s="61">
        <v>0</v>
      </c>
      <c r="AU8" s="61">
        <v>0</v>
      </c>
      <c r="AV8" s="61">
        <v>0</v>
      </c>
      <c r="AW8" s="61">
        <v>0</v>
      </c>
      <c r="AX8" s="61">
        <v>0</v>
      </c>
      <c r="AY8" s="61">
        <v>0</v>
      </c>
      <c r="AZ8" s="61">
        <v>0</v>
      </c>
      <c r="BA8" s="61">
        <v>0</v>
      </c>
      <c r="BB8" s="61">
        <v>0</v>
      </c>
      <c r="BC8" s="61">
        <v>0</v>
      </c>
      <c r="BD8" s="61">
        <v>0</v>
      </c>
      <c r="BE8" s="61">
        <v>0</v>
      </c>
      <c r="BF8" s="61">
        <v>0</v>
      </c>
      <c r="BG8" s="61">
        <v>-5491915968</v>
      </c>
      <c r="BH8" s="61">
        <v>-44625800</v>
      </c>
      <c r="BI8" s="61">
        <v>0</v>
      </c>
      <c r="BJ8" s="61">
        <v>-1512924</v>
      </c>
      <c r="BK8" s="61">
        <v>-3151833579</v>
      </c>
      <c r="BL8" s="61">
        <v>-1117588922</v>
      </c>
      <c r="BM8" s="61">
        <v>-42420783</v>
      </c>
      <c r="BN8" s="61">
        <v>-1765035121</v>
      </c>
      <c r="BO8" s="61">
        <v>-226788753</v>
      </c>
      <c r="BP8" s="61">
        <v>0</v>
      </c>
      <c r="BQ8" s="61">
        <v>0</v>
      </c>
      <c r="BR8" s="61">
        <v>0</v>
      </c>
      <c r="BS8" s="61">
        <v>0</v>
      </c>
      <c r="BT8" s="61">
        <v>0</v>
      </c>
      <c r="BU8" s="61">
        <v>0</v>
      </c>
      <c r="BV8" s="61">
        <v>-2102234491</v>
      </c>
      <c r="BW8" s="61">
        <v>-191709174</v>
      </c>
      <c r="BX8" s="61">
        <v>-17688155</v>
      </c>
      <c r="BY8" s="61">
        <v>-53</v>
      </c>
      <c r="BZ8" s="61">
        <v>0</v>
      </c>
      <c r="CA8" s="61">
        <v>-18764765</v>
      </c>
      <c r="CB8" s="61">
        <v>-14961</v>
      </c>
      <c r="CC8" s="61">
        <v>-98</v>
      </c>
      <c r="CD8" s="61">
        <v>-37509890</v>
      </c>
      <c r="CE8" s="61">
        <v>-117731252</v>
      </c>
      <c r="CF8" s="61">
        <v>0</v>
      </c>
      <c r="CG8" s="61">
        <v>78625001.550000012</v>
      </c>
      <c r="CH8" s="61">
        <v>-56129135.379999995</v>
      </c>
      <c r="CI8" s="61">
        <v>0</v>
      </c>
      <c r="CJ8" s="61">
        <v>31711898.329999998</v>
      </c>
      <c r="CK8" s="61">
        <v>31711898.329999998</v>
      </c>
      <c r="CL8" s="61">
        <v>0</v>
      </c>
      <c r="CM8" s="61">
        <v>0</v>
      </c>
      <c r="CN8" s="61">
        <v>-87841033.709999993</v>
      </c>
      <c r="CO8" s="61">
        <v>0</v>
      </c>
      <c r="CP8" s="61">
        <v>0</v>
      </c>
      <c r="CQ8" s="61">
        <v>0</v>
      </c>
      <c r="CR8" s="61">
        <v>15210039.68</v>
      </c>
      <c r="CS8" s="61">
        <v>0</v>
      </c>
      <c r="CT8" s="61">
        <v>0</v>
      </c>
      <c r="CU8" s="61">
        <v>36744719.850000001</v>
      </c>
      <c r="CV8" s="61">
        <v>-21534680.170000002</v>
      </c>
      <c r="CW8" s="61">
        <v>0</v>
      </c>
      <c r="CX8" s="61">
        <v>0</v>
      </c>
      <c r="CY8" s="61">
        <v>0</v>
      </c>
      <c r="CZ8" s="61">
        <v>141900401.93000001</v>
      </c>
      <c r="DA8" s="61">
        <v>-73563023.069999993</v>
      </c>
      <c r="DB8" s="61">
        <v>215463425</v>
      </c>
      <c r="DC8" s="61">
        <v>0</v>
      </c>
      <c r="DD8" s="61">
        <v>15157517.59</v>
      </c>
      <c r="DE8" s="61">
        <v>-37513822.270000003</v>
      </c>
      <c r="DF8" s="61">
        <v>-435766.06</v>
      </c>
      <c r="DG8" s="61">
        <v>-37078056.210000001</v>
      </c>
      <c r="DH8" s="61">
        <v>0</v>
      </c>
      <c r="DI8" s="61">
        <v>0</v>
      </c>
      <c r="DJ8" s="61">
        <v>1018491243.9699994</v>
      </c>
      <c r="DK8" s="61">
        <v>965218155.89999938</v>
      </c>
      <c r="DL8" s="61">
        <v>53273088.07</v>
      </c>
      <c r="DM8" s="61">
        <v>1018491243.9699994</v>
      </c>
      <c r="DN8" s="61">
        <v>0</v>
      </c>
      <c r="DO8" s="61">
        <v>1122928127.5500057</v>
      </c>
      <c r="DP8" s="61">
        <v>-157709972.13000029</v>
      </c>
      <c r="DQ8" s="4"/>
      <c r="DR8" s="4"/>
    </row>
    <row r="9" spans="1:122" ht="12.75" customHeight="1">
      <c r="A9" s="43" t="s">
        <v>5</v>
      </c>
      <c r="B9" s="59">
        <v>1004</v>
      </c>
      <c r="C9" s="60" t="s">
        <v>376</v>
      </c>
      <c r="D9" s="61">
        <v>18790903539.300003</v>
      </c>
      <c r="E9" s="61">
        <v>13527715715.93</v>
      </c>
      <c r="F9" s="61">
        <v>0</v>
      </c>
      <c r="G9" s="61">
        <v>0</v>
      </c>
      <c r="H9" s="61">
        <v>3469332089.6199999</v>
      </c>
      <c r="I9" s="61">
        <v>330136607.25999999</v>
      </c>
      <c r="J9" s="61">
        <v>102250</v>
      </c>
      <c r="K9" s="61">
        <v>154393634.28</v>
      </c>
      <c r="L9" s="61">
        <v>0</v>
      </c>
      <c r="M9" s="61">
        <v>9546984245.1900005</v>
      </c>
      <c r="N9" s="61">
        <v>26766889.579999998</v>
      </c>
      <c r="O9" s="61">
        <v>0</v>
      </c>
      <c r="P9" s="61">
        <v>0</v>
      </c>
      <c r="Q9" s="61">
        <v>0</v>
      </c>
      <c r="R9" s="61">
        <v>0</v>
      </c>
      <c r="S9" s="61">
        <v>0</v>
      </c>
      <c r="T9" s="61">
        <v>0</v>
      </c>
      <c r="U9" s="61">
        <v>0</v>
      </c>
      <c r="V9" s="61">
        <v>0</v>
      </c>
      <c r="W9" s="61">
        <v>0</v>
      </c>
      <c r="X9" s="61">
        <v>2473735930.0899997</v>
      </c>
      <c r="Y9" s="61">
        <v>0</v>
      </c>
      <c r="Z9" s="61">
        <v>0</v>
      </c>
      <c r="AA9" s="61">
        <v>1584547787.3399999</v>
      </c>
      <c r="AB9" s="61">
        <v>51975494.869999997</v>
      </c>
      <c r="AC9" s="61">
        <v>14407876.610000001</v>
      </c>
      <c r="AD9" s="61">
        <v>0</v>
      </c>
      <c r="AE9" s="61">
        <v>0</v>
      </c>
      <c r="AF9" s="61">
        <v>822804771.2700001</v>
      </c>
      <c r="AG9" s="61">
        <v>1078004106.95</v>
      </c>
      <c r="AH9" s="61">
        <v>0</v>
      </c>
      <c r="AI9" s="61">
        <v>0</v>
      </c>
      <c r="AJ9" s="61">
        <v>0</v>
      </c>
      <c r="AK9" s="61">
        <v>1600000000</v>
      </c>
      <c r="AL9" s="61">
        <v>1600000000</v>
      </c>
      <c r="AM9" s="61">
        <v>0</v>
      </c>
      <c r="AN9" s="61">
        <v>111447786.33</v>
      </c>
      <c r="AO9" s="61">
        <v>13542874.460000001</v>
      </c>
      <c r="AP9" s="61">
        <v>4763302.7600000007</v>
      </c>
      <c r="AQ9" s="61">
        <v>93141609.109999999</v>
      </c>
      <c r="AR9" s="61">
        <v>0</v>
      </c>
      <c r="AS9" s="61">
        <v>0</v>
      </c>
      <c r="AT9" s="61">
        <v>0</v>
      </c>
      <c r="AU9" s="61">
        <v>0</v>
      </c>
      <c r="AV9" s="61">
        <v>0</v>
      </c>
      <c r="AW9" s="61">
        <v>0</v>
      </c>
      <c r="AX9" s="61">
        <v>0</v>
      </c>
      <c r="AY9" s="61">
        <v>0</v>
      </c>
      <c r="AZ9" s="61">
        <v>0</v>
      </c>
      <c r="BA9" s="61">
        <v>0</v>
      </c>
      <c r="BB9" s="61">
        <v>0</v>
      </c>
      <c r="BC9" s="61">
        <v>0</v>
      </c>
      <c r="BD9" s="61">
        <v>0</v>
      </c>
      <c r="BE9" s="61">
        <v>0</v>
      </c>
      <c r="BF9" s="61">
        <v>0</v>
      </c>
      <c r="BG9" s="61">
        <v>-14368693652.419998</v>
      </c>
      <c r="BH9" s="61">
        <v>0</v>
      </c>
      <c r="BI9" s="61">
        <v>67392.639999999999</v>
      </c>
      <c r="BJ9" s="61">
        <v>-1548173.6</v>
      </c>
      <c r="BK9" s="61">
        <v>-13103165787.179998</v>
      </c>
      <c r="BL9" s="61">
        <v>-7336049532.2700005</v>
      </c>
      <c r="BM9" s="61">
        <v>0</v>
      </c>
      <c r="BN9" s="61">
        <v>-4431527624.1499996</v>
      </c>
      <c r="BO9" s="61">
        <v>-575067224.38</v>
      </c>
      <c r="BP9" s="61">
        <v>0</v>
      </c>
      <c r="BQ9" s="61">
        <v>-615921956.80999994</v>
      </c>
      <c r="BR9" s="61">
        <v>-144599449.56999999</v>
      </c>
      <c r="BS9" s="61">
        <v>0</v>
      </c>
      <c r="BT9" s="61">
        <v>0</v>
      </c>
      <c r="BU9" s="61">
        <v>0</v>
      </c>
      <c r="BV9" s="61">
        <v>-331068923.98000002</v>
      </c>
      <c r="BW9" s="61">
        <v>-265206890.69999999</v>
      </c>
      <c r="BX9" s="61">
        <v>0</v>
      </c>
      <c r="BY9" s="61">
        <v>-7566627.9000000004</v>
      </c>
      <c r="BZ9" s="61">
        <v>0</v>
      </c>
      <c r="CA9" s="61">
        <v>-87316051.480000004</v>
      </c>
      <c r="CB9" s="61">
        <v>-195246.34</v>
      </c>
      <c r="CC9" s="61">
        <v>-2119178.7799999998</v>
      </c>
      <c r="CD9" s="61">
        <v>-48183535.989999995</v>
      </c>
      <c r="CE9" s="61">
        <v>-119826250.20999999</v>
      </c>
      <c r="CF9" s="61">
        <v>-667771269.60000014</v>
      </c>
      <c r="CG9" s="61">
        <v>-504113299.31</v>
      </c>
      <c r="CH9" s="61">
        <v>-322025504.06999999</v>
      </c>
      <c r="CI9" s="61">
        <v>0</v>
      </c>
      <c r="CJ9" s="61">
        <v>-271118187.38</v>
      </c>
      <c r="CK9" s="61">
        <v>-29198253.469999999</v>
      </c>
      <c r="CL9" s="61">
        <v>-241983558.45000002</v>
      </c>
      <c r="CM9" s="61">
        <v>63624.539999999994</v>
      </c>
      <c r="CN9" s="61">
        <v>-50907316.689999998</v>
      </c>
      <c r="CO9" s="61">
        <v>-190620288.87</v>
      </c>
      <c r="CP9" s="61">
        <v>-5614569.0199999996</v>
      </c>
      <c r="CQ9" s="61">
        <v>-185005719.84999999</v>
      </c>
      <c r="CR9" s="61">
        <v>1882871.3500000015</v>
      </c>
      <c r="CS9" s="61">
        <v>0</v>
      </c>
      <c r="CT9" s="61">
        <v>0</v>
      </c>
      <c r="CU9" s="61">
        <v>7168464.46</v>
      </c>
      <c r="CV9" s="61">
        <v>-5285593.1099999985</v>
      </c>
      <c r="CW9" s="61">
        <v>0</v>
      </c>
      <c r="CX9" s="61">
        <v>0</v>
      </c>
      <c r="CY9" s="61">
        <v>0</v>
      </c>
      <c r="CZ9" s="61">
        <v>321422520.81999999</v>
      </c>
      <c r="DA9" s="61">
        <v>321422520.81999999</v>
      </c>
      <c r="DB9" s="61">
        <v>0</v>
      </c>
      <c r="DC9" s="61">
        <v>0</v>
      </c>
      <c r="DD9" s="61">
        <v>20728978.429999996</v>
      </c>
      <c r="DE9" s="61">
        <v>-318356826.78000003</v>
      </c>
      <c r="DF9" s="61">
        <v>-318356826.78000003</v>
      </c>
      <c r="DG9" s="61">
        <v>0</v>
      </c>
      <c r="DH9" s="61">
        <v>43584935.560000002</v>
      </c>
      <c r="DI9" s="61">
        <v>-60729985.75</v>
      </c>
      <c r="DJ9" s="61">
        <v>11136686257.440022</v>
      </c>
      <c r="DK9" s="61">
        <v>15574422081.14002</v>
      </c>
      <c r="DL9" s="61">
        <v>-4437735823.6999998</v>
      </c>
      <c r="DM9" s="61">
        <v>11136686257.440022</v>
      </c>
      <c r="DN9" s="61">
        <v>0</v>
      </c>
      <c r="DO9" s="61">
        <v>11656325493.570038</v>
      </c>
      <c r="DP9" s="61">
        <v>3918096587.5700049</v>
      </c>
      <c r="DQ9" s="4"/>
      <c r="DR9" s="4"/>
    </row>
    <row r="10" spans="1:122" ht="12.75" customHeight="1">
      <c r="A10" s="43" t="s">
        <v>7</v>
      </c>
      <c r="B10" s="59">
        <v>1005</v>
      </c>
      <c r="C10" s="60" t="s">
        <v>376</v>
      </c>
      <c r="D10" s="61">
        <v>18528469777.16</v>
      </c>
      <c r="E10" s="61">
        <v>5954491022.8500004</v>
      </c>
      <c r="F10" s="61">
        <v>43660796.619999997</v>
      </c>
      <c r="G10" s="61">
        <v>0</v>
      </c>
      <c r="H10" s="61">
        <v>1813347445.74</v>
      </c>
      <c r="I10" s="61">
        <v>7457071.71</v>
      </c>
      <c r="J10" s="61">
        <v>0</v>
      </c>
      <c r="K10" s="61">
        <v>9867203.0299999993</v>
      </c>
      <c r="L10" s="61">
        <v>0</v>
      </c>
      <c r="M10" s="61">
        <v>4080158505.75</v>
      </c>
      <c r="N10" s="61">
        <v>0</v>
      </c>
      <c r="O10" s="61">
        <v>1743243283.3</v>
      </c>
      <c r="P10" s="61">
        <v>320496868.37</v>
      </c>
      <c r="Q10" s="61">
        <v>0</v>
      </c>
      <c r="R10" s="61">
        <v>650674197.53999996</v>
      </c>
      <c r="S10" s="61">
        <v>0</v>
      </c>
      <c r="T10" s="61">
        <v>0</v>
      </c>
      <c r="U10" s="61">
        <v>360135926.19999999</v>
      </c>
      <c r="V10" s="61">
        <v>411936291.19</v>
      </c>
      <c r="W10" s="61">
        <v>0</v>
      </c>
      <c r="X10" s="61">
        <v>5910965507.1000004</v>
      </c>
      <c r="Y10" s="61">
        <v>457291392.14999998</v>
      </c>
      <c r="Z10" s="61">
        <v>0</v>
      </c>
      <c r="AA10" s="61">
        <v>982471257.87</v>
      </c>
      <c r="AB10" s="61">
        <v>23826.14</v>
      </c>
      <c r="AC10" s="61">
        <v>0</v>
      </c>
      <c r="AD10" s="61">
        <v>3393141851.6399999</v>
      </c>
      <c r="AE10" s="61">
        <v>0</v>
      </c>
      <c r="AF10" s="61">
        <v>1078037179.3</v>
      </c>
      <c r="AG10" s="61">
        <v>3900708456.8299999</v>
      </c>
      <c r="AH10" s="61">
        <v>700000000</v>
      </c>
      <c r="AI10" s="61">
        <v>700000000</v>
      </c>
      <c r="AJ10" s="61">
        <v>0</v>
      </c>
      <c r="AK10" s="61">
        <v>0</v>
      </c>
      <c r="AL10" s="61">
        <v>0</v>
      </c>
      <c r="AM10" s="61">
        <v>0</v>
      </c>
      <c r="AN10" s="61">
        <v>132735811.44</v>
      </c>
      <c r="AO10" s="61">
        <v>14584965.439999999</v>
      </c>
      <c r="AP10" s="61">
        <v>0</v>
      </c>
      <c r="AQ10" s="61">
        <v>118150846</v>
      </c>
      <c r="AR10" s="61">
        <v>186325695.63999999</v>
      </c>
      <c r="AS10" s="61">
        <v>0</v>
      </c>
      <c r="AT10" s="61">
        <v>0</v>
      </c>
      <c r="AU10" s="61">
        <v>0</v>
      </c>
      <c r="AV10" s="61">
        <v>0</v>
      </c>
      <c r="AW10" s="61">
        <v>0</v>
      </c>
      <c r="AX10" s="61">
        <v>0</v>
      </c>
      <c r="AY10" s="61">
        <v>0</v>
      </c>
      <c r="AZ10" s="61">
        <v>0</v>
      </c>
      <c r="BA10" s="61">
        <v>0</v>
      </c>
      <c r="BB10" s="61">
        <v>0</v>
      </c>
      <c r="BC10" s="61">
        <v>0</v>
      </c>
      <c r="BD10" s="61">
        <v>0</v>
      </c>
      <c r="BE10" s="61">
        <v>0</v>
      </c>
      <c r="BF10" s="61">
        <v>0</v>
      </c>
      <c r="BG10" s="61">
        <v>-18604258241.890003</v>
      </c>
      <c r="BH10" s="61">
        <v>-43277539.509999998</v>
      </c>
      <c r="BI10" s="61">
        <v>-433349078.62</v>
      </c>
      <c r="BJ10" s="61">
        <v>-594449621.53999996</v>
      </c>
      <c r="BK10" s="61">
        <v>-14310767474.640001</v>
      </c>
      <c r="BL10" s="61">
        <v>-5940812451.3199997</v>
      </c>
      <c r="BM10" s="61">
        <v>-1158660864.79</v>
      </c>
      <c r="BN10" s="61">
        <v>-5481427796.9800005</v>
      </c>
      <c r="BO10" s="61">
        <v>-1085425347.3800001</v>
      </c>
      <c r="BP10" s="61">
        <v>-700000000</v>
      </c>
      <c r="BQ10" s="61">
        <v>0</v>
      </c>
      <c r="BR10" s="61">
        <v>0</v>
      </c>
      <c r="BS10" s="61">
        <v>55558985.829999998</v>
      </c>
      <c r="BT10" s="61">
        <v>0</v>
      </c>
      <c r="BU10" s="61">
        <v>-241884681.47</v>
      </c>
      <c r="BV10" s="61">
        <v>-2815283109.46</v>
      </c>
      <c r="BW10" s="61">
        <v>-165246736.64999998</v>
      </c>
      <c r="BX10" s="61">
        <v>0</v>
      </c>
      <c r="BY10" s="61">
        <v>-1687401.36</v>
      </c>
      <c r="BZ10" s="61">
        <v>-28781146.18</v>
      </c>
      <c r="CA10" s="61">
        <v>-2619791.2599999998</v>
      </c>
      <c r="CB10" s="61">
        <v>-9641071.7400000002</v>
      </c>
      <c r="CC10" s="61">
        <v>-3007995.51</v>
      </c>
      <c r="CD10" s="61">
        <v>-34554635.109999999</v>
      </c>
      <c r="CE10" s="61">
        <v>-84954695.489999995</v>
      </c>
      <c r="CF10" s="61">
        <v>0</v>
      </c>
      <c r="CG10" s="61">
        <v>-297114987.56</v>
      </c>
      <c r="CH10" s="61">
        <v>-600792895.44000006</v>
      </c>
      <c r="CI10" s="61">
        <v>23394.91</v>
      </c>
      <c r="CJ10" s="61">
        <v>-542252504.89999998</v>
      </c>
      <c r="CK10" s="61">
        <v>-33131307.440000001</v>
      </c>
      <c r="CL10" s="61">
        <v>-509121197.45999998</v>
      </c>
      <c r="CM10" s="61">
        <v>0</v>
      </c>
      <c r="CN10" s="61">
        <v>-58563785.450000003</v>
      </c>
      <c r="CO10" s="61">
        <v>-17270045.819999933</v>
      </c>
      <c r="CP10" s="61">
        <v>1485326369.3900001</v>
      </c>
      <c r="CQ10" s="61">
        <v>-1502596415.21</v>
      </c>
      <c r="CR10" s="61">
        <v>0</v>
      </c>
      <c r="CS10" s="61">
        <v>0</v>
      </c>
      <c r="CT10" s="61">
        <v>0</v>
      </c>
      <c r="CU10" s="61">
        <v>0</v>
      </c>
      <c r="CV10" s="61">
        <v>0</v>
      </c>
      <c r="CW10" s="61">
        <v>0</v>
      </c>
      <c r="CX10" s="61">
        <v>0</v>
      </c>
      <c r="CY10" s="61">
        <v>0</v>
      </c>
      <c r="CZ10" s="61">
        <v>305605614</v>
      </c>
      <c r="DA10" s="61">
        <v>305605614</v>
      </c>
      <c r="DB10" s="61">
        <v>0</v>
      </c>
      <c r="DC10" s="61">
        <v>0</v>
      </c>
      <c r="DD10" s="61">
        <v>17509624.030000001</v>
      </c>
      <c r="DE10" s="61">
        <v>-2167284.33</v>
      </c>
      <c r="DF10" s="61">
        <v>-2167284.33</v>
      </c>
      <c r="DG10" s="61">
        <v>0</v>
      </c>
      <c r="DH10" s="61">
        <v>0</v>
      </c>
      <c r="DI10" s="61">
        <v>0</v>
      </c>
      <c r="DJ10" s="61">
        <v>7370705005</v>
      </c>
      <c r="DK10" s="61">
        <v>8927648396</v>
      </c>
      <c r="DL10" s="61">
        <v>-1556943391</v>
      </c>
      <c r="DM10" s="61">
        <v>7370705005</v>
      </c>
      <c r="DN10" s="61">
        <v>0</v>
      </c>
      <c r="DO10" s="61">
        <v>9300551848.4099503</v>
      </c>
      <c r="DP10" s="61">
        <v>-372903452.29000336</v>
      </c>
      <c r="DQ10" s="4"/>
      <c r="DR10" s="4"/>
    </row>
    <row r="11" spans="1:122" ht="12.75" customHeight="1">
      <c r="A11" s="43" t="s">
        <v>9</v>
      </c>
      <c r="B11" s="59">
        <v>1006</v>
      </c>
      <c r="C11" s="60" t="s">
        <v>376</v>
      </c>
      <c r="D11" s="61">
        <v>2857369777.23</v>
      </c>
      <c r="E11" s="61">
        <v>1416061194.79</v>
      </c>
      <c r="F11" s="61">
        <v>34011662.829999998</v>
      </c>
      <c r="G11" s="61">
        <v>50644089.75</v>
      </c>
      <c r="H11" s="61">
        <v>269457591.89999998</v>
      </c>
      <c r="I11" s="61">
        <v>46184402</v>
      </c>
      <c r="J11" s="61">
        <v>0</v>
      </c>
      <c r="K11" s="61">
        <v>121471116.89</v>
      </c>
      <c r="L11" s="61">
        <v>0</v>
      </c>
      <c r="M11" s="61">
        <v>885383156.60000002</v>
      </c>
      <c r="N11" s="61">
        <v>8909174.8200000003</v>
      </c>
      <c r="O11" s="61">
        <v>0</v>
      </c>
      <c r="P11" s="61">
        <v>0</v>
      </c>
      <c r="Q11" s="61">
        <v>0</v>
      </c>
      <c r="R11" s="61">
        <v>0</v>
      </c>
      <c r="S11" s="61">
        <v>0</v>
      </c>
      <c r="T11" s="61">
        <v>0</v>
      </c>
      <c r="U11" s="61">
        <v>0</v>
      </c>
      <c r="V11" s="61">
        <v>0</v>
      </c>
      <c r="W11" s="61">
        <v>0</v>
      </c>
      <c r="X11" s="61">
        <v>-406385092.64999998</v>
      </c>
      <c r="Y11" s="61">
        <v>0</v>
      </c>
      <c r="Z11" s="61">
        <v>0</v>
      </c>
      <c r="AA11" s="61">
        <v>-100446057.83</v>
      </c>
      <c r="AB11" s="61">
        <v>18111935.329999998</v>
      </c>
      <c r="AC11" s="61">
        <v>0</v>
      </c>
      <c r="AD11" s="61">
        <v>69614902.030000001</v>
      </c>
      <c r="AE11" s="61">
        <v>0</v>
      </c>
      <c r="AF11" s="61">
        <v>-393665872.18000001</v>
      </c>
      <c r="AG11" s="61">
        <v>1666559296.4000001</v>
      </c>
      <c r="AH11" s="61">
        <v>0</v>
      </c>
      <c r="AI11" s="61">
        <v>0</v>
      </c>
      <c r="AJ11" s="61">
        <v>0</v>
      </c>
      <c r="AK11" s="61">
        <v>0</v>
      </c>
      <c r="AL11" s="61">
        <v>0</v>
      </c>
      <c r="AM11" s="61">
        <v>0</v>
      </c>
      <c r="AN11" s="61">
        <v>4209570.53</v>
      </c>
      <c r="AO11" s="61">
        <v>4209570.53</v>
      </c>
      <c r="AP11" s="61">
        <v>0</v>
      </c>
      <c r="AQ11" s="61">
        <v>0</v>
      </c>
      <c r="AR11" s="61">
        <v>176924808.16</v>
      </c>
      <c r="AS11" s="61">
        <v>0</v>
      </c>
      <c r="AT11" s="61">
        <v>0</v>
      </c>
      <c r="AU11" s="61">
        <v>0</v>
      </c>
      <c r="AV11" s="61">
        <v>0</v>
      </c>
      <c r="AW11" s="61">
        <v>0</v>
      </c>
      <c r="AX11" s="61">
        <v>0</v>
      </c>
      <c r="AY11" s="61">
        <v>0</v>
      </c>
      <c r="AZ11" s="61">
        <v>0</v>
      </c>
      <c r="BA11" s="61">
        <v>0</v>
      </c>
      <c r="BB11" s="61">
        <v>0</v>
      </c>
      <c r="BC11" s="61">
        <v>0</v>
      </c>
      <c r="BD11" s="61">
        <v>0</v>
      </c>
      <c r="BE11" s="61">
        <v>0</v>
      </c>
      <c r="BF11" s="61">
        <v>0</v>
      </c>
      <c r="BG11" s="61">
        <v>-2149056564.3200002</v>
      </c>
      <c r="BH11" s="61">
        <v>0</v>
      </c>
      <c r="BI11" s="61">
        <v>0</v>
      </c>
      <c r="BJ11" s="61">
        <v>-307131.81</v>
      </c>
      <c r="BK11" s="61">
        <v>-1999634473.8399999</v>
      </c>
      <c r="BL11" s="61">
        <v>-991232923.88999999</v>
      </c>
      <c r="BM11" s="61">
        <v>0</v>
      </c>
      <c r="BN11" s="61">
        <v>284466608.41000009</v>
      </c>
      <c r="BO11" s="61">
        <v>-1166075361.1999998</v>
      </c>
      <c r="BP11" s="61">
        <v>0</v>
      </c>
      <c r="BQ11" s="61">
        <v>0</v>
      </c>
      <c r="BR11" s="61">
        <v>-2946669.9299999997</v>
      </c>
      <c r="BS11" s="61">
        <v>-123846127.22999999</v>
      </c>
      <c r="BT11" s="61">
        <v>0</v>
      </c>
      <c r="BU11" s="61">
        <v>-81255652.400000006</v>
      </c>
      <c r="BV11" s="61">
        <v>-43125067.409999996</v>
      </c>
      <c r="BW11" s="61">
        <v>-24734238.860000003</v>
      </c>
      <c r="BX11" s="61">
        <v>0</v>
      </c>
      <c r="BY11" s="61">
        <v>-13357244.880000001</v>
      </c>
      <c r="BZ11" s="61">
        <v>0</v>
      </c>
      <c r="CA11" s="61">
        <v>-2625293.65</v>
      </c>
      <c r="CB11" s="61">
        <v>-5602798.2300000004</v>
      </c>
      <c r="CC11" s="61">
        <v>-84797.26</v>
      </c>
      <c r="CD11" s="61">
        <v>2157287.23</v>
      </c>
      <c r="CE11" s="61">
        <v>-5221392.07</v>
      </c>
      <c r="CF11" s="61">
        <v>0</v>
      </c>
      <c r="CG11" s="61">
        <v>-124300001.42999987</v>
      </c>
      <c r="CH11" s="61">
        <v>-186546923.24999988</v>
      </c>
      <c r="CI11" s="61">
        <v>553486950.49000001</v>
      </c>
      <c r="CJ11" s="61">
        <v>-738773736.23999989</v>
      </c>
      <c r="CK11" s="61">
        <v>-2776376.06</v>
      </c>
      <c r="CL11" s="61">
        <v>-735997360.17999995</v>
      </c>
      <c r="CM11" s="61">
        <v>0</v>
      </c>
      <c r="CN11" s="61">
        <v>-1260137.5</v>
      </c>
      <c r="CO11" s="61">
        <v>0</v>
      </c>
      <c r="CP11" s="61">
        <v>0</v>
      </c>
      <c r="CQ11" s="61">
        <v>0</v>
      </c>
      <c r="CR11" s="61">
        <v>0</v>
      </c>
      <c r="CS11" s="61">
        <v>0</v>
      </c>
      <c r="CT11" s="61">
        <v>0</v>
      </c>
      <c r="CU11" s="61">
        <v>0</v>
      </c>
      <c r="CV11" s="61">
        <v>0</v>
      </c>
      <c r="CW11" s="61">
        <v>0</v>
      </c>
      <c r="CX11" s="61">
        <v>0</v>
      </c>
      <c r="CY11" s="61">
        <v>0</v>
      </c>
      <c r="CZ11" s="61">
        <v>64485830.490000002</v>
      </c>
      <c r="DA11" s="61">
        <v>64485830.490000002</v>
      </c>
      <c r="DB11" s="61">
        <v>0</v>
      </c>
      <c r="DC11" s="61">
        <v>0</v>
      </c>
      <c r="DD11" s="61">
        <v>303607.27</v>
      </c>
      <c r="DE11" s="61">
        <v>-2542515.94</v>
      </c>
      <c r="DF11" s="61">
        <v>-2001238.29</v>
      </c>
      <c r="DG11" s="61">
        <v>-541277.65</v>
      </c>
      <c r="DH11" s="61">
        <v>0</v>
      </c>
      <c r="DI11" s="61">
        <v>0</v>
      </c>
      <c r="DJ11" s="61">
        <v>1321785725.8900003</v>
      </c>
      <c r="DK11" s="61">
        <v>1957459368.2200003</v>
      </c>
      <c r="DL11" s="61">
        <v>-635673642.33000004</v>
      </c>
      <c r="DM11" s="61">
        <v>1321785725.8900003</v>
      </c>
      <c r="DN11" s="61">
        <v>0</v>
      </c>
      <c r="DO11" s="61">
        <v>1373446156.7400045</v>
      </c>
      <c r="DP11" s="61">
        <v>584013211.48000002</v>
      </c>
      <c r="DQ11" s="4"/>
      <c r="DR11" s="4"/>
    </row>
    <row r="12" spans="1:122" ht="12.75" customHeight="1">
      <c r="A12" s="43" t="s">
        <v>11</v>
      </c>
      <c r="B12" s="59">
        <v>1007</v>
      </c>
      <c r="C12" s="60" t="s">
        <v>376</v>
      </c>
      <c r="D12" s="61">
        <v>68416680</v>
      </c>
      <c r="E12" s="61">
        <v>6557950.3099999996</v>
      </c>
      <c r="F12" s="61">
        <v>0</v>
      </c>
      <c r="G12" s="61">
        <v>0</v>
      </c>
      <c r="H12" s="61">
        <v>0</v>
      </c>
      <c r="I12" s="61">
        <v>0</v>
      </c>
      <c r="J12" s="61">
        <v>0</v>
      </c>
      <c r="K12" s="61">
        <v>0</v>
      </c>
      <c r="L12" s="61">
        <v>0</v>
      </c>
      <c r="M12" s="61">
        <v>6557950.3099999996</v>
      </c>
      <c r="N12" s="61">
        <v>0</v>
      </c>
      <c r="O12" s="61">
        <v>0</v>
      </c>
      <c r="P12" s="61">
        <v>0</v>
      </c>
      <c r="Q12" s="61">
        <v>0</v>
      </c>
      <c r="R12" s="61">
        <v>0</v>
      </c>
      <c r="S12" s="61">
        <v>0</v>
      </c>
      <c r="T12" s="61">
        <v>0</v>
      </c>
      <c r="U12" s="61">
        <v>0</v>
      </c>
      <c r="V12" s="61">
        <v>0</v>
      </c>
      <c r="W12" s="61">
        <v>0</v>
      </c>
      <c r="X12" s="61">
        <v>0</v>
      </c>
      <c r="Y12" s="61">
        <v>0</v>
      </c>
      <c r="Z12" s="61">
        <v>0</v>
      </c>
      <c r="AA12" s="61">
        <v>0</v>
      </c>
      <c r="AB12" s="61">
        <v>0</v>
      </c>
      <c r="AC12" s="61">
        <v>0</v>
      </c>
      <c r="AD12" s="61">
        <v>0</v>
      </c>
      <c r="AE12" s="61">
        <v>0</v>
      </c>
      <c r="AF12" s="61">
        <v>0</v>
      </c>
      <c r="AG12" s="61">
        <v>61858729.689999998</v>
      </c>
      <c r="AH12" s="61">
        <v>0</v>
      </c>
      <c r="AI12" s="61">
        <v>0</v>
      </c>
      <c r="AJ12" s="61">
        <v>0</v>
      </c>
      <c r="AK12" s="61">
        <v>0</v>
      </c>
      <c r="AL12" s="61">
        <v>0</v>
      </c>
      <c r="AM12" s="61">
        <v>0</v>
      </c>
      <c r="AN12" s="61">
        <v>0</v>
      </c>
      <c r="AO12" s="61">
        <v>0</v>
      </c>
      <c r="AP12" s="61">
        <v>0</v>
      </c>
      <c r="AQ12" s="61">
        <v>0</v>
      </c>
      <c r="AR12" s="61">
        <v>0</v>
      </c>
      <c r="AS12" s="61">
        <v>0</v>
      </c>
      <c r="AT12" s="61">
        <v>0</v>
      </c>
      <c r="AU12" s="61">
        <v>0</v>
      </c>
      <c r="AV12" s="61">
        <v>0</v>
      </c>
      <c r="AW12" s="61">
        <v>0</v>
      </c>
      <c r="AX12" s="61">
        <v>0</v>
      </c>
      <c r="AY12" s="61">
        <v>0</v>
      </c>
      <c r="AZ12" s="61">
        <v>0</v>
      </c>
      <c r="BA12" s="61">
        <v>0</v>
      </c>
      <c r="BB12" s="61">
        <v>0</v>
      </c>
      <c r="BC12" s="61">
        <v>0</v>
      </c>
      <c r="BD12" s="61">
        <v>0</v>
      </c>
      <c r="BE12" s="61">
        <v>0</v>
      </c>
      <c r="BF12" s="61">
        <v>0</v>
      </c>
      <c r="BG12" s="61">
        <v>-5852323.6800000006</v>
      </c>
      <c r="BH12" s="61">
        <v>0</v>
      </c>
      <c r="BI12" s="61">
        <v>0</v>
      </c>
      <c r="BJ12" s="61">
        <v>0</v>
      </c>
      <c r="BK12" s="61">
        <v>0</v>
      </c>
      <c r="BL12" s="61">
        <v>0</v>
      </c>
      <c r="BM12" s="61">
        <v>0</v>
      </c>
      <c r="BN12" s="61">
        <v>0</v>
      </c>
      <c r="BO12" s="61">
        <v>0</v>
      </c>
      <c r="BP12" s="61">
        <v>0</v>
      </c>
      <c r="BQ12" s="61">
        <v>0</v>
      </c>
      <c r="BR12" s="61">
        <v>0</v>
      </c>
      <c r="BS12" s="61">
        <v>0</v>
      </c>
      <c r="BT12" s="61">
        <v>0</v>
      </c>
      <c r="BU12" s="61">
        <v>0</v>
      </c>
      <c r="BV12" s="61">
        <v>-655624.78</v>
      </c>
      <c r="BW12" s="61">
        <v>-5196698.9000000004</v>
      </c>
      <c r="BX12" s="61">
        <v>0</v>
      </c>
      <c r="BY12" s="61">
        <v>-4282463.4000000004</v>
      </c>
      <c r="BZ12" s="61">
        <v>0</v>
      </c>
      <c r="CA12" s="61">
        <v>-914235.5</v>
      </c>
      <c r="CB12" s="61">
        <v>0</v>
      </c>
      <c r="CC12" s="61">
        <v>0</v>
      </c>
      <c r="CD12" s="61">
        <v>0</v>
      </c>
      <c r="CE12" s="61">
        <v>0</v>
      </c>
      <c r="CF12" s="61">
        <v>0</v>
      </c>
      <c r="CG12" s="61">
        <v>7689154.2200000016</v>
      </c>
      <c r="CH12" s="61">
        <v>5715601.4000000013</v>
      </c>
      <c r="CI12" s="61">
        <v>0</v>
      </c>
      <c r="CJ12" s="61">
        <v>5715601.4000000013</v>
      </c>
      <c r="CK12" s="61">
        <v>-1342889.58</v>
      </c>
      <c r="CL12" s="61">
        <v>7058490.9800000014</v>
      </c>
      <c r="CM12" s="61">
        <v>0</v>
      </c>
      <c r="CN12" s="61">
        <v>0</v>
      </c>
      <c r="CO12" s="61">
        <v>-7260199.2399999984</v>
      </c>
      <c r="CP12" s="61">
        <v>-6192685.339999998</v>
      </c>
      <c r="CQ12" s="61">
        <v>-1067513.8999999999</v>
      </c>
      <c r="CR12" s="61">
        <v>0</v>
      </c>
      <c r="CS12" s="61">
        <v>0</v>
      </c>
      <c r="CT12" s="61">
        <v>0</v>
      </c>
      <c r="CU12" s="61">
        <v>0</v>
      </c>
      <c r="CV12" s="61">
        <v>0</v>
      </c>
      <c r="CW12" s="61">
        <v>0</v>
      </c>
      <c r="CX12" s="61">
        <v>0</v>
      </c>
      <c r="CY12" s="61">
        <v>0</v>
      </c>
      <c r="CZ12" s="61">
        <v>9274359.7899999991</v>
      </c>
      <c r="DA12" s="61">
        <v>9274359.7899999991</v>
      </c>
      <c r="DB12" s="61">
        <v>0</v>
      </c>
      <c r="DC12" s="61">
        <v>0</v>
      </c>
      <c r="DD12" s="61">
        <v>0.85</v>
      </c>
      <c r="DE12" s="61">
        <v>-40608.58</v>
      </c>
      <c r="DF12" s="61">
        <v>-40608.58</v>
      </c>
      <c r="DG12" s="61">
        <v>0</v>
      </c>
      <c r="DH12" s="61">
        <v>0</v>
      </c>
      <c r="DI12" s="61">
        <v>0</v>
      </c>
      <c r="DJ12" s="61">
        <v>84420048.419999883</v>
      </c>
      <c r="DK12" s="61">
        <v>87294556.369999886</v>
      </c>
      <c r="DL12" s="61">
        <v>-2874507.9499999993</v>
      </c>
      <c r="DM12" s="61">
        <v>84420048.419999883</v>
      </c>
      <c r="DN12" s="61">
        <v>0</v>
      </c>
      <c r="DO12" s="61">
        <v>17041045.829999834</v>
      </c>
      <c r="DP12" s="61">
        <v>70253510.540000007</v>
      </c>
      <c r="DQ12" s="4"/>
      <c r="DR12" s="4"/>
    </row>
    <row r="13" spans="1:122" ht="12.75" customHeight="1">
      <c r="A13" s="43" t="s">
        <v>13</v>
      </c>
      <c r="B13" s="59">
        <v>1008</v>
      </c>
      <c r="C13" s="60" t="s">
        <v>376</v>
      </c>
      <c r="D13" s="61">
        <v>5712863849.3000002</v>
      </c>
      <c r="E13" s="61">
        <v>2714089739.7000003</v>
      </c>
      <c r="F13" s="61">
        <v>28404322.969999999</v>
      </c>
      <c r="G13" s="61">
        <v>0</v>
      </c>
      <c r="H13" s="61">
        <v>0</v>
      </c>
      <c r="I13" s="61">
        <v>0</v>
      </c>
      <c r="J13" s="61">
        <v>0</v>
      </c>
      <c r="K13" s="61">
        <v>30245647.559999999</v>
      </c>
      <c r="L13" s="61">
        <v>16520101.66</v>
      </c>
      <c r="M13" s="61">
        <v>2638919667.5100002</v>
      </c>
      <c r="N13" s="61">
        <v>0</v>
      </c>
      <c r="O13" s="61">
        <v>141694110.69999999</v>
      </c>
      <c r="P13" s="61">
        <v>0</v>
      </c>
      <c r="Q13" s="61">
        <v>0</v>
      </c>
      <c r="R13" s="61">
        <v>0</v>
      </c>
      <c r="S13" s="61">
        <v>124939110.7</v>
      </c>
      <c r="T13" s="61">
        <v>0</v>
      </c>
      <c r="U13" s="61">
        <v>0</v>
      </c>
      <c r="V13" s="61">
        <v>16755000</v>
      </c>
      <c r="W13" s="61">
        <v>0</v>
      </c>
      <c r="X13" s="61">
        <v>893527848.36000001</v>
      </c>
      <c r="Y13" s="61">
        <v>2252410.62</v>
      </c>
      <c r="Z13" s="61">
        <v>0</v>
      </c>
      <c r="AA13" s="61">
        <v>105338119.15000001</v>
      </c>
      <c r="AB13" s="61">
        <v>60604057.259999998</v>
      </c>
      <c r="AC13" s="61">
        <v>0</v>
      </c>
      <c r="AD13" s="61">
        <v>725333261.33000004</v>
      </c>
      <c r="AE13" s="61">
        <v>0</v>
      </c>
      <c r="AF13" s="61">
        <v>0</v>
      </c>
      <c r="AG13" s="61">
        <v>108089998.68000001</v>
      </c>
      <c r="AH13" s="61">
        <v>0</v>
      </c>
      <c r="AI13" s="61">
        <v>0</v>
      </c>
      <c r="AJ13" s="61">
        <v>0</v>
      </c>
      <c r="AK13" s="61">
        <v>6587168.5300000003</v>
      </c>
      <c r="AL13" s="61">
        <v>6894300.3399999999</v>
      </c>
      <c r="AM13" s="61">
        <v>-307131.81</v>
      </c>
      <c r="AN13" s="61">
        <v>1848874983.3299999</v>
      </c>
      <c r="AO13" s="61">
        <v>30304983.329999998</v>
      </c>
      <c r="AP13" s="61">
        <v>0</v>
      </c>
      <c r="AQ13" s="61">
        <v>1818570000</v>
      </c>
      <c r="AR13" s="61">
        <v>0</v>
      </c>
      <c r="AS13" s="61">
        <v>0</v>
      </c>
      <c r="AT13" s="61">
        <v>0</v>
      </c>
      <c r="AU13" s="61">
        <v>0</v>
      </c>
      <c r="AV13" s="61">
        <v>0</v>
      </c>
      <c r="AW13" s="61">
        <v>0</v>
      </c>
      <c r="AX13" s="61">
        <v>0</v>
      </c>
      <c r="AY13" s="61">
        <v>0</v>
      </c>
      <c r="AZ13" s="61">
        <v>0</v>
      </c>
      <c r="BA13" s="61">
        <v>0</v>
      </c>
      <c r="BB13" s="61">
        <v>0</v>
      </c>
      <c r="BC13" s="61">
        <v>0</v>
      </c>
      <c r="BD13" s="61">
        <v>0</v>
      </c>
      <c r="BE13" s="61">
        <v>0</v>
      </c>
      <c r="BF13" s="61">
        <v>0</v>
      </c>
      <c r="BG13" s="61">
        <v>-4675850177.4288321</v>
      </c>
      <c r="BH13" s="61">
        <v>-27179665.550000001</v>
      </c>
      <c r="BI13" s="61">
        <v>0</v>
      </c>
      <c r="BJ13" s="61">
        <v>-2793092.4</v>
      </c>
      <c r="BK13" s="61">
        <v>-4559965602.758832</v>
      </c>
      <c r="BL13" s="61">
        <v>-2702440416.73</v>
      </c>
      <c r="BM13" s="61">
        <v>-150550341.27000001</v>
      </c>
      <c r="BN13" s="61">
        <v>-893527848.36000001</v>
      </c>
      <c r="BO13" s="61">
        <v>-50029524.409999996</v>
      </c>
      <c r="BP13" s="61">
        <v>0</v>
      </c>
      <c r="BQ13" s="61">
        <v>-6587168.5300000003</v>
      </c>
      <c r="BR13" s="61">
        <v>-756830303.45883179</v>
      </c>
      <c r="BS13" s="61">
        <v>0</v>
      </c>
      <c r="BT13" s="61">
        <v>0</v>
      </c>
      <c r="BU13" s="61">
        <v>0</v>
      </c>
      <c r="BV13" s="61">
        <v>-24355619.039999999</v>
      </c>
      <c r="BW13" s="61">
        <v>-61556197.679999992</v>
      </c>
      <c r="BX13" s="61">
        <v>0</v>
      </c>
      <c r="BY13" s="61">
        <v>0</v>
      </c>
      <c r="BZ13" s="61">
        <v>0</v>
      </c>
      <c r="CA13" s="61">
        <v>-8940228.8800000008</v>
      </c>
      <c r="CB13" s="61">
        <v>-1176454.6200000001</v>
      </c>
      <c r="CC13" s="61">
        <v>-1310279.52</v>
      </c>
      <c r="CD13" s="61">
        <v>-25419711.859999999</v>
      </c>
      <c r="CE13" s="61">
        <v>-24709522.800000001</v>
      </c>
      <c r="CF13" s="61">
        <v>0</v>
      </c>
      <c r="CG13" s="61">
        <v>-1296519689.9000001</v>
      </c>
      <c r="CH13" s="61">
        <v>-1184227091.5</v>
      </c>
      <c r="CI13" s="61">
        <v>20803806.719999999</v>
      </c>
      <c r="CJ13" s="61">
        <v>-257882938.81</v>
      </c>
      <c r="CK13" s="61">
        <v>-7941284.5199999996</v>
      </c>
      <c r="CL13" s="61">
        <v>-249941654.28999999</v>
      </c>
      <c r="CM13" s="61">
        <v>0</v>
      </c>
      <c r="CN13" s="61">
        <v>-947147959.40999997</v>
      </c>
      <c r="CO13" s="61">
        <v>-27649129.460000001</v>
      </c>
      <c r="CP13" s="61">
        <v>0</v>
      </c>
      <c r="CQ13" s="61">
        <v>-27649129.460000001</v>
      </c>
      <c r="CR13" s="61">
        <v>0</v>
      </c>
      <c r="CS13" s="61">
        <v>0</v>
      </c>
      <c r="CT13" s="61">
        <v>0</v>
      </c>
      <c r="CU13" s="61">
        <v>0</v>
      </c>
      <c r="CV13" s="61">
        <v>0</v>
      </c>
      <c r="CW13" s="61">
        <v>0</v>
      </c>
      <c r="CX13" s="61">
        <v>0</v>
      </c>
      <c r="CY13" s="61">
        <v>0</v>
      </c>
      <c r="CZ13" s="61">
        <v>-86193751.959999993</v>
      </c>
      <c r="DA13" s="61">
        <v>0</v>
      </c>
      <c r="DB13" s="61">
        <v>-86193751.959999993</v>
      </c>
      <c r="DC13" s="61">
        <v>0</v>
      </c>
      <c r="DD13" s="61">
        <v>7075723.2599999998</v>
      </c>
      <c r="DE13" s="61">
        <v>-5487573.3099999996</v>
      </c>
      <c r="DF13" s="61">
        <v>-5487573.3099999996</v>
      </c>
      <c r="DG13" s="61">
        <v>0</v>
      </c>
      <c r="DH13" s="61">
        <v>0</v>
      </c>
      <c r="DI13" s="61">
        <v>-37866.93</v>
      </c>
      <c r="DJ13" s="61">
        <v>1111591922.0800002</v>
      </c>
      <c r="DK13" s="61">
        <v>1111591922.0800002</v>
      </c>
      <c r="DL13" s="61">
        <v>0</v>
      </c>
      <c r="DM13" s="61">
        <v>1111591922.0800002</v>
      </c>
      <c r="DN13" s="61">
        <v>0</v>
      </c>
      <c r="DO13" s="61">
        <v>1371097940.1088257</v>
      </c>
      <c r="DP13" s="61">
        <v>-259506018.02883196</v>
      </c>
      <c r="DQ13" s="4"/>
      <c r="DR13" s="4"/>
    </row>
    <row r="14" spans="1:122" ht="12.75" customHeight="1">
      <c r="A14" s="43" t="s">
        <v>15</v>
      </c>
      <c r="B14" s="59">
        <v>1009</v>
      </c>
      <c r="C14" s="60" t="s">
        <v>376</v>
      </c>
      <c r="D14" s="61">
        <v>11888090161.769989</v>
      </c>
      <c r="E14" s="61">
        <v>6282723956.4200001</v>
      </c>
      <c r="F14" s="61">
        <v>7991292.3399999999</v>
      </c>
      <c r="G14" s="61">
        <v>0</v>
      </c>
      <c r="H14" s="61">
        <v>4045267994.5799999</v>
      </c>
      <c r="I14" s="61">
        <v>0</v>
      </c>
      <c r="J14" s="61">
        <v>0</v>
      </c>
      <c r="K14" s="61">
        <v>66734851.32</v>
      </c>
      <c r="L14" s="61">
        <v>560.07000000000005</v>
      </c>
      <c r="M14" s="61">
        <v>2162584692.5</v>
      </c>
      <c r="N14" s="61">
        <v>144565.60999999999</v>
      </c>
      <c r="O14" s="61">
        <v>0</v>
      </c>
      <c r="P14" s="61">
        <v>0</v>
      </c>
      <c r="Q14" s="61">
        <v>0</v>
      </c>
      <c r="R14" s="61">
        <v>0</v>
      </c>
      <c r="S14" s="61">
        <v>0</v>
      </c>
      <c r="T14" s="61">
        <v>0</v>
      </c>
      <c r="U14" s="61">
        <v>0</v>
      </c>
      <c r="V14" s="61">
        <v>0</v>
      </c>
      <c r="W14" s="61">
        <v>0</v>
      </c>
      <c r="X14" s="61">
        <v>3285780168.4899898</v>
      </c>
      <c r="Y14" s="61">
        <v>0</v>
      </c>
      <c r="Z14" s="61">
        <v>0</v>
      </c>
      <c r="AA14" s="61">
        <v>2998160890.9299898</v>
      </c>
      <c r="AB14" s="61">
        <v>0</v>
      </c>
      <c r="AC14" s="61">
        <v>0</v>
      </c>
      <c r="AD14" s="61">
        <v>0</v>
      </c>
      <c r="AE14" s="61">
        <v>0</v>
      </c>
      <c r="AF14" s="61">
        <v>287619277.56</v>
      </c>
      <c r="AG14" s="61">
        <v>2307998383.3499999</v>
      </c>
      <c r="AH14" s="61">
        <v>0</v>
      </c>
      <c r="AI14" s="61">
        <v>0</v>
      </c>
      <c r="AJ14" s="61">
        <v>0</v>
      </c>
      <c r="AK14" s="61">
        <v>0</v>
      </c>
      <c r="AL14" s="61">
        <v>0</v>
      </c>
      <c r="AM14" s="61">
        <v>0</v>
      </c>
      <c r="AN14" s="61">
        <v>8956805.8800000008</v>
      </c>
      <c r="AO14" s="61">
        <v>8956805.8800000008</v>
      </c>
      <c r="AP14" s="61">
        <v>0</v>
      </c>
      <c r="AQ14" s="61">
        <v>0</v>
      </c>
      <c r="AR14" s="61">
        <v>0</v>
      </c>
      <c r="AS14" s="61">
        <v>2630847.63</v>
      </c>
      <c r="AT14" s="61">
        <v>0</v>
      </c>
      <c r="AU14" s="61">
        <v>2630847.63</v>
      </c>
      <c r="AV14" s="61">
        <v>0</v>
      </c>
      <c r="AW14" s="61">
        <v>0</v>
      </c>
      <c r="AX14" s="61">
        <v>0</v>
      </c>
      <c r="AY14" s="61">
        <v>0</v>
      </c>
      <c r="AZ14" s="61">
        <v>0</v>
      </c>
      <c r="BA14" s="61">
        <v>0</v>
      </c>
      <c r="BB14" s="61">
        <v>0</v>
      </c>
      <c r="BC14" s="61">
        <v>0</v>
      </c>
      <c r="BD14" s="61">
        <v>0</v>
      </c>
      <c r="BE14" s="61">
        <v>0</v>
      </c>
      <c r="BF14" s="61">
        <v>0</v>
      </c>
      <c r="BG14" s="61">
        <v>-10721474989.288912</v>
      </c>
      <c r="BH14" s="61">
        <v>-160222313.43000001</v>
      </c>
      <c r="BI14" s="61">
        <v>-25264725.600000001</v>
      </c>
      <c r="BJ14" s="61">
        <v>-476222.46</v>
      </c>
      <c r="BK14" s="61">
        <v>-9389787240.3489132</v>
      </c>
      <c r="BL14" s="61">
        <v>-5387300501.9131289</v>
      </c>
      <c r="BM14" s="61">
        <v>33462578.198516026</v>
      </c>
      <c r="BN14" s="61">
        <v>-2829475301.3399239</v>
      </c>
      <c r="BO14" s="61">
        <v>-1189896671.9365323</v>
      </c>
      <c r="BP14" s="61">
        <v>-951969.65760000004</v>
      </c>
      <c r="BQ14" s="61">
        <v>-5982873.8350519994</v>
      </c>
      <c r="BR14" s="61">
        <v>-7772716.1426640023</v>
      </c>
      <c r="BS14" s="61">
        <v>0</v>
      </c>
      <c r="BT14" s="61">
        <v>-1869783.7225259999</v>
      </c>
      <c r="BU14" s="61">
        <v>0</v>
      </c>
      <c r="BV14" s="61">
        <v>-936833746.40999997</v>
      </c>
      <c r="BW14" s="61">
        <v>-171007998.16000003</v>
      </c>
      <c r="BX14" s="61">
        <v>0</v>
      </c>
      <c r="BY14" s="61">
        <v>-802582.75</v>
      </c>
      <c r="BZ14" s="61">
        <v>-35997842.710000001</v>
      </c>
      <c r="CA14" s="61">
        <v>-7156780.04</v>
      </c>
      <c r="CB14" s="61">
        <v>-6891083.7599999998</v>
      </c>
      <c r="CC14" s="61">
        <v>-2187286.7599999998</v>
      </c>
      <c r="CD14" s="61">
        <v>-27498388.600000001</v>
      </c>
      <c r="CE14" s="61">
        <v>-90474033.540000007</v>
      </c>
      <c r="CF14" s="61">
        <v>-37882742.880000003</v>
      </c>
      <c r="CG14" s="61">
        <v>-904483728.17999697</v>
      </c>
      <c r="CH14" s="61">
        <v>-464481741.78999698</v>
      </c>
      <c r="CI14" s="61">
        <v>0</v>
      </c>
      <c r="CJ14" s="61">
        <v>-356286381.96999699</v>
      </c>
      <c r="CK14" s="61">
        <v>1978197.3</v>
      </c>
      <c r="CL14" s="61">
        <v>-358264579.269997</v>
      </c>
      <c r="CM14" s="61">
        <v>0</v>
      </c>
      <c r="CN14" s="61">
        <v>-108195359.82000001</v>
      </c>
      <c r="CO14" s="61">
        <v>0</v>
      </c>
      <c r="CP14" s="61">
        <v>0</v>
      </c>
      <c r="CQ14" s="61">
        <v>0</v>
      </c>
      <c r="CR14" s="61">
        <v>0</v>
      </c>
      <c r="CS14" s="61">
        <v>0</v>
      </c>
      <c r="CT14" s="61">
        <v>0</v>
      </c>
      <c r="CU14" s="61">
        <v>0</v>
      </c>
      <c r="CV14" s="61">
        <v>0</v>
      </c>
      <c r="CW14" s="61">
        <v>0</v>
      </c>
      <c r="CX14" s="61">
        <v>0</v>
      </c>
      <c r="CY14" s="61">
        <v>0</v>
      </c>
      <c r="CZ14" s="61">
        <v>0</v>
      </c>
      <c r="DA14" s="61">
        <v>0</v>
      </c>
      <c r="DB14" s="61">
        <v>0</v>
      </c>
      <c r="DC14" s="61">
        <v>-393306994.48000002</v>
      </c>
      <c r="DD14" s="61">
        <v>4434817.99</v>
      </c>
      <c r="DE14" s="61">
        <v>-51129809.900000006</v>
      </c>
      <c r="DF14" s="61">
        <v>-16978467.690000001</v>
      </c>
      <c r="DG14" s="61">
        <v>-34151342.210000001</v>
      </c>
      <c r="DH14" s="61">
        <v>0</v>
      </c>
      <c r="DI14" s="61">
        <v>0</v>
      </c>
      <c r="DJ14" s="61">
        <v>5833565230.7902346</v>
      </c>
      <c r="DK14" s="61">
        <v>7839779255.5902348</v>
      </c>
      <c r="DL14" s="61">
        <v>-2006214024.8</v>
      </c>
      <c r="DM14" s="61">
        <v>5833565230.7902346</v>
      </c>
      <c r="DN14" s="61">
        <v>0</v>
      </c>
      <c r="DO14" s="61">
        <v>7577647811.2891159</v>
      </c>
      <c r="DP14" s="61">
        <v>262131444.30108023</v>
      </c>
      <c r="DQ14" s="4"/>
      <c r="DR14" s="4"/>
    </row>
    <row r="15" spans="1:122" ht="12.75" customHeight="1">
      <c r="A15" s="43" t="s">
        <v>17</v>
      </c>
      <c r="B15" s="59">
        <v>1010</v>
      </c>
      <c r="C15" s="60" t="s">
        <v>376</v>
      </c>
      <c r="D15" s="61">
        <v>1136922588.4799986</v>
      </c>
      <c r="E15" s="61">
        <v>730534900.03999996</v>
      </c>
      <c r="F15" s="61">
        <v>0</v>
      </c>
      <c r="G15" s="61">
        <v>0</v>
      </c>
      <c r="H15" s="61">
        <v>456268705.18000001</v>
      </c>
      <c r="I15" s="61">
        <v>0</v>
      </c>
      <c r="J15" s="61">
        <v>0</v>
      </c>
      <c r="K15" s="61">
        <v>0</v>
      </c>
      <c r="L15" s="61">
        <v>0</v>
      </c>
      <c r="M15" s="61">
        <v>274266194.85999995</v>
      </c>
      <c r="N15" s="61">
        <v>0</v>
      </c>
      <c r="O15" s="61">
        <v>0</v>
      </c>
      <c r="P15" s="61">
        <v>0</v>
      </c>
      <c r="Q15" s="61">
        <v>0</v>
      </c>
      <c r="R15" s="61">
        <v>0</v>
      </c>
      <c r="S15" s="61">
        <v>0</v>
      </c>
      <c r="T15" s="61">
        <v>0</v>
      </c>
      <c r="U15" s="61">
        <v>0</v>
      </c>
      <c r="V15" s="61">
        <v>0</v>
      </c>
      <c r="W15" s="61">
        <v>0</v>
      </c>
      <c r="X15" s="61">
        <v>369086521.19999868</v>
      </c>
      <c r="Y15" s="61">
        <v>0</v>
      </c>
      <c r="Z15" s="61">
        <v>0</v>
      </c>
      <c r="AA15" s="61">
        <v>-163102751.60000002</v>
      </c>
      <c r="AB15" s="61">
        <v>0</v>
      </c>
      <c r="AC15" s="61">
        <v>0</v>
      </c>
      <c r="AD15" s="61">
        <v>493211392.1099987</v>
      </c>
      <c r="AE15" s="61">
        <v>0</v>
      </c>
      <c r="AF15" s="61">
        <v>38977880.689999998</v>
      </c>
      <c r="AG15" s="61">
        <v>37301167.240000002</v>
      </c>
      <c r="AH15" s="61">
        <v>0</v>
      </c>
      <c r="AI15" s="61">
        <v>0</v>
      </c>
      <c r="AJ15" s="61">
        <v>0</v>
      </c>
      <c r="AK15" s="61">
        <v>0</v>
      </c>
      <c r="AL15" s="61">
        <v>0</v>
      </c>
      <c r="AM15" s="61">
        <v>0</v>
      </c>
      <c r="AN15" s="61">
        <v>0</v>
      </c>
      <c r="AO15" s="61">
        <v>0</v>
      </c>
      <c r="AP15" s="61">
        <v>0</v>
      </c>
      <c r="AQ15" s="61">
        <v>0</v>
      </c>
      <c r="AR15" s="61">
        <v>0</v>
      </c>
      <c r="AS15" s="61">
        <v>0</v>
      </c>
      <c r="AT15" s="61">
        <v>0</v>
      </c>
      <c r="AU15" s="61">
        <v>0</v>
      </c>
      <c r="AV15" s="61">
        <v>0</v>
      </c>
      <c r="AW15" s="61">
        <v>0</v>
      </c>
      <c r="AX15" s="61">
        <v>0</v>
      </c>
      <c r="AY15" s="61">
        <v>0</v>
      </c>
      <c r="AZ15" s="61">
        <v>0</v>
      </c>
      <c r="BA15" s="61">
        <v>0</v>
      </c>
      <c r="BB15" s="61">
        <v>0</v>
      </c>
      <c r="BC15" s="61">
        <v>0</v>
      </c>
      <c r="BD15" s="61">
        <v>0</v>
      </c>
      <c r="BE15" s="61">
        <v>0</v>
      </c>
      <c r="BF15" s="61">
        <v>0</v>
      </c>
      <c r="BG15" s="61">
        <v>-980192426.56000018</v>
      </c>
      <c r="BH15" s="61">
        <v>-27616456.889999986</v>
      </c>
      <c r="BI15" s="61">
        <v>0</v>
      </c>
      <c r="BJ15" s="61">
        <v>-74139991.769999996</v>
      </c>
      <c r="BK15" s="61">
        <v>-853618797.96000016</v>
      </c>
      <c r="BL15" s="61">
        <v>-456538285.81000012</v>
      </c>
      <c r="BM15" s="61">
        <v>-397423648.39000005</v>
      </c>
      <c r="BN15" s="61">
        <v>0</v>
      </c>
      <c r="BO15" s="61">
        <v>343136.24</v>
      </c>
      <c r="BP15" s="61">
        <v>0</v>
      </c>
      <c r="BQ15" s="61">
        <v>0</v>
      </c>
      <c r="BR15" s="61">
        <v>0</v>
      </c>
      <c r="BS15" s="61">
        <v>0</v>
      </c>
      <c r="BT15" s="61">
        <v>0</v>
      </c>
      <c r="BU15" s="61">
        <v>0</v>
      </c>
      <c r="BV15" s="61">
        <v>-3423101.21</v>
      </c>
      <c r="BW15" s="61">
        <v>-21394078.729999997</v>
      </c>
      <c r="BX15" s="61">
        <v>0</v>
      </c>
      <c r="BY15" s="61">
        <v>0</v>
      </c>
      <c r="BZ15" s="61">
        <v>0</v>
      </c>
      <c r="CA15" s="61">
        <v>-3353072.85</v>
      </c>
      <c r="CB15" s="61">
        <v>0</v>
      </c>
      <c r="CC15" s="61">
        <v>-19799.2</v>
      </c>
      <c r="CD15" s="61">
        <v>-5334072.6100000003</v>
      </c>
      <c r="CE15" s="61">
        <v>-12687134.069999998</v>
      </c>
      <c r="CF15" s="61">
        <v>0</v>
      </c>
      <c r="CG15" s="61">
        <v>2558680.0300000012</v>
      </c>
      <c r="CH15" s="61">
        <v>-948997.59000000171</v>
      </c>
      <c r="CI15" s="61">
        <v>0</v>
      </c>
      <c r="CJ15" s="61">
        <v>-495013.58000000194</v>
      </c>
      <c r="CK15" s="61">
        <v>-495013.58000000194</v>
      </c>
      <c r="CL15" s="61">
        <v>0</v>
      </c>
      <c r="CM15" s="61">
        <v>0</v>
      </c>
      <c r="CN15" s="61">
        <v>-453984.00999999978</v>
      </c>
      <c r="CO15" s="61">
        <v>0</v>
      </c>
      <c r="CP15" s="61">
        <v>0</v>
      </c>
      <c r="CQ15" s="61">
        <v>0</v>
      </c>
      <c r="CR15" s="61">
        <v>0</v>
      </c>
      <c r="CS15" s="61">
        <v>0</v>
      </c>
      <c r="CT15" s="61">
        <v>0</v>
      </c>
      <c r="CU15" s="61">
        <v>0</v>
      </c>
      <c r="CV15" s="61">
        <v>0</v>
      </c>
      <c r="CW15" s="61">
        <v>0</v>
      </c>
      <c r="CX15" s="61">
        <v>0</v>
      </c>
      <c r="CY15" s="61">
        <v>0</v>
      </c>
      <c r="CZ15" s="61">
        <v>1681376.0700000003</v>
      </c>
      <c r="DA15" s="61">
        <v>1681376.0700000003</v>
      </c>
      <c r="DB15" s="61">
        <v>0</v>
      </c>
      <c r="DC15" s="61">
        <v>0</v>
      </c>
      <c r="DD15" s="61">
        <v>103104.37000000001</v>
      </c>
      <c r="DE15" s="61">
        <v>-32179.100000000002</v>
      </c>
      <c r="DF15" s="61">
        <v>-32179.100000000002</v>
      </c>
      <c r="DG15" s="61">
        <v>0</v>
      </c>
      <c r="DH15" s="61">
        <v>22045648.370000001</v>
      </c>
      <c r="DI15" s="61">
        <v>-20290272.09</v>
      </c>
      <c r="DJ15" s="61">
        <v>830383173.95999312</v>
      </c>
      <c r="DK15" s="61">
        <v>975995016.59999311</v>
      </c>
      <c r="DL15" s="61">
        <v>-145611842.63999999</v>
      </c>
      <c r="DM15" s="61">
        <v>830383173.95999312</v>
      </c>
      <c r="DN15" s="61">
        <v>0</v>
      </c>
      <c r="DO15" s="61">
        <v>816706174.5200026</v>
      </c>
      <c r="DP15" s="61">
        <v>159288841.94999841</v>
      </c>
      <c r="DQ15" s="4"/>
      <c r="DR15" s="4"/>
    </row>
    <row r="16" spans="1:122" ht="12.75" customHeight="1">
      <c r="A16" s="43" t="s">
        <v>19</v>
      </c>
      <c r="B16" s="59">
        <v>1011</v>
      </c>
      <c r="C16" s="60" t="s">
        <v>376</v>
      </c>
      <c r="D16" s="61">
        <v>545202605.89999199</v>
      </c>
      <c r="E16" s="61">
        <v>89588388.680000007</v>
      </c>
      <c r="F16" s="61">
        <v>0</v>
      </c>
      <c r="G16" s="61">
        <v>0</v>
      </c>
      <c r="H16" s="61">
        <v>0</v>
      </c>
      <c r="I16" s="61">
        <v>0</v>
      </c>
      <c r="J16" s="61">
        <v>0</v>
      </c>
      <c r="K16" s="61">
        <v>0</v>
      </c>
      <c r="L16" s="61">
        <v>0</v>
      </c>
      <c r="M16" s="61">
        <v>89588388.680000007</v>
      </c>
      <c r="N16" s="61">
        <v>0</v>
      </c>
      <c r="O16" s="61">
        <v>0</v>
      </c>
      <c r="P16" s="61">
        <v>0</v>
      </c>
      <c r="Q16" s="61">
        <v>0</v>
      </c>
      <c r="R16" s="61">
        <v>0</v>
      </c>
      <c r="S16" s="61">
        <v>0</v>
      </c>
      <c r="T16" s="61">
        <v>0</v>
      </c>
      <c r="U16" s="61">
        <v>0</v>
      </c>
      <c r="V16" s="61">
        <v>0</v>
      </c>
      <c r="W16" s="61">
        <v>0</v>
      </c>
      <c r="X16" s="61">
        <v>0</v>
      </c>
      <c r="Y16" s="61">
        <v>0</v>
      </c>
      <c r="Z16" s="61">
        <v>0</v>
      </c>
      <c r="AA16" s="61">
        <v>0</v>
      </c>
      <c r="AB16" s="61">
        <v>0</v>
      </c>
      <c r="AC16" s="61">
        <v>0</v>
      </c>
      <c r="AD16" s="61">
        <v>0</v>
      </c>
      <c r="AE16" s="61">
        <v>0</v>
      </c>
      <c r="AF16" s="61">
        <v>0</v>
      </c>
      <c r="AG16" s="61">
        <v>455614217.21999198</v>
      </c>
      <c r="AH16" s="61">
        <v>0</v>
      </c>
      <c r="AI16" s="61">
        <v>0</v>
      </c>
      <c r="AJ16" s="61">
        <v>0</v>
      </c>
      <c r="AK16" s="61">
        <v>0</v>
      </c>
      <c r="AL16" s="61">
        <v>0</v>
      </c>
      <c r="AM16" s="61">
        <v>0</v>
      </c>
      <c r="AN16" s="61">
        <v>0</v>
      </c>
      <c r="AO16" s="61">
        <v>0</v>
      </c>
      <c r="AP16" s="61">
        <v>0</v>
      </c>
      <c r="AQ16" s="61">
        <v>0</v>
      </c>
      <c r="AR16" s="61">
        <v>0</v>
      </c>
      <c r="AS16" s="61">
        <v>0</v>
      </c>
      <c r="AT16" s="61">
        <v>0</v>
      </c>
      <c r="AU16" s="61">
        <v>0</v>
      </c>
      <c r="AV16" s="61">
        <v>0</v>
      </c>
      <c r="AW16" s="61">
        <v>0</v>
      </c>
      <c r="AX16" s="61">
        <v>0</v>
      </c>
      <c r="AY16" s="61">
        <v>0</v>
      </c>
      <c r="AZ16" s="61">
        <v>0</v>
      </c>
      <c r="BA16" s="61">
        <v>0</v>
      </c>
      <c r="BB16" s="61">
        <v>0</v>
      </c>
      <c r="BC16" s="61">
        <v>0</v>
      </c>
      <c r="BD16" s="61">
        <v>0</v>
      </c>
      <c r="BE16" s="61">
        <v>0</v>
      </c>
      <c r="BF16" s="61">
        <v>0</v>
      </c>
      <c r="BG16" s="61">
        <v>-421171953.34999597</v>
      </c>
      <c r="BH16" s="61">
        <v>-6043917</v>
      </c>
      <c r="BI16" s="61">
        <v>0</v>
      </c>
      <c r="BJ16" s="61">
        <v>0</v>
      </c>
      <c r="BK16" s="61">
        <v>-7288275</v>
      </c>
      <c r="BL16" s="61">
        <v>-7288275</v>
      </c>
      <c r="BM16" s="61">
        <v>0</v>
      </c>
      <c r="BN16" s="61">
        <v>0</v>
      </c>
      <c r="BO16" s="61">
        <v>0</v>
      </c>
      <c r="BP16" s="61">
        <v>0</v>
      </c>
      <c r="BQ16" s="61">
        <v>0</v>
      </c>
      <c r="BR16" s="61">
        <v>0</v>
      </c>
      <c r="BS16" s="61">
        <v>0</v>
      </c>
      <c r="BT16" s="61">
        <v>0</v>
      </c>
      <c r="BU16" s="61">
        <v>0</v>
      </c>
      <c r="BV16" s="61">
        <v>-399593455.069996</v>
      </c>
      <c r="BW16" s="61">
        <v>-8246306.2800000003</v>
      </c>
      <c r="BX16" s="61">
        <v>0</v>
      </c>
      <c r="BY16" s="61">
        <v>0</v>
      </c>
      <c r="BZ16" s="61">
        <v>0</v>
      </c>
      <c r="CA16" s="61">
        <v>-1184093.24</v>
      </c>
      <c r="CB16" s="61">
        <v>-5566512</v>
      </c>
      <c r="CC16" s="61">
        <v>0</v>
      </c>
      <c r="CD16" s="61">
        <v>0</v>
      </c>
      <c r="CE16" s="61">
        <v>-1495701.04</v>
      </c>
      <c r="CF16" s="61">
        <v>0</v>
      </c>
      <c r="CG16" s="61">
        <v>-59037922.299999997</v>
      </c>
      <c r="CH16" s="61">
        <v>-11484591.470000001</v>
      </c>
      <c r="CI16" s="61">
        <v>0</v>
      </c>
      <c r="CJ16" s="61">
        <v>-9405586</v>
      </c>
      <c r="CK16" s="61">
        <v>-1389090</v>
      </c>
      <c r="CL16" s="61">
        <v>-8016496</v>
      </c>
      <c r="CM16" s="61">
        <v>0</v>
      </c>
      <c r="CN16" s="61">
        <v>-2079005.47</v>
      </c>
      <c r="CO16" s="61">
        <v>-20267857.399999999</v>
      </c>
      <c r="CP16" s="61">
        <v>0</v>
      </c>
      <c r="CQ16" s="61">
        <v>-20267857.399999999</v>
      </c>
      <c r="CR16" s="61">
        <v>0</v>
      </c>
      <c r="CS16" s="61">
        <v>0</v>
      </c>
      <c r="CT16" s="61">
        <v>0</v>
      </c>
      <c r="CU16" s="61">
        <v>0</v>
      </c>
      <c r="CV16" s="61">
        <v>0</v>
      </c>
      <c r="CW16" s="61">
        <v>0</v>
      </c>
      <c r="CX16" s="61">
        <v>0</v>
      </c>
      <c r="CY16" s="61">
        <v>0</v>
      </c>
      <c r="CZ16" s="61">
        <v>-20409054</v>
      </c>
      <c r="DA16" s="61">
        <v>-20409054</v>
      </c>
      <c r="DB16" s="61">
        <v>0</v>
      </c>
      <c r="DC16" s="61">
        <v>0</v>
      </c>
      <c r="DD16" s="61">
        <v>554009.190000006</v>
      </c>
      <c r="DE16" s="61">
        <v>0</v>
      </c>
      <c r="DF16" s="61">
        <v>0</v>
      </c>
      <c r="DG16" s="61">
        <v>0</v>
      </c>
      <c r="DH16" s="61">
        <v>7199220.1200000001</v>
      </c>
      <c r="DI16" s="61">
        <v>-14629648.74</v>
      </c>
      <c r="DJ16" s="61">
        <v>-160602226.42000425</v>
      </c>
      <c r="DK16" s="61">
        <v>-160602226.42000425</v>
      </c>
      <c r="DL16" s="61">
        <v>0</v>
      </c>
      <c r="DM16" s="61">
        <v>-160602226.42000425</v>
      </c>
      <c r="DN16" s="61">
        <v>0</v>
      </c>
      <c r="DO16" s="61">
        <v>-225594956.67000008</v>
      </c>
      <c r="DP16" s="61">
        <v>64992730.249996021</v>
      </c>
      <c r="DQ16" s="4"/>
      <c r="DR16" s="4"/>
    </row>
    <row r="17" spans="1:122" ht="12.75" customHeight="1">
      <c r="A17" s="43" t="s">
        <v>21</v>
      </c>
      <c r="B17" s="59">
        <v>1012</v>
      </c>
      <c r="C17" s="60" t="s">
        <v>376</v>
      </c>
      <c r="D17" s="61">
        <v>2400012461.0999999</v>
      </c>
      <c r="E17" s="61">
        <v>1085268303.98</v>
      </c>
      <c r="F17" s="61">
        <v>5003226.45</v>
      </c>
      <c r="G17" s="61">
        <v>0</v>
      </c>
      <c r="H17" s="61">
        <v>0</v>
      </c>
      <c r="I17" s="61">
        <v>42295900</v>
      </c>
      <c r="J17" s="61">
        <v>0</v>
      </c>
      <c r="K17" s="61">
        <v>34976.22</v>
      </c>
      <c r="L17" s="61">
        <v>0</v>
      </c>
      <c r="M17" s="61">
        <v>1037934201.3100001</v>
      </c>
      <c r="N17" s="61">
        <v>0</v>
      </c>
      <c r="O17" s="61">
        <v>186196051.83999997</v>
      </c>
      <c r="P17" s="61">
        <v>186196051.83999997</v>
      </c>
      <c r="Q17" s="61">
        <v>0</v>
      </c>
      <c r="R17" s="61">
        <v>0</v>
      </c>
      <c r="S17" s="61">
        <v>0</v>
      </c>
      <c r="T17" s="61">
        <v>0</v>
      </c>
      <c r="U17" s="61">
        <v>0</v>
      </c>
      <c r="V17" s="61">
        <v>0</v>
      </c>
      <c r="W17" s="61">
        <v>0</v>
      </c>
      <c r="X17" s="61">
        <v>884738931.12</v>
      </c>
      <c r="Y17" s="61">
        <v>643284168.51999998</v>
      </c>
      <c r="Z17" s="61">
        <v>0</v>
      </c>
      <c r="AA17" s="61">
        <v>0</v>
      </c>
      <c r="AB17" s="61">
        <v>8450684.9399999995</v>
      </c>
      <c r="AC17" s="61">
        <v>0</v>
      </c>
      <c r="AD17" s="61">
        <v>233004077.66</v>
      </c>
      <c r="AE17" s="61">
        <v>0</v>
      </c>
      <c r="AF17" s="61">
        <v>0</v>
      </c>
      <c r="AG17" s="61">
        <v>233172587.77000001</v>
      </c>
      <c r="AH17" s="61">
        <v>10636586.390000001</v>
      </c>
      <c r="AI17" s="61">
        <v>10636586.390000001</v>
      </c>
      <c r="AJ17" s="61">
        <v>0</v>
      </c>
      <c r="AK17" s="61">
        <v>0</v>
      </c>
      <c r="AL17" s="61">
        <v>0</v>
      </c>
      <c r="AM17" s="61">
        <v>0</v>
      </c>
      <c r="AN17" s="61">
        <v>0</v>
      </c>
      <c r="AO17" s="61">
        <v>0</v>
      </c>
      <c r="AP17" s="61">
        <v>0</v>
      </c>
      <c r="AQ17" s="61">
        <v>0</v>
      </c>
      <c r="AR17" s="61">
        <v>0</v>
      </c>
      <c r="AS17" s="61">
        <v>0</v>
      </c>
      <c r="AT17" s="61">
        <v>0</v>
      </c>
      <c r="AU17" s="61">
        <v>0</v>
      </c>
      <c r="AV17" s="61">
        <v>0</v>
      </c>
      <c r="AW17" s="61">
        <v>0</v>
      </c>
      <c r="AX17" s="61">
        <v>0</v>
      </c>
      <c r="AY17" s="61">
        <v>0</v>
      </c>
      <c r="AZ17" s="61">
        <v>0</v>
      </c>
      <c r="BA17" s="61">
        <v>0</v>
      </c>
      <c r="BB17" s="61">
        <v>0</v>
      </c>
      <c r="BC17" s="61">
        <v>0</v>
      </c>
      <c r="BD17" s="61">
        <v>0</v>
      </c>
      <c r="BE17" s="61">
        <v>0</v>
      </c>
      <c r="BF17" s="61">
        <v>0</v>
      </c>
      <c r="BG17" s="61">
        <v>-2265752911.4599996</v>
      </c>
      <c r="BH17" s="61">
        <v>-354432.08</v>
      </c>
      <c r="BI17" s="61">
        <v>0</v>
      </c>
      <c r="BJ17" s="61">
        <v>0</v>
      </c>
      <c r="BK17" s="61">
        <v>-2156203286.9399996</v>
      </c>
      <c r="BL17" s="61">
        <v>-1085268303.98</v>
      </c>
      <c r="BM17" s="61">
        <v>-186196051.83999997</v>
      </c>
      <c r="BN17" s="61">
        <v>-884738931.11999989</v>
      </c>
      <c r="BO17" s="61">
        <v>0</v>
      </c>
      <c r="BP17" s="61">
        <v>0</v>
      </c>
      <c r="BQ17" s="61">
        <v>0</v>
      </c>
      <c r="BR17" s="61">
        <v>0</v>
      </c>
      <c r="BS17" s="61">
        <v>0</v>
      </c>
      <c r="BT17" s="61">
        <v>0</v>
      </c>
      <c r="BU17" s="61">
        <v>0</v>
      </c>
      <c r="BV17" s="61">
        <v>-63130315.57</v>
      </c>
      <c r="BW17" s="61">
        <v>-46064876.870000005</v>
      </c>
      <c r="BX17" s="61">
        <v>0</v>
      </c>
      <c r="BY17" s="61">
        <v>0</v>
      </c>
      <c r="BZ17" s="61">
        <v>0</v>
      </c>
      <c r="CA17" s="61">
        <v>-2514053.7999999998</v>
      </c>
      <c r="CB17" s="61">
        <v>-3671189.08</v>
      </c>
      <c r="CC17" s="61">
        <v>-41595264.770000003</v>
      </c>
      <c r="CD17" s="61">
        <v>0</v>
      </c>
      <c r="CE17" s="61">
        <v>1715630.7799999993</v>
      </c>
      <c r="CF17" s="61">
        <v>0</v>
      </c>
      <c r="CG17" s="61">
        <v>32991841.479999997</v>
      </c>
      <c r="CH17" s="61">
        <v>-17443036.630000003</v>
      </c>
      <c r="CI17" s="61">
        <v>-11965899.300000001</v>
      </c>
      <c r="CJ17" s="61">
        <v>-834740.14</v>
      </c>
      <c r="CK17" s="61">
        <v>-753410.79</v>
      </c>
      <c r="CL17" s="61">
        <v>-81329.350000000006</v>
      </c>
      <c r="CM17" s="61">
        <v>0</v>
      </c>
      <c r="CN17" s="61">
        <v>-4642397.1900000004</v>
      </c>
      <c r="CO17" s="61">
        <v>0</v>
      </c>
      <c r="CP17" s="61">
        <v>0</v>
      </c>
      <c r="CQ17" s="61">
        <v>0</v>
      </c>
      <c r="CR17" s="61">
        <v>185420.60999999987</v>
      </c>
      <c r="CS17" s="61">
        <v>1574215.88</v>
      </c>
      <c r="CT17" s="61">
        <v>-1388795.27</v>
      </c>
      <c r="CU17" s="61">
        <v>0</v>
      </c>
      <c r="CV17" s="61">
        <v>0</v>
      </c>
      <c r="CW17" s="61">
        <v>0</v>
      </c>
      <c r="CX17" s="61">
        <v>0</v>
      </c>
      <c r="CY17" s="61">
        <v>0</v>
      </c>
      <c r="CZ17" s="61">
        <v>0</v>
      </c>
      <c r="DA17" s="61">
        <v>0</v>
      </c>
      <c r="DB17" s="61">
        <v>0</v>
      </c>
      <c r="DC17" s="61">
        <v>-4533175</v>
      </c>
      <c r="DD17" s="61">
        <v>61730773.579999998</v>
      </c>
      <c r="DE17" s="61">
        <v>-6948141.0800000001</v>
      </c>
      <c r="DF17" s="61">
        <v>-6948141.0800000001</v>
      </c>
      <c r="DG17" s="61">
        <v>0</v>
      </c>
      <c r="DH17" s="61">
        <v>0</v>
      </c>
      <c r="DI17" s="61">
        <v>0</v>
      </c>
      <c r="DJ17" s="61">
        <v>958969928.84000027</v>
      </c>
      <c r="DK17" s="61">
        <v>1151716210.4500003</v>
      </c>
      <c r="DL17" s="61">
        <v>-192746281.61000001</v>
      </c>
      <c r="DM17" s="61">
        <v>958969928.84000027</v>
      </c>
      <c r="DN17" s="61">
        <v>0</v>
      </c>
      <c r="DO17" s="61">
        <v>984464819.32852268</v>
      </c>
      <c r="DP17" s="61">
        <v>167251391.12000033</v>
      </c>
      <c r="DQ17" s="4"/>
      <c r="DR17" s="4"/>
    </row>
    <row r="18" spans="1:122" ht="12.75" customHeight="1">
      <c r="A18" s="43" t="s">
        <v>23</v>
      </c>
      <c r="B18" s="59">
        <v>1013</v>
      </c>
      <c r="C18" s="60" t="s">
        <v>376</v>
      </c>
      <c r="D18" s="61">
        <v>227513135.62</v>
      </c>
      <c r="E18" s="61">
        <v>80179903.189999998</v>
      </c>
      <c r="F18" s="61">
        <v>0</v>
      </c>
      <c r="G18" s="61">
        <v>1717071.02</v>
      </c>
      <c r="H18" s="61">
        <v>0</v>
      </c>
      <c r="I18" s="61">
        <v>0</v>
      </c>
      <c r="J18" s="61">
        <v>0</v>
      </c>
      <c r="K18" s="61">
        <v>0</v>
      </c>
      <c r="L18" s="61">
        <v>0</v>
      </c>
      <c r="M18" s="61">
        <v>78462832.170000002</v>
      </c>
      <c r="N18" s="61">
        <v>0</v>
      </c>
      <c r="O18" s="61">
        <v>0</v>
      </c>
      <c r="P18" s="61">
        <v>0</v>
      </c>
      <c r="Q18" s="61">
        <v>0</v>
      </c>
      <c r="R18" s="61">
        <v>0</v>
      </c>
      <c r="S18" s="61">
        <v>0</v>
      </c>
      <c r="T18" s="61">
        <v>0</v>
      </c>
      <c r="U18" s="61">
        <v>0</v>
      </c>
      <c r="V18" s="61">
        <v>0</v>
      </c>
      <c r="W18" s="61">
        <v>0</v>
      </c>
      <c r="X18" s="61">
        <v>1485184.94</v>
      </c>
      <c r="Y18" s="61">
        <v>0</v>
      </c>
      <c r="Z18" s="61">
        <v>114959.23</v>
      </c>
      <c r="AA18" s="61">
        <v>0</v>
      </c>
      <c r="AB18" s="61">
        <v>0</v>
      </c>
      <c r="AC18" s="61">
        <v>0</v>
      </c>
      <c r="AD18" s="61">
        <v>0</v>
      </c>
      <c r="AE18" s="61">
        <v>0</v>
      </c>
      <c r="AF18" s="61">
        <v>1370225.71</v>
      </c>
      <c r="AG18" s="61">
        <v>145848047.49000001</v>
      </c>
      <c r="AH18" s="61">
        <v>0</v>
      </c>
      <c r="AI18" s="61">
        <v>0</v>
      </c>
      <c r="AJ18" s="61">
        <v>0</v>
      </c>
      <c r="AK18" s="61">
        <v>0</v>
      </c>
      <c r="AL18" s="61">
        <v>0</v>
      </c>
      <c r="AM18" s="61">
        <v>0</v>
      </c>
      <c r="AN18" s="61">
        <v>0</v>
      </c>
      <c r="AO18" s="61">
        <v>0</v>
      </c>
      <c r="AP18" s="61">
        <v>0</v>
      </c>
      <c r="AQ18" s="61">
        <v>0</v>
      </c>
      <c r="AR18" s="61">
        <v>0</v>
      </c>
      <c r="AS18" s="61">
        <v>0</v>
      </c>
      <c r="AT18" s="61">
        <v>0</v>
      </c>
      <c r="AU18" s="61">
        <v>0</v>
      </c>
      <c r="AV18" s="61">
        <v>0</v>
      </c>
      <c r="AW18" s="61">
        <v>0</v>
      </c>
      <c r="AX18" s="61">
        <v>0</v>
      </c>
      <c r="AY18" s="61">
        <v>0</v>
      </c>
      <c r="AZ18" s="61">
        <v>0</v>
      </c>
      <c r="BA18" s="61">
        <v>0</v>
      </c>
      <c r="BB18" s="61">
        <v>0</v>
      </c>
      <c r="BC18" s="61">
        <v>0</v>
      </c>
      <c r="BD18" s="61">
        <v>0</v>
      </c>
      <c r="BE18" s="61">
        <v>0</v>
      </c>
      <c r="BF18" s="61">
        <v>0</v>
      </c>
      <c r="BG18" s="61">
        <v>-240567998.87999997</v>
      </c>
      <c r="BH18" s="61">
        <v>0</v>
      </c>
      <c r="BI18" s="61">
        <v>0</v>
      </c>
      <c r="BJ18" s="61">
        <v>0</v>
      </c>
      <c r="BK18" s="61">
        <v>-87276312.00999999</v>
      </c>
      <c r="BL18" s="61">
        <v>-73011609.599999994</v>
      </c>
      <c r="BM18" s="61">
        <v>0</v>
      </c>
      <c r="BN18" s="61">
        <v>-1352555.24</v>
      </c>
      <c r="BO18" s="61">
        <v>-12912147.169999998</v>
      </c>
      <c r="BP18" s="61">
        <v>0</v>
      </c>
      <c r="BQ18" s="61">
        <v>0</v>
      </c>
      <c r="BR18" s="61">
        <v>0</v>
      </c>
      <c r="BS18" s="61">
        <v>0</v>
      </c>
      <c r="BT18" s="61">
        <v>0</v>
      </c>
      <c r="BU18" s="61">
        <v>0</v>
      </c>
      <c r="BV18" s="61">
        <v>-131663252.76000001</v>
      </c>
      <c r="BW18" s="61">
        <v>-17705292.640000001</v>
      </c>
      <c r="BX18" s="61">
        <v>0</v>
      </c>
      <c r="BY18" s="61">
        <v>0</v>
      </c>
      <c r="BZ18" s="61">
        <v>-428657.66</v>
      </c>
      <c r="CA18" s="61">
        <v>-5788331.2300000004</v>
      </c>
      <c r="CB18" s="61">
        <v>0</v>
      </c>
      <c r="CC18" s="61">
        <v>0</v>
      </c>
      <c r="CD18" s="61">
        <v>-11488303.75</v>
      </c>
      <c r="CE18" s="61">
        <v>0</v>
      </c>
      <c r="CF18" s="61">
        <v>-3923141.47</v>
      </c>
      <c r="CG18" s="61">
        <v>17427222.439999998</v>
      </c>
      <c r="CH18" s="61">
        <v>-26713185.960000001</v>
      </c>
      <c r="CI18" s="61">
        <v>95725.14</v>
      </c>
      <c r="CJ18" s="61">
        <v>-26819399.550000001</v>
      </c>
      <c r="CK18" s="61">
        <v>-5706778</v>
      </c>
      <c r="CL18" s="61">
        <v>0</v>
      </c>
      <c r="CM18" s="61">
        <v>-21112621.550000001</v>
      </c>
      <c r="CN18" s="61">
        <v>10488.45</v>
      </c>
      <c r="CO18" s="61">
        <v>-12041371.01</v>
      </c>
      <c r="CP18" s="61">
        <v>-12041371.01</v>
      </c>
      <c r="CQ18" s="61">
        <v>0</v>
      </c>
      <c r="CR18" s="61">
        <v>0</v>
      </c>
      <c r="CS18" s="61">
        <v>0</v>
      </c>
      <c r="CT18" s="61">
        <v>0</v>
      </c>
      <c r="CU18" s="61">
        <v>0</v>
      </c>
      <c r="CV18" s="61">
        <v>0</v>
      </c>
      <c r="CW18" s="61">
        <v>0</v>
      </c>
      <c r="CX18" s="61">
        <v>0</v>
      </c>
      <c r="CY18" s="61">
        <v>0</v>
      </c>
      <c r="CZ18" s="61">
        <v>56020336</v>
      </c>
      <c r="DA18" s="61">
        <v>55729939</v>
      </c>
      <c r="DB18" s="61">
        <v>290397</v>
      </c>
      <c r="DC18" s="61">
        <v>0</v>
      </c>
      <c r="DD18" s="61">
        <v>818994.83</v>
      </c>
      <c r="DE18" s="61">
        <v>-657551.41999999993</v>
      </c>
      <c r="DF18" s="61">
        <v>-657551.6</v>
      </c>
      <c r="DG18" s="61">
        <v>0.18</v>
      </c>
      <c r="DH18" s="61">
        <v>0</v>
      </c>
      <c r="DI18" s="61">
        <v>0</v>
      </c>
      <c r="DJ18" s="61">
        <v>-133764682.49000028</v>
      </c>
      <c r="DK18" s="61">
        <v>-133764682.49000028</v>
      </c>
      <c r="DL18" s="61">
        <v>0</v>
      </c>
      <c r="DM18" s="61">
        <v>-133764682.49000028</v>
      </c>
      <c r="DN18" s="61">
        <v>0</v>
      </c>
      <c r="DO18" s="61">
        <v>-138137041.67000061</v>
      </c>
      <c r="DP18" s="61">
        <v>4372359.180000037</v>
      </c>
      <c r="DQ18" s="4"/>
      <c r="DR18" s="4"/>
    </row>
    <row r="19" spans="1:122" ht="12.75" customHeight="1">
      <c r="A19" s="43" t="s">
        <v>25</v>
      </c>
      <c r="B19" s="59">
        <v>1016</v>
      </c>
      <c r="C19" s="60" t="s">
        <v>376</v>
      </c>
      <c r="D19" s="61">
        <v>118650783.66000004</v>
      </c>
      <c r="E19" s="61">
        <v>67030832.930000074</v>
      </c>
      <c r="F19" s="61">
        <v>0</v>
      </c>
      <c r="G19" s="61">
        <v>0</v>
      </c>
      <c r="H19" s="61">
        <v>0</v>
      </c>
      <c r="I19" s="61">
        <v>0</v>
      </c>
      <c r="J19" s="61">
        <v>0</v>
      </c>
      <c r="K19" s="61">
        <v>0</v>
      </c>
      <c r="L19" s="61">
        <v>0</v>
      </c>
      <c r="M19" s="61">
        <v>67030832.930000074</v>
      </c>
      <c r="N19" s="61">
        <v>0</v>
      </c>
      <c r="O19" s="61">
        <v>0</v>
      </c>
      <c r="P19" s="61">
        <v>0</v>
      </c>
      <c r="Q19" s="61">
        <v>0</v>
      </c>
      <c r="R19" s="61">
        <v>0</v>
      </c>
      <c r="S19" s="61">
        <v>0</v>
      </c>
      <c r="T19" s="61">
        <v>0</v>
      </c>
      <c r="U19" s="61">
        <v>0</v>
      </c>
      <c r="V19" s="61">
        <v>0</v>
      </c>
      <c r="W19" s="61">
        <v>0</v>
      </c>
      <c r="X19" s="61">
        <v>0</v>
      </c>
      <c r="Y19" s="61">
        <v>0</v>
      </c>
      <c r="Z19" s="61">
        <v>0</v>
      </c>
      <c r="AA19" s="61">
        <v>0</v>
      </c>
      <c r="AB19" s="61">
        <v>0</v>
      </c>
      <c r="AC19" s="61">
        <v>0</v>
      </c>
      <c r="AD19" s="61">
        <v>0</v>
      </c>
      <c r="AE19" s="61">
        <v>0</v>
      </c>
      <c r="AF19" s="61">
        <v>0</v>
      </c>
      <c r="AG19" s="61">
        <v>51619950.729999967</v>
      </c>
      <c r="AH19" s="61">
        <v>0</v>
      </c>
      <c r="AI19" s="61">
        <v>0</v>
      </c>
      <c r="AJ19" s="61">
        <v>0</v>
      </c>
      <c r="AK19" s="61">
        <v>0</v>
      </c>
      <c r="AL19" s="61">
        <v>0</v>
      </c>
      <c r="AM19" s="61">
        <v>0</v>
      </c>
      <c r="AN19" s="61">
        <v>0</v>
      </c>
      <c r="AO19" s="61">
        <v>0</v>
      </c>
      <c r="AP19" s="61">
        <v>0</v>
      </c>
      <c r="AQ19" s="61">
        <v>0</v>
      </c>
      <c r="AR19" s="61">
        <v>0</v>
      </c>
      <c r="AS19" s="61">
        <v>0</v>
      </c>
      <c r="AT19" s="61">
        <v>0</v>
      </c>
      <c r="AU19" s="61">
        <v>0</v>
      </c>
      <c r="AV19" s="61">
        <v>0</v>
      </c>
      <c r="AW19" s="61">
        <v>0</v>
      </c>
      <c r="AX19" s="61">
        <v>0</v>
      </c>
      <c r="AY19" s="61">
        <v>0</v>
      </c>
      <c r="AZ19" s="61">
        <v>0</v>
      </c>
      <c r="BA19" s="61">
        <v>0</v>
      </c>
      <c r="BB19" s="61">
        <v>0</v>
      </c>
      <c r="BC19" s="61">
        <v>0</v>
      </c>
      <c r="BD19" s="61">
        <v>0</v>
      </c>
      <c r="BE19" s="61">
        <v>0</v>
      </c>
      <c r="BF19" s="61">
        <v>0</v>
      </c>
      <c r="BG19" s="61">
        <v>-98917274.860000089</v>
      </c>
      <c r="BH19" s="61">
        <v>0</v>
      </c>
      <c r="BI19" s="61">
        <v>0</v>
      </c>
      <c r="BJ19" s="61">
        <v>0</v>
      </c>
      <c r="BK19" s="61">
        <v>-67030832.930000074</v>
      </c>
      <c r="BL19" s="61">
        <v>-67030832.930000074</v>
      </c>
      <c r="BM19" s="61">
        <v>0</v>
      </c>
      <c r="BN19" s="61">
        <v>0</v>
      </c>
      <c r="BO19" s="61">
        <v>0</v>
      </c>
      <c r="BP19" s="61">
        <v>0</v>
      </c>
      <c r="BQ19" s="61">
        <v>0</v>
      </c>
      <c r="BR19" s="61">
        <v>0</v>
      </c>
      <c r="BS19" s="61">
        <v>0</v>
      </c>
      <c r="BT19" s="61">
        <v>0</v>
      </c>
      <c r="BU19" s="61">
        <v>0</v>
      </c>
      <c r="BV19" s="61">
        <v>-23526729.450000003</v>
      </c>
      <c r="BW19" s="61">
        <v>-5750784.4800000004</v>
      </c>
      <c r="BX19" s="61">
        <v>0</v>
      </c>
      <c r="BY19" s="61">
        <v>0</v>
      </c>
      <c r="BZ19" s="61">
        <v>-442077.64</v>
      </c>
      <c r="CA19" s="61">
        <v>-17766.729999999981</v>
      </c>
      <c r="CB19" s="61">
        <v>0</v>
      </c>
      <c r="CC19" s="61">
        <v>-1190718.1100000006</v>
      </c>
      <c r="CD19" s="61">
        <v>-4100222</v>
      </c>
      <c r="CE19" s="61">
        <v>0</v>
      </c>
      <c r="CF19" s="61">
        <v>-2608928</v>
      </c>
      <c r="CG19" s="61">
        <v>-17482427.320000026</v>
      </c>
      <c r="CH19" s="61">
        <v>-14572757.610000029</v>
      </c>
      <c r="CI19" s="61">
        <v>0</v>
      </c>
      <c r="CJ19" s="61">
        <v>-1152658.19</v>
      </c>
      <c r="CK19" s="61">
        <v>-1120196.19</v>
      </c>
      <c r="CL19" s="61">
        <v>-32462</v>
      </c>
      <c r="CM19" s="61">
        <v>0</v>
      </c>
      <c r="CN19" s="61">
        <v>-13420099.42000003</v>
      </c>
      <c r="CO19" s="61">
        <v>0</v>
      </c>
      <c r="CP19" s="61">
        <v>0</v>
      </c>
      <c r="CQ19" s="61">
        <v>0</v>
      </c>
      <c r="CR19" s="61">
        <v>0</v>
      </c>
      <c r="CS19" s="61">
        <v>0</v>
      </c>
      <c r="CT19" s="61">
        <v>0</v>
      </c>
      <c r="CU19" s="61">
        <v>0</v>
      </c>
      <c r="CV19" s="61">
        <v>0</v>
      </c>
      <c r="CW19" s="61">
        <v>0</v>
      </c>
      <c r="CX19" s="61">
        <v>0</v>
      </c>
      <c r="CY19" s="61">
        <v>0</v>
      </c>
      <c r="CZ19" s="61">
        <v>-2885442.629999999</v>
      </c>
      <c r="DA19" s="61">
        <v>-2885442.629999999</v>
      </c>
      <c r="DB19" s="61">
        <v>0</v>
      </c>
      <c r="DC19" s="61">
        <v>0</v>
      </c>
      <c r="DD19" s="61">
        <v>-17267.179999999873</v>
      </c>
      <c r="DE19" s="61">
        <v>-6959.9</v>
      </c>
      <c r="DF19" s="61">
        <v>-5959.9</v>
      </c>
      <c r="DG19" s="61">
        <v>-1000</v>
      </c>
      <c r="DH19" s="61">
        <v>0</v>
      </c>
      <c r="DI19" s="61">
        <v>0</v>
      </c>
      <c r="DJ19" s="61">
        <v>44772974.679998927</v>
      </c>
      <c r="DK19" s="61">
        <v>64760915.94999893</v>
      </c>
      <c r="DL19" s="61">
        <v>-19987941.270000003</v>
      </c>
      <c r="DM19" s="61">
        <v>44772974.679998927</v>
      </c>
      <c r="DN19" s="61">
        <v>0</v>
      </c>
      <c r="DO19" s="61">
        <v>62509834.469998986</v>
      </c>
      <c r="DP19" s="61">
        <v>2251081.4799999259</v>
      </c>
      <c r="DQ19" s="4"/>
      <c r="DR19" s="4"/>
    </row>
    <row r="20" spans="1:122" ht="12.75" customHeight="1">
      <c r="A20" s="43" t="s">
        <v>27</v>
      </c>
      <c r="B20" s="59">
        <v>1017</v>
      </c>
      <c r="C20" s="60" t="s">
        <v>376</v>
      </c>
      <c r="D20" s="61">
        <v>2792899245.3200002</v>
      </c>
      <c r="E20" s="61">
        <v>1562656787.3</v>
      </c>
      <c r="F20" s="61">
        <v>0</v>
      </c>
      <c r="G20" s="61">
        <v>0</v>
      </c>
      <c r="H20" s="61">
        <v>271058859.23000002</v>
      </c>
      <c r="I20" s="61">
        <v>5103135</v>
      </c>
      <c r="J20" s="61">
        <v>0</v>
      </c>
      <c r="K20" s="61">
        <v>0</v>
      </c>
      <c r="L20" s="61">
        <v>0</v>
      </c>
      <c r="M20" s="61">
        <v>1286494793.0699999</v>
      </c>
      <c r="N20" s="61">
        <v>0</v>
      </c>
      <c r="O20" s="61">
        <v>0</v>
      </c>
      <c r="P20" s="61">
        <v>0</v>
      </c>
      <c r="Q20" s="61">
        <v>0</v>
      </c>
      <c r="R20" s="61">
        <v>0</v>
      </c>
      <c r="S20" s="61">
        <v>0</v>
      </c>
      <c r="T20" s="61">
        <v>0</v>
      </c>
      <c r="U20" s="61">
        <v>0</v>
      </c>
      <c r="V20" s="61">
        <v>0</v>
      </c>
      <c r="W20" s="61">
        <v>0</v>
      </c>
      <c r="X20" s="61">
        <v>518438646.21000004</v>
      </c>
      <c r="Y20" s="61">
        <v>0</v>
      </c>
      <c r="Z20" s="61">
        <v>0</v>
      </c>
      <c r="AA20" s="61">
        <v>113345940.92</v>
      </c>
      <c r="AB20" s="61">
        <v>-1007020.22</v>
      </c>
      <c r="AC20" s="61">
        <v>0</v>
      </c>
      <c r="AD20" s="61">
        <v>149264077.47</v>
      </c>
      <c r="AE20" s="61">
        <v>0</v>
      </c>
      <c r="AF20" s="61">
        <v>256835648.03999999</v>
      </c>
      <c r="AG20" s="61">
        <v>700572511.47000003</v>
      </c>
      <c r="AH20" s="61">
        <v>11231300.34</v>
      </c>
      <c r="AI20" s="61">
        <v>4337000</v>
      </c>
      <c r="AJ20" s="61">
        <v>6894300.3399999999</v>
      </c>
      <c r="AK20" s="61">
        <v>0</v>
      </c>
      <c r="AL20" s="61">
        <v>0</v>
      </c>
      <c r="AM20" s="61">
        <v>0</v>
      </c>
      <c r="AN20" s="61">
        <v>0</v>
      </c>
      <c r="AO20" s="61">
        <v>0</v>
      </c>
      <c r="AP20" s="61">
        <v>0</v>
      </c>
      <c r="AQ20" s="61">
        <v>0</v>
      </c>
      <c r="AR20" s="61">
        <v>0</v>
      </c>
      <c r="AS20" s="61">
        <v>0</v>
      </c>
      <c r="AT20" s="61">
        <v>0</v>
      </c>
      <c r="AU20" s="61">
        <v>0</v>
      </c>
      <c r="AV20" s="61">
        <v>0</v>
      </c>
      <c r="AW20" s="61">
        <v>0</v>
      </c>
      <c r="AX20" s="61">
        <v>0</v>
      </c>
      <c r="AY20" s="61">
        <v>0</v>
      </c>
      <c r="AZ20" s="61">
        <v>0</v>
      </c>
      <c r="BA20" s="61">
        <v>0</v>
      </c>
      <c r="BB20" s="61">
        <v>0</v>
      </c>
      <c r="BC20" s="61">
        <v>0</v>
      </c>
      <c r="BD20" s="61">
        <v>0</v>
      </c>
      <c r="BE20" s="61">
        <v>0</v>
      </c>
      <c r="BF20" s="61">
        <v>0</v>
      </c>
      <c r="BG20" s="61">
        <v>-2806389454.2000003</v>
      </c>
      <c r="BH20" s="61">
        <v>-140315117.75</v>
      </c>
      <c r="BI20" s="61">
        <v>0</v>
      </c>
      <c r="BJ20" s="61">
        <v>0</v>
      </c>
      <c r="BK20" s="61">
        <v>-2081095433.51</v>
      </c>
      <c r="BL20" s="61">
        <v>-1562656787.3</v>
      </c>
      <c r="BM20" s="61">
        <v>0</v>
      </c>
      <c r="BN20" s="61">
        <v>-518438646.21000004</v>
      </c>
      <c r="BO20" s="61">
        <v>0</v>
      </c>
      <c r="BP20" s="61">
        <v>0</v>
      </c>
      <c r="BQ20" s="61">
        <v>0</v>
      </c>
      <c r="BR20" s="61">
        <v>0</v>
      </c>
      <c r="BS20" s="61">
        <v>0</v>
      </c>
      <c r="BT20" s="61">
        <v>0</v>
      </c>
      <c r="BU20" s="61">
        <v>0</v>
      </c>
      <c r="BV20" s="61">
        <v>-501107053.95999998</v>
      </c>
      <c r="BW20" s="61">
        <v>-83871848.980000004</v>
      </c>
      <c r="BX20" s="61">
        <v>0</v>
      </c>
      <c r="BY20" s="61">
        <v>-3356128.88</v>
      </c>
      <c r="BZ20" s="61">
        <v>0</v>
      </c>
      <c r="CA20" s="61">
        <v>-2423542.2999999998</v>
      </c>
      <c r="CB20" s="61">
        <v>-15497689.039999999</v>
      </c>
      <c r="CC20" s="61">
        <v>-7605107.6699999999</v>
      </c>
      <c r="CD20" s="61">
        <v>0</v>
      </c>
      <c r="CE20" s="61">
        <v>-54989381.090000004</v>
      </c>
      <c r="CF20" s="61">
        <v>0</v>
      </c>
      <c r="CG20" s="61">
        <v>-53267184.010000013</v>
      </c>
      <c r="CH20" s="61">
        <v>-132595843.04000001</v>
      </c>
      <c r="CI20" s="61">
        <v>-3390146.67</v>
      </c>
      <c r="CJ20" s="61">
        <v>-129205696.37</v>
      </c>
      <c r="CK20" s="61">
        <v>-46936314.710000001</v>
      </c>
      <c r="CL20" s="61">
        <v>-82269381.659999996</v>
      </c>
      <c r="CM20" s="61">
        <v>0</v>
      </c>
      <c r="CN20" s="61">
        <v>0</v>
      </c>
      <c r="CO20" s="61">
        <v>0</v>
      </c>
      <c r="CP20" s="61">
        <v>0</v>
      </c>
      <c r="CQ20" s="61">
        <v>0</v>
      </c>
      <c r="CR20" s="61">
        <v>0</v>
      </c>
      <c r="CS20" s="61">
        <v>0</v>
      </c>
      <c r="CT20" s="61">
        <v>0</v>
      </c>
      <c r="CU20" s="61">
        <v>0</v>
      </c>
      <c r="CV20" s="61">
        <v>0</v>
      </c>
      <c r="CW20" s="61">
        <v>0</v>
      </c>
      <c r="CX20" s="61">
        <v>0</v>
      </c>
      <c r="CY20" s="61">
        <v>0</v>
      </c>
      <c r="CZ20" s="61">
        <v>81768272.459999993</v>
      </c>
      <c r="DA20" s="61">
        <v>58775249.729999997</v>
      </c>
      <c r="DB20" s="61">
        <v>22993022.73</v>
      </c>
      <c r="DC20" s="61">
        <v>0</v>
      </c>
      <c r="DD20" s="61">
        <v>3770939.82</v>
      </c>
      <c r="DE20" s="61">
        <v>-6210553.25</v>
      </c>
      <c r="DF20" s="61">
        <v>-6210553.25</v>
      </c>
      <c r="DG20" s="61">
        <v>0</v>
      </c>
      <c r="DH20" s="61">
        <v>0</v>
      </c>
      <c r="DI20" s="61">
        <v>0</v>
      </c>
      <c r="DJ20" s="61">
        <v>1049647592.9800048</v>
      </c>
      <c r="DK20" s="61">
        <v>1608336522.9300048</v>
      </c>
      <c r="DL20" s="61">
        <v>-558688929.95000005</v>
      </c>
      <c r="DM20" s="61">
        <v>1049647592.9800048</v>
      </c>
      <c r="DN20" s="61">
        <v>0</v>
      </c>
      <c r="DO20" s="61">
        <v>1675093915.8200035</v>
      </c>
      <c r="DP20" s="61">
        <v>-66757392.890000127</v>
      </c>
      <c r="DQ20" s="4"/>
      <c r="DR20" s="4"/>
    </row>
    <row r="21" spans="1:122" ht="12.75" customHeight="1">
      <c r="A21" s="43" t="s">
        <v>29</v>
      </c>
      <c r="B21" s="59">
        <v>1018</v>
      </c>
      <c r="C21" s="60" t="s">
        <v>376</v>
      </c>
      <c r="D21" s="61">
        <v>1211862305.3299999</v>
      </c>
      <c r="E21" s="61">
        <v>805941207.06999993</v>
      </c>
      <c r="F21" s="61">
        <v>0</v>
      </c>
      <c r="G21" s="61">
        <v>0</v>
      </c>
      <c r="H21" s="61">
        <v>3254058.26</v>
      </c>
      <c r="I21" s="61">
        <v>0</v>
      </c>
      <c r="J21" s="61">
        <v>0</v>
      </c>
      <c r="K21" s="61">
        <v>172941230.66999999</v>
      </c>
      <c r="L21" s="61">
        <v>0</v>
      </c>
      <c r="M21" s="61">
        <v>629745918.13999999</v>
      </c>
      <c r="N21" s="61">
        <v>0</v>
      </c>
      <c r="O21" s="61">
        <v>0</v>
      </c>
      <c r="P21" s="61">
        <v>0</v>
      </c>
      <c r="Q21" s="61">
        <v>0</v>
      </c>
      <c r="R21" s="61">
        <v>0</v>
      </c>
      <c r="S21" s="61">
        <v>0</v>
      </c>
      <c r="T21" s="61">
        <v>0</v>
      </c>
      <c r="U21" s="61">
        <v>0</v>
      </c>
      <c r="V21" s="61">
        <v>0</v>
      </c>
      <c r="W21" s="61">
        <v>0</v>
      </c>
      <c r="X21" s="61">
        <v>350767247.80000001</v>
      </c>
      <c r="Y21" s="61">
        <v>0</v>
      </c>
      <c r="Z21" s="61">
        <v>6826351.1500000004</v>
      </c>
      <c r="AA21" s="61">
        <v>3847668.91</v>
      </c>
      <c r="AB21" s="61">
        <v>0</v>
      </c>
      <c r="AC21" s="61">
        <v>142231267.09999999</v>
      </c>
      <c r="AD21" s="61">
        <v>127485357.47</v>
      </c>
      <c r="AE21" s="61">
        <v>0</v>
      </c>
      <c r="AF21" s="61">
        <v>70376603.170000002</v>
      </c>
      <c r="AG21" s="61">
        <v>55153850.460000001</v>
      </c>
      <c r="AH21" s="61">
        <v>0</v>
      </c>
      <c r="AI21" s="61">
        <v>0</v>
      </c>
      <c r="AJ21" s="61">
        <v>0</v>
      </c>
      <c r="AK21" s="61">
        <v>0</v>
      </c>
      <c r="AL21" s="61">
        <v>0</v>
      </c>
      <c r="AM21" s="61">
        <v>0</v>
      </c>
      <c r="AN21" s="61">
        <v>0</v>
      </c>
      <c r="AO21" s="61">
        <v>0</v>
      </c>
      <c r="AP21" s="61">
        <v>0</v>
      </c>
      <c r="AQ21" s="61">
        <v>0</v>
      </c>
      <c r="AR21" s="61">
        <v>0</v>
      </c>
      <c r="AS21" s="61">
        <v>0</v>
      </c>
      <c r="AT21" s="61">
        <v>0</v>
      </c>
      <c r="AU21" s="61">
        <v>0</v>
      </c>
      <c r="AV21" s="61">
        <v>0</v>
      </c>
      <c r="AW21" s="61">
        <v>0</v>
      </c>
      <c r="AX21" s="61">
        <v>0</v>
      </c>
      <c r="AY21" s="61">
        <v>0</v>
      </c>
      <c r="AZ21" s="61">
        <v>0</v>
      </c>
      <c r="BA21" s="61">
        <v>0</v>
      </c>
      <c r="BB21" s="61">
        <v>0</v>
      </c>
      <c r="BC21" s="61">
        <v>0</v>
      </c>
      <c r="BD21" s="61">
        <v>0</v>
      </c>
      <c r="BE21" s="61">
        <v>0</v>
      </c>
      <c r="BF21" s="61">
        <v>0</v>
      </c>
      <c r="BG21" s="61">
        <v>-1256483045.4100001</v>
      </c>
      <c r="BH21" s="61">
        <v>-29995847.34</v>
      </c>
      <c r="BI21" s="61">
        <v>0</v>
      </c>
      <c r="BJ21" s="61">
        <v>0</v>
      </c>
      <c r="BK21" s="61">
        <v>-1195491750.0100002</v>
      </c>
      <c r="BL21" s="61">
        <v>-812767558.22000003</v>
      </c>
      <c r="BM21" s="61">
        <v>0</v>
      </c>
      <c r="BN21" s="61">
        <v>-343940896.65000004</v>
      </c>
      <c r="BO21" s="61">
        <v>-38783295.140000001</v>
      </c>
      <c r="BP21" s="61">
        <v>0</v>
      </c>
      <c r="BQ21" s="61">
        <v>0</v>
      </c>
      <c r="BR21" s="61">
        <v>0</v>
      </c>
      <c r="BS21" s="61">
        <v>0</v>
      </c>
      <c r="BT21" s="61">
        <v>0</v>
      </c>
      <c r="BU21" s="61">
        <v>0</v>
      </c>
      <c r="BV21" s="61">
        <v>-16370555.32</v>
      </c>
      <c r="BW21" s="61">
        <v>-14269510.35</v>
      </c>
      <c r="BX21" s="61">
        <v>0</v>
      </c>
      <c r="BY21" s="61">
        <v>0</v>
      </c>
      <c r="BZ21" s="61">
        <v>0</v>
      </c>
      <c r="CA21" s="61">
        <v>-4951696.17</v>
      </c>
      <c r="CB21" s="61">
        <v>-2222280.27</v>
      </c>
      <c r="CC21" s="61">
        <v>0</v>
      </c>
      <c r="CD21" s="61">
        <v>-5402737.4699999997</v>
      </c>
      <c r="CE21" s="61">
        <v>-1692796.44</v>
      </c>
      <c r="CF21" s="61">
        <v>-355382.39</v>
      </c>
      <c r="CG21" s="61">
        <v>22626195.869999994</v>
      </c>
      <c r="CH21" s="61">
        <v>-6315086.4700000007</v>
      </c>
      <c r="CI21" s="61">
        <v>-2284587.2799999998</v>
      </c>
      <c r="CJ21" s="61">
        <v>-16224851.25</v>
      </c>
      <c r="CK21" s="61">
        <v>0</v>
      </c>
      <c r="CL21" s="61">
        <v>-16224851.25</v>
      </c>
      <c r="CM21" s="61">
        <v>0</v>
      </c>
      <c r="CN21" s="61">
        <v>12194352.060000001</v>
      </c>
      <c r="CO21" s="61">
        <v>16535737.939999999</v>
      </c>
      <c r="CP21" s="61">
        <v>14110030.619999999</v>
      </c>
      <c r="CQ21" s="61">
        <v>2425707.3199999998</v>
      </c>
      <c r="CR21" s="61">
        <v>0</v>
      </c>
      <c r="CS21" s="61">
        <v>0</v>
      </c>
      <c r="CT21" s="61">
        <v>0</v>
      </c>
      <c r="CU21" s="61">
        <v>0</v>
      </c>
      <c r="CV21" s="61">
        <v>0</v>
      </c>
      <c r="CW21" s="61">
        <v>0</v>
      </c>
      <c r="CX21" s="61">
        <v>0</v>
      </c>
      <c r="CY21" s="61">
        <v>0</v>
      </c>
      <c r="CZ21" s="61">
        <v>12073941.619999999</v>
      </c>
      <c r="DA21" s="61">
        <v>12073941.619999999</v>
      </c>
      <c r="DB21" s="61">
        <v>0</v>
      </c>
      <c r="DC21" s="61">
        <v>0</v>
      </c>
      <c r="DD21" s="61">
        <v>1027609.04</v>
      </c>
      <c r="DE21" s="61">
        <v>-696006.26</v>
      </c>
      <c r="DF21" s="61">
        <v>-696006.26</v>
      </c>
      <c r="DG21" s="61">
        <v>0</v>
      </c>
      <c r="DH21" s="61">
        <v>0</v>
      </c>
      <c r="DI21" s="61">
        <v>0</v>
      </c>
      <c r="DJ21" s="61">
        <v>438230868.25</v>
      </c>
      <c r="DK21" s="61">
        <v>642365908.26999998</v>
      </c>
      <c r="DL21" s="61">
        <v>-204135040.02000001</v>
      </c>
      <c r="DM21" s="61">
        <v>438230868.25</v>
      </c>
      <c r="DN21" s="61">
        <v>0</v>
      </c>
      <c r="DO21" s="61">
        <v>664360452.4800024</v>
      </c>
      <c r="DP21" s="61">
        <v>-21994544.210000169</v>
      </c>
      <c r="DQ21" s="4"/>
      <c r="DR21" s="4"/>
    </row>
    <row r="22" spans="1:122" ht="12.75" customHeight="1">
      <c r="A22" s="43" t="s">
        <v>31</v>
      </c>
      <c r="B22" s="59">
        <v>1020</v>
      </c>
      <c r="C22" s="60" t="s">
        <v>376</v>
      </c>
      <c r="D22" s="61">
        <v>19101531960.66</v>
      </c>
      <c r="E22" s="61">
        <v>15818051173.179998</v>
      </c>
      <c r="F22" s="61">
        <v>0</v>
      </c>
      <c r="G22" s="61">
        <v>0</v>
      </c>
      <c r="H22" s="61">
        <v>5869559983.6000004</v>
      </c>
      <c r="I22" s="61">
        <v>0</v>
      </c>
      <c r="J22" s="61">
        <v>6012877048.6000004</v>
      </c>
      <c r="K22" s="61">
        <v>2369163336.8699999</v>
      </c>
      <c r="L22" s="61">
        <v>0</v>
      </c>
      <c r="M22" s="61">
        <v>1413612994.2199996</v>
      </c>
      <c r="N22" s="61">
        <v>152837809.88999999</v>
      </c>
      <c r="O22" s="61">
        <v>0</v>
      </c>
      <c r="P22" s="61">
        <v>0</v>
      </c>
      <c r="Q22" s="61">
        <v>0</v>
      </c>
      <c r="R22" s="61">
        <v>0</v>
      </c>
      <c r="S22" s="61">
        <v>0</v>
      </c>
      <c r="T22" s="61">
        <v>0</v>
      </c>
      <c r="U22" s="61">
        <v>0</v>
      </c>
      <c r="V22" s="61">
        <v>0</v>
      </c>
      <c r="W22" s="61">
        <v>0</v>
      </c>
      <c r="X22" s="61">
        <v>1316320756.52</v>
      </c>
      <c r="Y22" s="61">
        <v>0</v>
      </c>
      <c r="Z22" s="61">
        <v>0</v>
      </c>
      <c r="AA22" s="61">
        <v>-1150395129.2</v>
      </c>
      <c r="AB22" s="61">
        <v>469307088.38</v>
      </c>
      <c r="AC22" s="61">
        <v>0</v>
      </c>
      <c r="AD22" s="61">
        <v>1623855808.24</v>
      </c>
      <c r="AE22" s="61">
        <v>-64844173.890000001</v>
      </c>
      <c r="AF22" s="61">
        <v>438397162.99000001</v>
      </c>
      <c r="AG22" s="61">
        <v>1741075899.05</v>
      </c>
      <c r="AH22" s="61">
        <v>220905685.78999999</v>
      </c>
      <c r="AI22" s="61">
        <v>220905685.78999999</v>
      </c>
      <c r="AJ22" s="61">
        <v>0</v>
      </c>
      <c r="AK22" s="61">
        <v>0</v>
      </c>
      <c r="AL22" s="61">
        <v>0</v>
      </c>
      <c r="AM22" s="61">
        <v>0</v>
      </c>
      <c r="AN22" s="61">
        <v>5178446.12</v>
      </c>
      <c r="AO22" s="61">
        <v>5178446.12</v>
      </c>
      <c r="AP22" s="61">
        <v>0</v>
      </c>
      <c r="AQ22" s="61">
        <v>0</v>
      </c>
      <c r="AR22" s="61">
        <v>0</v>
      </c>
      <c r="AS22" s="61">
        <v>0</v>
      </c>
      <c r="AT22" s="61">
        <v>0</v>
      </c>
      <c r="AU22" s="61">
        <v>0</v>
      </c>
      <c r="AV22" s="61">
        <v>0</v>
      </c>
      <c r="AW22" s="61">
        <v>0</v>
      </c>
      <c r="AX22" s="61">
        <v>0</v>
      </c>
      <c r="AY22" s="61">
        <v>0</v>
      </c>
      <c r="AZ22" s="61">
        <v>0</v>
      </c>
      <c r="BA22" s="61">
        <v>0</v>
      </c>
      <c r="BB22" s="61">
        <v>0</v>
      </c>
      <c r="BC22" s="61">
        <v>0</v>
      </c>
      <c r="BD22" s="61">
        <v>0</v>
      </c>
      <c r="BE22" s="61">
        <v>0</v>
      </c>
      <c r="BF22" s="61">
        <v>0</v>
      </c>
      <c r="BG22" s="61">
        <v>-16184198971.950001</v>
      </c>
      <c r="BH22" s="61">
        <v>-2743810797.0900002</v>
      </c>
      <c r="BI22" s="61">
        <v>0</v>
      </c>
      <c r="BJ22" s="61">
        <v>0</v>
      </c>
      <c r="BK22" s="61">
        <v>-11556755243.510002</v>
      </c>
      <c r="BL22" s="61">
        <v>-10171249704.130001</v>
      </c>
      <c r="BM22" s="61">
        <v>0</v>
      </c>
      <c r="BN22" s="61">
        <v>-846464648.25999999</v>
      </c>
      <c r="BO22" s="61">
        <v>-393053493.01999998</v>
      </c>
      <c r="BP22" s="61">
        <v>-142054170.83000001</v>
      </c>
      <c r="BQ22" s="61">
        <v>0</v>
      </c>
      <c r="BR22" s="61">
        <v>-3330017.82</v>
      </c>
      <c r="BS22" s="61">
        <v>0</v>
      </c>
      <c r="BT22" s="61">
        <v>-603209.44999999995</v>
      </c>
      <c r="BU22" s="61">
        <v>0</v>
      </c>
      <c r="BV22" s="61">
        <v>-1129846035.71</v>
      </c>
      <c r="BW22" s="61">
        <v>-143544105.82999998</v>
      </c>
      <c r="BX22" s="61">
        <v>0</v>
      </c>
      <c r="BY22" s="61">
        <v>0</v>
      </c>
      <c r="BZ22" s="61">
        <v>-21542704.260000002</v>
      </c>
      <c r="CA22" s="61">
        <v>-9738540.6400000006</v>
      </c>
      <c r="CB22" s="61">
        <v>-202067.4</v>
      </c>
      <c r="CC22" s="61">
        <v>-3402757.14</v>
      </c>
      <c r="CD22" s="61">
        <v>-36841695.269999996</v>
      </c>
      <c r="CE22" s="61">
        <v>-71816341.120000005</v>
      </c>
      <c r="CF22" s="61">
        <v>-610242789.80999994</v>
      </c>
      <c r="CG22" s="61">
        <v>-2171410783.54</v>
      </c>
      <c r="CH22" s="61">
        <v>-969379403.82999992</v>
      </c>
      <c r="CI22" s="61">
        <v>0</v>
      </c>
      <c r="CJ22" s="61">
        <v>-609724608.00999999</v>
      </c>
      <c r="CK22" s="61">
        <v>-41256607</v>
      </c>
      <c r="CL22" s="61">
        <v>-568468001.00999999</v>
      </c>
      <c r="CM22" s="61">
        <v>0</v>
      </c>
      <c r="CN22" s="61">
        <v>-359654795.81999999</v>
      </c>
      <c r="CO22" s="61">
        <v>2270957.2399999984</v>
      </c>
      <c r="CP22" s="61">
        <v>-4620495</v>
      </c>
      <c r="CQ22" s="61">
        <v>6891452.2399999984</v>
      </c>
      <c r="CR22" s="61">
        <v>0</v>
      </c>
      <c r="CS22" s="61">
        <v>0</v>
      </c>
      <c r="CT22" s="61">
        <v>0</v>
      </c>
      <c r="CU22" s="61">
        <v>0</v>
      </c>
      <c r="CV22" s="61">
        <v>0</v>
      </c>
      <c r="CW22" s="61">
        <v>0</v>
      </c>
      <c r="CX22" s="61">
        <v>0</v>
      </c>
      <c r="CY22" s="61">
        <v>0</v>
      </c>
      <c r="CZ22" s="61">
        <v>-1204849917.8699999</v>
      </c>
      <c r="DA22" s="61">
        <v>-1204849917.8699999</v>
      </c>
      <c r="DB22" s="61">
        <v>0</v>
      </c>
      <c r="DC22" s="61">
        <v>0</v>
      </c>
      <c r="DD22" s="61">
        <v>4720519.83</v>
      </c>
      <c r="DE22" s="61">
        <v>-4172938.91</v>
      </c>
      <c r="DF22" s="61">
        <v>-4172938.91</v>
      </c>
      <c r="DG22" s="61">
        <v>0</v>
      </c>
      <c r="DH22" s="61">
        <v>0</v>
      </c>
      <c r="DI22" s="61">
        <v>0</v>
      </c>
      <c r="DJ22" s="61">
        <v>13450691418.280008</v>
      </c>
      <c r="DK22" s="61">
        <v>17196567070.290009</v>
      </c>
      <c r="DL22" s="61">
        <v>-3745875652.0100002</v>
      </c>
      <c r="DM22" s="61">
        <v>13450691418.280008</v>
      </c>
      <c r="DN22" s="61">
        <v>0</v>
      </c>
      <c r="DO22" s="61">
        <v>16450644865.119972</v>
      </c>
      <c r="DP22" s="61">
        <v>745922205.16999912</v>
      </c>
      <c r="DQ22" s="4"/>
      <c r="DR22" s="4"/>
    </row>
    <row r="23" spans="1:122" ht="12.75" customHeight="1">
      <c r="A23" s="43" t="s">
        <v>33</v>
      </c>
      <c r="B23" s="59">
        <v>1022</v>
      </c>
      <c r="C23" s="60" t="s">
        <v>376</v>
      </c>
      <c r="D23" s="61">
        <v>6647236547.5999994</v>
      </c>
      <c r="E23" s="61">
        <v>5226893280.5900002</v>
      </c>
      <c r="F23" s="61">
        <v>0</v>
      </c>
      <c r="G23" s="61">
        <v>0</v>
      </c>
      <c r="H23" s="61">
        <v>2547726025.8000002</v>
      </c>
      <c r="I23" s="61">
        <v>0</v>
      </c>
      <c r="J23" s="61">
        <v>0</v>
      </c>
      <c r="K23" s="61">
        <v>0</v>
      </c>
      <c r="L23" s="61">
        <v>0</v>
      </c>
      <c r="M23" s="61">
        <v>2679167254.79</v>
      </c>
      <c r="N23" s="61">
        <v>0</v>
      </c>
      <c r="O23" s="61">
        <v>532298961.74000001</v>
      </c>
      <c r="P23" s="61">
        <v>0</v>
      </c>
      <c r="Q23" s="61">
        <v>0</v>
      </c>
      <c r="R23" s="61">
        <v>216262009.61000001</v>
      </c>
      <c r="S23" s="61">
        <v>0</v>
      </c>
      <c r="T23" s="61">
        <v>0</v>
      </c>
      <c r="U23" s="61">
        <v>316036952.13</v>
      </c>
      <c r="V23" s="61">
        <v>0</v>
      </c>
      <c r="W23" s="61">
        <v>0</v>
      </c>
      <c r="X23" s="61">
        <v>223077675.85000002</v>
      </c>
      <c r="Y23" s="61">
        <v>0</v>
      </c>
      <c r="Z23" s="61">
        <v>0</v>
      </c>
      <c r="AA23" s="61">
        <v>0</v>
      </c>
      <c r="AB23" s="61">
        <v>0</v>
      </c>
      <c r="AC23" s="61">
        <v>201956436.24000001</v>
      </c>
      <c r="AD23" s="61">
        <v>6782605.8300000001</v>
      </c>
      <c r="AE23" s="61">
        <v>0</v>
      </c>
      <c r="AF23" s="61">
        <v>14338633.779999999</v>
      </c>
      <c r="AG23" s="61">
        <v>412867410.19</v>
      </c>
      <c r="AH23" s="61">
        <v>3966825</v>
      </c>
      <c r="AI23" s="61">
        <v>3966825</v>
      </c>
      <c r="AJ23" s="61">
        <v>0</v>
      </c>
      <c r="AK23" s="61">
        <v>235200000</v>
      </c>
      <c r="AL23" s="61">
        <v>235200000</v>
      </c>
      <c r="AM23" s="61">
        <v>0</v>
      </c>
      <c r="AN23" s="61">
        <v>12932394.23</v>
      </c>
      <c r="AO23" s="61">
        <v>0</v>
      </c>
      <c r="AP23" s="61">
        <v>12932394.23</v>
      </c>
      <c r="AQ23" s="61">
        <v>0</v>
      </c>
      <c r="AR23" s="61">
        <v>0</v>
      </c>
      <c r="AS23" s="61">
        <v>0</v>
      </c>
      <c r="AT23" s="61">
        <v>0</v>
      </c>
      <c r="AU23" s="61">
        <v>0</v>
      </c>
      <c r="AV23" s="61">
        <v>0</v>
      </c>
      <c r="AW23" s="61">
        <v>0</v>
      </c>
      <c r="AX23" s="61">
        <v>0</v>
      </c>
      <c r="AY23" s="61">
        <v>0</v>
      </c>
      <c r="AZ23" s="61">
        <v>0</v>
      </c>
      <c r="BA23" s="61">
        <v>0</v>
      </c>
      <c r="BB23" s="61">
        <v>0</v>
      </c>
      <c r="BC23" s="61">
        <v>0</v>
      </c>
      <c r="BD23" s="61">
        <v>0</v>
      </c>
      <c r="BE23" s="61">
        <v>0</v>
      </c>
      <c r="BF23" s="61">
        <v>0</v>
      </c>
      <c r="BG23" s="61">
        <v>-5856423502.5599995</v>
      </c>
      <c r="BH23" s="61">
        <v>-57030496.009999998</v>
      </c>
      <c r="BI23" s="61">
        <v>-134463750.16</v>
      </c>
      <c r="BJ23" s="61">
        <v>-25650452.039999999</v>
      </c>
      <c r="BK23" s="61">
        <v>-5471280372.21</v>
      </c>
      <c r="BL23" s="61">
        <v>-4318459228.3900003</v>
      </c>
      <c r="BM23" s="61">
        <v>-439785402.22000003</v>
      </c>
      <c r="BN23" s="61">
        <v>-184306775.79000002</v>
      </c>
      <c r="BO23" s="61">
        <v>-320444590.82999998</v>
      </c>
      <c r="BP23" s="61">
        <v>-3277390.84</v>
      </c>
      <c r="BQ23" s="61">
        <v>-194322240.03</v>
      </c>
      <c r="BR23" s="61">
        <v>-10684744.109999999</v>
      </c>
      <c r="BS23" s="61">
        <v>0</v>
      </c>
      <c r="BT23" s="61">
        <v>0</v>
      </c>
      <c r="BU23" s="61">
        <v>0</v>
      </c>
      <c r="BV23" s="61">
        <v>-101317948.87</v>
      </c>
      <c r="BW23" s="61">
        <v>-56196822.289999992</v>
      </c>
      <c r="BX23" s="61">
        <v>-7119.14</v>
      </c>
      <c r="BY23" s="61">
        <v>0</v>
      </c>
      <c r="BZ23" s="61">
        <v>-8083931.4199999999</v>
      </c>
      <c r="CA23" s="61">
        <v>-1349236.37</v>
      </c>
      <c r="CB23" s="61">
        <v>-20996533.329999998</v>
      </c>
      <c r="CC23" s="61">
        <v>-3839019.59</v>
      </c>
      <c r="CD23" s="61">
        <v>-21920982.440000001</v>
      </c>
      <c r="CE23" s="61">
        <v>0</v>
      </c>
      <c r="CF23" s="61">
        <v>-10483660.98</v>
      </c>
      <c r="CG23" s="61">
        <v>-444177206.20999998</v>
      </c>
      <c r="CH23" s="61">
        <v>-536921999.03999996</v>
      </c>
      <c r="CI23" s="61">
        <v>483053.54</v>
      </c>
      <c r="CJ23" s="61">
        <v>-402895895.14999998</v>
      </c>
      <c r="CK23" s="61">
        <v>0</v>
      </c>
      <c r="CL23" s="61">
        <v>-402895895.14999998</v>
      </c>
      <c r="CM23" s="61">
        <v>0</v>
      </c>
      <c r="CN23" s="61">
        <v>-134509157.43000001</v>
      </c>
      <c r="CO23" s="61">
        <v>0</v>
      </c>
      <c r="CP23" s="61">
        <v>0</v>
      </c>
      <c r="CQ23" s="61">
        <v>0</v>
      </c>
      <c r="CR23" s="61">
        <v>0</v>
      </c>
      <c r="CS23" s="61">
        <v>0</v>
      </c>
      <c r="CT23" s="61">
        <v>0</v>
      </c>
      <c r="CU23" s="61">
        <v>0</v>
      </c>
      <c r="CV23" s="61">
        <v>0</v>
      </c>
      <c r="CW23" s="61">
        <v>0</v>
      </c>
      <c r="CX23" s="61">
        <v>0</v>
      </c>
      <c r="CY23" s="61">
        <v>0</v>
      </c>
      <c r="CZ23" s="61">
        <v>154032375.87</v>
      </c>
      <c r="DA23" s="61">
        <v>154032375.87</v>
      </c>
      <c r="DB23" s="61">
        <v>0</v>
      </c>
      <c r="DC23" s="61">
        <v>0</v>
      </c>
      <c r="DD23" s="61">
        <v>5859516.5700000003</v>
      </c>
      <c r="DE23" s="61">
        <v>-67147099.609999999</v>
      </c>
      <c r="DF23" s="61">
        <v>-8701439.5899999999</v>
      </c>
      <c r="DG23" s="61">
        <v>-58445660.020000003</v>
      </c>
      <c r="DH23" s="61">
        <v>0</v>
      </c>
      <c r="DI23" s="61">
        <v>0</v>
      </c>
      <c r="DJ23" s="61">
        <v>2029613792.3899999</v>
      </c>
      <c r="DK23" s="61">
        <v>3026306859.73</v>
      </c>
      <c r="DL23" s="61">
        <v>-996693067.34000003</v>
      </c>
      <c r="DM23" s="61">
        <v>2029613792.3899999</v>
      </c>
      <c r="DN23" s="61">
        <v>0</v>
      </c>
      <c r="DO23" s="61">
        <v>2679671020.9000206</v>
      </c>
      <c r="DP23" s="61">
        <v>346635838.82999998</v>
      </c>
      <c r="DQ23" s="4"/>
      <c r="DR23" s="4"/>
    </row>
    <row r="24" spans="1:122" ht="12.75" customHeight="1">
      <c r="A24" s="43" t="s">
        <v>35</v>
      </c>
      <c r="B24" s="59">
        <v>1025</v>
      </c>
      <c r="C24" s="60" t="s">
        <v>376</v>
      </c>
      <c r="D24" s="61">
        <v>1146260299.8900001</v>
      </c>
      <c r="E24" s="61">
        <v>791792676.24000013</v>
      </c>
      <c r="F24" s="61">
        <v>9275398.9600000009</v>
      </c>
      <c r="G24" s="61">
        <v>0</v>
      </c>
      <c r="H24" s="61">
        <v>0</v>
      </c>
      <c r="I24" s="61">
        <v>0</v>
      </c>
      <c r="J24" s="61">
        <v>0</v>
      </c>
      <c r="K24" s="61">
        <v>38839719.359999999</v>
      </c>
      <c r="L24" s="61">
        <v>0</v>
      </c>
      <c r="M24" s="61">
        <v>644874525.97000003</v>
      </c>
      <c r="N24" s="61">
        <v>98803031.950000003</v>
      </c>
      <c r="O24" s="61">
        <v>0</v>
      </c>
      <c r="P24" s="61">
        <v>0</v>
      </c>
      <c r="Q24" s="61">
        <v>0</v>
      </c>
      <c r="R24" s="61">
        <v>0</v>
      </c>
      <c r="S24" s="61">
        <v>0</v>
      </c>
      <c r="T24" s="61">
        <v>0</v>
      </c>
      <c r="U24" s="61">
        <v>0</v>
      </c>
      <c r="V24" s="61">
        <v>0</v>
      </c>
      <c r="W24" s="61">
        <v>0</v>
      </c>
      <c r="X24" s="61">
        <v>227998984.35999998</v>
      </c>
      <c r="Y24" s="61">
        <v>0</v>
      </c>
      <c r="Z24" s="61">
        <v>0</v>
      </c>
      <c r="AA24" s="61">
        <v>0</v>
      </c>
      <c r="AB24" s="61">
        <v>0</v>
      </c>
      <c r="AC24" s="61">
        <v>0</v>
      </c>
      <c r="AD24" s="61">
        <v>188180413.22999999</v>
      </c>
      <c r="AE24" s="61">
        <v>0</v>
      </c>
      <c r="AF24" s="61">
        <v>39818571.129999995</v>
      </c>
      <c r="AG24" s="61">
        <v>126468639.29000001</v>
      </c>
      <c r="AH24" s="61">
        <v>0</v>
      </c>
      <c r="AI24" s="61">
        <v>0</v>
      </c>
      <c r="AJ24" s="61">
        <v>0</v>
      </c>
      <c r="AK24" s="61">
        <v>0</v>
      </c>
      <c r="AL24" s="61">
        <v>0</v>
      </c>
      <c r="AM24" s="61">
        <v>0</v>
      </c>
      <c r="AN24" s="61">
        <v>0</v>
      </c>
      <c r="AO24" s="61">
        <v>0</v>
      </c>
      <c r="AP24" s="61">
        <v>0</v>
      </c>
      <c r="AQ24" s="61">
        <v>0</v>
      </c>
      <c r="AR24" s="61">
        <v>0</v>
      </c>
      <c r="AS24" s="61">
        <v>0</v>
      </c>
      <c r="AT24" s="61">
        <v>0</v>
      </c>
      <c r="AU24" s="61">
        <v>0</v>
      </c>
      <c r="AV24" s="61">
        <v>0</v>
      </c>
      <c r="AW24" s="61">
        <v>0</v>
      </c>
      <c r="AX24" s="61">
        <v>0</v>
      </c>
      <c r="AY24" s="61">
        <v>0</v>
      </c>
      <c r="AZ24" s="61">
        <v>0</v>
      </c>
      <c r="BA24" s="61">
        <v>0</v>
      </c>
      <c r="BB24" s="61">
        <v>0</v>
      </c>
      <c r="BC24" s="61">
        <v>0</v>
      </c>
      <c r="BD24" s="61">
        <v>0</v>
      </c>
      <c r="BE24" s="61">
        <v>0</v>
      </c>
      <c r="BF24" s="61">
        <v>0</v>
      </c>
      <c r="BG24" s="61">
        <v>-1213674186.3499999</v>
      </c>
      <c r="BH24" s="61">
        <v>-71260975.989999995</v>
      </c>
      <c r="BI24" s="61">
        <v>0</v>
      </c>
      <c r="BJ24" s="61">
        <v>0</v>
      </c>
      <c r="BK24" s="61">
        <v>-1019791661.59</v>
      </c>
      <c r="BL24" s="61">
        <v>0</v>
      </c>
      <c r="BM24" s="61">
        <v>0</v>
      </c>
      <c r="BN24" s="61">
        <v>-1019791661.59</v>
      </c>
      <c r="BO24" s="61">
        <v>0</v>
      </c>
      <c r="BP24" s="61">
        <v>0</v>
      </c>
      <c r="BQ24" s="61">
        <v>0</v>
      </c>
      <c r="BR24" s="61">
        <v>0</v>
      </c>
      <c r="BS24" s="61">
        <v>0</v>
      </c>
      <c r="BT24" s="61">
        <v>0</v>
      </c>
      <c r="BU24" s="61">
        <v>0</v>
      </c>
      <c r="BV24" s="61">
        <v>-102003219.44</v>
      </c>
      <c r="BW24" s="61">
        <v>-20311197.52</v>
      </c>
      <c r="BX24" s="61">
        <v>0</v>
      </c>
      <c r="BY24" s="61">
        <v>0</v>
      </c>
      <c r="BZ24" s="61">
        <v>0</v>
      </c>
      <c r="CA24" s="61">
        <v>-4082241.3</v>
      </c>
      <c r="CB24" s="61">
        <v>0</v>
      </c>
      <c r="CC24" s="61">
        <v>-4379869.2</v>
      </c>
      <c r="CD24" s="61">
        <v>2903175.08</v>
      </c>
      <c r="CE24" s="61">
        <v>-14752262.1</v>
      </c>
      <c r="CF24" s="61">
        <v>-307131.81</v>
      </c>
      <c r="CG24" s="61">
        <v>-75478560.310000002</v>
      </c>
      <c r="CH24" s="61">
        <v>-21203260.310000002</v>
      </c>
      <c r="CI24" s="61">
        <v>0</v>
      </c>
      <c r="CJ24" s="61">
        <v>-7414472</v>
      </c>
      <c r="CK24" s="61">
        <v>-7414472</v>
      </c>
      <c r="CL24" s="61">
        <v>0</v>
      </c>
      <c r="CM24" s="61">
        <v>0</v>
      </c>
      <c r="CN24" s="61">
        <v>-13788788.310000001</v>
      </c>
      <c r="CO24" s="61">
        <v>-105381354.69</v>
      </c>
      <c r="CP24" s="61">
        <v>294729639.51999998</v>
      </c>
      <c r="CQ24" s="61">
        <v>-400110994.20999998</v>
      </c>
      <c r="CR24" s="61">
        <v>0</v>
      </c>
      <c r="CS24" s="61">
        <v>0</v>
      </c>
      <c r="CT24" s="61">
        <v>0</v>
      </c>
      <c r="CU24" s="61">
        <v>0</v>
      </c>
      <c r="CV24" s="61">
        <v>0</v>
      </c>
      <c r="CW24" s="61">
        <v>0</v>
      </c>
      <c r="CX24" s="61">
        <v>0</v>
      </c>
      <c r="CY24" s="61">
        <v>0</v>
      </c>
      <c r="CZ24" s="61">
        <v>41316635.880000003</v>
      </c>
      <c r="DA24" s="61">
        <v>0</v>
      </c>
      <c r="DB24" s="61">
        <v>41316635.880000003</v>
      </c>
      <c r="DC24" s="61">
        <v>0</v>
      </c>
      <c r="DD24" s="61">
        <v>10680153.880000001</v>
      </c>
      <c r="DE24" s="61">
        <v>-890735.07</v>
      </c>
      <c r="DF24" s="61">
        <v>-890735.07</v>
      </c>
      <c r="DG24" s="61">
        <v>0</v>
      </c>
      <c r="DH24" s="61">
        <v>0</v>
      </c>
      <c r="DI24" s="61">
        <v>0</v>
      </c>
      <c r="DJ24" s="61">
        <v>356040669.47000074</v>
      </c>
      <c r="DK24" s="61">
        <v>468168403.74000072</v>
      </c>
      <c r="DL24" s="61">
        <v>-112127734.27</v>
      </c>
      <c r="DM24" s="61">
        <v>356040669.47000074</v>
      </c>
      <c r="DN24" s="61">
        <v>0</v>
      </c>
      <c r="DO24" s="61">
        <v>611060850.50999832</v>
      </c>
      <c r="DP24" s="61">
        <v>-142892446.7699998</v>
      </c>
      <c r="DQ24" s="4"/>
      <c r="DR24" s="4"/>
    </row>
    <row r="25" spans="1:122" ht="12.75" customHeight="1">
      <c r="A25" s="43" t="s">
        <v>37</v>
      </c>
      <c r="B25" s="59">
        <v>1027</v>
      </c>
      <c r="C25" s="60" t="s">
        <v>376</v>
      </c>
      <c r="D25" s="61">
        <v>675947929.97000003</v>
      </c>
      <c r="E25" s="61">
        <v>614248029.98000002</v>
      </c>
      <c r="F25" s="61">
        <v>9081902.8499999996</v>
      </c>
      <c r="G25" s="61">
        <v>0</v>
      </c>
      <c r="H25" s="61">
        <v>0</v>
      </c>
      <c r="I25" s="61">
        <v>0</v>
      </c>
      <c r="J25" s="61">
        <v>0</v>
      </c>
      <c r="K25" s="61">
        <v>0</v>
      </c>
      <c r="L25" s="61">
        <v>0</v>
      </c>
      <c r="M25" s="61">
        <v>605166127.13</v>
      </c>
      <c r="N25" s="61">
        <v>0</v>
      </c>
      <c r="O25" s="61">
        <v>0</v>
      </c>
      <c r="P25" s="61">
        <v>0</v>
      </c>
      <c r="Q25" s="61">
        <v>0</v>
      </c>
      <c r="R25" s="61">
        <v>0</v>
      </c>
      <c r="S25" s="61">
        <v>0</v>
      </c>
      <c r="T25" s="61">
        <v>0</v>
      </c>
      <c r="U25" s="61">
        <v>0</v>
      </c>
      <c r="V25" s="61">
        <v>0</v>
      </c>
      <c r="W25" s="61">
        <v>0</v>
      </c>
      <c r="X25" s="61">
        <v>57045.950000001234</v>
      </c>
      <c r="Y25" s="61">
        <v>6756.2800000011921</v>
      </c>
      <c r="Z25" s="61">
        <v>0</v>
      </c>
      <c r="AA25" s="61">
        <v>0</v>
      </c>
      <c r="AB25" s="61">
        <v>0</v>
      </c>
      <c r="AC25" s="61">
        <v>0</v>
      </c>
      <c r="AD25" s="61">
        <v>50289.670000000042</v>
      </c>
      <c r="AE25" s="61">
        <v>0</v>
      </c>
      <c r="AF25" s="61">
        <v>0</v>
      </c>
      <c r="AG25" s="61">
        <v>54747797.399999999</v>
      </c>
      <c r="AH25" s="61">
        <v>6895056.6399999997</v>
      </c>
      <c r="AI25" s="61">
        <v>0</v>
      </c>
      <c r="AJ25" s="61">
        <v>6895056.6399999997</v>
      </c>
      <c r="AK25" s="61">
        <v>0</v>
      </c>
      <c r="AL25" s="61">
        <v>0</v>
      </c>
      <c r="AM25" s="61">
        <v>0</v>
      </c>
      <c r="AN25" s="61">
        <v>0</v>
      </c>
      <c r="AO25" s="61">
        <v>0</v>
      </c>
      <c r="AP25" s="61">
        <v>0</v>
      </c>
      <c r="AQ25" s="61">
        <v>0</v>
      </c>
      <c r="AR25" s="61">
        <v>0</v>
      </c>
      <c r="AS25" s="61">
        <v>0</v>
      </c>
      <c r="AT25" s="61">
        <v>0</v>
      </c>
      <c r="AU25" s="61">
        <v>0</v>
      </c>
      <c r="AV25" s="61">
        <v>0</v>
      </c>
      <c r="AW25" s="61">
        <v>0</v>
      </c>
      <c r="AX25" s="61">
        <v>0</v>
      </c>
      <c r="AY25" s="61">
        <v>0</v>
      </c>
      <c r="AZ25" s="61">
        <v>0</v>
      </c>
      <c r="BA25" s="61">
        <v>0</v>
      </c>
      <c r="BB25" s="61">
        <v>0</v>
      </c>
      <c r="BC25" s="61">
        <v>0</v>
      </c>
      <c r="BD25" s="61">
        <v>0</v>
      </c>
      <c r="BE25" s="61">
        <v>0</v>
      </c>
      <c r="BF25" s="61">
        <v>0</v>
      </c>
      <c r="BG25" s="61">
        <v>-754044391.73999965</v>
      </c>
      <c r="BH25" s="61">
        <v>5889232.0399999991</v>
      </c>
      <c r="BI25" s="61">
        <v>-49866630.229999542</v>
      </c>
      <c r="BJ25" s="61">
        <v>0</v>
      </c>
      <c r="BK25" s="61">
        <v>-675947929.97000015</v>
      </c>
      <c r="BL25" s="61">
        <v>-614248029.98000014</v>
      </c>
      <c r="BM25" s="61">
        <v>0</v>
      </c>
      <c r="BN25" s="61">
        <v>-57045.950000001256</v>
      </c>
      <c r="BO25" s="61">
        <v>-54747797.400000021</v>
      </c>
      <c r="BP25" s="61">
        <v>-6895056.6400000034</v>
      </c>
      <c r="BQ25" s="61">
        <v>0</v>
      </c>
      <c r="BR25" s="61">
        <v>0</v>
      </c>
      <c r="BS25" s="61">
        <v>0</v>
      </c>
      <c r="BT25" s="61">
        <v>0</v>
      </c>
      <c r="BU25" s="61">
        <v>0</v>
      </c>
      <c r="BV25" s="61">
        <v>-17642947.41</v>
      </c>
      <c r="BW25" s="61">
        <v>-16476116.169999998</v>
      </c>
      <c r="BX25" s="61">
        <v>0</v>
      </c>
      <c r="BY25" s="61">
        <v>0</v>
      </c>
      <c r="BZ25" s="61">
        <v>0</v>
      </c>
      <c r="CA25" s="61">
        <v>-5028766.3899999997</v>
      </c>
      <c r="CB25" s="61">
        <v>-8452653.5999999996</v>
      </c>
      <c r="CC25" s="61">
        <v>-1191547.45</v>
      </c>
      <c r="CD25" s="61">
        <v>1771488.04</v>
      </c>
      <c r="CE25" s="61">
        <v>-3574636.77</v>
      </c>
      <c r="CF25" s="61">
        <v>0</v>
      </c>
      <c r="CG25" s="61">
        <v>-8958951.5800000262</v>
      </c>
      <c r="CH25" s="61">
        <v>-5100969.9700000286</v>
      </c>
      <c r="CI25" s="61">
        <v>0</v>
      </c>
      <c r="CJ25" s="61">
        <v>-4910028.75</v>
      </c>
      <c r="CK25" s="61">
        <v>-1710028.75</v>
      </c>
      <c r="CL25" s="61">
        <v>-3200000</v>
      </c>
      <c r="CM25" s="61">
        <v>0</v>
      </c>
      <c r="CN25" s="61">
        <v>-190941.22000002861</v>
      </c>
      <c r="CO25" s="61">
        <v>0</v>
      </c>
      <c r="CP25" s="61">
        <v>0</v>
      </c>
      <c r="CQ25" s="61">
        <v>0</v>
      </c>
      <c r="CR25" s="61">
        <v>0</v>
      </c>
      <c r="CS25" s="61">
        <v>0</v>
      </c>
      <c r="CT25" s="61">
        <v>0</v>
      </c>
      <c r="CU25" s="61">
        <v>0</v>
      </c>
      <c r="CV25" s="61">
        <v>0</v>
      </c>
      <c r="CW25" s="61">
        <v>0</v>
      </c>
      <c r="CX25" s="61">
        <v>0</v>
      </c>
      <c r="CY25" s="61">
        <v>0</v>
      </c>
      <c r="CZ25" s="61">
        <v>2170578.94</v>
      </c>
      <c r="DA25" s="61">
        <v>2170578.94</v>
      </c>
      <c r="DB25" s="61">
        <v>0</v>
      </c>
      <c r="DC25" s="61">
        <v>0</v>
      </c>
      <c r="DD25" s="61">
        <v>10828071.440000001</v>
      </c>
      <c r="DE25" s="61">
        <v>-16856631.989999998</v>
      </c>
      <c r="DF25" s="61">
        <v>-16851258.129999999</v>
      </c>
      <c r="DG25" s="61">
        <v>-5373.86</v>
      </c>
      <c r="DH25" s="61">
        <v>0</v>
      </c>
      <c r="DI25" s="61">
        <v>0</v>
      </c>
      <c r="DJ25" s="61">
        <v>-279240749.99333453</v>
      </c>
      <c r="DK25" s="61">
        <v>-279240749.99333453</v>
      </c>
      <c r="DL25" s="61">
        <v>0</v>
      </c>
      <c r="DM25" s="61">
        <v>-279240749.99333453</v>
      </c>
      <c r="DN25" s="61">
        <v>0</v>
      </c>
      <c r="DO25" s="61">
        <v>-192185336.6433301</v>
      </c>
      <c r="DP25" s="61">
        <v>-87055413.349999651</v>
      </c>
      <c r="DQ25" s="4"/>
      <c r="DR25" s="4"/>
    </row>
    <row r="26" spans="1:122" ht="12.75" customHeight="1">
      <c r="A26" s="43" t="s">
        <v>39</v>
      </c>
      <c r="B26" s="59">
        <v>1028</v>
      </c>
      <c r="C26" s="60" t="s">
        <v>376</v>
      </c>
      <c r="D26" s="61">
        <v>1913029524.4500003</v>
      </c>
      <c r="E26" s="61">
        <v>2274868297.3200002</v>
      </c>
      <c r="F26" s="61">
        <v>0</v>
      </c>
      <c r="G26" s="61">
        <v>0</v>
      </c>
      <c r="H26" s="61">
        <v>863455269.18000007</v>
      </c>
      <c r="I26" s="61">
        <v>86851220</v>
      </c>
      <c r="J26" s="61">
        <v>0</v>
      </c>
      <c r="K26" s="61">
        <v>381100.04</v>
      </c>
      <c r="L26" s="61">
        <v>12614513.93</v>
      </c>
      <c r="M26" s="61">
        <v>1311566194.1700001</v>
      </c>
      <c r="N26" s="61">
        <v>0</v>
      </c>
      <c r="O26" s="61">
        <v>0</v>
      </c>
      <c r="P26" s="61">
        <v>0</v>
      </c>
      <c r="Q26" s="61">
        <v>0</v>
      </c>
      <c r="R26" s="61">
        <v>0</v>
      </c>
      <c r="S26" s="61">
        <v>0</v>
      </c>
      <c r="T26" s="61">
        <v>0</v>
      </c>
      <c r="U26" s="61">
        <v>0</v>
      </c>
      <c r="V26" s="61">
        <v>0</v>
      </c>
      <c r="W26" s="61">
        <v>0</v>
      </c>
      <c r="X26" s="61">
        <v>-20397132.890000001</v>
      </c>
      <c r="Y26" s="61">
        <v>0</v>
      </c>
      <c r="Z26" s="61">
        <v>0</v>
      </c>
      <c r="AA26" s="61">
        <v>13845123.189999999</v>
      </c>
      <c r="AB26" s="61">
        <v>-59887274.75</v>
      </c>
      <c r="AC26" s="61">
        <v>0</v>
      </c>
      <c r="AD26" s="61">
        <v>25645018.670000002</v>
      </c>
      <c r="AE26" s="61">
        <v>0</v>
      </c>
      <c r="AF26" s="61">
        <v>0</v>
      </c>
      <c r="AG26" s="61">
        <v>-360435478.15999997</v>
      </c>
      <c r="AH26" s="61">
        <v>6894300.3399999999</v>
      </c>
      <c r="AI26" s="61">
        <v>0</v>
      </c>
      <c r="AJ26" s="61">
        <v>6894300.3399999999</v>
      </c>
      <c r="AK26" s="61">
        <v>0</v>
      </c>
      <c r="AL26" s="61">
        <v>0</v>
      </c>
      <c r="AM26" s="61">
        <v>0</v>
      </c>
      <c r="AN26" s="61">
        <v>12099537.84</v>
      </c>
      <c r="AO26" s="61">
        <v>12099537.84</v>
      </c>
      <c r="AP26" s="61">
        <v>0</v>
      </c>
      <c r="AQ26" s="61">
        <v>0</v>
      </c>
      <c r="AR26" s="61">
        <v>0</v>
      </c>
      <c r="AS26" s="61">
        <v>0</v>
      </c>
      <c r="AT26" s="61">
        <v>0</v>
      </c>
      <c r="AU26" s="61">
        <v>0</v>
      </c>
      <c r="AV26" s="61">
        <v>0</v>
      </c>
      <c r="AW26" s="61">
        <v>0</v>
      </c>
      <c r="AX26" s="61">
        <v>0</v>
      </c>
      <c r="AY26" s="61">
        <v>0</v>
      </c>
      <c r="AZ26" s="61">
        <v>0</v>
      </c>
      <c r="BA26" s="61">
        <v>0</v>
      </c>
      <c r="BB26" s="61">
        <v>0</v>
      </c>
      <c r="BC26" s="61">
        <v>0</v>
      </c>
      <c r="BD26" s="61">
        <v>0</v>
      </c>
      <c r="BE26" s="61">
        <v>0</v>
      </c>
      <c r="BF26" s="61">
        <v>0</v>
      </c>
      <c r="BG26" s="61">
        <v>-1432621610.5000002</v>
      </c>
      <c r="BH26" s="61">
        <v>-7613720.2599999998</v>
      </c>
      <c r="BI26" s="61">
        <v>0</v>
      </c>
      <c r="BJ26" s="61">
        <v>0</v>
      </c>
      <c r="BK26" s="61">
        <v>-1895034114.75</v>
      </c>
      <c r="BL26" s="61">
        <v>-1901652936.79</v>
      </c>
      <c r="BM26" s="61">
        <v>0</v>
      </c>
      <c r="BN26" s="61">
        <v>16735001.940000005</v>
      </c>
      <c r="BO26" s="61">
        <v>0</v>
      </c>
      <c r="BP26" s="61">
        <v>0</v>
      </c>
      <c r="BQ26" s="61">
        <v>0</v>
      </c>
      <c r="BR26" s="61">
        <v>-10116179.9</v>
      </c>
      <c r="BS26" s="61">
        <v>0</v>
      </c>
      <c r="BT26" s="61">
        <v>0</v>
      </c>
      <c r="BU26" s="61">
        <v>0</v>
      </c>
      <c r="BV26" s="61">
        <v>620000467.66999996</v>
      </c>
      <c r="BW26" s="61">
        <v>-149974243.16</v>
      </c>
      <c r="BX26" s="61">
        <v>-4360.72</v>
      </c>
      <c r="BY26" s="61">
        <v>-22831061.189999998</v>
      </c>
      <c r="BZ26" s="61">
        <v>-1656.25</v>
      </c>
      <c r="CA26" s="61">
        <v>-6796711.3600000003</v>
      </c>
      <c r="CB26" s="61">
        <v>-9618510.1600000001</v>
      </c>
      <c r="CC26" s="61">
        <v>-796493.19</v>
      </c>
      <c r="CD26" s="61">
        <v>-3549019.26</v>
      </c>
      <c r="CE26" s="61">
        <v>-106376431.03</v>
      </c>
      <c r="CF26" s="61">
        <v>0</v>
      </c>
      <c r="CG26" s="61">
        <v>-299901726.82999998</v>
      </c>
      <c r="CH26" s="61">
        <v>-195633301.59999999</v>
      </c>
      <c r="CI26" s="61">
        <v>7472.7</v>
      </c>
      <c r="CJ26" s="61">
        <v>-158438528.45999998</v>
      </c>
      <c r="CK26" s="61">
        <v>-10160361.359999999</v>
      </c>
      <c r="CL26" s="61">
        <v>-148278167.09999996</v>
      </c>
      <c r="CM26" s="61">
        <v>0</v>
      </c>
      <c r="CN26" s="61">
        <v>-37202245.840000004</v>
      </c>
      <c r="CO26" s="61">
        <v>0</v>
      </c>
      <c r="CP26" s="61">
        <v>0</v>
      </c>
      <c r="CQ26" s="61">
        <v>0</v>
      </c>
      <c r="CR26" s="61">
        <v>0</v>
      </c>
      <c r="CS26" s="61">
        <v>0</v>
      </c>
      <c r="CT26" s="61">
        <v>0</v>
      </c>
      <c r="CU26" s="61">
        <v>0</v>
      </c>
      <c r="CV26" s="61">
        <v>0</v>
      </c>
      <c r="CW26" s="61">
        <v>0</v>
      </c>
      <c r="CX26" s="61">
        <v>0</v>
      </c>
      <c r="CY26" s="61">
        <v>0</v>
      </c>
      <c r="CZ26" s="61">
        <v>-858863.66</v>
      </c>
      <c r="DA26" s="61">
        <v>-858863.66</v>
      </c>
      <c r="DB26" s="61">
        <v>0</v>
      </c>
      <c r="DC26" s="61">
        <v>0</v>
      </c>
      <c r="DD26" s="61">
        <v>11707578.049999999</v>
      </c>
      <c r="DE26" s="61">
        <v>-115117139.62</v>
      </c>
      <c r="DF26" s="61">
        <v>-4049661.25</v>
      </c>
      <c r="DG26" s="61">
        <v>-111067478.37</v>
      </c>
      <c r="DH26" s="61">
        <v>0</v>
      </c>
      <c r="DI26" s="61">
        <v>0</v>
      </c>
      <c r="DJ26" s="61">
        <v>779124556.18000686</v>
      </c>
      <c r="DK26" s="61">
        <v>1104370193.0800068</v>
      </c>
      <c r="DL26" s="61">
        <v>-325245636.89999998</v>
      </c>
      <c r="DM26" s="61">
        <v>779124556.18000686</v>
      </c>
      <c r="DN26" s="61">
        <v>0</v>
      </c>
      <c r="DO26" s="61">
        <v>923864005.96001053</v>
      </c>
      <c r="DP26" s="61">
        <v>180506187.12000006</v>
      </c>
      <c r="DQ26" s="4"/>
      <c r="DR26" s="4"/>
    </row>
    <row r="27" spans="1:122" ht="12.75" customHeight="1">
      <c r="A27" s="43" t="s">
        <v>41</v>
      </c>
      <c r="B27" s="59">
        <v>1030</v>
      </c>
      <c r="C27" s="60" t="s">
        <v>376</v>
      </c>
      <c r="D27" s="61">
        <v>8004619049.79</v>
      </c>
      <c r="E27" s="61">
        <v>1671321414.6600001</v>
      </c>
      <c r="F27" s="61">
        <v>401951289.56999999</v>
      </c>
      <c r="G27" s="61">
        <v>397652485.14999998</v>
      </c>
      <c r="H27" s="61">
        <v>799423590.13999999</v>
      </c>
      <c r="I27" s="61">
        <v>52538130.259999998</v>
      </c>
      <c r="J27" s="61">
        <v>0</v>
      </c>
      <c r="K27" s="61">
        <v>15155257.66</v>
      </c>
      <c r="L27" s="61">
        <v>0</v>
      </c>
      <c r="M27" s="61">
        <v>1060357.3500000001</v>
      </c>
      <c r="N27" s="61">
        <v>3540304.53</v>
      </c>
      <c r="O27" s="61">
        <v>234611735.24999997</v>
      </c>
      <c r="P27" s="61">
        <v>0</v>
      </c>
      <c r="Q27" s="61">
        <v>-186206638.83000001</v>
      </c>
      <c r="R27" s="61">
        <v>0</v>
      </c>
      <c r="S27" s="61">
        <v>420818374.07999998</v>
      </c>
      <c r="T27" s="61">
        <v>0</v>
      </c>
      <c r="U27" s="61">
        <v>0</v>
      </c>
      <c r="V27" s="61">
        <v>0</v>
      </c>
      <c r="W27" s="61">
        <v>0</v>
      </c>
      <c r="X27" s="61">
        <v>4006196551.9300003</v>
      </c>
      <c r="Y27" s="61">
        <v>-50971617.640000001</v>
      </c>
      <c r="Z27" s="61">
        <v>242908955.22999999</v>
      </c>
      <c r="AA27" s="61">
        <v>0</v>
      </c>
      <c r="AB27" s="61">
        <v>143785705.02000001</v>
      </c>
      <c r="AC27" s="61">
        <v>0</v>
      </c>
      <c r="AD27" s="61">
        <v>3670491687.4000001</v>
      </c>
      <c r="AE27" s="61">
        <v>0</v>
      </c>
      <c r="AF27" s="61">
        <v>-18178.080000000002</v>
      </c>
      <c r="AG27" s="61">
        <v>859791170.07000005</v>
      </c>
      <c r="AH27" s="61">
        <v>0</v>
      </c>
      <c r="AI27" s="61">
        <v>0</v>
      </c>
      <c r="AJ27" s="61">
        <v>0</v>
      </c>
      <c r="AK27" s="61">
        <v>0</v>
      </c>
      <c r="AL27" s="61">
        <v>0</v>
      </c>
      <c r="AM27" s="61">
        <v>0</v>
      </c>
      <c r="AN27" s="61">
        <v>0</v>
      </c>
      <c r="AO27" s="61">
        <v>0</v>
      </c>
      <c r="AP27" s="61">
        <v>0</v>
      </c>
      <c r="AQ27" s="61">
        <v>0</v>
      </c>
      <c r="AR27" s="61">
        <v>1232698177.8800001</v>
      </c>
      <c r="AS27" s="61">
        <v>0</v>
      </c>
      <c r="AT27" s="61">
        <v>0</v>
      </c>
      <c r="AU27" s="61">
        <v>0</v>
      </c>
      <c r="AV27" s="61">
        <v>0</v>
      </c>
      <c r="AW27" s="61">
        <v>0</v>
      </c>
      <c r="AX27" s="61">
        <v>0</v>
      </c>
      <c r="AY27" s="61">
        <v>0</v>
      </c>
      <c r="AZ27" s="61">
        <v>0</v>
      </c>
      <c r="BA27" s="61">
        <v>0</v>
      </c>
      <c r="BB27" s="61">
        <v>0</v>
      </c>
      <c r="BC27" s="61">
        <v>0</v>
      </c>
      <c r="BD27" s="61">
        <v>0</v>
      </c>
      <c r="BE27" s="61">
        <v>0</v>
      </c>
      <c r="BF27" s="61">
        <v>0</v>
      </c>
      <c r="BG27" s="61">
        <v>-6482488127</v>
      </c>
      <c r="BH27" s="61">
        <v>-418449608.20999998</v>
      </c>
      <c r="BI27" s="61">
        <v>0</v>
      </c>
      <c r="BJ27" s="61">
        <v>0</v>
      </c>
      <c r="BK27" s="61">
        <v>-5213585824.7399998</v>
      </c>
      <c r="BL27" s="61">
        <v>-1471606735.53</v>
      </c>
      <c r="BM27" s="61">
        <v>-207015301.79999986</v>
      </c>
      <c r="BN27" s="61">
        <v>-3534963787.4100003</v>
      </c>
      <c r="BO27" s="61">
        <v>0</v>
      </c>
      <c r="BP27" s="61">
        <v>0</v>
      </c>
      <c r="BQ27" s="61">
        <v>0</v>
      </c>
      <c r="BR27" s="61">
        <v>0</v>
      </c>
      <c r="BS27" s="61">
        <v>0</v>
      </c>
      <c r="BT27" s="61">
        <v>0</v>
      </c>
      <c r="BU27" s="61">
        <v>-379234150.62</v>
      </c>
      <c r="BV27" s="61">
        <v>-310338679.56</v>
      </c>
      <c r="BW27" s="61">
        <v>-160879863.87</v>
      </c>
      <c r="BX27" s="61">
        <v>0</v>
      </c>
      <c r="BY27" s="61">
        <v>-1223684.29</v>
      </c>
      <c r="BZ27" s="61">
        <v>-25781043.989999998</v>
      </c>
      <c r="CA27" s="61">
        <v>-5837902.9100000001</v>
      </c>
      <c r="CB27" s="61">
        <v>-23426446.359999999</v>
      </c>
      <c r="CC27" s="61">
        <v>-13621343.449999999</v>
      </c>
      <c r="CD27" s="61">
        <v>-19938530.170000002</v>
      </c>
      <c r="CE27" s="61">
        <v>-71050912.700000003</v>
      </c>
      <c r="CF27" s="61">
        <v>0</v>
      </c>
      <c r="CG27" s="61">
        <v>-166195529.81999999</v>
      </c>
      <c r="CH27" s="61">
        <v>-352415582.39999998</v>
      </c>
      <c r="CI27" s="61">
        <v>0</v>
      </c>
      <c r="CJ27" s="61">
        <v>-165420992.60999998</v>
      </c>
      <c r="CK27" s="61">
        <v>-21483421.940000001</v>
      </c>
      <c r="CL27" s="61">
        <v>-143937570.66999999</v>
      </c>
      <c r="CM27" s="61">
        <v>0</v>
      </c>
      <c r="CN27" s="61">
        <v>-186994589.79000002</v>
      </c>
      <c r="CO27" s="61">
        <v>4197573.0200000107</v>
      </c>
      <c r="CP27" s="61">
        <v>159991817.71000001</v>
      </c>
      <c r="CQ27" s="61">
        <v>-155794244.69</v>
      </c>
      <c r="CR27" s="61">
        <v>0</v>
      </c>
      <c r="CS27" s="61">
        <v>0</v>
      </c>
      <c r="CT27" s="61">
        <v>0</v>
      </c>
      <c r="CU27" s="61">
        <v>0</v>
      </c>
      <c r="CV27" s="61">
        <v>0</v>
      </c>
      <c r="CW27" s="61">
        <v>0</v>
      </c>
      <c r="CX27" s="61">
        <v>0</v>
      </c>
      <c r="CY27" s="61">
        <v>0</v>
      </c>
      <c r="CZ27" s="61">
        <v>102674204.94</v>
      </c>
      <c r="DA27" s="61">
        <v>102674204.94</v>
      </c>
      <c r="DB27" s="61">
        <v>0</v>
      </c>
      <c r="DC27" s="61">
        <v>0</v>
      </c>
      <c r="DD27" s="61">
        <v>85838898.400000006</v>
      </c>
      <c r="DE27" s="61">
        <v>-6490623.7800000003</v>
      </c>
      <c r="DF27" s="61">
        <v>-5633030.4199999999</v>
      </c>
      <c r="DG27" s="61">
        <v>-857593.36</v>
      </c>
      <c r="DH27" s="61">
        <v>0</v>
      </c>
      <c r="DI27" s="61">
        <v>0</v>
      </c>
      <c r="DJ27" s="61">
        <v>2510036055.0799999</v>
      </c>
      <c r="DK27" s="61">
        <v>3193961271.6399999</v>
      </c>
      <c r="DL27" s="61">
        <v>-683925216.55999994</v>
      </c>
      <c r="DM27" s="61">
        <v>2510036055.0799999</v>
      </c>
      <c r="DN27" s="61">
        <v>0</v>
      </c>
      <c r="DO27" s="61">
        <v>1838025878.6699963</v>
      </c>
      <c r="DP27" s="61">
        <v>1355935392.97</v>
      </c>
      <c r="DQ27" s="4"/>
      <c r="DR27" s="4"/>
    </row>
    <row r="28" spans="1:122" ht="12.75" customHeight="1">
      <c r="A28" s="43" t="s">
        <v>43</v>
      </c>
      <c r="B28" s="59">
        <v>1031</v>
      </c>
      <c r="C28" s="60" t="s">
        <v>376</v>
      </c>
      <c r="D28" s="61">
        <v>215976412.97000003</v>
      </c>
      <c r="E28" s="61">
        <v>87712886.200000003</v>
      </c>
      <c r="F28" s="61">
        <v>0</v>
      </c>
      <c r="G28" s="61">
        <v>0</v>
      </c>
      <c r="H28" s="61">
        <v>0</v>
      </c>
      <c r="I28" s="61">
        <v>0</v>
      </c>
      <c r="J28" s="61">
        <v>0</v>
      </c>
      <c r="K28" s="61">
        <v>0</v>
      </c>
      <c r="L28" s="61">
        <v>0</v>
      </c>
      <c r="M28" s="61">
        <v>87712886.200000003</v>
      </c>
      <c r="N28" s="61">
        <v>0</v>
      </c>
      <c r="O28" s="61">
        <v>0</v>
      </c>
      <c r="P28" s="61">
        <v>0</v>
      </c>
      <c r="Q28" s="61">
        <v>0</v>
      </c>
      <c r="R28" s="61">
        <v>0</v>
      </c>
      <c r="S28" s="61">
        <v>0</v>
      </c>
      <c r="T28" s="61">
        <v>0</v>
      </c>
      <c r="U28" s="61">
        <v>0</v>
      </c>
      <c r="V28" s="61">
        <v>0</v>
      </c>
      <c r="W28" s="61">
        <v>0</v>
      </c>
      <c r="X28" s="61">
        <v>551236.98</v>
      </c>
      <c r="Y28" s="61">
        <v>0</v>
      </c>
      <c r="Z28" s="61">
        <v>0</v>
      </c>
      <c r="AA28" s="61">
        <v>0</v>
      </c>
      <c r="AB28" s="61">
        <v>0</v>
      </c>
      <c r="AC28" s="61">
        <v>0</v>
      </c>
      <c r="AD28" s="61">
        <v>0</v>
      </c>
      <c r="AE28" s="61">
        <v>0</v>
      </c>
      <c r="AF28" s="61">
        <v>551236.98</v>
      </c>
      <c r="AG28" s="61">
        <v>127712289.79000001</v>
      </c>
      <c r="AH28" s="61">
        <v>0</v>
      </c>
      <c r="AI28" s="61">
        <v>0</v>
      </c>
      <c r="AJ28" s="61">
        <v>0</v>
      </c>
      <c r="AK28" s="61">
        <v>0</v>
      </c>
      <c r="AL28" s="61">
        <v>0</v>
      </c>
      <c r="AM28" s="61">
        <v>0</v>
      </c>
      <c r="AN28" s="61">
        <v>0</v>
      </c>
      <c r="AO28" s="61">
        <v>0</v>
      </c>
      <c r="AP28" s="61">
        <v>0</v>
      </c>
      <c r="AQ28" s="61">
        <v>0</v>
      </c>
      <c r="AR28" s="61">
        <v>0</v>
      </c>
      <c r="AS28" s="61">
        <v>0</v>
      </c>
      <c r="AT28" s="61">
        <v>0</v>
      </c>
      <c r="AU28" s="61">
        <v>0</v>
      </c>
      <c r="AV28" s="61">
        <v>0</v>
      </c>
      <c r="AW28" s="61">
        <v>0</v>
      </c>
      <c r="AX28" s="61">
        <v>0</v>
      </c>
      <c r="AY28" s="61">
        <v>0</v>
      </c>
      <c r="AZ28" s="61">
        <v>0</v>
      </c>
      <c r="BA28" s="61">
        <v>0</v>
      </c>
      <c r="BB28" s="61">
        <v>0</v>
      </c>
      <c r="BC28" s="61">
        <v>0</v>
      </c>
      <c r="BD28" s="61">
        <v>0</v>
      </c>
      <c r="BE28" s="61">
        <v>0</v>
      </c>
      <c r="BF28" s="61">
        <v>0</v>
      </c>
      <c r="BG28" s="61">
        <v>-230051990.72</v>
      </c>
      <c r="BH28" s="61">
        <v>0</v>
      </c>
      <c r="BI28" s="61">
        <v>0</v>
      </c>
      <c r="BJ28" s="61">
        <v>0</v>
      </c>
      <c r="BK28" s="61">
        <v>-192141299.63999999</v>
      </c>
      <c r="BL28" s="61">
        <v>-88264123.180000007</v>
      </c>
      <c r="BM28" s="61">
        <v>0</v>
      </c>
      <c r="BN28" s="61">
        <v>0</v>
      </c>
      <c r="BO28" s="61">
        <v>-103877176.45999999</v>
      </c>
      <c r="BP28" s="61">
        <v>0</v>
      </c>
      <c r="BQ28" s="61">
        <v>0</v>
      </c>
      <c r="BR28" s="61">
        <v>0</v>
      </c>
      <c r="BS28" s="61">
        <v>0</v>
      </c>
      <c r="BT28" s="61">
        <v>0</v>
      </c>
      <c r="BU28" s="61">
        <v>0</v>
      </c>
      <c r="BV28" s="61">
        <v>-23835115.300000001</v>
      </c>
      <c r="BW28" s="61">
        <v>-14075575.780000001</v>
      </c>
      <c r="BX28" s="61">
        <v>0</v>
      </c>
      <c r="BY28" s="61">
        <v>0</v>
      </c>
      <c r="BZ28" s="61">
        <v>-551063.91</v>
      </c>
      <c r="CA28" s="61">
        <v>-215370.06</v>
      </c>
      <c r="CB28" s="61">
        <v>0</v>
      </c>
      <c r="CC28" s="61">
        <v>-32363.16</v>
      </c>
      <c r="CD28" s="61">
        <v>-4902369.67</v>
      </c>
      <c r="CE28" s="61">
        <v>-8374408.9800000004</v>
      </c>
      <c r="CF28" s="61">
        <v>0</v>
      </c>
      <c r="CG28" s="61">
        <v>4440541.6399999997</v>
      </c>
      <c r="CH28" s="61">
        <v>1296685.3399999999</v>
      </c>
      <c r="CI28" s="61">
        <v>534569.74</v>
      </c>
      <c r="CJ28" s="61">
        <v>0</v>
      </c>
      <c r="CK28" s="61">
        <v>0</v>
      </c>
      <c r="CL28" s="61">
        <v>0</v>
      </c>
      <c r="CM28" s="61">
        <v>0</v>
      </c>
      <c r="CN28" s="61">
        <v>762115.6</v>
      </c>
      <c r="CO28" s="61">
        <v>-3047952.05</v>
      </c>
      <c r="CP28" s="61">
        <v>0</v>
      </c>
      <c r="CQ28" s="61">
        <v>-3047952.05</v>
      </c>
      <c r="CR28" s="61">
        <v>0</v>
      </c>
      <c r="CS28" s="61">
        <v>0</v>
      </c>
      <c r="CT28" s="61">
        <v>0</v>
      </c>
      <c r="CU28" s="61">
        <v>0</v>
      </c>
      <c r="CV28" s="61">
        <v>0</v>
      </c>
      <c r="CW28" s="61">
        <v>0</v>
      </c>
      <c r="CX28" s="61">
        <v>0</v>
      </c>
      <c r="CY28" s="61">
        <v>0</v>
      </c>
      <c r="CZ28" s="61">
        <v>0</v>
      </c>
      <c r="DA28" s="61">
        <v>0</v>
      </c>
      <c r="DB28" s="61">
        <v>0</v>
      </c>
      <c r="DC28" s="61">
        <v>6161343.3499999996</v>
      </c>
      <c r="DD28" s="61">
        <v>113912.15</v>
      </c>
      <c r="DE28" s="61">
        <v>0</v>
      </c>
      <c r="DF28" s="61">
        <v>0</v>
      </c>
      <c r="DG28" s="61">
        <v>0</v>
      </c>
      <c r="DH28" s="61">
        <v>0</v>
      </c>
      <c r="DI28" s="61">
        <v>-83447.149999999994</v>
      </c>
      <c r="DJ28" s="61">
        <v>2701084.5200000014</v>
      </c>
      <c r="DK28" s="61">
        <v>2701084.5200000014</v>
      </c>
      <c r="DL28" s="61">
        <v>0</v>
      </c>
      <c r="DM28" s="61">
        <v>2701084.5200000014</v>
      </c>
      <c r="DN28" s="61">
        <v>0</v>
      </c>
      <c r="DO28" s="61">
        <v>12336120.629999995</v>
      </c>
      <c r="DP28" s="61">
        <v>-9635036.1099999696</v>
      </c>
      <c r="DQ28" s="4"/>
      <c r="DR28" s="4"/>
    </row>
    <row r="29" spans="1:122" ht="12.75" customHeight="1">
      <c r="A29" s="43" t="s">
        <v>45</v>
      </c>
      <c r="B29" s="59">
        <v>1032</v>
      </c>
      <c r="C29" s="60" t="s">
        <v>376</v>
      </c>
      <c r="D29" s="61">
        <v>4767189121.4299994</v>
      </c>
      <c r="E29" s="61">
        <v>3934449218.8599997</v>
      </c>
      <c r="F29" s="61">
        <v>0</v>
      </c>
      <c r="G29" s="61">
        <v>0</v>
      </c>
      <c r="H29" s="61">
        <v>354724168.31</v>
      </c>
      <c r="I29" s="61">
        <v>0</v>
      </c>
      <c r="J29" s="61">
        <v>0</v>
      </c>
      <c r="K29" s="61">
        <v>0</v>
      </c>
      <c r="L29" s="61">
        <v>0</v>
      </c>
      <c r="M29" s="61">
        <v>3579725050.5499997</v>
      </c>
      <c r="N29" s="61">
        <v>0</v>
      </c>
      <c r="O29" s="61">
        <v>0</v>
      </c>
      <c r="P29" s="61">
        <v>0</v>
      </c>
      <c r="Q29" s="61">
        <v>0</v>
      </c>
      <c r="R29" s="61">
        <v>0</v>
      </c>
      <c r="S29" s="61">
        <v>0</v>
      </c>
      <c r="T29" s="61">
        <v>0</v>
      </c>
      <c r="U29" s="61">
        <v>0</v>
      </c>
      <c r="V29" s="61">
        <v>0</v>
      </c>
      <c r="W29" s="61">
        <v>0</v>
      </c>
      <c r="X29" s="61">
        <v>288332580.69999999</v>
      </c>
      <c r="Y29" s="61">
        <v>0</v>
      </c>
      <c r="Z29" s="61">
        <v>0</v>
      </c>
      <c r="AA29" s="61">
        <v>0</v>
      </c>
      <c r="AB29" s="61">
        <v>0</v>
      </c>
      <c r="AC29" s="61">
        <v>0</v>
      </c>
      <c r="AD29" s="61">
        <v>288332580.69999999</v>
      </c>
      <c r="AE29" s="61">
        <v>0</v>
      </c>
      <c r="AF29" s="61">
        <v>0</v>
      </c>
      <c r="AG29" s="61">
        <v>544407321.87</v>
      </c>
      <c r="AH29" s="61">
        <v>0</v>
      </c>
      <c r="AI29" s="61">
        <v>0</v>
      </c>
      <c r="AJ29" s="61">
        <v>0</v>
      </c>
      <c r="AK29" s="61">
        <v>0</v>
      </c>
      <c r="AL29" s="61">
        <v>0</v>
      </c>
      <c r="AM29" s="61">
        <v>0</v>
      </c>
      <c r="AN29" s="61">
        <v>0</v>
      </c>
      <c r="AO29" s="61">
        <v>0</v>
      </c>
      <c r="AP29" s="61">
        <v>0</v>
      </c>
      <c r="AQ29" s="61">
        <v>0</v>
      </c>
      <c r="AR29" s="61">
        <v>0</v>
      </c>
      <c r="AS29" s="61">
        <v>0</v>
      </c>
      <c r="AT29" s="61">
        <v>0</v>
      </c>
      <c r="AU29" s="61">
        <v>0</v>
      </c>
      <c r="AV29" s="61">
        <v>0</v>
      </c>
      <c r="AW29" s="61">
        <v>0</v>
      </c>
      <c r="AX29" s="61">
        <v>0</v>
      </c>
      <c r="AY29" s="61">
        <v>0</v>
      </c>
      <c r="AZ29" s="61">
        <v>0</v>
      </c>
      <c r="BA29" s="61">
        <v>0</v>
      </c>
      <c r="BB29" s="61">
        <v>0</v>
      </c>
      <c r="BC29" s="61">
        <v>0</v>
      </c>
      <c r="BD29" s="61">
        <v>0</v>
      </c>
      <c r="BE29" s="61">
        <v>0</v>
      </c>
      <c r="BF29" s="61">
        <v>0</v>
      </c>
      <c r="BG29" s="61">
        <v>-4016116402.6729355</v>
      </c>
      <c r="BH29" s="61">
        <v>-286674959.10000002</v>
      </c>
      <c r="BI29" s="61">
        <v>0</v>
      </c>
      <c r="BJ29" s="61">
        <v>0</v>
      </c>
      <c r="BK29" s="61">
        <v>-3298588457.8329358</v>
      </c>
      <c r="BL29" s="61">
        <v>-3298588457.8329358</v>
      </c>
      <c r="BM29" s="61">
        <v>0</v>
      </c>
      <c r="BN29" s="61">
        <v>0</v>
      </c>
      <c r="BO29" s="61">
        <v>0</v>
      </c>
      <c r="BP29" s="61">
        <v>0</v>
      </c>
      <c r="BQ29" s="61">
        <v>0</v>
      </c>
      <c r="BR29" s="61">
        <v>0</v>
      </c>
      <c r="BS29" s="61">
        <v>0</v>
      </c>
      <c r="BT29" s="61">
        <v>0</v>
      </c>
      <c r="BU29" s="61">
        <v>0</v>
      </c>
      <c r="BV29" s="61">
        <v>-357924294.72999996</v>
      </c>
      <c r="BW29" s="61">
        <v>-72928691.00999999</v>
      </c>
      <c r="BX29" s="61">
        <v>0</v>
      </c>
      <c r="BY29" s="61">
        <v>-25828732.969999999</v>
      </c>
      <c r="BZ29" s="61">
        <v>-837563.91999999993</v>
      </c>
      <c r="CA29" s="61">
        <v>-5210047.76</v>
      </c>
      <c r="CB29" s="61">
        <v>-26626708.09</v>
      </c>
      <c r="CC29" s="61">
        <v>-25953.74</v>
      </c>
      <c r="CD29" s="61">
        <v>-5337480.3899999997</v>
      </c>
      <c r="CE29" s="61">
        <v>-9062204.1400000006</v>
      </c>
      <c r="CF29" s="61">
        <v>0</v>
      </c>
      <c r="CG29" s="61">
        <v>-310449512.87999994</v>
      </c>
      <c r="CH29" s="61">
        <v>-408948024.83999997</v>
      </c>
      <c r="CI29" s="61">
        <v>0</v>
      </c>
      <c r="CJ29" s="61">
        <v>-390994690.13999999</v>
      </c>
      <c r="CK29" s="61">
        <v>-6221729.6100000003</v>
      </c>
      <c r="CL29" s="61">
        <v>-384772960.52999997</v>
      </c>
      <c r="CM29" s="61">
        <v>0</v>
      </c>
      <c r="CN29" s="61">
        <v>-17953334.699999988</v>
      </c>
      <c r="CO29" s="61">
        <v>0</v>
      </c>
      <c r="CP29" s="61">
        <v>0</v>
      </c>
      <c r="CQ29" s="61">
        <v>0</v>
      </c>
      <c r="CR29" s="61">
        <v>0</v>
      </c>
      <c r="CS29" s="61">
        <v>0</v>
      </c>
      <c r="CT29" s="61">
        <v>0</v>
      </c>
      <c r="CU29" s="61">
        <v>0</v>
      </c>
      <c r="CV29" s="61">
        <v>0</v>
      </c>
      <c r="CW29" s="61">
        <v>0</v>
      </c>
      <c r="CX29" s="61">
        <v>0</v>
      </c>
      <c r="CY29" s="61">
        <v>0</v>
      </c>
      <c r="CZ29" s="61">
        <v>114382207.55</v>
      </c>
      <c r="DA29" s="61">
        <v>114382207.55</v>
      </c>
      <c r="DB29" s="61">
        <v>0</v>
      </c>
      <c r="DC29" s="61">
        <v>0</v>
      </c>
      <c r="DD29" s="61">
        <v>2642616.23</v>
      </c>
      <c r="DE29" s="61">
        <v>-18526311.82</v>
      </c>
      <c r="DF29" s="61">
        <v>-18526302.370000001</v>
      </c>
      <c r="DG29" s="61">
        <v>-9.4499999999999993</v>
      </c>
      <c r="DH29" s="61">
        <v>0</v>
      </c>
      <c r="DI29" s="61">
        <v>0</v>
      </c>
      <c r="DJ29" s="61">
        <v>1896687175.3400073</v>
      </c>
      <c r="DK29" s="61">
        <v>2682822098.9900074</v>
      </c>
      <c r="DL29" s="61">
        <v>-786134923.64999998</v>
      </c>
      <c r="DM29" s="61">
        <v>1896687175.3400073</v>
      </c>
      <c r="DN29" s="61">
        <v>0</v>
      </c>
      <c r="DO29" s="61">
        <v>2242198893.1129284</v>
      </c>
      <c r="DP29" s="61">
        <v>440623205.87706393</v>
      </c>
      <c r="DQ29" s="4"/>
      <c r="DR29" s="4"/>
    </row>
    <row r="30" spans="1:122" ht="12.75" customHeight="1">
      <c r="A30" s="43" t="s">
        <v>47</v>
      </c>
      <c r="B30" s="59">
        <v>1034</v>
      </c>
      <c r="C30" s="60" t="s">
        <v>376</v>
      </c>
      <c r="D30" s="61">
        <v>910316645.93999994</v>
      </c>
      <c r="E30" s="61">
        <v>449312659.75999999</v>
      </c>
      <c r="F30" s="61">
        <v>0</v>
      </c>
      <c r="G30" s="61">
        <v>0</v>
      </c>
      <c r="H30" s="61">
        <v>12603784.220000001</v>
      </c>
      <c r="I30" s="61">
        <v>76209724.879999995</v>
      </c>
      <c r="J30" s="61">
        <v>0</v>
      </c>
      <c r="K30" s="61">
        <v>0</v>
      </c>
      <c r="L30" s="61">
        <v>3414.53</v>
      </c>
      <c r="M30" s="61">
        <v>354182736.13</v>
      </c>
      <c r="N30" s="61">
        <v>6313000</v>
      </c>
      <c r="O30" s="61">
        <v>371121200.10000002</v>
      </c>
      <c r="P30" s="61">
        <v>8754868.75</v>
      </c>
      <c r="Q30" s="61">
        <v>0</v>
      </c>
      <c r="R30" s="61">
        <v>0</v>
      </c>
      <c r="S30" s="61">
        <v>0</v>
      </c>
      <c r="T30" s="61">
        <v>0</v>
      </c>
      <c r="U30" s="61">
        <v>362366331.35000002</v>
      </c>
      <c r="V30" s="61">
        <v>0</v>
      </c>
      <c r="W30" s="61">
        <v>0</v>
      </c>
      <c r="X30" s="61">
        <v>22733695.050000001</v>
      </c>
      <c r="Y30" s="61">
        <v>19862723.84</v>
      </c>
      <c r="Z30" s="61">
        <v>0</v>
      </c>
      <c r="AA30" s="61">
        <v>5178488.3899999997</v>
      </c>
      <c r="AB30" s="61">
        <v>-3514899.17</v>
      </c>
      <c r="AC30" s="61">
        <v>0</v>
      </c>
      <c r="AD30" s="61">
        <v>-1333.45</v>
      </c>
      <c r="AE30" s="61">
        <v>12197631.6</v>
      </c>
      <c r="AF30" s="61">
        <v>-10988916.16</v>
      </c>
      <c r="AG30" s="61">
        <v>66906572.530000001</v>
      </c>
      <c r="AH30" s="61">
        <v>0</v>
      </c>
      <c r="AI30" s="61">
        <v>0</v>
      </c>
      <c r="AJ30" s="61">
        <v>0</v>
      </c>
      <c r="AK30" s="61">
        <v>0</v>
      </c>
      <c r="AL30" s="61">
        <v>0</v>
      </c>
      <c r="AM30" s="61">
        <v>0</v>
      </c>
      <c r="AN30" s="61">
        <v>242518.5</v>
      </c>
      <c r="AO30" s="61">
        <v>242518.5</v>
      </c>
      <c r="AP30" s="61">
        <v>0</v>
      </c>
      <c r="AQ30" s="61">
        <v>0</v>
      </c>
      <c r="AR30" s="61">
        <v>0</v>
      </c>
      <c r="AS30" s="61">
        <v>0</v>
      </c>
      <c r="AT30" s="61">
        <v>0</v>
      </c>
      <c r="AU30" s="61">
        <v>0</v>
      </c>
      <c r="AV30" s="61">
        <v>0</v>
      </c>
      <c r="AW30" s="61">
        <v>0</v>
      </c>
      <c r="AX30" s="61">
        <v>0</v>
      </c>
      <c r="AY30" s="61">
        <v>0</v>
      </c>
      <c r="AZ30" s="61">
        <v>0</v>
      </c>
      <c r="BA30" s="61">
        <v>0</v>
      </c>
      <c r="BB30" s="61">
        <v>0</v>
      </c>
      <c r="BC30" s="61">
        <v>0</v>
      </c>
      <c r="BD30" s="61">
        <v>0</v>
      </c>
      <c r="BE30" s="61">
        <v>0</v>
      </c>
      <c r="BF30" s="61">
        <v>0</v>
      </c>
      <c r="BG30" s="61">
        <v>-833083295.31999993</v>
      </c>
      <c r="BH30" s="61">
        <v>0</v>
      </c>
      <c r="BI30" s="61">
        <v>0</v>
      </c>
      <c r="BJ30" s="61">
        <v>0</v>
      </c>
      <c r="BK30" s="61">
        <v>-820433859.86000001</v>
      </c>
      <c r="BL30" s="61">
        <v>-449312659.75999999</v>
      </c>
      <c r="BM30" s="61">
        <v>-371121200.10000002</v>
      </c>
      <c r="BN30" s="61">
        <v>0</v>
      </c>
      <c r="BO30" s="61">
        <v>0</v>
      </c>
      <c r="BP30" s="61">
        <v>0</v>
      </c>
      <c r="BQ30" s="61">
        <v>0</v>
      </c>
      <c r="BR30" s="61">
        <v>0</v>
      </c>
      <c r="BS30" s="61">
        <v>0</v>
      </c>
      <c r="BT30" s="61">
        <v>0</v>
      </c>
      <c r="BU30" s="61">
        <v>0</v>
      </c>
      <c r="BV30" s="61">
        <v>-11038848.539999999</v>
      </c>
      <c r="BW30" s="61">
        <v>-1610586.92</v>
      </c>
      <c r="BX30" s="61">
        <v>-20769.23</v>
      </c>
      <c r="BY30" s="61">
        <v>0</v>
      </c>
      <c r="BZ30" s="61">
        <v>0</v>
      </c>
      <c r="CA30" s="61">
        <v>-619536.18000000005</v>
      </c>
      <c r="CB30" s="61">
        <v>-204774.73</v>
      </c>
      <c r="CC30" s="61">
        <v>-359222.3</v>
      </c>
      <c r="CD30" s="61">
        <v>0</v>
      </c>
      <c r="CE30" s="61">
        <v>-406284.48</v>
      </c>
      <c r="CF30" s="61">
        <v>0</v>
      </c>
      <c r="CG30" s="61">
        <v>-70466014.88000001</v>
      </c>
      <c r="CH30" s="61">
        <v>-13134457.32</v>
      </c>
      <c r="CI30" s="61">
        <v>0</v>
      </c>
      <c r="CJ30" s="61">
        <v>0</v>
      </c>
      <c r="CK30" s="61">
        <v>0</v>
      </c>
      <c r="CL30" s="61">
        <v>0</v>
      </c>
      <c r="CM30" s="61">
        <v>0</v>
      </c>
      <c r="CN30" s="61">
        <v>-13134457.32</v>
      </c>
      <c r="CO30" s="61">
        <v>0</v>
      </c>
      <c r="CP30" s="61">
        <v>0</v>
      </c>
      <c r="CQ30" s="61">
        <v>0</v>
      </c>
      <c r="CR30" s="61">
        <v>0</v>
      </c>
      <c r="CS30" s="61">
        <v>0</v>
      </c>
      <c r="CT30" s="61">
        <v>0</v>
      </c>
      <c r="CU30" s="61">
        <v>0</v>
      </c>
      <c r="CV30" s="61">
        <v>0</v>
      </c>
      <c r="CW30" s="61">
        <v>0</v>
      </c>
      <c r="CX30" s="61">
        <v>0</v>
      </c>
      <c r="CY30" s="61">
        <v>0</v>
      </c>
      <c r="CZ30" s="61">
        <v>0</v>
      </c>
      <c r="DA30" s="61">
        <v>0</v>
      </c>
      <c r="DB30" s="61">
        <v>0</v>
      </c>
      <c r="DC30" s="61">
        <v>0</v>
      </c>
      <c r="DD30" s="61">
        <v>342462.51</v>
      </c>
      <c r="DE30" s="61">
        <v>-48691802.060000002</v>
      </c>
      <c r="DF30" s="61">
        <v>-43983173.329999998</v>
      </c>
      <c r="DG30" s="61">
        <v>-4708628.7300000004</v>
      </c>
      <c r="DH30" s="61">
        <v>0</v>
      </c>
      <c r="DI30" s="61">
        <v>-8982218.0099999998</v>
      </c>
      <c r="DJ30" s="61">
        <v>231174803.39999998</v>
      </c>
      <c r="DK30" s="61">
        <v>330307910.14999998</v>
      </c>
      <c r="DL30" s="61">
        <v>-99133106.75</v>
      </c>
      <c r="DM30" s="61">
        <v>231174803.39999998</v>
      </c>
      <c r="DN30" s="61">
        <v>0</v>
      </c>
      <c r="DO30" s="61">
        <v>323540574.16999912</v>
      </c>
      <c r="DP30" s="61">
        <v>6767335.7399999946</v>
      </c>
      <c r="DQ30" s="4"/>
      <c r="DR30" s="4"/>
    </row>
    <row r="31" spans="1:122" ht="12.75" customHeight="1">
      <c r="A31" s="43" t="s">
        <v>49</v>
      </c>
      <c r="B31" s="59">
        <v>1035</v>
      </c>
      <c r="C31" s="60" t="s">
        <v>376</v>
      </c>
      <c r="D31" s="61">
        <v>10094584539.709999</v>
      </c>
      <c r="E31" s="61">
        <v>7948202843.5999994</v>
      </c>
      <c r="F31" s="61">
        <v>0</v>
      </c>
      <c r="G31" s="61">
        <v>0</v>
      </c>
      <c r="H31" s="61">
        <v>457365448.80000001</v>
      </c>
      <c r="I31" s="61">
        <v>340888227.94999999</v>
      </c>
      <c r="J31" s="61">
        <v>0</v>
      </c>
      <c r="K31" s="61">
        <v>244232916.41</v>
      </c>
      <c r="L31" s="61">
        <v>0</v>
      </c>
      <c r="M31" s="61">
        <v>6905716250.4399996</v>
      </c>
      <c r="N31" s="61">
        <v>0</v>
      </c>
      <c r="O31" s="61">
        <v>0</v>
      </c>
      <c r="P31" s="61">
        <v>0</v>
      </c>
      <c r="Q31" s="61">
        <v>0</v>
      </c>
      <c r="R31" s="61">
        <v>0</v>
      </c>
      <c r="S31" s="61">
        <v>0</v>
      </c>
      <c r="T31" s="61">
        <v>0</v>
      </c>
      <c r="U31" s="61">
        <v>0</v>
      </c>
      <c r="V31" s="61">
        <v>0</v>
      </c>
      <c r="W31" s="61">
        <v>0</v>
      </c>
      <c r="X31" s="61">
        <v>202917395.16999999</v>
      </c>
      <c r="Y31" s="61">
        <v>0</v>
      </c>
      <c r="Z31" s="61">
        <v>0</v>
      </c>
      <c r="AA31" s="61">
        <v>267418485.84999999</v>
      </c>
      <c r="AB31" s="61">
        <v>-66906290.68</v>
      </c>
      <c r="AC31" s="61">
        <v>0</v>
      </c>
      <c r="AD31" s="61">
        <v>2405200</v>
      </c>
      <c r="AE31" s="61">
        <v>0</v>
      </c>
      <c r="AF31" s="61">
        <v>0</v>
      </c>
      <c r="AG31" s="61">
        <v>1578147885.72</v>
      </c>
      <c r="AH31" s="61">
        <v>0</v>
      </c>
      <c r="AI31" s="61">
        <v>0</v>
      </c>
      <c r="AJ31" s="61">
        <v>0</v>
      </c>
      <c r="AK31" s="61">
        <v>0</v>
      </c>
      <c r="AL31" s="61">
        <v>0</v>
      </c>
      <c r="AM31" s="61">
        <v>0</v>
      </c>
      <c r="AN31" s="61">
        <v>150000</v>
      </c>
      <c r="AO31" s="61">
        <v>150000</v>
      </c>
      <c r="AP31" s="61">
        <v>0</v>
      </c>
      <c r="AQ31" s="61">
        <v>0</v>
      </c>
      <c r="AR31" s="61">
        <v>363571915.22000003</v>
      </c>
      <c r="AS31" s="61">
        <v>1594500</v>
      </c>
      <c r="AT31" s="61">
        <v>0</v>
      </c>
      <c r="AU31" s="61">
        <v>1594500</v>
      </c>
      <c r="AV31" s="61">
        <v>0</v>
      </c>
      <c r="AW31" s="61">
        <v>0</v>
      </c>
      <c r="AX31" s="61">
        <v>0</v>
      </c>
      <c r="AY31" s="61">
        <v>0</v>
      </c>
      <c r="AZ31" s="61">
        <v>0</v>
      </c>
      <c r="BA31" s="61">
        <v>0</v>
      </c>
      <c r="BB31" s="61">
        <v>0</v>
      </c>
      <c r="BC31" s="61">
        <v>0</v>
      </c>
      <c r="BD31" s="61">
        <v>0</v>
      </c>
      <c r="BE31" s="61">
        <v>0</v>
      </c>
      <c r="BF31" s="61">
        <v>0</v>
      </c>
      <c r="BG31" s="61">
        <v>-8634179656.8990364</v>
      </c>
      <c r="BH31" s="61">
        <v>-387159299.52999997</v>
      </c>
      <c r="BI31" s="61">
        <v>0</v>
      </c>
      <c r="BJ31" s="61">
        <v>0</v>
      </c>
      <c r="BK31" s="61">
        <v>-7919283109.9090357</v>
      </c>
      <c r="BL31" s="61">
        <v>-7919283109.9090357</v>
      </c>
      <c r="BM31" s="61">
        <v>0</v>
      </c>
      <c r="BN31" s="61">
        <v>0</v>
      </c>
      <c r="BO31" s="61">
        <v>0</v>
      </c>
      <c r="BP31" s="61">
        <v>0</v>
      </c>
      <c r="BQ31" s="61">
        <v>0</v>
      </c>
      <c r="BR31" s="61">
        <v>0</v>
      </c>
      <c r="BS31" s="61">
        <v>0</v>
      </c>
      <c r="BT31" s="61">
        <v>0</v>
      </c>
      <c r="BU31" s="61">
        <v>-5863100</v>
      </c>
      <c r="BV31" s="61">
        <v>-220624866.31</v>
      </c>
      <c r="BW31" s="61">
        <v>-101249281.14999999</v>
      </c>
      <c r="BX31" s="61">
        <v>-5764.33</v>
      </c>
      <c r="BY31" s="61">
        <v>-1460991.65</v>
      </c>
      <c r="BZ31" s="61">
        <v>0</v>
      </c>
      <c r="CA31" s="61">
        <v>-17259056.93</v>
      </c>
      <c r="CB31" s="61">
        <v>-38807995.579999998</v>
      </c>
      <c r="CC31" s="61">
        <v>-472176.37</v>
      </c>
      <c r="CD31" s="61">
        <v>0</v>
      </c>
      <c r="CE31" s="61">
        <v>-43243296.289999999</v>
      </c>
      <c r="CF31" s="61">
        <v>0</v>
      </c>
      <c r="CG31" s="61">
        <v>-1342087884.76</v>
      </c>
      <c r="CH31" s="61">
        <v>-392909905.94</v>
      </c>
      <c r="CI31" s="61">
        <v>0</v>
      </c>
      <c r="CJ31" s="61">
        <v>-369489211.94</v>
      </c>
      <c r="CK31" s="61">
        <v>-25725613</v>
      </c>
      <c r="CL31" s="61">
        <v>-343763598.94</v>
      </c>
      <c r="CM31" s="61">
        <v>0</v>
      </c>
      <c r="CN31" s="61">
        <v>-23420694</v>
      </c>
      <c r="CO31" s="61">
        <v>-1089853142.29</v>
      </c>
      <c r="CP31" s="61">
        <v>14968137.77</v>
      </c>
      <c r="CQ31" s="61">
        <v>-1104821280.0599999</v>
      </c>
      <c r="CR31" s="61">
        <v>0</v>
      </c>
      <c r="CS31" s="61">
        <v>0</v>
      </c>
      <c r="CT31" s="61">
        <v>0</v>
      </c>
      <c r="CU31" s="61">
        <v>0</v>
      </c>
      <c r="CV31" s="61">
        <v>0</v>
      </c>
      <c r="CW31" s="61">
        <v>0</v>
      </c>
      <c r="CX31" s="61">
        <v>0</v>
      </c>
      <c r="CY31" s="61">
        <v>0</v>
      </c>
      <c r="CZ31" s="61">
        <v>148338769.33000001</v>
      </c>
      <c r="DA31" s="61">
        <v>148338769.33000001</v>
      </c>
      <c r="DB31" s="61">
        <v>0</v>
      </c>
      <c r="DC31" s="61">
        <v>0</v>
      </c>
      <c r="DD31" s="61">
        <v>2280542.21</v>
      </c>
      <c r="DE31" s="61">
        <v>-9944148.0700000003</v>
      </c>
      <c r="DF31" s="61">
        <v>-9890398.0700000003</v>
      </c>
      <c r="DG31" s="61">
        <v>-53750</v>
      </c>
      <c r="DH31" s="61">
        <v>0</v>
      </c>
      <c r="DI31" s="61">
        <v>0</v>
      </c>
      <c r="DJ31" s="61">
        <v>2988542754.9489651</v>
      </c>
      <c r="DK31" s="61">
        <v>4303337635.3789654</v>
      </c>
      <c r="DL31" s="61">
        <v>-1314794880.4300001</v>
      </c>
      <c r="DM31" s="61">
        <v>2988542754.9489651</v>
      </c>
      <c r="DN31" s="61">
        <v>0</v>
      </c>
      <c r="DO31" s="61">
        <v>4185020637.3280067</v>
      </c>
      <c r="DP31" s="61">
        <v>118316998.05096269</v>
      </c>
      <c r="DQ31" s="4"/>
      <c r="DR31" s="4"/>
    </row>
    <row r="32" spans="1:122" ht="12.75" customHeight="1">
      <c r="A32" s="43" t="s">
        <v>51</v>
      </c>
      <c r="B32" s="59">
        <v>1036</v>
      </c>
      <c r="C32" s="60" t="s">
        <v>376</v>
      </c>
      <c r="D32" s="61">
        <v>3681002010.3199997</v>
      </c>
      <c r="E32" s="61">
        <v>1724467282.79</v>
      </c>
      <c r="F32" s="61">
        <v>24486521.440000001</v>
      </c>
      <c r="G32" s="61">
        <v>0</v>
      </c>
      <c r="H32" s="61">
        <v>14713592.93</v>
      </c>
      <c r="I32" s="61">
        <v>300474817.45999998</v>
      </c>
      <c r="J32" s="61">
        <v>20629578.09</v>
      </c>
      <c r="K32" s="61">
        <v>380993302.05000001</v>
      </c>
      <c r="L32" s="61">
        <v>73299090.950000003</v>
      </c>
      <c r="M32" s="61">
        <v>909870379.87</v>
      </c>
      <c r="N32" s="61">
        <v>0</v>
      </c>
      <c r="O32" s="61">
        <v>0</v>
      </c>
      <c r="P32" s="61">
        <v>0</v>
      </c>
      <c r="Q32" s="61">
        <v>0</v>
      </c>
      <c r="R32" s="61">
        <v>0</v>
      </c>
      <c r="S32" s="61">
        <v>0</v>
      </c>
      <c r="T32" s="61">
        <v>0</v>
      </c>
      <c r="U32" s="61">
        <v>0</v>
      </c>
      <c r="V32" s="61">
        <v>0</v>
      </c>
      <c r="W32" s="61">
        <v>0</v>
      </c>
      <c r="X32" s="61">
        <v>65744389.540000007</v>
      </c>
      <c r="Y32" s="61">
        <v>0</v>
      </c>
      <c r="Z32" s="61">
        <v>0</v>
      </c>
      <c r="AA32" s="61">
        <v>994494.24</v>
      </c>
      <c r="AB32" s="61">
        <v>54755813.280000001</v>
      </c>
      <c r="AC32" s="61">
        <v>0</v>
      </c>
      <c r="AD32" s="61">
        <v>6082212.7199999997</v>
      </c>
      <c r="AE32" s="61">
        <v>-587964.22</v>
      </c>
      <c r="AF32" s="61">
        <v>4499833.5199999996</v>
      </c>
      <c r="AG32" s="61">
        <v>1577792930.9400001</v>
      </c>
      <c r="AH32" s="61">
        <v>6894300.3499999996</v>
      </c>
      <c r="AI32" s="61">
        <v>6894300.3499999996</v>
      </c>
      <c r="AJ32" s="61">
        <v>0</v>
      </c>
      <c r="AK32" s="61">
        <v>0</v>
      </c>
      <c r="AL32" s="61">
        <v>0</v>
      </c>
      <c r="AM32" s="61">
        <v>0</v>
      </c>
      <c r="AN32" s="61">
        <v>306103106.69999999</v>
      </c>
      <c r="AO32" s="61">
        <v>0</v>
      </c>
      <c r="AP32" s="61">
        <v>0</v>
      </c>
      <c r="AQ32" s="61">
        <v>306103106.69999999</v>
      </c>
      <c r="AR32" s="61">
        <v>0</v>
      </c>
      <c r="AS32" s="61">
        <v>0</v>
      </c>
      <c r="AT32" s="61">
        <v>0</v>
      </c>
      <c r="AU32" s="61">
        <v>0</v>
      </c>
      <c r="AV32" s="61">
        <v>0</v>
      </c>
      <c r="AW32" s="61">
        <v>0</v>
      </c>
      <c r="AX32" s="61">
        <v>0</v>
      </c>
      <c r="AY32" s="61">
        <v>0</v>
      </c>
      <c r="AZ32" s="61">
        <v>0</v>
      </c>
      <c r="BA32" s="61">
        <v>0</v>
      </c>
      <c r="BB32" s="61">
        <v>0</v>
      </c>
      <c r="BC32" s="61">
        <v>0</v>
      </c>
      <c r="BD32" s="61">
        <v>0</v>
      </c>
      <c r="BE32" s="61">
        <v>0</v>
      </c>
      <c r="BF32" s="61">
        <v>0</v>
      </c>
      <c r="BG32" s="61">
        <v>-3480097248.8022246</v>
      </c>
      <c r="BH32" s="61">
        <v>-1586902.48</v>
      </c>
      <c r="BI32" s="61">
        <v>0</v>
      </c>
      <c r="BJ32" s="61">
        <v>0</v>
      </c>
      <c r="BK32" s="61">
        <v>-3311119021.7422247</v>
      </c>
      <c r="BL32" s="61">
        <v>-1551185358.3371768</v>
      </c>
      <c r="BM32" s="61">
        <v>0</v>
      </c>
      <c r="BN32" s="61">
        <v>-59138109.180168681</v>
      </c>
      <c r="BO32" s="61">
        <v>-1419249479.1796353</v>
      </c>
      <c r="BP32" s="61">
        <v>-6201531.258741308</v>
      </c>
      <c r="BQ32" s="61">
        <v>0</v>
      </c>
      <c r="BR32" s="61">
        <v>-275344543.78650272</v>
      </c>
      <c r="BS32" s="61">
        <v>0</v>
      </c>
      <c r="BT32" s="61">
        <v>0</v>
      </c>
      <c r="BU32" s="61">
        <v>0</v>
      </c>
      <c r="BV32" s="61">
        <v>-128735180.14</v>
      </c>
      <c r="BW32" s="61">
        <v>-38656144.439999998</v>
      </c>
      <c r="BX32" s="61">
        <v>0</v>
      </c>
      <c r="BY32" s="61">
        <v>0</v>
      </c>
      <c r="BZ32" s="61">
        <v>0</v>
      </c>
      <c r="CA32" s="61">
        <v>-5979662.9400000004</v>
      </c>
      <c r="CB32" s="61">
        <v>-14004433.91</v>
      </c>
      <c r="CC32" s="61">
        <v>-1470931.74</v>
      </c>
      <c r="CD32" s="61">
        <v>-9047667.4600000009</v>
      </c>
      <c r="CE32" s="61">
        <v>-8153448.3899999997</v>
      </c>
      <c r="CF32" s="61">
        <v>0</v>
      </c>
      <c r="CG32" s="61">
        <v>-36673923.370000005</v>
      </c>
      <c r="CH32" s="61">
        <v>-152263607.18000001</v>
      </c>
      <c r="CI32" s="61">
        <v>0</v>
      </c>
      <c r="CJ32" s="61">
        <v>-144740539.5</v>
      </c>
      <c r="CK32" s="61">
        <v>-15786599.329999998</v>
      </c>
      <c r="CL32" s="61">
        <v>-128953940.16999999</v>
      </c>
      <c r="CM32" s="61">
        <v>0</v>
      </c>
      <c r="CN32" s="61">
        <v>-7523067.6799999997</v>
      </c>
      <c r="CO32" s="61">
        <v>-25761868.189999998</v>
      </c>
      <c r="CP32" s="61">
        <v>-119631092.56</v>
      </c>
      <c r="CQ32" s="61">
        <v>93869224.370000005</v>
      </c>
      <c r="CR32" s="61">
        <v>0</v>
      </c>
      <c r="CS32" s="61">
        <v>0</v>
      </c>
      <c r="CT32" s="61">
        <v>0</v>
      </c>
      <c r="CU32" s="61">
        <v>0</v>
      </c>
      <c r="CV32" s="61">
        <v>0</v>
      </c>
      <c r="CW32" s="61">
        <v>0</v>
      </c>
      <c r="CX32" s="61">
        <v>0</v>
      </c>
      <c r="CY32" s="61">
        <v>0</v>
      </c>
      <c r="CZ32" s="61">
        <v>55720260.329999998</v>
      </c>
      <c r="DA32" s="61">
        <v>55720260.329999998</v>
      </c>
      <c r="DB32" s="61">
        <v>0</v>
      </c>
      <c r="DC32" s="61">
        <v>0</v>
      </c>
      <c r="DD32" s="61">
        <v>44234739.799999997</v>
      </c>
      <c r="DE32" s="61">
        <v>-21657378.239999998</v>
      </c>
      <c r="DF32" s="61">
        <v>-21432582.829999998</v>
      </c>
      <c r="DG32" s="61">
        <v>-224795.41</v>
      </c>
      <c r="DH32" s="61">
        <v>63053930.109999999</v>
      </c>
      <c r="DI32" s="61">
        <v>0</v>
      </c>
      <c r="DJ32" s="61">
        <v>441516002.03999996</v>
      </c>
      <c r="DK32" s="61">
        <v>629569568.51999998</v>
      </c>
      <c r="DL32" s="61">
        <v>-188053566.47999999</v>
      </c>
      <c r="DM32" s="61">
        <v>441516002.03999996</v>
      </c>
      <c r="DN32" s="61">
        <v>0</v>
      </c>
      <c r="DO32" s="61">
        <v>465338730.37222099</v>
      </c>
      <c r="DP32" s="61">
        <v>164230838.14777505</v>
      </c>
      <c r="DQ32" s="4"/>
      <c r="DR32" s="4"/>
    </row>
    <row r="33" spans="1:122" ht="12.75" customHeight="1">
      <c r="A33" s="43" t="s">
        <v>53</v>
      </c>
      <c r="B33" s="59">
        <v>1037</v>
      </c>
      <c r="C33" s="60" t="s">
        <v>376</v>
      </c>
      <c r="D33" s="61">
        <v>918345610.58000016</v>
      </c>
      <c r="E33" s="61">
        <v>898647335.29000008</v>
      </c>
      <c r="F33" s="61">
        <v>-95379.839999999997</v>
      </c>
      <c r="G33" s="61">
        <v>0</v>
      </c>
      <c r="H33" s="61">
        <v>7123313.1699999999</v>
      </c>
      <c r="I33" s="61">
        <v>148638927.91999999</v>
      </c>
      <c r="J33" s="61">
        <v>0</v>
      </c>
      <c r="K33" s="61">
        <v>91083348.640000001</v>
      </c>
      <c r="L33" s="61">
        <v>5280048.21</v>
      </c>
      <c r="M33" s="61">
        <v>646623831.11000001</v>
      </c>
      <c r="N33" s="61">
        <v>-6753.92</v>
      </c>
      <c r="O33" s="61">
        <v>0</v>
      </c>
      <c r="P33" s="61">
        <v>0</v>
      </c>
      <c r="Q33" s="61">
        <v>0</v>
      </c>
      <c r="R33" s="61">
        <v>0</v>
      </c>
      <c r="S33" s="61">
        <v>0</v>
      </c>
      <c r="T33" s="61">
        <v>0</v>
      </c>
      <c r="U33" s="61">
        <v>0</v>
      </c>
      <c r="V33" s="61">
        <v>0</v>
      </c>
      <c r="W33" s="61">
        <v>0</v>
      </c>
      <c r="X33" s="61">
        <v>0</v>
      </c>
      <c r="Y33" s="61">
        <v>0</v>
      </c>
      <c r="Z33" s="61">
        <v>0</v>
      </c>
      <c r="AA33" s="61">
        <v>0</v>
      </c>
      <c r="AB33" s="61">
        <v>0</v>
      </c>
      <c r="AC33" s="61">
        <v>0</v>
      </c>
      <c r="AD33" s="61">
        <v>0</v>
      </c>
      <c r="AE33" s="61">
        <v>0</v>
      </c>
      <c r="AF33" s="61">
        <v>0</v>
      </c>
      <c r="AG33" s="61">
        <v>12803974.939999999</v>
      </c>
      <c r="AH33" s="61">
        <v>6894300.3499999996</v>
      </c>
      <c r="AI33" s="61">
        <v>0</v>
      </c>
      <c r="AJ33" s="61">
        <v>6894300.3499999996</v>
      </c>
      <c r="AK33" s="61">
        <v>0</v>
      </c>
      <c r="AL33" s="61">
        <v>0</v>
      </c>
      <c r="AM33" s="61">
        <v>0</v>
      </c>
      <c r="AN33" s="61">
        <v>0</v>
      </c>
      <c r="AO33" s="61">
        <v>0</v>
      </c>
      <c r="AP33" s="61">
        <v>0</v>
      </c>
      <c r="AQ33" s="61">
        <v>0</v>
      </c>
      <c r="AR33" s="61">
        <v>0</v>
      </c>
      <c r="AS33" s="61">
        <v>0</v>
      </c>
      <c r="AT33" s="61">
        <v>0</v>
      </c>
      <c r="AU33" s="61">
        <v>0</v>
      </c>
      <c r="AV33" s="61">
        <v>0</v>
      </c>
      <c r="AW33" s="61">
        <v>0</v>
      </c>
      <c r="AX33" s="61">
        <v>0</v>
      </c>
      <c r="AY33" s="61">
        <v>0</v>
      </c>
      <c r="AZ33" s="61">
        <v>0</v>
      </c>
      <c r="BA33" s="61">
        <v>0</v>
      </c>
      <c r="BB33" s="61">
        <v>0</v>
      </c>
      <c r="BC33" s="61">
        <v>0</v>
      </c>
      <c r="BD33" s="61">
        <v>0</v>
      </c>
      <c r="BE33" s="61">
        <v>0</v>
      </c>
      <c r="BF33" s="61">
        <v>0</v>
      </c>
      <c r="BG33" s="61">
        <v>-924886306.57000005</v>
      </c>
      <c r="BH33" s="61">
        <v>-2523768.39</v>
      </c>
      <c r="BI33" s="61">
        <v>0</v>
      </c>
      <c r="BJ33" s="61">
        <v>0</v>
      </c>
      <c r="BK33" s="61">
        <v>-898647336.29000008</v>
      </c>
      <c r="BL33" s="61">
        <v>-898647336.29000008</v>
      </c>
      <c r="BM33" s="61">
        <v>0</v>
      </c>
      <c r="BN33" s="61">
        <v>0</v>
      </c>
      <c r="BO33" s="61">
        <v>0</v>
      </c>
      <c r="BP33" s="61">
        <v>0</v>
      </c>
      <c r="BQ33" s="61">
        <v>0</v>
      </c>
      <c r="BR33" s="61">
        <v>0</v>
      </c>
      <c r="BS33" s="61">
        <v>0</v>
      </c>
      <c r="BT33" s="61">
        <v>0</v>
      </c>
      <c r="BU33" s="61">
        <v>0</v>
      </c>
      <c r="BV33" s="61">
        <v>-4813967.6100000003</v>
      </c>
      <c r="BW33" s="61">
        <v>-18901234.280000001</v>
      </c>
      <c r="BX33" s="61">
        <v>0</v>
      </c>
      <c r="BY33" s="61">
        <v>0</v>
      </c>
      <c r="BZ33" s="61">
        <v>0</v>
      </c>
      <c r="CA33" s="61">
        <v>-859690.01</v>
      </c>
      <c r="CB33" s="61">
        <v>0</v>
      </c>
      <c r="CC33" s="61">
        <v>-73786.539999999994</v>
      </c>
      <c r="CD33" s="61">
        <v>-14111657.470000001</v>
      </c>
      <c r="CE33" s="61">
        <v>-3856100.26</v>
      </c>
      <c r="CF33" s="61">
        <v>0</v>
      </c>
      <c r="CG33" s="61">
        <v>-87316412.629999995</v>
      </c>
      <c r="CH33" s="61">
        <v>-97605385.670000002</v>
      </c>
      <c r="CI33" s="61">
        <v>1</v>
      </c>
      <c r="CJ33" s="61">
        <v>-85863752.540000007</v>
      </c>
      <c r="CK33" s="61">
        <v>-646018</v>
      </c>
      <c r="CL33" s="61">
        <v>-85217734.540000007</v>
      </c>
      <c r="CM33" s="61">
        <v>0</v>
      </c>
      <c r="CN33" s="61">
        <v>-11741634.130000001</v>
      </c>
      <c r="CO33" s="61">
        <v>1793901.3399999999</v>
      </c>
      <c r="CP33" s="61">
        <v>-1424288.92</v>
      </c>
      <c r="CQ33" s="61">
        <v>3218190.26</v>
      </c>
      <c r="CR33" s="61">
        <v>0</v>
      </c>
      <c r="CS33" s="61">
        <v>0</v>
      </c>
      <c r="CT33" s="61">
        <v>0</v>
      </c>
      <c r="CU33" s="61">
        <v>0</v>
      </c>
      <c r="CV33" s="61">
        <v>0</v>
      </c>
      <c r="CW33" s="61">
        <v>0</v>
      </c>
      <c r="CX33" s="61">
        <v>0</v>
      </c>
      <c r="CY33" s="61">
        <v>0</v>
      </c>
      <c r="CZ33" s="61">
        <v>10689494.5</v>
      </c>
      <c r="DA33" s="61">
        <v>0</v>
      </c>
      <c r="DB33" s="61">
        <v>10689494.5</v>
      </c>
      <c r="DC33" s="61">
        <v>0</v>
      </c>
      <c r="DD33" s="61">
        <v>-86225.44</v>
      </c>
      <c r="DE33" s="61">
        <v>-2108197.3600000003</v>
      </c>
      <c r="DF33" s="61">
        <v>-2108107.12</v>
      </c>
      <c r="DG33" s="61">
        <v>-90.24</v>
      </c>
      <c r="DH33" s="61">
        <v>0</v>
      </c>
      <c r="DI33" s="61">
        <v>0</v>
      </c>
      <c r="DJ33" s="61">
        <v>195810087.10000002</v>
      </c>
      <c r="DK33" s="61">
        <v>284964899.74000001</v>
      </c>
      <c r="DL33" s="61">
        <v>-89154812.640000001</v>
      </c>
      <c r="DM33" s="61">
        <v>195810087.10000002</v>
      </c>
      <c r="DN33" s="61">
        <v>0</v>
      </c>
      <c r="DO33" s="61">
        <v>378822008.36000156</v>
      </c>
      <c r="DP33" s="61">
        <v>-93857108.619999886</v>
      </c>
      <c r="DQ33" s="4"/>
      <c r="DR33" s="4"/>
    </row>
    <row r="34" spans="1:122" ht="12.75" customHeight="1">
      <c r="A34" s="43" t="s">
        <v>55</v>
      </c>
      <c r="B34" s="59">
        <v>1038</v>
      </c>
      <c r="C34" s="60" t="s">
        <v>376</v>
      </c>
      <c r="D34" s="61">
        <v>736089517.01999986</v>
      </c>
      <c r="E34" s="61">
        <v>330107722.13999999</v>
      </c>
      <c r="F34" s="61">
        <v>16051794.880000001</v>
      </c>
      <c r="G34" s="61">
        <v>0</v>
      </c>
      <c r="H34" s="61">
        <v>181521360.44</v>
      </c>
      <c r="I34" s="61">
        <v>0</v>
      </c>
      <c r="J34" s="61">
        <v>0</v>
      </c>
      <c r="K34" s="61">
        <v>78132.990000000005</v>
      </c>
      <c r="L34" s="61">
        <v>0</v>
      </c>
      <c r="M34" s="61">
        <v>132456433.83</v>
      </c>
      <c r="N34" s="61">
        <v>0</v>
      </c>
      <c r="O34" s="61">
        <v>0</v>
      </c>
      <c r="P34" s="61">
        <v>0</v>
      </c>
      <c r="Q34" s="61">
        <v>0</v>
      </c>
      <c r="R34" s="61">
        <v>0</v>
      </c>
      <c r="S34" s="61">
        <v>0</v>
      </c>
      <c r="T34" s="61">
        <v>0</v>
      </c>
      <c r="U34" s="61">
        <v>0</v>
      </c>
      <c r="V34" s="61">
        <v>0</v>
      </c>
      <c r="W34" s="61">
        <v>0</v>
      </c>
      <c r="X34" s="61">
        <v>256021831.86999989</v>
      </c>
      <c r="Y34" s="61">
        <v>0</v>
      </c>
      <c r="Z34" s="61">
        <v>0</v>
      </c>
      <c r="AA34" s="61">
        <v>10992735.810000002</v>
      </c>
      <c r="AB34" s="61">
        <v>0</v>
      </c>
      <c r="AC34" s="61">
        <v>0</v>
      </c>
      <c r="AD34" s="61">
        <v>246067590.21000004</v>
      </c>
      <c r="AE34" s="61">
        <v>-5306442</v>
      </c>
      <c r="AF34" s="61">
        <v>4267947.849999845</v>
      </c>
      <c r="AG34" s="61">
        <v>149959963.01000002</v>
      </c>
      <c r="AH34" s="61">
        <v>0</v>
      </c>
      <c r="AI34" s="61">
        <v>0</v>
      </c>
      <c r="AJ34" s="61">
        <v>0</v>
      </c>
      <c r="AK34" s="61">
        <v>0</v>
      </c>
      <c r="AL34" s="61">
        <v>0</v>
      </c>
      <c r="AM34" s="61">
        <v>0</v>
      </c>
      <c r="AN34" s="61">
        <v>0</v>
      </c>
      <c r="AO34" s="61">
        <v>0</v>
      </c>
      <c r="AP34" s="61">
        <v>0</v>
      </c>
      <c r="AQ34" s="61">
        <v>0</v>
      </c>
      <c r="AR34" s="61">
        <v>0</v>
      </c>
      <c r="AS34" s="61">
        <v>0</v>
      </c>
      <c r="AT34" s="61">
        <v>0</v>
      </c>
      <c r="AU34" s="61">
        <v>0</v>
      </c>
      <c r="AV34" s="61">
        <v>0</v>
      </c>
      <c r="AW34" s="61">
        <v>0</v>
      </c>
      <c r="AX34" s="61">
        <v>0</v>
      </c>
      <c r="AY34" s="61">
        <v>0</v>
      </c>
      <c r="AZ34" s="61">
        <v>0</v>
      </c>
      <c r="BA34" s="61">
        <v>0</v>
      </c>
      <c r="BB34" s="61">
        <v>0</v>
      </c>
      <c r="BC34" s="61">
        <v>0</v>
      </c>
      <c r="BD34" s="61">
        <v>0</v>
      </c>
      <c r="BE34" s="61">
        <v>0</v>
      </c>
      <c r="BF34" s="61">
        <v>0</v>
      </c>
      <c r="BG34" s="61">
        <v>-713402264.2299999</v>
      </c>
      <c r="BH34" s="61">
        <v>-12519377.210000001</v>
      </c>
      <c r="BI34" s="61">
        <v>0</v>
      </c>
      <c r="BJ34" s="61">
        <v>0</v>
      </c>
      <c r="BK34" s="61">
        <v>-586129554.00999987</v>
      </c>
      <c r="BL34" s="61">
        <v>-330107722.13999999</v>
      </c>
      <c r="BM34" s="61">
        <v>0</v>
      </c>
      <c r="BN34" s="61">
        <v>-256021831.86999989</v>
      </c>
      <c r="BO34" s="61">
        <v>0</v>
      </c>
      <c r="BP34" s="61">
        <v>0</v>
      </c>
      <c r="BQ34" s="61">
        <v>0</v>
      </c>
      <c r="BR34" s="61">
        <v>0</v>
      </c>
      <c r="BS34" s="61">
        <v>0</v>
      </c>
      <c r="BT34" s="61">
        <v>0</v>
      </c>
      <c r="BU34" s="61">
        <v>0</v>
      </c>
      <c r="BV34" s="61">
        <v>-81815262.549999997</v>
      </c>
      <c r="BW34" s="61">
        <v>-32938070.460000001</v>
      </c>
      <c r="BX34" s="61">
        <v>0</v>
      </c>
      <c r="BY34" s="61">
        <v>0</v>
      </c>
      <c r="BZ34" s="61">
        <v>0</v>
      </c>
      <c r="CA34" s="61">
        <v>-2738136.22</v>
      </c>
      <c r="CB34" s="61">
        <v>-5997204.9299999997</v>
      </c>
      <c r="CC34" s="61">
        <v>-153476.98000000001</v>
      </c>
      <c r="CD34" s="61">
        <v>-11228929.119999999</v>
      </c>
      <c r="CE34" s="61">
        <v>-12820323.210000003</v>
      </c>
      <c r="CF34" s="61">
        <v>0</v>
      </c>
      <c r="CG34" s="61">
        <v>-38601113.670000017</v>
      </c>
      <c r="CH34" s="61">
        <v>-58941467.600000024</v>
      </c>
      <c r="CI34" s="61">
        <v>0</v>
      </c>
      <c r="CJ34" s="61">
        <v>-50372688.76000002</v>
      </c>
      <c r="CK34" s="61">
        <v>-15376088.310000002</v>
      </c>
      <c r="CL34" s="61">
        <v>0</v>
      </c>
      <c r="CM34" s="61">
        <v>-34996600.450000018</v>
      </c>
      <c r="CN34" s="61">
        <v>-8568778.8400000036</v>
      </c>
      <c r="CO34" s="61">
        <v>0</v>
      </c>
      <c r="CP34" s="61">
        <v>0</v>
      </c>
      <c r="CQ34" s="61">
        <v>0</v>
      </c>
      <c r="CR34" s="61">
        <v>0</v>
      </c>
      <c r="CS34" s="61">
        <v>0</v>
      </c>
      <c r="CT34" s="61">
        <v>0</v>
      </c>
      <c r="CU34" s="61">
        <v>0</v>
      </c>
      <c r="CV34" s="61">
        <v>0</v>
      </c>
      <c r="CW34" s="61">
        <v>0</v>
      </c>
      <c r="CX34" s="61">
        <v>0</v>
      </c>
      <c r="CY34" s="61">
        <v>0</v>
      </c>
      <c r="CZ34" s="61">
        <v>22110280.600000005</v>
      </c>
      <c r="DA34" s="61">
        <v>41278278.690000005</v>
      </c>
      <c r="DB34" s="61">
        <v>-19167998.09</v>
      </c>
      <c r="DC34" s="61">
        <v>0</v>
      </c>
      <c r="DD34" s="61">
        <v>7111712.620000001</v>
      </c>
      <c r="DE34" s="61">
        <v>-8881639.2899999991</v>
      </c>
      <c r="DF34" s="61">
        <v>-1439951.9</v>
      </c>
      <c r="DG34" s="61">
        <v>-7441687.3899999987</v>
      </c>
      <c r="DH34" s="61">
        <v>0</v>
      </c>
      <c r="DI34" s="61">
        <v>0</v>
      </c>
      <c r="DJ34" s="61">
        <v>489968977.82393098</v>
      </c>
      <c r="DK34" s="61">
        <v>629149166.22393095</v>
      </c>
      <c r="DL34" s="61">
        <v>-139180188.40000001</v>
      </c>
      <c r="DM34" s="61">
        <v>489968977.82393098</v>
      </c>
      <c r="DN34" s="61">
        <v>0</v>
      </c>
      <c r="DO34" s="61">
        <v>645063027.10393381</v>
      </c>
      <c r="DP34" s="61">
        <v>-15913860.880000055</v>
      </c>
      <c r="DQ34" s="4"/>
      <c r="DR34" s="4"/>
    </row>
    <row r="35" spans="1:122" ht="12.75" customHeight="1">
      <c r="A35" s="43" t="s">
        <v>57</v>
      </c>
      <c r="B35" s="59">
        <v>1039</v>
      </c>
      <c r="C35" s="60" t="s">
        <v>376</v>
      </c>
      <c r="D35" s="61">
        <v>454993427.59000003</v>
      </c>
      <c r="E35" s="61">
        <v>462738644.08000004</v>
      </c>
      <c r="F35" s="61">
        <v>0</v>
      </c>
      <c r="G35" s="61">
        <v>0</v>
      </c>
      <c r="H35" s="61">
        <v>0</v>
      </c>
      <c r="I35" s="61">
        <v>0</v>
      </c>
      <c r="J35" s="61">
        <v>0</v>
      </c>
      <c r="K35" s="61">
        <v>0</v>
      </c>
      <c r="L35" s="61">
        <v>0</v>
      </c>
      <c r="M35" s="61">
        <v>437139197.60000002</v>
      </c>
      <c r="N35" s="61">
        <v>25599446.48</v>
      </c>
      <c r="O35" s="61">
        <v>0</v>
      </c>
      <c r="P35" s="61">
        <v>0</v>
      </c>
      <c r="Q35" s="61">
        <v>0</v>
      </c>
      <c r="R35" s="61">
        <v>0</v>
      </c>
      <c r="S35" s="61">
        <v>0</v>
      </c>
      <c r="T35" s="61">
        <v>0</v>
      </c>
      <c r="U35" s="61">
        <v>0</v>
      </c>
      <c r="V35" s="61">
        <v>0</v>
      </c>
      <c r="W35" s="61">
        <v>0</v>
      </c>
      <c r="X35" s="61">
        <v>0</v>
      </c>
      <c r="Y35" s="61">
        <v>0</v>
      </c>
      <c r="Z35" s="61">
        <v>0</v>
      </c>
      <c r="AA35" s="61">
        <v>0</v>
      </c>
      <c r="AB35" s="61">
        <v>0</v>
      </c>
      <c r="AC35" s="61">
        <v>0</v>
      </c>
      <c r="AD35" s="61">
        <v>0</v>
      </c>
      <c r="AE35" s="61">
        <v>0</v>
      </c>
      <c r="AF35" s="61">
        <v>0</v>
      </c>
      <c r="AG35" s="61">
        <v>-7722422.79</v>
      </c>
      <c r="AH35" s="61">
        <v>0</v>
      </c>
      <c r="AI35" s="61">
        <v>0</v>
      </c>
      <c r="AJ35" s="61">
        <v>0</v>
      </c>
      <c r="AK35" s="61">
        <v>0</v>
      </c>
      <c r="AL35" s="61">
        <v>0</v>
      </c>
      <c r="AM35" s="61">
        <v>0</v>
      </c>
      <c r="AN35" s="61">
        <v>0</v>
      </c>
      <c r="AO35" s="61">
        <v>0</v>
      </c>
      <c r="AP35" s="61">
        <v>0</v>
      </c>
      <c r="AQ35" s="61">
        <v>0</v>
      </c>
      <c r="AR35" s="61">
        <v>0</v>
      </c>
      <c r="AS35" s="61">
        <v>-22793.7</v>
      </c>
      <c r="AT35" s="61">
        <v>0</v>
      </c>
      <c r="AU35" s="61">
        <v>-22793.7</v>
      </c>
      <c r="AV35" s="61">
        <v>0</v>
      </c>
      <c r="AW35" s="61">
        <v>0</v>
      </c>
      <c r="AX35" s="61">
        <v>0</v>
      </c>
      <c r="AY35" s="61">
        <v>0</v>
      </c>
      <c r="AZ35" s="61">
        <v>0</v>
      </c>
      <c r="BA35" s="61">
        <v>0</v>
      </c>
      <c r="BB35" s="61">
        <v>0</v>
      </c>
      <c r="BC35" s="61">
        <v>0</v>
      </c>
      <c r="BD35" s="61">
        <v>0</v>
      </c>
      <c r="BE35" s="61">
        <v>0</v>
      </c>
      <c r="BF35" s="61">
        <v>0</v>
      </c>
      <c r="BG35" s="61">
        <v>-406899451.98999995</v>
      </c>
      <c r="BH35" s="61">
        <v>-1875000</v>
      </c>
      <c r="BI35" s="61">
        <v>0</v>
      </c>
      <c r="BJ35" s="61">
        <v>0</v>
      </c>
      <c r="BK35" s="61">
        <v>-387927396.36999995</v>
      </c>
      <c r="BL35" s="61">
        <v>-387927396.36999995</v>
      </c>
      <c r="BM35" s="61">
        <v>0</v>
      </c>
      <c r="BN35" s="61">
        <v>0</v>
      </c>
      <c r="BO35" s="61">
        <v>0</v>
      </c>
      <c r="BP35" s="61">
        <v>0</v>
      </c>
      <c r="BQ35" s="61">
        <v>0</v>
      </c>
      <c r="BR35" s="61">
        <v>0</v>
      </c>
      <c r="BS35" s="61">
        <v>0</v>
      </c>
      <c r="BT35" s="61">
        <v>0</v>
      </c>
      <c r="BU35" s="61">
        <v>0</v>
      </c>
      <c r="BV35" s="61">
        <v>0</v>
      </c>
      <c r="BW35" s="61">
        <v>-17097055.620000001</v>
      </c>
      <c r="BX35" s="61">
        <v>0</v>
      </c>
      <c r="BY35" s="61">
        <v>0</v>
      </c>
      <c r="BZ35" s="61">
        <v>0</v>
      </c>
      <c r="CA35" s="61">
        <v>-1509999.28</v>
      </c>
      <c r="CB35" s="61">
        <v>-5915041.6299999999</v>
      </c>
      <c r="CC35" s="61">
        <v>-49323.4</v>
      </c>
      <c r="CD35" s="61">
        <v>-9375000</v>
      </c>
      <c r="CE35" s="61">
        <v>-247691.31</v>
      </c>
      <c r="CF35" s="61">
        <v>0</v>
      </c>
      <c r="CG35" s="61">
        <v>23544213.66</v>
      </c>
      <c r="CH35" s="61">
        <v>-4990243.6899999995</v>
      </c>
      <c r="CI35" s="61">
        <v>0</v>
      </c>
      <c r="CJ35" s="61">
        <v>-315879.85999999987</v>
      </c>
      <c r="CK35" s="61">
        <v>-3027519</v>
      </c>
      <c r="CL35" s="61">
        <v>2711639.14</v>
      </c>
      <c r="CM35" s="61">
        <v>0</v>
      </c>
      <c r="CN35" s="61">
        <v>-4674363.83</v>
      </c>
      <c r="CO35" s="61">
        <v>0</v>
      </c>
      <c r="CP35" s="61">
        <v>0</v>
      </c>
      <c r="CQ35" s="61">
        <v>0</v>
      </c>
      <c r="CR35" s="61">
        <v>0</v>
      </c>
      <c r="CS35" s="61">
        <v>0</v>
      </c>
      <c r="CT35" s="61">
        <v>0</v>
      </c>
      <c r="CU35" s="61">
        <v>0</v>
      </c>
      <c r="CV35" s="61">
        <v>0</v>
      </c>
      <c r="CW35" s="61">
        <v>0</v>
      </c>
      <c r="CX35" s="61">
        <v>0</v>
      </c>
      <c r="CY35" s="61">
        <v>0</v>
      </c>
      <c r="CZ35" s="61">
        <v>29401806.539999999</v>
      </c>
      <c r="DA35" s="61">
        <v>29437560.539999999</v>
      </c>
      <c r="DB35" s="61">
        <v>-35754</v>
      </c>
      <c r="DC35" s="61">
        <v>0</v>
      </c>
      <c r="DD35" s="61">
        <v>0</v>
      </c>
      <c r="DE35" s="61">
        <v>-867349.19</v>
      </c>
      <c r="DF35" s="61">
        <v>-867349.19</v>
      </c>
      <c r="DG35" s="61">
        <v>0</v>
      </c>
      <c r="DH35" s="61">
        <v>0</v>
      </c>
      <c r="DI35" s="61">
        <v>0</v>
      </c>
      <c r="DJ35" s="61">
        <v>-70921761.189999998</v>
      </c>
      <c r="DK35" s="61">
        <v>-70921761.189999998</v>
      </c>
      <c r="DL35" s="61">
        <v>0</v>
      </c>
      <c r="DM35" s="61">
        <v>-70921761.189999998</v>
      </c>
      <c r="DN35" s="61">
        <v>0</v>
      </c>
      <c r="DO35" s="61">
        <v>-142559950.44999909</v>
      </c>
      <c r="DP35" s="61">
        <v>71638189.26000008</v>
      </c>
      <c r="DQ35" s="4"/>
      <c r="DR35" s="4"/>
    </row>
    <row r="36" spans="1:122" ht="12.75" customHeight="1">
      <c r="A36" s="43" t="s">
        <v>59</v>
      </c>
      <c r="B36" s="59">
        <v>1040</v>
      </c>
      <c r="C36" s="60" t="s">
        <v>376</v>
      </c>
      <c r="D36" s="61">
        <v>423403939</v>
      </c>
      <c r="E36" s="61">
        <v>281194675</v>
      </c>
      <c r="F36" s="61">
        <v>0</v>
      </c>
      <c r="G36" s="61">
        <v>0</v>
      </c>
      <c r="H36" s="61">
        <v>3987403</v>
      </c>
      <c r="I36" s="61">
        <v>0</v>
      </c>
      <c r="J36" s="61">
        <v>0</v>
      </c>
      <c r="K36" s="61">
        <v>14135036</v>
      </c>
      <c r="L36" s="61">
        <v>0</v>
      </c>
      <c r="M36" s="61">
        <v>263072236</v>
      </c>
      <c r="N36" s="61">
        <v>0</v>
      </c>
      <c r="O36" s="61">
        <v>0</v>
      </c>
      <c r="P36" s="61">
        <v>0</v>
      </c>
      <c r="Q36" s="61">
        <v>0</v>
      </c>
      <c r="R36" s="61">
        <v>0</v>
      </c>
      <c r="S36" s="61">
        <v>0</v>
      </c>
      <c r="T36" s="61">
        <v>0</v>
      </c>
      <c r="U36" s="61">
        <v>0</v>
      </c>
      <c r="V36" s="61">
        <v>0</v>
      </c>
      <c r="W36" s="61">
        <v>0</v>
      </c>
      <c r="X36" s="61">
        <v>32743883</v>
      </c>
      <c r="Y36" s="61">
        <v>0</v>
      </c>
      <c r="Z36" s="61">
        <v>0</v>
      </c>
      <c r="AA36" s="61">
        <v>-217225</v>
      </c>
      <c r="AB36" s="61">
        <v>0</v>
      </c>
      <c r="AC36" s="61">
        <v>0</v>
      </c>
      <c r="AD36" s="61">
        <v>0</v>
      </c>
      <c r="AE36" s="61">
        <v>0</v>
      </c>
      <c r="AF36" s="61">
        <v>32961108</v>
      </c>
      <c r="AG36" s="61">
        <v>109465381</v>
      </c>
      <c r="AH36" s="61">
        <v>0</v>
      </c>
      <c r="AI36" s="61">
        <v>0</v>
      </c>
      <c r="AJ36" s="61">
        <v>0</v>
      </c>
      <c r="AK36" s="61">
        <v>0</v>
      </c>
      <c r="AL36" s="61">
        <v>0</v>
      </c>
      <c r="AM36" s="61">
        <v>0</v>
      </c>
      <c r="AN36" s="61">
        <v>0</v>
      </c>
      <c r="AO36" s="61">
        <v>0</v>
      </c>
      <c r="AP36" s="61">
        <v>0</v>
      </c>
      <c r="AQ36" s="61">
        <v>0</v>
      </c>
      <c r="AR36" s="61">
        <v>0</v>
      </c>
      <c r="AS36" s="61">
        <v>0</v>
      </c>
      <c r="AT36" s="61">
        <v>0</v>
      </c>
      <c r="AU36" s="61">
        <v>0</v>
      </c>
      <c r="AV36" s="61">
        <v>0</v>
      </c>
      <c r="AW36" s="61">
        <v>0</v>
      </c>
      <c r="AX36" s="61">
        <v>0</v>
      </c>
      <c r="AY36" s="61">
        <v>0</v>
      </c>
      <c r="AZ36" s="61">
        <v>0</v>
      </c>
      <c r="BA36" s="61">
        <v>0</v>
      </c>
      <c r="BB36" s="61">
        <v>0</v>
      </c>
      <c r="BC36" s="61">
        <v>0</v>
      </c>
      <c r="BD36" s="61">
        <v>0</v>
      </c>
      <c r="BE36" s="61">
        <v>0</v>
      </c>
      <c r="BF36" s="61">
        <v>0</v>
      </c>
      <c r="BG36" s="61">
        <v>-455859775.99000001</v>
      </c>
      <c r="BH36" s="61">
        <v>-1728374</v>
      </c>
      <c r="BI36" s="61">
        <v>0</v>
      </c>
      <c r="BJ36" s="61">
        <v>0</v>
      </c>
      <c r="BK36" s="61">
        <v>-423403940</v>
      </c>
      <c r="BL36" s="61">
        <v>-281194676</v>
      </c>
      <c r="BM36" s="61">
        <v>0</v>
      </c>
      <c r="BN36" s="61">
        <v>-32743883</v>
      </c>
      <c r="BO36" s="61">
        <v>-109465381</v>
      </c>
      <c r="BP36" s="61">
        <v>0</v>
      </c>
      <c r="BQ36" s="61">
        <v>0</v>
      </c>
      <c r="BR36" s="61">
        <v>0</v>
      </c>
      <c r="BS36" s="61">
        <v>0</v>
      </c>
      <c r="BT36" s="61">
        <v>0</v>
      </c>
      <c r="BU36" s="61">
        <v>0</v>
      </c>
      <c r="BV36" s="61">
        <v>9.9999904632568359E-3</v>
      </c>
      <c r="BW36" s="61">
        <v>-15170812</v>
      </c>
      <c r="BX36" s="61">
        <v>0</v>
      </c>
      <c r="BY36" s="61">
        <v>0</v>
      </c>
      <c r="BZ36" s="61">
        <v>0</v>
      </c>
      <c r="CA36" s="61">
        <v>-1082068</v>
      </c>
      <c r="CB36" s="61">
        <v>-2151332</v>
      </c>
      <c r="CC36" s="61">
        <v>-2916907</v>
      </c>
      <c r="CD36" s="61">
        <v>-8004086</v>
      </c>
      <c r="CE36" s="61">
        <v>-1016419</v>
      </c>
      <c r="CF36" s="61">
        <v>-15556650</v>
      </c>
      <c r="CG36" s="61">
        <v>-5278866</v>
      </c>
      <c r="CH36" s="61">
        <v>-2039548</v>
      </c>
      <c r="CI36" s="61">
        <v>0</v>
      </c>
      <c r="CJ36" s="61">
        <v>-2039548</v>
      </c>
      <c r="CK36" s="61">
        <v>-2039548</v>
      </c>
      <c r="CL36" s="61">
        <v>0</v>
      </c>
      <c r="CM36" s="61">
        <v>0</v>
      </c>
      <c r="CN36" s="61">
        <v>0</v>
      </c>
      <c r="CO36" s="61">
        <v>0</v>
      </c>
      <c r="CP36" s="61">
        <v>0</v>
      </c>
      <c r="CQ36" s="61">
        <v>0</v>
      </c>
      <c r="CR36" s="61">
        <v>0</v>
      </c>
      <c r="CS36" s="61">
        <v>0</v>
      </c>
      <c r="CT36" s="61">
        <v>0</v>
      </c>
      <c r="CU36" s="61">
        <v>0</v>
      </c>
      <c r="CV36" s="61">
        <v>0</v>
      </c>
      <c r="CW36" s="61">
        <v>0</v>
      </c>
      <c r="CX36" s="61">
        <v>0</v>
      </c>
      <c r="CY36" s="61">
        <v>0</v>
      </c>
      <c r="CZ36" s="61">
        <v>0</v>
      </c>
      <c r="DA36" s="61">
        <v>0</v>
      </c>
      <c r="DB36" s="61">
        <v>0</v>
      </c>
      <c r="DC36" s="61">
        <v>-2258347</v>
      </c>
      <c r="DD36" s="61">
        <v>720185</v>
      </c>
      <c r="DE36" s="61">
        <v>-1701156</v>
      </c>
      <c r="DF36" s="61">
        <v>-1701156</v>
      </c>
      <c r="DG36" s="61">
        <v>0</v>
      </c>
      <c r="DH36" s="61">
        <v>0</v>
      </c>
      <c r="DI36" s="61">
        <v>0</v>
      </c>
      <c r="DJ36" s="61">
        <v>90973299</v>
      </c>
      <c r="DK36" s="61">
        <v>140090593</v>
      </c>
      <c r="DL36" s="61">
        <v>-49117294</v>
      </c>
      <c r="DM36" s="61">
        <v>90973299</v>
      </c>
      <c r="DN36" s="61">
        <v>0</v>
      </c>
      <c r="DO36" s="61">
        <v>177825296</v>
      </c>
      <c r="DP36" s="61">
        <v>-37734702.99000001</v>
      </c>
      <c r="DQ36" s="4"/>
      <c r="DR36" s="4"/>
    </row>
    <row r="37" spans="1:122" ht="12.75" customHeight="1">
      <c r="A37" s="43" t="s">
        <v>61</v>
      </c>
      <c r="B37" s="59">
        <v>1043</v>
      </c>
      <c r="C37" s="60" t="s">
        <v>376</v>
      </c>
      <c r="D37" s="61">
        <v>1702613246.5799999</v>
      </c>
      <c r="E37" s="61">
        <v>1384064913.8599999</v>
      </c>
      <c r="F37" s="61">
        <v>0</v>
      </c>
      <c r="G37" s="61">
        <v>0</v>
      </c>
      <c r="H37" s="61">
        <v>1063254315.8</v>
      </c>
      <c r="I37" s="61">
        <v>50197601.700000003</v>
      </c>
      <c r="J37" s="61">
        <v>0</v>
      </c>
      <c r="K37" s="61">
        <v>0</v>
      </c>
      <c r="L37" s="61">
        <v>124054794.53</v>
      </c>
      <c r="M37" s="61">
        <v>146558201.83000001</v>
      </c>
      <c r="N37" s="61">
        <v>0</v>
      </c>
      <c r="O37" s="61">
        <v>0</v>
      </c>
      <c r="P37" s="61">
        <v>0</v>
      </c>
      <c r="Q37" s="61">
        <v>0</v>
      </c>
      <c r="R37" s="61">
        <v>0</v>
      </c>
      <c r="S37" s="61">
        <v>0</v>
      </c>
      <c r="T37" s="61">
        <v>0</v>
      </c>
      <c r="U37" s="61">
        <v>0</v>
      </c>
      <c r="V37" s="61">
        <v>0</v>
      </c>
      <c r="W37" s="61">
        <v>0</v>
      </c>
      <c r="X37" s="61">
        <v>0</v>
      </c>
      <c r="Y37" s="61">
        <v>0</v>
      </c>
      <c r="Z37" s="61">
        <v>0</v>
      </c>
      <c r="AA37" s="61">
        <v>0</v>
      </c>
      <c r="AB37" s="61">
        <v>0</v>
      </c>
      <c r="AC37" s="61">
        <v>0</v>
      </c>
      <c r="AD37" s="61">
        <v>0</v>
      </c>
      <c r="AE37" s="61">
        <v>0</v>
      </c>
      <c r="AF37" s="61">
        <v>0</v>
      </c>
      <c r="AG37" s="61">
        <v>311654032.37</v>
      </c>
      <c r="AH37" s="61">
        <v>6894300.3499999996</v>
      </c>
      <c r="AI37" s="61">
        <v>0</v>
      </c>
      <c r="AJ37" s="61">
        <v>6894300.3499999996</v>
      </c>
      <c r="AK37" s="61">
        <v>0</v>
      </c>
      <c r="AL37" s="61">
        <v>0</v>
      </c>
      <c r="AM37" s="61">
        <v>0</v>
      </c>
      <c r="AN37" s="61">
        <v>0</v>
      </c>
      <c r="AO37" s="61">
        <v>0</v>
      </c>
      <c r="AP37" s="61">
        <v>0</v>
      </c>
      <c r="AQ37" s="61">
        <v>0</v>
      </c>
      <c r="AR37" s="61">
        <v>0</v>
      </c>
      <c r="AS37" s="61">
        <v>0</v>
      </c>
      <c r="AT37" s="61">
        <v>0</v>
      </c>
      <c r="AU37" s="61">
        <v>0</v>
      </c>
      <c r="AV37" s="61">
        <v>0</v>
      </c>
      <c r="AW37" s="61">
        <v>0</v>
      </c>
      <c r="AX37" s="61">
        <v>0</v>
      </c>
      <c r="AY37" s="61">
        <v>0</v>
      </c>
      <c r="AZ37" s="61">
        <v>0</v>
      </c>
      <c r="BA37" s="61">
        <v>0</v>
      </c>
      <c r="BB37" s="61">
        <v>0</v>
      </c>
      <c r="BC37" s="61">
        <v>0</v>
      </c>
      <c r="BD37" s="61">
        <v>0</v>
      </c>
      <c r="BE37" s="61">
        <v>0</v>
      </c>
      <c r="BF37" s="61">
        <v>0</v>
      </c>
      <c r="BG37" s="61">
        <v>-1341722151.4115102</v>
      </c>
      <c r="BH37" s="61">
        <v>-6700116.4299999997</v>
      </c>
      <c r="BI37" s="61">
        <v>0</v>
      </c>
      <c r="BJ37" s="61">
        <v>-93778.74</v>
      </c>
      <c r="BK37" s="61">
        <v>-1074675258.4915102</v>
      </c>
      <c r="BL37" s="61">
        <v>-1074675258.4915102</v>
      </c>
      <c r="BM37" s="61">
        <v>0</v>
      </c>
      <c r="BN37" s="61">
        <v>0</v>
      </c>
      <c r="BO37" s="61">
        <v>0</v>
      </c>
      <c r="BP37" s="61">
        <v>0</v>
      </c>
      <c r="BQ37" s="61">
        <v>0</v>
      </c>
      <c r="BR37" s="61">
        <v>0</v>
      </c>
      <c r="BS37" s="61">
        <v>0</v>
      </c>
      <c r="BT37" s="61">
        <v>0</v>
      </c>
      <c r="BU37" s="61">
        <v>0</v>
      </c>
      <c r="BV37" s="61">
        <v>-170296342.58000001</v>
      </c>
      <c r="BW37" s="61">
        <v>-89956655.170000002</v>
      </c>
      <c r="BX37" s="61">
        <v>0</v>
      </c>
      <c r="BY37" s="61">
        <v>0</v>
      </c>
      <c r="BZ37" s="61">
        <v>-2593586.94</v>
      </c>
      <c r="CA37" s="61">
        <v>-1512779.29</v>
      </c>
      <c r="CB37" s="61">
        <v>-5961852.8300000001</v>
      </c>
      <c r="CC37" s="61">
        <v>0</v>
      </c>
      <c r="CD37" s="61">
        <v>-26899628.57</v>
      </c>
      <c r="CE37" s="61">
        <v>-52988807.539999999</v>
      </c>
      <c r="CF37" s="61">
        <v>0</v>
      </c>
      <c r="CG37" s="61">
        <v>192330907.66</v>
      </c>
      <c r="CH37" s="61">
        <v>4483838.8100000024</v>
      </c>
      <c r="CI37" s="61">
        <v>137300531.78999999</v>
      </c>
      <c r="CJ37" s="61">
        <v>-22676542.509999998</v>
      </c>
      <c r="CK37" s="61">
        <v>-12675569.18</v>
      </c>
      <c r="CL37" s="61">
        <v>-3085800.83</v>
      </c>
      <c r="CM37" s="61">
        <v>-6915172.5</v>
      </c>
      <c r="CN37" s="61">
        <v>-110140150.47</v>
      </c>
      <c r="CO37" s="61">
        <v>0</v>
      </c>
      <c r="CP37" s="61">
        <v>0</v>
      </c>
      <c r="CQ37" s="61">
        <v>0</v>
      </c>
      <c r="CR37" s="61">
        <v>0</v>
      </c>
      <c r="CS37" s="61">
        <v>0</v>
      </c>
      <c r="CT37" s="61">
        <v>0</v>
      </c>
      <c r="CU37" s="61">
        <v>0</v>
      </c>
      <c r="CV37" s="61">
        <v>0</v>
      </c>
      <c r="CW37" s="61">
        <v>0</v>
      </c>
      <c r="CX37" s="61">
        <v>0</v>
      </c>
      <c r="CY37" s="61">
        <v>0</v>
      </c>
      <c r="CZ37" s="61">
        <v>189588601.54999998</v>
      </c>
      <c r="DA37" s="61">
        <v>188237558.53999999</v>
      </c>
      <c r="DB37" s="61">
        <v>1351043.01</v>
      </c>
      <c r="DC37" s="61">
        <v>0</v>
      </c>
      <c r="DD37" s="61">
        <v>2276079.6800000002</v>
      </c>
      <c r="DE37" s="61">
        <v>-4017612.3800000004</v>
      </c>
      <c r="DF37" s="61">
        <v>-4017612.3800000004</v>
      </c>
      <c r="DG37" s="61">
        <v>0</v>
      </c>
      <c r="DH37" s="61">
        <v>0</v>
      </c>
      <c r="DI37" s="61">
        <v>0</v>
      </c>
      <c r="DJ37" s="61">
        <v>236678469.47000098</v>
      </c>
      <c r="DK37" s="61">
        <v>270388398.36000097</v>
      </c>
      <c r="DL37" s="61">
        <v>-33709928.890000001</v>
      </c>
      <c r="DM37" s="61">
        <v>236678469.47000098</v>
      </c>
      <c r="DN37" s="61">
        <v>0</v>
      </c>
      <c r="DO37" s="61">
        <v>-282833604.46849442</v>
      </c>
      <c r="DP37" s="61">
        <v>553222002.82848966</v>
      </c>
      <c r="DQ37" s="4"/>
      <c r="DR37" s="4"/>
    </row>
    <row r="38" spans="1:122" ht="12.75" customHeight="1">
      <c r="A38" s="43" t="s">
        <v>63</v>
      </c>
      <c r="B38" s="59">
        <v>1044</v>
      </c>
      <c r="C38" s="60" t="s">
        <v>376</v>
      </c>
      <c r="D38" s="61">
        <v>2955468943.0099998</v>
      </c>
      <c r="E38" s="61">
        <v>2240163939.4299998</v>
      </c>
      <c r="F38" s="61">
        <v>1805108.02</v>
      </c>
      <c r="G38" s="61">
        <v>0</v>
      </c>
      <c r="H38" s="61">
        <v>393523210.63</v>
      </c>
      <c r="I38" s="61">
        <v>33578400.299999997</v>
      </c>
      <c r="J38" s="61">
        <v>0</v>
      </c>
      <c r="K38" s="61">
        <v>0</v>
      </c>
      <c r="L38" s="61">
        <v>77334824.430000007</v>
      </c>
      <c r="M38" s="61">
        <v>1731488563.49</v>
      </c>
      <c r="N38" s="61">
        <v>2433832.56</v>
      </c>
      <c r="O38" s="61">
        <v>118582843.05000001</v>
      </c>
      <c r="P38" s="61">
        <v>8448690.3699999992</v>
      </c>
      <c r="Q38" s="61">
        <v>0</v>
      </c>
      <c r="R38" s="61">
        <v>0</v>
      </c>
      <c r="S38" s="61">
        <v>0</v>
      </c>
      <c r="T38" s="61">
        <v>0</v>
      </c>
      <c r="U38" s="61">
        <v>110134152.68000001</v>
      </c>
      <c r="V38" s="61">
        <v>0</v>
      </c>
      <c r="W38" s="61">
        <v>0</v>
      </c>
      <c r="X38" s="61">
        <v>579616937.29999995</v>
      </c>
      <c r="Y38" s="61">
        <v>6331032.1900000004</v>
      </c>
      <c r="Z38" s="61">
        <v>0</v>
      </c>
      <c r="AA38" s="61">
        <v>168839310.5</v>
      </c>
      <c r="AB38" s="61">
        <v>-19404988.43</v>
      </c>
      <c r="AC38" s="61">
        <v>0</v>
      </c>
      <c r="AD38" s="61">
        <v>1509090.19</v>
      </c>
      <c r="AE38" s="61">
        <v>46351.83</v>
      </c>
      <c r="AF38" s="61">
        <v>422296141.01999998</v>
      </c>
      <c r="AG38" s="61">
        <v>17105223.23</v>
      </c>
      <c r="AH38" s="61">
        <v>0</v>
      </c>
      <c r="AI38" s="61">
        <v>0</v>
      </c>
      <c r="AJ38" s="61">
        <v>0</v>
      </c>
      <c r="AK38" s="61">
        <v>0</v>
      </c>
      <c r="AL38" s="61">
        <v>0</v>
      </c>
      <c r="AM38" s="61">
        <v>0</v>
      </c>
      <c r="AN38" s="61">
        <v>0</v>
      </c>
      <c r="AO38" s="61">
        <v>0</v>
      </c>
      <c r="AP38" s="61">
        <v>0</v>
      </c>
      <c r="AQ38" s="61">
        <v>0</v>
      </c>
      <c r="AR38" s="61">
        <v>0</v>
      </c>
      <c r="AS38" s="61">
        <v>0</v>
      </c>
      <c r="AT38" s="61">
        <v>0</v>
      </c>
      <c r="AU38" s="61">
        <v>0</v>
      </c>
      <c r="AV38" s="61">
        <v>0</v>
      </c>
      <c r="AW38" s="61">
        <v>0</v>
      </c>
      <c r="AX38" s="61">
        <v>0</v>
      </c>
      <c r="AY38" s="61">
        <v>0</v>
      </c>
      <c r="AZ38" s="61">
        <v>0</v>
      </c>
      <c r="BA38" s="61">
        <v>0</v>
      </c>
      <c r="BB38" s="61">
        <v>0</v>
      </c>
      <c r="BC38" s="61">
        <v>0</v>
      </c>
      <c r="BD38" s="61">
        <v>0</v>
      </c>
      <c r="BE38" s="61">
        <v>0</v>
      </c>
      <c r="BF38" s="61">
        <v>0</v>
      </c>
      <c r="BG38" s="61">
        <v>-2377365715.1100001</v>
      </c>
      <c r="BH38" s="61">
        <v>-32961972.719999999</v>
      </c>
      <c r="BI38" s="61">
        <v>903705.52</v>
      </c>
      <c r="BJ38" s="61">
        <v>-1309201.55</v>
      </c>
      <c r="BK38" s="61">
        <v>-2266487489.8199997</v>
      </c>
      <c r="BL38" s="61">
        <v>-2064515004.5099998</v>
      </c>
      <c r="BM38" s="61">
        <v>-92130172.760000005</v>
      </c>
      <c r="BN38" s="61">
        <v>-126176773.50999999</v>
      </c>
      <c r="BO38" s="61">
        <v>16334460.960000001</v>
      </c>
      <c r="BP38" s="61">
        <v>0</v>
      </c>
      <c r="BQ38" s="61">
        <v>0</v>
      </c>
      <c r="BR38" s="61">
        <v>0</v>
      </c>
      <c r="BS38" s="61">
        <v>0</v>
      </c>
      <c r="BT38" s="61">
        <v>0</v>
      </c>
      <c r="BU38" s="61">
        <v>0</v>
      </c>
      <c r="BV38" s="61">
        <v>-37897561.509999998</v>
      </c>
      <c r="BW38" s="61">
        <v>-39613195.030000001</v>
      </c>
      <c r="BX38" s="61">
        <v>0</v>
      </c>
      <c r="BY38" s="61">
        <v>0</v>
      </c>
      <c r="BZ38" s="61">
        <v>-1145843.69</v>
      </c>
      <c r="CA38" s="61">
        <v>-2925185.67</v>
      </c>
      <c r="CB38" s="61">
        <v>-2786992.07</v>
      </c>
      <c r="CC38" s="61">
        <v>-194425.63</v>
      </c>
      <c r="CD38" s="61">
        <v>-5505478.7000000002</v>
      </c>
      <c r="CE38" s="61">
        <v>-27055269.27</v>
      </c>
      <c r="CF38" s="61">
        <v>0</v>
      </c>
      <c r="CG38" s="61">
        <v>-97445926.280000001</v>
      </c>
      <c r="CH38" s="61">
        <v>-74542251.839999989</v>
      </c>
      <c r="CI38" s="61">
        <v>92908057.510000005</v>
      </c>
      <c r="CJ38" s="61">
        <v>-85621754.289999992</v>
      </c>
      <c r="CK38" s="61">
        <v>-1971772.91</v>
      </c>
      <c r="CL38" s="61">
        <v>-83649981.379999995</v>
      </c>
      <c r="CM38" s="61">
        <v>0</v>
      </c>
      <c r="CN38" s="61">
        <v>-81828555.060000002</v>
      </c>
      <c r="CO38" s="61">
        <v>0</v>
      </c>
      <c r="CP38" s="61">
        <v>0</v>
      </c>
      <c r="CQ38" s="61">
        <v>0</v>
      </c>
      <c r="CR38" s="61">
        <v>0</v>
      </c>
      <c r="CS38" s="61">
        <v>0</v>
      </c>
      <c r="CT38" s="61">
        <v>0</v>
      </c>
      <c r="CU38" s="61">
        <v>0</v>
      </c>
      <c r="CV38" s="61">
        <v>0</v>
      </c>
      <c r="CW38" s="61">
        <v>0</v>
      </c>
      <c r="CX38" s="61">
        <v>0</v>
      </c>
      <c r="CY38" s="61">
        <v>0</v>
      </c>
      <c r="CZ38" s="61">
        <v>0</v>
      </c>
      <c r="DA38" s="61">
        <v>0</v>
      </c>
      <c r="DB38" s="61">
        <v>0</v>
      </c>
      <c r="DC38" s="61">
        <v>-12989338.9</v>
      </c>
      <c r="DD38" s="61">
        <v>680.97</v>
      </c>
      <c r="DE38" s="61">
        <v>-9915016.5099999998</v>
      </c>
      <c r="DF38" s="61">
        <v>-9915016.5099999998</v>
      </c>
      <c r="DG38" s="61">
        <v>0</v>
      </c>
      <c r="DH38" s="61">
        <v>0</v>
      </c>
      <c r="DI38" s="61">
        <v>0</v>
      </c>
      <c r="DJ38" s="61">
        <v>916537847.77999997</v>
      </c>
      <c r="DK38" s="61">
        <v>1300128795.0899999</v>
      </c>
      <c r="DL38" s="61">
        <v>-383590947.31</v>
      </c>
      <c r="DM38" s="61">
        <v>916537847.77999997</v>
      </c>
      <c r="DN38" s="61">
        <v>0</v>
      </c>
      <c r="DO38" s="61">
        <v>819471493.46999836</v>
      </c>
      <c r="DP38" s="61">
        <v>480657301.61999965</v>
      </c>
      <c r="DQ38" s="4"/>
      <c r="DR38" s="4"/>
    </row>
    <row r="39" spans="1:122" ht="12.75" customHeight="1">
      <c r="A39" s="43" t="s">
        <v>65</v>
      </c>
      <c r="B39" s="59">
        <v>1045</v>
      </c>
      <c r="C39" s="60" t="s">
        <v>376</v>
      </c>
      <c r="D39" s="61">
        <v>10829829377.609999</v>
      </c>
      <c r="E39" s="61">
        <v>10274495618.460001</v>
      </c>
      <c r="F39" s="61">
        <v>728209.9</v>
      </c>
      <c r="G39" s="61">
        <v>0</v>
      </c>
      <c r="H39" s="61">
        <v>0</v>
      </c>
      <c r="I39" s="61">
        <v>105739750</v>
      </c>
      <c r="J39" s="61">
        <v>0</v>
      </c>
      <c r="K39" s="61">
        <v>36551217.229999997</v>
      </c>
      <c r="L39" s="61">
        <v>0</v>
      </c>
      <c r="M39" s="61">
        <v>6428174059.2600002</v>
      </c>
      <c r="N39" s="61">
        <v>3703302382.0700002</v>
      </c>
      <c r="O39" s="61">
        <v>923749215.42999995</v>
      </c>
      <c r="P39" s="61">
        <v>923749215.42999995</v>
      </c>
      <c r="Q39" s="61">
        <v>0</v>
      </c>
      <c r="R39" s="61">
        <v>0</v>
      </c>
      <c r="S39" s="61">
        <v>0</v>
      </c>
      <c r="T39" s="61">
        <v>0</v>
      </c>
      <c r="U39" s="61">
        <v>0</v>
      </c>
      <c r="V39" s="61">
        <v>0</v>
      </c>
      <c r="W39" s="61">
        <v>0</v>
      </c>
      <c r="X39" s="61">
        <v>-492461543.30000019</v>
      </c>
      <c r="Y39" s="61">
        <v>1251259898.4400001</v>
      </c>
      <c r="Z39" s="61">
        <v>0</v>
      </c>
      <c r="AA39" s="61">
        <v>-45443363.899999999</v>
      </c>
      <c r="AB39" s="61">
        <v>158429150.69</v>
      </c>
      <c r="AC39" s="61">
        <v>62508694.659999996</v>
      </c>
      <c r="AD39" s="61">
        <v>1541395171.99</v>
      </c>
      <c r="AE39" s="61">
        <v>0</v>
      </c>
      <c r="AF39" s="61">
        <v>-3460611095.1800003</v>
      </c>
      <c r="AG39" s="61">
        <v>69155303.049999997</v>
      </c>
      <c r="AH39" s="61">
        <v>0</v>
      </c>
      <c r="AI39" s="61">
        <v>0</v>
      </c>
      <c r="AJ39" s="61">
        <v>0</v>
      </c>
      <c r="AK39" s="61">
        <v>54890783.969999999</v>
      </c>
      <c r="AL39" s="61">
        <v>54890783.969999999</v>
      </c>
      <c r="AM39" s="61">
        <v>0</v>
      </c>
      <c r="AN39" s="61">
        <v>0</v>
      </c>
      <c r="AO39" s="61">
        <v>0</v>
      </c>
      <c r="AP39" s="61">
        <v>0</v>
      </c>
      <c r="AQ39" s="61">
        <v>0</v>
      </c>
      <c r="AR39" s="61">
        <v>0</v>
      </c>
      <c r="AS39" s="61">
        <v>0</v>
      </c>
      <c r="AT39" s="61">
        <v>0</v>
      </c>
      <c r="AU39" s="61">
        <v>0</v>
      </c>
      <c r="AV39" s="61">
        <v>0</v>
      </c>
      <c r="AW39" s="61">
        <v>0</v>
      </c>
      <c r="AX39" s="61">
        <v>0</v>
      </c>
      <c r="AY39" s="61">
        <v>0</v>
      </c>
      <c r="AZ39" s="61">
        <v>0</v>
      </c>
      <c r="BA39" s="61">
        <v>0</v>
      </c>
      <c r="BB39" s="61">
        <v>0</v>
      </c>
      <c r="BC39" s="61">
        <v>0</v>
      </c>
      <c r="BD39" s="61">
        <v>0</v>
      </c>
      <c r="BE39" s="61">
        <v>0</v>
      </c>
      <c r="BF39" s="61">
        <v>0</v>
      </c>
      <c r="BG39" s="61">
        <v>-9445182618.3699989</v>
      </c>
      <c r="BH39" s="61">
        <v>-3943767.11</v>
      </c>
      <c r="BI39" s="61">
        <v>0</v>
      </c>
      <c r="BJ39" s="61">
        <v>-24556877.75</v>
      </c>
      <c r="BK39" s="61">
        <v>-9288434205.619997</v>
      </c>
      <c r="BL39" s="61">
        <v>-10274495618.459999</v>
      </c>
      <c r="BM39" s="61">
        <v>-923749215.42999995</v>
      </c>
      <c r="BN39" s="61">
        <v>2033856715.2900016</v>
      </c>
      <c r="BO39" s="61">
        <v>-69155303.049999997</v>
      </c>
      <c r="BP39" s="61">
        <v>0</v>
      </c>
      <c r="BQ39" s="61">
        <v>-54890783.969999999</v>
      </c>
      <c r="BR39" s="61">
        <v>0</v>
      </c>
      <c r="BS39" s="61">
        <v>0</v>
      </c>
      <c r="BT39" s="61">
        <v>0</v>
      </c>
      <c r="BU39" s="61">
        <v>0</v>
      </c>
      <c r="BV39" s="61">
        <v>-45766084.700000003</v>
      </c>
      <c r="BW39" s="61">
        <v>-90292538.49000001</v>
      </c>
      <c r="BX39" s="61">
        <v>0</v>
      </c>
      <c r="BY39" s="61">
        <v>0</v>
      </c>
      <c r="BZ39" s="61">
        <v>-15348298.029999999</v>
      </c>
      <c r="CA39" s="61">
        <v>-685622.13</v>
      </c>
      <c r="CB39" s="61">
        <v>-5510782</v>
      </c>
      <c r="CC39" s="61">
        <v>-2460826.88</v>
      </c>
      <c r="CD39" s="61">
        <v>-14134828.18</v>
      </c>
      <c r="CE39" s="61">
        <v>-52152181.270000003</v>
      </c>
      <c r="CF39" s="61">
        <v>7810855.2999999998</v>
      </c>
      <c r="CG39" s="61">
        <v>490897869.35999995</v>
      </c>
      <c r="CH39" s="61">
        <v>-20354937.379999999</v>
      </c>
      <c r="CI39" s="61">
        <v>0</v>
      </c>
      <c r="CJ39" s="61">
        <v>-3369402.59</v>
      </c>
      <c r="CK39" s="61">
        <v>-2901837.79</v>
      </c>
      <c r="CL39" s="61">
        <v>-467564.79999999999</v>
      </c>
      <c r="CM39" s="61">
        <v>0</v>
      </c>
      <c r="CN39" s="61">
        <v>-16985534.789999999</v>
      </c>
      <c r="CO39" s="61">
        <v>0</v>
      </c>
      <c r="CP39" s="61">
        <v>0</v>
      </c>
      <c r="CQ39" s="61">
        <v>0</v>
      </c>
      <c r="CR39" s="61">
        <v>0</v>
      </c>
      <c r="CS39" s="61">
        <v>0</v>
      </c>
      <c r="CT39" s="61">
        <v>0</v>
      </c>
      <c r="CU39" s="61">
        <v>0</v>
      </c>
      <c r="CV39" s="61">
        <v>0</v>
      </c>
      <c r="CW39" s="61">
        <v>0</v>
      </c>
      <c r="CX39" s="61">
        <v>0</v>
      </c>
      <c r="CY39" s="61">
        <v>0</v>
      </c>
      <c r="CZ39" s="61">
        <v>886754105</v>
      </c>
      <c r="DA39" s="61">
        <v>350451152</v>
      </c>
      <c r="DB39" s="61">
        <v>536302953</v>
      </c>
      <c r="DC39" s="61">
        <v>0</v>
      </c>
      <c r="DD39" s="61">
        <v>14377685.779999999</v>
      </c>
      <c r="DE39" s="61">
        <v>-389878984.04000002</v>
      </c>
      <c r="DF39" s="61">
        <v>-11749515.560000001</v>
      </c>
      <c r="DG39" s="61">
        <v>-378129468.48000002</v>
      </c>
      <c r="DH39" s="61">
        <v>0</v>
      </c>
      <c r="DI39" s="61">
        <v>0</v>
      </c>
      <c r="DJ39" s="61">
        <v>2859677445.0400138</v>
      </c>
      <c r="DK39" s="61">
        <v>3734719448.0400138</v>
      </c>
      <c r="DL39" s="61">
        <v>-875042003</v>
      </c>
      <c r="DM39" s="61">
        <v>2859677445.0400138</v>
      </c>
      <c r="DN39" s="61">
        <v>0</v>
      </c>
      <c r="DO39" s="61">
        <v>1859174819.4399757</v>
      </c>
      <c r="DP39" s="61">
        <v>1875544628.5999997</v>
      </c>
      <c r="DQ39" s="4"/>
      <c r="DR39" s="4"/>
    </row>
    <row r="40" spans="1:122" ht="12.75" customHeight="1">
      <c r="A40" s="43" t="s">
        <v>67</v>
      </c>
      <c r="B40" s="59">
        <v>1046</v>
      </c>
      <c r="C40" s="60" t="s">
        <v>376</v>
      </c>
      <c r="D40" s="61">
        <v>129330280.62</v>
      </c>
      <c r="E40" s="61">
        <v>81647321.739999995</v>
      </c>
      <c r="F40" s="61">
        <v>0</v>
      </c>
      <c r="G40" s="61">
        <v>0</v>
      </c>
      <c r="H40" s="61">
        <v>0</v>
      </c>
      <c r="I40" s="61">
        <v>0</v>
      </c>
      <c r="J40" s="61">
        <v>0</v>
      </c>
      <c r="K40" s="61">
        <v>0</v>
      </c>
      <c r="L40" s="61">
        <v>0</v>
      </c>
      <c r="M40" s="61">
        <v>81647321.739999995</v>
      </c>
      <c r="N40" s="61">
        <v>0</v>
      </c>
      <c r="O40" s="61">
        <v>5838133.3700000001</v>
      </c>
      <c r="P40" s="61">
        <v>0</v>
      </c>
      <c r="Q40" s="61">
        <v>0</v>
      </c>
      <c r="R40" s="61">
        <v>0</v>
      </c>
      <c r="S40" s="61">
        <v>0</v>
      </c>
      <c r="T40" s="61">
        <v>0</v>
      </c>
      <c r="U40" s="61">
        <v>5838133.3700000001</v>
      </c>
      <c r="V40" s="61">
        <v>0</v>
      </c>
      <c r="W40" s="61">
        <v>0</v>
      </c>
      <c r="X40" s="61">
        <v>34158547.719999999</v>
      </c>
      <c r="Y40" s="61">
        <v>0</v>
      </c>
      <c r="Z40" s="61">
        <v>0</v>
      </c>
      <c r="AA40" s="61">
        <v>0</v>
      </c>
      <c r="AB40" s="61">
        <v>0</v>
      </c>
      <c r="AC40" s="61">
        <v>0</v>
      </c>
      <c r="AD40" s="61">
        <v>32387098.469999999</v>
      </c>
      <c r="AE40" s="61">
        <v>0</v>
      </c>
      <c r="AF40" s="61">
        <v>1771449.25</v>
      </c>
      <c r="AG40" s="61">
        <v>7686277.79</v>
      </c>
      <c r="AH40" s="61">
        <v>0</v>
      </c>
      <c r="AI40" s="61">
        <v>0</v>
      </c>
      <c r="AJ40" s="61">
        <v>0</v>
      </c>
      <c r="AK40" s="61">
        <v>0</v>
      </c>
      <c r="AL40" s="61">
        <v>0</v>
      </c>
      <c r="AM40" s="61">
        <v>0</v>
      </c>
      <c r="AN40" s="61">
        <v>0</v>
      </c>
      <c r="AO40" s="61">
        <v>0</v>
      </c>
      <c r="AP40" s="61">
        <v>0</v>
      </c>
      <c r="AQ40" s="61">
        <v>0</v>
      </c>
      <c r="AR40" s="61">
        <v>0</v>
      </c>
      <c r="AS40" s="61">
        <v>0</v>
      </c>
      <c r="AT40" s="61">
        <v>0</v>
      </c>
      <c r="AU40" s="61">
        <v>0</v>
      </c>
      <c r="AV40" s="61">
        <v>0</v>
      </c>
      <c r="AW40" s="61">
        <v>0</v>
      </c>
      <c r="AX40" s="61">
        <v>0</v>
      </c>
      <c r="AY40" s="61">
        <v>0</v>
      </c>
      <c r="AZ40" s="61">
        <v>0</v>
      </c>
      <c r="BA40" s="61">
        <v>0</v>
      </c>
      <c r="BB40" s="61">
        <v>0</v>
      </c>
      <c r="BC40" s="61">
        <v>0</v>
      </c>
      <c r="BD40" s="61">
        <v>0</v>
      </c>
      <c r="BE40" s="61">
        <v>0</v>
      </c>
      <c r="BF40" s="61">
        <v>0</v>
      </c>
      <c r="BG40" s="61">
        <v>-137346761.26000002</v>
      </c>
      <c r="BH40" s="61">
        <v>-2400468.59</v>
      </c>
      <c r="BI40" s="61">
        <v>0</v>
      </c>
      <c r="BJ40" s="61">
        <v>0</v>
      </c>
      <c r="BK40" s="61">
        <v>-121644002.83</v>
      </c>
      <c r="BL40" s="61">
        <v>-81647321.739999995</v>
      </c>
      <c r="BM40" s="61">
        <v>-5838133.3700000001</v>
      </c>
      <c r="BN40" s="61">
        <v>-34158547.719999999</v>
      </c>
      <c r="BO40" s="61">
        <v>0</v>
      </c>
      <c r="BP40" s="61">
        <v>0</v>
      </c>
      <c r="BQ40" s="61">
        <v>0</v>
      </c>
      <c r="BR40" s="61">
        <v>0</v>
      </c>
      <c r="BS40" s="61">
        <v>0</v>
      </c>
      <c r="BT40" s="61">
        <v>0</v>
      </c>
      <c r="BU40" s="61">
        <v>0</v>
      </c>
      <c r="BV40" s="61">
        <v>-7063990.79</v>
      </c>
      <c r="BW40" s="61">
        <v>-6238299.0499999998</v>
      </c>
      <c r="BX40" s="61">
        <v>0</v>
      </c>
      <c r="BY40" s="61">
        <v>-1670443.09</v>
      </c>
      <c r="BZ40" s="61">
        <v>0</v>
      </c>
      <c r="CA40" s="61">
        <v>-712344.66</v>
      </c>
      <c r="CB40" s="61">
        <v>-3154346.78</v>
      </c>
      <c r="CC40" s="61">
        <v>-303593.2</v>
      </c>
      <c r="CD40" s="61">
        <v>0</v>
      </c>
      <c r="CE40" s="61">
        <v>-397571.32</v>
      </c>
      <c r="CF40" s="61">
        <v>0</v>
      </c>
      <c r="CG40" s="61">
        <v>-95950316.270000011</v>
      </c>
      <c r="CH40" s="61">
        <v>-90225471.930000007</v>
      </c>
      <c r="CI40" s="61">
        <v>14026922.189999999</v>
      </c>
      <c r="CJ40" s="61">
        <v>-98591505.770000011</v>
      </c>
      <c r="CK40" s="61">
        <v>-2566537.4</v>
      </c>
      <c r="CL40" s="61">
        <v>-96024968.370000005</v>
      </c>
      <c r="CM40" s="61">
        <v>0</v>
      </c>
      <c r="CN40" s="61">
        <v>-5660888.3499999996</v>
      </c>
      <c r="CO40" s="61">
        <v>-2903931.78</v>
      </c>
      <c r="CP40" s="61">
        <v>0</v>
      </c>
      <c r="CQ40" s="61">
        <v>-2903931.78</v>
      </c>
      <c r="CR40" s="61">
        <v>0</v>
      </c>
      <c r="CS40" s="61">
        <v>0</v>
      </c>
      <c r="CT40" s="61">
        <v>0</v>
      </c>
      <c r="CU40" s="61">
        <v>0</v>
      </c>
      <c r="CV40" s="61">
        <v>0</v>
      </c>
      <c r="CW40" s="61">
        <v>0</v>
      </c>
      <c r="CX40" s="61">
        <v>0</v>
      </c>
      <c r="CY40" s="61">
        <v>0</v>
      </c>
      <c r="CZ40" s="61">
        <v>0</v>
      </c>
      <c r="DA40" s="61">
        <v>0</v>
      </c>
      <c r="DB40" s="61">
        <v>0</v>
      </c>
      <c r="DC40" s="61">
        <v>0</v>
      </c>
      <c r="DD40" s="61">
        <v>293874.8</v>
      </c>
      <c r="DE40" s="61">
        <v>-3114787.3600000003</v>
      </c>
      <c r="DF40" s="61">
        <v>-416716.49</v>
      </c>
      <c r="DG40" s="61">
        <v>-2698070.87</v>
      </c>
      <c r="DH40" s="61">
        <v>0</v>
      </c>
      <c r="DI40" s="61">
        <v>0</v>
      </c>
      <c r="DJ40" s="61">
        <v>-96464577.159999996</v>
      </c>
      <c r="DK40" s="61">
        <v>-96464577.159999996</v>
      </c>
      <c r="DL40" s="61">
        <v>0</v>
      </c>
      <c r="DM40" s="61">
        <v>-96464577.159999996</v>
      </c>
      <c r="DN40" s="61">
        <v>0</v>
      </c>
      <c r="DO40" s="61">
        <v>7502219.75</v>
      </c>
      <c r="DP40" s="61">
        <v>-103966796.91000003</v>
      </c>
      <c r="DQ40" s="4"/>
      <c r="DR40" s="4"/>
    </row>
    <row r="41" spans="1:122" ht="12.75" customHeight="1">
      <c r="A41" s="43" t="s">
        <v>69</v>
      </c>
      <c r="B41" s="59">
        <v>1048</v>
      </c>
      <c r="C41" s="60" t="s">
        <v>376</v>
      </c>
      <c r="D41" s="61">
        <v>815549268.56999993</v>
      </c>
      <c r="E41" s="61">
        <v>833381360.89999998</v>
      </c>
      <c r="F41" s="61">
        <v>4696398.58</v>
      </c>
      <c r="G41" s="61">
        <v>0</v>
      </c>
      <c r="H41" s="61">
        <v>0</v>
      </c>
      <c r="I41" s="61">
        <v>0</v>
      </c>
      <c r="J41" s="61">
        <v>0</v>
      </c>
      <c r="K41" s="61">
        <v>150386946.78</v>
      </c>
      <c r="L41" s="61">
        <v>0</v>
      </c>
      <c r="M41" s="61">
        <v>0</v>
      </c>
      <c r="N41" s="61">
        <v>678298015.53999996</v>
      </c>
      <c r="O41" s="61">
        <v>0</v>
      </c>
      <c r="P41" s="61">
        <v>0</v>
      </c>
      <c r="Q41" s="61">
        <v>0</v>
      </c>
      <c r="R41" s="61">
        <v>0</v>
      </c>
      <c r="S41" s="61">
        <v>0</v>
      </c>
      <c r="T41" s="61">
        <v>0</v>
      </c>
      <c r="U41" s="61">
        <v>0</v>
      </c>
      <c r="V41" s="61">
        <v>0</v>
      </c>
      <c r="W41" s="61">
        <v>0</v>
      </c>
      <c r="X41" s="61">
        <v>-53791659.969999991</v>
      </c>
      <c r="Y41" s="61">
        <v>7865236.4100000001</v>
      </c>
      <c r="Z41" s="61">
        <v>0</v>
      </c>
      <c r="AA41" s="61">
        <v>0</v>
      </c>
      <c r="AB41" s="61">
        <v>0</v>
      </c>
      <c r="AC41" s="61">
        <v>0</v>
      </c>
      <c r="AD41" s="61">
        <v>5514470.6900000004</v>
      </c>
      <c r="AE41" s="61">
        <v>0</v>
      </c>
      <c r="AF41" s="61">
        <v>-67171367.069999993</v>
      </c>
      <c r="AG41" s="61">
        <v>35959567.640000001</v>
      </c>
      <c r="AH41" s="61">
        <v>0</v>
      </c>
      <c r="AI41" s="61">
        <v>0</v>
      </c>
      <c r="AJ41" s="61">
        <v>0</v>
      </c>
      <c r="AK41" s="61">
        <v>0</v>
      </c>
      <c r="AL41" s="61">
        <v>0</v>
      </c>
      <c r="AM41" s="61">
        <v>0</v>
      </c>
      <c r="AN41" s="61">
        <v>0</v>
      </c>
      <c r="AO41" s="61">
        <v>0</v>
      </c>
      <c r="AP41" s="61">
        <v>0</v>
      </c>
      <c r="AQ41" s="61">
        <v>0</v>
      </c>
      <c r="AR41" s="61">
        <v>0</v>
      </c>
      <c r="AS41" s="61">
        <v>0</v>
      </c>
      <c r="AT41" s="61">
        <v>0</v>
      </c>
      <c r="AU41" s="61">
        <v>0</v>
      </c>
      <c r="AV41" s="61">
        <v>0</v>
      </c>
      <c r="AW41" s="61">
        <v>0</v>
      </c>
      <c r="AX41" s="61">
        <v>0</v>
      </c>
      <c r="AY41" s="61">
        <v>0</v>
      </c>
      <c r="AZ41" s="61">
        <v>0</v>
      </c>
      <c r="BA41" s="61">
        <v>0</v>
      </c>
      <c r="BB41" s="61">
        <v>0</v>
      </c>
      <c r="BC41" s="61">
        <v>0</v>
      </c>
      <c r="BD41" s="61">
        <v>0</v>
      </c>
      <c r="BE41" s="61">
        <v>0</v>
      </c>
      <c r="BF41" s="61">
        <v>0</v>
      </c>
      <c r="BG41" s="61">
        <v>-887072780.8141042</v>
      </c>
      <c r="BH41" s="61">
        <v>-9092669.4399999995</v>
      </c>
      <c r="BI41" s="61">
        <v>0</v>
      </c>
      <c r="BJ41" s="61">
        <v>-20291714.309999999</v>
      </c>
      <c r="BK41" s="61">
        <v>-752280441.12410426</v>
      </c>
      <c r="BL41" s="61">
        <v>-752280441.12410426</v>
      </c>
      <c r="BM41" s="61">
        <v>0</v>
      </c>
      <c r="BN41" s="61">
        <v>0</v>
      </c>
      <c r="BO41" s="61">
        <v>0</v>
      </c>
      <c r="BP41" s="61">
        <v>0</v>
      </c>
      <c r="BQ41" s="61">
        <v>0</v>
      </c>
      <c r="BR41" s="61">
        <v>0</v>
      </c>
      <c r="BS41" s="61">
        <v>0</v>
      </c>
      <c r="BT41" s="61">
        <v>0</v>
      </c>
      <c r="BU41" s="61">
        <v>0</v>
      </c>
      <c r="BV41" s="61">
        <v>-7601205.9299999997</v>
      </c>
      <c r="BW41" s="61">
        <v>-57900407.419999994</v>
      </c>
      <c r="BX41" s="61">
        <v>0</v>
      </c>
      <c r="BY41" s="61">
        <v>-110811.12</v>
      </c>
      <c r="BZ41" s="61">
        <v>0</v>
      </c>
      <c r="CA41" s="61">
        <v>-5475499.6299999999</v>
      </c>
      <c r="CB41" s="61">
        <v>-14456856.9</v>
      </c>
      <c r="CC41" s="61">
        <v>-16510865.5</v>
      </c>
      <c r="CD41" s="61">
        <v>-19182812.510000002</v>
      </c>
      <c r="CE41" s="61">
        <v>-2163561.7599999998</v>
      </c>
      <c r="CF41" s="61">
        <v>-39906342.590000004</v>
      </c>
      <c r="CG41" s="61">
        <v>124017752.31</v>
      </c>
      <c r="CH41" s="61">
        <v>34465393.049999997</v>
      </c>
      <c r="CI41" s="61">
        <v>100000000</v>
      </c>
      <c r="CJ41" s="61">
        <v>-48370306.469999999</v>
      </c>
      <c r="CK41" s="61">
        <v>0</v>
      </c>
      <c r="CL41" s="61">
        <v>-48370306.469999999</v>
      </c>
      <c r="CM41" s="61">
        <v>0</v>
      </c>
      <c r="CN41" s="61">
        <v>-17164300.48</v>
      </c>
      <c r="CO41" s="61">
        <v>0</v>
      </c>
      <c r="CP41" s="61">
        <v>0</v>
      </c>
      <c r="CQ41" s="61">
        <v>0</v>
      </c>
      <c r="CR41" s="61">
        <v>0</v>
      </c>
      <c r="CS41" s="61">
        <v>0</v>
      </c>
      <c r="CT41" s="61">
        <v>0</v>
      </c>
      <c r="CU41" s="61">
        <v>0</v>
      </c>
      <c r="CV41" s="61">
        <v>0</v>
      </c>
      <c r="CW41" s="61">
        <v>0</v>
      </c>
      <c r="CX41" s="61">
        <v>0</v>
      </c>
      <c r="CY41" s="61">
        <v>0</v>
      </c>
      <c r="CZ41" s="61">
        <v>93078645.650000006</v>
      </c>
      <c r="DA41" s="61">
        <v>0</v>
      </c>
      <c r="DB41" s="61">
        <v>93078645.650000006</v>
      </c>
      <c r="DC41" s="61">
        <v>0</v>
      </c>
      <c r="DD41" s="61">
        <v>6.42</v>
      </c>
      <c r="DE41" s="61">
        <v>-3526292.81</v>
      </c>
      <c r="DF41" s="61">
        <v>-3526292.81</v>
      </c>
      <c r="DG41" s="61">
        <v>0</v>
      </c>
      <c r="DH41" s="61">
        <v>0</v>
      </c>
      <c r="DI41" s="61">
        <v>0</v>
      </c>
      <c r="DJ41" s="61">
        <v>65506105.850000888</v>
      </c>
      <c r="DK41" s="61">
        <v>171390695.76000088</v>
      </c>
      <c r="DL41" s="61">
        <v>-105884589.91</v>
      </c>
      <c r="DM41" s="61">
        <v>65506105.850000888</v>
      </c>
      <c r="DN41" s="61">
        <v>0</v>
      </c>
      <c r="DO41" s="61">
        <v>118896455.67400169</v>
      </c>
      <c r="DP41" s="61">
        <v>52494240.065895736</v>
      </c>
      <c r="DQ41" s="4"/>
      <c r="DR41" s="4"/>
    </row>
    <row r="42" spans="1:122" ht="12.75" customHeight="1">
      <c r="A42" s="43" t="s">
        <v>71</v>
      </c>
      <c r="B42" s="59">
        <v>1049</v>
      </c>
      <c r="C42" s="60" t="s">
        <v>376</v>
      </c>
      <c r="D42" s="61">
        <v>782467428.93000007</v>
      </c>
      <c r="E42" s="61">
        <v>474537917.37</v>
      </c>
      <c r="F42" s="61">
        <v>27850501.02</v>
      </c>
      <c r="G42" s="61">
        <v>0</v>
      </c>
      <c r="H42" s="61">
        <v>0</v>
      </c>
      <c r="I42" s="61">
        <v>0</v>
      </c>
      <c r="J42" s="61">
        <v>0</v>
      </c>
      <c r="K42" s="61">
        <v>0</v>
      </c>
      <c r="L42" s="61">
        <v>0</v>
      </c>
      <c r="M42" s="61">
        <v>446687416.35000002</v>
      </c>
      <c r="N42" s="61">
        <v>0</v>
      </c>
      <c r="O42" s="61">
        <v>289276553.07999998</v>
      </c>
      <c r="P42" s="61">
        <v>289276553.07999998</v>
      </c>
      <c r="Q42" s="61">
        <v>0</v>
      </c>
      <c r="R42" s="61">
        <v>0</v>
      </c>
      <c r="S42" s="61">
        <v>0</v>
      </c>
      <c r="T42" s="61">
        <v>0</v>
      </c>
      <c r="U42" s="61">
        <v>0</v>
      </c>
      <c r="V42" s="61">
        <v>0</v>
      </c>
      <c r="W42" s="61">
        <v>0</v>
      </c>
      <c r="X42" s="61">
        <v>15259980.409999967</v>
      </c>
      <c r="Y42" s="61">
        <v>-24437911.840000033</v>
      </c>
      <c r="Z42" s="61">
        <v>0</v>
      </c>
      <c r="AA42" s="61">
        <v>0</v>
      </c>
      <c r="AB42" s="61">
        <v>0</v>
      </c>
      <c r="AC42" s="61">
        <v>39697892.25</v>
      </c>
      <c r="AD42" s="61">
        <v>0</v>
      </c>
      <c r="AE42" s="61">
        <v>0</v>
      </c>
      <c r="AF42" s="61">
        <v>0</v>
      </c>
      <c r="AG42" s="61">
        <v>3392978.0700000003</v>
      </c>
      <c r="AH42" s="61">
        <v>0</v>
      </c>
      <c r="AI42" s="61">
        <v>0</v>
      </c>
      <c r="AJ42" s="61">
        <v>0</v>
      </c>
      <c r="AK42" s="61">
        <v>0</v>
      </c>
      <c r="AL42" s="61">
        <v>0</v>
      </c>
      <c r="AM42" s="61">
        <v>0</v>
      </c>
      <c r="AN42" s="61">
        <v>0</v>
      </c>
      <c r="AO42" s="61">
        <v>0</v>
      </c>
      <c r="AP42" s="61">
        <v>0</v>
      </c>
      <c r="AQ42" s="61">
        <v>0</v>
      </c>
      <c r="AR42" s="61">
        <v>0</v>
      </c>
      <c r="AS42" s="61">
        <v>0</v>
      </c>
      <c r="AT42" s="61">
        <v>0</v>
      </c>
      <c r="AU42" s="61">
        <v>0</v>
      </c>
      <c r="AV42" s="61">
        <v>0</v>
      </c>
      <c r="AW42" s="61">
        <v>0</v>
      </c>
      <c r="AX42" s="61">
        <v>0</v>
      </c>
      <c r="AY42" s="61">
        <v>0</v>
      </c>
      <c r="AZ42" s="61">
        <v>0</v>
      </c>
      <c r="BA42" s="61">
        <v>0</v>
      </c>
      <c r="BB42" s="61">
        <v>0</v>
      </c>
      <c r="BC42" s="61">
        <v>0</v>
      </c>
      <c r="BD42" s="61">
        <v>0</v>
      </c>
      <c r="BE42" s="61">
        <v>0</v>
      </c>
      <c r="BF42" s="61">
        <v>0</v>
      </c>
      <c r="BG42" s="61">
        <v>-788201405.95999992</v>
      </c>
      <c r="BH42" s="61">
        <v>-775779.92</v>
      </c>
      <c r="BI42" s="61">
        <v>-37350681.050000004</v>
      </c>
      <c r="BJ42" s="61">
        <v>-9623006.9800000004</v>
      </c>
      <c r="BK42" s="61">
        <v>-733425199.1099999</v>
      </c>
      <c r="BL42" s="61">
        <v>-437187236.31999999</v>
      </c>
      <c r="BM42" s="61">
        <v>-279653546.09999996</v>
      </c>
      <c r="BN42" s="61">
        <v>-15259980.409999967</v>
      </c>
      <c r="BO42" s="61">
        <v>-1324436.2800000003</v>
      </c>
      <c r="BP42" s="61">
        <v>0</v>
      </c>
      <c r="BQ42" s="61">
        <v>0</v>
      </c>
      <c r="BR42" s="61">
        <v>0</v>
      </c>
      <c r="BS42" s="61">
        <v>0</v>
      </c>
      <c r="BT42" s="61">
        <v>0</v>
      </c>
      <c r="BU42" s="61">
        <v>0</v>
      </c>
      <c r="BV42" s="61">
        <v>-2068541.79</v>
      </c>
      <c r="BW42" s="61">
        <v>-4958197.1099999994</v>
      </c>
      <c r="BX42" s="61">
        <v>0</v>
      </c>
      <c r="BY42" s="61">
        <v>0</v>
      </c>
      <c r="BZ42" s="61">
        <v>0</v>
      </c>
      <c r="CA42" s="61">
        <v>-1104380.6299999999</v>
      </c>
      <c r="CB42" s="61">
        <v>-59100</v>
      </c>
      <c r="CC42" s="61">
        <v>-496311.06999999983</v>
      </c>
      <c r="CD42" s="61">
        <v>-2548930.19</v>
      </c>
      <c r="CE42" s="61">
        <v>-749475.21999999974</v>
      </c>
      <c r="CF42" s="61">
        <v>0</v>
      </c>
      <c r="CG42" s="61">
        <v>7455898.5499999793</v>
      </c>
      <c r="CH42" s="61">
        <v>59360.709999978542</v>
      </c>
      <c r="CI42" s="61">
        <v>76848503.939999998</v>
      </c>
      <c r="CJ42" s="61">
        <v>-69808085.480000019</v>
      </c>
      <c r="CK42" s="61">
        <v>-6027999.25</v>
      </c>
      <c r="CL42" s="61">
        <v>-63780086.230000019</v>
      </c>
      <c r="CM42" s="61">
        <v>0</v>
      </c>
      <c r="CN42" s="61">
        <v>-6981057.75</v>
      </c>
      <c r="CO42" s="61">
        <v>0</v>
      </c>
      <c r="CP42" s="61">
        <v>0</v>
      </c>
      <c r="CQ42" s="61">
        <v>0</v>
      </c>
      <c r="CR42" s="61">
        <v>0</v>
      </c>
      <c r="CS42" s="61">
        <v>0</v>
      </c>
      <c r="CT42" s="61">
        <v>0</v>
      </c>
      <c r="CU42" s="61">
        <v>0</v>
      </c>
      <c r="CV42" s="61">
        <v>0</v>
      </c>
      <c r="CW42" s="61">
        <v>0</v>
      </c>
      <c r="CX42" s="61">
        <v>0</v>
      </c>
      <c r="CY42" s="61">
        <v>0</v>
      </c>
      <c r="CZ42" s="61">
        <v>0</v>
      </c>
      <c r="DA42" s="61">
        <v>0</v>
      </c>
      <c r="DB42" s="61">
        <v>0</v>
      </c>
      <c r="DC42" s="61">
        <v>0</v>
      </c>
      <c r="DD42" s="61">
        <v>9046956.2300000004</v>
      </c>
      <c r="DE42" s="61">
        <v>-1650418.39</v>
      </c>
      <c r="DF42" s="61">
        <v>-1331350.0999999999</v>
      </c>
      <c r="DG42" s="61">
        <v>-319068.28999999998</v>
      </c>
      <c r="DH42" s="61">
        <v>0</v>
      </c>
      <c r="DI42" s="61">
        <v>0</v>
      </c>
      <c r="DJ42" s="61">
        <v>57817591.57</v>
      </c>
      <c r="DK42" s="61">
        <v>57817591.57</v>
      </c>
      <c r="DL42" s="61">
        <v>0</v>
      </c>
      <c r="DM42" s="61">
        <v>57817591.57</v>
      </c>
      <c r="DN42" s="61">
        <v>0</v>
      </c>
      <c r="DO42" s="61">
        <v>56095670.050001621</v>
      </c>
      <c r="DP42" s="61">
        <v>1721921.5200001271</v>
      </c>
      <c r="DQ42" s="4"/>
      <c r="DR42" s="4"/>
    </row>
    <row r="43" spans="1:122" ht="12.75" customHeight="1">
      <c r="A43" s="43" t="s">
        <v>73</v>
      </c>
      <c r="B43" s="59">
        <v>1051</v>
      </c>
      <c r="C43" s="60" t="s">
        <v>376</v>
      </c>
      <c r="D43" s="61">
        <v>51954564.780000001</v>
      </c>
      <c r="E43" s="61">
        <v>18477183.530000009</v>
      </c>
      <c r="F43" s="61">
        <v>-48845663.479999997</v>
      </c>
      <c r="G43" s="61">
        <v>0</v>
      </c>
      <c r="H43" s="61">
        <v>0</v>
      </c>
      <c r="I43" s="61">
        <v>0</v>
      </c>
      <c r="J43" s="61">
        <v>0</v>
      </c>
      <c r="K43" s="61">
        <v>0</v>
      </c>
      <c r="L43" s="61">
        <v>0</v>
      </c>
      <c r="M43" s="61">
        <v>67322847.010000005</v>
      </c>
      <c r="N43" s="61">
        <v>0</v>
      </c>
      <c r="O43" s="61">
        <v>0</v>
      </c>
      <c r="P43" s="61">
        <v>0</v>
      </c>
      <c r="Q43" s="61">
        <v>0</v>
      </c>
      <c r="R43" s="61">
        <v>0</v>
      </c>
      <c r="S43" s="61">
        <v>0</v>
      </c>
      <c r="T43" s="61">
        <v>0</v>
      </c>
      <c r="U43" s="61">
        <v>0</v>
      </c>
      <c r="V43" s="61">
        <v>0</v>
      </c>
      <c r="W43" s="61">
        <v>0</v>
      </c>
      <c r="X43" s="61">
        <v>3684960.76</v>
      </c>
      <c r="Y43" s="61">
        <v>3684960.76</v>
      </c>
      <c r="Z43" s="61">
        <v>0</v>
      </c>
      <c r="AA43" s="61">
        <v>0</v>
      </c>
      <c r="AB43" s="61">
        <v>0</v>
      </c>
      <c r="AC43" s="61">
        <v>0</v>
      </c>
      <c r="AD43" s="61">
        <v>0</v>
      </c>
      <c r="AE43" s="61">
        <v>0</v>
      </c>
      <c r="AF43" s="61">
        <v>0</v>
      </c>
      <c r="AG43" s="61">
        <v>29792420.489999998</v>
      </c>
      <c r="AH43" s="61">
        <v>0</v>
      </c>
      <c r="AI43" s="61">
        <v>0</v>
      </c>
      <c r="AJ43" s="61">
        <v>0</v>
      </c>
      <c r="AK43" s="61">
        <v>0</v>
      </c>
      <c r="AL43" s="61">
        <v>0</v>
      </c>
      <c r="AM43" s="61">
        <v>0</v>
      </c>
      <c r="AN43" s="61">
        <v>0</v>
      </c>
      <c r="AO43" s="61">
        <v>0</v>
      </c>
      <c r="AP43" s="61">
        <v>0</v>
      </c>
      <c r="AQ43" s="61">
        <v>0</v>
      </c>
      <c r="AR43" s="61">
        <v>0</v>
      </c>
      <c r="AS43" s="61">
        <v>0</v>
      </c>
      <c r="AT43" s="61">
        <v>0</v>
      </c>
      <c r="AU43" s="61">
        <v>0</v>
      </c>
      <c r="AV43" s="61">
        <v>0</v>
      </c>
      <c r="AW43" s="61">
        <v>0</v>
      </c>
      <c r="AX43" s="61">
        <v>0</v>
      </c>
      <c r="AY43" s="61">
        <v>0</v>
      </c>
      <c r="AZ43" s="61">
        <v>0</v>
      </c>
      <c r="BA43" s="61">
        <v>0</v>
      </c>
      <c r="BB43" s="61">
        <v>0</v>
      </c>
      <c r="BC43" s="61">
        <v>0</v>
      </c>
      <c r="BD43" s="61">
        <v>0</v>
      </c>
      <c r="BE43" s="61">
        <v>0</v>
      </c>
      <c r="BF43" s="61">
        <v>0</v>
      </c>
      <c r="BG43" s="61">
        <v>-36497775.200000003</v>
      </c>
      <c r="BH43" s="61">
        <v>0</v>
      </c>
      <c r="BI43" s="61">
        <v>0</v>
      </c>
      <c r="BJ43" s="61">
        <v>0</v>
      </c>
      <c r="BK43" s="61">
        <v>0</v>
      </c>
      <c r="BL43" s="61">
        <v>0</v>
      </c>
      <c r="BM43" s="61">
        <v>0</v>
      </c>
      <c r="BN43" s="61">
        <v>0</v>
      </c>
      <c r="BO43" s="61">
        <v>0</v>
      </c>
      <c r="BP43" s="61">
        <v>0</v>
      </c>
      <c r="BQ43" s="61">
        <v>0</v>
      </c>
      <c r="BR43" s="61">
        <v>0</v>
      </c>
      <c r="BS43" s="61">
        <v>0</v>
      </c>
      <c r="BT43" s="61">
        <v>0</v>
      </c>
      <c r="BU43" s="61">
        <v>0</v>
      </c>
      <c r="BV43" s="61">
        <v>-31510991.550000001</v>
      </c>
      <c r="BW43" s="61">
        <v>-2040991.9300000004</v>
      </c>
      <c r="BX43" s="61">
        <v>0</v>
      </c>
      <c r="BY43" s="61">
        <v>0</v>
      </c>
      <c r="BZ43" s="61">
        <v>0</v>
      </c>
      <c r="CA43" s="61">
        <v>-878619.28</v>
      </c>
      <c r="CB43" s="61">
        <v>-1702028.09</v>
      </c>
      <c r="CC43" s="61">
        <v>-534115.64</v>
      </c>
      <c r="CD43" s="61">
        <v>1089695.1299999999</v>
      </c>
      <c r="CE43" s="61">
        <v>-15924.05</v>
      </c>
      <c r="CF43" s="61">
        <v>-2945791.72</v>
      </c>
      <c r="CG43" s="61">
        <v>-11720594.539999999</v>
      </c>
      <c r="CH43" s="61">
        <v>-3655496.27</v>
      </c>
      <c r="CI43" s="61">
        <v>0</v>
      </c>
      <c r="CJ43" s="61">
        <v>-3655496.27</v>
      </c>
      <c r="CK43" s="61">
        <v>3081225.89</v>
      </c>
      <c r="CL43" s="61">
        <v>-6736722.1600000001</v>
      </c>
      <c r="CM43" s="61">
        <v>0</v>
      </c>
      <c r="CN43" s="61">
        <v>0</v>
      </c>
      <c r="CO43" s="61">
        <v>0</v>
      </c>
      <c r="CP43" s="61">
        <v>0</v>
      </c>
      <c r="CQ43" s="61">
        <v>0</v>
      </c>
      <c r="CR43" s="61">
        <v>0</v>
      </c>
      <c r="CS43" s="61">
        <v>0</v>
      </c>
      <c r="CT43" s="61">
        <v>0</v>
      </c>
      <c r="CU43" s="61">
        <v>0</v>
      </c>
      <c r="CV43" s="61">
        <v>0</v>
      </c>
      <c r="CW43" s="61">
        <v>0</v>
      </c>
      <c r="CX43" s="61">
        <v>0</v>
      </c>
      <c r="CY43" s="61">
        <v>0</v>
      </c>
      <c r="CZ43" s="61">
        <v>-923629.87</v>
      </c>
      <c r="DA43" s="61">
        <v>0</v>
      </c>
      <c r="DB43" s="61">
        <v>-923629.87</v>
      </c>
      <c r="DC43" s="61">
        <v>0</v>
      </c>
      <c r="DD43" s="61">
        <v>50673.29</v>
      </c>
      <c r="DE43" s="61">
        <v>-2941509.3</v>
      </c>
      <c r="DF43" s="61">
        <v>-1336699.92</v>
      </c>
      <c r="DG43" s="61">
        <v>-1604809.38</v>
      </c>
      <c r="DH43" s="61">
        <v>0</v>
      </c>
      <c r="DI43" s="61">
        <v>-4250632.3899999997</v>
      </c>
      <c r="DJ43" s="61">
        <v>-88258063.950000107</v>
      </c>
      <c r="DK43" s="61">
        <v>-88258063.950000107</v>
      </c>
      <c r="DL43" s="61">
        <v>0</v>
      </c>
      <c r="DM43" s="61">
        <v>-88258063.950000107</v>
      </c>
      <c r="DN43" s="61">
        <v>0</v>
      </c>
      <c r="DO43" s="61">
        <v>-91994258.990000099</v>
      </c>
      <c r="DP43" s="61">
        <v>3736195.0399999991</v>
      </c>
      <c r="DQ43" s="4"/>
      <c r="DR43" s="4"/>
    </row>
    <row r="44" spans="1:122" ht="12.75" customHeight="1">
      <c r="A44" s="43" t="s">
        <v>75</v>
      </c>
      <c r="B44" s="59">
        <v>1052</v>
      </c>
      <c r="C44" s="60" t="s">
        <v>376</v>
      </c>
      <c r="D44" s="61">
        <v>265054248.34</v>
      </c>
      <c r="E44" s="61">
        <v>205451320.49000001</v>
      </c>
      <c r="F44" s="61">
        <v>0</v>
      </c>
      <c r="G44" s="61">
        <v>0</v>
      </c>
      <c r="H44" s="61">
        <v>0</v>
      </c>
      <c r="I44" s="61">
        <v>0</v>
      </c>
      <c r="J44" s="61">
        <v>0</v>
      </c>
      <c r="K44" s="61">
        <v>0</v>
      </c>
      <c r="L44" s="61">
        <v>0</v>
      </c>
      <c r="M44" s="61">
        <v>205451320.49000001</v>
      </c>
      <c r="N44" s="61">
        <v>0</v>
      </c>
      <c r="O44" s="61">
        <v>25017552.34</v>
      </c>
      <c r="P44" s="61">
        <v>0</v>
      </c>
      <c r="Q44" s="61">
        <v>0</v>
      </c>
      <c r="R44" s="61">
        <v>0</v>
      </c>
      <c r="S44" s="61">
        <v>0</v>
      </c>
      <c r="T44" s="61">
        <v>0</v>
      </c>
      <c r="U44" s="61">
        <v>0</v>
      </c>
      <c r="V44" s="61">
        <v>0</v>
      </c>
      <c r="W44" s="61">
        <v>25017552.34</v>
      </c>
      <c r="X44" s="61">
        <v>31473132.57</v>
      </c>
      <c r="Y44" s="61">
        <v>0</v>
      </c>
      <c r="Z44" s="61">
        <v>0</v>
      </c>
      <c r="AA44" s="61">
        <v>0</v>
      </c>
      <c r="AB44" s="61">
        <v>0</v>
      </c>
      <c r="AC44" s="61">
        <v>0</v>
      </c>
      <c r="AD44" s="61">
        <v>0</v>
      </c>
      <c r="AE44" s="61">
        <v>0</v>
      </c>
      <c r="AF44" s="61">
        <v>31473132.57</v>
      </c>
      <c r="AG44" s="61">
        <v>3112242.94</v>
      </c>
      <c r="AH44" s="61">
        <v>0</v>
      </c>
      <c r="AI44" s="61">
        <v>0</v>
      </c>
      <c r="AJ44" s="61">
        <v>0</v>
      </c>
      <c r="AK44" s="61">
        <v>0</v>
      </c>
      <c r="AL44" s="61">
        <v>0</v>
      </c>
      <c r="AM44" s="61">
        <v>0</v>
      </c>
      <c r="AN44" s="61">
        <v>0</v>
      </c>
      <c r="AO44" s="61">
        <v>0</v>
      </c>
      <c r="AP44" s="61">
        <v>0</v>
      </c>
      <c r="AQ44" s="61">
        <v>0</v>
      </c>
      <c r="AR44" s="61">
        <v>0</v>
      </c>
      <c r="AS44" s="61">
        <v>0</v>
      </c>
      <c r="AT44" s="61">
        <v>0</v>
      </c>
      <c r="AU44" s="61">
        <v>0</v>
      </c>
      <c r="AV44" s="61">
        <v>0</v>
      </c>
      <c r="AW44" s="61">
        <v>0</v>
      </c>
      <c r="AX44" s="61">
        <v>0</v>
      </c>
      <c r="AY44" s="61">
        <v>0</v>
      </c>
      <c r="AZ44" s="61">
        <v>0</v>
      </c>
      <c r="BA44" s="61">
        <v>0</v>
      </c>
      <c r="BB44" s="61">
        <v>0</v>
      </c>
      <c r="BC44" s="61">
        <v>0</v>
      </c>
      <c r="BD44" s="61">
        <v>0</v>
      </c>
      <c r="BE44" s="61">
        <v>0</v>
      </c>
      <c r="BF44" s="61">
        <v>0</v>
      </c>
      <c r="BG44" s="61">
        <v>-116223146.81634979</v>
      </c>
      <c r="BH44" s="61">
        <v>-1551634</v>
      </c>
      <c r="BI44" s="61">
        <v>0</v>
      </c>
      <c r="BJ44" s="61">
        <v>0</v>
      </c>
      <c r="BK44" s="61">
        <v>-99171592.366349787</v>
      </c>
      <c r="BL44" s="61">
        <v>-76870809.407387778</v>
      </c>
      <c r="BM44" s="61">
        <v>0</v>
      </c>
      <c r="BN44" s="61">
        <v>0</v>
      </c>
      <c r="BO44" s="61">
        <v>-1164463.8413597969</v>
      </c>
      <c r="BP44" s="61">
        <v>0</v>
      </c>
      <c r="BQ44" s="61">
        <v>0</v>
      </c>
      <c r="BR44" s="61">
        <v>0</v>
      </c>
      <c r="BS44" s="61">
        <v>0</v>
      </c>
      <c r="BT44" s="61">
        <v>-21136319.117602218</v>
      </c>
      <c r="BU44" s="61">
        <v>0</v>
      </c>
      <c r="BV44" s="61">
        <v>-8572821.4000000004</v>
      </c>
      <c r="BW44" s="61">
        <v>-6927099.0499999998</v>
      </c>
      <c r="BX44" s="61">
        <v>0</v>
      </c>
      <c r="BY44" s="61">
        <v>0</v>
      </c>
      <c r="BZ44" s="61">
        <v>0</v>
      </c>
      <c r="CA44" s="61">
        <v>-245560.08</v>
      </c>
      <c r="CB44" s="61">
        <v>0</v>
      </c>
      <c r="CC44" s="61">
        <v>-244449.08</v>
      </c>
      <c r="CD44" s="61">
        <v>-6170274</v>
      </c>
      <c r="CE44" s="61">
        <v>-266815.89</v>
      </c>
      <c r="CF44" s="61">
        <v>0</v>
      </c>
      <c r="CG44" s="61">
        <v>3000060.3800000004</v>
      </c>
      <c r="CH44" s="61">
        <v>-1145154</v>
      </c>
      <c r="CI44" s="61">
        <v>0</v>
      </c>
      <c r="CJ44" s="61">
        <v>-435887</v>
      </c>
      <c r="CK44" s="61">
        <v>-435887</v>
      </c>
      <c r="CL44" s="61">
        <v>0</v>
      </c>
      <c r="CM44" s="61">
        <v>0</v>
      </c>
      <c r="CN44" s="61">
        <v>-709267</v>
      </c>
      <c r="CO44" s="61">
        <v>3444352.46</v>
      </c>
      <c r="CP44" s="61">
        <v>3444352.46</v>
      </c>
      <c r="CQ44" s="61">
        <v>0</v>
      </c>
      <c r="CR44" s="61">
        <v>0</v>
      </c>
      <c r="CS44" s="61">
        <v>0</v>
      </c>
      <c r="CT44" s="61">
        <v>0</v>
      </c>
      <c r="CU44" s="61">
        <v>0</v>
      </c>
      <c r="CV44" s="61">
        <v>0</v>
      </c>
      <c r="CW44" s="61">
        <v>0</v>
      </c>
      <c r="CX44" s="61">
        <v>0</v>
      </c>
      <c r="CY44" s="61">
        <v>0</v>
      </c>
      <c r="CZ44" s="61">
        <v>1005776.25</v>
      </c>
      <c r="DA44" s="61">
        <v>1005776.25</v>
      </c>
      <c r="DB44" s="61">
        <v>0</v>
      </c>
      <c r="DC44" s="61">
        <v>0</v>
      </c>
      <c r="DD44" s="61">
        <v>0</v>
      </c>
      <c r="DE44" s="61">
        <v>-297511.21999999997</v>
      </c>
      <c r="DF44" s="61">
        <v>-297511.21999999997</v>
      </c>
      <c r="DG44" s="61">
        <v>0</v>
      </c>
      <c r="DH44" s="61">
        <v>16072.1</v>
      </c>
      <c r="DI44" s="61">
        <v>-23475.21</v>
      </c>
      <c r="DJ44" s="61">
        <v>79034721.559999973</v>
      </c>
      <c r="DK44" s="61">
        <v>79034721.559999973</v>
      </c>
      <c r="DL44" s="61">
        <v>0</v>
      </c>
      <c r="DM44" s="61">
        <v>79034721.559999973</v>
      </c>
      <c r="DN44" s="61">
        <v>0</v>
      </c>
      <c r="DO44" s="61">
        <v>-72796440.43365024</v>
      </c>
      <c r="DP44" s="61">
        <v>151831161.90365022</v>
      </c>
      <c r="DQ44" s="4"/>
      <c r="DR44" s="4"/>
    </row>
    <row r="45" spans="1:122" ht="12.75" customHeight="1">
      <c r="A45" s="82" t="s">
        <v>77</v>
      </c>
      <c r="B45" s="83">
        <v>1053</v>
      </c>
      <c r="C45" s="60" t="s">
        <v>376</v>
      </c>
      <c r="D45" s="61">
        <v>6384910589.3999996</v>
      </c>
      <c r="E45" s="61">
        <v>557645695.57000005</v>
      </c>
      <c r="F45" s="61">
        <v>0</v>
      </c>
      <c r="G45" s="61">
        <v>29168681.07</v>
      </c>
      <c r="H45" s="61">
        <v>0</v>
      </c>
      <c r="I45" s="61">
        <v>140977796.71000001</v>
      </c>
      <c r="J45" s="61">
        <v>0</v>
      </c>
      <c r="K45" s="61">
        <v>335882337.18000001</v>
      </c>
      <c r="L45" s="61">
        <v>0</v>
      </c>
      <c r="M45" s="61">
        <v>51616880.609999999</v>
      </c>
      <c r="N45" s="61">
        <v>0</v>
      </c>
      <c r="O45" s="61">
        <v>0</v>
      </c>
      <c r="P45" s="61">
        <v>0</v>
      </c>
      <c r="Q45" s="61">
        <v>0</v>
      </c>
      <c r="R45" s="61">
        <v>0</v>
      </c>
      <c r="S45" s="61">
        <v>0</v>
      </c>
      <c r="T45" s="61">
        <v>0</v>
      </c>
      <c r="U45" s="61">
        <v>0</v>
      </c>
      <c r="V45" s="61">
        <v>0</v>
      </c>
      <c r="W45" s="61">
        <v>0</v>
      </c>
      <c r="X45" s="61">
        <v>5313188852.3499994</v>
      </c>
      <c r="Y45" s="61">
        <v>0</v>
      </c>
      <c r="Z45" s="61">
        <v>-12703266.050000001</v>
      </c>
      <c r="AA45" s="61">
        <v>0</v>
      </c>
      <c r="AB45" s="61">
        <v>1472165.29</v>
      </c>
      <c r="AC45" s="61">
        <v>0</v>
      </c>
      <c r="AD45" s="61">
        <v>5324419953.1099997</v>
      </c>
      <c r="AE45" s="61">
        <v>0</v>
      </c>
      <c r="AF45" s="61">
        <v>0</v>
      </c>
      <c r="AG45" s="61">
        <v>514076041.48000002</v>
      </c>
      <c r="AH45" s="61">
        <v>0</v>
      </c>
      <c r="AI45" s="61">
        <v>0</v>
      </c>
      <c r="AJ45" s="61">
        <v>0</v>
      </c>
      <c r="AK45" s="61">
        <v>0</v>
      </c>
      <c r="AL45" s="61">
        <v>0</v>
      </c>
      <c r="AM45" s="61">
        <v>0</v>
      </c>
      <c r="AN45" s="61">
        <v>0</v>
      </c>
      <c r="AO45" s="61">
        <v>0</v>
      </c>
      <c r="AP45" s="61">
        <v>0</v>
      </c>
      <c r="AQ45" s="61">
        <v>0</v>
      </c>
      <c r="AR45" s="61">
        <v>0</v>
      </c>
      <c r="AS45" s="61">
        <v>0</v>
      </c>
      <c r="AT45" s="61">
        <v>0</v>
      </c>
      <c r="AU45" s="61">
        <v>0</v>
      </c>
      <c r="AV45" s="61">
        <v>0</v>
      </c>
      <c r="AW45" s="61">
        <v>0</v>
      </c>
      <c r="AX45" s="61">
        <v>0</v>
      </c>
      <c r="AY45" s="61">
        <v>0</v>
      </c>
      <c r="AZ45" s="61">
        <v>0</v>
      </c>
      <c r="BA45" s="61">
        <v>0</v>
      </c>
      <c r="BB45" s="61">
        <v>0</v>
      </c>
      <c r="BC45" s="61">
        <v>0</v>
      </c>
      <c r="BD45" s="61">
        <v>0</v>
      </c>
      <c r="BE45" s="61">
        <v>0</v>
      </c>
      <c r="BF45" s="61">
        <v>0</v>
      </c>
      <c r="BG45" s="61">
        <v>-5403473259.0899992</v>
      </c>
      <c r="BH45" s="61">
        <v>-825877269.82000005</v>
      </c>
      <c r="BI45" s="61">
        <v>0</v>
      </c>
      <c r="BJ45" s="61">
        <v>0</v>
      </c>
      <c r="BK45" s="61">
        <v>-4502721942.8699999</v>
      </c>
      <c r="BL45" s="61">
        <v>-396029227.63999999</v>
      </c>
      <c r="BM45" s="61">
        <v>0</v>
      </c>
      <c r="BN45" s="61">
        <v>-3773324342.3200002</v>
      </c>
      <c r="BO45" s="61">
        <v>-331944460.54000002</v>
      </c>
      <c r="BP45" s="61">
        <v>0</v>
      </c>
      <c r="BQ45" s="61">
        <v>0</v>
      </c>
      <c r="BR45" s="61">
        <v>0</v>
      </c>
      <c r="BS45" s="61">
        <v>-1423912.37</v>
      </c>
      <c r="BT45" s="61">
        <v>0</v>
      </c>
      <c r="BU45" s="61">
        <v>2005000</v>
      </c>
      <c r="BV45" s="61">
        <v>-46690645.979999997</v>
      </c>
      <c r="BW45" s="61">
        <v>-30188400.420000002</v>
      </c>
      <c r="BX45" s="61">
        <v>0</v>
      </c>
      <c r="BY45" s="61">
        <v>0</v>
      </c>
      <c r="BZ45" s="61">
        <v>-3837871.54</v>
      </c>
      <c r="CA45" s="61">
        <v>0</v>
      </c>
      <c r="CB45" s="61">
        <v>-3929131.59</v>
      </c>
      <c r="CC45" s="61">
        <v>-1588079.01</v>
      </c>
      <c r="CD45" s="61">
        <v>-19437543.609999999</v>
      </c>
      <c r="CE45" s="61">
        <v>-1395774.67</v>
      </c>
      <c r="CF45" s="61">
        <v>0</v>
      </c>
      <c r="CG45" s="61">
        <v>-362053031.38000005</v>
      </c>
      <c r="CH45" s="61">
        <v>-8018824.1600000001</v>
      </c>
      <c r="CI45" s="61">
        <v>0</v>
      </c>
      <c r="CJ45" s="61">
        <v>-2642336</v>
      </c>
      <c r="CK45" s="61">
        <v>-2642336</v>
      </c>
      <c r="CL45" s="61">
        <v>0</v>
      </c>
      <c r="CM45" s="61">
        <v>0</v>
      </c>
      <c r="CN45" s="61">
        <v>-5376488.1600000001</v>
      </c>
      <c r="CO45" s="61">
        <v>0</v>
      </c>
      <c r="CP45" s="61">
        <v>0</v>
      </c>
      <c r="CQ45" s="61">
        <v>0</v>
      </c>
      <c r="CR45" s="61">
        <v>0</v>
      </c>
      <c r="CS45" s="61">
        <v>0</v>
      </c>
      <c r="CT45" s="61">
        <v>0</v>
      </c>
      <c r="CU45" s="61">
        <v>0</v>
      </c>
      <c r="CV45" s="61">
        <v>0</v>
      </c>
      <c r="CW45" s="61">
        <v>0</v>
      </c>
      <c r="CX45" s="61">
        <v>0</v>
      </c>
      <c r="CY45" s="61">
        <v>0</v>
      </c>
      <c r="CZ45" s="61">
        <v>-359256359.66000003</v>
      </c>
      <c r="DA45" s="61">
        <v>-26684846.120000001</v>
      </c>
      <c r="DB45" s="61">
        <v>-332571513.54000002</v>
      </c>
      <c r="DC45" s="61">
        <v>0</v>
      </c>
      <c r="DD45" s="61">
        <v>21685443.780000001</v>
      </c>
      <c r="DE45" s="61">
        <v>-16463291.34</v>
      </c>
      <c r="DF45" s="61">
        <v>-9832852.75</v>
      </c>
      <c r="DG45" s="61">
        <v>-6630438.5899999999</v>
      </c>
      <c r="DH45" s="61">
        <v>0</v>
      </c>
      <c r="DI45" s="61">
        <v>0</v>
      </c>
      <c r="DJ45" s="61">
        <v>4251596115.7899995</v>
      </c>
      <c r="DK45" s="61">
        <v>5273576528.6499996</v>
      </c>
      <c r="DL45" s="61">
        <v>-1021980412.86</v>
      </c>
      <c r="DM45" s="61">
        <v>4251596115.7899995</v>
      </c>
      <c r="DN45" s="61">
        <v>0</v>
      </c>
      <c r="DO45" s="61">
        <v>4654192229.7199936</v>
      </c>
      <c r="DP45" s="61">
        <v>619384298.93000031</v>
      </c>
      <c r="DQ45" s="4"/>
      <c r="DR45" s="4"/>
    </row>
    <row r="46" spans="1:122" ht="12.75" customHeight="1">
      <c r="A46" s="43" t="s">
        <v>79</v>
      </c>
      <c r="B46" s="59">
        <v>1054</v>
      </c>
      <c r="C46" s="60" t="s">
        <v>376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  <c r="O46" s="61">
        <v>0</v>
      </c>
      <c r="P46" s="61">
        <v>0</v>
      </c>
      <c r="Q46" s="61">
        <v>0</v>
      </c>
      <c r="R46" s="61">
        <v>0</v>
      </c>
      <c r="S46" s="61">
        <v>0</v>
      </c>
      <c r="T46" s="61">
        <v>0</v>
      </c>
      <c r="U46" s="61">
        <v>0</v>
      </c>
      <c r="V46" s="61">
        <v>0</v>
      </c>
      <c r="W46" s="61">
        <v>0</v>
      </c>
      <c r="X46" s="61">
        <v>0</v>
      </c>
      <c r="Y46" s="61">
        <v>0</v>
      </c>
      <c r="Z46" s="61">
        <v>0</v>
      </c>
      <c r="AA46" s="61">
        <v>0</v>
      </c>
      <c r="AB46" s="61">
        <v>0</v>
      </c>
      <c r="AC46" s="61">
        <v>0</v>
      </c>
      <c r="AD46" s="61">
        <v>0</v>
      </c>
      <c r="AE46" s="61">
        <v>0</v>
      </c>
      <c r="AF46" s="61">
        <v>0</v>
      </c>
      <c r="AG46" s="61">
        <v>0</v>
      </c>
      <c r="AH46" s="61">
        <v>0</v>
      </c>
      <c r="AI46" s="61">
        <v>0</v>
      </c>
      <c r="AJ46" s="61">
        <v>0</v>
      </c>
      <c r="AK46" s="61">
        <v>0</v>
      </c>
      <c r="AL46" s="61">
        <v>0</v>
      </c>
      <c r="AM46" s="61">
        <v>0</v>
      </c>
      <c r="AN46" s="61">
        <v>0</v>
      </c>
      <c r="AO46" s="61">
        <v>0</v>
      </c>
      <c r="AP46" s="61">
        <v>0</v>
      </c>
      <c r="AQ46" s="61">
        <v>0</v>
      </c>
      <c r="AR46" s="61">
        <v>0</v>
      </c>
      <c r="AS46" s="61">
        <v>0</v>
      </c>
      <c r="AT46" s="61">
        <v>0</v>
      </c>
      <c r="AU46" s="61">
        <v>0</v>
      </c>
      <c r="AV46" s="61">
        <v>0</v>
      </c>
      <c r="AW46" s="61">
        <v>0</v>
      </c>
      <c r="AX46" s="61">
        <v>0</v>
      </c>
      <c r="AY46" s="61">
        <v>0</v>
      </c>
      <c r="AZ46" s="61">
        <v>0</v>
      </c>
      <c r="BA46" s="61">
        <v>0</v>
      </c>
      <c r="BB46" s="61">
        <v>0</v>
      </c>
      <c r="BC46" s="61">
        <v>0</v>
      </c>
      <c r="BD46" s="61">
        <v>0</v>
      </c>
      <c r="BE46" s="61">
        <v>0</v>
      </c>
      <c r="BF46" s="61">
        <v>0</v>
      </c>
      <c r="BG46" s="61">
        <v>0</v>
      </c>
      <c r="BH46" s="61">
        <v>0</v>
      </c>
      <c r="BI46" s="61">
        <v>0</v>
      </c>
      <c r="BJ46" s="61">
        <v>0</v>
      </c>
      <c r="BK46" s="61">
        <v>0</v>
      </c>
      <c r="BL46" s="61">
        <v>0</v>
      </c>
      <c r="BM46" s="61">
        <v>0</v>
      </c>
      <c r="BN46" s="61">
        <v>0</v>
      </c>
      <c r="BO46" s="61">
        <v>0</v>
      </c>
      <c r="BP46" s="61">
        <v>0</v>
      </c>
      <c r="BQ46" s="61">
        <v>0</v>
      </c>
      <c r="BR46" s="61">
        <v>0</v>
      </c>
      <c r="BS46" s="61">
        <v>0</v>
      </c>
      <c r="BT46" s="61">
        <v>0</v>
      </c>
      <c r="BU46" s="61">
        <v>0</v>
      </c>
      <c r="BV46" s="61">
        <v>0</v>
      </c>
      <c r="BW46" s="61">
        <v>0</v>
      </c>
      <c r="BX46" s="61">
        <v>0</v>
      </c>
      <c r="BY46" s="61">
        <v>0</v>
      </c>
      <c r="BZ46" s="61">
        <v>0</v>
      </c>
      <c r="CA46" s="61">
        <v>0</v>
      </c>
      <c r="CB46" s="61">
        <v>0</v>
      </c>
      <c r="CC46" s="61">
        <v>0</v>
      </c>
      <c r="CD46" s="61">
        <v>0</v>
      </c>
      <c r="CE46" s="61">
        <v>0</v>
      </c>
      <c r="CF46" s="61">
        <v>0</v>
      </c>
      <c r="CG46" s="61">
        <v>0</v>
      </c>
      <c r="CH46" s="61">
        <v>0</v>
      </c>
      <c r="CI46" s="61">
        <v>0</v>
      </c>
      <c r="CJ46" s="61">
        <v>0</v>
      </c>
      <c r="CK46" s="61">
        <v>0</v>
      </c>
      <c r="CL46" s="61">
        <v>0</v>
      </c>
      <c r="CM46" s="61">
        <v>0</v>
      </c>
      <c r="CN46" s="61">
        <v>0</v>
      </c>
      <c r="CO46" s="61">
        <v>0</v>
      </c>
      <c r="CP46" s="61">
        <v>0</v>
      </c>
      <c r="CQ46" s="61">
        <v>0</v>
      </c>
      <c r="CR46" s="61">
        <v>0</v>
      </c>
      <c r="CS46" s="61">
        <v>0</v>
      </c>
      <c r="CT46" s="61">
        <v>0</v>
      </c>
      <c r="CU46" s="61">
        <v>0</v>
      </c>
      <c r="CV46" s="61">
        <v>0</v>
      </c>
      <c r="CW46" s="61">
        <v>0</v>
      </c>
      <c r="CX46" s="61">
        <v>0</v>
      </c>
      <c r="CY46" s="61">
        <v>0</v>
      </c>
      <c r="CZ46" s="61">
        <v>0</v>
      </c>
      <c r="DA46" s="61">
        <v>0</v>
      </c>
      <c r="DB46" s="61">
        <v>0</v>
      </c>
      <c r="DC46" s="61">
        <v>0</v>
      </c>
      <c r="DD46" s="61">
        <v>0</v>
      </c>
      <c r="DE46" s="61">
        <v>0</v>
      </c>
      <c r="DF46" s="61">
        <v>0</v>
      </c>
      <c r="DG46" s="61">
        <v>0</v>
      </c>
      <c r="DH46" s="61">
        <v>0</v>
      </c>
      <c r="DI46" s="61">
        <v>0</v>
      </c>
      <c r="DJ46" s="61">
        <v>0</v>
      </c>
      <c r="DK46" s="61">
        <v>0</v>
      </c>
      <c r="DL46" s="61">
        <v>0</v>
      </c>
      <c r="DM46" s="61">
        <v>0</v>
      </c>
      <c r="DN46" s="61">
        <v>0</v>
      </c>
      <c r="DO46" s="61">
        <v>0</v>
      </c>
      <c r="DP46" s="61">
        <v>0</v>
      </c>
      <c r="DQ46" s="4"/>
      <c r="DR46" s="4"/>
    </row>
    <row r="47" spans="1:122" ht="12.75" customHeight="1">
      <c r="A47" s="43" t="s">
        <v>81</v>
      </c>
      <c r="B47" s="59">
        <v>1055</v>
      </c>
      <c r="C47" s="60" t="s">
        <v>376</v>
      </c>
      <c r="D47" s="61">
        <v>0</v>
      </c>
      <c r="E47" s="61">
        <v>0</v>
      </c>
      <c r="F47" s="61">
        <v>0</v>
      </c>
      <c r="G47" s="61">
        <v>0</v>
      </c>
      <c r="H47" s="61">
        <v>0</v>
      </c>
      <c r="I47" s="61">
        <v>0</v>
      </c>
      <c r="J47" s="61">
        <v>0</v>
      </c>
      <c r="K47" s="61">
        <v>0</v>
      </c>
      <c r="L47" s="61">
        <v>0</v>
      </c>
      <c r="M47" s="61">
        <v>0</v>
      </c>
      <c r="N47" s="61">
        <v>0</v>
      </c>
      <c r="O47" s="61">
        <v>0</v>
      </c>
      <c r="P47" s="61">
        <v>0</v>
      </c>
      <c r="Q47" s="61">
        <v>0</v>
      </c>
      <c r="R47" s="61">
        <v>0</v>
      </c>
      <c r="S47" s="61">
        <v>0</v>
      </c>
      <c r="T47" s="61">
        <v>0</v>
      </c>
      <c r="U47" s="61">
        <v>0</v>
      </c>
      <c r="V47" s="61">
        <v>0</v>
      </c>
      <c r="W47" s="61">
        <v>0</v>
      </c>
      <c r="X47" s="61">
        <v>0</v>
      </c>
      <c r="Y47" s="61">
        <v>0</v>
      </c>
      <c r="Z47" s="61">
        <v>0</v>
      </c>
      <c r="AA47" s="61">
        <v>0</v>
      </c>
      <c r="AB47" s="61">
        <v>0</v>
      </c>
      <c r="AC47" s="61">
        <v>0</v>
      </c>
      <c r="AD47" s="61">
        <v>0</v>
      </c>
      <c r="AE47" s="61">
        <v>0</v>
      </c>
      <c r="AF47" s="61">
        <v>0</v>
      </c>
      <c r="AG47" s="61">
        <v>0</v>
      </c>
      <c r="AH47" s="61">
        <v>0</v>
      </c>
      <c r="AI47" s="61">
        <v>0</v>
      </c>
      <c r="AJ47" s="61">
        <v>0</v>
      </c>
      <c r="AK47" s="61">
        <v>0</v>
      </c>
      <c r="AL47" s="61">
        <v>0</v>
      </c>
      <c r="AM47" s="61">
        <v>0</v>
      </c>
      <c r="AN47" s="61">
        <v>0</v>
      </c>
      <c r="AO47" s="61">
        <v>0</v>
      </c>
      <c r="AP47" s="61">
        <v>0</v>
      </c>
      <c r="AQ47" s="61">
        <v>0</v>
      </c>
      <c r="AR47" s="61">
        <v>0</v>
      </c>
      <c r="AS47" s="61">
        <v>0</v>
      </c>
      <c r="AT47" s="61">
        <v>0</v>
      </c>
      <c r="AU47" s="61">
        <v>0</v>
      </c>
      <c r="AV47" s="61">
        <v>0</v>
      </c>
      <c r="AW47" s="61">
        <v>0</v>
      </c>
      <c r="AX47" s="61">
        <v>0</v>
      </c>
      <c r="AY47" s="61">
        <v>0</v>
      </c>
      <c r="AZ47" s="61">
        <v>0</v>
      </c>
      <c r="BA47" s="61">
        <v>0</v>
      </c>
      <c r="BB47" s="61">
        <v>0</v>
      </c>
      <c r="BC47" s="61">
        <v>0</v>
      </c>
      <c r="BD47" s="61">
        <v>0</v>
      </c>
      <c r="BE47" s="61">
        <v>0</v>
      </c>
      <c r="BF47" s="61">
        <v>0</v>
      </c>
      <c r="BG47" s="61">
        <v>0</v>
      </c>
      <c r="BH47" s="61">
        <v>0</v>
      </c>
      <c r="BI47" s="61">
        <v>0</v>
      </c>
      <c r="BJ47" s="61">
        <v>0</v>
      </c>
      <c r="BK47" s="61">
        <v>0</v>
      </c>
      <c r="BL47" s="61">
        <v>0</v>
      </c>
      <c r="BM47" s="61">
        <v>0</v>
      </c>
      <c r="BN47" s="61">
        <v>0</v>
      </c>
      <c r="BO47" s="61">
        <v>0</v>
      </c>
      <c r="BP47" s="61">
        <v>0</v>
      </c>
      <c r="BQ47" s="61">
        <v>0</v>
      </c>
      <c r="BR47" s="61">
        <v>0</v>
      </c>
      <c r="BS47" s="61">
        <v>0</v>
      </c>
      <c r="BT47" s="61">
        <v>0</v>
      </c>
      <c r="BU47" s="61">
        <v>0</v>
      </c>
      <c r="BV47" s="61">
        <v>0</v>
      </c>
      <c r="BW47" s="61">
        <v>0</v>
      </c>
      <c r="BX47" s="61">
        <v>0</v>
      </c>
      <c r="BY47" s="61">
        <v>0</v>
      </c>
      <c r="BZ47" s="61">
        <v>0</v>
      </c>
      <c r="CA47" s="61">
        <v>0</v>
      </c>
      <c r="CB47" s="61">
        <v>0</v>
      </c>
      <c r="CC47" s="61">
        <v>0</v>
      </c>
      <c r="CD47" s="61">
        <v>0</v>
      </c>
      <c r="CE47" s="61">
        <v>0</v>
      </c>
      <c r="CF47" s="61">
        <v>0</v>
      </c>
      <c r="CG47" s="61">
        <v>0</v>
      </c>
      <c r="CH47" s="61">
        <v>0</v>
      </c>
      <c r="CI47" s="61">
        <v>0</v>
      </c>
      <c r="CJ47" s="61">
        <v>0</v>
      </c>
      <c r="CK47" s="61">
        <v>0</v>
      </c>
      <c r="CL47" s="61">
        <v>0</v>
      </c>
      <c r="CM47" s="61">
        <v>0</v>
      </c>
      <c r="CN47" s="61">
        <v>0</v>
      </c>
      <c r="CO47" s="61">
        <v>0</v>
      </c>
      <c r="CP47" s="61">
        <v>0</v>
      </c>
      <c r="CQ47" s="61">
        <v>0</v>
      </c>
      <c r="CR47" s="61">
        <v>0</v>
      </c>
      <c r="CS47" s="61">
        <v>0</v>
      </c>
      <c r="CT47" s="61">
        <v>0</v>
      </c>
      <c r="CU47" s="61">
        <v>0</v>
      </c>
      <c r="CV47" s="61">
        <v>0</v>
      </c>
      <c r="CW47" s="61">
        <v>0</v>
      </c>
      <c r="CX47" s="61">
        <v>0</v>
      </c>
      <c r="CY47" s="61">
        <v>0</v>
      </c>
      <c r="CZ47" s="61">
        <v>0</v>
      </c>
      <c r="DA47" s="61">
        <v>0</v>
      </c>
      <c r="DB47" s="61">
        <v>0</v>
      </c>
      <c r="DC47" s="61">
        <v>0</v>
      </c>
      <c r="DD47" s="61">
        <v>0</v>
      </c>
      <c r="DE47" s="61">
        <v>0</v>
      </c>
      <c r="DF47" s="61">
        <v>0</v>
      </c>
      <c r="DG47" s="61">
        <v>0</v>
      </c>
      <c r="DH47" s="61">
        <v>0</v>
      </c>
      <c r="DI47" s="61">
        <v>0</v>
      </c>
      <c r="DJ47" s="61">
        <v>0</v>
      </c>
      <c r="DK47" s="61">
        <v>0</v>
      </c>
      <c r="DL47" s="61">
        <v>0</v>
      </c>
      <c r="DM47" s="61">
        <v>0</v>
      </c>
      <c r="DN47" s="61">
        <v>0</v>
      </c>
      <c r="DO47" s="61">
        <v>0</v>
      </c>
      <c r="DP47" s="61">
        <v>0</v>
      </c>
      <c r="DQ47" s="4"/>
      <c r="DR47" s="4"/>
    </row>
    <row r="48" spans="1:122" ht="12.75" customHeight="1">
      <c r="A48" s="43" t="s">
        <v>83</v>
      </c>
      <c r="B48" s="59">
        <v>1056</v>
      </c>
      <c r="C48" s="60" t="s">
        <v>376</v>
      </c>
      <c r="D48" s="61">
        <v>1301250015.5699999</v>
      </c>
      <c r="E48" s="61">
        <v>345879963.31</v>
      </c>
      <c r="F48" s="61">
        <v>0</v>
      </c>
      <c r="G48" s="61">
        <v>0</v>
      </c>
      <c r="H48" s="61">
        <v>0</v>
      </c>
      <c r="I48" s="61">
        <v>0</v>
      </c>
      <c r="J48" s="61">
        <v>0</v>
      </c>
      <c r="K48" s="61">
        <v>0</v>
      </c>
      <c r="L48" s="61">
        <v>6060357.71</v>
      </c>
      <c r="M48" s="61">
        <v>339819605.60000002</v>
      </c>
      <c r="N48" s="61">
        <v>0</v>
      </c>
      <c r="O48" s="61">
        <v>209514159.94999999</v>
      </c>
      <c r="P48" s="61">
        <v>0</v>
      </c>
      <c r="Q48" s="61">
        <v>0</v>
      </c>
      <c r="R48" s="61">
        <v>0</v>
      </c>
      <c r="S48" s="61">
        <v>0</v>
      </c>
      <c r="T48" s="61">
        <v>0</v>
      </c>
      <c r="U48" s="61">
        <v>209514159.94999999</v>
      </c>
      <c r="V48" s="61">
        <v>0</v>
      </c>
      <c r="W48" s="61">
        <v>0</v>
      </c>
      <c r="X48" s="61">
        <v>662261670.45000005</v>
      </c>
      <c r="Y48" s="61">
        <v>0</v>
      </c>
      <c r="Z48" s="61">
        <v>0</v>
      </c>
      <c r="AA48" s="61">
        <v>0</v>
      </c>
      <c r="AB48" s="61">
        <v>0</v>
      </c>
      <c r="AC48" s="61">
        <v>0</v>
      </c>
      <c r="AD48" s="61">
        <v>498764808.88999999</v>
      </c>
      <c r="AE48" s="61">
        <v>0</v>
      </c>
      <c r="AF48" s="61">
        <v>163496861.56</v>
      </c>
      <c r="AG48" s="61">
        <v>83594221.859999999</v>
      </c>
      <c r="AH48" s="61">
        <v>0</v>
      </c>
      <c r="AI48" s="61">
        <v>0</v>
      </c>
      <c r="AJ48" s="61">
        <v>0</v>
      </c>
      <c r="AK48" s="61">
        <v>0</v>
      </c>
      <c r="AL48" s="61">
        <v>0</v>
      </c>
      <c r="AM48" s="61">
        <v>0</v>
      </c>
      <c r="AN48" s="61">
        <v>0</v>
      </c>
      <c r="AO48" s="61">
        <v>0</v>
      </c>
      <c r="AP48" s="61">
        <v>0</v>
      </c>
      <c r="AQ48" s="61">
        <v>0</v>
      </c>
      <c r="AR48" s="61">
        <v>0</v>
      </c>
      <c r="AS48" s="61">
        <v>0</v>
      </c>
      <c r="AT48" s="61">
        <v>0</v>
      </c>
      <c r="AU48" s="61">
        <v>0</v>
      </c>
      <c r="AV48" s="61">
        <v>0</v>
      </c>
      <c r="AW48" s="61">
        <v>0</v>
      </c>
      <c r="AX48" s="61">
        <v>0</v>
      </c>
      <c r="AY48" s="61">
        <v>0</v>
      </c>
      <c r="AZ48" s="61">
        <v>0</v>
      </c>
      <c r="BA48" s="61">
        <v>0</v>
      </c>
      <c r="BB48" s="61">
        <v>0</v>
      </c>
      <c r="BC48" s="61">
        <v>0</v>
      </c>
      <c r="BD48" s="61">
        <v>0</v>
      </c>
      <c r="BE48" s="61">
        <v>0</v>
      </c>
      <c r="BF48" s="61">
        <v>0</v>
      </c>
      <c r="BG48" s="61">
        <v>-896060302.26999998</v>
      </c>
      <c r="BH48" s="61">
        <v>-885611.51</v>
      </c>
      <c r="BI48" s="61">
        <v>0</v>
      </c>
      <c r="BJ48" s="61">
        <v>0</v>
      </c>
      <c r="BK48" s="61">
        <v>-888646640.58999991</v>
      </c>
      <c r="BL48" s="61">
        <v>-379288465.66999996</v>
      </c>
      <c r="BM48" s="61">
        <v>0</v>
      </c>
      <c r="BN48" s="61">
        <v>-452270202.94</v>
      </c>
      <c r="BO48" s="61">
        <v>-57087971.980000004</v>
      </c>
      <c r="BP48" s="61">
        <v>0</v>
      </c>
      <c r="BQ48" s="61">
        <v>0</v>
      </c>
      <c r="BR48" s="61">
        <v>0</v>
      </c>
      <c r="BS48" s="61">
        <v>0</v>
      </c>
      <c r="BT48" s="61">
        <v>0</v>
      </c>
      <c r="BU48" s="61">
        <v>0</v>
      </c>
      <c r="BV48" s="61">
        <v>-1265335.0900000001</v>
      </c>
      <c r="BW48" s="61">
        <v>-5262715.08</v>
      </c>
      <c r="BX48" s="61">
        <v>0</v>
      </c>
      <c r="BY48" s="61">
        <v>0</v>
      </c>
      <c r="BZ48" s="61">
        <v>0</v>
      </c>
      <c r="CA48" s="61">
        <v>-730567.14</v>
      </c>
      <c r="CB48" s="61">
        <v>-105029.59</v>
      </c>
      <c r="CC48" s="61">
        <v>-48017.17</v>
      </c>
      <c r="CD48" s="61">
        <v>-1102908.7</v>
      </c>
      <c r="CE48" s="61">
        <v>-3276192.48</v>
      </c>
      <c r="CF48" s="61">
        <v>0</v>
      </c>
      <c r="CG48" s="61">
        <v>72710388.310000002</v>
      </c>
      <c r="CH48" s="61">
        <v>-1975105.02</v>
      </c>
      <c r="CI48" s="61">
        <v>0</v>
      </c>
      <c r="CJ48" s="61">
        <v>-73532</v>
      </c>
      <c r="CK48" s="61">
        <v>-73532</v>
      </c>
      <c r="CL48" s="61">
        <v>0</v>
      </c>
      <c r="CM48" s="61">
        <v>0</v>
      </c>
      <c r="CN48" s="61">
        <v>-1901573.02</v>
      </c>
      <c r="CO48" s="61">
        <v>0</v>
      </c>
      <c r="CP48" s="61">
        <v>0</v>
      </c>
      <c r="CQ48" s="61">
        <v>0</v>
      </c>
      <c r="CR48" s="61">
        <v>0</v>
      </c>
      <c r="CS48" s="61">
        <v>0</v>
      </c>
      <c r="CT48" s="61">
        <v>0</v>
      </c>
      <c r="CU48" s="61">
        <v>0</v>
      </c>
      <c r="CV48" s="61">
        <v>0</v>
      </c>
      <c r="CW48" s="61">
        <v>0</v>
      </c>
      <c r="CX48" s="61">
        <v>0</v>
      </c>
      <c r="CY48" s="61">
        <v>0</v>
      </c>
      <c r="CZ48" s="61">
        <v>75121217.319999993</v>
      </c>
      <c r="DA48" s="61">
        <v>75121217.319999993</v>
      </c>
      <c r="DB48" s="61">
        <v>0</v>
      </c>
      <c r="DC48" s="61">
        <v>0</v>
      </c>
      <c r="DD48" s="61">
        <v>974257.04</v>
      </c>
      <c r="DE48" s="61">
        <v>-1409981.03</v>
      </c>
      <c r="DF48" s="61">
        <v>-1409981.03</v>
      </c>
      <c r="DG48" s="61">
        <v>0</v>
      </c>
      <c r="DH48" s="61">
        <v>0</v>
      </c>
      <c r="DI48" s="61">
        <v>0</v>
      </c>
      <c r="DJ48" s="61">
        <v>513569058</v>
      </c>
      <c r="DK48" s="61">
        <v>685140176.02999997</v>
      </c>
      <c r="DL48" s="61">
        <v>-171571118.03</v>
      </c>
      <c r="DM48" s="61">
        <v>513569058</v>
      </c>
      <c r="DN48" s="61">
        <v>0</v>
      </c>
      <c r="DO48" s="61">
        <v>207240074.42000103</v>
      </c>
      <c r="DP48" s="61">
        <v>477900101.60999995</v>
      </c>
      <c r="DQ48" s="4"/>
      <c r="DR48" s="4"/>
    </row>
    <row r="49" spans="1:122" ht="12.75" customHeight="1">
      <c r="A49" s="43" t="s">
        <v>85</v>
      </c>
      <c r="B49" s="59">
        <v>1057</v>
      </c>
      <c r="C49" s="60" t="s">
        <v>376</v>
      </c>
      <c r="D49" s="61">
        <v>251975589.17000002</v>
      </c>
      <c r="E49" s="61">
        <v>243689530.33000001</v>
      </c>
      <c r="F49" s="61">
        <v>0</v>
      </c>
      <c r="G49" s="61">
        <v>0</v>
      </c>
      <c r="H49" s="61">
        <v>0</v>
      </c>
      <c r="I49" s="61">
        <v>0</v>
      </c>
      <c r="J49" s="61">
        <v>0</v>
      </c>
      <c r="K49" s="61">
        <v>0</v>
      </c>
      <c r="L49" s="61">
        <v>0</v>
      </c>
      <c r="M49" s="61">
        <v>243689530.33000001</v>
      </c>
      <c r="N49" s="61">
        <v>0</v>
      </c>
      <c r="O49" s="61">
        <v>0</v>
      </c>
      <c r="P49" s="61">
        <v>0</v>
      </c>
      <c r="Q49" s="61">
        <v>0</v>
      </c>
      <c r="R49" s="61">
        <v>0</v>
      </c>
      <c r="S49" s="61">
        <v>0</v>
      </c>
      <c r="T49" s="61">
        <v>0</v>
      </c>
      <c r="U49" s="61">
        <v>0</v>
      </c>
      <c r="V49" s="61">
        <v>0</v>
      </c>
      <c r="W49" s="61">
        <v>0</v>
      </c>
      <c r="X49" s="61">
        <v>0</v>
      </c>
      <c r="Y49" s="61">
        <v>0</v>
      </c>
      <c r="Z49" s="61">
        <v>0</v>
      </c>
      <c r="AA49" s="61">
        <v>0</v>
      </c>
      <c r="AB49" s="61">
        <v>0</v>
      </c>
      <c r="AC49" s="61">
        <v>0</v>
      </c>
      <c r="AD49" s="61">
        <v>0</v>
      </c>
      <c r="AE49" s="61">
        <v>0</v>
      </c>
      <c r="AF49" s="61">
        <v>0</v>
      </c>
      <c r="AG49" s="61">
        <v>8286058.8399999999</v>
      </c>
      <c r="AH49" s="61">
        <v>0</v>
      </c>
      <c r="AI49" s="61">
        <v>0</v>
      </c>
      <c r="AJ49" s="61">
        <v>0</v>
      </c>
      <c r="AK49" s="61">
        <v>0</v>
      </c>
      <c r="AL49" s="61">
        <v>0</v>
      </c>
      <c r="AM49" s="61">
        <v>0</v>
      </c>
      <c r="AN49" s="61">
        <v>0</v>
      </c>
      <c r="AO49" s="61">
        <v>0</v>
      </c>
      <c r="AP49" s="61">
        <v>0</v>
      </c>
      <c r="AQ49" s="61">
        <v>0</v>
      </c>
      <c r="AR49" s="61">
        <v>0</v>
      </c>
      <c r="AS49" s="61">
        <v>0</v>
      </c>
      <c r="AT49" s="61">
        <v>0</v>
      </c>
      <c r="AU49" s="61">
        <v>0</v>
      </c>
      <c r="AV49" s="61">
        <v>0</v>
      </c>
      <c r="AW49" s="61">
        <v>0</v>
      </c>
      <c r="AX49" s="61">
        <v>0</v>
      </c>
      <c r="AY49" s="61">
        <v>0</v>
      </c>
      <c r="AZ49" s="61">
        <v>0</v>
      </c>
      <c r="BA49" s="61">
        <v>0</v>
      </c>
      <c r="BB49" s="61">
        <v>0</v>
      </c>
      <c r="BC49" s="61">
        <v>0</v>
      </c>
      <c r="BD49" s="61">
        <v>0</v>
      </c>
      <c r="BE49" s="61">
        <v>0</v>
      </c>
      <c r="BF49" s="61">
        <v>0</v>
      </c>
      <c r="BG49" s="61">
        <v>-168459895.67000002</v>
      </c>
      <c r="BH49" s="61">
        <v>-1115364.27</v>
      </c>
      <c r="BI49" s="61">
        <v>-13592097.609999999</v>
      </c>
      <c r="BJ49" s="61">
        <v>0</v>
      </c>
      <c r="BK49" s="61">
        <v>-149371129.26000002</v>
      </c>
      <c r="BL49" s="61">
        <v>-144459153.58000001</v>
      </c>
      <c r="BM49" s="61">
        <v>0</v>
      </c>
      <c r="BN49" s="61">
        <v>0</v>
      </c>
      <c r="BO49" s="61">
        <v>-4911975.68</v>
      </c>
      <c r="BP49" s="61">
        <v>0</v>
      </c>
      <c r="BQ49" s="61">
        <v>0</v>
      </c>
      <c r="BR49" s="61">
        <v>0</v>
      </c>
      <c r="BS49" s="61">
        <v>0</v>
      </c>
      <c r="BT49" s="61">
        <v>0</v>
      </c>
      <c r="BU49" s="61">
        <v>0</v>
      </c>
      <c r="BV49" s="61">
        <v>-1563508.65</v>
      </c>
      <c r="BW49" s="61">
        <v>-2817795.88</v>
      </c>
      <c r="BX49" s="61">
        <v>0</v>
      </c>
      <c r="BY49" s="61">
        <v>0</v>
      </c>
      <c r="BZ49" s="61">
        <v>-247140.24</v>
      </c>
      <c r="CA49" s="61">
        <v>-5590.05</v>
      </c>
      <c r="CB49" s="61">
        <v>-343443.5</v>
      </c>
      <c r="CC49" s="61">
        <v>0</v>
      </c>
      <c r="CD49" s="61">
        <v>-198287.34</v>
      </c>
      <c r="CE49" s="61">
        <v>-2023334.75</v>
      </c>
      <c r="CF49" s="61">
        <v>0</v>
      </c>
      <c r="CG49" s="61">
        <v>24362383.160000004</v>
      </c>
      <c r="CH49" s="61">
        <v>-4568676.8099999996</v>
      </c>
      <c r="CI49" s="61">
        <v>0</v>
      </c>
      <c r="CJ49" s="61">
        <v>-4568676.8099999996</v>
      </c>
      <c r="CK49" s="61">
        <v>0</v>
      </c>
      <c r="CL49" s="61">
        <v>-4568676.8099999996</v>
      </c>
      <c r="CM49" s="61">
        <v>0</v>
      </c>
      <c r="CN49" s="61">
        <v>0</v>
      </c>
      <c r="CO49" s="61">
        <v>0</v>
      </c>
      <c r="CP49" s="61">
        <v>0</v>
      </c>
      <c r="CQ49" s="61">
        <v>0</v>
      </c>
      <c r="CR49" s="61">
        <v>0</v>
      </c>
      <c r="CS49" s="61">
        <v>0</v>
      </c>
      <c r="CT49" s="61">
        <v>0</v>
      </c>
      <c r="CU49" s="61">
        <v>0</v>
      </c>
      <c r="CV49" s="61">
        <v>0</v>
      </c>
      <c r="CW49" s="61">
        <v>0</v>
      </c>
      <c r="CX49" s="61">
        <v>0</v>
      </c>
      <c r="CY49" s="61">
        <v>0</v>
      </c>
      <c r="CZ49" s="61">
        <v>29430430.93</v>
      </c>
      <c r="DA49" s="61">
        <v>29430430.93</v>
      </c>
      <c r="DB49" s="61">
        <v>0</v>
      </c>
      <c r="DC49" s="61">
        <v>0</v>
      </c>
      <c r="DD49" s="61">
        <v>333911.69</v>
      </c>
      <c r="DE49" s="61">
        <v>-833282.64999999991</v>
      </c>
      <c r="DF49" s="61">
        <v>-646780.47</v>
      </c>
      <c r="DG49" s="61">
        <v>-186502.18</v>
      </c>
      <c r="DH49" s="61">
        <v>0</v>
      </c>
      <c r="DI49" s="61">
        <v>0</v>
      </c>
      <c r="DJ49" s="61">
        <v>122061030.93000001</v>
      </c>
      <c r="DK49" s="61">
        <v>206841463.08000001</v>
      </c>
      <c r="DL49" s="61">
        <v>-84780432.150000006</v>
      </c>
      <c r="DM49" s="61">
        <v>122061030.93000001</v>
      </c>
      <c r="DN49" s="61">
        <v>0</v>
      </c>
      <c r="DO49" s="61">
        <v>98963386.419999838</v>
      </c>
      <c r="DP49" s="61">
        <v>107878076.66</v>
      </c>
      <c r="DQ49" s="4"/>
      <c r="DR49" s="4"/>
    </row>
    <row r="50" spans="1:122" ht="12.75" customHeight="1">
      <c r="A50" s="43" t="s">
        <v>87</v>
      </c>
      <c r="B50" s="59">
        <v>1058</v>
      </c>
      <c r="C50" s="60" t="s">
        <v>376</v>
      </c>
      <c r="D50" s="61">
        <v>222070090.88999999</v>
      </c>
      <c r="E50" s="61">
        <v>178201434.64999998</v>
      </c>
      <c r="F50" s="61">
        <v>0</v>
      </c>
      <c r="G50" s="61">
        <v>0</v>
      </c>
      <c r="H50" s="61">
        <v>0</v>
      </c>
      <c r="I50" s="61">
        <v>8986238.8399999999</v>
      </c>
      <c r="J50" s="61">
        <v>0</v>
      </c>
      <c r="K50" s="61">
        <v>0</v>
      </c>
      <c r="L50" s="61">
        <v>0</v>
      </c>
      <c r="M50" s="61">
        <v>153471371.94999999</v>
      </c>
      <c r="N50" s="61">
        <v>15743823.859999999</v>
      </c>
      <c r="O50" s="61">
        <v>0</v>
      </c>
      <c r="P50" s="61">
        <v>0</v>
      </c>
      <c r="Q50" s="61">
        <v>0</v>
      </c>
      <c r="R50" s="61">
        <v>0</v>
      </c>
      <c r="S50" s="61">
        <v>0</v>
      </c>
      <c r="T50" s="61">
        <v>0</v>
      </c>
      <c r="U50" s="61">
        <v>0</v>
      </c>
      <c r="V50" s="61">
        <v>0</v>
      </c>
      <c r="W50" s="61">
        <v>0</v>
      </c>
      <c r="X50" s="61">
        <v>0</v>
      </c>
      <c r="Y50" s="61">
        <v>0</v>
      </c>
      <c r="Z50" s="61">
        <v>0</v>
      </c>
      <c r="AA50" s="61">
        <v>0</v>
      </c>
      <c r="AB50" s="61">
        <v>0</v>
      </c>
      <c r="AC50" s="61">
        <v>0</v>
      </c>
      <c r="AD50" s="61">
        <v>0</v>
      </c>
      <c r="AE50" s="61">
        <v>0</v>
      </c>
      <c r="AF50" s="61">
        <v>0</v>
      </c>
      <c r="AG50" s="61">
        <v>43868656.240000002</v>
      </c>
      <c r="AH50" s="61">
        <v>0</v>
      </c>
      <c r="AI50" s="61">
        <v>0</v>
      </c>
      <c r="AJ50" s="61">
        <v>0</v>
      </c>
      <c r="AK50" s="61">
        <v>0</v>
      </c>
      <c r="AL50" s="61">
        <v>0</v>
      </c>
      <c r="AM50" s="61">
        <v>0</v>
      </c>
      <c r="AN50" s="61">
        <v>0</v>
      </c>
      <c r="AO50" s="61">
        <v>0</v>
      </c>
      <c r="AP50" s="61">
        <v>0</v>
      </c>
      <c r="AQ50" s="61">
        <v>0</v>
      </c>
      <c r="AR50" s="61">
        <v>0</v>
      </c>
      <c r="AS50" s="61">
        <v>0</v>
      </c>
      <c r="AT50" s="61">
        <v>0</v>
      </c>
      <c r="AU50" s="61">
        <v>0</v>
      </c>
      <c r="AV50" s="61">
        <v>0</v>
      </c>
      <c r="AW50" s="61">
        <v>0</v>
      </c>
      <c r="AX50" s="61">
        <v>0</v>
      </c>
      <c r="AY50" s="61">
        <v>0</v>
      </c>
      <c r="AZ50" s="61">
        <v>0</v>
      </c>
      <c r="BA50" s="61">
        <v>0</v>
      </c>
      <c r="BB50" s="61">
        <v>0</v>
      </c>
      <c r="BC50" s="61">
        <v>0</v>
      </c>
      <c r="BD50" s="61">
        <v>0</v>
      </c>
      <c r="BE50" s="61">
        <v>0</v>
      </c>
      <c r="BF50" s="61">
        <v>0</v>
      </c>
      <c r="BG50" s="61">
        <v>-258619990.14999998</v>
      </c>
      <c r="BH50" s="61">
        <v>0</v>
      </c>
      <c r="BI50" s="61">
        <v>0</v>
      </c>
      <c r="BJ50" s="61">
        <v>0</v>
      </c>
      <c r="BK50" s="61">
        <v>-206326267.03</v>
      </c>
      <c r="BL50" s="61">
        <v>-162457610.78999999</v>
      </c>
      <c r="BM50" s="61">
        <v>0</v>
      </c>
      <c r="BN50" s="61">
        <v>0</v>
      </c>
      <c r="BO50" s="61">
        <v>-43868656.240000002</v>
      </c>
      <c r="BP50" s="61">
        <v>0</v>
      </c>
      <c r="BQ50" s="61">
        <v>0</v>
      </c>
      <c r="BR50" s="61">
        <v>0</v>
      </c>
      <c r="BS50" s="61">
        <v>0</v>
      </c>
      <c r="BT50" s="61">
        <v>0</v>
      </c>
      <c r="BU50" s="61">
        <v>0</v>
      </c>
      <c r="BV50" s="61">
        <v>-47391182.979999997</v>
      </c>
      <c r="BW50" s="61">
        <v>-4902540.1400000006</v>
      </c>
      <c r="BX50" s="61">
        <v>0</v>
      </c>
      <c r="BY50" s="61">
        <v>0</v>
      </c>
      <c r="BZ50" s="61">
        <v>0</v>
      </c>
      <c r="CA50" s="61">
        <v>-942260.16</v>
      </c>
      <c r="CB50" s="61">
        <v>-448676.4</v>
      </c>
      <c r="CC50" s="61">
        <v>-165931.92000000001</v>
      </c>
      <c r="CD50" s="61">
        <v>0</v>
      </c>
      <c r="CE50" s="61">
        <v>-3345671.66</v>
      </c>
      <c r="CF50" s="61">
        <v>0</v>
      </c>
      <c r="CG50" s="61">
        <v>-6748987.9800000004</v>
      </c>
      <c r="CH50" s="61">
        <v>-6465099.4000000004</v>
      </c>
      <c r="CI50" s="61">
        <v>0</v>
      </c>
      <c r="CJ50" s="61">
        <v>-1462376</v>
      </c>
      <c r="CK50" s="61">
        <v>-1462376</v>
      </c>
      <c r="CL50" s="61">
        <v>0</v>
      </c>
      <c r="CM50" s="61">
        <v>0</v>
      </c>
      <c r="CN50" s="61">
        <v>-5002723.4000000004</v>
      </c>
      <c r="CO50" s="61">
        <v>0</v>
      </c>
      <c r="CP50" s="61">
        <v>0</v>
      </c>
      <c r="CQ50" s="61">
        <v>0</v>
      </c>
      <c r="CR50" s="61">
        <v>0</v>
      </c>
      <c r="CS50" s="61">
        <v>0</v>
      </c>
      <c r="CT50" s="61">
        <v>0</v>
      </c>
      <c r="CU50" s="61">
        <v>0</v>
      </c>
      <c r="CV50" s="61">
        <v>0</v>
      </c>
      <c r="CW50" s="61">
        <v>0</v>
      </c>
      <c r="CX50" s="61">
        <v>0</v>
      </c>
      <c r="CY50" s="61">
        <v>0</v>
      </c>
      <c r="CZ50" s="61">
        <v>0</v>
      </c>
      <c r="DA50" s="61">
        <v>0</v>
      </c>
      <c r="DB50" s="61">
        <v>0</v>
      </c>
      <c r="DC50" s="61">
        <v>0</v>
      </c>
      <c r="DD50" s="61">
        <v>78.09</v>
      </c>
      <c r="DE50" s="61">
        <v>-283966.67</v>
      </c>
      <c r="DF50" s="61">
        <v>-254472.25</v>
      </c>
      <c r="DG50" s="61">
        <v>-29494.42</v>
      </c>
      <c r="DH50" s="61">
        <v>0</v>
      </c>
      <c r="DI50" s="61">
        <v>0</v>
      </c>
      <c r="DJ50" s="61">
        <v>90764865.140000001</v>
      </c>
      <c r="DK50" s="61">
        <v>129093474.98</v>
      </c>
      <c r="DL50" s="61">
        <v>-38328609.840000004</v>
      </c>
      <c r="DM50" s="61">
        <v>90764865.140000001</v>
      </c>
      <c r="DN50" s="61">
        <v>0</v>
      </c>
      <c r="DO50" s="61">
        <v>172392362.22000015</v>
      </c>
      <c r="DP50" s="61">
        <v>-43298887.239999995</v>
      </c>
      <c r="DQ50" s="4"/>
      <c r="DR50" s="4"/>
    </row>
    <row r="51" spans="1:122" ht="12.75" customHeight="1">
      <c r="A51" s="43" t="s">
        <v>89</v>
      </c>
      <c r="B51" s="59">
        <v>1059</v>
      </c>
      <c r="C51" s="60" t="s">
        <v>376</v>
      </c>
      <c r="D51" s="61">
        <v>129910999.88</v>
      </c>
      <c r="E51" s="61">
        <v>129943628.91</v>
      </c>
      <c r="F51" s="61">
        <v>0</v>
      </c>
      <c r="G51" s="61">
        <v>0</v>
      </c>
      <c r="H51" s="61">
        <v>0</v>
      </c>
      <c r="I51" s="61">
        <v>0</v>
      </c>
      <c r="J51" s="61">
        <v>0</v>
      </c>
      <c r="K51" s="61">
        <v>8699681.5399999991</v>
      </c>
      <c r="L51" s="61">
        <v>0</v>
      </c>
      <c r="M51" s="61">
        <v>121243947.37</v>
      </c>
      <c r="N51" s="61">
        <v>0</v>
      </c>
      <c r="O51" s="61">
        <v>0</v>
      </c>
      <c r="P51" s="61">
        <v>0</v>
      </c>
      <c r="Q51" s="61">
        <v>0</v>
      </c>
      <c r="R51" s="61">
        <v>0</v>
      </c>
      <c r="S51" s="61">
        <v>0</v>
      </c>
      <c r="T51" s="61">
        <v>0</v>
      </c>
      <c r="U51" s="61">
        <v>0</v>
      </c>
      <c r="V51" s="61">
        <v>0</v>
      </c>
      <c r="W51" s="61">
        <v>0</v>
      </c>
      <c r="X51" s="61">
        <v>0</v>
      </c>
      <c r="Y51" s="61">
        <v>0</v>
      </c>
      <c r="Z51" s="61">
        <v>0</v>
      </c>
      <c r="AA51" s="61">
        <v>0</v>
      </c>
      <c r="AB51" s="61">
        <v>0</v>
      </c>
      <c r="AC51" s="61">
        <v>0</v>
      </c>
      <c r="AD51" s="61">
        <v>0</v>
      </c>
      <c r="AE51" s="61">
        <v>0</v>
      </c>
      <c r="AF51" s="61">
        <v>0</v>
      </c>
      <c r="AG51" s="61">
        <v>-32629.03</v>
      </c>
      <c r="AH51" s="61">
        <v>0</v>
      </c>
      <c r="AI51" s="61">
        <v>0</v>
      </c>
      <c r="AJ51" s="61">
        <v>0</v>
      </c>
      <c r="AK51" s="61">
        <v>0</v>
      </c>
      <c r="AL51" s="61">
        <v>0</v>
      </c>
      <c r="AM51" s="61">
        <v>0</v>
      </c>
      <c r="AN51" s="61">
        <v>0</v>
      </c>
      <c r="AO51" s="61">
        <v>0</v>
      </c>
      <c r="AP51" s="61">
        <v>0</v>
      </c>
      <c r="AQ51" s="61">
        <v>0</v>
      </c>
      <c r="AR51" s="61">
        <v>0</v>
      </c>
      <c r="AS51" s="61">
        <v>0</v>
      </c>
      <c r="AT51" s="61">
        <v>0</v>
      </c>
      <c r="AU51" s="61">
        <v>0</v>
      </c>
      <c r="AV51" s="61">
        <v>0</v>
      </c>
      <c r="AW51" s="61">
        <v>0</v>
      </c>
      <c r="AX51" s="61">
        <v>0</v>
      </c>
      <c r="AY51" s="61">
        <v>0</v>
      </c>
      <c r="AZ51" s="61">
        <v>0</v>
      </c>
      <c r="BA51" s="61">
        <v>0</v>
      </c>
      <c r="BB51" s="61">
        <v>0</v>
      </c>
      <c r="BC51" s="61">
        <v>0</v>
      </c>
      <c r="BD51" s="61">
        <v>0</v>
      </c>
      <c r="BE51" s="61">
        <v>0</v>
      </c>
      <c r="BF51" s="61">
        <v>0</v>
      </c>
      <c r="BG51" s="61">
        <v>-169944294.76000002</v>
      </c>
      <c r="BH51" s="61">
        <v>0</v>
      </c>
      <c r="BI51" s="61">
        <v>0</v>
      </c>
      <c r="BJ51" s="61">
        <v>0</v>
      </c>
      <c r="BK51" s="61">
        <v>-129966374.95000002</v>
      </c>
      <c r="BL51" s="61">
        <v>-129943628.91000001</v>
      </c>
      <c r="BM51" s="61">
        <v>0</v>
      </c>
      <c r="BN51" s="61">
        <v>0</v>
      </c>
      <c r="BO51" s="61">
        <v>-22746.04</v>
      </c>
      <c r="BP51" s="61">
        <v>0</v>
      </c>
      <c r="BQ51" s="61">
        <v>0</v>
      </c>
      <c r="BR51" s="61">
        <v>0</v>
      </c>
      <c r="BS51" s="61">
        <v>0</v>
      </c>
      <c r="BT51" s="61">
        <v>0</v>
      </c>
      <c r="BU51" s="61">
        <v>0</v>
      </c>
      <c r="BV51" s="61">
        <v>-82521.06</v>
      </c>
      <c r="BW51" s="61">
        <v>-34367081.980000004</v>
      </c>
      <c r="BX51" s="61">
        <v>0</v>
      </c>
      <c r="BY51" s="61">
        <v>0</v>
      </c>
      <c r="BZ51" s="61">
        <v>0</v>
      </c>
      <c r="CA51" s="61">
        <v>-257841.91</v>
      </c>
      <c r="CB51" s="61">
        <v>0</v>
      </c>
      <c r="CC51" s="61">
        <v>0</v>
      </c>
      <c r="CD51" s="61">
        <v>1467443.32</v>
      </c>
      <c r="CE51" s="61">
        <v>-35576683.390000001</v>
      </c>
      <c r="CF51" s="61">
        <v>-5528316.7699999996</v>
      </c>
      <c r="CG51" s="61">
        <v>-63208064.770000003</v>
      </c>
      <c r="CH51" s="61">
        <v>-21730976.130000003</v>
      </c>
      <c r="CI51" s="61">
        <v>0</v>
      </c>
      <c r="CJ51" s="61">
        <v>-21204953.710000001</v>
      </c>
      <c r="CK51" s="61">
        <v>-590840.94999999995</v>
      </c>
      <c r="CL51" s="61">
        <v>-20614112.760000002</v>
      </c>
      <c r="CM51" s="61">
        <v>0</v>
      </c>
      <c r="CN51" s="61">
        <v>-526022.42000000004</v>
      </c>
      <c r="CO51" s="61">
        <v>173848.74</v>
      </c>
      <c r="CP51" s="61">
        <v>-528255.11</v>
      </c>
      <c r="CQ51" s="61">
        <v>702103.85</v>
      </c>
      <c r="CR51" s="61">
        <v>0</v>
      </c>
      <c r="CS51" s="61">
        <v>0</v>
      </c>
      <c r="CT51" s="61">
        <v>0</v>
      </c>
      <c r="CU51" s="61">
        <v>0</v>
      </c>
      <c r="CV51" s="61">
        <v>0</v>
      </c>
      <c r="CW51" s="61">
        <v>0</v>
      </c>
      <c r="CX51" s="61">
        <v>0</v>
      </c>
      <c r="CY51" s="61">
        <v>0</v>
      </c>
      <c r="CZ51" s="61">
        <v>-39923025.009999998</v>
      </c>
      <c r="DA51" s="61">
        <v>-39923025.009999998</v>
      </c>
      <c r="DB51" s="61">
        <v>0</v>
      </c>
      <c r="DC51" s="61">
        <v>0</v>
      </c>
      <c r="DD51" s="61">
        <v>55492.639999999999</v>
      </c>
      <c r="DE51" s="61">
        <v>-1782805.01</v>
      </c>
      <c r="DF51" s="61">
        <v>-1782805.01</v>
      </c>
      <c r="DG51" s="61">
        <v>0</v>
      </c>
      <c r="DH51" s="61">
        <v>0</v>
      </c>
      <c r="DI51" s="61">
        <v>-600</v>
      </c>
      <c r="DJ51" s="61">
        <v>115428691.98999995</v>
      </c>
      <c r="DK51" s="61">
        <v>115428691.98999995</v>
      </c>
      <c r="DL51" s="61">
        <v>0</v>
      </c>
      <c r="DM51" s="61">
        <v>115428691.98999995</v>
      </c>
      <c r="DN51" s="61">
        <v>0</v>
      </c>
      <c r="DO51" s="61">
        <v>218670051.6400001</v>
      </c>
      <c r="DP51" s="61">
        <v>-103241359.65000004</v>
      </c>
      <c r="DQ51" s="4"/>
      <c r="DR51" s="4"/>
    </row>
    <row r="52" spans="1:122" ht="12.75" customHeight="1">
      <c r="A52" s="43" t="s">
        <v>91</v>
      </c>
      <c r="B52" s="59">
        <v>1060</v>
      </c>
      <c r="C52" s="60" t="s">
        <v>376</v>
      </c>
      <c r="D52" s="61">
        <v>31969375.540000003</v>
      </c>
      <c r="E52" s="61">
        <v>31600238.100000001</v>
      </c>
      <c r="F52" s="61">
        <v>0</v>
      </c>
      <c r="G52" s="61">
        <v>0</v>
      </c>
      <c r="H52" s="61">
        <v>0</v>
      </c>
      <c r="I52" s="61">
        <v>0</v>
      </c>
      <c r="J52" s="61">
        <v>0</v>
      </c>
      <c r="K52" s="61">
        <v>0</v>
      </c>
      <c r="L52" s="61">
        <v>0</v>
      </c>
      <c r="M52" s="61">
        <v>28017742.530000001</v>
      </c>
      <c r="N52" s="61">
        <v>3582495.57</v>
      </c>
      <c r="O52" s="61">
        <v>0</v>
      </c>
      <c r="P52" s="61">
        <v>0</v>
      </c>
      <c r="Q52" s="61">
        <v>0</v>
      </c>
      <c r="R52" s="61">
        <v>0</v>
      </c>
      <c r="S52" s="61">
        <v>0</v>
      </c>
      <c r="T52" s="61">
        <v>0</v>
      </c>
      <c r="U52" s="61">
        <v>0</v>
      </c>
      <c r="V52" s="61">
        <v>0</v>
      </c>
      <c r="W52" s="61">
        <v>0</v>
      </c>
      <c r="X52" s="61">
        <v>0</v>
      </c>
      <c r="Y52" s="61">
        <v>0</v>
      </c>
      <c r="Z52" s="61">
        <v>0</v>
      </c>
      <c r="AA52" s="61">
        <v>0</v>
      </c>
      <c r="AB52" s="61">
        <v>0</v>
      </c>
      <c r="AC52" s="61">
        <v>0</v>
      </c>
      <c r="AD52" s="61">
        <v>0</v>
      </c>
      <c r="AE52" s="61">
        <v>0</v>
      </c>
      <c r="AF52" s="61">
        <v>0</v>
      </c>
      <c r="AG52" s="61">
        <v>369137.44</v>
      </c>
      <c r="AH52" s="61">
        <v>0</v>
      </c>
      <c r="AI52" s="61">
        <v>0</v>
      </c>
      <c r="AJ52" s="61">
        <v>0</v>
      </c>
      <c r="AK52" s="61">
        <v>0</v>
      </c>
      <c r="AL52" s="61">
        <v>0</v>
      </c>
      <c r="AM52" s="61">
        <v>0</v>
      </c>
      <c r="AN52" s="61">
        <v>0</v>
      </c>
      <c r="AO52" s="61">
        <v>0</v>
      </c>
      <c r="AP52" s="61">
        <v>0</v>
      </c>
      <c r="AQ52" s="61">
        <v>0</v>
      </c>
      <c r="AR52" s="61">
        <v>0</v>
      </c>
      <c r="AS52" s="61">
        <v>0</v>
      </c>
      <c r="AT52" s="61">
        <v>0</v>
      </c>
      <c r="AU52" s="61">
        <v>0</v>
      </c>
      <c r="AV52" s="61">
        <v>0</v>
      </c>
      <c r="AW52" s="61">
        <v>0</v>
      </c>
      <c r="AX52" s="61">
        <v>0</v>
      </c>
      <c r="AY52" s="61">
        <v>0</v>
      </c>
      <c r="AZ52" s="61">
        <v>0</v>
      </c>
      <c r="BA52" s="61">
        <v>0</v>
      </c>
      <c r="BB52" s="61">
        <v>0</v>
      </c>
      <c r="BC52" s="61">
        <v>0</v>
      </c>
      <c r="BD52" s="61">
        <v>0</v>
      </c>
      <c r="BE52" s="61">
        <v>0</v>
      </c>
      <c r="BF52" s="61">
        <v>0</v>
      </c>
      <c r="BG52" s="61">
        <v>-11961913.529999999</v>
      </c>
      <c r="BH52" s="61">
        <v>0</v>
      </c>
      <c r="BI52" s="61">
        <v>0</v>
      </c>
      <c r="BJ52" s="61">
        <v>0</v>
      </c>
      <c r="BK52" s="61">
        <v>0</v>
      </c>
      <c r="BL52" s="61">
        <v>0</v>
      </c>
      <c r="BM52" s="61">
        <v>0</v>
      </c>
      <c r="BN52" s="61">
        <v>0</v>
      </c>
      <c r="BO52" s="61">
        <v>0</v>
      </c>
      <c r="BP52" s="61">
        <v>0</v>
      </c>
      <c r="BQ52" s="61">
        <v>0</v>
      </c>
      <c r="BR52" s="61">
        <v>0</v>
      </c>
      <c r="BS52" s="61">
        <v>0</v>
      </c>
      <c r="BT52" s="61">
        <v>0</v>
      </c>
      <c r="BU52" s="61">
        <v>0</v>
      </c>
      <c r="BV52" s="61">
        <v>-11961913.529999999</v>
      </c>
      <c r="BW52" s="61">
        <v>0</v>
      </c>
      <c r="BX52" s="61">
        <v>0</v>
      </c>
      <c r="BY52" s="61">
        <v>0</v>
      </c>
      <c r="BZ52" s="61">
        <v>0</v>
      </c>
      <c r="CA52" s="61">
        <v>0</v>
      </c>
      <c r="CB52" s="61">
        <v>0</v>
      </c>
      <c r="CC52" s="61">
        <v>0</v>
      </c>
      <c r="CD52" s="61">
        <v>0</v>
      </c>
      <c r="CE52" s="61">
        <v>0</v>
      </c>
      <c r="CF52" s="61">
        <v>0</v>
      </c>
      <c r="CG52" s="61">
        <v>-13151957.939999999</v>
      </c>
      <c r="CH52" s="61">
        <v>-3926905</v>
      </c>
      <c r="CI52" s="61">
        <v>0</v>
      </c>
      <c r="CJ52" s="61">
        <v>-3926905</v>
      </c>
      <c r="CK52" s="61">
        <v>-3926905</v>
      </c>
      <c r="CL52" s="61">
        <v>0</v>
      </c>
      <c r="CM52" s="61">
        <v>0</v>
      </c>
      <c r="CN52" s="61">
        <v>0</v>
      </c>
      <c r="CO52" s="61">
        <v>0</v>
      </c>
      <c r="CP52" s="61">
        <v>0</v>
      </c>
      <c r="CQ52" s="61">
        <v>0</v>
      </c>
      <c r="CR52" s="61">
        <v>0</v>
      </c>
      <c r="CS52" s="61">
        <v>0</v>
      </c>
      <c r="CT52" s="61">
        <v>0</v>
      </c>
      <c r="CU52" s="61">
        <v>0</v>
      </c>
      <c r="CV52" s="61">
        <v>0</v>
      </c>
      <c r="CW52" s="61">
        <v>0</v>
      </c>
      <c r="CX52" s="61">
        <v>0</v>
      </c>
      <c r="CY52" s="61">
        <v>0</v>
      </c>
      <c r="CZ52" s="61">
        <v>0</v>
      </c>
      <c r="DA52" s="61">
        <v>0</v>
      </c>
      <c r="DB52" s="61">
        <v>0</v>
      </c>
      <c r="DC52" s="61">
        <v>1178071</v>
      </c>
      <c r="DD52" s="61">
        <v>1016848.47</v>
      </c>
      <c r="DE52" s="61">
        <v>-11419972.41</v>
      </c>
      <c r="DF52" s="61">
        <v>-11419972.35</v>
      </c>
      <c r="DG52" s="61">
        <v>-0.06</v>
      </c>
      <c r="DH52" s="61">
        <v>0</v>
      </c>
      <c r="DI52" s="61">
        <v>0</v>
      </c>
      <c r="DJ52" s="61">
        <v>-26882197.219999999</v>
      </c>
      <c r="DK52" s="61">
        <v>-26882197.219999999</v>
      </c>
      <c r="DL52" s="61">
        <v>0</v>
      </c>
      <c r="DM52" s="61">
        <v>-26882197.219999999</v>
      </c>
      <c r="DN52" s="61">
        <v>0</v>
      </c>
      <c r="DO52" s="61">
        <v>-33737701.730000004</v>
      </c>
      <c r="DP52" s="61">
        <v>6855504.0700000059</v>
      </c>
      <c r="DQ52" s="4"/>
      <c r="DR52" s="4"/>
    </row>
    <row r="53" spans="1:122" ht="12.75" customHeight="1">
      <c r="A53" s="43" t="s">
        <v>93</v>
      </c>
      <c r="B53" s="59">
        <v>1061</v>
      </c>
      <c r="C53" s="60" t="s">
        <v>376</v>
      </c>
      <c r="D53" s="61">
        <v>635893554.4799999</v>
      </c>
      <c r="E53" s="61">
        <v>573096354.46000004</v>
      </c>
      <c r="F53" s="61">
        <v>0</v>
      </c>
      <c r="G53" s="61">
        <v>0</v>
      </c>
      <c r="H53" s="61">
        <v>0</v>
      </c>
      <c r="I53" s="61">
        <v>0</v>
      </c>
      <c r="J53" s="61">
        <v>0</v>
      </c>
      <c r="K53" s="61">
        <v>0</v>
      </c>
      <c r="L53" s="61">
        <v>0</v>
      </c>
      <c r="M53" s="61">
        <v>573096354.46000004</v>
      </c>
      <c r="N53" s="61">
        <v>0</v>
      </c>
      <c r="O53" s="61">
        <v>59670493.68</v>
      </c>
      <c r="P53" s="61">
        <v>0</v>
      </c>
      <c r="Q53" s="61">
        <v>0</v>
      </c>
      <c r="R53" s="61">
        <v>0</v>
      </c>
      <c r="S53" s="61">
        <v>0</v>
      </c>
      <c r="T53" s="61">
        <v>0</v>
      </c>
      <c r="U53" s="61">
        <v>59670493.68</v>
      </c>
      <c r="V53" s="61">
        <v>0</v>
      </c>
      <c r="W53" s="61">
        <v>0</v>
      </c>
      <c r="X53" s="61">
        <v>3030544.81</v>
      </c>
      <c r="Y53" s="61">
        <v>0</v>
      </c>
      <c r="Z53" s="61">
        <v>0</v>
      </c>
      <c r="AA53" s="61">
        <v>0</v>
      </c>
      <c r="AB53" s="61">
        <v>0</v>
      </c>
      <c r="AC53" s="61">
        <v>0</v>
      </c>
      <c r="AD53" s="61">
        <v>875971.59</v>
      </c>
      <c r="AE53" s="61">
        <v>0</v>
      </c>
      <c r="AF53" s="61">
        <v>2154573.2200000002</v>
      </c>
      <c r="AG53" s="61">
        <v>96161.530000000013</v>
      </c>
      <c r="AH53" s="61">
        <v>0</v>
      </c>
      <c r="AI53" s="61">
        <v>0</v>
      </c>
      <c r="AJ53" s="61">
        <v>0</v>
      </c>
      <c r="AK53" s="61">
        <v>0</v>
      </c>
      <c r="AL53" s="61">
        <v>0</v>
      </c>
      <c r="AM53" s="61">
        <v>0</v>
      </c>
      <c r="AN53" s="61">
        <v>0</v>
      </c>
      <c r="AO53" s="61">
        <v>0</v>
      </c>
      <c r="AP53" s="61">
        <v>0</v>
      </c>
      <c r="AQ53" s="61">
        <v>0</v>
      </c>
      <c r="AR53" s="61">
        <v>0</v>
      </c>
      <c r="AS53" s="61">
        <v>0</v>
      </c>
      <c r="AT53" s="61">
        <v>0</v>
      </c>
      <c r="AU53" s="61">
        <v>0</v>
      </c>
      <c r="AV53" s="61">
        <v>0</v>
      </c>
      <c r="AW53" s="61">
        <v>0</v>
      </c>
      <c r="AX53" s="61">
        <v>0</v>
      </c>
      <c r="AY53" s="61">
        <v>0</v>
      </c>
      <c r="AZ53" s="61">
        <v>0</v>
      </c>
      <c r="BA53" s="61">
        <v>0</v>
      </c>
      <c r="BB53" s="61">
        <v>0</v>
      </c>
      <c r="BC53" s="61">
        <v>0</v>
      </c>
      <c r="BD53" s="61">
        <v>0</v>
      </c>
      <c r="BE53" s="61">
        <v>0</v>
      </c>
      <c r="BF53" s="61">
        <v>0</v>
      </c>
      <c r="BG53" s="61">
        <v>-711218177.0999999</v>
      </c>
      <c r="BH53" s="61">
        <v>-4118873.54</v>
      </c>
      <c r="BI53" s="61">
        <v>0</v>
      </c>
      <c r="BJ53" s="61">
        <v>0</v>
      </c>
      <c r="BK53" s="61">
        <v>-635205090.51999998</v>
      </c>
      <c r="BL53" s="61">
        <v>-573096354.46000004</v>
      </c>
      <c r="BM53" s="61">
        <v>-59670493.68</v>
      </c>
      <c r="BN53" s="61">
        <v>-3030544.81</v>
      </c>
      <c r="BO53" s="61">
        <v>592302.43000000005</v>
      </c>
      <c r="BP53" s="61">
        <v>0</v>
      </c>
      <c r="BQ53" s="61">
        <v>0</v>
      </c>
      <c r="BR53" s="61">
        <v>0</v>
      </c>
      <c r="BS53" s="61">
        <v>0</v>
      </c>
      <c r="BT53" s="61">
        <v>0</v>
      </c>
      <c r="BU53" s="61">
        <v>0</v>
      </c>
      <c r="BV53" s="61">
        <v>-689911.16999999993</v>
      </c>
      <c r="BW53" s="61">
        <v>-71204301.86999999</v>
      </c>
      <c r="BX53" s="61">
        <v>0</v>
      </c>
      <c r="BY53" s="61">
        <v>0</v>
      </c>
      <c r="BZ53" s="61">
        <v>0</v>
      </c>
      <c r="CA53" s="61">
        <v>-2361788.77</v>
      </c>
      <c r="CB53" s="61">
        <v>-695080.87</v>
      </c>
      <c r="CC53" s="61">
        <v>-2447766.2999999998</v>
      </c>
      <c r="CD53" s="61">
        <v>-1501154.77</v>
      </c>
      <c r="CE53" s="61">
        <v>-64198511.159999996</v>
      </c>
      <c r="CF53" s="61">
        <v>0</v>
      </c>
      <c r="CG53" s="61">
        <v>-15991428.919999998</v>
      </c>
      <c r="CH53" s="61">
        <v>-14265205.059999999</v>
      </c>
      <c r="CI53" s="61">
        <v>0</v>
      </c>
      <c r="CJ53" s="61">
        <v>-38783.480000000003</v>
      </c>
      <c r="CK53" s="61">
        <v>-38783.480000000003</v>
      </c>
      <c r="CL53" s="61">
        <v>0</v>
      </c>
      <c r="CM53" s="61">
        <v>0</v>
      </c>
      <c r="CN53" s="61">
        <v>-14226421.579999998</v>
      </c>
      <c r="CO53" s="61">
        <v>0</v>
      </c>
      <c r="CP53" s="61">
        <v>0</v>
      </c>
      <c r="CQ53" s="61">
        <v>0</v>
      </c>
      <c r="CR53" s="61">
        <v>0</v>
      </c>
      <c r="CS53" s="61">
        <v>0</v>
      </c>
      <c r="CT53" s="61">
        <v>0</v>
      </c>
      <c r="CU53" s="61">
        <v>0</v>
      </c>
      <c r="CV53" s="61">
        <v>0</v>
      </c>
      <c r="CW53" s="61">
        <v>0</v>
      </c>
      <c r="CX53" s="61">
        <v>0</v>
      </c>
      <c r="CY53" s="61">
        <v>0</v>
      </c>
      <c r="CZ53" s="61">
        <v>-9483012</v>
      </c>
      <c r="DA53" s="61">
        <v>0</v>
      </c>
      <c r="DB53" s="61">
        <v>-9483012</v>
      </c>
      <c r="DC53" s="61">
        <v>0</v>
      </c>
      <c r="DD53" s="61">
        <v>10323160.9</v>
      </c>
      <c r="DE53" s="61">
        <v>-2566372.7599999998</v>
      </c>
      <c r="DF53" s="61">
        <v>-1034286.96</v>
      </c>
      <c r="DG53" s="61">
        <v>-1532085.8</v>
      </c>
      <c r="DH53" s="61">
        <v>0</v>
      </c>
      <c r="DI53" s="61">
        <v>0</v>
      </c>
      <c r="DJ53" s="61">
        <v>113390907.87000102</v>
      </c>
      <c r="DK53" s="61">
        <v>145017540.87000102</v>
      </c>
      <c r="DL53" s="61">
        <v>-31626633</v>
      </c>
      <c r="DM53" s="61">
        <v>113390907.87000102</v>
      </c>
      <c r="DN53" s="61">
        <v>0</v>
      </c>
      <c r="DO53" s="61">
        <v>236333592.41000128</v>
      </c>
      <c r="DP53" s="61">
        <v>-91316051.540000007</v>
      </c>
      <c r="DQ53" s="4"/>
      <c r="DR53" s="4"/>
    </row>
    <row r="54" spans="1:122" ht="12.75" customHeight="1">
      <c r="A54" s="43" t="s">
        <v>95</v>
      </c>
      <c r="B54" s="59">
        <v>2001</v>
      </c>
      <c r="C54" s="60" t="s">
        <v>376</v>
      </c>
      <c r="D54" s="61">
        <v>4893298001.0499954</v>
      </c>
      <c r="E54" s="61">
        <v>1368574595.72</v>
      </c>
      <c r="F54" s="61">
        <v>0</v>
      </c>
      <c r="G54" s="61">
        <v>0</v>
      </c>
      <c r="H54" s="61">
        <v>27063002.48</v>
      </c>
      <c r="I54" s="61">
        <v>84526805.849999994</v>
      </c>
      <c r="J54" s="61">
        <v>0</v>
      </c>
      <c r="K54" s="61">
        <v>0</v>
      </c>
      <c r="L54" s="61">
        <v>455226554.95000005</v>
      </c>
      <c r="M54" s="61">
        <v>801758232.43999994</v>
      </c>
      <c r="N54" s="61">
        <v>0</v>
      </c>
      <c r="O54" s="61">
        <v>0</v>
      </c>
      <c r="P54" s="61">
        <v>0</v>
      </c>
      <c r="Q54" s="61">
        <v>0</v>
      </c>
      <c r="R54" s="61">
        <v>0</v>
      </c>
      <c r="S54" s="61">
        <v>0</v>
      </c>
      <c r="T54" s="61">
        <v>0</v>
      </c>
      <c r="U54" s="61">
        <v>0</v>
      </c>
      <c r="V54" s="61">
        <v>0</v>
      </c>
      <c r="W54" s="61">
        <v>0</v>
      </c>
      <c r="X54" s="61">
        <v>2983900275.1299963</v>
      </c>
      <c r="Y54" s="61">
        <v>0</v>
      </c>
      <c r="Z54" s="61">
        <v>0</v>
      </c>
      <c r="AA54" s="61">
        <v>27658087.659999967</v>
      </c>
      <c r="AB54" s="61">
        <v>16248598.180000037</v>
      </c>
      <c r="AC54" s="61">
        <v>0</v>
      </c>
      <c r="AD54" s="61">
        <v>2108215719.659996</v>
      </c>
      <c r="AE54" s="61">
        <v>1690536.1599999964</v>
      </c>
      <c r="AF54" s="61">
        <v>830087333.47000027</v>
      </c>
      <c r="AG54" s="61">
        <v>8623125.2799987793</v>
      </c>
      <c r="AH54" s="61">
        <v>0</v>
      </c>
      <c r="AI54" s="61">
        <v>0</v>
      </c>
      <c r="AJ54" s="61">
        <v>0</v>
      </c>
      <c r="AK54" s="61">
        <v>0</v>
      </c>
      <c r="AL54" s="61">
        <v>0</v>
      </c>
      <c r="AM54" s="61">
        <v>0</v>
      </c>
      <c r="AN54" s="61">
        <v>210180.18</v>
      </c>
      <c r="AO54" s="61">
        <v>210180.18</v>
      </c>
      <c r="AP54" s="61">
        <v>0</v>
      </c>
      <c r="AQ54" s="61">
        <v>0</v>
      </c>
      <c r="AR54" s="61">
        <v>531989824.73999977</v>
      </c>
      <c r="AS54" s="61">
        <v>0</v>
      </c>
      <c r="AT54" s="61">
        <v>0</v>
      </c>
      <c r="AU54" s="61">
        <v>0</v>
      </c>
      <c r="AV54" s="61">
        <v>0</v>
      </c>
      <c r="AW54" s="61">
        <v>0</v>
      </c>
      <c r="AX54" s="61">
        <v>0</v>
      </c>
      <c r="AY54" s="61">
        <v>0</v>
      </c>
      <c r="AZ54" s="61">
        <v>0</v>
      </c>
      <c r="BA54" s="61">
        <v>0</v>
      </c>
      <c r="BB54" s="61">
        <v>0</v>
      </c>
      <c r="BC54" s="61">
        <v>0</v>
      </c>
      <c r="BD54" s="61">
        <v>0</v>
      </c>
      <c r="BE54" s="61">
        <v>0</v>
      </c>
      <c r="BF54" s="61">
        <v>0</v>
      </c>
      <c r="BG54" s="61">
        <v>-3214828062.309999</v>
      </c>
      <c r="BH54" s="61">
        <v>-257650865.17000002</v>
      </c>
      <c r="BI54" s="61">
        <v>-1557702.3900000006</v>
      </c>
      <c r="BJ54" s="61">
        <v>0</v>
      </c>
      <c r="BK54" s="61">
        <v>-2909244024.1599989</v>
      </c>
      <c r="BL54" s="61">
        <v>-599156314.75</v>
      </c>
      <c r="BM54" s="61">
        <v>1021852.7699999996</v>
      </c>
      <c r="BN54" s="61">
        <v>-1956329588.7699995</v>
      </c>
      <c r="BO54" s="61">
        <v>-5656770.1799999997</v>
      </c>
      <c r="BP54" s="61">
        <v>0</v>
      </c>
      <c r="BQ54" s="61">
        <v>0</v>
      </c>
      <c r="BR54" s="61">
        <v>-137878.20000000001</v>
      </c>
      <c r="BS54" s="61">
        <v>-348985325.02999997</v>
      </c>
      <c r="BT54" s="61">
        <v>0</v>
      </c>
      <c r="BU54" s="61">
        <v>0</v>
      </c>
      <c r="BV54" s="61">
        <v>0</v>
      </c>
      <c r="BW54" s="61">
        <v>-46375470.590000004</v>
      </c>
      <c r="BX54" s="61">
        <v>0</v>
      </c>
      <c r="BY54" s="61">
        <v>0</v>
      </c>
      <c r="BZ54" s="61">
        <v>0</v>
      </c>
      <c r="CA54" s="61">
        <v>-10278920.84</v>
      </c>
      <c r="CB54" s="61">
        <v>-13957046.980000002</v>
      </c>
      <c r="CC54" s="61">
        <v>-6829568.1899999985</v>
      </c>
      <c r="CD54" s="61">
        <v>-4980921.13</v>
      </c>
      <c r="CE54" s="61">
        <v>-10329013.449999999</v>
      </c>
      <c r="CF54" s="61">
        <v>0</v>
      </c>
      <c r="CG54" s="61">
        <v>-442947952.6699993</v>
      </c>
      <c r="CH54" s="61">
        <v>-20980711.689999998</v>
      </c>
      <c r="CI54" s="61">
        <v>38632.260000000009</v>
      </c>
      <c r="CJ54" s="61">
        <v>-2885177.7499999851</v>
      </c>
      <c r="CK54" s="61">
        <v>-2885177.7499999851</v>
      </c>
      <c r="CL54" s="61">
        <v>0</v>
      </c>
      <c r="CM54" s="61">
        <v>0</v>
      </c>
      <c r="CN54" s="61">
        <v>-18134166.200000014</v>
      </c>
      <c r="CO54" s="61">
        <v>-258277628</v>
      </c>
      <c r="CP54" s="61">
        <v>61371926</v>
      </c>
      <c r="CQ54" s="61">
        <v>-319649554</v>
      </c>
      <c r="CR54" s="61">
        <v>0</v>
      </c>
      <c r="CS54" s="61">
        <v>0</v>
      </c>
      <c r="CT54" s="61">
        <v>0</v>
      </c>
      <c r="CU54" s="61">
        <v>0</v>
      </c>
      <c r="CV54" s="61">
        <v>0</v>
      </c>
      <c r="CW54" s="61">
        <v>0</v>
      </c>
      <c r="CX54" s="61">
        <v>0</v>
      </c>
      <c r="CY54" s="61">
        <v>0</v>
      </c>
      <c r="CZ54" s="61">
        <v>-3743981.3699996471</v>
      </c>
      <c r="DA54" s="61">
        <v>460470101.97000027</v>
      </c>
      <c r="DB54" s="61">
        <v>-464214083.33999991</v>
      </c>
      <c r="DC54" s="61">
        <v>-109898718.09000003</v>
      </c>
      <c r="DD54" s="61">
        <v>10224110.850000381</v>
      </c>
      <c r="DE54" s="61">
        <v>-60271024.370000012</v>
      </c>
      <c r="DF54" s="61">
        <v>-60239338.830000013</v>
      </c>
      <c r="DG54" s="61">
        <v>-31685.540000000969</v>
      </c>
      <c r="DH54" s="61">
        <v>0</v>
      </c>
      <c r="DI54" s="61">
        <v>0</v>
      </c>
      <c r="DJ54" s="61">
        <v>2250042246.1099648</v>
      </c>
      <c r="DK54" s="61">
        <v>2250042246.1099648</v>
      </c>
      <c r="DL54" s="61">
        <v>0</v>
      </c>
      <c r="DM54" s="61">
        <v>2250042246.1099648</v>
      </c>
      <c r="DN54" s="61">
        <v>0</v>
      </c>
      <c r="DO54" s="61">
        <v>1014520259.9499779</v>
      </c>
      <c r="DP54" s="61">
        <v>1235521986.0699971</v>
      </c>
      <c r="DQ54" s="4"/>
      <c r="DR54" s="4"/>
    </row>
    <row r="55" spans="1:122" ht="12.75" customHeight="1">
      <c r="A55" s="43" t="s">
        <v>97</v>
      </c>
      <c r="B55" s="59">
        <v>2002</v>
      </c>
      <c r="C55" s="60" t="s">
        <v>377</v>
      </c>
      <c r="D55" s="61">
        <v>639804106.30000007</v>
      </c>
      <c r="E55" s="61">
        <v>517245354.01999998</v>
      </c>
      <c r="F55" s="61">
        <v>0</v>
      </c>
      <c r="G55" s="61">
        <v>0</v>
      </c>
      <c r="H55" s="61">
        <v>222846744.5</v>
      </c>
      <c r="I55" s="61">
        <v>0</v>
      </c>
      <c r="J55" s="61">
        <v>0</v>
      </c>
      <c r="K55" s="61">
        <v>0</v>
      </c>
      <c r="L55" s="61">
        <v>0</v>
      </c>
      <c r="M55" s="61">
        <v>294398609.51999998</v>
      </c>
      <c r="N55" s="61">
        <v>0</v>
      </c>
      <c r="O55" s="61">
        <v>0</v>
      </c>
      <c r="P55" s="61">
        <v>0</v>
      </c>
      <c r="Q55" s="61">
        <v>0</v>
      </c>
      <c r="R55" s="61">
        <v>0</v>
      </c>
      <c r="S55" s="61">
        <v>0</v>
      </c>
      <c r="T55" s="61">
        <v>0</v>
      </c>
      <c r="U55" s="61">
        <v>0</v>
      </c>
      <c r="V55" s="61">
        <v>0</v>
      </c>
      <c r="W55" s="61">
        <v>0</v>
      </c>
      <c r="X55" s="61">
        <v>120233358.3600001</v>
      </c>
      <c r="Y55" s="61">
        <v>0</v>
      </c>
      <c r="Z55" s="61">
        <v>0</v>
      </c>
      <c r="AA55" s="61">
        <v>-67274591.280000001</v>
      </c>
      <c r="AB55" s="61">
        <v>0</v>
      </c>
      <c r="AC55" s="61">
        <v>0</v>
      </c>
      <c r="AD55" s="61">
        <v>187214496.13000011</v>
      </c>
      <c r="AE55" s="61">
        <v>0</v>
      </c>
      <c r="AF55" s="61">
        <v>293453.50999999046</v>
      </c>
      <c r="AG55" s="61">
        <v>2325393.92</v>
      </c>
      <c r="AH55" s="61">
        <v>0</v>
      </c>
      <c r="AI55" s="61">
        <v>0</v>
      </c>
      <c r="AJ55" s="61">
        <v>0</v>
      </c>
      <c r="AK55" s="61">
        <v>0</v>
      </c>
      <c r="AL55" s="61">
        <v>0</v>
      </c>
      <c r="AM55" s="61">
        <v>0</v>
      </c>
      <c r="AN55" s="61">
        <v>0</v>
      </c>
      <c r="AO55" s="61">
        <v>0</v>
      </c>
      <c r="AP55" s="61">
        <v>0</v>
      </c>
      <c r="AQ55" s="61">
        <v>0</v>
      </c>
      <c r="AR55" s="61">
        <v>0</v>
      </c>
      <c r="AS55" s="61">
        <v>0</v>
      </c>
      <c r="AT55" s="61">
        <v>0</v>
      </c>
      <c r="AU55" s="61">
        <v>0</v>
      </c>
      <c r="AV55" s="61">
        <v>0</v>
      </c>
      <c r="AW55" s="61">
        <v>0</v>
      </c>
      <c r="AX55" s="61">
        <v>0</v>
      </c>
      <c r="AY55" s="61">
        <v>0</v>
      </c>
      <c r="AZ55" s="61">
        <v>0</v>
      </c>
      <c r="BA55" s="61">
        <v>0</v>
      </c>
      <c r="BB55" s="61">
        <v>0</v>
      </c>
      <c r="BC55" s="61">
        <v>0</v>
      </c>
      <c r="BD55" s="61">
        <v>0</v>
      </c>
      <c r="BE55" s="61">
        <v>0</v>
      </c>
      <c r="BF55" s="61">
        <v>0</v>
      </c>
      <c r="BG55" s="61">
        <v>-82922700.939999968</v>
      </c>
      <c r="BH55" s="61">
        <v>-11341413.689999968</v>
      </c>
      <c r="BI55" s="61">
        <v>0</v>
      </c>
      <c r="BJ55" s="61">
        <v>-48843123.640000001</v>
      </c>
      <c r="BK55" s="61">
        <v>-452716.86000000004</v>
      </c>
      <c r="BL55" s="61">
        <v>-541024.44000000006</v>
      </c>
      <c r="BM55" s="61">
        <v>0</v>
      </c>
      <c r="BN55" s="61">
        <v>89141.150000000009</v>
      </c>
      <c r="BO55" s="61">
        <v>-833.57000000000016</v>
      </c>
      <c r="BP55" s="61">
        <v>0</v>
      </c>
      <c r="BQ55" s="61">
        <v>0</v>
      </c>
      <c r="BR55" s="61">
        <v>0</v>
      </c>
      <c r="BS55" s="61">
        <v>0</v>
      </c>
      <c r="BT55" s="61">
        <v>0</v>
      </c>
      <c r="BU55" s="61">
        <v>0</v>
      </c>
      <c r="BV55" s="61">
        <v>-1239566.6200000001</v>
      </c>
      <c r="BW55" s="61">
        <v>-21045880.129999999</v>
      </c>
      <c r="BX55" s="61">
        <v>0</v>
      </c>
      <c r="BY55" s="61">
        <v>0</v>
      </c>
      <c r="BZ55" s="61">
        <v>0</v>
      </c>
      <c r="CA55" s="61">
        <v>-3032032.94</v>
      </c>
      <c r="CB55" s="61">
        <v>0</v>
      </c>
      <c r="CC55" s="61">
        <v>-56697.66</v>
      </c>
      <c r="CD55" s="61">
        <v>-7066765.9000000004</v>
      </c>
      <c r="CE55" s="61">
        <v>-10890383.629999999</v>
      </c>
      <c r="CF55" s="61">
        <v>0</v>
      </c>
      <c r="CG55" s="61">
        <v>35748103.280000001</v>
      </c>
      <c r="CH55" s="61">
        <v>-1220648.5899999999</v>
      </c>
      <c r="CI55" s="61">
        <v>0</v>
      </c>
      <c r="CJ55" s="61">
        <v>-359921.6400000006</v>
      </c>
      <c r="CK55" s="61">
        <v>-359921.6400000006</v>
      </c>
      <c r="CL55" s="61">
        <v>0</v>
      </c>
      <c r="CM55" s="61">
        <v>0</v>
      </c>
      <c r="CN55" s="61">
        <v>-860726.94999999925</v>
      </c>
      <c r="CO55" s="61">
        <v>0</v>
      </c>
      <c r="CP55" s="61">
        <v>0</v>
      </c>
      <c r="CQ55" s="61">
        <v>0</v>
      </c>
      <c r="CR55" s="61">
        <v>0</v>
      </c>
      <c r="CS55" s="61">
        <v>0</v>
      </c>
      <c r="CT55" s="61">
        <v>0</v>
      </c>
      <c r="CU55" s="61">
        <v>0</v>
      </c>
      <c r="CV55" s="61">
        <v>0</v>
      </c>
      <c r="CW55" s="61">
        <v>0</v>
      </c>
      <c r="CX55" s="61">
        <v>0</v>
      </c>
      <c r="CY55" s="61">
        <v>0</v>
      </c>
      <c r="CZ55" s="61">
        <v>20393498.530000001</v>
      </c>
      <c r="DA55" s="61">
        <v>20393498.530000001</v>
      </c>
      <c r="DB55" s="61">
        <v>0</v>
      </c>
      <c r="DC55" s="61">
        <v>0</v>
      </c>
      <c r="DD55" s="61">
        <v>30592.85</v>
      </c>
      <c r="DE55" s="61">
        <v>-36031.79</v>
      </c>
      <c r="DF55" s="61">
        <v>-36031.79</v>
      </c>
      <c r="DG55" s="61">
        <v>0</v>
      </c>
      <c r="DH55" s="61">
        <v>24590924.129999999</v>
      </c>
      <c r="DI55" s="61">
        <v>-8010231.8499999996</v>
      </c>
      <c r="DJ55" s="61">
        <v>414481026.84999847</v>
      </c>
      <c r="DK55" s="61">
        <v>549178462.17999852</v>
      </c>
      <c r="DL55" s="61">
        <v>-134697435.33000001</v>
      </c>
      <c r="DM55" s="61">
        <v>414481026.84999847</v>
      </c>
      <c r="DN55" s="61">
        <v>0</v>
      </c>
      <c r="DO55" s="61">
        <v>-43451046.421604536</v>
      </c>
      <c r="DP55" s="61">
        <v>592629508.6400001</v>
      </c>
      <c r="DQ55" s="4"/>
      <c r="DR55" s="4"/>
    </row>
    <row r="56" spans="1:122" ht="12.75" customHeight="1">
      <c r="A56" s="43" t="s">
        <v>99</v>
      </c>
      <c r="B56" s="59">
        <v>2005</v>
      </c>
      <c r="C56" s="60" t="s">
        <v>377</v>
      </c>
      <c r="D56" s="61">
        <v>132679749.76000001</v>
      </c>
      <c r="E56" s="61">
        <v>112690347.51000001</v>
      </c>
      <c r="F56" s="61">
        <v>0</v>
      </c>
      <c r="G56" s="61">
        <v>0</v>
      </c>
      <c r="H56" s="61">
        <v>0</v>
      </c>
      <c r="I56" s="61">
        <v>0</v>
      </c>
      <c r="J56" s="61">
        <v>0</v>
      </c>
      <c r="K56" s="61">
        <v>16255303.34</v>
      </c>
      <c r="L56" s="61">
        <v>0</v>
      </c>
      <c r="M56" s="61">
        <v>96435044.170000002</v>
      </c>
      <c r="N56" s="61">
        <v>0</v>
      </c>
      <c r="O56" s="61">
        <v>0</v>
      </c>
      <c r="P56" s="61">
        <v>0</v>
      </c>
      <c r="Q56" s="61">
        <v>0</v>
      </c>
      <c r="R56" s="61">
        <v>0</v>
      </c>
      <c r="S56" s="61">
        <v>0</v>
      </c>
      <c r="T56" s="61">
        <v>0</v>
      </c>
      <c r="U56" s="61">
        <v>0</v>
      </c>
      <c r="V56" s="61">
        <v>0</v>
      </c>
      <c r="W56" s="61">
        <v>0</v>
      </c>
      <c r="X56" s="61">
        <v>16884869.719999999</v>
      </c>
      <c r="Y56" s="61">
        <v>0</v>
      </c>
      <c r="Z56" s="61">
        <v>0</v>
      </c>
      <c r="AA56" s="61">
        <v>0</v>
      </c>
      <c r="AB56" s="61">
        <v>0</v>
      </c>
      <c r="AC56" s="61">
        <v>0</v>
      </c>
      <c r="AD56" s="61">
        <v>12067158.26</v>
      </c>
      <c r="AE56" s="61">
        <v>0</v>
      </c>
      <c r="AF56" s="61">
        <v>4817711.46</v>
      </c>
      <c r="AG56" s="61">
        <v>3104532.53</v>
      </c>
      <c r="AH56" s="61">
        <v>0</v>
      </c>
      <c r="AI56" s="61">
        <v>0</v>
      </c>
      <c r="AJ56" s="61">
        <v>0</v>
      </c>
      <c r="AK56" s="61">
        <v>0</v>
      </c>
      <c r="AL56" s="61">
        <v>0</v>
      </c>
      <c r="AM56" s="61">
        <v>0</v>
      </c>
      <c r="AN56" s="61">
        <v>0</v>
      </c>
      <c r="AO56" s="61">
        <v>0</v>
      </c>
      <c r="AP56" s="61">
        <v>0</v>
      </c>
      <c r="AQ56" s="61">
        <v>0</v>
      </c>
      <c r="AR56" s="61">
        <v>0</v>
      </c>
      <c r="AS56" s="61">
        <v>0</v>
      </c>
      <c r="AT56" s="61">
        <v>0</v>
      </c>
      <c r="AU56" s="61">
        <v>0</v>
      </c>
      <c r="AV56" s="61">
        <v>0</v>
      </c>
      <c r="AW56" s="61">
        <v>0</v>
      </c>
      <c r="AX56" s="61">
        <v>0</v>
      </c>
      <c r="AY56" s="61">
        <v>0</v>
      </c>
      <c r="AZ56" s="61">
        <v>0</v>
      </c>
      <c r="BA56" s="61">
        <v>0</v>
      </c>
      <c r="BB56" s="61">
        <v>0</v>
      </c>
      <c r="BC56" s="61">
        <v>0</v>
      </c>
      <c r="BD56" s="61">
        <v>0</v>
      </c>
      <c r="BE56" s="61">
        <v>0</v>
      </c>
      <c r="BF56" s="61">
        <v>0</v>
      </c>
      <c r="BG56" s="61">
        <v>-135019374.59999999</v>
      </c>
      <c r="BH56" s="61">
        <v>-2227594.02</v>
      </c>
      <c r="BI56" s="61">
        <v>0</v>
      </c>
      <c r="BJ56" s="61">
        <v>0</v>
      </c>
      <c r="BK56" s="61">
        <v>-124137466.59999999</v>
      </c>
      <c r="BL56" s="61">
        <v>-101741483.01000001</v>
      </c>
      <c r="BM56" s="61">
        <v>0</v>
      </c>
      <c r="BN56" s="61">
        <v>-20060973.02</v>
      </c>
      <c r="BO56" s="61">
        <v>-2335010.5699999998</v>
      </c>
      <c r="BP56" s="61">
        <v>0</v>
      </c>
      <c r="BQ56" s="61">
        <v>0</v>
      </c>
      <c r="BR56" s="61">
        <v>0</v>
      </c>
      <c r="BS56" s="61">
        <v>0</v>
      </c>
      <c r="BT56" s="61">
        <v>0</v>
      </c>
      <c r="BU56" s="61">
        <v>0</v>
      </c>
      <c r="BV56" s="61">
        <v>-527574.69999999995</v>
      </c>
      <c r="BW56" s="61">
        <v>-8126739.2799999993</v>
      </c>
      <c r="BX56" s="61">
        <v>0</v>
      </c>
      <c r="BY56" s="61">
        <v>0</v>
      </c>
      <c r="BZ56" s="61">
        <v>0</v>
      </c>
      <c r="CA56" s="61">
        <v>-562234.35</v>
      </c>
      <c r="CB56" s="61">
        <v>0</v>
      </c>
      <c r="CC56" s="61">
        <v>-2760</v>
      </c>
      <c r="CD56" s="61">
        <v>-4508388.21</v>
      </c>
      <c r="CE56" s="61">
        <v>-3053356.72</v>
      </c>
      <c r="CF56" s="61">
        <v>0</v>
      </c>
      <c r="CG56" s="61">
        <v>-5727966.7200000007</v>
      </c>
      <c r="CH56" s="61">
        <v>-14240358.630000001</v>
      </c>
      <c r="CI56" s="61">
        <v>0</v>
      </c>
      <c r="CJ56" s="61">
        <v>-8210523.7800000003</v>
      </c>
      <c r="CK56" s="61">
        <v>-8210523.7800000003</v>
      </c>
      <c r="CL56" s="61">
        <v>0</v>
      </c>
      <c r="CM56" s="61">
        <v>0</v>
      </c>
      <c r="CN56" s="61">
        <v>-6029834.8500000006</v>
      </c>
      <c r="CO56" s="61">
        <v>0</v>
      </c>
      <c r="CP56" s="61">
        <v>33020265</v>
      </c>
      <c r="CQ56" s="61">
        <v>-33020265</v>
      </c>
      <c r="CR56" s="61">
        <v>0</v>
      </c>
      <c r="CS56" s="61">
        <v>0</v>
      </c>
      <c r="CT56" s="61">
        <v>0</v>
      </c>
      <c r="CU56" s="61">
        <v>0</v>
      </c>
      <c r="CV56" s="61">
        <v>0</v>
      </c>
      <c r="CW56" s="61">
        <v>0</v>
      </c>
      <c r="CX56" s="61">
        <v>0</v>
      </c>
      <c r="CY56" s="61">
        <v>0</v>
      </c>
      <c r="CZ56" s="61">
        <v>13849955.07</v>
      </c>
      <c r="DA56" s="61">
        <v>0</v>
      </c>
      <c r="DB56" s="61">
        <v>13849955.07</v>
      </c>
      <c r="DC56" s="61">
        <v>0</v>
      </c>
      <c r="DD56" s="61">
        <v>311145.13</v>
      </c>
      <c r="DE56" s="61">
        <v>-5591832.3700000001</v>
      </c>
      <c r="DF56" s="61">
        <v>0</v>
      </c>
      <c r="DG56" s="61">
        <v>-5591832.3700000001</v>
      </c>
      <c r="DH56" s="61">
        <v>2874.29</v>
      </c>
      <c r="DI56" s="61">
        <v>-59750.21</v>
      </c>
      <c r="DJ56" s="61">
        <v>108926326.38</v>
      </c>
      <c r="DK56" s="61">
        <v>133001075.59</v>
      </c>
      <c r="DL56" s="61">
        <v>-24074749.210000001</v>
      </c>
      <c r="DM56" s="61">
        <v>108926326.38</v>
      </c>
      <c r="DN56" s="61">
        <v>0</v>
      </c>
      <c r="DO56" s="61">
        <v>141068667.18000016</v>
      </c>
      <c r="DP56" s="61">
        <v>-8067591.5599999893</v>
      </c>
      <c r="DQ56" s="4"/>
      <c r="DR56" s="4"/>
    </row>
    <row r="57" spans="1:122" ht="12.75" customHeight="1">
      <c r="A57" s="43" t="s">
        <v>101</v>
      </c>
      <c r="B57" s="59">
        <v>2006</v>
      </c>
      <c r="C57" s="60" t="s">
        <v>378</v>
      </c>
      <c r="D57" s="61">
        <v>91895134.430000007</v>
      </c>
      <c r="E57" s="61">
        <v>57070235.18</v>
      </c>
      <c r="F57" s="61">
        <v>0</v>
      </c>
      <c r="G57" s="61">
        <v>1166478.02</v>
      </c>
      <c r="H57" s="61">
        <v>0</v>
      </c>
      <c r="I57" s="61">
        <v>55903757.159999996</v>
      </c>
      <c r="J57" s="61">
        <v>0</v>
      </c>
      <c r="K57" s="61">
        <v>0</v>
      </c>
      <c r="L57" s="61">
        <v>0</v>
      </c>
      <c r="M57" s="61">
        <v>0</v>
      </c>
      <c r="N57" s="61">
        <v>0</v>
      </c>
      <c r="O57" s="61">
        <v>0</v>
      </c>
      <c r="P57" s="61">
        <v>0</v>
      </c>
      <c r="Q57" s="61">
        <v>0</v>
      </c>
      <c r="R57" s="61">
        <v>0</v>
      </c>
      <c r="S57" s="61">
        <v>0</v>
      </c>
      <c r="T57" s="61">
        <v>0</v>
      </c>
      <c r="U57" s="61">
        <v>0</v>
      </c>
      <c r="V57" s="61">
        <v>0</v>
      </c>
      <c r="W57" s="61">
        <v>0</v>
      </c>
      <c r="X57" s="61">
        <v>-8150907.4399999995</v>
      </c>
      <c r="Y57" s="61">
        <v>0</v>
      </c>
      <c r="Z57" s="61">
        <v>0</v>
      </c>
      <c r="AA57" s="61">
        <v>-4487195.2699999996</v>
      </c>
      <c r="AB57" s="61">
        <v>-513008.08</v>
      </c>
      <c r="AC57" s="61">
        <v>0</v>
      </c>
      <c r="AD57" s="61">
        <v>0</v>
      </c>
      <c r="AE57" s="61">
        <v>0</v>
      </c>
      <c r="AF57" s="61">
        <v>-3150704.0900000003</v>
      </c>
      <c r="AG57" s="61">
        <v>42975806.689999998</v>
      </c>
      <c r="AH57" s="61">
        <v>0</v>
      </c>
      <c r="AI57" s="61">
        <v>0</v>
      </c>
      <c r="AJ57" s="61">
        <v>0</v>
      </c>
      <c r="AK57" s="61">
        <v>0</v>
      </c>
      <c r="AL57" s="61">
        <v>0</v>
      </c>
      <c r="AM57" s="61">
        <v>0</v>
      </c>
      <c r="AN57" s="61">
        <v>0</v>
      </c>
      <c r="AO57" s="61">
        <v>0</v>
      </c>
      <c r="AP57" s="61">
        <v>0</v>
      </c>
      <c r="AQ57" s="61">
        <v>0</v>
      </c>
      <c r="AR57" s="61">
        <v>0</v>
      </c>
      <c r="AS57" s="61">
        <v>0</v>
      </c>
      <c r="AT57" s="61">
        <v>0</v>
      </c>
      <c r="AU57" s="61">
        <v>0</v>
      </c>
      <c r="AV57" s="61">
        <v>0</v>
      </c>
      <c r="AW57" s="61">
        <v>0</v>
      </c>
      <c r="AX57" s="61">
        <v>0</v>
      </c>
      <c r="AY57" s="61">
        <v>0</v>
      </c>
      <c r="AZ57" s="61">
        <v>0</v>
      </c>
      <c r="BA57" s="61">
        <v>0</v>
      </c>
      <c r="BB57" s="61">
        <v>0</v>
      </c>
      <c r="BC57" s="61">
        <v>0</v>
      </c>
      <c r="BD57" s="61">
        <v>0</v>
      </c>
      <c r="BE57" s="61">
        <v>0</v>
      </c>
      <c r="BF57" s="61">
        <v>0</v>
      </c>
      <c r="BG57" s="61">
        <v>-73134201.210000008</v>
      </c>
      <c r="BH57" s="61">
        <v>-554516.54</v>
      </c>
      <c r="BI57" s="61">
        <v>0</v>
      </c>
      <c r="BJ57" s="61">
        <v>0</v>
      </c>
      <c r="BK57" s="61">
        <v>-1588561.3800000001</v>
      </c>
      <c r="BL57" s="61">
        <v>-1588561.3800000001</v>
      </c>
      <c r="BM57" s="61">
        <v>0</v>
      </c>
      <c r="BN57" s="61">
        <v>0</v>
      </c>
      <c r="BO57" s="61">
        <v>0</v>
      </c>
      <c r="BP57" s="61">
        <v>0</v>
      </c>
      <c r="BQ57" s="61">
        <v>0</v>
      </c>
      <c r="BR57" s="61">
        <v>0</v>
      </c>
      <c r="BS57" s="61">
        <v>0</v>
      </c>
      <c r="BT57" s="61">
        <v>0</v>
      </c>
      <c r="BU57" s="61">
        <v>0</v>
      </c>
      <c r="BV57" s="61">
        <v>-32316041.659999996</v>
      </c>
      <c r="BW57" s="61">
        <v>-38675081.630000003</v>
      </c>
      <c r="BX57" s="61">
        <v>0</v>
      </c>
      <c r="BY57" s="61">
        <v>0</v>
      </c>
      <c r="BZ57" s="61">
        <v>0</v>
      </c>
      <c r="CA57" s="61">
        <v>-1238360.8600000001</v>
      </c>
      <c r="CB57" s="61">
        <v>-1038708.36</v>
      </c>
      <c r="CC57" s="61">
        <v>-494415.08</v>
      </c>
      <c r="CD57" s="61">
        <v>-809144.44</v>
      </c>
      <c r="CE57" s="61">
        <v>-35094452.890000001</v>
      </c>
      <c r="CF57" s="61">
        <v>0</v>
      </c>
      <c r="CG57" s="61">
        <v>49380801.119999997</v>
      </c>
      <c r="CH57" s="61">
        <v>5762049.5799999973</v>
      </c>
      <c r="CI57" s="61">
        <v>33175018.440000001</v>
      </c>
      <c r="CJ57" s="61">
        <v>-23957922.730000004</v>
      </c>
      <c r="CK57" s="61">
        <v>-27970740.970000003</v>
      </c>
      <c r="CL57" s="61">
        <v>4012818.24</v>
      </c>
      <c r="CM57" s="61">
        <v>0</v>
      </c>
      <c r="CN57" s="61">
        <v>-3455046.13</v>
      </c>
      <c r="CO57" s="61">
        <v>70248394.409999996</v>
      </c>
      <c r="CP57" s="61">
        <v>70248394.409999996</v>
      </c>
      <c r="CQ57" s="61">
        <v>0</v>
      </c>
      <c r="CR57" s="61">
        <v>0</v>
      </c>
      <c r="CS57" s="61">
        <v>0</v>
      </c>
      <c r="CT57" s="61">
        <v>0</v>
      </c>
      <c r="CU57" s="61">
        <v>0</v>
      </c>
      <c r="CV57" s="61">
        <v>0</v>
      </c>
      <c r="CW57" s="61">
        <v>0</v>
      </c>
      <c r="CX57" s="61">
        <v>0</v>
      </c>
      <c r="CY57" s="61">
        <v>0</v>
      </c>
      <c r="CZ57" s="61">
        <v>1069086.2</v>
      </c>
      <c r="DA57" s="61">
        <v>1069086.2</v>
      </c>
      <c r="DB57" s="61">
        <v>0</v>
      </c>
      <c r="DC57" s="61">
        <v>-23488318.77</v>
      </c>
      <c r="DD57" s="61">
        <v>1957664.98</v>
      </c>
      <c r="DE57" s="61">
        <v>-6168075.2800000003</v>
      </c>
      <c r="DF57" s="61">
        <v>-327937.28999999998</v>
      </c>
      <c r="DG57" s="61">
        <v>-5840137.9900000002</v>
      </c>
      <c r="DH57" s="61">
        <v>0</v>
      </c>
      <c r="DI57" s="61">
        <v>0</v>
      </c>
      <c r="DJ57" s="61">
        <v>53462273.449999951</v>
      </c>
      <c r="DK57" s="61">
        <v>53462273.449999951</v>
      </c>
      <c r="DL57" s="61">
        <v>0</v>
      </c>
      <c r="DM57" s="61">
        <v>53462273.449999951</v>
      </c>
      <c r="DN57" s="61">
        <v>0</v>
      </c>
      <c r="DO57" s="61">
        <v>-14679460.889999896</v>
      </c>
      <c r="DP57" s="61">
        <v>68141734.340000004</v>
      </c>
      <c r="DQ57" s="4"/>
      <c r="DR57" s="4"/>
    </row>
    <row r="58" spans="1:122" ht="12.75" customHeight="1">
      <c r="A58" s="43" t="s">
        <v>103</v>
      </c>
      <c r="B58" s="59">
        <v>2007</v>
      </c>
      <c r="C58" s="60" t="s">
        <v>377</v>
      </c>
      <c r="D58" s="61">
        <v>93510209.100000009</v>
      </c>
      <c r="E58" s="61">
        <v>90376316.840000004</v>
      </c>
      <c r="F58" s="61">
        <v>0</v>
      </c>
      <c r="G58" s="61">
        <v>0</v>
      </c>
      <c r="H58" s="61">
        <v>0</v>
      </c>
      <c r="I58" s="61">
        <v>0</v>
      </c>
      <c r="J58" s="61">
        <v>0</v>
      </c>
      <c r="K58" s="61">
        <v>0</v>
      </c>
      <c r="L58" s="61">
        <v>0</v>
      </c>
      <c r="M58" s="61">
        <v>0</v>
      </c>
      <c r="N58" s="61">
        <v>90376316.840000004</v>
      </c>
      <c r="O58" s="61">
        <v>0</v>
      </c>
      <c r="P58" s="61">
        <v>0</v>
      </c>
      <c r="Q58" s="61">
        <v>0</v>
      </c>
      <c r="R58" s="61">
        <v>0</v>
      </c>
      <c r="S58" s="61">
        <v>0</v>
      </c>
      <c r="T58" s="61">
        <v>0</v>
      </c>
      <c r="U58" s="61">
        <v>0</v>
      </c>
      <c r="V58" s="61">
        <v>0</v>
      </c>
      <c r="W58" s="61">
        <v>0</v>
      </c>
      <c r="X58" s="61">
        <v>1584305.0599999987</v>
      </c>
      <c r="Y58" s="61">
        <v>0</v>
      </c>
      <c r="Z58" s="61">
        <v>0</v>
      </c>
      <c r="AA58" s="61">
        <v>0</v>
      </c>
      <c r="AB58" s="61">
        <v>0</v>
      </c>
      <c r="AC58" s="61">
        <v>0</v>
      </c>
      <c r="AD58" s="61">
        <v>0</v>
      </c>
      <c r="AE58" s="61">
        <v>0</v>
      </c>
      <c r="AF58" s="61">
        <v>1584305.0599999987</v>
      </c>
      <c r="AG58" s="61">
        <v>1549587.2</v>
      </c>
      <c r="AH58" s="61">
        <v>0</v>
      </c>
      <c r="AI58" s="61">
        <v>0</v>
      </c>
      <c r="AJ58" s="61">
        <v>0</v>
      </c>
      <c r="AK58" s="61">
        <v>0</v>
      </c>
      <c r="AL58" s="61">
        <v>0</v>
      </c>
      <c r="AM58" s="61">
        <v>0</v>
      </c>
      <c r="AN58" s="61">
        <v>0</v>
      </c>
      <c r="AO58" s="61">
        <v>0</v>
      </c>
      <c r="AP58" s="61">
        <v>0</v>
      </c>
      <c r="AQ58" s="61">
        <v>0</v>
      </c>
      <c r="AR58" s="61">
        <v>0</v>
      </c>
      <c r="AS58" s="61">
        <v>0</v>
      </c>
      <c r="AT58" s="61">
        <v>0</v>
      </c>
      <c r="AU58" s="61">
        <v>0</v>
      </c>
      <c r="AV58" s="61">
        <v>0</v>
      </c>
      <c r="AW58" s="61">
        <v>0</v>
      </c>
      <c r="AX58" s="61">
        <v>0</v>
      </c>
      <c r="AY58" s="61">
        <v>0</v>
      </c>
      <c r="AZ58" s="61">
        <v>0</v>
      </c>
      <c r="BA58" s="61">
        <v>0</v>
      </c>
      <c r="BB58" s="61">
        <v>0</v>
      </c>
      <c r="BC58" s="61">
        <v>0</v>
      </c>
      <c r="BD58" s="61">
        <v>0</v>
      </c>
      <c r="BE58" s="61">
        <v>0</v>
      </c>
      <c r="BF58" s="61">
        <v>0</v>
      </c>
      <c r="BG58" s="61">
        <v>-16106533.140000001</v>
      </c>
      <c r="BH58" s="61">
        <v>-1604588.72</v>
      </c>
      <c r="BI58" s="61">
        <v>0</v>
      </c>
      <c r="BJ58" s="61">
        <v>0</v>
      </c>
      <c r="BK58" s="61">
        <v>-578718.86</v>
      </c>
      <c r="BL58" s="61">
        <v>0</v>
      </c>
      <c r="BM58" s="61">
        <v>0</v>
      </c>
      <c r="BN58" s="61">
        <v>0</v>
      </c>
      <c r="BO58" s="61">
        <v>0</v>
      </c>
      <c r="BP58" s="61">
        <v>0</v>
      </c>
      <c r="BQ58" s="61">
        <v>0</v>
      </c>
      <c r="BR58" s="61">
        <v>0</v>
      </c>
      <c r="BS58" s="61">
        <v>0</v>
      </c>
      <c r="BT58" s="61">
        <v>-578718.86</v>
      </c>
      <c r="BU58" s="61">
        <v>0</v>
      </c>
      <c r="BV58" s="61">
        <v>-106259.67</v>
      </c>
      <c r="BW58" s="61">
        <v>-8090326.0700000003</v>
      </c>
      <c r="BX58" s="61">
        <v>0</v>
      </c>
      <c r="BY58" s="61">
        <v>0</v>
      </c>
      <c r="BZ58" s="61">
        <v>0</v>
      </c>
      <c r="CA58" s="61">
        <v>-922273.29</v>
      </c>
      <c r="CB58" s="61">
        <v>-483333.33</v>
      </c>
      <c r="CC58" s="61">
        <v>-835433.28</v>
      </c>
      <c r="CD58" s="61">
        <v>-3385202.2</v>
      </c>
      <c r="CE58" s="61">
        <v>-2464083.9700000002</v>
      </c>
      <c r="CF58" s="61">
        <v>-5726639.8200000003</v>
      </c>
      <c r="CG58" s="61">
        <v>-9606635.0299999993</v>
      </c>
      <c r="CH58" s="61">
        <v>-2569496.6099999989</v>
      </c>
      <c r="CI58" s="61">
        <v>-2569496.6099999989</v>
      </c>
      <c r="CJ58" s="61">
        <v>0</v>
      </c>
      <c r="CK58" s="61">
        <v>0</v>
      </c>
      <c r="CL58" s="61">
        <v>0</v>
      </c>
      <c r="CM58" s="61">
        <v>0</v>
      </c>
      <c r="CN58" s="61">
        <v>0</v>
      </c>
      <c r="CO58" s="61">
        <v>0</v>
      </c>
      <c r="CP58" s="61">
        <v>0</v>
      </c>
      <c r="CQ58" s="61">
        <v>0</v>
      </c>
      <c r="CR58" s="61">
        <v>0</v>
      </c>
      <c r="CS58" s="61">
        <v>0</v>
      </c>
      <c r="CT58" s="61">
        <v>0</v>
      </c>
      <c r="CU58" s="61">
        <v>0</v>
      </c>
      <c r="CV58" s="61">
        <v>0</v>
      </c>
      <c r="CW58" s="61">
        <v>0</v>
      </c>
      <c r="CX58" s="61">
        <v>0</v>
      </c>
      <c r="CY58" s="61">
        <v>0</v>
      </c>
      <c r="CZ58" s="61">
        <v>-6458148.0200000005</v>
      </c>
      <c r="DA58" s="61">
        <v>-6458148.0200000005</v>
      </c>
      <c r="DB58" s="61">
        <v>0</v>
      </c>
      <c r="DC58" s="61">
        <v>0</v>
      </c>
      <c r="DD58" s="61">
        <v>0.69</v>
      </c>
      <c r="DE58" s="61">
        <v>-578991.09</v>
      </c>
      <c r="DF58" s="61">
        <v>0</v>
      </c>
      <c r="DG58" s="61">
        <v>-578991.09</v>
      </c>
      <c r="DH58" s="61">
        <v>0</v>
      </c>
      <c r="DI58" s="61">
        <v>0</v>
      </c>
      <c r="DJ58" s="61">
        <v>115364636.93000001</v>
      </c>
      <c r="DK58" s="61">
        <v>168209374</v>
      </c>
      <c r="DL58" s="61">
        <v>-52844737.07</v>
      </c>
      <c r="DM58" s="61">
        <v>115364636.93000001</v>
      </c>
      <c r="DN58" s="61">
        <v>0</v>
      </c>
      <c r="DO58" s="61">
        <v>100412332.11</v>
      </c>
      <c r="DP58" s="61">
        <v>67797040.930000007</v>
      </c>
      <c r="DQ58" s="4"/>
      <c r="DR58" s="4"/>
    </row>
    <row r="59" spans="1:122" ht="12.75" customHeight="1">
      <c r="A59" s="43" t="s">
        <v>105</v>
      </c>
      <c r="B59" s="59">
        <v>2008</v>
      </c>
      <c r="C59" s="60" t="s">
        <v>377</v>
      </c>
      <c r="D59" s="61">
        <v>86392.6</v>
      </c>
      <c r="E59" s="61">
        <v>0</v>
      </c>
      <c r="F59" s="61">
        <v>0</v>
      </c>
      <c r="G59" s="61">
        <v>0</v>
      </c>
      <c r="H59" s="61">
        <v>0</v>
      </c>
      <c r="I59" s="61">
        <v>0</v>
      </c>
      <c r="J59" s="61">
        <v>0</v>
      </c>
      <c r="K59" s="61">
        <v>0</v>
      </c>
      <c r="L59" s="61">
        <v>0</v>
      </c>
      <c r="M59" s="61">
        <v>0</v>
      </c>
      <c r="N59" s="61">
        <v>0</v>
      </c>
      <c r="O59" s="61">
        <v>0</v>
      </c>
      <c r="P59" s="61">
        <v>0</v>
      </c>
      <c r="Q59" s="61">
        <v>0</v>
      </c>
      <c r="R59" s="61">
        <v>0</v>
      </c>
      <c r="S59" s="61">
        <v>0</v>
      </c>
      <c r="T59" s="61">
        <v>0</v>
      </c>
      <c r="U59" s="61">
        <v>0</v>
      </c>
      <c r="V59" s="61">
        <v>0</v>
      </c>
      <c r="W59" s="61">
        <v>0</v>
      </c>
      <c r="X59" s="61">
        <v>0</v>
      </c>
      <c r="Y59" s="61">
        <v>0</v>
      </c>
      <c r="Z59" s="61">
        <v>0</v>
      </c>
      <c r="AA59" s="61">
        <v>0</v>
      </c>
      <c r="AB59" s="61">
        <v>0</v>
      </c>
      <c r="AC59" s="61">
        <v>0</v>
      </c>
      <c r="AD59" s="61">
        <v>0</v>
      </c>
      <c r="AE59" s="61">
        <v>0</v>
      </c>
      <c r="AF59" s="61">
        <v>0</v>
      </c>
      <c r="AG59" s="61">
        <v>86392.6</v>
      </c>
      <c r="AH59" s="61">
        <v>0</v>
      </c>
      <c r="AI59" s="61">
        <v>0</v>
      </c>
      <c r="AJ59" s="61">
        <v>0</v>
      </c>
      <c r="AK59" s="61">
        <v>0</v>
      </c>
      <c r="AL59" s="61">
        <v>0</v>
      </c>
      <c r="AM59" s="61">
        <v>0</v>
      </c>
      <c r="AN59" s="61">
        <v>0</v>
      </c>
      <c r="AO59" s="61">
        <v>0</v>
      </c>
      <c r="AP59" s="61">
        <v>0</v>
      </c>
      <c r="AQ59" s="61">
        <v>0</v>
      </c>
      <c r="AR59" s="61">
        <v>0</v>
      </c>
      <c r="AS59" s="61">
        <v>0</v>
      </c>
      <c r="AT59" s="61">
        <v>0</v>
      </c>
      <c r="AU59" s="61">
        <v>0</v>
      </c>
      <c r="AV59" s="61">
        <v>0</v>
      </c>
      <c r="AW59" s="61">
        <v>0</v>
      </c>
      <c r="AX59" s="61">
        <v>0</v>
      </c>
      <c r="AY59" s="61">
        <v>0</v>
      </c>
      <c r="AZ59" s="61">
        <v>0</v>
      </c>
      <c r="BA59" s="61">
        <v>0</v>
      </c>
      <c r="BB59" s="61">
        <v>0</v>
      </c>
      <c r="BC59" s="61">
        <v>0</v>
      </c>
      <c r="BD59" s="61">
        <v>0</v>
      </c>
      <c r="BE59" s="61">
        <v>0</v>
      </c>
      <c r="BF59" s="61">
        <v>0</v>
      </c>
      <c r="BG59" s="61">
        <v>-7895941.6400000006</v>
      </c>
      <c r="BH59" s="61">
        <v>-2473162.2799999998</v>
      </c>
      <c r="BI59" s="61">
        <v>0</v>
      </c>
      <c r="BJ59" s="61">
        <v>0</v>
      </c>
      <c r="BK59" s="61">
        <v>0</v>
      </c>
      <c r="BL59" s="61">
        <v>0</v>
      </c>
      <c r="BM59" s="61">
        <v>0</v>
      </c>
      <c r="BN59" s="61">
        <v>0</v>
      </c>
      <c r="BO59" s="61">
        <v>0</v>
      </c>
      <c r="BP59" s="61">
        <v>0</v>
      </c>
      <c r="BQ59" s="61">
        <v>0</v>
      </c>
      <c r="BR59" s="61">
        <v>0</v>
      </c>
      <c r="BS59" s="61">
        <v>0</v>
      </c>
      <c r="BT59" s="61">
        <v>0</v>
      </c>
      <c r="BU59" s="61">
        <v>0</v>
      </c>
      <c r="BV59" s="61">
        <v>-43281.88</v>
      </c>
      <c r="BW59" s="61">
        <v>-5379497.4800000004</v>
      </c>
      <c r="BX59" s="61">
        <v>0</v>
      </c>
      <c r="BY59" s="61">
        <v>0</v>
      </c>
      <c r="BZ59" s="61">
        <v>0</v>
      </c>
      <c r="CA59" s="61">
        <v>-189871.97</v>
      </c>
      <c r="CB59" s="61">
        <v>0</v>
      </c>
      <c r="CC59" s="61">
        <v>-195388.4</v>
      </c>
      <c r="CD59" s="61">
        <v>-1140953.1599999999</v>
      </c>
      <c r="CE59" s="61">
        <v>-3853283.95</v>
      </c>
      <c r="CF59" s="61">
        <v>0</v>
      </c>
      <c r="CG59" s="61">
        <v>-2227448.7000000002</v>
      </c>
      <c r="CH59" s="61">
        <v>-1165163.1399999999</v>
      </c>
      <c r="CI59" s="61">
        <v>0</v>
      </c>
      <c r="CJ59" s="61">
        <v>-381181.92</v>
      </c>
      <c r="CK59" s="61">
        <v>-381181.92</v>
      </c>
      <c r="CL59" s="61">
        <v>0</v>
      </c>
      <c r="CM59" s="61">
        <v>0</v>
      </c>
      <c r="CN59" s="61">
        <v>-783981.22</v>
      </c>
      <c r="CO59" s="61">
        <v>0</v>
      </c>
      <c r="CP59" s="61">
        <v>0</v>
      </c>
      <c r="CQ59" s="61">
        <v>0</v>
      </c>
      <c r="CR59" s="61">
        <v>0</v>
      </c>
      <c r="CS59" s="61">
        <v>0</v>
      </c>
      <c r="CT59" s="61">
        <v>0</v>
      </c>
      <c r="CU59" s="61">
        <v>0</v>
      </c>
      <c r="CV59" s="61">
        <v>0</v>
      </c>
      <c r="CW59" s="61">
        <v>0</v>
      </c>
      <c r="CX59" s="61">
        <v>0</v>
      </c>
      <c r="CY59" s="61">
        <v>0</v>
      </c>
      <c r="CZ59" s="61">
        <v>-423538</v>
      </c>
      <c r="DA59" s="61">
        <v>3793620</v>
      </c>
      <c r="DB59" s="61">
        <v>-4217158</v>
      </c>
      <c r="DC59" s="61">
        <v>0</v>
      </c>
      <c r="DD59" s="61">
        <v>0.9</v>
      </c>
      <c r="DE59" s="61">
        <v>-638748.46</v>
      </c>
      <c r="DF59" s="61">
        <v>-638748.01</v>
      </c>
      <c r="DG59" s="61">
        <v>-0.45</v>
      </c>
      <c r="DH59" s="61">
        <v>0</v>
      </c>
      <c r="DI59" s="61">
        <v>0</v>
      </c>
      <c r="DJ59" s="61">
        <v>34089286.570000008</v>
      </c>
      <c r="DK59" s="61">
        <v>47801490.980000004</v>
      </c>
      <c r="DL59" s="61">
        <v>-13712204.41</v>
      </c>
      <c r="DM59" s="61">
        <v>34089286.570000008</v>
      </c>
      <c r="DN59" s="61">
        <v>0</v>
      </c>
      <c r="DO59" s="61">
        <v>57838488.719999984</v>
      </c>
      <c r="DP59" s="61">
        <v>-10036997.740000002</v>
      </c>
      <c r="DQ59" s="4"/>
      <c r="DR59" s="4"/>
    </row>
    <row r="60" spans="1:122" ht="12.75" customHeight="1">
      <c r="A60" s="43" t="s">
        <v>107</v>
      </c>
      <c r="B60" s="59">
        <v>3001</v>
      </c>
      <c r="C60" s="60" t="s">
        <v>378</v>
      </c>
      <c r="D60" s="61">
        <v>187809517.67000002</v>
      </c>
      <c r="E60" s="61">
        <v>134539475.71000001</v>
      </c>
      <c r="F60" s="61">
        <v>0</v>
      </c>
      <c r="G60" s="61">
        <v>0</v>
      </c>
      <c r="H60" s="61">
        <v>0</v>
      </c>
      <c r="I60" s="61">
        <v>0</v>
      </c>
      <c r="J60" s="61">
        <v>0</v>
      </c>
      <c r="K60" s="61">
        <v>0</v>
      </c>
      <c r="L60" s="61">
        <v>0</v>
      </c>
      <c r="M60" s="61">
        <v>134539475.71000001</v>
      </c>
      <c r="N60" s="61">
        <v>0</v>
      </c>
      <c r="O60" s="61">
        <v>0</v>
      </c>
      <c r="P60" s="61">
        <v>0</v>
      </c>
      <c r="Q60" s="61">
        <v>0</v>
      </c>
      <c r="R60" s="61">
        <v>0</v>
      </c>
      <c r="S60" s="61">
        <v>0</v>
      </c>
      <c r="T60" s="61">
        <v>0</v>
      </c>
      <c r="U60" s="61">
        <v>0</v>
      </c>
      <c r="V60" s="61">
        <v>0</v>
      </c>
      <c r="W60" s="61">
        <v>0</v>
      </c>
      <c r="X60" s="61">
        <v>46190551.909999996</v>
      </c>
      <c r="Y60" s="61">
        <v>0</v>
      </c>
      <c r="Z60" s="61">
        <v>0</v>
      </c>
      <c r="AA60" s="61">
        <v>0</v>
      </c>
      <c r="AB60" s="61">
        <v>0</v>
      </c>
      <c r="AC60" s="61">
        <v>0</v>
      </c>
      <c r="AD60" s="61">
        <v>0</v>
      </c>
      <c r="AE60" s="61">
        <v>0</v>
      </c>
      <c r="AF60" s="61">
        <v>46190551.909999996</v>
      </c>
      <c r="AG60" s="61">
        <v>7079490.0499999998</v>
      </c>
      <c r="AH60" s="61">
        <v>0</v>
      </c>
      <c r="AI60" s="61">
        <v>0</v>
      </c>
      <c r="AJ60" s="61">
        <v>0</v>
      </c>
      <c r="AK60" s="61">
        <v>0</v>
      </c>
      <c r="AL60" s="61">
        <v>0</v>
      </c>
      <c r="AM60" s="61">
        <v>0</v>
      </c>
      <c r="AN60" s="61">
        <v>0</v>
      </c>
      <c r="AO60" s="61">
        <v>0</v>
      </c>
      <c r="AP60" s="61">
        <v>0</v>
      </c>
      <c r="AQ60" s="61">
        <v>0</v>
      </c>
      <c r="AR60" s="61">
        <v>0</v>
      </c>
      <c r="AS60" s="61">
        <v>0</v>
      </c>
      <c r="AT60" s="61">
        <v>0</v>
      </c>
      <c r="AU60" s="61">
        <v>0</v>
      </c>
      <c r="AV60" s="61">
        <v>0</v>
      </c>
      <c r="AW60" s="61">
        <v>0</v>
      </c>
      <c r="AX60" s="61">
        <v>0</v>
      </c>
      <c r="AY60" s="61">
        <v>0</v>
      </c>
      <c r="AZ60" s="61">
        <v>0</v>
      </c>
      <c r="BA60" s="61">
        <v>0</v>
      </c>
      <c r="BB60" s="61">
        <v>0</v>
      </c>
      <c r="BC60" s="61">
        <v>0</v>
      </c>
      <c r="BD60" s="61">
        <v>0</v>
      </c>
      <c r="BE60" s="61">
        <v>0</v>
      </c>
      <c r="BF60" s="61">
        <v>0</v>
      </c>
      <c r="BG60" s="61">
        <v>-335150294.03000003</v>
      </c>
      <c r="BH60" s="61">
        <v>-77967075.049999997</v>
      </c>
      <c r="BI60" s="61">
        <v>0</v>
      </c>
      <c r="BJ60" s="61">
        <v>0</v>
      </c>
      <c r="BK60" s="61">
        <v>0</v>
      </c>
      <c r="BL60" s="61">
        <v>0</v>
      </c>
      <c r="BM60" s="61">
        <v>0</v>
      </c>
      <c r="BN60" s="61">
        <v>0</v>
      </c>
      <c r="BO60" s="61">
        <v>0</v>
      </c>
      <c r="BP60" s="61">
        <v>0</v>
      </c>
      <c r="BQ60" s="61">
        <v>0</v>
      </c>
      <c r="BR60" s="61">
        <v>0</v>
      </c>
      <c r="BS60" s="61">
        <v>0</v>
      </c>
      <c r="BT60" s="61">
        <v>0</v>
      </c>
      <c r="BU60" s="61">
        <v>0</v>
      </c>
      <c r="BV60" s="61">
        <v>4541784.08</v>
      </c>
      <c r="BW60" s="61">
        <v>-261725003.06000003</v>
      </c>
      <c r="BX60" s="61">
        <v>0</v>
      </c>
      <c r="BY60" s="61">
        <v>0</v>
      </c>
      <c r="BZ60" s="61">
        <v>0</v>
      </c>
      <c r="CA60" s="61">
        <v>-15629318.080000002</v>
      </c>
      <c r="CB60" s="61">
        <v>-6423704.5899999999</v>
      </c>
      <c r="CC60" s="61">
        <v>-39545374.57</v>
      </c>
      <c r="CD60" s="61">
        <v>-200126605.82000002</v>
      </c>
      <c r="CE60" s="61">
        <v>0</v>
      </c>
      <c r="CF60" s="61">
        <v>0</v>
      </c>
      <c r="CG60" s="61">
        <v>240089983.94000003</v>
      </c>
      <c r="CH60" s="61">
        <v>-72002265.00999999</v>
      </c>
      <c r="CI60" s="61">
        <v>0</v>
      </c>
      <c r="CJ60" s="61">
        <v>-7989982.8200000003</v>
      </c>
      <c r="CK60" s="61">
        <v>-7989982.8200000003</v>
      </c>
      <c r="CL60" s="61">
        <v>0</v>
      </c>
      <c r="CM60" s="61">
        <v>0</v>
      </c>
      <c r="CN60" s="61">
        <v>-64012282.189999998</v>
      </c>
      <c r="CO60" s="61">
        <v>0</v>
      </c>
      <c r="CP60" s="61">
        <v>0</v>
      </c>
      <c r="CQ60" s="61">
        <v>0</v>
      </c>
      <c r="CR60" s="61">
        <v>0</v>
      </c>
      <c r="CS60" s="61">
        <v>0</v>
      </c>
      <c r="CT60" s="61">
        <v>0</v>
      </c>
      <c r="CU60" s="61">
        <v>0</v>
      </c>
      <c r="CV60" s="61">
        <v>0</v>
      </c>
      <c r="CW60" s="61">
        <v>0</v>
      </c>
      <c r="CX60" s="61">
        <v>0</v>
      </c>
      <c r="CY60" s="61">
        <v>0</v>
      </c>
      <c r="CZ60" s="61">
        <v>263375317.22</v>
      </c>
      <c r="DA60" s="61">
        <v>355626664.56</v>
      </c>
      <c r="DB60" s="61">
        <v>-92251347.340000004</v>
      </c>
      <c r="DC60" s="61">
        <v>0</v>
      </c>
      <c r="DD60" s="61">
        <v>52370922.579999998</v>
      </c>
      <c r="DE60" s="61">
        <v>-3653990.85</v>
      </c>
      <c r="DF60" s="61">
        <v>-3653990.85</v>
      </c>
      <c r="DG60" s="61">
        <v>0</v>
      </c>
      <c r="DH60" s="61">
        <v>0</v>
      </c>
      <c r="DI60" s="61">
        <v>0</v>
      </c>
      <c r="DJ60" s="61">
        <v>2110636038</v>
      </c>
      <c r="DK60" s="61">
        <v>3305383520</v>
      </c>
      <c r="DL60" s="61">
        <v>-1194747482</v>
      </c>
      <c r="DM60" s="61">
        <v>2110636038</v>
      </c>
      <c r="DN60" s="61">
        <v>0</v>
      </c>
      <c r="DO60" s="61">
        <v>3212634312.9304442</v>
      </c>
      <c r="DP60" s="61">
        <v>92749207.580000013</v>
      </c>
      <c r="DQ60" s="4"/>
      <c r="DR60" s="4"/>
    </row>
    <row r="61" spans="1:122" ht="12.75" customHeight="1">
      <c r="A61" s="43" t="s">
        <v>109</v>
      </c>
      <c r="B61" s="59">
        <v>3002</v>
      </c>
      <c r="C61" s="60" t="s">
        <v>378</v>
      </c>
      <c r="D61" s="61">
        <v>405380843.53000015</v>
      </c>
      <c r="E61" s="61">
        <v>334288572.75</v>
      </c>
      <c r="F61" s="61">
        <v>0</v>
      </c>
      <c r="G61" s="61">
        <v>0</v>
      </c>
      <c r="H61" s="61">
        <v>156324666.71000001</v>
      </c>
      <c r="I61" s="61">
        <v>6874560</v>
      </c>
      <c r="J61" s="61">
        <v>0</v>
      </c>
      <c r="K61" s="61">
        <v>0</v>
      </c>
      <c r="L61" s="61">
        <v>0</v>
      </c>
      <c r="M61" s="61">
        <v>169895009.78</v>
      </c>
      <c r="N61" s="61">
        <v>1194336.26</v>
      </c>
      <c r="O61" s="61">
        <v>3045.16</v>
      </c>
      <c r="P61" s="61">
        <v>0</v>
      </c>
      <c r="Q61" s="61">
        <v>0</v>
      </c>
      <c r="R61" s="61">
        <v>0</v>
      </c>
      <c r="S61" s="61">
        <v>0</v>
      </c>
      <c r="T61" s="61">
        <v>0</v>
      </c>
      <c r="U61" s="61">
        <v>3045.16</v>
      </c>
      <c r="V61" s="61">
        <v>0</v>
      </c>
      <c r="W61" s="61">
        <v>0</v>
      </c>
      <c r="X61" s="61">
        <v>56243705.789999999</v>
      </c>
      <c r="Y61" s="61">
        <v>0</v>
      </c>
      <c r="Z61" s="61">
        <v>0</v>
      </c>
      <c r="AA61" s="61">
        <v>41736022.560000002</v>
      </c>
      <c r="AB61" s="61">
        <v>1187785.57</v>
      </c>
      <c r="AC61" s="61">
        <v>0</v>
      </c>
      <c r="AD61" s="61">
        <v>2852081.1799999997</v>
      </c>
      <c r="AE61" s="61">
        <v>0</v>
      </c>
      <c r="AF61" s="61">
        <v>10467816.479999999</v>
      </c>
      <c r="AG61" s="61">
        <v>14658731.230000079</v>
      </c>
      <c r="AH61" s="61">
        <v>0</v>
      </c>
      <c r="AI61" s="61">
        <v>0</v>
      </c>
      <c r="AJ61" s="61">
        <v>0</v>
      </c>
      <c r="AK61" s="61">
        <v>0</v>
      </c>
      <c r="AL61" s="61">
        <v>0</v>
      </c>
      <c r="AM61" s="61">
        <v>0</v>
      </c>
      <c r="AN61" s="61">
        <v>186788.6</v>
      </c>
      <c r="AO61" s="61">
        <v>0</v>
      </c>
      <c r="AP61" s="61">
        <v>186788.6</v>
      </c>
      <c r="AQ61" s="61">
        <v>0</v>
      </c>
      <c r="AR61" s="61">
        <v>0</v>
      </c>
      <c r="AS61" s="61">
        <v>0</v>
      </c>
      <c r="AT61" s="61">
        <v>0</v>
      </c>
      <c r="AU61" s="61">
        <v>0</v>
      </c>
      <c r="AV61" s="61">
        <v>0</v>
      </c>
      <c r="AW61" s="61">
        <v>0</v>
      </c>
      <c r="AX61" s="61">
        <v>0</v>
      </c>
      <c r="AY61" s="61">
        <v>0</v>
      </c>
      <c r="AZ61" s="61">
        <v>0</v>
      </c>
      <c r="BA61" s="61">
        <v>0</v>
      </c>
      <c r="BB61" s="61">
        <v>0</v>
      </c>
      <c r="BC61" s="61">
        <v>0</v>
      </c>
      <c r="BD61" s="61">
        <v>0</v>
      </c>
      <c r="BE61" s="61">
        <v>0</v>
      </c>
      <c r="BF61" s="61">
        <v>0</v>
      </c>
      <c r="BG61" s="61">
        <v>-62459085.410000004</v>
      </c>
      <c r="BH61" s="61">
        <v>0</v>
      </c>
      <c r="BI61" s="61">
        <v>0</v>
      </c>
      <c r="BJ61" s="61">
        <v>-74141.02</v>
      </c>
      <c r="BK61" s="61">
        <v>-85222.360000000015</v>
      </c>
      <c r="BL61" s="61">
        <v>-53358.380000000005</v>
      </c>
      <c r="BM61" s="61">
        <v>0</v>
      </c>
      <c r="BN61" s="61">
        <v>-6643.38</v>
      </c>
      <c r="BO61" s="61">
        <v>-28626.73</v>
      </c>
      <c r="BP61" s="61">
        <v>0</v>
      </c>
      <c r="BQ61" s="61">
        <v>0</v>
      </c>
      <c r="BR61" s="61">
        <v>-28.91</v>
      </c>
      <c r="BS61" s="61">
        <v>0</v>
      </c>
      <c r="BT61" s="61">
        <v>3435.04</v>
      </c>
      <c r="BU61" s="61">
        <v>0</v>
      </c>
      <c r="BV61" s="61">
        <v>-4834549.7599999998</v>
      </c>
      <c r="BW61" s="61">
        <v>-42448227.509999998</v>
      </c>
      <c r="BX61" s="61">
        <v>0</v>
      </c>
      <c r="BY61" s="61">
        <v>0</v>
      </c>
      <c r="BZ61" s="61">
        <v>0</v>
      </c>
      <c r="CA61" s="61">
        <v>-3289532</v>
      </c>
      <c r="CB61" s="61">
        <v>-4476553.7699999996</v>
      </c>
      <c r="CC61" s="61">
        <v>-18000.169999999998</v>
      </c>
      <c r="CD61" s="61">
        <v>-1317646.94</v>
      </c>
      <c r="CE61" s="61">
        <v>-33346494.629999999</v>
      </c>
      <c r="CF61" s="61">
        <v>-15016944.760000004</v>
      </c>
      <c r="CG61" s="61">
        <v>26001794.210000005</v>
      </c>
      <c r="CH61" s="61">
        <v>-2065996.7500000005</v>
      </c>
      <c r="CI61" s="61">
        <v>0</v>
      </c>
      <c r="CJ61" s="61">
        <v>-166327.8400000002</v>
      </c>
      <c r="CK61" s="61">
        <v>747335.00999999978</v>
      </c>
      <c r="CL61" s="61">
        <v>-913662.85</v>
      </c>
      <c r="CM61" s="61">
        <v>0</v>
      </c>
      <c r="CN61" s="61">
        <v>-1899668.9100000001</v>
      </c>
      <c r="CO61" s="61">
        <v>0</v>
      </c>
      <c r="CP61" s="61">
        <v>0</v>
      </c>
      <c r="CQ61" s="61">
        <v>0</v>
      </c>
      <c r="CR61" s="61">
        <v>0</v>
      </c>
      <c r="CS61" s="61">
        <v>0</v>
      </c>
      <c r="CT61" s="61">
        <v>0</v>
      </c>
      <c r="CU61" s="61">
        <v>0</v>
      </c>
      <c r="CV61" s="61">
        <v>0</v>
      </c>
      <c r="CW61" s="61">
        <v>0</v>
      </c>
      <c r="CX61" s="61">
        <v>0</v>
      </c>
      <c r="CY61" s="61">
        <v>0</v>
      </c>
      <c r="CZ61" s="61">
        <v>32889890.960000001</v>
      </c>
      <c r="DA61" s="61">
        <v>32889890.960000001</v>
      </c>
      <c r="DB61" s="61">
        <v>0</v>
      </c>
      <c r="DC61" s="61">
        <v>0</v>
      </c>
      <c r="DD61" s="61">
        <v>227422.85</v>
      </c>
      <c r="DE61" s="61">
        <v>-979815.06</v>
      </c>
      <c r="DF61" s="61">
        <v>-955603.83000000007</v>
      </c>
      <c r="DG61" s="61">
        <v>-24211.23</v>
      </c>
      <c r="DH61" s="61">
        <v>1071708.52</v>
      </c>
      <c r="DI61" s="61">
        <v>-5141416.3099999996</v>
      </c>
      <c r="DJ61" s="61">
        <v>222690340.98999992</v>
      </c>
      <c r="DK61" s="61">
        <v>364027573.39999992</v>
      </c>
      <c r="DL61" s="61">
        <v>-141337232.41</v>
      </c>
      <c r="DM61" s="61">
        <v>222690340.98999992</v>
      </c>
      <c r="DN61" s="61">
        <v>0</v>
      </c>
      <c r="DO61" s="61">
        <v>-4895977.9566054866</v>
      </c>
      <c r="DP61" s="61">
        <v>368923552.3300001</v>
      </c>
      <c r="DQ61" s="4"/>
      <c r="DR61" s="4"/>
    </row>
    <row r="62" spans="1:122" ht="12.75" customHeight="1">
      <c r="A62" s="43" t="s">
        <v>111</v>
      </c>
      <c r="B62" s="59">
        <v>3003</v>
      </c>
      <c r="C62" s="60" t="s">
        <v>378</v>
      </c>
      <c r="D62" s="61">
        <v>3151969864.8699999</v>
      </c>
      <c r="E62" s="61">
        <v>2708717317.3899999</v>
      </c>
      <c r="F62" s="61">
        <v>0</v>
      </c>
      <c r="G62" s="61">
        <v>0</v>
      </c>
      <c r="H62" s="61">
        <v>913829271.95000005</v>
      </c>
      <c r="I62" s="61">
        <v>82392430</v>
      </c>
      <c r="J62" s="61">
        <v>0</v>
      </c>
      <c r="K62" s="61">
        <v>36191856.390000001</v>
      </c>
      <c r="L62" s="61">
        <v>0</v>
      </c>
      <c r="M62" s="61">
        <v>1661936236.1600001</v>
      </c>
      <c r="N62" s="61">
        <v>14367522.890000001</v>
      </c>
      <c r="O62" s="61">
        <v>1262779.68</v>
      </c>
      <c r="P62" s="61">
        <v>0</v>
      </c>
      <c r="Q62" s="61">
        <v>0</v>
      </c>
      <c r="R62" s="61">
        <v>11962.13</v>
      </c>
      <c r="S62" s="61">
        <v>0</v>
      </c>
      <c r="T62" s="61">
        <v>0</v>
      </c>
      <c r="U62" s="61">
        <v>1250817.55</v>
      </c>
      <c r="V62" s="61">
        <v>0</v>
      </c>
      <c r="W62" s="61">
        <v>0</v>
      </c>
      <c r="X62" s="61">
        <v>457424732.88</v>
      </c>
      <c r="Y62" s="61">
        <v>0</v>
      </c>
      <c r="Z62" s="61">
        <v>0</v>
      </c>
      <c r="AA62" s="61">
        <v>265257869.90000001</v>
      </c>
      <c r="AB62" s="61">
        <v>-6524834.3700000001</v>
      </c>
      <c r="AC62" s="61">
        <v>0</v>
      </c>
      <c r="AD62" s="61">
        <v>57452652.25</v>
      </c>
      <c r="AE62" s="61">
        <v>0</v>
      </c>
      <c r="AF62" s="61">
        <v>141239045.09999999</v>
      </c>
      <c r="AG62" s="61">
        <v>-16419692.059999943</v>
      </c>
      <c r="AH62" s="61">
        <v>0</v>
      </c>
      <c r="AI62" s="61">
        <v>0</v>
      </c>
      <c r="AJ62" s="61">
        <v>0</v>
      </c>
      <c r="AK62" s="61">
        <v>0</v>
      </c>
      <c r="AL62" s="61">
        <v>0</v>
      </c>
      <c r="AM62" s="61">
        <v>0</v>
      </c>
      <c r="AN62" s="61">
        <v>984726.98</v>
      </c>
      <c r="AO62" s="61">
        <v>0</v>
      </c>
      <c r="AP62" s="61">
        <v>984726.98</v>
      </c>
      <c r="AQ62" s="61">
        <v>0</v>
      </c>
      <c r="AR62" s="61">
        <v>0</v>
      </c>
      <c r="AS62" s="61">
        <v>0</v>
      </c>
      <c r="AT62" s="61">
        <v>0</v>
      </c>
      <c r="AU62" s="61">
        <v>0</v>
      </c>
      <c r="AV62" s="61">
        <v>0</v>
      </c>
      <c r="AW62" s="61">
        <v>0</v>
      </c>
      <c r="AX62" s="61">
        <v>0</v>
      </c>
      <c r="AY62" s="61">
        <v>0</v>
      </c>
      <c r="AZ62" s="61">
        <v>0</v>
      </c>
      <c r="BA62" s="61">
        <v>0</v>
      </c>
      <c r="BB62" s="61">
        <v>0</v>
      </c>
      <c r="BC62" s="61">
        <v>0</v>
      </c>
      <c r="BD62" s="61">
        <v>0</v>
      </c>
      <c r="BE62" s="61">
        <v>0</v>
      </c>
      <c r="BF62" s="61">
        <v>0</v>
      </c>
      <c r="BG62" s="61">
        <v>-278181126.94999999</v>
      </c>
      <c r="BH62" s="61">
        <v>0</v>
      </c>
      <c r="BI62" s="61">
        <v>0</v>
      </c>
      <c r="BJ62" s="61">
        <v>-681537.51</v>
      </c>
      <c r="BK62" s="61">
        <v>-2293774.0200000005</v>
      </c>
      <c r="BL62" s="61">
        <v>-1531393.07</v>
      </c>
      <c r="BM62" s="61">
        <v>-6.76</v>
      </c>
      <c r="BN62" s="61">
        <v>-462819.52</v>
      </c>
      <c r="BO62" s="61">
        <v>-491704.50000000006</v>
      </c>
      <c r="BP62" s="61">
        <v>0</v>
      </c>
      <c r="BQ62" s="61">
        <v>0</v>
      </c>
      <c r="BR62" s="61">
        <v>-556.72</v>
      </c>
      <c r="BS62" s="61">
        <v>192706.55</v>
      </c>
      <c r="BT62" s="61">
        <v>0</v>
      </c>
      <c r="BU62" s="61">
        <v>0</v>
      </c>
      <c r="BV62" s="61">
        <v>-11987877</v>
      </c>
      <c r="BW62" s="61">
        <v>-123758482.27000001</v>
      </c>
      <c r="BX62" s="61">
        <v>0</v>
      </c>
      <c r="BY62" s="61">
        <v>0</v>
      </c>
      <c r="BZ62" s="61">
        <v>0</v>
      </c>
      <c r="CA62" s="61">
        <v>-36237871.719999999</v>
      </c>
      <c r="CB62" s="61">
        <v>-36288971.740000002</v>
      </c>
      <c r="CC62" s="61">
        <v>-1231826.71</v>
      </c>
      <c r="CD62" s="61">
        <v>-10348109</v>
      </c>
      <c r="CE62" s="61">
        <v>-39651703.100000001</v>
      </c>
      <c r="CF62" s="61">
        <v>-139459456.14999998</v>
      </c>
      <c r="CG62" s="61">
        <v>43651112.169999994</v>
      </c>
      <c r="CH62" s="61">
        <v>-23135797.490000002</v>
      </c>
      <c r="CI62" s="61">
        <v>0</v>
      </c>
      <c r="CJ62" s="61">
        <v>-4911759.7600000007</v>
      </c>
      <c r="CK62" s="61">
        <v>-4207418.8000000007</v>
      </c>
      <c r="CL62" s="61">
        <v>-704340.96</v>
      </c>
      <c r="CM62" s="61">
        <v>0</v>
      </c>
      <c r="CN62" s="61">
        <v>-18224037.73</v>
      </c>
      <c r="CO62" s="61">
        <v>0</v>
      </c>
      <c r="CP62" s="61">
        <v>0</v>
      </c>
      <c r="CQ62" s="61">
        <v>0</v>
      </c>
      <c r="CR62" s="61">
        <v>0</v>
      </c>
      <c r="CS62" s="61">
        <v>0</v>
      </c>
      <c r="CT62" s="61">
        <v>0</v>
      </c>
      <c r="CU62" s="61">
        <v>0</v>
      </c>
      <c r="CV62" s="61">
        <v>0</v>
      </c>
      <c r="CW62" s="61">
        <v>0</v>
      </c>
      <c r="CX62" s="61">
        <v>0</v>
      </c>
      <c r="CY62" s="61">
        <v>0</v>
      </c>
      <c r="CZ62" s="61">
        <v>94246415.709999993</v>
      </c>
      <c r="DA62" s="61">
        <v>94246415.709999993</v>
      </c>
      <c r="DB62" s="61">
        <v>0</v>
      </c>
      <c r="DC62" s="61">
        <v>0</v>
      </c>
      <c r="DD62" s="61">
        <v>6781793.71</v>
      </c>
      <c r="DE62" s="61">
        <v>-2819790.25</v>
      </c>
      <c r="DF62" s="61">
        <v>-2819790.25</v>
      </c>
      <c r="DG62" s="61">
        <v>0</v>
      </c>
      <c r="DH62" s="61">
        <v>-8726410.2899999991</v>
      </c>
      <c r="DI62" s="61">
        <v>-22695099.219999999</v>
      </c>
      <c r="DJ62" s="61">
        <v>3017335088.2300005</v>
      </c>
      <c r="DK62" s="61">
        <v>4326412226.4800005</v>
      </c>
      <c r="DL62" s="61">
        <v>-1309077138.25</v>
      </c>
      <c r="DM62" s="61">
        <v>3017335088.2300005</v>
      </c>
      <c r="DN62" s="61">
        <v>0</v>
      </c>
      <c r="DO62" s="61">
        <v>1408972376.1200042</v>
      </c>
      <c r="DP62" s="61">
        <v>2917439850.0900002</v>
      </c>
      <c r="DQ62" s="4"/>
      <c r="DR62" s="4"/>
    </row>
    <row r="63" spans="1:122" ht="12.75" customHeight="1">
      <c r="A63" s="43" t="s">
        <v>113</v>
      </c>
      <c r="B63" s="59">
        <v>3004</v>
      </c>
      <c r="C63" s="60" t="s">
        <v>378</v>
      </c>
      <c r="D63" s="61">
        <v>2270982599</v>
      </c>
      <c r="E63" s="61">
        <v>816763527</v>
      </c>
      <c r="F63" s="61">
        <v>20059428</v>
      </c>
      <c r="G63" s="61">
        <v>0</v>
      </c>
      <c r="H63" s="61">
        <v>241867967</v>
      </c>
      <c r="I63" s="61">
        <v>32193857</v>
      </c>
      <c r="J63" s="61">
        <v>0</v>
      </c>
      <c r="K63" s="61">
        <v>2990008</v>
      </c>
      <c r="L63" s="61">
        <v>0</v>
      </c>
      <c r="M63" s="61">
        <v>516992191</v>
      </c>
      <c r="N63" s="61">
        <v>2660076</v>
      </c>
      <c r="O63" s="61">
        <v>408487320</v>
      </c>
      <c r="P63" s="61">
        <v>0</v>
      </c>
      <c r="Q63" s="61">
        <v>0</v>
      </c>
      <c r="R63" s="61">
        <v>104917976</v>
      </c>
      <c r="S63" s="61">
        <v>0</v>
      </c>
      <c r="T63" s="61">
        <v>0</v>
      </c>
      <c r="U63" s="61">
        <v>74403799</v>
      </c>
      <c r="V63" s="61">
        <v>229165545</v>
      </c>
      <c r="W63" s="61">
        <v>0</v>
      </c>
      <c r="X63" s="61">
        <v>659028439</v>
      </c>
      <c r="Y63" s="61">
        <v>0</v>
      </c>
      <c r="Z63" s="61">
        <v>0</v>
      </c>
      <c r="AA63" s="61">
        <v>505731558</v>
      </c>
      <c r="AB63" s="61">
        <v>37162313</v>
      </c>
      <c r="AC63" s="61">
        <v>0</v>
      </c>
      <c r="AD63" s="61">
        <v>105867028</v>
      </c>
      <c r="AE63" s="61">
        <v>0</v>
      </c>
      <c r="AF63" s="61">
        <v>10267540</v>
      </c>
      <c r="AG63" s="61">
        <v>112065164</v>
      </c>
      <c r="AH63" s="61">
        <v>200000000</v>
      </c>
      <c r="AI63" s="61">
        <v>200000000</v>
      </c>
      <c r="AJ63" s="61">
        <v>0</v>
      </c>
      <c r="AK63" s="61">
        <v>0</v>
      </c>
      <c r="AL63" s="61">
        <v>0</v>
      </c>
      <c r="AM63" s="61">
        <v>0</v>
      </c>
      <c r="AN63" s="61">
        <v>44001996</v>
      </c>
      <c r="AO63" s="61">
        <v>4459496</v>
      </c>
      <c r="AP63" s="61">
        <v>0</v>
      </c>
      <c r="AQ63" s="61">
        <v>39542500</v>
      </c>
      <c r="AR63" s="61">
        <v>0</v>
      </c>
      <c r="AS63" s="61">
        <v>30636153</v>
      </c>
      <c r="AT63" s="61">
        <v>13870964</v>
      </c>
      <c r="AU63" s="61">
        <v>16765189</v>
      </c>
      <c r="AV63" s="61">
        <v>0</v>
      </c>
      <c r="AW63" s="61">
        <v>0</v>
      </c>
      <c r="AX63" s="61">
        <v>0</v>
      </c>
      <c r="AY63" s="61">
        <v>0</v>
      </c>
      <c r="AZ63" s="61">
        <v>0</v>
      </c>
      <c r="BA63" s="61">
        <v>0</v>
      </c>
      <c r="BB63" s="61">
        <v>0</v>
      </c>
      <c r="BC63" s="61">
        <v>0</v>
      </c>
      <c r="BD63" s="61">
        <v>0</v>
      </c>
      <c r="BE63" s="61">
        <v>0</v>
      </c>
      <c r="BF63" s="61">
        <v>0</v>
      </c>
      <c r="BG63" s="61">
        <v>-189250518</v>
      </c>
      <c r="BH63" s="61">
        <v>-81534462</v>
      </c>
      <c r="BI63" s="61">
        <v>0</v>
      </c>
      <c r="BJ63" s="61">
        <v>-5014</v>
      </c>
      <c r="BK63" s="61">
        <v>0</v>
      </c>
      <c r="BL63" s="61">
        <v>0</v>
      </c>
      <c r="BM63" s="61">
        <v>0</v>
      </c>
      <c r="BN63" s="61">
        <v>0</v>
      </c>
      <c r="BO63" s="61">
        <v>0</v>
      </c>
      <c r="BP63" s="61">
        <v>0</v>
      </c>
      <c r="BQ63" s="61">
        <v>0</v>
      </c>
      <c r="BR63" s="61">
        <v>0</v>
      </c>
      <c r="BS63" s="61">
        <v>0</v>
      </c>
      <c r="BT63" s="61">
        <v>0</v>
      </c>
      <c r="BU63" s="61">
        <v>0</v>
      </c>
      <c r="BV63" s="61">
        <v>-14179484</v>
      </c>
      <c r="BW63" s="61">
        <v>-93531558</v>
      </c>
      <c r="BX63" s="61">
        <v>0</v>
      </c>
      <c r="BY63" s="61">
        <v>-80670</v>
      </c>
      <c r="BZ63" s="61">
        <v>-9149343</v>
      </c>
      <c r="CA63" s="61">
        <v>-1297113</v>
      </c>
      <c r="CB63" s="61">
        <v>-860248</v>
      </c>
      <c r="CC63" s="61">
        <v>-14605721</v>
      </c>
      <c r="CD63" s="61">
        <v>-65036128</v>
      </c>
      <c r="CE63" s="61">
        <v>-2502335</v>
      </c>
      <c r="CF63" s="61">
        <v>0</v>
      </c>
      <c r="CG63" s="61">
        <v>-64464149</v>
      </c>
      <c r="CH63" s="61">
        <v>-43123566</v>
      </c>
      <c r="CI63" s="61">
        <v>0</v>
      </c>
      <c r="CJ63" s="61">
        <v>-20824416</v>
      </c>
      <c r="CK63" s="61">
        <v>-20824416</v>
      </c>
      <c r="CL63" s="61">
        <v>0</v>
      </c>
      <c r="CM63" s="61">
        <v>0</v>
      </c>
      <c r="CN63" s="61">
        <v>-22299150</v>
      </c>
      <c r="CO63" s="61">
        <v>0</v>
      </c>
      <c r="CP63" s="61">
        <v>0</v>
      </c>
      <c r="CQ63" s="61">
        <v>0</v>
      </c>
      <c r="CR63" s="61">
        <v>0</v>
      </c>
      <c r="CS63" s="61">
        <v>0</v>
      </c>
      <c r="CT63" s="61">
        <v>0</v>
      </c>
      <c r="CU63" s="61">
        <v>0</v>
      </c>
      <c r="CV63" s="61">
        <v>0</v>
      </c>
      <c r="CW63" s="61">
        <v>0</v>
      </c>
      <c r="CX63" s="61">
        <v>0</v>
      </c>
      <c r="CY63" s="61">
        <v>0</v>
      </c>
      <c r="CZ63" s="61">
        <v>-18291673</v>
      </c>
      <c r="DA63" s="61">
        <v>0</v>
      </c>
      <c r="DB63" s="61">
        <v>-18291673</v>
      </c>
      <c r="DC63" s="61">
        <v>0</v>
      </c>
      <c r="DD63" s="61">
        <v>0</v>
      </c>
      <c r="DE63" s="61">
        <v>-3048910</v>
      </c>
      <c r="DF63" s="61">
        <v>-2891968</v>
      </c>
      <c r="DG63" s="61">
        <v>-156942</v>
      </c>
      <c r="DH63" s="61">
        <v>0</v>
      </c>
      <c r="DI63" s="61">
        <v>0</v>
      </c>
      <c r="DJ63" s="61">
        <v>3537959328</v>
      </c>
      <c r="DK63" s="61">
        <v>4821091683</v>
      </c>
      <c r="DL63" s="61">
        <v>-1283132355</v>
      </c>
      <c r="DM63" s="61">
        <v>3537959328</v>
      </c>
      <c r="DN63" s="61">
        <v>0</v>
      </c>
      <c r="DO63" s="61">
        <v>2803823750.21982</v>
      </c>
      <c r="DP63" s="61">
        <v>2017267932</v>
      </c>
      <c r="DQ63" s="4"/>
      <c r="DR63" s="4"/>
    </row>
    <row r="64" spans="1:122" ht="12.75" customHeight="1">
      <c r="A64" s="43" t="s">
        <v>115</v>
      </c>
      <c r="B64" s="59">
        <v>3005</v>
      </c>
      <c r="C64" s="60" t="s">
        <v>378</v>
      </c>
      <c r="D64" s="61">
        <v>207456797.96000001</v>
      </c>
      <c r="E64" s="61">
        <v>172417480.08000001</v>
      </c>
      <c r="F64" s="61">
        <v>0</v>
      </c>
      <c r="G64" s="61">
        <v>0</v>
      </c>
      <c r="H64" s="61">
        <v>0</v>
      </c>
      <c r="I64" s="61">
        <v>0</v>
      </c>
      <c r="J64" s="61">
        <v>0</v>
      </c>
      <c r="K64" s="61">
        <v>0</v>
      </c>
      <c r="L64" s="61">
        <v>0</v>
      </c>
      <c r="M64" s="61">
        <v>172417480.08000001</v>
      </c>
      <c r="N64" s="61">
        <v>0</v>
      </c>
      <c r="O64" s="61">
        <v>0</v>
      </c>
      <c r="P64" s="61">
        <v>0</v>
      </c>
      <c r="Q64" s="61">
        <v>0</v>
      </c>
      <c r="R64" s="61">
        <v>0</v>
      </c>
      <c r="S64" s="61">
        <v>0</v>
      </c>
      <c r="T64" s="61">
        <v>0</v>
      </c>
      <c r="U64" s="61">
        <v>0</v>
      </c>
      <c r="V64" s="61">
        <v>0</v>
      </c>
      <c r="W64" s="61">
        <v>0</v>
      </c>
      <c r="X64" s="61">
        <v>34875944.380000003</v>
      </c>
      <c r="Y64" s="61">
        <v>0</v>
      </c>
      <c r="Z64" s="61">
        <v>0</v>
      </c>
      <c r="AA64" s="61">
        <v>0</v>
      </c>
      <c r="AB64" s="61">
        <v>0</v>
      </c>
      <c r="AC64" s="61">
        <v>0</v>
      </c>
      <c r="AD64" s="61">
        <v>0</v>
      </c>
      <c r="AE64" s="61">
        <v>0</v>
      </c>
      <c r="AF64" s="61">
        <v>34875944.380000003</v>
      </c>
      <c r="AG64" s="61">
        <v>163373.5</v>
      </c>
      <c r="AH64" s="61">
        <v>0</v>
      </c>
      <c r="AI64" s="61">
        <v>0</v>
      </c>
      <c r="AJ64" s="61">
        <v>0</v>
      </c>
      <c r="AK64" s="61">
        <v>0</v>
      </c>
      <c r="AL64" s="61">
        <v>0</v>
      </c>
      <c r="AM64" s="61">
        <v>0</v>
      </c>
      <c r="AN64" s="61">
        <v>0</v>
      </c>
      <c r="AO64" s="61">
        <v>0</v>
      </c>
      <c r="AP64" s="61">
        <v>0</v>
      </c>
      <c r="AQ64" s="61">
        <v>0</v>
      </c>
      <c r="AR64" s="61">
        <v>0</v>
      </c>
      <c r="AS64" s="61">
        <v>0</v>
      </c>
      <c r="AT64" s="61">
        <v>0</v>
      </c>
      <c r="AU64" s="61">
        <v>0</v>
      </c>
      <c r="AV64" s="61">
        <v>0</v>
      </c>
      <c r="AW64" s="61">
        <v>0</v>
      </c>
      <c r="AX64" s="61">
        <v>0</v>
      </c>
      <c r="AY64" s="61">
        <v>0</v>
      </c>
      <c r="AZ64" s="61">
        <v>0</v>
      </c>
      <c r="BA64" s="61">
        <v>0</v>
      </c>
      <c r="BB64" s="61">
        <v>0</v>
      </c>
      <c r="BC64" s="61">
        <v>0</v>
      </c>
      <c r="BD64" s="61">
        <v>0</v>
      </c>
      <c r="BE64" s="61">
        <v>0</v>
      </c>
      <c r="BF64" s="61">
        <v>0</v>
      </c>
      <c r="BG64" s="61">
        <v>-13029104.84</v>
      </c>
      <c r="BH64" s="61">
        <v>-8749199.8399999999</v>
      </c>
      <c r="BI64" s="61">
        <v>0</v>
      </c>
      <c r="BJ64" s="61">
        <v>0</v>
      </c>
      <c r="BK64" s="61">
        <v>0</v>
      </c>
      <c r="BL64" s="61">
        <v>0</v>
      </c>
      <c r="BM64" s="61">
        <v>0</v>
      </c>
      <c r="BN64" s="61">
        <v>0</v>
      </c>
      <c r="BO64" s="61">
        <v>0</v>
      </c>
      <c r="BP64" s="61">
        <v>0</v>
      </c>
      <c r="BQ64" s="61">
        <v>0</v>
      </c>
      <c r="BR64" s="61">
        <v>0</v>
      </c>
      <c r="BS64" s="61">
        <v>0</v>
      </c>
      <c r="BT64" s="61">
        <v>0</v>
      </c>
      <c r="BU64" s="61">
        <v>0</v>
      </c>
      <c r="BV64" s="61">
        <v>-120344.63</v>
      </c>
      <c r="BW64" s="61">
        <v>-4159560.37</v>
      </c>
      <c r="BX64" s="61">
        <v>0</v>
      </c>
      <c r="BY64" s="61">
        <v>0</v>
      </c>
      <c r="BZ64" s="61">
        <v>0</v>
      </c>
      <c r="CA64" s="61">
        <v>-977866</v>
      </c>
      <c r="CB64" s="61">
        <v>-10400</v>
      </c>
      <c r="CC64" s="61">
        <v>-3224253.75</v>
      </c>
      <c r="CD64" s="61">
        <v>3727239</v>
      </c>
      <c r="CE64" s="61">
        <v>-3674279.62</v>
      </c>
      <c r="CF64" s="61">
        <v>0</v>
      </c>
      <c r="CG64" s="61">
        <v>-44852237.269999996</v>
      </c>
      <c r="CH64" s="61">
        <v>-7739436.6199999992</v>
      </c>
      <c r="CI64" s="61">
        <v>0</v>
      </c>
      <c r="CJ64" s="61">
        <v>-3094361.44</v>
      </c>
      <c r="CK64" s="61">
        <v>-3094361.44</v>
      </c>
      <c r="CL64" s="61">
        <v>0</v>
      </c>
      <c r="CM64" s="61">
        <v>0</v>
      </c>
      <c r="CN64" s="61">
        <v>-4645075.18</v>
      </c>
      <c r="CO64" s="61">
        <v>-16170542.880000001</v>
      </c>
      <c r="CP64" s="61">
        <v>0</v>
      </c>
      <c r="CQ64" s="61">
        <v>-16170542.880000001</v>
      </c>
      <c r="CR64" s="61">
        <v>0</v>
      </c>
      <c r="CS64" s="61">
        <v>0</v>
      </c>
      <c r="CT64" s="61">
        <v>0</v>
      </c>
      <c r="CU64" s="61">
        <v>0</v>
      </c>
      <c r="CV64" s="61">
        <v>0</v>
      </c>
      <c r="CW64" s="61">
        <v>0</v>
      </c>
      <c r="CX64" s="61">
        <v>0</v>
      </c>
      <c r="CY64" s="61">
        <v>0</v>
      </c>
      <c r="CZ64" s="61">
        <v>-16957499.350000001</v>
      </c>
      <c r="DA64" s="61">
        <v>-16957499.350000001</v>
      </c>
      <c r="DB64" s="61">
        <v>0</v>
      </c>
      <c r="DC64" s="61">
        <v>0</v>
      </c>
      <c r="DD64" s="61">
        <v>-3452886.94</v>
      </c>
      <c r="DE64" s="61">
        <v>-531871.48</v>
      </c>
      <c r="DF64" s="61">
        <v>-7687.22</v>
      </c>
      <c r="DG64" s="61">
        <v>-524184.26</v>
      </c>
      <c r="DH64" s="61">
        <v>0</v>
      </c>
      <c r="DI64" s="61">
        <v>0</v>
      </c>
      <c r="DJ64" s="61">
        <v>345809902.76449102</v>
      </c>
      <c r="DK64" s="61">
        <v>500019656.21449101</v>
      </c>
      <c r="DL64" s="61">
        <v>-154209753.44999999</v>
      </c>
      <c r="DM64" s="61">
        <v>345809902.76449102</v>
      </c>
      <c r="DN64" s="61">
        <v>0</v>
      </c>
      <c r="DO64" s="61">
        <v>350444200.36449128</v>
      </c>
      <c r="DP64" s="61">
        <v>149575455.85000002</v>
      </c>
      <c r="DQ64" s="4"/>
      <c r="DR64" s="4"/>
    </row>
    <row r="65" spans="1:122" ht="12.75" customHeight="1">
      <c r="A65" s="43" t="s">
        <v>116</v>
      </c>
      <c r="B65" s="59">
        <v>3006</v>
      </c>
      <c r="C65" s="60" t="s">
        <v>378</v>
      </c>
      <c r="D65" s="61">
        <v>3830897643.7700005</v>
      </c>
      <c r="E65" s="61">
        <v>2813349455.6700001</v>
      </c>
      <c r="F65" s="61">
        <v>0</v>
      </c>
      <c r="G65" s="61">
        <v>18004546.140000001</v>
      </c>
      <c r="H65" s="61">
        <v>24620343.07</v>
      </c>
      <c r="I65" s="61">
        <v>317250480.43000001</v>
      </c>
      <c r="J65" s="61">
        <v>0</v>
      </c>
      <c r="K65" s="61">
        <v>599929892.38999999</v>
      </c>
      <c r="L65" s="61">
        <v>0</v>
      </c>
      <c r="M65" s="61">
        <v>547223647</v>
      </c>
      <c r="N65" s="61">
        <v>1306320546.6400001</v>
      </c>
      <c r="O65" s="61">
        <v>454445.89</v>
      </c>
      <c r="P65" s="61">
        <v>0</v>
      </c>
      <c r="Q65" s="61">
        <v>0</v>
      </c>
      <c r="R65" s="61">
        <v>454445.89</v>
      </c>
      <c r="S65" s="61">
        <v>0</v>
      </c>
      <c r="T65" s="61">
        <v>0</v>
      </c>
      <c r="U65" s="61">
        <v>0</v>
      </c>
      <c r="V65" s="61">
        <v>0</v>
      </c>
      <c r="W65" s="61">
        <v>0</v>
      </c>
      <c r="X65" s="61">
        <v>623331208.73000002</v>
      </c>
      <c r="Y65" s="61">
        <v>0</v>
      </c>
      <c r="Z65" s="61">
        <v>3688596.35</v>
      </c>
      <c r="AA65" s="61">
        <v>53924339.990000002</v>
      </c>
      <c r="AB65" s="61">
        <v>24473232.57</v>
      </c>
      <c r="AC65" s="61">
        <v>0</v>
      </c>
      <c r="AD65" s="61">
        <v>241374609.56999999</v>
      </c>
      <c r="AE65" s="61">
        <v>0</v>
      </c>
      <c r="AF65" s="61">
        <v>299870430.25</v>
      </c>
      <c r="AG65" s="61">
        <v>379921217.97000003</v>
      </c>
      <c r="AH65" s="61">
        <v>13841315.51</v>
      </c>
      <c r="AI65" s="61">
        <v>13841315.51</v>
      </c>
      <c r="AJ65" s="61">
        <v>0</v>
      </c>
      <c r="AK65" s="61">
        <v>0</v>
      </c>
      <c r="AL65" s="61">
        <v>0</v>
      </c>
      <c r="AM65" s="61">
        <v>0</v>
      </c>
      <c r="AN65" s="61">
        <v>0</v>
      </c>
      <c r="AO65" s="61">
        <v>0</v>
      </c>
      <c r="AP65" s="61">
        <v>0</v>
      </c>
      <c r="AQ65" s="61">
        <v>0</v>
      </c>
      <c r="AR65" s="61">
        <v>0</v>
      </c>
      <c r="AS65" s="61">
        <v>0</v>
      </c>
      <c r="AT65" s="61">
        <v>0</v>
      </c>
      <c r="AU65" s="61">
        <v>0</v>
      </c>
      <c r="AV65" s="61">
        <v>0</v>
      </c>
      <c r="AW65" s="61">
        <v>0</v>
      </c>
      <c r="AX65" s="61">
        <v>0</v>
      </c>
      <c r="AY65" s="61">
        <v>0</v>
      </c>
      <c r="AZ65" s="61">
        <v>0</v>
      </c>
      <c r="BA65" s="61">
        <v>0</v>
      </c>
      <c r="BB65" s="61">
        <v>0</v>
      </c>
      <c r="BC65" s="61">
        <v>0</v>
      </c>
      <c r="BD65" s="61">
        <v>0</v>
      </c>
      <c r="BE65" s="61">
        <v>0</v>
      </c>
      <c r="BF65" s="61">
        <v>0</v>
      </c>
      <c r="BG65" s="61">
        <v>-467884517.19</v>
      </c>
      <c r="BH65" s="61">
        <v>-73846975.019999996</v>
      </c>
      <c r="BI65" s="61">
        <v>0</v>
      </c>
      <c r="BJ65" s="61">
        <v>-174485.09</v>
      </c>
      <c r="BK65" s="61">
        <v>0</v>
      </c>
      <c r="BL65" s="61">
        <v>0</v>
      </c>
      <c r="BM65" s="61">
        <v>0</v>
      </c>
      <c r="BN65" s="61">
        <v>0</v>
      </c>
      <c r="BO65" s="61">
        <v>0</v>
      </c>
      <c r="BP65" s="61">
        <v>0</v>
      </c>
      <c r="BQ65" s="61">
        <v>0</v>
      </c>
      <c r="BR65" s="61">
        <v>0</v>
      </c>
      <c r="BS65" s="61">
        <v>0</v>
      </c>
      <c r="BT65" s="61">
        <v>0</v>
      </c>
      <c r="BU65" s="61">
        <v>-10287900</v>
      </c>
      <c r="BV65" s="61">
        <v>-61599852.100000001</v>
      </c>
      <c r="BW65" s="61">
        <v>-321879495.69</v>
      </c>
      <c r="BX65" s="61">
        <v>0</v>
      </c>
      <c r="BY65" s="61">
        <v>0</v>
      </c>
      <c r="BZ65" s="61">
        <v>-23462361.079999998</v>
      </c>
      <c r="CA65" s="61">
        <v>-22791994.98</v>
      </c>
      <c r="CB65" s="61">
        <v>-445610.58</v>
      </c>
      <c r="CC65" s="61">
        <v>-25062330.699999999</v>
      </c>
      <c r="CD65" s="61">
        <v>-55618315.100000001</v>
      </c>
      <c r="CE65" s="61">
        <v>-194498883.25</v>
      </c>
      <c r="CF65" s="61">
        <v>-95809.29</v>
      </c>
      <c r="CG65" s="61">
        <v>-25426466.930000007</v>
      </c>
      <c r="CH65" s="61">
        <v>-84992269.770000011</v>
      </c>
      <c r="CI65" s="61">
        <v>0</v>
      </c>
      <c r="CJ65" s="61">
        <v>-34445908.25</v>
      </c>
      <c r="CK65" s="61">
        <v>-34445908.25</v>
      </c>
      <c r="CL65" s="61">
        <v>0</v>
      </c>
      <c r="CM65" s="61">
        <v>0</v>
      </c>
      <c r="CN65" s="61">
        <v>-50546361.520000003</v>
      </c>
      <c r="CO65" s="61">
        <v>0</v>
      </c>
      <c r="CP65" s="61">
        <v>0</v>
      </c>
      <c r="CQ65" s="61">
        <v>0</v>
      </c>
      <c r="CR65" s="61">
        <v>0</v>
      </c>
      <c r="CS65" s="61">
        <v>0</v>
      </c>
      <c r="CT65" s="61">
        <v>0</v>
      </c>
      <c r="CU65" s="61">
        <v>0</v>
      </c>
      <c r="CV65" s="61">
        <v>0</v>
      </c>
      <c r="CW65" s="61">
        <v>0</v>
      </c>
      <c r="CX65" s="61">
        <v>0</v>
      </c>
      <c r="CY65" s="61">
        <v>0</v>
      </c>
      <c r="CZ65" s="61">
        <v>104863724.45999999</v>
      </c>
      <c r="DA65" s="61">
        <v>104863724.45999999</v>
      </c>
      <c r="DB65" s="61">
        <v>0</v>
      </c>
      <c r="DC65" s="61">
        <v>0</v>
      </c>
      <c r="DD65" s="61">
        <v>272885196.05000001</v>
      </c>
      <c r="DE65" s="61">
        <v>-328081175.42000002</v>
      </c>
      <c r="DF65" s="61">
        <v>-14037899.68</v>
      </c>
      <c r="DG65" s="61">
        <v>-314043275.74000001</v>
      </c>
      <c r="DH65" s="61">
        <v>14613094.99</v>
      </c>
      <c r="DI65" s="61">
        <v>-4715037.24</v>
      </c>
      <c r="DJ65" s="61">
        <v>3851640889.0799999</v>
      </c>
      <c r="DK65" s="61">
        <v>5464271146.6999998</v>
      </c>
      <c r="DL65" s="61">
        <v>-1612630257.6199999</v>
      </c>
      <c r="DM65" s="61">
        <v>3851640889.0799999</v>
      </c>
      <c r="DN65" s="61">
        <v>0</v>
      </c>
      <c r="DO65" s="61">
        <v>2126684487.0500026</v>
      </c>
      <c r="DP65" s="61">
        <v>3337586659.6500006</v>
      </c>
      <c r="DQ65" s="4"/>
      <c r="DR65" s="4"/>
    </row>
    <row r="66" spans="1:122" ht="12.75" customHeight="1">
      <c r="A66" s="43" t="s">
        <v>117</v>
      </c>
      <c r="B66" s="59">
        <v>3007</v>
      </c>
      <c r="C66" s="60" t="s">
        <v>378</v>
      </c>
      <c r="D66" s="61">
        <v>107646439.88999975</v>
      </c>
      <c r="E66" s="61">
        <v>44530694.519999996</v>
      </c>
      <c r="F66" s="61">
        <v>0</v>
      </c>
      <c r="G66" s="61">
        <v>0</v>
      </c>
      <c r="H66" s="61">
        <v>25970025.5</v>
      </c>
      <c r="I66" s="61">
        <v>0</v>
      </c>
      <c r="J66" s="61">
        <v>0</v>
      </c>
      <c r="K66" s="61">
        <v>0</v>
      </c>
      <c r="L66" s="61">
        <v>0</v>
      </c>
      <c r="M66" s="61">
        <v>18560669.02</v>
      </c>
      <c r="N66" s="61">
        <v>0</v>
      </c>
      <c r="O66" s="61">
        <v>2828.11</v>
      </c>
      <c r="P66" s="61">
        <v>2828.11</v>
      </c>
      <c r="Q66" s="61">
        <v>0</v>
      </c>
      <c r="R66" s="61">
        <v>0</v>
      </c>
      <c r="S66" s="61">
        <v>0</v>
      </c>
      <c r="T66" s="61">
        <v>0</v>
      </c>
      <c r="U66" s="61">
        <v>0</v>
      </c>
      <c r="V66" s="61">
        <v>0</v>
      </c>
      <c r="W66" s="61">
        <v>0</v>
      </c>
      <c r="X66" s="61">
        <v>5224323.8799999505</v>
      </c>
      <c r="Y66" s="61">
        <v>0</v>
      </c>
      <c r="Z66" s="61">
        <v>0</v>
      </c>
      <c r="AA66" s="61">
        <v>5522530.2999999505</v>
      </c>
      <c r="AB66" s="61">
        <v>0</v>
      </c>
      <c r="AC66" s="61">
        <v>0</v>
      </c>
      <c r="AD66" s="61">
        <v>0</v>
      </c>
      <c r="AE66" s="61">
        <v>0</v>
      </c>
      <c r="AF66" s="61">
        <v>-298206.42</v>
      </c>
      <c r="AG66" s="61">
        <v>10829832.589999899</v>
      </c>
      <c r="AH66" s="61">
        <v>47058760.789999902</v>
      </c>
      <c r="AI66" s="61">
        <v>47058760.789999902</v>
      </c>
      <c r="AJ66" s="61">
        <v>0</v>
      </c>
      <c r="AK66" s="61">
        <v>0</v>
      </c>
      <c r="AL66" s="61">
        <v>0</v>
      </c>
      <c r="AM66" s="61">
        <v>0</v>
      </c>
      <c r="AN66" s="61">
        <v>0</v>
      </c>
      <c r="AO66" s="61">
        <v>0</v>
      </c>
      <c r="AP66" s="61">
        <v>0</v>
      </c>
      <c r="AQ66" s="61">
        <v>0</v>
      </c>
      <c r="AR66" s="61">
        <v>0</v>
      </c>
      <c r="AS66" s="61">
        <v>0</v>
      </c>
      <c r="AT66" s="61">
        <v>0</v>
      </c>
      <c r="AU66" s="61">
        <v>0</v>
      </c>
      <c r="AV66" s="61">
        <v>0</v>
      </c>
      <c r="AW66" s="61">
        <v>0</v>
      </c>
      <c r="AX66" s="61">
        <v>0</v>
      </c>
      <c r="AY66" s="61">
        <v>0</v>
      </c>
      <c r="AZ66" s="61">
        <v>0</v>
      </c>
      <c r="BA66" s="61">
        <v>0</v>
      </c>
      <c r="BB66" s="61">
        <v>0</v>
      </c>
      <c r="BC66" s="61">
        <v>0</v>
      </c>
      <c r="BD66" s="61">
        <v>0</v>
      </c>
      <c r="BE66" s="61">
        <v>0</v>
      </c>
      <c r="BF66" s="61">
        <v>0</v>
      </c>
      <c r="BG66" s="61">
        <v>-4141576</v>
      </c>
      <c r="BH66" s="61">
        <v>-1240313.52</v>
      </c>
      <c r="BI66" s="61">
        <v>164539.54999999999</v>
      </c>
      <c r="BJ66" s="61">
        <v>0</v>
      </c>
      <c r="BK66" s="61">
        <v>0</v>
      </c>
      <c r="BL66" s="61">
        <v>0</v>
      </c>
      <c r="BM66" s="61">
        <v>0</v>
      </c>
      <c r="BN66" s="61">
        <v>0</v>
      </c>
      <c r="BO66" s="61">
        <v>0</v>
      </c>
      <c r="BP66" s="61">
        <v>0</v>
      </c>
      <c r="BQ66" s="61">
        <v>0</v>
      </c>
      <c r="BR66" s="61">
        <v>0</v>
      </c>
      <c r="BS66" s="61">
        <v>0</v>
      </c>
      <c r="BT66" s="61">
        <v>0</v>
      </c>
      <c r="BU66" s="61">
        <v>0</v>
      </c>
      <c r="BV66" s="61">
        <v>-1437667.24</v>
      </c>
      <c r="BW66" s="61">
        <v>-1195930.1599999999</v>
      </c>
      <c r="BX66" s="61">
        <v>0</v>
      </c>
      <c r="BY66" s="61">
        <v>0</v>
      </c>
      <c r="BZ66" s="61">
        <v>-92557.08</v>
      </c>
      <c r="CA66" s="61">
        <v>-1109.82</v>
      </c>
      <c r="CB66" s="61">
        <v>0</v>
      </c>
      <c r="CC66" s="61">
        <v>0</v>
      </c>
      <c r="CD66" s="61">
        <v>-973691.32</v>
      </c>
      <c r="CE66" s="61">
        <v>-128571.94</v>
      </c>
      <c r="CF66" s="61">
        <v>-432204.63</v>
      </c>
      <c r="CG66" s="61">
        <v>-11506701.059999989</v>
      </c>
      <c r="CH66" s="61">
        <v>-7201061.3300000001</v>
      </c>
      <c r="CI66" s="61">
        <v>0</v>
      </c>
      <c r="CJ66" s="61">
        <v>-107950.07</v>
      </c>
      <c r="CK66" s="61">
        <v>-107950.07</v>
      </c>
      <c r="CL66" s="61">
        <v>0</v>
      </c>
      <c r="CM66" s="61">
        <v>0</v>
      </c>
      <c r="CN66" s="61">
        <v>-7093111.2599999998</v>
      </c>
      <c r="CO66" s="61">
        <v>0</v>
      </c>
      <c r="CP66" s="61">
        <v>0</v>
      </c>
      <c r="CQ66" s="61">
        <v>0</v>
      </c>
      <c r="CR66" s="61">
        <v>0</v>
      </c>
      <c r="CS66" s="61">
        <v>0</v>
      </c>
      <c r="CT66" s="61">
        <v>0</v>
      </c>
      <c r="CU66" s="61">
        <v>0</v>
      </c>
      <c r="CV66" s="61">
        <v>0</v>
      </c>
      <c r="CW66" s="61">
        <v>0</v>
      </c>
      <c r="CX66" s="61">
        <v>0</v>
      </c>
      <c r="CY66" s="61">
        <v>0</v>
      </c>
      <c r="CZ66" s="61">
        <v>0</v>
      </c>
      <c r="DA66" s="61">
        <v>0</v>
      </c>
      <c r="DB66" s="61">
        <v>0</v>
      </c>
      <c r="DC66" s="61">
        <v>-3191577.2099999902</v>
      </c>
      <c r="DD66" s="61">
        <v>1529322.58</v>
      </c>
      <c r="DE66" s="61">
        <v>-2643385.0999999996</v>
      </c>
      <c r="DF66" s="61">
        <v>-42158.05</v>
      </c>
      <c r="DG66" s="61">
        <v>-2601227.0499999998</v>
      </c>
      <c r="DH66" s="61">
        <v>0</v>
      </c>
      <c r="DI66" s="61">
        <v>0</v>
      </c>
      <c r="DJ66" s="61">
        <v>105828621.94000018</v>
      </c>
      <c r="DK66" s="61">
        <v>112907108.77000017</v>
      </c>
      <c r="DL66" s="61">
        <v>-7078486.830000001</v>
      </c>
      <c r="DM66" s="61">
        <v>105828621.94000018</v>
      </c>
      <c r="DN66" s="61">
        <v>0</v>
      </c>
      <c r="DO66" s="61">
        <v>20908945.849999145</v>
      </c>
      <c r="DP66" s="61">
        <v>91998162.82999976</v>
      </c>
      <c r="DQ66" s="4"/>
      <c r="DR66" s="4"/>
    </row>
    <row r="67" spans="1:122" ht="12.75" customHeight="1">
      <c r="A67" s="43" t="s">
        <v>118</v>
      </c>
      <c r="B67" s="59">
        <v>3008</v>
      </c>
      <c r="C67" s="60" t="s">
        <v>378</v>
      </c>
      <c r="D67" s="61">
        <v>679272387.28999937</v>
      </c>
      <c r="E67" s="61">
        <v>615441653.49000001</v>
      </c>
      <c r="F67" s="61">
        <v>0</v>
      </c>
      <c r="G67" s="61">
        <v>0</v>
      </c>
      <c r="H67" s="61">
        <v>181028852.94999999</v>
      </c>
      <c r="I67" s="61">
        <v>0</v>
      </c>
      <c r="J67" s="61">
        <v>0</v>
      </c>
      <c r="K67" s="61">
        <v>148072222.44999999</v>
      </c>
      <c r="L67" s="61">
        <v>0</v>
      </c>
      <c r="M67" s="61">
        <v>286340578.09000003</v>
      </c>
      <c r="N67" s="61">
        <v>0</v>
      </c>
      <c r="O67" s="61">
        <v>0</v>
      </c>
      <c r="P67" s="61">
        <v>0</v>
      </c>
      <c r="Q67" s="61">
        <v>0</v>
      </c>
      <c r="R67" s="61">
        <v>0</v>
      </c>
      <c r="S67" s="61">
        <v>0</v>
      </c>
      <c r="T67" s="61">
        <v>0</v>
      </c>
      <c r="U67" s="61">
        <v>0</v>
      </c>
      <c r="V67" s="61">
        <v>0</v>
      </c>
      <c r="W67" s="61">
        <v>0</v>
      </c>
      <c r="X67" s="61">
        <v>21267766.719999418</v>
      </c>
      <c r="Y67" s="61">
        <v>0</v>
      </c>
      <c r="Z67" s="61">
        <v>0</v>
      </c>
      <c r="AA67" s="61">
        <v>-47030062.12000002</v>
      </c>
      <c r="AB67" s="61">
        <v>0</v>
      </c>
      <c r="AC67" s="61">
        <v>0</v>
      </c>
      <c r="AD67" s="61">
        <v>44822595.349999428</v>
      </c>
      <c r="AE67" s="61">
        <v>0</v>
      </c>
      <c r="AF67" s="61">
        <v>23475233.49000001</v>
      </c>
      <c r="AG67" s="61">
        <v>42568279.399999991</v>
      </c>
      <c r="AH67" s="61">
        <v>0</v>
      </c>
      <c r="AI67" s="61">
        <v>0</v>
      </c>
      <c r="AJ67" s="61">
        <v>0</v>
      </c>
      <c r="AK67" s="61">
        <v>0</v>
      </c>
      <c r="AL67" s="61">
        <v>0</v>
      </c>
      <c r="AM67" s="61">
        <v>0</v>
      </c>
      <c r="AN67" s="61">
        <v>0</v>
      </c>
      <c r="AO67" s="61">
        <v>0</v>
      </c>
      <c r="AP67" s="61">
        <v>0</v>
      </c>
      <c r="AQ67" s="61">
        <v>0</v>
      </c>
      <c r="AR67" s="61">
        <v>0</v>
      </c>
      <c r="AS67" s="61">
        <v>0</v>
      </c>
      <c r="AT67" s="61">
        <v>0</v>
      </c>
      <c r="AU67" s="61">
        <v>0</v>
      </c>
      <c r="AV67" s="61">
        <v>0</v>
      </c>
      <c r="AW67" s="61">
        <v>-5312.32</v>
      </c>
      <c r="AX67" s="61">
        <v>-103.5</v>
      </c>
      <c r="AY67" s="61">
        <v>0</v>
      </c>
      <c r="AZ67" s="61">
        <v>-5208.82</v>
      </c>
      <c r="BA67" s="61">
        <v>0</v>
      </c>
      <c r="BB67" s="61">
        <v>0</v>
      </c>
      <c r="BC67" s="61">
        <v>0</v>
      </c>
      <c r="BD67" s="61">
        <v>0</v>
      </c>
      <c r="BE67" s="61">
        <v>0</v>
      </c>
      <c r="BF67" s="61">
        <v>0</v>
      </c>
      <c r="BG67" s="61">
        <v>-169536708.47</v>
      </c>
      <c r="BH67" s="61">
        <v>-10220831.99000001</v>
      </c>
      <c r="BI67" s="61">
        <v>10018002.400000002</v>
      </c>
      <c r="BJ67" s="61">
        <v>-43887225.280000001</v>
      </c>
      <c r="BK67" s="61">
        <v>-53916215.269999996</v>
      </c>
      <c r="BL67" s="61">
        <v>-53916215.269999996</v>
      </c>
      <c r="BM67" s="61">
        <v>0</v>
      </c>
      <c r="BN67" s="61">
        <v>0</v>
      </c>
      <c r="BO67" s="61">
        <v>0</v>
      </c>
      <c r="BP67" s="61">
        <v>0</v>
      </c>
      <c r="BQ67" s="61">
        <v>0</v>
      </c>
      <c r="BR67" s="61">
        <v>0</v>
      </c>
      <c r="BS67" s="61">
        <v>0</v>
      </c>
      <c r="BT67" s="61">
        <v>0</v>
      </c>
      <c r="BU67" s="61">
        <v>0</v>
      </c>
      <c r="BV67" s="61">
        <v>-2701849.87</v>
      </c>
      <c r="BW67" s="61">
        <v>-68828588.459999993</v>
      </c>
      <c r="BX67" s="61">
        <v>0</v>
      </c>
      <c r="BY67" s="61">
        <v>0</v>
      </c>
      <c r="BZ67" s="61">
        <v>0</v>
      </c>
      <c r="CA67" s="61">
        <v>-4305659.58</v>
      </c>
      <c r="CB67" s="61">
        <v>0</v>
      </c>
      <c r="CC67" s="61">
        <v>-323002.71999999997</v>
      </c>
      <c r="CD67" s="61">
        <v>-17314293.649999999</v>
      </c>
      <c r="CE67" s="61">
        <v>-46885632.509999998</v>
      </c>
      <c r="CF67" s="61">
        <v>0</v>
      </c>
      <c r="CG67" s="61">
        <v>-15395128.120000036</v>
      </c>
      <c r="CH67" s="61">
        <v>-17014108.330000028</v>
      </c>
      <c r="CI67" s="61">
        <v>0</v>
      </c>
      <c r="CJ67" s="61">
        <v>-8430451.7600000203</v>
      </c>
      <c r="CK67" s="61">
        <v>-554987.87999999523</v>
      </c>
      <c r="CL67" s="61">
        <v>0</v>
      </c>
      <c r="CM67" s="61">
        <v>-7875463.880000025</v>
      </c>
      <c r="CN67" s="61">
        <v>-8583656.5700000077</v>
      </c>
      <c r="CO67" s="61">
        <v>0</v>
      </c>
      <c r="CP67" s="61">
        <v>0</v>
      </c>
      <c r="CQ67" s="61">
        <v>0</v>
      </c>
      <c r="CR67" s="61">
        <v>0</v>
      </c>
      <c r="CS67" s="61">
        <v>0</v>
      </c>
      <c r="CT67" s="61">
        <v>0</v>
      </c>
      <c r="CU67" s="61">
        <v>0</v>
      </c>
      <c r="CV67" s="61">
        <v>0</v>
      </c>
      <c r="CW67" s="61">
        <v>0</v>
      </c>
      <c r="CX67" s="61">
        <v>0</v>
      </c>
      <c r="CY67" s="61">
        <v>0</v>
      </c>
      <c r="CZ67" s="61">
        <v>-11229042.790000007</v>
      </c>
      <c r="DA67" s="61">
        <v>-11229042.790000007</v>
      </c>
      <c r="DB67" s="61">
        <v>0</v>
      </c>
      <c r="DC67" s="61">
        <v>0</v>
      </c>
      <c r="DD67" s="61">
        <v>2154164.4500000002</v>
      </c>
      <c r="DE67" s="61">
        <v>-485024.37000000011</v>
      </c>
      <c r="DF67" s="61">
        <v>-486792.96000000008</v>
      </c>
      <c r="DG67" s="61">
        <v>1768.5899999999965</v>
      </c>
      <c r="DH67" s="61">
        <v>14698160.34</v>
      </c>
      <c r="DI67" s="61">
        <v>-3519277.42</v>
      </c>
      <c r="DJ67" s="61">
        <v>512213370.4799974</v>
      </c>
      <c r="DK67" s="61">
        <v>613642544.60999739</v>
      </c>
      <c r="DL67" s="61">
        <v>-101429174.13</v>
      </c>
      <c r="DM67" s="61">
        <v>512213370.4799974</v>
      </c>
      <c r="DN67" s="61">
        <v>0</v>
      </c>
      <c r="DO67" s="61">
        <v>119301993.90999839</v>
      </c>
      <c r="DP67" s="61">
        <v>494340550.69999927</v>
      </c>
      <c r="DQ67" s="4"/>
      <c r="DR67" s="4"/>
    </row>
    <row r="68" spans="1:122" ht="12.75" customHeight="1">
      <c r="A68" s="43" t="s">
        <v>119</v>
      </c>
      <c r="B68" s="59">
        <v>3009</v>
      </c>
      <c r="C68" s="60" t="s">
        <v>378</v>
      </c>
      <c r="D68" s="61">
        <v>2461358578.3100004</v>
      </c>
      <c r="E68" s="61">
        <v>1581047984.8500001</v>
      </c>
      <c r="F68" s="61">
        <v>0</v>
      </c>
      <c r="G68" s="61">
        <v>0</v>
      </c>
      <c r="H68" s="61">
        <v>248723323.46000001</v>
      </c>
      <c r="I68" s="61">
        <v>0</v>
      </c>
      <c r="J68" s="61">
        <v>0</v>
      </c>
      <c r="K68" s="61">
        <v>0</v>
      </c>
      <c r="L68" s="61">
        <v>0</v>
      </c>
      <c r="M68" s="61">
        <v>1332324661.3900001</v>
      </c>
      <c r="N68" s="61">
        <v>0</v>
      </c>
      <c r="O68" s="61">
        <v>60997832.93</v>
      </c>
      <c r="P68" s="61">
        <v>0</v>
      </c>
      <c r="Q68" s="61">
        <v>0</v>
      </c>
      <c r="R68" s="61">
        <v>0</v>
      </c>
      <c r="S68" s="61">
        <v>0</v>
      </c>
      <c r="T68" s="61">
        <v>0</v>
      </c>
      <c r="U68" s="61">
        <v>60997832.93</v>
      </c>
      <c r="V68" s="61">
        <v>0</v>
      </c>
      <c r="W68" s="61">
        <v>0</v>
      </c>
      <c r="X68" s="61">
        <v>273816213.52999997</v>
      </c>
      <c r="Y68" s="61">
        <v>0</v>
      </c>
      <c r="Z68" s="61">
        <v>0</v>
      </c>
      <c r="AA68" s="61">
        <v>40383801.789999999</v>
      </c>
      <c r="AB68" s="61">
        <v>0</v>
      </c>
      <c r="AC68" s="61">
        <v>-15174999.710000001</v>
      </c>
      <c r="AD68" s="61">
        <v>248607411.44999999</v>
      </c>
      <c r="AE68" s="61">
        <v>0</v>
      </c>
      <c r="AF68" s="61">
        <v>0</v>
      </c>
      <c r="AG68" s="61">
        <v>545496547</v>
      </c>
      <c r="AH68" s="61">
        <v>0</v>
      </c>
      <c r="AI68" s="61">
        <v>0</v>
      </c>
      <c r="AJ68" s="61">
        <v>0</v>
      </c>
      <c r="AK68" s="61">
        <v>0</v>
      </c>
      <c r="AL68" s="61">
        <v>0</v>
      </c>
      <c r="AM68" s="61">
        <v>0</v>
      </c>
      <c r="AN68" s="61">
        <v>0</v>
      </c>
      <c r="AO68" s="61">
        <v>0</v>
      </c>
      <c r="AP68" s="61">
        <v>0</v>
      </c>
      <c r="AQ68" s="61">
        <v>0</v>
      </c>
      <c r="AR68" s="61">
        <v>0</v>
      </c>
      <c r="AS68" s="61">
        <v>0</v>
      </c>
      <c r="AT68" s="61">
        <v>0</v>
      </c>
      <c r="AU68" s="61">
        <v>0</v>
      </c>
      <c r="AV68" s="61">
        <v>0</v>
      </c>
      <c r="AW68" s="61">
        <v>0</v>
      </c>
      <c r="AX68" s="61">
        <v>0</v>
      </c>
      <c r="AY68" s="61">
        <v>0</v>
      </c>
      <c r="AZ68" s="61">
        <v>0</v>
      </c>
      <c r="BA68" s="61">
        <v>0</v>
      </c>
      <c r="BB68" s="61">
        <v>0</v>
      </c>
      <c r="BC68" s="61">
        <v>0</v>
      </c>
      <c r="BD68" s="61">
        <v>0</v>
      </c>
      <c r="BE68" s="61">
        <v>0</v>
      </c>
      <c r="BF68" s="61">
        <v>0</v>
      </c>
      <c r="BG68" s="61">
        <v>-1644697961.2390175</v>
      </c>
      <c r="BH68" s="61">
        <v>-20199714</v>
      </c>
      <c r="BI68" s="61">
        <v>-19643642</v>
      </c>
      <c r="BJ68" s="61">
        <v>0</v>
      </c>
      <c r="BK68" s="61">
        <v>-1520672254.9890175</v>
      </c>
      <c r="BL68" s="61">
        <v>-818917838.16509604</v>
      </c>
      <c r="BM68" s="61">
        <v>-26809407.56415968</v>
      </c>
      <c r="BN68" s="61">
        <v>-166690901.90563673</v>
      </c>
      <c r="BO68" s="61">
        <v>-508254107.35412496</v>
      </c>
      <c r="BP68" s="61">
        <v>0</v>
      </c>
      <c r="BQ68" s="61">
        <v>0</v>
      </c>
      <c r="BR68" s="61">
        <v>0</v>
      </c>
      <c r="BS68" s="61">
        <v>0</v>
      </c>
      <c r="BT68" s="61">
        <v>0</v>
      </c>
      <c r="BU68" s="61">
        <v>0</v>
      </c>
      <c r="BV68" s="61">
        <v>-3740443</v>
      </c>
      <c r="BW68" s="61">
        <v>-80441907.25</v>
      </c>
      <c r="BX68" s="61">
        <v>0</v>
      </c>
      <c r="BY68" s="61">
        <v>0</v>
      </c>
      <c r="BZ68" s="61">
        <v>0</v>
      </c>
      <c r="CA68" s="61">
        <v>-4999359.8499999996</v>
      </c>
      <c r="CB68" s="61">
        <v>-6527500.0199999996</v>
      </c>
      <c r="CC68" s="61">
        <v>-591739.30000000005</v>
      </c>
      <c r="CD68" s="61">
        <v>-16875533.73</v>
      </c>
      <c r="CE68" s="61">
        <v>-51447774.350000001</v>
      </c>
      <c r="CF68" s="61">
        <v>0</v>
      </c>
      <c r="CG68" s="61">
        <v>-57568542.950000003</v>
      </c>
      <c r="CH68" s="61">
        <v>-55715385.859999999</v>
      </c>
      <c r="CI68" s="61">
        <v>0</v>
      </c>
      <c r="CJ68" s="61">
        <v>-14292779.810000001</v>
      </c>
      <c r="CK68" s="61">
        <v>-14292779.810000001</v>
      </c>
      <c r="CL68" s="61">
        <v>0</v>
      </c>
      <c r="CM68" s="61">
        <v>0</v>
      </c>
      <c r="CN68" s="61">
        <v>-41422606.049999997</v>
      </c>
      <c r="CO68" s="61">
        <v>-7656497.5499999989</v>
      </c>
      <c r="CP68" s="61">
        <v>8631344.4900000002</v>
      </c>
      <c r="CQ68" s="61">
        <v>-16287842.039999999</v>
      </c>
      <c r="CR68" s="61">
        <v>0</v>
      </c>
      <c r="CS68" s="61">
        <v>0</v>
      </c>
      <c r="CT68" s="61">
        <v>0</v>
      </c>
      <c r="CU68" s="61">
        <v>0</v>
      </c>
      <c r="CV68" s="61">
        <v>0</v>
      </c>
      <c r="CW68" s="61">
        <v>0</v>
      </c>
      <c r="CX68" s="61">
        <v>0</v>
      </c>
      <c r="CY68" s="61">
        <v>0</v>
      </c>
      <c r="CZ68" s="61">
        <v>4690172</v>
      </c>
      <c r="DA68" s="61">
        <v>4690172</v>
      </c>
      <c r="DB68" s="61">
        <v>0</v>
      </c>
      <c r="DC68" s="61">
        <v>0</v>
      </c>
      <c r="DD68" s="61">
        <v>1113168.4599999972</v>
      </c>
      <c r="DE68" s="61">
        <v>0</v>
      </c>
      <c r="DF68" s="61">
        <v>0</v>
      </c>
      <c r="DG68" s="61">
        <v>0</v>
      </c>
      <c r="DH68" s="61">
        <v>0</v>
      </c>
      <c r="DI68" s="61">
        <v>0</v>
      </c>
      <c r="DJ68" s="61">
        <v>2561175451</v>
      </c>
      <c r="DK68" s="61">
        <v>3576131703</v>
      </c>
      <c r="DL68" s="61">
        <v>-1014956252</v>
      </c>
      <c r="DM68" s="61">
        <v>2561175451</v>
      </c>
      <c r="DN68" s="61">
        <v>0</v>
      </c>
      <c r="DO68" s="61">
        <v>2817039628.8093352</v>
      </c>
      <c r="DP68" s="61">
        <v>759092074.12098289</v>
      </c>
      <c r="DQ68" s="4"/>
      <c r="DR68" s="4"/>
    </row>
    <row r="69" spans="1:122" ht="12.75" customHeight="1">
      <c r="A69" s="43" t="s">
        <v>120</v>
      </c>
      <c r="B69" s="59">
        <v>3011</v>
      </c>
      <c r="C69" s="60" t="s">
        <v>378</v>
      </c>
      <c r="D69" s="61">
        <v>366443555.09000003</v>
      </c>
      <c r="E69" s="61">
        <v>332224497.33000004</v>
      </c>
      <c r="F69" s="61">
        <v>0</v>
      </c>
      <c r="G69" s="61">
        <v>0</v>
      </c>
      <c r="H69" s="61">
        <v>18111341.190000001</v>
      </c>
      <c r="I69" s="61">
        <v>0</v>
      </c>
      <c r="J69" s="61">
        <v>0</v>
      </c>
      <c r="K69" s="61">
        <v>41379080.530000001</v>
      </c>
      <c r="L69" s="61">
        <v>0</v>
      </c>
      <c r="M69" s="61">
        <v>272704388.48000002</v>
      </c>
      <c r="N69" s="61">
        <v>29687.13</v>
      </c>
      <c r="O69" s="61">
        <v>0</v>
      </c>
      <c r="P69" s="61">
        <v>0</v>
      </c>
      <c r="Q69" s="61">
        <v>0</v>
      </c>
      <c r="R69" s="61">
        <v>0</v>
      </c>
      <c r="S69" s="61">
        <v>0</v>
      </c>
      <c r="T69" s="61">
        <v>0</v>
      </c>
      <c r="U69" s="61">
        <v>0</v>
      </c>
      <c r="V69" s="61">
        <v>0</v>
      </c>
      <c r="W69" s="61">
        <v>0</v>
      </c>
      <c r="X69" s="61">
        <v>33827938.30999998</v>
      </c>
      <c r="Y69" s="61">
        <v>0</v>
      </c>
      <c r="Z69" s="61">
        <v>0</v>
      </c>
      <c r="AA69" s="61">
        <v>22397939.199999988</v>
      </c>
      <c r="AB69" s="61">
        <v>0</v>
      </c>
      <c r="AC69" s="61">
        <v>0</v>
      </c>
      <c r="AD69" s="61">
        <v>2039964.0399999991</v>
      </c>
      <c r="AE69" s="61">
        <v>0</v>
      </c>
      <c r="AF69" s="61">
        <v>9390035.0699999928</v>
      </c>
      <c r="AG69" s="61">
        <v>391119.45</v>
      </c>
      <c r="AH69" s="61">
        <v>0</v>
      </c>
      <c r="AI69" s="61">
        <v>0</v>
      </c>
      <c r="AJ69" s="61">
        <v>0</v>
      </c>
      <c r="AK69" s="61">
        <v>0</v>
      </c>
      <c r="AL69" s="61">
        <v>0</v>
      </c>
      <c r="AM69" s="61">
        <v>0</v>
      </c>
      <c r="AN69" s="61">
        <v>0</v>
      </c>
      <c r="AO69" s="61">
        <v>0</v>
      </c>
      <c r="AP69" s="61">
        <v>0</v>
      </c>
      <c r="AQ69" s="61">
        <v>0</v>
      </c>
      <c r="AR69" s="61">
        <v>0</v>
      </c>
      <c r="AS69" s="61">
        <v>0</v>
      </c>
      <c r="AT69" s="61">
        <v>0</v>
      </c>
      <c r="AU69" s="61">
        <v>0</v>
      </c>
      <c r="AV69" s="61">
        <v>0</v>
      </c>
      <c r="AW69" s="61">
        <v>0</v>
      </c>
      <c r="AX69" s="61">
        <v>0</v>
      </c>
      <c r="AY69" s="61">
        <v>0</v>
      </c>
      <c r="AZ69" s="61">
        <v>0</v>
      </c>
      <c r="BA69" s="61">
        <v>0</v>
      </c>
      <c r="BB69" s="61">
        <v>0</v>
      </c>
      <c r="BC69" s="61">
        <v>0</v>
      </c>
      <c r="BD69" s="61">
        <v>0</v>
      </c>
      <c r="BE69" s="61">
        <v>0</v>
      </c>
      <c r="BF69" s="61">
        <v>0</v>
      </c>
      <c r="BG69" s="61">
        <v>-16682974.589999996</v>
      </c>
      <c r="BH69" s="61">
        <v>-2294100.0299999998</v>
      </c>
      <c r="BI69" s="61">
        <v>0</v>
      </c>
      <c r="BJ69" s="61">
        <v>0</v>
      </c>
      <c r="BK69" s="61">
        <v>0</v>
      </c>
      <c r="BL69" s="61">
        <v>0</v>
      </c>
      <c r="BM69" s="61">
        <v>0</v>
      </c>
      <c r="BN69" s="61">
        <v>0</v>
      </c>
      <c r="BO69" s="61">
        <v>0</v>
      </c>
      <c r="BP69" s="61">
        <v>0</v>
      </c>
      <c r="BQ69" s="61">
        <v>0</v>
      </c>
      <c r="BR69" s="61">
        <v>0</v>
      </c>
      <c r="BS69" s="61">
        <v>0</v>
      </c>
      <c r="BT69" s="61">
        <v>0</v>
      </c>
      <c r="BU69" s="61">
        <v>0</v>
      </c>
      <c r="BV69" s="61">
        <v>-1119020.96</v>
      </c>
      <c r="BW69" s="61">
        <v>-17552597.079999998</v>
      </c>
      <c r="BX69" s="61">
        <v>0</v>
      </c>
      <c r="BY69" s="61">
        <v>0</v>
      </c>
      <c r="BZ69" s="61">
        <v>0</v>
      </c>
      <c r="CA69" s="61">
        <v>-1471529.03</v>
      </c>
      <c r="CB69" s="61">
        <v>-379999.98</v>
      </c>
      <c r="CC69" s="61">
        <v>-47640.21</v>
      </c>
      <c r="CD69" s="61">
        <v>0</v>
      </c>
      <c r="CE69" s="61">
        <v>-15653427.859999999</v>
      </c>
      <c r="CF69" s="61">
        <v>4282743.4800000004</v>
      </c>
      <c r="CG69" s="61">
        <v>5453052.1799999969</v>
      </c>
      <c r="CH69" s="61">
        <v>-2778369.950000003</v>
      </c>
      <c r="CI69" s="61">
        <v>0</v>
      </c>
      <c r="CJ69" s="61">
        <v>0</v>
      </c>
      <c r="CK69" s="61">
        <v>0</v>
      </c>
      <c r="CL69" s="61">
        <v>0</v>
      </c>
      <c r="CM69" s="61">
        <v>0</v>
      </c>
      <c r="CN69" s="61">
        <v>-2778369.950000003</v>
      </c>
      <c r="CO69" s="61">
        <v>0</v>
      </c>
      <c r="CP69" s="61">
        <v>0</v>
      </c>
      <c r="CQ69" s="61">
        <v>0</v>
      </c>
      <c r="CR69" s="61">
        <v>0</v>
      </c>
      <c r="CS69" s="61">
        <v>0</v>
      </c>
      <c r="CT69" s="61">
        <v>0</v>
      </c>
      <c r="CU69" s="61">
        <v>0</v>
      </c>
      <c r="CV69" s="61">
        <v>0</v>
      </c>
      <c r="CW69" s="61">
        <v>0</v>
      </c>
      <c r="CX69" s="61">
        <v>0</v>
      </c>
      <c r="CY69" s="61">
        <v>0</v>
      </c>
      <c r="CZ69" s="61">
        <v>12276181</v>
      </c>
      <c r="DA69" s="61">
        <v>12276181</v>
      </c>
      <c r="DB69" s="61">
        <v>0</v>
      </c>
      <c r="DC69" s="61">
        <v>0</v>
      </c>
      <c r="DD69" s="61">
        <v>1546992.5</v>
      </c>
      <c r="DE69" s="61">
        <v>-5591751.3700000001</v>
      </c>
      <c r="DF69" s="61">
        <v>-5591751.3700000001</v>
      </c>
      <c r="DG69" s="61">
        <v>0</v>
      </c>
      <c r="DH69" s="61">
        <v>0</v>
      </c>
      <c r="DI69" s="61">
        <v>0</v>
      </c>
      <c r="DJ69" s="61">
        <v>448683061.12999988</v>
      </c>
      <c r="DK69" s="61">
        <v>634970468.96999991</v>
      </c>
      <c r="DL69" s="61">
        <v>-186287407.84</v>
      </c>
      <c r="DM69" s="61">
        <v>448683061.12999988</v>
      </c>
      <c r="DN69" s="61">
        <v>0</v>
      </c>
      <c r="DO69" s="61">
        <v>279756836.28801417</v>
      </c>
      <c r="DP69" s="61">
        <v>355213632.68000007</v>
      </c>
      <c r="DQ69" s="4"/>
      <c r="DR69" s="4"/>
    </row>
    <row r="70" spans="1:122" ht="12.75" customHeight="1">
      <c r="A70" s="43" t="s">
        <v>121</v>
      </c>
      <c r="B70" s="59">
        <v>3012</v>
      </c>
      <c r="C70" s="60" t="s">
        <v>378</v>
      </c>
      <c r="D70" s="61">
        <v>2078169426.7500002</v>
      </c>
      <c r="E70" s="61">
        <v>1691767488.72</v>
      </c>
      <c r="F70" s="61">
        <v>0</v>
      </c>
      <c r="G70" s="61">
        <v>0</v>
      </c>
      <c r="H70" s="61">
        <v>28172641.59</v>
      </c>
      <c r="I70" s="61">
        <v>3767866.42</v>
      </c>
      <c r="J70" s="61">
        <v>0</v>
      </c>
      <c r="K70" s="61">
        <v>13786836.380000001</v>
      </c>
      <c r="L70" s="61">
        <v>0</v>
      </c>
      <c r="M70" s="61">
        <v>1646040144.3299999</v>
      </c>
      <c r="N70" s="61">
        <v>0</v>
      </c>
      <c r="O70" s="61">
        <v>0</v>
      </c>
      <c r="P70" s="61">
        <v>0</v>
      </c>
      <c r="Q70" s="61">
        <v>0</v>
      </c>
      <c r="R70" s="61">
        <v>0</v>
      </c>
      <c r="S70" s="61">
        <v>0</v>
      </c>
      <c r="T70" s="61">
        <v>0</v>
      </c>
      <c r="U70" s="61">
        <v>0</v>
      </c>
      <c r="V70" s="61">
        <v>0</v>
      </c>
      <c r="W70" s="61">
        <v>0</v>
      </c>
      <c r="X70" s="61">
        <v>301810962.68000001</v>
      </c>
      <c r="Y70" s="61">
        <v>0</v>
      </c>
      <c r="Z70" s="61">
        <v>0</v>
      </c>
      <c r="AA70" s="61">
        <v>187995420.22999999</v>
      </c>
      <c r="AB70" s="61">
        <v>0</v>
      </c>
      <c r="AC70" s="61">
        <v>0</v>
      </c>
      <c r="AD70" s="61">
        <v>-0.34</v>
      </c>
      <c r="AE70" s="61">
        <v>0</v>
      </c>
      <c r="AF70" s="61">
        <v>113815542.79000001</v>
      </c>
      <c r="AG70" s="61">
        <v>11483.920000001788</v>
      </c>
      <c r="AH70" s="61">
        <v>0</v>
      </c>
      <c r="AI70" s="61">
        <v>0</v>
      </c>
      <c r="AJ70" s="61">
        <v>0</v>
      </c>
      <c r="AK70" s="61">
        <v>0</v>
      </c>
      <c r="AL70" s="61">
        <v>0</v>
      </c>
      <c r="AM70" s="61">
        <v>0</v>
      </c>
      <c r="AN70" s="61">
        <v>0</v>
      </c>
      <c r="AO70" s="61">
        <v>0</v>
      </c>
      <c r="AP70" s="61">
        <v>0</v>
      </c>
      <c r="AQ70" s="61">
        <v>0</v>
      </c>
      <c r="AR70" s="61">
        <v>84579491.430000007</v>
      </c>
      <c r="AS70" s="61">
        <v>0</v>
      </c>
      <c r="AT70" s="61">
        <v>0</v>
      </c>
      <c r="AU70" s="61">
        <v>0</v>
      </c>
      <c r="AV70" s="61">
        <v>0</v>
      </c>
      <c r="AW70" s="61">
        <v>0</v>
      </c>
      <c r="AX70" s="61">
        <v>0</v>
      </c>
      <c r="AY70" s="61">
        <v>0</v>
      </c>
      <c r="AZ70" s="61">
        <v>0</v>
      </c>
      <c r="BA70" s="61">
        <v>0</v>
      </c>
      <c r="BB70" s="61">
        <v>0</v>
      </c>
      <c r="BC70" s="61">
        <v>0</v>
      </c>
      <c r="BD70" s="61">
        <v>0</v>
      </c>
      <c r="BE70" s="61">
        <v>0</v>
      </c>
      <c r="BF70" s="61">
        <v>0</v>
      </c>
      <c r="BG70" s="61">
        <v>-439031933.22000003</v>
      </c>
      <c r="BH70" s="61">
        <v>-135217596.80000001</v>
      </c>
      <c r="BI70" s="61">
        <v>-96841861.700000003</v>
      </c>
      <c r="BJ70" s="61">
        <v>-159341940.11000001</v>
      </c>
      <c r="BK70" s="61">
        <v>0</v>
      </c>
      <c r="BL70" s="61">
        <v>0</v>
      </c>
      <c r="BM70" s="61">
        <v>0</v>
      </c>
      <c r="BN70" s="61">
        <v>0</v>
      </c>
      <c r="BO70" s="61">
        <v>0</v>
      </c>
      <c r="BP70" s="61">
        <v>0</v>
      </c>
      <c r="BQ70" s="61">
        <v>0</v>
      </c>
      <c r="BR70" s="61">
        <v>0</v>
      </c>
      <c r="BS70" s="61">
        <v>0</v>
      </c>
      <c r="BT70" s="61">
        <v>0</v>
      </c>
      <c r="BU70" s="61">
        <v>76127320.200000003</v>
      </c>
      <c r="BV70" s="61">
        <v>0</v>
      </c>
      <c r="BW70" s="61">
        <v>-123757854.81000002</v>
      </c>
      <c r="BX70" s="61">
        <v>0</v>
      </c>
      <c r="BY70" s="61">
        <v>0</v>
      </c>
      <c r="BZ70" s="61">
        <v>0</v>
      </c>
      <c r="CA70" s="61">
        <v>-19173.080000000002</v>
      </c>
      <c r="CB70" s="61">
        <v>0</v>
      </c>
      <c r="CC70" s="61">
        <v>0</v>
      </c>
      <c r="CD70" s="61">
        <v>-13429569.07</v>
      </c>
      <c r="CE70" s="61">
        <v>-110309112.66000001</v>
      </c>
      <c r="CF70" s="61">
        <v>0</v>
      </c>
      <c r="CG70" s="61">
        <v>-83485913.709999993</v>
      </c>
      <c r="CH70" s="61">
        <v>-28314018.870000001</v>
      </c>
      <c r="CI70" s="61">
        <v>0</v>
      </c>
      <c r="CJ70" s="61">
        <v>-18497106</v>
      </c>
      <c r="CK70" s="61">
        <v>-18497106</v>
      </c>
      <c r="CL70" s="61">
        <v>0</v>
      </c>
      <c r="CM70" s="61">
        <v>0</v>
      </c>
      <c r="CN70" s="61">
        <v>-9816912.870000001</v>
      </c>
      <c r="CO70" s="61">
        <v>9649380</v>
      </c>
      <c r="CP70" s="61">
        <v>23354977</v>
      </c>
      <c r="CQ70" s="61">
        <v>-13705597</v>
      </c>
      <c r="CR70" s="61">
        <v>0</v>
      </c>
      <c r="CS70" s="61">
        <v>0</v>
      </c>
      <c r="CT70" s="61">
        <v>0</v>
      </c>
      <c r="CU70" s="61">
        <v>0</v>
      </c>
      <c r="CV70" s="61">
        <v>0</v>
      </c>
      <c r="CW70" s="61">
        <v>0</v>
      </c>
      <c r="CX70" s="61">
        <v>0</v>
      </c>
      <c r="CY70" s="61">
        <v>0</v>
      </c>
      <c r="CZ70" s="61">
        <v>-64291906.100000001</v>
      </c>
      <c r="DA70" s="61">
        <v>-64291906.100000001</v>
      </c>
      <c r="DB70" s="61">
        <v>0</v>
      </c>
      <c r="DC70" s="61">
        <v>0</v>
      </c>
      <c r="DD70" s="61">
        <v>385570.11</v>
      </c>
      <c r="DE70" s="61">
        <v>-914938.85</v>
      </c>
      <c r="DF70" s="61">
        <v>-914938.85</v>
      </c>
      <c r="DG70" s="61">
        <v>0</v>
      </c>
      <c r="DH70" s="61">
        <v>0</v>
      </c>
      <c r="DI70" s="61">
        <v>0</v>
      </c>
      <c r="DJ70" s="61">
        <v>4695913141.5999994</v>
      </c>
      <c r="DK70" s="61">
        <v>6647057210.0999994</v>
      </c>
      <c r="DL70" s="61">
        <v>-1951144068.5</v>
      </c>
      <c r="DM70" s="61">
        <v>4695913141.5999994</v>
      </c>
      <c r="DN70" s="61">
        <v>0</v>
      </c>
      <c r="DO70" s="61">
        <v>5091405630.7399902</v>
      </c>
      <c r="DP70" s="61">
        <v>1555651579.8200002</v>
      </c>
      <c r="DQ70" s="4"/>
      <c r="DR70" s="4"/>
    </row>
    <row r="71" spans="1:122" ht="12.75" customHeight="1">
      <c r="A71" s="43" t="s">
        <v>122</v>
      </c>
      <c r="B71" s="59">
        <v>3016</v>
      </c>
      <c r="C71" s="60" t="s">
        <v>378</v>
      </c>
      <c r="D71" s="61">
        <v>872842848.05999994</v>
      </c>
      <c r="E71" s="61">
        <v>621306317.79999995</v>
      </c>
      <c r="F71" s="61">
        <v>180292738.16</v>
      </c>
      <c r="G71" s="61">
        <v>0</v>
      </c>
      <c r="H71" s="61">
        <v>0</v>
      </c>
      <c r="I71" s="61">
        <v>0</v>
      </c>
      <c r="J71" s="61">
        <v>0</v>
      </c>
      <c r="K71" s="61">
        <v>0</v>
      </c>
      <c r="L71" s="61">
        <v>0</v>
      </c>
      <c r="M71" s="61">
        <v>212958471.38</v>
      </c>
      <c r="N71" s="61">
        <v>228055108.25999999</v>
      </c>
      <c r="O71" s="61">
        <v>0</v>
      </c>
      <c r="P71" s="61">
        <v>0</v>
      </c>
      <c r="Q71" s="61">
        <v>0</v>
      </c>
      <c r="R71" s="61">
        <v>0</v>
      </c>
      <c r="S71" s="61">
        <v>0</v>
      </c>
      <c r="T71" s="61">
        <v>0</v>
      </c>
      <c r="U71" s="61">
        <v>0</v>
      </c>
      <c r="V71" s="61">
        <v>0</v>
      </c>
      <c r="W71" s="61">
        <v>0</v>
      </c>
      <c r="X71" s="61">
        <v>84381027.450000003</v>
      </c>
      <c r="Y71" s="61">
        <v>91997114.510000005</v>
      </c>
      <c r="Z71" s="61">
        <v>0</v>
      </c>
      <c r="AA71" s="61">
        <v>0</v>
      </c>
      <c r="AB71" s="61">
        <v>0</v>
      </c>
      <c r="AC71" s="61">
        <v>0</v>
      </c>
      <c r="AD71" s="61">
        <v>0</v>
      </c>
      <c r="AE71" s="61">
        <v>0</v>
      </c>
      <c r="AF71" s="61">
        <v>-7616087.0599999996</v>
      </c>
      <c r="AG71" s="61">
        <v>167155502.81</v>
      </c>
      <c r="AH71" s="61">
        <v>0</v>
      </c>
      <c r="AI71" s="61">
        <v>0</v>
      </c>
      <c r="AJ71" s="61">
        <v>0</v>
      </c>
      <c r="AK71" s="61">
        <v>0</v>
      </c>
      <c r="AL71" s="61">
        <v>0</v>
      </c>
      <c r="AM71" s="61">
        <v>0</v>
      </c>
      <c r="AN71" s="61">
        <v>0</v>
      </c>
      <c r="AO71" s="61">
        <v>0</v>
      </c>
      <c r="AP71" s="61">
        <v>0</v>
      </c>
      <c r="AQ71" s="61">
        <v>0</v>
      </c>
      <c r="AR71" s="61">
        <v>0</v>
      </c>
      <c r="AS71" s="61">
        <v>0</v>
      </c>
      <c r="AT71" s="61">
        <v>0</v>
      </c>
      <c r="AU71" s="61">
        <v>0</v>
      </c>
      <c r="AV71" s="61">
        <v>0</v>
      </c>
      <c r="AW71" s="61">
        <v>0</v>
      </c>
      <c r="AX71" s="61">
        <v>0</v>
      </c>
      <c r="AY71" s="61">
        <v>0</v>
      </c>
      <c r="AZ71" s="61">
        <v>0</v>
      </c>
      <c r="BA71" s="61">
        <v>0</v>
      </c>
      <c r="BB71" s="61">
        <v>0</v>
      </c>
      <c r="BC71" s="61">
        <v>0</v>
      </c>
      <c r="BD71" s="61">
        <v>0</v>
      </c>
      <c r="BE71" s="61">
        <v>0</v>
      </c>
      <c r="BF71" s="61">
        <v>0</v>
      </c>
      <c r="BG71" s="61">
        <v>-176481789.97</v>
      </c>
      <c r="BH71" s="61">
        <v>-4615038.4000000004</v>
      </c>
      <c r="BI71" s="61">
        <v>-1434672.98</v>
      </c>
      <c r="BJ71" s="61">
        <v>-6110719.9299999997</v>
      </c>
      <c r="BK71" s="61">
        <v>-55940650.210000001</v>
      </c>
      <c r="BL71" s="61">
        <v>-55308720.210000001</v>
      </c>
      <c r="BM71" s="61">
        <v>0</v>
      </c>
      <c r="BN71" s="61">
        <v>-631930</v>
      </c>
      <c r="BO71" s="61">
        <v>0</v>
      </c>
      <c r="BP71" s="61">
        <v>0</v>
      </c>
      <c r="BQ71" s="61">
        <v>0</v>
      </c>
      <c r="BR71" s="61">
        <v>0</v>
      </c>
      <c r="BS71" s="61">
        <v>0</v>
      </c>
      <c r="BT71" s="61">
        <v>0</v>
      </c>
      <c r="BU71" s="61">
        <v>0</v>
      </c>
      <c r="BV71" s="61">
        <v>-46364222.780000001</v>
      </c>
      <c r="BW71" s="61">
        <v>-62016485.670000002</v>
      </c>
      <c r="BX71" s="61">
        <v>0</v>
      </c>
      <c r="BY71" s="61">
        <v>0</v>
      </c>
      <c r="BZ71" s="61">
        <v>0</v>
      </c>
      <c r="CA71" s="61">
        <v>-6765390.4900000002</v>
      </c>
      <c r="CB71" s="61">
        <v>-11097397.49</v>
      </c>
      <c r="CC71" s="61">
        <v>-2536662.46</v>
      </c>
      <c r="CD71" s="61">
        <v>-8144887.6600000001</v>
      </c>
      <c r="CE71" s="61">
        <v>-33472147.57</v>
      </c>
      <c r="CF71" s="61">
        <v>0</v>
      </c>
      <c r="CG71" s="61">
        <v>-161915055.27999997</v>
      </c>
      <c r="CH71" s="61">
        <v>-118682402.56999999</v>
      </c>
      <c r="CI71" s="61">
        <v>285873930.10000002</v>
      </c>
      <c r="CJ71" s="61">
        <v>-32072208.689999998</v>
      </c>
      <c r="CK71" s="61">
        <v>-21439465.899999999</v>
      </c>
      <c r="CL71" s="61">
        <v>-10632742.789999999</v>
      </c>
      <c r="CM71" s="61">
        <v>0</v>
      </c>
      <c r="CN71" s="61">
        <v>-372484123.98000002</v>
      </c>
      <c r="CO71" s="61">
        <v>0</v>
      </c>
      <c r="CP71" s="61">
        <v>0</v>
      </c>
      <c r="CQ71" s="61">
        <v>0</v>
      </c>
      <c r="CR71" s="61">
        <v>0</v>
      </c>
      <c r="CS71" s="61">
        <v>0</v>
      </c>
      <c r="CT71" s="61">
        <v>0</v>
      </c>
      <c r="CU71" s="61">
        <v>0</v>
      </c>
      <c r="CV71" s="61">
        <v>0</v>
      </c>
      <c r="CW71" s="61">
        <v>0</v>
      </c>
      <c r="CX71" s="61">
        <v>0</v>
      </c>
      <c r="CY71" s="61">
        <v>0</v>
      </c>
      <c r="CZ71" s="61">
        <v>-19984477.769999996</v>
      </c>
      <c r="DA71" s="61">
        <v>45100224.460000001</v>
      </c>
      <c r="DB71" s="61">
        <v>-65084702.229999997</v>
      </c>
      <c r="DC71" s="61">
        <v>0</v>
      </c>
      <c r="DD71" s="61">
        <v>3818181.34</v>
      </c>
      <c r="DE71" s="61">
        <v>-27066356.280000001</v>
      </c>
      <c r="DF71" s="61">
        <v>-176120.14</v>
      </c>
      <c r="DG71" s="61">
        <v>-26890236.140000001</v>
      </c>
      <c r="DH71" s="61">
        <v>0</v>
      </c>
      <c r="DI71" s="61">
        <v>0</v>
      </c>
      <c r="DJ71" s="61">
        <v>431756507.70000005</v>
      </c>
      <c r="DK71" s="61">
        <v>626941656.11000001</v>
      </c>
      <c r="DL71" s="61">
        <v>-195185148.41</v>
      </c>
      <c r="DM71" s="61">
        <v>431756507.70000005</v>
      </c>
      <c r="DN71" s="61">
        <v>0</v>
      </c>
      <c r="DO71" s="61">
        <v>92495653.681115031</v>
      </c>
      <c r="DP71" s="61">
        <v>534446002.80999994</v>
      </c>
      <c r="DQ71" s="4"/>
      <c r="DR71" s="4"/>
    </row>
    <row r="72" spans="1:122" ht="12.75" customHeight="1">
      <c r="A72" s="43" t="s">
        <v>123</v>
      </c>
      <c r="B72" s="59">
        <v>3017</v>
      </c>
      <c r="C72" s="60" t="s">
        <v>378</v>
      </c>
      <c r="D72" s="61">
        <v>1762976232.1699998</v>
      </c>
      <c r="E72" s="61">
        <v>789807129.53999996</v>
      </c>
      <c r="F72" s="61">
        <v>0</v>
      </c>
      <c r="G72" s="61">
        <v>0</v>
      </c>
      <c r="H72" s="61">
        <v>789807129.53999996</v>
      </c>
      <c r="I72" s="61">
        <v>0</v>
      </c>
      <c r="J72" s="61">
        <v>0</v>
      </c>
      <c r="K72" s="61">
        <v>0</v>
      </c>
      <c r="L72" s="61">
        <v>0</v>
      </c>
      <c r="M72" s="61">
        <v>0</v>
      </c>
      <c r="N72" s="61">
        <v>0</v>
      </c>
      <c r="O72" s="61">
        <v>0</v>
      </c>
      <c r="P72" s="61">
        <v>0</v>
      </c>
      <c r="Q72" s="61">
        <v>0</v>
      </c>
      <c r="R72" s="61">
        <v>0</v>
      </c>
      <c r="S72" s="61">
        <v>0</v>
      </c>
      <c r="T72" s="61">
        <v>0</v>
      </c>
      <c r="U72" s="61">
        <v>0</v>
      </c>
      <c r="V72" s="61">
        <v>0</v>
      </c>
      <c r="W72" s="61">
        <v>0</v>
      </c>
      <c r="X72" s="61">
        <v>926242736.83000004</v>
      </c>
      <c r="Y72" s="61">
        <v>0</v>
      </c>
      <c r="Z72" s="61">
        <v>0</v>
      </c>
      <c r="AA72" s="61">
        <v>926242736.83000004</v>
      </c>
      <c r="AB72" s="61">
        <v>0</v>
      </c>
      <c r="AC72" s="61">
        <v>0</v>
      </c>
      <c r="AD72" s="61">
        <v>0</v>
      </c>
      <c r="AE72" s="61">
        <v>0</v>
      </c>
      <c r="AF72" s="61">
        <v>0</v>
      </c>
      <c r="AG72" s="61">
        <v>46926365.799999997</v>
      </c>
      <c r="AH72" s="61">
        <v>0</v>
      </c>
      <c r="AI72" s="61">
        <v>0</v>
      </c>
      <c r="AJ72" s="61">
        <v>0</v>
      </c>
      <c r="AK72" s="61">
        <v>0</v>
      </c>
      <c r="AL72" s="61">
        <v>0</v>
      </c>
      <c r="AM72" s="61">
        <v>0</v>
      </c>
      <c r="AN72" s="61">
        <v>0</v>
      </c>
      <c r="AO72" s="61">
        <v>0</v>
      </c>
      <c r="AP72" s="61">
        <v>0</v>
      </c>
      <c r="AQ72" s="61">
        <v>0</v>
      </c>
      <c r="AR72" s="61">
        <v>0</v>
      </c>
      <c r="AS72" s="61">
        <v>0</v>
      </c>
      <c r="AT72" s="61">
        <v>0</v>
      </c>
      <c r="AU72" s="61">
        <v>0</v>
      </c>
      <c r="AV72" s="61">
        <v>0</v>
      </c>
      <c r="AW72" s="61">
        <v>0</v>
      </c>
      <c r="AX72" s="61">
        <v>0</v>
      </c>
      <c r="AY72" s="61">
        <v>0</v>
      </c>
      <c r="AZ72" s="61">
        <v>0</v>
      </c>
      <c r="BA72" s="61">
        <v>0</v>
      </c>
      <c r="BB72" s="61">
        <v>0</v>
      </c>
      <c r="BC72" s="61">
        <v>0</v>
      </c>
      <c r="BD72" s="61">
        <v>0</v>
      </c>
      <c r="BE72" s="61">
        <v>0</v>
      </c>
      <c r="BF72" s="61">
        <v>0</v>
      </c>
      <c r="BG72" s="61">
        <v>-1280615030.9100001</v>
      </c>
      <c r="BH72" s="61">
        <v>-13891992.02</v>
      </c>
      <c r="BI72" s="61">
        <v>0</v>
      </c>
      <c r="BJ72" s="61">
        <v>0</v>
      </c>
      <c r="BK72" s="61">
        <v>-1152046128.1600001</v>
      </c>
      <c r="BL72" s="61">
        <v>-1152046128.1600001</v>
      </c>
      <c r="BM72" s="61">
        <v>0</v>
      </c>
      <c r="BN72" s="61">
        <v>0</v>
      </c>
      <c r="BO72" s="61">
        <v>0</v>
      </c>
      <c r="BP72" s="61">
        <v>0</v>
      </c>
      <c r="BQ72" s="61">
        <v>0</v>
      </c>
      <c r="BR72" s="61">
        <v>0</v>
      </c>
      <c r="BS72" s="61">
        <v>0</v>
      </c>
      <c r="BT72" s="61">
        <v>0</v>
      </c>
      <c r="BU72" s="61">
        <v>0</v>
      </c>
      <c r="BV72" s="61">
        <v>-279044.33</v>
      </c>
      <c r="BW72" s="61">
        <v>-114397866.40000001</v>
      </c>
      <c r="BX72" s="61">
        <v>0</v>
      </c>
      <c r="BY72" s="61">
        <v>0</v>
      </c>
      <c r="BZ72" s="61">
        <v>-25394436.829999998</v>
      </c>
      <c r="CA72" s="61">
        <v>-2669100.1800000002</v>
      </c>
      <c r="CB72" s="61">
        <v>0</v>
      </c>
      <c r="CC72" s="61">
        <v>0</v>
      </c>
      <c r="CD72" s="61">
        <v>0</v>
      </c>
      <c r="CE72" s="61">
        <v>-86334329.390000001</v>
      </c>
      <c r="CF72" s="61">
        <v>0</v>
      </c>
      <c r="CG72" s="61">
        <v>-455864974.11000001</v>
      </c>
      <c r="CH72" s="61">
        <v>17625231.289999988</v>
      </c>
      <c r="CI72" s="61">
        <v>0</v>
      </c>
      <c r="CJ72" s="61">
        <v>17625231.289999988</v>
      </c>
      <c r="CK72" s="61">
        <v>-4493345.47</v>
      </c>
      <c r="CL72" s="61">
        <v>917729.41</v>
      </c>
      <c r="CM72" s="61">
        <v>21200847.349999987</v>
      </c>
      <c r="CN72" s="61">
        <v>0</v>
      </c>
      <c r="CO72" s="61">
        <v>0</v>
      </c>
      <c r="CP72" s="61">
        <v>0</v>
      </c>
      <c r="CQ72" s="61">
        <v>0</v>
      </c>
      <c r="CR72" s="61">
        <v>0</v>
      </c>
      <c r="CS72" s="61">
        <v>0</v>
      </c>
      <c r="CT72" s="61">
        <v>0</v>
      </c>
      <c r="CU72" s="61">
        <v>0</v>
      </c>
      <c r="CV72" s="61">
        <v>0</v>
      </c>
      <c r="CW72" s="61">
        <v>0</v>
      </c>
      <c r="CX72" s="61">
        <v>0</v>
      </c>
      <c r="CY72" s="61">
        <v>0</v>
      </c>
      <c r="CZ72" s="61">
        <v>-472938423.25999999</v>
      </c>
      <c r="DA72" s="61">
        <v>-472938423.25999999</v>
      </c>
      <c r="DB72" s="61">
        <v>0</v>
      </c>
      <c r="DC72" s="61">
        <v>0</v>
      </c>
      <c r="DD72" s="61">
        <v>3342313.12</v>
      </c>
      <c r="DE72" s="61">
        <v>-3082950.19</v>
      </c>
      <c r="DF72" s="61">
        <v>0</v>
      </c>
      <c r="DG72" s="61">
        <v>-3082950.19</v>
      </c>
      <c r="DH72" s="61">
        <v>0</v>
      </c>
      <c r="DI72" s="61">
        <v>-811145.07</v>
      </c>
      <c r="DJ72" s="61">
        <v>2506794120.0099974</v>
      </c>
      <c r="DK72" s="61">
        <v>3122021291.9099975</v>
      </c>
      <c r="DL72" s="61">
        <v>-615227171.89999998</v>
      </c>
      <c r="DM72" s="61">
        <v>2506794120.0099974</v>
      </c>
      <c r="DN72" s="61">
        <v>0</v>
      </c>
      <c r="DO72" s="61">
        <v>3095525064.7599983</v>
      </c>
      <c r="DP72" s="61">
        <v>26496227.149999738</v>
      </c>
      <c r="DQ72" s="4"/>
      <c r="DR72" s="4"/>
    </row>
    <row r="73" spans="1:122" ht="12.75" customHeight="1">
      <c r="A73" s="43" t="s">
        <v>124</v>
      </c>
      <c r="B73" s="59">
        <v>3018</v>
      </c>
      <c r="C73" s="60" t="s">
        <v>378</v>
      </c>
      <c r="D73" s="61">
        <v>9747411455.4000015</v>
      </c>
      <c r="E73" s="61">
        <v>5343520444.5799999</v>
      </c>
      <c r="F73" s="61">
        <v>0</v>
      </c>
      <c r="G73" s="61">
        <v>0</v>
      </c>
      <c r="H73" s="61">
        <v>2717899753.2800002</v>
      </c>
      <c r="I73" s="61">
        <v>1639123979.52</v>
      </c>
      <c r="J73" s="61">
        <v>37882172.579999998</v>
      </c>
      <c r="K73" s="61">
        <v>29873689</v>
      </c>
      <c r="L73" s="61">
        <v>791676475.64999998</v>
      </c>
      <c r="M73" s="61">
        <v>127064374.55000001</v>
      </c>
      <c r="N73" s="61">
        <v>0</v>
      </c>
      <c r="O73" s="61">
        <v>1406988527.25</v>
      </c>
      <c r="P73" s="61">
        <v>0</v>
      </c>
      <c r="Q73" s="61">
        <v>0</v>
      </c>
      <c r="R73" s="61">
        <v>0</v>
      </c>
      <c r="S73" s="61">
        <v>0</v>
      </c>
      <c r="T73" s="61">
        <v>0</v>
      </c>
      <c r="U73" s="61">
        <v>924496234.38</v>
      </c>
      <c r="V73" s="61">
        <v>0</v>
      </c>
      <c r="W73" s="61">
        <v>482492292.87</v>
      </c>
      <c r="X73" s="61">
        <v>2689722731.3700004</v>
      </c>
      <c r="Y73" s="61">
        <v>0</v>
      </c>
      <c r="Z73" s="61">
        <v>0</v>
      </c>
      <c r="AA73" s="61">
        <v>799919546.88</v>
      </c>
      <c r="AB73" s="61">
        <v>-10493644.779999999</v>
      </c>
      <c r="AC73" s="61">
        <v>48113862.520000003</v>
      </c>
      <c r="AD73" s="61">
        <v>1998022047.28</v>
      </c>
      <c r="AE73" s="61">
        <v>-248513796.28999999</v>
      </c>
      <c r="AF73" s="61">
        <v>102674715.76000001</v>
      </c>
      <c r="AG73" s="61">
        <v>213433500.25999999</v>
      </c>
      <c r="AH73" s="61">
        <v>0</v>
      </c>
      <c r="AI73" s="61">
        <v>0</v>
      </c>
      <c r="AJ73" s="61">
        <v>0</v>
      </c>
      <c r="AK73" s="61">
        <v>0</v>
      </c>
      <c r="AL73" s="61">
        <v>0</v>
      </c>
      <c r="AM73" s="61">
        <v>0</v>
      </c>
      <c r="AN73" s="61">
        <v>10132967.039999999</v>
      </c>
      <c r="AO73" s="61">
        <v>10132967.039999999</v>
      </c>
      <c r="AP73" s="61">
        <v>0</v>
      </c>
      <c r="AQ73" s="61">
        <v>0</v>
      </c>
      <c r="AR73" s="61">
        <v>0</v>
      </c>
      <c r="AS73" s="61">
        <v>4076579.39</v>
      </c>
      <c r="AT73" s="61">
        <v>4076579.39</v>
      </c>
      <c r="AU73" s="61">
        <v>0</v>
      </c>
      <c r="AV73" s="61">
        <v>0</v>
      </c>
      <c r="AW73" s="61">
        <v>79536705.510000005</v>
      </c>
      <c r="AX73" s="61">
        <v>79536705.510000005</v>
      </c>
      <c r="AY73" s="61">
        <v>0</v>
      </c>
      <c r="AZ73" s="61">
        <v>0</v>
      </c>
      <c r="BA73" s="61">
        <v>0</v>
      </c>
      <c r="BB73" s="61">
        <v>0</v>
      </c>
      <c r="BC73" s="61">
        <v>0</v>
      </c>
      <c r="BD73" s="61">
        <v>0</v>
      </c>
      <c r="BE73" s="61">
        <v>0</v>
      </c>
      <c r="BF73" s="61">
        <v>0</v>
      </c>
      <c r="BG73" s="61">
        <v>-849230554.78999996</v>
      </c>
      <c r="BH73" s="61">
        <v>-472597386.05000001</v>
      </c>
      <c r="BI73" s="61">
        <v>0</v>
      </c>
      <c r="BJ73" s="61">
        <v>-66329.13</v>
      </c>
      <c r="BK73" s="61">
        <v>-303292.96000000002</v>
      </c>
      <c r="BL73" s="61">
        <v>0</v>
      </c>
      <c r="BM73" s="61">
        <v>0</v>
      </c>
      <c r="BN73" s="61">
        <v>-303292.96000000002</v>
      </c>
      <c r="BO73" s="61">
        <v>0</v>
      </c>
      <c r="BP73" s="61">
        <v>0</v>
      </c>
      <c r="BQ73" s="61">
        <v>0</v>
      </c>
      <c r="BR73" s="61">
        <v>0</v>
      </c>
      <c r="BS73" s="61">
        <v>0</v>
      </c>
      <c r="BT73" s="61">
        <v>0</v>
      </c>
      <c r="BU73" s="61">
        <v>0</v>
      </c>
      <c r="BV73" s="61">
        <v>-2831411.64</v>
      </c>
      <c r="BW73" s="61">
        <v>-138169389.99000001</v>
      </c>
      <c r="BX73" s="61">
        <v>0</v>
      </c>
      <c r="BY73" s="61">
        <v>0</v>
      </c>
      <c r="BZ73" s="61">
        <v>-52896.28</v>
      </c>
      <c r="CA73" s="61">
        <v>-27138302.57</v>
      </c>
      <c r="CB73" s="61">
        <v>-321566.84000000003</v>
      </c>
      <c r="CC73" s="61">
        <v>-3686410.02</v>
      </c>
      <c r="CD73" s="61">
        <v>-44953885.030000001</v>
      </c>
      <c r="CE73" s="61">
        <v>-62016329.25</v>
      </c>
      <c r="CF73" s="61">
        <v>-235262745.01999995</v>
      </c>
      <c r="CG73" s="61">
        <v>171193109.71999991</v>
      </c>
      <c r="CH73" s="61">
        <v>589203897.93999994</v>
      </c>
      <c r="CI73" s="61">
        <v>650000000</v>
      </c>
      <c r="CJ73" s="61">
        <v>-4893973.57</v>
      </c>
      <c r="CK73" s="61">
        <v>-36057279</v>
      </c>
      <c r="CL73" s="61">
        <v>31163305.43</v>
      </c>
      <c r="CM73" s="61">
        <v>0</v>
      </c>
      <c r="CN73" s="61">
        <v>-55902128.490000002</v>
      </c>
      <c r="CO73" s="61">
        <v>0</v>
      </c>
      <c r="CP73" s="61">
        <v>0</v>
      </c>
      <c r="CQ73" s="61">
        <v>0</v>
      </c>
      <c r="CR73" s="61">
        <v>0</v>
      </c>
      <c r="CS73" s="61">
        <v>0</v>
      </c>
      <c r="CT73" s="61">
        <v>0</v>
      </c>
      <c r="CU73" s="61">
        <v>0</v>
      </c>
      <c r="CV73" s="61">
        <v>0</v>
      </c>
      <c r="CW73" s="61">
        <v>0</v>
      </c>
      <c r="CX73" s="61">
        <v>0</v>
      </c>
      <c r="CY73" s="61">
        <v>0</v>
      </c>
      <c r="CZ73" s="61">
        <v>-374948613.66000003</v>
      </c>
      <c r="DA73" s="61">
        <v>-374948613.66000003</v>
      </c>
      <c r="DB73" s="61">
        <v>0</v>
      </c>
      <c r="DC73" s="61">
        <v>0</v>
      </c>
      <c r="DD73" s="61">
        <v>2205101.17</v>
      </c>
      <c r="DE73" s="61">
        <v>-45267275.730000004</v>
      </c>
      <c r="DF73" s="61">
        <v>-45267275.730000004</v>
      </c>
      <c r="DG73" s="61">
        <v>0</v>
      </c>
      <c r="DH73" s="61">
        <v>0</v>
      </c>
      <c r="DI73" s="61">
        <v>0</v>
      </c>
      <c r="DJ73" s="61">
        <v>11008426666.960007</v>
      </c>
      <c r="DK73" s="61">
        <v>14575059823.930006</v>
      </c>
      <c r="DL73" s="61">
        <v>-3566633156.9699998</v>
      </c>
      <c r="DM73" s="61">
        <v>11008426666.960007</v>
      </c>
      <c r="DN73" s="61">
        <v>0</v>
      </c>
      <c r="DO73" s="61">
        <v>5505685813.6000004</v>
      </c>
      <c r="DP73" s="61">
        <v>9069374010.3299999</v>
      </c>
      <c r="DQ73" s="4"/>
      <c r="DR73" s="4"/>
    </row>
    <row r="74" spans="1:122" ht="12.75" customHeight="1">
      <c r="A74" s="43" t="s">
        <v>125</v>
      </c>
      <c r="B74" s="59">
        <v>4002</v>
      </c>
      <c r="C74" s="60" t="s">
        <v>379</v>
      </c>
      <c r="D74" s="61">
        <v>0</v>
      </c>
      <c r="E74" s="61">
        <v>0</v>
      </c>
      <c r="F74" s="61">
        <v>0</v>
      </c>
      <c r="G74" s="61">
        <v>0</v>
      </c>
      <c r="H74" s="61">
        <v>0</v>
      </c>
      <c r="I74" s="61">
        <v>0</v>
      </c>
      <c r="J74" s="61">
        <v>0</v>
      </c>
      <c r="K74" s="61">
        <v>0</v>
      </c>
      <c r="L74" s="61">
        <v>0</v>
      </c>
      <c r="M74" s="61">
        <v>0</v>
      </c>
      <c r="N74" s="61">
        <v>0</v>
      </c>
      <c r="O74" s="61">
        <v>0</v>
      </c>
      <c r="P74" s="61">
        <v>0</v>
      </c>
      <c r="Q74" s="61">
        <v>0</v>
      </c>
      <c r="R74" s="61">
        <v>0</v>
      </c>
      <c r="S74" s="61">
        <v>0</v>
      </c>
      <c r="T74" s="61">
        <v>0</v>
      </c>
      <c r="U74" s="61">
        <v>0</v>
      </c>
      <c r="V74" s="61">
        <v>0</v>
      </c>
      <c r="W74" s="61">
        <v>0</v>
      </c>
      <c r="X74" s="61">
        <v>0</v>
      </c>
      <c r="Y74" s="61">
        <v>0</v>
      </c>
      <c r="Z74" s="61">
        <v>0</v>
      </c>
      <c r="AA74" s="61">
        <v>0</v>
      </c>
      <c r="AB74" s="61">
        <v>0</v>
      </c>
      <c r="AC74" s="61">
        <v>0</v>
      </c>
      <c r="AD74" s="61">
        <v>0</v>
      </c>
      <c r="AE74" s="61">
        <v>0</v>
      </c>
      <c r="AF74" s="61">
        <v>0</v>
      </c>
      <c r="AG74" s="61">
        <v>0</v>
      </c>
      <c r="AH74" s="61">
        <v>0</v>
      </c>
      <c r="AI74" s="61">
        <v>0</v>
      </c>
      <c r="AJ74" s="61">
        <v>0</v>
      </c>
      <c r="AK74" s="61">
        <v>0</v>
      </c>
      <c r="AL74" s="61">
        <v>0</v>
      </c>
      <c r="AM74" s="61">
        <v>0</v>
      </c>
      <c r="AN74" s="61">
        <v>0</v>
      </c>
      <c r="AO74" s="61">
        <v>0</v>
      </c>
      <c r="AP74" s="61">
        <v>0</v>
      </c>
      <c r="AQ74" s="61">
        <v>0</v>
      </c>
      <c r="AR74" s="61">
        <v>0</v>
      </c>
      <c r="AS74" s="61">
        <v>0</v>
      </c>
      <c r="AT74" s="61">
        <v>0</v>
      </c>
      <c r="AU74" s="61">
        <v>0</v>
      </c>
      <c r="AV74" s="61">
        <v>0</v>
      </c>
      <c r="AW74" s="61">
        <v>0</v>
      </c>
      <c r="AX74" s="61">
        <v>0</v>
      </c>
      <c r="AY74" s="61">
        <v>0</v>
      </c>
      <c r="AZ74" s="61">
        <v>0</v>
      </c>
      <c r="BA74" s="61">
        <v>0</v>
      </c>
      <c r="BB74" s="61">
        <v>0</v>
      </c>
      <c r="BC74" s="61">
        <v>0</v>
      </c>
      <c r="BD74" s="61">
        <v>0</v>
      </c>
      <c r="BE74" s="61">
        <v>0</v>
      </c>
      <c r="BF74" s="61">
        <v>0</v>
      </c>
      <c r="BG74" s="61">
        <v>0</v>
      </c>
      <c r="BH74" s="61">
        <v>0</v>
      </c>
      <c r="BI74" s="61">
        <v>0</v>
      </c>
      <c r="BJ74" s="61">
        <v>0</v>
      </c>
      <c r="BK74" s="61">
        <v>0</v>
      </c>
      <c r="BL74" s="61">
        <v>0</v>
      </c>
      <c r="BM74" s="61">
        <v>0</v>
      </c>
      <c r="BN74" s="61">
        <v>0</v>
      </c>
      <c r="BO74" s="61">
        <v>0</v>
      </c>
      <c r="BP74" s="61">
        <v>0</v>
      </c>
      <c r="BQ74" s="61">
        <v>0</v>
      </c>
      <c r="BR74" s="61">
        <v>0</v>
      </c>
      <c r="BS74" s="61">
        <v>0</v>
      </c>
      <c r="BT74" s="61">
        <v>0</v>
      </c>
      <c r="BU74" s="61">
        <v>0</v>
      </c>
      <c r="BV74" s="61">
        <v>0</v>
      </c>
      <c r="BW74" s="61">
        <v>0</v>
      </c>
      <c r="BX74" s="61">
        <v>0</v>
      </c>
      <c r="BY74" s="61">
        <v>0</v>
      </c>
      <c r="BZ74" s="61">
        <v>0</v>
      </c>
      <c r="CA74" s="61">
        <v>0</v>
      </c>
      <c r="CB74" s="61">
        <v>0</v>
      </c>
      <c r="CC74" s="61">
        <v>0</v>
      </c>
      <c r="CD74" s="61">
        <v>0</v>
      </c>
      <c r="CE74" s="61">
        <v>0</v>
      </c>
      <c r="CF74" s="61">
        <v>0</v>
      </c>
      <c r="CG74" s="61">
        <v>0</v>
      </c>
      <c r="CH74" s="61">
        <v>0</v>
      </c>
      <c r="CI74" s="61">
        <v>0</v>
      </c>
      <c r="CJ74" s="61">
        <v>0</v>
      </c>
      <c r="CK74" s="61">
        <v>0</v>
      </c>
      <c r="CL74" s="61">
        <v>0</v>
      </c>
      <c r="CM74" s="61">
        <v>0</v>
      </c>
      <c r="CN74" s="61">
        <v>0</v>
      </c>
      <c r="CO74" s="61">
        <v>0</v>
      </c>
      <c r="CP74" s="61">
        <v>0</v>
      </c>
      <c r="CQ74" s="61">
        <v>0</v>
      </c>
      <c r="CR74" s="61">
        <v>0</v>
      </c>
      <c r="CS74" s="61">
        <v>0</v>
      </c>
      <c r="CT74" s="61">
        <v>0</v>
      </c>
      <c r="CU74" s="61">
        <v>0</v>
      </c>
      <c r="CV74" s="61">
        <v>0</v>
      </c>
      <c r="CW74" s="61">
        <v>0</v>
      </c>
      <c r="CX74" s="61">
        <v>0</v>
      </c>
      <c r="CY74" s="61">
        <v>0</v>
      </c>
      <c r="CZ74" s="61">
        <v>0</v>
      </c>
      <c r="DA74" s="61">
        <v>0</v>
      </c>
      <c r="DB74" s="61">
        <v>0</v>
      </c>
      <c r="DC74" s="61">
        <v>0</v>
      </c>
      <c r="DD74" s="61">
        <v>0</v>
      </c>
      <c r="DE74" s="61">
        <v>0</v>
      </c>
      <c r="DF74" s="61">
        <v>0</v>
      </c>
      <c r="DG74" s="61">
        <v>0</v>
      </c>
      <c r="DH74" s="61">
        <v>0</v>
      </c>
      <c r="DI74" s="61">
        <v>0</v>
      </c>
      <c r="DJ74" s="61">
        <v>0</v>
      </c>
      <c r="DK74" s="61">
        <v>0</v>
      </c>
      <c r="DL74" s="61">
        <v>0</v>
      </c>
      <c r="DM74" s="61">
        <v>0</v>
      </c>
      <c r="DN74" s="61">
        <v>0</v>
      </c>
      <c r="DO74" s="61">
        <v>0</v>
      </c>
      <c r="DP74" s="61">
        <v>0</v>
      </c>
      <c r="DQ74" s="4"/>
      <c r="DR74" s="4"/>
    </row>
    <row r="75" spans="1:122" ht="12.75" customHeight="1">
      <c r="A75" s="45" t="s">
        <v>126</v>
      </c>
      <c r="B75" s="62">
        <v>4003</v>
      </c>
      <c r="C75" s="60" t="s">
        <v>379</v>
      </c>
      <c r="D75" s="61">
        <v>0</v>
      </c>
      <c r="E75" s="61">
        <v>0</v>
      </c>
      <c r="F75" s="61">
        <v>0</v>
      </c>
      <c r="G75" s="61">
        <v>0</v>
      </c>
      <c r="H75" s="61">
        <v>0</v>
      </c>
      <c r="I75" s="61">
        <v>0</v>
      </c>
      <c r="J75" s="61">
        <v>0</v>
      </c>
      <c r="K75" s="61">
        <v>0</v>
      </c>
      <c r="L75" s="61">
        <v>0</v>
      </c>
      <c r="M75" s="61">
        <v>0</v>
      </c>
      <c r="N75" s="61">
        <v>0</v>
      </c>
      <c r="O75" s="61">
        <v>0</v>
      </c>
      <c r="P75" s="61">
        <v>0</v>
      </c>
      <c r="Q75" s="61">
        <v>0</v>
      </c>
      <c r="R75" s="61">
        <v>0</v>
      </c>
      <c r="S75" s="61">
        <v>0</v>
      </c>
      <c r="T75" s="61">
        <v>0</v>
      </c>
      <c r="U75" s="61">
        <v>0</v>
      </c>
      <c r="V75" s="61">
        <v>0</v>
      </c>
      <c r="W75" s="61">
        <v>0</v>
      </c>
      <c r="X75" s="61">
        <v>0</v>
      </c>
      <c r="Y75" s="61">
        <v>0</v>
      </c>
      <c r="Z75" s="61">
        <v>0</v>
      </c>
      <c r="AA75" s="61">
        <v>0</v>
      </c>
      <c r="AB75" s="61">
        <v>0</v>
      </c>
      <c r="AC75" s="61">
        <v>0</v>
      </c>
      <c r="AD75" s="61">
        <v>0</v>
      </c>
      <c r="AE75" s="61">
        <v>0</v>
      </c>
      <c r="AF75" s="61">
        <v>0</v>
      </c>
      <c r="AG75" s="61">
        <v>0</v>
      </c>
      <c r="AH75" s="61">
        <v>0</v>
      </c>
      <c r="AI75" s="61">
        <v>0</v>
      </c>
      <c r="AJ75" s="61">
        <v>0</v>
      </c>
      <c r="AK75" s="61">
        <v>0</v>
      </c>
      <c r="AL75" s="61">
        <v>0</v>
      </c>
      <c r="AM75" s="61">
        <v>0</v>
      </c>
      <c r="AN75" s="61">
        <v>0</v>
      </c>
      <c r="AO75" s="61">
        <v>0</v>
      </c>
      <c r="AP75" s="61">
        <v>0</v>
      </c>
      <c r="AQ75" s="61">
        <v>0</v>
      </c>
      <c r="AR75" s="61">
        <v>0</v>
      </c>
      <c r="AS75" s="61">
        <v>0</v>
      </c>
      <c r="AT75" s="61">
        <v>0</v>
      </c>
      <c r="AU75" s="61">
        <v>0</v>
      </c>
      <c r="AV75" s="61">
        <v>0</v>
      </c>
      <c r="AW75" s="61">
        <v>0</v>
      </c>
      <c r="AX75" s="61">
        <v>0</v>
      </c>
      <c r="AY75" s="61">
        <v>0</v>
      </c>
      <c r="AZ75" s="61">
        <v>0</v>
      </c>
      <c r="BA75" s="61">
        <v>0</v>
      </c>
      <c r="BB75" s="61">
        <v>0</v>
      </c>
      <c r="BC75" s="61">
        <v>0</v>
      </c>
      <c r="BD75" s="61">
        <v>0</v>
      </c>
      <c r="BE75" s="61">
        <v>0</v>
      </c>
      <c r="BF75" s="61">
        <v>0</v>
      </c>
      <c r="BG75" s="61">
        <v>0</v>
      </c>
      <c r="BH75" s="61">
        <v>0</v>
      </c>
      <c r="BI75" s="61">
        <v>0</v>
      </c>
      <c r="BJ75" s="61">
        <v>0</v>
      </c>
      <c r="BK75" s="61">
        <v>0</v>
      </c>
      <c r="BL75" s="61">
        <v>0</v>
      </c>
      <c r="BM75" s="61">
        <v>0</v>
      </c>
      <c r="BN75" s="61">
        <v>0</v>
      </c>
      <c r="BO75" s="61">
        <v>0</v>
      </c>
      <c r="BP75" s="61">
        <v>0</v>
      </c>
      <c r="BQ75" s="61">
        <v>0</v>
      </c>
      <c r="BR75" s="61">
        <v>0</v>
      </c>
      <c r="BS75" s="61">
        <v>0</v>
      </c>
      <c r="BT75" s="61">
        <v>0</v>
      </c>
      <c r="BU75" s="61">
        <v>0</v>
      </c>
      <c r="BV75" s="61">
        <v>0</v>
      </c>
      <c r="BW75" s="61">
        <v>0</v>
      </c>
      <c r="BX75" s="61">
        <v>0</v>
      </c>
      <c r="BY75" s="61">
        <v>0</v>
      </c>
      <c r="BZ75" s="61">
        <v>0</v>
      </c>
      <c r="CA75" s="61">
        <v>0</v>
      </c>
      <c r="CB75" s="61">
        <v>0</v>
      </c>
      <c r="CC75" s="61">
        <v>0</v>
      </c>
      <c r="CD75" s="61">
        <v>0</v>
      </c>
      <c r="CE75" s="61">
        <v>0</v>
      </c>
      <c r="CF75" s="61">
        <v>0</v>
      </c>
      <c r="CG75" s="61">
        <v>0</v>
      </c>
      <c r="CH75" s="61">
        <v>0</v>
      </c>
      <c r="CI75" s="61">
        <v>0</v>
      </c>
      <c r="CJ75" s="61">
        <v>0</v>
      </c>
      <c r="CK75" s="61">
        <v>0</v>
      </c>
      <c r="CL75" s="61">
        <v>0</v>
      </c>
      <c r="CM75" s="61">
        <v>0</v>
      </c>
      <c r="CN75" s="61">
        <v>0</v>
      </c>
      <c r="CO75" s="61">
        <v>0</v>
      </c>
      <c r="CP75" s="61">
        <v>0</v>
      </c>
      <c r="CQ75" s="61">
        <v>0</v>
      </c>
      <c r="CR75" s="61">
        <v>0</v>
      </c>
      <c r="CS75" s="61">
        <v>0</v>
      </c>
      <c r="CT75" s="61">
        <v>0</v>
      </c>
      <c r="CU75" s="61">
        <v>0</v>
      </c>
      <c r="CV75" s="61">
        <v>0</v>
      </c>
      <c r="CW75" s="61">
        <v>0</v>
      </c>
      <c r="CX75" s="61">
        <v>0</v>
      </c>
      <c r="CY75" s="61">
        <v>0</v>
      </c>
      <c r="CZ75" s="61">
        <v>0</v>
      </c>
      <c r="DA75" s="61">
        <v>0</v>
      </c>
      <c r="DB75" s="61">
        <v>0</v>
      </c>
      <c r="DC75" s="61">
        <v>0</v>
      </c>
      <c r="DD75" s="61">
        <v>0</v>
      </c>
      <c r="DE75" s="61">
        <v>0</v>
      </c>
      <c r="DF75" s="61">
        <v>0</v>
      </c>
      <c r="DG75" s="61">
        <v>0</v>
      </c>
      <c r="DH75" s="61">
        <v>0</v>
      </c>
      <c r="DI75" s="61">
        <v>0</v>
      </c>
      <c r="DJ75" s="61">
        <v>0</v>
      </c>
      <c r="DK75" s="61">
        <v>0</v>
      </c>
      <c r="DL75" s="61">
        <v>0</v>
      </c>
      <c r="DM75" s="61">
        <v>0</v>
      </c>
      <c r="DN75" s="61">
        <v>0</v>
      </c>
      <c r="DO75" s="61">
        <v>0</v>
      </c>
      <c r="DP75" s="61">
        <v>0</v>
      </c>
      <c r="DQ75" s="4"/>
      <c r="DR75" s="4"/>
    </row>
    <row r="76" spans="1:122" ht="12.75" customHeight="1">
      <c r="A76" s="45" t="s">
        <v>127</v>
      </c>
      <c r="B76" s="62">
        <v>4004</v>
      </c>
      <c r="C76" s="60" t="s">
        <v>379</v>
      </c>
      <c r="D76" s="61">
        <v>0</v>
      </c>
      <c r="E76" s="61">
        <v>0</v>
      </c>
      <c r="F76" s="61">
        <v>0</v>
      </c>
      <c r="G76" s="61">
        <v>0</v>
      </c>
      <c r="H76" s="61">
        <v>0</v>
      </c>
      <c r="I76" s="61">
        <v>0</v>
      </c>
      <c r="J76" s="61">
        <v>0</v>
      </c>
      <c r="K76" s="61">
        <v>0</v>
      </c>
      <c r="L76" s="61">
        <v>0</v>
      </c>
      <c r="M76" s="61">
        <v>0</v>
      </c>
      <c r="N76" s="61">
        <v>0</v>
      </c>
      <c r="O76" s="61">
        <v>0</v>
      </c>
      <c r="P76" s="61">
        <v>0</v>
      </c>
      <c r="Q76" s="61">
        <v>0</v>
      </c>
      <c r="R76" s="61">
        <v>0</v>
      </c>
      <c r="S76" s="61">
        <v>0</v>
      </c>
      <c r="T76" s="61">
        <v>0</v>
      </c>
      <c r="U76" s="61">
        <v>0</v>
      </c>
      <c r="V76" s="61">
        <v>0</v>
      </c>
      <c r="W76" s="61">
        <v>0</v>
      </c>
      <c r="X76" s="61">
        <v>0</v>
      </c>
      <c r="Y76" s="61">
        <v>0</v>
      </c>
      <c r="Z76" s="61">
        <v>0</v>
      </c>
      <c r="AA76" s="61">
        <v>0</v>
      </c>
      <c r="AB76" s="61">
        <v>0</v>
      </c>
      <c r="AC76" s="61">
        <v>0</v>
      </c>
      <c r="AD76" s="61">
        <v>0</v>
      </c>
      <c r="AE76" s="61">
        <v>0</v>
      </c>
      <c r="AF76" s="61">
        <v>0</v>
      </c>
      <c r="AG76" s="61">
        <v>0</v>
      </c>
      <c r="AH76" s="61">
        <v>0</v>
      </c>
      <c r="AI76" s="61">
        <v>0</v>
      </c>
      <c r="AJ76" s="61">
        <v>0</v>
      </c>
      <c r="AK76" s="61">
        <v>0</v>
      </c>
      <c r="AL76" s="61">
        <v>0</v>
      </c>
      <c r="AM76" s="61">
        <v>0</v>
      </c>
      <c r="AN76" s="61">
        <v>0</v>
      </c>
      <c r="AO76" s="61">
        <v>0</v>
      </c>
      <c r="AP76" s="61">
        <v>0</v>
      </c>
      <c r="AQ76" s="61">
        <v>0</v>
      </c>
      <c r="AR76" s="61">
        <v>0</v>
      </c>
      <c r="AS76" s="61">
        <v>0</v>
      </c>
      <c r="AT76" s="61">
        <v>0</v>
      </c>
      <c r="AU76" s="61">
        <v>0</v>
      </c>
      <c r="AV76" s="61">
        <v>0</v>
      </c>
      <c r="AW76" s="61">
        <v>0</v>
      </c>
      <c r="AX76" s="61">
        <v>0</v>
      </c>
      <c r="AY76" s="61">
        <v>0</v>
      </c>
      <c r="AZ76" s="61">
        <v>0</v>
      </c>
      <c r="BA76" s="61">
        <v>0</v>
      </c>
      <c r="BB76" s="61">
        <v>0</v>
      </c>
      <c r="BC76" s="61">
        <v>0</v>
      </c>
      <c r="BD76" s="61">
        <v>0</v>
      </c>
      <c r="BE76" s="61">
        <v>0</v>
      </c>
      <c r="BF76" s="61">
        <v>0</v>
      </c>
      <c r="BG76" s="61">
        <v>0</v>
      </c>
      <c r="BH76" s="61">
        <v>0</v>
      </c>
      <c r="BI76" s="61">
        <v>0</v>
      </c>
      <c r="BJ76" s="61">
        <v>0</v>
      </c>
      <c r="BK76" s="61">
        <v>0</v>
      </c>
      <c r="BL76" s="61">
        <v>0</v>
      </c>
      <c r="BM76" s="61">
        <v>0</v>
      </c>
      <c r="BN76" s="61">
        <v>0</v>
      </c>
      <c r="BO76" s="61">
        <v>0</v>
      </c>
      <c r="BP76" s="61">
        <v>0</v>
      </c>
      <c r="BQ76" s="61">
        <v>0</v>
      </c>
      <c r="BR76" s="61">
        <v>0</v>
      </c>
      <c r="BS76" s="61">
        <v>0</v>
      </c>
      <c r="BT76" s="61">
        <v>0</v>
      </c>
      <c r="BU76" s="61">
        <v>0</v>
      </c>
      <c r="BV76" s="61">
        <v>0</v>
      </c>
      <c r="BW76" s="61">
        <v>0</v>
      </c>
      <c r="BX76" s="61">
        <v>0</v>
      </c>
      <c r="BY76" s="61">
        <v>0</v>
      </c>
      <c r="BZ76" s="61">
        <v>0</v>
      </c>
      <c r="CA76" s="61">
        <v>0</v>
      </c>
      <c r="CB76" s="61">
        <v>0</v>
      </c>
      <c r="CC76" s="61">
        <v>0</v>
      </c>
      <c r="CD76" s="61">
        <v>0</v>
      </c>
      <c r="CE76" s="61">
        <v>0</v>
      </c>
      <c r="CF76" s="61">
        <v>0</v>
      </c>
      <c r="CG76" s="61">
        <v>0</v>
      </c>
      <c r="CH76" s="61">
        <v>0</v>
      </c>
      <c r="CI76" s="61">
        <v>0</v>
      </c>
      <c r="CJ76" s="61">
        <v>0</v>
      </c>
      <c r="CK76" s="61">
        <v>0</v>
      </c>
      <c r="CL76" s="61">
        <v>0</v>
      </c>
      <c r="CM76" s="61">
        <v>0</v>
      </c>
      <c r="CN76" s="61">
        <v>0</v>
      </c>
      <c r="CO76" s="61">
        <v>0</v>
      </c>
      <c r="CP76" s="61">
        <v>0</v>
      </c>
      <c r="CQ76" s="61">
        <v>0</v>
      </c>
      <c r="CR76" s="61">
        <v>0</v>
      </c>
      <c r="CS76" s="61">
        <v>0</v>
      </c>
      <c r="CT76" s="61">
        <v>0</v>
      </c>
      <c r="CU76" s="61">
        <v>0</v>
      </c>
      <c r="CV76" s="61">
        <v>0</v>
      </c>
      <c r="CW76" s="61">
        <v>0</v>
      </c>
      <c r="CX76" s="61">
        <v>0</v>
      </c>
      <c r="CY76" s="61">
        <v>0</v>
      </c>
      <c r="CZ76" s="61">
        <v>0</v>
      </c>
      <c r="DA76" s="61">
        <v>0</v>
      </c>
      <c r="DB76" s="61">
        <v>0</v>
      </c>
      <c r="DC76" s="61">
        <v>0</v>
      </c>
      <c r="DD76" s="61">
        <v>0</v>
      </c>
      <c r="DE76" s="61">
        <v>0</v>
      </c>
      <c r="DF76" s="61">
        <v>0</v>
      </c>
      <c r="DG76" s="61">
        <v>0</v>
      </c>
      <c r="DH76" s="61">
        <v>0</v>
      </c>
      <c r="DI76" s="61">
        <v>0</v>
      </c>
      <c r="DJ76" s="61">
        <v>0</v>
      </c>
      <c r="DK76" s="61">
        <v>0</v>
      </c>
      <c r="DL76" s="61">
        <v>0</v>
      </c>
      <c r="DM76" s="61">
        <v>0</v>
      </c>
      <c r="DN76" s="61">
        <v>0</v>
      </c>
      <c r="DO76" s="61">
        <v>0</v>
      </c>
      <c r="DP76" s="61">
        <v>0</v>
      </c>
      <c r="DQ76" s="4"/>
      <c r="DR76" s="4"/>
    </row>
    <row r="77" spans="1:122" ht="12.75" customHeight="1">
      <c r="A77" s="45" t="s">
        <v>128</v>
      </c>
      <c r="B77" s="62">
        <v>4005</v>
      </c>
      <c r="C77" s="60" t="s">
        <v>379</v>
      </c>
      <c r="D77" s="61">
        <v>0</v>
      </c>
      <c r="E77" s="61">
        <v>0</v>
      </c>
      <c r="F77" s="61">
        <v>0</v>
      </c>
      <c r="G77" s="61">
        <v>0</v>
      </c>
      <c r="H77" s="61">
        <v>0</v>
      </c>
      <c r="I77" s="61">
        <v>0</v>
      </c>
      <c r="J77" s="61">
        <v>0</v>
      </c>
      <c r="K77" s="61">
        <v>0</v>
      </c>
      <c r="L77" s="61">
        <v>0</v>
      </c>
      <c r="M77" s="61">
        <v>0</v>
      </c>
      <c r="N77" s="61">
        <v>0</v>
      </c>
      <c r="O77" s="61">
        <v>0</v>
      </c>
      <c r="P77" s="61">
        <v>0</v>
      </c>
      <c r="Q77" s="61">
        <v>0</v>
      </c>
      <c r="R77" s="61">
        <v>0</v>
      </c>
      <c r="S77" s="61">
        <v>0</v>
      </c>
      <c r="T77" s="61">
        <v>0</v>
      </c>
      <c r="U77" s="61">
        <v>0</v>
      </c>
      <c r="V77" s="61">
        <v>0</v>
      </c>
      <c r="W77" s="61">
        <v>0</v>
      </c>
      <c r="X77" s="61">
        <v>0</v>
      </c>
      <c r="Y77" s="61">
        <v>0</v>
      </c>
      <c r="Z77" s="61">
        <v>0</v>
      </c>
      <c r="AA77" s="61">
        <v>0</v>
      </c>
      <c r="AB77" s="61">
        <v>0</v>
      </c>
      <c r="AC77" s="61">
        <v>0</v>
      </c>
      <c r="AD77" s="61">
        <v>0</v>
      </c>
      <c r="AE77" s="61">
        <v>0</v>
      </c>
      <c r="AF77" s="61">
        <v>0</v>
      </c>
      <c r="AG77" s="61">
        <v>0</v>
      </c>
      <c r="AH77" s="61">
        <v>0</v>
      </c>
      <c r="AI77" s="61">
        <v>0</v>
      </c>
      <c r="AJ77" s="61">
        <v>0</v>
      </c>
      <c r="AK77" s="61">
        <v>0</v>
      </c>
      <c r="AL77" s="61">
        <v>0</v>
      </c>
      <c r="AM77" s="61">
        <v>0</v>
      </c>
      <c r="AN77" s="61">
        <v>0</v>
      </c>
      <c r="AO77" s="61">
        <v>0</v>
      </c>
      <c r="AP77" s="61">
        <v>0</v>
      </c>
      <c r="AQ77" s="61">
        <v>0</v>
      </c>
      <c r="AR77" s="61">
        <v>0</v>
      </c>
      <c r="AS77" s="61">
        <v>0</v>
      </c>
      <c r="AT77" s="61">
        <v>0</v>
      </c>
      <c r="AU77" s="61">
        <v>0</v>
      </c>
      <c r="AV77" s="61">
        <v>0</v>
      </c>
      <c r="AW77" s="61">
        <v>0</v>
      </c>
      <c r="AX77" s="61">
        <v>0</v>
      </c>
      <c r="AY77" s="61">
        <v>0</v>
      </c>
      <c r="AZ77" s="61">
        <v>0</v>
      </c>
      <c r="BA77" s="61">
        <v>0</v>
      </c>
      <c r="BB77" s="61">
        <v>0</v>
      </c>
      <c r="BC77" s="61">
        <v>0</v>
      </c>
      <c r="BD77" s="61">
        <v>0</v>
      </c>
      <c r="BE77" s="61">
        <v>0</v>
      </c>
      <c r="BF77" s="61">
        <v>0</v>
      </c>
      <c r="BG77" s="61">
        <v>0</v>
      </c>
      <c r="BH77" s="61">
        <v>0</v>
      </c>
      <c r="BI77" s="61">
        <v>0</v>
      </c>
      <c r="BJ77" s="61">
        <v>0</v>
      </c>
      <c r="BK77" s="61">
        <v>0</v>
      </c>
      <c r="BL77" s="61">
        <v>0</v>
      </c>
      <c r="BM77" s="61">
        <v>0</v>
      </c>
      <c r="BN77" s="61">
        <v>0</v>
      </c>
      <c r="BO77" s="61">
        <v>0</v>
      </c>
      <c r="BP77" s="61">
        <v>0</v>
      </c>
      <c r="BQ77" s="61">
        <v>0</v>
      </c>
      <c r="BR77" s="61">
        <v>0</v>
      </c>
      <c r="BS77" s="61">
        <v>0</v>
      </c>
      <c r="BT77" s="61">
        <v>0</v>
      </c>
      <c r="BU77" s="61">
        <v>0</v>
      </c>
      <c r="BV77" s="61">
        <v>0</v>
      </c>
      <c r="BW77" s="61">
        <v>0</v>
      </c>
      <c r="BX77" s="61">
        <v>0</v>
      </c>
      <c r="BY77" s="61">
        <v>0</v>
      </c>
      <c r="BZ77" s="61">
        <v>0</v>
      </c>
      <c r="CA77" s="61">
        <v>0</v>
      </c>
      <c r="CB77" s="61">
        <v>0</v>
      </c>
      <c r="CC77" s="61">
        <v>0</v>
      </c>
      <c r="CD77" s="61">
        <v>0</v>
      </c>
      <c r="CE77" s="61">
        <v>0</v>
      </c>
      <c r="CF77" s="61">
        <v>0</v>
      </c>
      <c r="CG77" s="61">
        <v>0</v>
      </c>
      <c r="CH77" s="61">
        <v>0</v>
      </c>
      <c r="CI77" s="61">
        <v>0</v>
      </c>
      <c r="CJ77" s="61">
        <v>0</v>
      </c>
      <c r="CK77" s="61">
        <v>0</v>
      </c>
      <c r="CL77" s="61">
        <v>0</v>
      </c>
      <c r="CM77" s="61">
        <v>0</v>
      </c>
      <c r="CN77" s="61">
        <v>0</v>
      </c>
      <c r="CO77" s="61">
        <v>0</v>
      </c>
      <c r="CP77" s="61">
        <v>0</v>
      </c>
      <c r="CQ77" s="61">
        <v>0</v>
      </c>
      <c r="CR77" s="61">
        <v>0</v>
      </c>
      <c r="CS77" s="61">
        <v>0</v>
      </c>
      <c r="CT77" s="61">
        <v>0</v>
      </c>
      <c r="CU77" s="61">
        <v>0</v>
      </c>
      <c r="CV77" s="61">
        <v>0</v>
      </c>
      <c r="CW77" s="61">
        <v>0</v>
      </c>
      <c r="CX77" s="61">
        <v>0</v>
      </c>
      <c r="CY77" s="61">
        <v>0</v>
      </c>
      <c r="CZ77" s="61">
        <v>0</v>
      </c>
      <c r="DA77" s="61">
        <v>0</v>
      </c>
      <c r="DB77" s="61">
        <v>0</v>
      </c>
      <c r="DC77" s="61">
        <v>0</v>
      </c>
      <c r="DD77" s="61">
        <v>0</v>
      </c>
      <c r="DE77" s="61">
        <v>0</v>
      </c>
      <c r="DF77" s="61">
        <v>0</v>
      </c>
      <c r="DG77" s="61">
        <v>0</v>
      </c>
      <c r="DH77" s="61">
        <v>0</v>
      </c>
      <c r="DI77" s="61">
        <v>0</v>
      </c>
      <c r="DJ77" s="61">
        <v>0</v>
      </c>
      <c r="DK77" s="61">
        <v>0</v>
      </c>
      <c r="DL77" s="61">
        <v>0</v>
      </c>
      <c r="DM77" s="61">
        <v>0</v>
      </c>
      <c r="DN77" s="61">
        <v>0</v>
      </c>
      <c r="DO77" s="61">
        <v>0</v>
      </c>
      <c r="DP77" s="61">
        <v>0</v>
      </c>
      <c r="DQ77" s="4"/>
      <c r="DR77" s="4"/>
    </row>
    <row r="78" spans="1:122" ht="12.75" customHeight="1">
      <c r="A78" s="46" t="s">
        <v>129</v>
      </c>
      <c r="B78" s="63">
        <v>9000</v>
      </c>
      <c r="C78" s="60" t="s">
        <v>380</v>
      </c>
      <c r="D78" s="64">
        <v>164569416324.95001</v>
      </c>
      <c r="E78" s="64">
        <v>97000003011.440018</v>
      </c>
      <c r="F78" s="64">
        <v>566057387.63</v>
      </c>
      <c r="G78" s="64">
        <v>479182326.98999995</v>
      </c>
      <c r="H78" s="64">
        <v>22985866844.739998</v>
      </c>
      <c r="I78" s="64">
        <v>1903326612.8399999</v>
      </c>
      <c r="J78" s="64">
        <v>6118193101.210001</v>
      </c>
      <c r="K78" s="64">
        <v>4241270992.7199998</v>
      </c>
      <c r="L78" s="64">
        <v>770394260.97000003</v>
      </c>
      <c r="M78" s="64">
        <v>55209443465.800003</v>
      </c>
      <c r="N78" s="64">
        <v>4726268018.54</v>
      </c>
      <c r="O78" s="64">
        <v>4883235077.5900002</v>
      </c>
      <c r="P78" s="64">
        <v>1736922247.8399999</v>
      </c>
      <c r="Q78" s="64">
        <v>-186206638.83000001</v>
      </c>
      <c r="R78" s="64">
        <v>873381997.22000003</v>
      </c>
      <c r="S78" s="64">
        <v>547895044.14999998</v>
      </c>
      <c r="T78" s="64">
        <v>0</v>
      </c>
      <c r="U78" s="64">
        <v>1457533583.6800001</v>
      </c>
      <c r="V78" s="64">
        <v>428691291.19</v>
      </c>
      <c r="W78" s="64">
        <v>25017552.34</v>
      </c>
      <c r="X78" s="64">
        <v>31749796606.429985</v>
      </c>
      <c r="Y78" s="64">
        <v>2316429051.77</v>
      </c>
      <c r="Z78" s="64">
        <v>236947796.70999998</v>
      </c>
      <c r="AA78" s="64">
        <v>4871715385.7499905</v>
      </c>
      <c r="AB78" s="64">
        <v>806809110.10000014</v>
      </c>
      <c r="AC78" s="64">
        <v>464786859.01999998</v>
      </c>
      <c r="AD78" s="64">
        <v>22409519483.629993</v>
      </c>
      <c r="AE78" s="64">
        <v>-56804060.520000003</v>
      </c>
      <c r="AF78" s="64">
        <v>700392979.97000098</v>
      </c>
      <c r="AG78" s="64">
        <v>23119636904.789986</v>
      </c>
      <c r="AH78" s="64">
        <v>981212655.55000007</v>
      </c>
      <c r="AI78" s="64">
        <v>946740397.52999997</v>
      </c>
      <c r="AJ78" s="64">
        <v>34472258.020000003</v>
      </c>
      <c r="AK78" s="64">
        <v>1896677952.5</v>
      </c>
      <c r="AL78" s="64">
        <v>1896985084.3099999</v>
      </c>
      <c r="AM78" s="64">
        <v>-307131.81</v>
      </c>
      <c r="AN78" s="64">
        <v>2443141141.0799994</v>
      </c>
      <c r="AO78" s="64">
        <v>89479882.280000016</v>
      </c>
      <c r="AP78" s="64">
        <v>17695696.990000002</v>
      </c>
      <c r="AQ78" s="64">
        <v>2335965561.8099999</v>
      </c>
      <c r="AR78" s="64">
        <v>2491510421.6399999</v>
      </c>
      <c r="AS78" s="64">
        <v>4202553.93</v>
      </c>
      <c r="AT78" s="64">
        <v>0</v>
      </c>
      <c r="AU78" s="64">
        <v>4202553.93</v>
      </c>
      <c r="AV78" s="64">
        <v>0</v>
      </c>
      <c r="AW78" s="64">
        <v>0</v>
      </c>
      <c r="AX78" s="64">
        <v>0</v>
      </c>
      <c r="AY78" s="64">
        <v>0</v>
      </c>
      <c r="AZ78" s="64">
        <v>0</v>
      </c>
      <c r="BA78" s="64">
        <v>0</v>
      </c>
      <c r="BB78" s="64">
        <v>0</v>
      </c>
      <c r="BC78" s="64">
        <v>0</v>
      </c>
      <c r="BD78" s="64">
        <v>0</v>
      </c>
      <c r="BE78" s="64">
        <v>0</v>
      </c>
      <c r="BF78" s="64">
        <v>0</v>
      </c>
      <c r="BG78" s="64">
        <v>-143506842373.97775</v>
      </c>
      <c r="BH78" s="64">
        <v>-5619928216.3000011</v>
      </c>
      <c r="BI78" s="64">
        <v>-694473567.49999952</v>
      </c>
      <c r="BJ78" s="64">
        <v>-756752188.94999981</v>
      </c>
      <c r="BK78" s="64">
        <v>-120484361082.1277</v>
      </c>
      <c r="BL78" s="64">
        <v>-78367816321.455292</v>
      </c>
      <c r="BM78" s="64">
        <v>-4279730723.7814832</v>
      </c>
      <c r="BN78" s="64">
        <v>-27108444118.940094</v>
      </c>
      <c r="BO78" s="64">
        <v>-7346711948.4631929</v>
      </c>
      <c r="BP78" s="64">
        <v>-859380119.22634137</v>
      </c>
      <c r="BQ78" s="64">
        <v>-877705023.17505193</v>
      </c>
      <c r="BR78" s="64">
        <v>-1211762502.9179986</v>
      </c>
      <c r="BS78" s="64">
        <v>-418696378.79999995</v>
      </c>
      <c r="BT78" s="64">
        <v>-14113945.36826952</v>
      </c>
      <c r="BU78" s="64">
        <v>-706232584.49000001</v>
      </c>
      <c r="BV78" s="64">
        <v>-11402520734.699995</v>
      </c>
      <c r="BW78" s="64">
        <v>-2447070518.9400005</v>
      </c>
      <c r="BX78" s="64">
        <v>-17726168.419999998</v>
      </c>
      <c r="BY78" s="64">
        <v>-84178226.480000019</v>
      </c>
      <c r="BZ78" s="64">
        <v>-145620428.38</v>
      </c>
      <c r="CA78" s="64">
        <v>-248130306.36000001</v>
      </c>
      <c r="CB78" s="64">
        <v>-264812371.04999998</v>
      </c>
      <c r="CC78" s="64">
        <v>-123730983.08</v>
      </c>
      <c r="CD78" s="64">
        <v>-440119959.53999996</v>
      </c>
      <c r="CE78" s="64">
        <v>-1122752075.6300001</v>
      </c>
      <c r="CF78" s="64">
        <v>-1395503480.97</v>
      </c>
      <c r="CG78" s="64">
        <v>-8360577304.2699957</v>
      </c>
      <c r="CH78" s="64">
        <v>-6473631600.1499977</v>
      </c>
      <c r="CI78" s="64">
        <v>966883271.50000024</v>
      </c>
      <c r="CJ78" s="64">
        <v>-5074976751.4999981</v>
      </c>
      <c r="CK78" s="64">
        <v>-283067153.82999998</v>
      </c>
      <c r="CL78" s="64">
        <v>-4728948827.7099962</v>
      </c>
      <c r="CM78" s="64">
        <v>-62960769.960000023</v>
      </c>
      <c r="CN78" s="64">
        <v>-2365538120.1499996</v>
      </c>
      <c r="CO78" s="64">
        <v>-1731918398.0599999</v>
      </c>
      <c r="CP78" s="64">
        <v>1883889516.5100002</v>
      </c>
      <c r="CQ78" s="64">
        <v>-3615807914.5700006</v>
      </c>
      <c r="CR78" s="64">
        <v>17278331.640000001</v>
      </c>
      <c r="CS78" s="64">
        <v>1574215.88</v>
      </c>
      <c r="CT78" s="64">
        <v>-1388795.27</v>
      </c>
      <c r="CU78" s="64">
        <v>43913184.310000002</v>
      </c>
      <c r="CV78" s="64">
        <v>-26820273.280000001</v>
      </c>
      <c r="CW78" s="64">
        <v>0</v>
      </c>
      <c r="CX78" s="64">
        <v>0</v>
      </c>
      <c r="CY78" s="64">
        <v>0</v>
      </c>
      <c r="CZ78" s="64">
        <v>1210836349.6100006</v>
      </c>
      <c r="DA78" s="64">
        <v>1201940475.6400003</v>
      </c>
      <c r="DB78" s="64">
        <v>8895873.969999969</v>
      </c>
      <c r="DC78" s="64">
        <v>-515647159.12</v>
      </c>
      <c r="DD78" s="64">
        <v>394337841.68000048</v>
      </c>
      <c r="DE78" s="64">
        <v>-1288704329.8600004</v>
      </c>
      <c r="DF78" s="64">
        <v>-642965963.52999997</v>
      </c>
      <c r="DG78" s="64">
        <v>-645738366.3299998</v>
      </c>
      <c r="DH78" s="64">
        <v>135899806.26000002</v>
      </c>
      <c r="DI78" s="64">
        <v>-109028146.27</v>
      </c>
      <c r="DJ78" s="64">
        <v>67485155596.739799</v>
      </c>
      <c r="DK78" s="64">
        <v>88455924941.579803</v>
      </c>
      <c r="DL78" s="64">
        <v>-20970769344.840004</v>
      </c>
      <c r="DM78" s="64">
        <v>67485155596.739799</v>
      </c>
      <c r="DN78" s="64">
        <v>0</v>
      </c>
      <c r="DO78" s="64">
        <v>75753928293.515839</v>
      </c>
      <c r="DP78" s="64">
        <v>12701996646.702272</v>
      </c>
      <c r="DQ78" s="4"/>
      <c r="DR78" s="4"/>
    </row>
    <row r="79" spans="1:122" ht="12.75" customHeight="1">
      <c r="A79" s="46" t="s">
        <v>130</v>
      </c>
      <c r="B79" s="63">
        <v>9001</v>
      </c>
      <c r="C79" s="60" t="s">
        <v>381</v>
      </c>
      <c r="D79" s="64">
        <v>29088593781.949997</v>
      </c>
      <c r="E79" s="64">
        <v>18777104292.98</v>
      </c>
      <c r="F79" s="64">
        <v>200352166.16</v>
      </c>
      <c r="G79" s="64">
        <v>19171024.16</v>
      </c>
      <c r="H79" s="64">
        <v>5569202060.7399998</v>
      </c>
      <c r="I79" s="64">
        <v>2137506930.53</v>
      </c>
      <c r="J79" s="64">
        <v>37882172.579999998</v>
      </c>
      <c r="K79" s="64">
        <v>888478888.48000002</v>
      </c>
      <c r="L79" s="64">
        <v>791676475.64999998</v>
      </c>
      <c r="M79" s="64">
        <v>7489830980.6600008</v>
      </c>
      <c r="N79" s="64">
        <v>1643003594.0200002</v>
      </c>
      <c r="O79" s="64">
        <v>1878196779.02</v>
      </c>
      <c r="P79" s="64">
        <v>2828.11</v>
      </c>
      <c r="Q79" s="64">
        <v>0</v>
      </c>
      <c r="R79" s="64">
        <v>105384384.02</v>
      </c>
      <c r="S79" s="64">
        <v>0</v>
      </c>
      <c r="T79" s="64">
        <v>0</v>
      </c>
      <c r="U79" s="64">
        <v>1061151729.02</v>
      </c>
      <c r="V79" s="64">
        <v>229165545</v>
      </c>
      <c r="W79" s="64">
        <v>482492292.87</v>
      </c>
      <c r="X79" s="64">
        <v>6343939909.1599989</v>
      </c>
      <c r="Y79" s="64">
        <v>91997114.510000005</v>
      </c>
      <c r="Z79" s="64">
        <v>3688596.35</v>
      </c>
      <c r="AA79" s="64">
        <v>2730319917.0099998</v>
      </c>
      <c r="AB79" s="64">
        <v>45291843.909999996</v>
      </c>
      <c r="AC79" s="64">
        <v>32938862.810000002</v>
      </c>
      <c r="AD79" s="64">
        <v>2900320043.1699991</v>
      </c>
      <c r="AE79" s="64">
        <v>-248513796.28999999</v>
      </c>
      <c r="AF79" s="64">
        <v>787897327.69000006</v>
      </c>
      <c r="AG79" s="64">
        <v>1574322628.8599999</v>
      </c>
      <c r="AH79" s="64">
        <v>260900076.29999989</v>
      </c>
      <c r="AI79" s="64">
        <v>260900076.29999989</v>
      </c>
      <c r="AJ79" s="64">
        <v>0</v>
      </c>
      <c r="AK79" s="64">
        <v>0</v>
      </c>
      <c r="AL79" s="64">
        <v>0</v>
      </c>
      <c r="AM79" s="64">
        <v>0</v>
      </c>
      <c r="AN79" s="64">
        <v>55306478.619999997</v>
      </c>
      <c r="AO79" s="64">
        <v>14592463.039999999</v>
      </c>
      <c r="AP79" s="64">
        <v>1171515.58</v>
      </c>
      <c r="AQ79" s="64">
        <v>39542500</v>
      </c>
      <c r="AR79" s="64">
        <v>84579491.430000007</v>
      </c>
      <c r="AS79" s="64">
        <v>34712732.390000001</v>
      </c>
      <c r="AT79" s="64">
        <v>17947543.390000001</v>
      </c>
      <c r="AU79" s="64">
        <v>16765189</v>
      </c>
      <c r="AV79" s="64">
        <v>0</v>
      </c>
      <c r="AW79" s="64">
        <v>79531393.190000013</v>
      </c>
      <c r="AX79" s="64">
        <v>79536602.010000005</v>
      </c>
      <c r="AY79" s="64">
        <v>0</v>
      </c>
      <c r="AZ79" s="64">
        <v>-5208.82</v>
      </c>
      <c r="BA79" s="64">
        <v>0</v>
      </c>
      <c r="BB79" s="64">
        <v>0</v>
      </c>
      <c r="BC79" s="64">
        <v>0</v>
      </c>
      <c r="BD79" s="64">
        <v>0</v>
      </c>
      <c r="BE79" s="64">
        <v>0</v>
      </c>
      <c r="BF79" s="64">
        <v>0</v>
      </c>
      <c r="BG79" s="64">
        <v>-6241451927.1390181</v>
      </c>
      <c r="BH79" s="64">
        <v>-920575959.96999991</v>
      </c>
      <c r="BI79" s="64">
        <v>-107737634.73</v>
      </c>
      <c r="BJ79" s="64">
        <v>-259184515.71000004</v>
      </c>
      <c r="BK79" s="64">
        <v>-2912015001.6690178</v>
      </c>
      <c r="BL79" s="64">
        <v>-2185644722.0850959</v>
      </c>
      <c r="BM79" s="64">
        <v>-26809414.324159682</v>
      </c>
      <c r="BN79" s="64">
        <v>-188067419.63563675</v>
      </c>
      <c r="BO79" s="64">
        <v>-511110282.72412497</v>
      </c>
      <c r="BP79" s="64">
        <v>0</v>
      </c>
      <c r="BQ79" s="64">
        <v>0</v>
      </c>
      <c r="BR79" s="64">
        <v>-585.63</v>
      </c>
      <c r="BS79" s="64">
        <v>192706.55</v>
      </c>
      <c r="BT79" s="64">
        <v>-575283.81999999995</v>
      </c>
      <c r="BU79" s="64">
        <v>65839420.200000003</v>
      </c>
      <c r="BV79" s="64">
        <v>-180886707.75999999</v>
      </c>
      <c r="BW79" s="64">
        <v>-1535180471.3100002</v>
      </c>
      <c r="BX79" s="64">
        <v>0</v>
      </c>
      <c r="BY79" s="64">
        <v>-80670</v>
      </c>
      <c r="BZ79" s="64">
        <v>-58151594.269999996</v>
      </c>
      <c r="CA79" s="64">
        <v>-133538093.78999998</v>
      </c>
      <c r="CB79" s="64">
        <v>-68353994.700000003</v>
      </c>
      <c r="CC79" s="64">
        <v>-92457656.029999986</v>
      </c>
      <c r="CD79" s="64">
        <v>-447321880.23000014</v>
      </c>
      <c r="CE79" s="64">
        <v>-735276582.29000008</v>
      </c>
      <c r="CF79" s="64">
        <v>-391711056.18999988</v>
      </c>
      <c r="CG79" s="64">
        <v>-366523262.26000017</v>
      </c>
      <c r="CH79" s="64">
        <v>130630833.28999987</v>
      </c>
      <c r="CI79" s="64">
        <v>966479451.92999995</v>
      </c>
      <c r="CJ79" s="64">
        <v>-165011544.79000002</v>
      </c>
      <c r="CK79" s="64">
        <v>-202180034.74000001</v>
      </c>
      <c r="CL79" s="64">
        <v>23843106.48</v>
      </c>
      <c r="CM79" s="64">
        <v>13325383.469999962</v>
      </c>
      <c r="CN79" s="64">
        <v>-670837073.85000002</v>
      </c>
      <c r="CO79" s="64">
        <v>56070733.979999997</v>
      </c>
      <c r="CP79" s="64">
        <v>135254980.89999998</v>
      </c>
      <c r="CQ79" s="64">
        <v>-79184246.920000002</v>
      </c>
      <c r="CR79" s="64">
        <v>0</v>
      </c>
      <c r="CS79" s="64">
        <v>0</v>
      </c>
      <c r="CT79" s="64">
        <v>0</v>
      </c>
      <c r="CU79" s="64">
        <v>0</v>
      </c>
      <c r="CV79" s="64">
        <v>0</v>
      </c>
      <c r="CW79" s="64">
        <v>0</v>
      </c>
      <c r="CX79" s="64">
        <v>0</v>
      </c>
      <c r="CY79" s="64">
        <v>0</v>
      </c>
      <c r="CZ79" s="64">
        <v>-437869080.80000013</v>
      </c>
      <c r="DA79" s="64">
        <v>-271874155.30000001</v>
      </c>
      <c r="DB79" s="64">
        <v>-165994925.5</v>
      </c>
      <c r="DC79" s="64">
        <v>-26679895.979999989</v>
      </c>
      <c r="DD79" s="64">
        <v>347206666.52999997</v>
      </c>
      <c r="DE79" s="64">
        <v>-437180913.94000006</v>
      </c>
      <c r="DF79" s="64">
        <v>-77848694.020000011</v>
      </c>
      <c r="DG79" s="64">
        <v>-359332219.92000008</v>
      </c>
      <c r="DH79" s="64">
        <v>46250351.980000004</v>
      </c>
      <c r="DI79" s="64">
        <v>-44951957.32</v>
      </c>
      <c r="DJ79" s="64">
        <v>36083186078.064484</v>
      </c>
      <c r="DK79" s="64">
        <v>49641590289.394493</v>
      </c>
      <c r="DL79" s="64">
        <v>-13558404211.329998</v>
      </c>
      <c r="DM79" s="64">
        <v>36083186078.064484</v>
      </c>
      <c r="DN79" s="64">
        <v>0</v>
      </c>
      <c r="DO79" s="64">
        <v>27160971697.065002</v>
      </c>
      <c r="DP79" s="64">
        <v>22480618592.550983</v>
      </c>
      <c r="DQ79" s="4"/>
      <c r="DR79" s="4"/>
    </row>
    <row r="80" spans="1:122" ht="12.75" customHeight="1">
      <c r="A80" s="46" t="s">
        <v>132</v>
      </c>
      <c r="B80" s="63">
        <v>9002</v>
      </c>
      <c r="C80" s="60" t="s">
        <v>382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0</v>
      </c>
      <c r="AJ80" s="64">
        <v>0</v>
      </c>
      <c r="AK80" s="64">
        <v>0</v>
      </c>
      <c r="AL80" s="64">
        <v>0</v>
      </c>
      <c r="AM80" s="64">
        <v>0</v>
      </c>
      <c r="AN80" s="64">
        <v>0</v>
      </c>
      <c r="AO80" s="64">
        <v>0</v>
      </c>
      <c r="AP80" s="64">
        <v>0</v>
      </c>
      <c r="AQ80" s="64">
        <v>0</v>
      </c>
      <c r="AR80" s="64">
        <v>0</v>
      </c>
      <c r="AS80" s="64">
        <v>0</v>
      </c>
      <c r="AT80" s="64">
        <v>0</v>
      </c>
      <c r="AU80" s="64">
        <v>0</v>
      </c>
      <c r="AV80" s="64">
        <v>0</v>
      </c>
      <c r="AW80" s="64">
        <v>0</v>
      </c>
      <c r="AX80" s="64">
        <v>0</v>
      </c>
      <c r="AY80" s="64">
        <v>0</v>
      </c>
      <c r="AZ80" s="64">
        <v>0</v>
      </c>
      <c r="BA80" s="64">
        <v>0</v>
      </c>
      <c r="BB80" s="64">
        <v>0</v>
      </c>
      <c r="BC80" s="64">
        <v>0</v>
      </c>
      <c r="BD80" s="64">
        <v>0</v>
      </c>
      <c r="BE80" s="64">
        <v>0</v>
      </c>
      <c r="BF80" s="64">
        <v>0</v>
      </c>
      <c r="BG80" s="64">
        <v>0</v>
      </c>
      <c r="BH80" s="64">
        <v>0</v>
      </c>
      <c r="BI80" s="64">
        <v>0</v>
      </c>
      <c r="BJ80" s="64">
        <v>0</v>
      </c>
      <c r="BK80" s="64">
        <v>0</v>
      </c>
      <c r="BL80" s="64">
        <v>0</v>
      </c>
      <c r="BM80" s="64">
        <v>0</v>
      </c>
      <c r="BN80" s="64">
        <v>0</v>
      </c>
      <c r="BO80" s="64">
        <v>0</v>
      </c>
      <c r="BP80" s="64">
        <v>0</v>
      </c>
      <c r="BQ80" s="64">
        <v>0</v>
      </c>
      <c r="BR80" s="64">
        <v>0</v>
      </c>
      <c r="BS80" s="64">
        <v>0</v>
      </c>
      <c r="BT80" s="64">
        <v>0</v>
      </c>
      <c r="BU80" s="64">
        <v>0</v>
      </c>
      <c r="BV80" s="64">
        <v>0</v>
      </c>
      <c r="BW80" s="64">
        <v>0</v>
      </c>
      <c r="BX80" s="64">
        <v>0</v>
      </c>
      <c r="BY80" s="64">
        <v>0</v>
      </c>
      <c r="BZ80" s="64">
        <v>0</v>
      </c>
      <c r="CA80" s="64">
        <v>0</v>
      </c>
      <c r="CB80" s="64">
        <v>0</v>
      </c>
      <c r="CC80" s="64">
        <v>0</v>
      </c>
      <c r="CD80" s="64">
        <v>0</v>
      </c>
      <c r="CE80" s="64">
        <v>0</v>
      </c>
      <c r="CF80" s="64">
        <v>0</v>
      </c>
      <c r="CG80" s="64">
        <v>0</v>
      </c>
      <c r="CH80" s="64">
        <v>0</v>
      </c>
      <c r="CI80" s="64">
        <v>0</v>
      </c>
      <c r="CJ80" s="64">
        <v>0</v>
      </c>
      <c r="CK80" s="64">
        <v>0</v>
      </c>
      <c r="CL80" s="64">
        <v>0</v>
      </c>
      <c r="CM80" s="64">
        <v>0</v>
      </c>
      <c r="CN80" s="64">
        <v>0</v>
      </c>
      <c r="CO80" s="64">
        <v>0</v>
      </c>
      <c r="CP80" s="64">
        <v>0</v>
      </c>
      <c r="CQ80" s="64">
        <v>0</v>
      </c>
      <c r="CR80" s="64">
        <v>0</v>
      </c>
      <c r="CS80" s="64">
        <v>0</v>
      </c>
      <c r="CT80" s="64">
        <v>0</v>
      </c>
      <c r="CU80" s="64">
        <v>0</v>
      </c>
      <c r="CV80" s="64">
        <v>0</v>
      </c>
      <c r="CW80" s="64">
        <v>0</v>
      </c>
      <c r="CX80" s="64">
        <v>0</v>
      </c>
      <c r="CY80" s="64">
        <v>0</v>
      </c>
      <c r="CZ80" s="64">
        <v>0</v>
      </c>
      <c r="DA80" s="64">
        <v>0</v>
      </c>
      <c r="DB80" s="64">
        <v>0</v>
      </c>
      <c r="DC80" s="64">
        <v>0</v>
      </c>
      <c r="DD80" s="64">
        <v>0</v>
      </c>
      <c r="DE80" s="64">
        <v>0</v>
      </c>
      <c r="DF80" s="64">
        <v>0</v>
      </c>
      <c r="DG80" s="64">
        <v>0</v>
      </c>
      <c r="DH80" s="64">
        <v>0</v>
      </c>
      <c r="DI80" s="64">
        <v>0</v>
      </c>
      <c r="DJ80" s="64">
        <v>0</v>
      </c>
      <c r="DK80" s="64">
        <v>0</v>
      </c>
      <c r="DL80" s="64">
        <v>0</v>
      </c>
      <c r="DM80" s="64">
        <v>0</v>
      </c>
      <c r="DN80" s="64">
        <v>0</v>
      </c>
      <c r="DO80" s="64">
        <v>0</v>
      </c>
      <c r="DP80" s="64">
        <v>0</v>
      </c>
      <c r="DQ80" s="4"/>
      <c r="DR80" s="4"/>
    </row>
    <row r="81" spans="1:122" ht="12.75" customHeight="1">
      <c r="A81" s="46" t="s">
        <v>134</v>
      </c>
      <c r="B81" s="63">
        <v>9003</v>
      </c>
      <c r="C81" s="60" t="s">
        <v>383</v>
      </c>
      <c r="D81" s="64">
        <v>193658010106.90002</v>
      </c>
      <c r="E81" s="64">
        <v>115777107304.42001</v>
      </c>
      <c r="F81" s="64">
        <v>766409553.78999996</v>
      </c>
      <c r="G81" s="64">
        <v>498353351.14999998</v>
      </c>
      <c r="H81" s="64">
        <v>28555068905.479996</v>
      </c>
      <c r="I81" s="64">
        <v>4040833543.3699999</v>
      </c>
      <c r="J81" s="64">
        <v>6156075273.7900009</v>
      </c>
      <c r="K81" s="64">
        <v>5129749881.1999998</v>
      </c>
      <c r="L81" s="64">
        <v>1562070736.6199999</v>
      </c>
      <c r="M81" s="64">
        <v>62699274446.460007</v>
      </c>
      <c r="N81" s="64">
        <v>6369271612.5600004</v>
      </c>
      <c r="O81" s="64">
        <v>6761431856.6100006</v>
      </c>
      <c r="P81" s="64">
        <v>1736925075.9499998</v>
      </c>
      <c r="Q81" s="64">
        <v>-186206638.83000001</v>
      </c>
      <c r="R81" s="64">
        <v>978766381.24000001</v>
      </c>
      <c r="S81" s="64">
        <v>547895044.14999998</v>
      </c>
      <c r="T81" s="64">
        <v>0</v>
      </c>
      <c r="U81" s="64">
        <v>2518685312.6999998</v>
      </c>
      <c r="V81" s="64">
        <v>657856836.19000006</v>
      </c>
      <c r="W81" s="64">
        <v>507509845.20999998</v>
      </c>
      <c r="X81" s="64">
        <v>38093736515.589981</v>
      </c>
      <c r="Y81" s="64">
        <v>2408426166.2800002</v>
      </c>
      <c r="Z81" s="64">
        <v>240636393.05999997</v>
      </c>
      <c r="AA81" s="64">
        <v>7602035302.7599907</v>
      </c>
      <c r="AB81" s="64">
        <v>852100954.01000011</v>
      </c>
      <c r="AC81" s="64">
        <v>497725721.82999998</v>
      </c>
      <c r="AD81" s="64">
        <v>25309839526.799992</v>
      </c>
      <c r="AE81" s="64">
        <v>-305317856.81</v>
      </c>
      <c r="AF81" s="64">
        <v>1488290307.660001</v>
      </c>
      <c r="AG81" s="64">
        <v>24693959533.649986</v>
      </c>
      <c r="AH81" s="64">
        <v>1242112731.8499999</v>
      </c>
      <c r="AI81" s="64">
        <v>1207640473.8299999</v>
      </c>
      <c r="AJ81" s="64">
        <v>34472258.020000003</v>
      </c>
      <c r="AK81" s="64">
        <v>1896677952.5</v>
      </c>
      <c r="AL81" s="64">
        <v>1896985084.3099999</v>
      </c>
      <c r="AM81" s="64">
        <v>-307131.81</v>
      </c>
      <c r="AN81" s="64">
        <v>2498447619.6999993</v>
      </c>
      <c r="AO81" s="64">
        <v>104072345.32000002</v>
      </c>
      <c r="AP81" s="64">
        <v>18867212.57</v>
      </c>
      <c r="AQ81" s="64">
        <v>2375508061.8099999</v>
      </c>
      <c r="AR81" s="64">
        <v>2576089913.0699997</v>
      </c>
      <c r="AS81" s="64">
        <v>38915286.32</v>
      </c>
      <c r="AT81" s="64">
        <v>17947543.390000001</v>
      </c>
      <c r="AU81" s="64">
        <v>20967742.93</v>
      </c>
      <c r="AV81" s="64">
        <v>0</v>
      </c>
      <c r="AW81" s="64">
        <v>79531393.190000013</v>
      </c>
      <c r="AX81" s="64">
        <v>79536602.010000005</v>
      </c>
      <c r="AY81" s="64">
        <v>0</v>
      </c>
      <c r="AZ81" s="64">
        <v>-5208.82</v>
      </c>
      <c r="BA81" s="64">
        <v>0</v>
      </c>
      <c r="BB81" s="64">
        <v>0</v>
      </c>
      <c r="BC81" s="64">
        <v>0</v>
      </c>
      <c r="BD81" s="64">
        <v>0</v>
      </c>
      <c r="BE81" s="64">
        <v>0</v>
      </c>
      <c r="BF81" s="64">
        <v>0</v>
      </c>
      <c r="BG81" s="64">
        <v>-149748294301.11676</v>
      </c>
      <c r="BH81" s="64">
        <v>-6540504176.2700014</v>
      </c>
      <c r="BI81" s="64">
        <v>-802211202.22999954</v>
      </c>
      <c r="BJ81" s="64">
        <v>-1015936704.6599998</v>
      </c>
      <c r="BK81" s="64">
        <v>-123396376083.79672</v>
      </c>
      <c r="BL81" s="64">
        <v>-80553461043.54039</v>
      </c>
      <c r="BM81" s="64">
        <v>-4306540138.1056433</v>
      </c>
      <c r="BN81" s="64">
        <v>-27296511538.575729</v>
      </c>
      <c r="BO81" s="64">
        <v>-7857822231.1873178</v>
      </c>
      <c r="BP81" s="64">
        <v>-859380119.22634137</v>
      </c>
      <c r="BQ81" s="64">
        <v>-877705023.17505193</v>
      </c>
      <c r="BR81" s="64">
        <v>-1211763088.5479987</v>
      </c>
      <c r="BS81" s="64">
        <v>-418503672.24999994</v>
      </c>
      <c r="BT81" s="64">
        <v>-14689229.18826952</v>
      </c>
      <c r="BU81" s="64">
        <v>-640393164.28999996</v>
      </c>
      <c r="BV81" s="64">
        <v>-11583407442.459995</v>
      </c>
      <c r="BW81" s="64">
        <v>-3982250990.250001</v>
      </c>
      <c r="BX81" s="64">
        <v>-17726168.419999998</v>
      </c>
      <c r="BY81" s="64">
        <v>-84258896.480000019</v>
      </c>
      <c r="BZ81" s="64">
        <v>-203772022.64999998</v>
      </c>
      <c r="CA81" s="64">
        <v>-381668400.14999998</v>
      </c>
      <c r="CB81" s="64">
        <v>-333166365.75</v>
      </c>
      <c r="CC81" s="64">
        <v>-216188639.10999998</v>
      </c>
      <c r="CD81" s="64">
        <v>-887441839.7700001</v>
      </c>
      <c r="CE81" s="64">
        <v>-1858028657.9200001</v>
      </c>
      <c r="CF81" s="64">
        <v>-1787214537.1599998</v>
      </c>
      <c r="CG81" s="64">
        <v>-8727100566.529995</v>
      </c>
      <c r="CH81" s="64">
        <v>-6343000766.8599977</v>
      </c>
      <c r="CI81" s="64">
        <v>1933362723.4300003</v>
      </c>
      <c r="CJ81" s="64">
        <v>-5239988296.2899981</v>
      </c>
      <c r="CK81" s="64">
        <v>-485247188.56999999</v>
      </c>
      <c r="CL81" s="64">
        <v>-4705105721.2299967</v>
      </c>
      <c r="CM81" s="64">
        <v>-49635386.490000062</v>
      </c>
      <c r="CN81" s="64">
        <v>-3036375193.9999995</v>
      </c>
      <c r="CO81" s="64">
        <v>-1675847664.0799999</v>
      </c>
      <c r="CP81" s="64">
        <v>2019144497.4100003</v>
      </c>
      <c r="CQ81" s="64">
        <v>-3694992161.4900007</v>
      </c>
      <c r="CR81" s="64">
        <v>17278331.640000001</v>
      </c>
      <c r="CS81" s="64">
        <v>1574215.88</v>
      </c>
      <c r="CT81" s="64">
        <v>-1388795.27</v>
      </c>
      <c r="CU81" s="64">
        <v>43913184.310000002</v>
      </c>
      <c r="CV81" s="64">
        <v>-26820273.280000001</v>
      </c>
      <c r="CW81" s="64">
        <v>0</v>
      </c>
      <c r="CX81" s="64">
        <v>0</v>
      </c>
      <c r="CY81" s="64">
        <v>0</v>
      </c>
      <c r="CZ81" s="64">
        <v>772967268.81000042</v>
      </c>
      <c r="DA81" s="64">
        <v>930066320.34000039</v>
      </c>
      <c r="DB81" s="64">
        <v>-157099051.53000003</v>
      </c>
      <c r="DC81" s="64">
        <v>-542327055.10000002</v>
      </c>
      <c r="DD81" s="64">
        <v>741544508.21000051</v>
      </c>
      <c r="DE81" s="64">
        <v>-1725885243.8000004</v>
      </c>
      <c r="DF81" s="64">
        <v>-720814657.54999995</v>
      </c>
      <c r="DG81" s="64">
        <v>-1005070586.2499999</v>
      </c>
      <c r="DH81" s="64">
        <v>182150158.24000001</v>
      </c>
      <c r="DI81" s="64">
        <v>-153980103.59</v>
      </c>
      <c r="DJ81" s="64">
        <v>103568341674.80429</v>
      </c>
      <c r="DK81" s="64">
        <v>138097515230.9743</v>
      </c>
      <c r="DL81" s="64">
        <v>-34529173556.169998</v>
      </c>
      <c r="DM81" s="64">
        <v>103568341674.80429</v>
      </c>
      <c r="DN81" s="64">
        <v>0</v>
      </c>
      <c r="DO81" s="64">
        <v>102914899990.58084</v>
      </c>
      <c r="DP81" s="64">
        <v>35182615239.253258</v>
      </c>
      <c r="DQ81" s="4"/>
      <c r="DR81" s="4"/>
    </row>
    <row r="82" spans="1:122" ht="12.75" customHeight="1">
      <c r="A82" s="47" t="s">
        <v>136</v>
      </c>
      <c r="B82" s="65"/>
      <c r="C82" s="60" t="s">
        <v>384</v>
      </c>
      <c r="D82" s="64">
        <v>193658010106.90002</v>
      </c>
      <c r="E82" s="64">
        <v>115777107304.42001</v>
      </c>
      <c r="F82" s="64">
        <v>766409553.78999996</v>
      </c>
      <c r="G82" s="64">
        <v>498353351.14999998</v>
      </c>
      <c r="H82" s="64">
        <v>28555068905.479996</v>
      </c>
      <c r="I82" s="64">
        <v>4040833543.3699999</v>
      </c>
      <c r="J82" s="64">
        <v>6156075273.7900009</v>
      </c>
      <c r="K82" s="64">
        <v>5129749881.1999998</v>
      </c>
      <c r="L82" s="64">
        <v>1562070736.6199999</v>
      </c>
      <c r="M82" s="64">
        <v>62699274446.460007</v>
      </c>
      <c r="N82" s="64">
        <v>6369271612.5600004</v>
      </c>
      <c r="O82" s="64">
        <v>6761431856.6100006</v>
      </c>
      <c r="P82" s="64">
        <v>1736925075.9499998</v>
      </c>
      <c r="Q82" s="64">
        <v>-186206638.83000001</v>
      </c>
      <c r="R82" s="64">
        <v>978766381.24000001</v>
      </c>
      <c r="S82" s="64">
        <v>547895044.14999998</v>
      </c>
      <c r="T82" s="64">
        <v>0</v>
      </c>
      <c r="U82" s="64">
        <v>2518685312.6999998</v>
      </c>
      <c r="V82" s="64">
        <v>657856836.19000006</v>
      </c>
      <c r="W82" s="64">
        <v>507509845.20999998</v>
      </c>
      <c r="X82" s="64">
        <v>38093736515.589981</v>
      </c>
      <c r="Y82" s="64">
        <v>2408426166.2800002</v>
      </c>
      <c r="Z82" s="64">
        <v>240636393.05999997</v>
      </c>
      <c r="AA82" s="64">
        <v>7602035302.7599907</v>
      </c>
      <c r="AB82" s="64">
        <v>852100954.01000011</v>
      </c>
      <c r="AC82" s="64">
        <v>497725721.82999998</v>
      </c>
      <c r="AD82" s="64">
        <v>25309839526.799992</v>
      </c>
      <c r="AE82" s="64">
        <v>-305317856.81</v>
      </c>
      <c r="AF82" s="64">
        <v>1488290307.660001</v>
      </c>
      <c r="AG82" s="64">
        <v>24693959533.649986</v>
      </c>
      <c r="AH82" s="64">
        <v>1242112731.8499999</v>
      </c>
      <c r="AI82" s="64">
        <v>1207640473.8299999</v>
      </c>
      <c r="AJ82" s="64">
        <v>34472258.020000003</v>
      </c>
      <c r="AK82" s="64">
        <v>1896677952.5</v>
      </c>
      <c r="AL82" s="64">
        <v>1896985084.3099999</v>
      </c>
      <c r="AM82" s="64">
        <v>-307131.81</v>
      </c>
      <c r="AN82" s="64">
        <v>2498447619.6999993</v>
      </c>
      <c r="AO82" s="64">
        <v>104072345.32000002</v>
      </c>
      <c r="AP82" s="64">
        <v>18867212.57</v>
      </c>
      <c r="AQ82" s="64">
        <v>2375508061.8099999</v>
      </c>
      <c r="AR82" s="64">
        <v>2576089913.0699997</v>
      </c>
      <c r="AS82" s="64">
        <v>38915286.32</v>
      </c>
      <c r="AT82" s="64">
        <v>17947543.390000001</v>
      </c>
      <c r="AU82" s="64">
        <v>20967742.93</v>
      </c>
      <c r="AV82" s="64">
        <v>0</v>
      </c>
      <c r="AW82" s="64">
        <v>79531393.190000013</v>
      </c>
      <c r="AX82" s="64">
        <v>79536602.010000005</v>
      </c>
      <c r="AY82" s="64">
        <v>0</v>
      </c>
      <c r="AZ82" s="64">
        <v>-5208.82</v>
      </c>
      <c r="BA82" s="64">
        <v>0</v>
      </c>
      <c r="BB82" s="64">
        <v>0</v>
      </c>
      <c r="BC82" s="64">
        <v>0</v>
      </c>
      <c r="BD82" s="64">
        <v>0</v>
      </c>
      <c r="BE82" s="64">
        <v>0</v>
      </c>
      <c r="BF82" s="64">
        <v>0</v>
      </c>
      <c r="BG82" s="64">
        <v>-149748294301.11676</v>
      </c>
      <c r="BH82" s="64">
        <v>-6540504176.2700014</v>
      </c>
      <c r="BI82" s="64">
        <v>-802211202.22999954</v>
      </c>
      <c r="BJ82" s="64">
        <v>-1015936704.6599998</v>
      </c>
      <c r="BK82" s="64">
        <v>-123396376083.79672</v>
      </c>
      <c r="BL82" s="64">
        <v>-80553461043.54039</v>
      </c>
      <c r="BM82" s="64">
        <v>-4306540138.1056433</v>
      </c>
      <c r="BN82" s="64">
        <v>-27296511538.575729</v>
      </c>
      <c r="BO82" s="64">
        <v>-7857822231.1873178</v>
      </c>
      <c r="BP82" s="64">
        <v>-859380119.22634137</v>
      </c>
      <c r="BQ82" s="64">
        <v>-877705023.17505193</v>
      </c>
      <c r="BR82" s="64">
        <v>-1211763088.5479987</v>
      </c>
      <c r="BS82" s="64">
        <v>-418503672.24999994</v>
      </c>
      <c r="BT82" s="64">
        <v>-14689229.18826952</v>
      </c>
      <c r="BU82" s="64">
        <v>-640393164.28999996</v>
      </c>
      <c r="BV82" s="64">
        <v>-11583407442.459995</v>
      </c>
      <c r="BW82" s="64">
        <v>-3982250990.250001</v>
      </c>
      <c r="BX82" s="64">
        <v>-17726168.419999998</v>
      </c>
      <c r="BY82" s="64">
        <v>-84258896.480000019</v>
      </c>
      <c r="BZ82" s="64">
        <v>-203772022.64999998</v>
      </c>
      <c r="CA82" s="64">
        <v>-381668400.14999998</v>
      </c>
      <c r="CB82" s="64">
        <v>-333166365.75</v>
      </c>
      <c r="CC82" s="64">
        <v>-216188639.10999998</v>
      </c>
      <c r="CD82" s="64">
        <v>-887441839.7700001</v>
      </c>
      <c r="CE82" s="64">
        <v>-1858028657.9200001</v>
      </c>
      <c r="CF82" s="64">
        <v>-1787214537.1599998</v>
      </c>
      <c r="CG82" s="64">
        <v>-8727100566.529995</v>
      </c>
      <c r="CH82" s="64">
        <v>-6343000766.8599977</v>
      </c>
      <c r="CI82" s="64">
        <v>1933362723.4300003</v>
      </c>
      <c r="CJ82" s="64">
        <v>-5239988296.2899981</v>
      </c>
      <c r="CK82" s="64">
        <v>-485247188.56999999</v>
      </c>
      <c r="CL82" s="64">
        <v>-4705105721.2299967</v>
      </c>
      <c r="CM82" s="64">
        <v>-49635386.490000062</v>
      </c>
      <c r="CN82" s="64">
        <v>-3036375193.9999995</v>
      </c>
      <c r="CO82" s="64">
        <v>-1675847664.0799999</v>
      </c>
      <c r="CP82" s="64">
        <v>2019144497.4100003</v>
      </c>
      <c r="CQ82" s="64">
        <v>-3694992161.4900007</v>
      </c>
      <c r="CR82" s="64">
        <v>17278331.640000001</v>
      </c>
      <c r="CS82" s="64">
        <v>1574215.88</v>
      </c>
      <c r="CT82" s="64">
        <v>-1388795.27</v>
      </c>
      <c r="CU82" s="64">
        <v>43913184.310000002</v>
      </c>
      <c r="CV82" s="64">
        <v>-26820273.280000001</v>
      </c>
      <c r="CW82" s="64">
        <v>0</v>
      </c>
      <c r="CX82" s="64">
        <v>0</v>
      </c>
      <c r="CY82" s="64">
        <v>0</v>
      </c>
      <c r="CZ82" s="64">
        <v>772967268.81000042</v>
      </c>
      <c r="DA82" s="64">
        <v>930066320.34000039</v>
      </c>
      <c r="DB82" s="64">
        <v>-157099051.53000003</v>
      </c>
      <c r="DC82" s="64">
        <v>-542327055.10000002</v>
      </c>
      <c r="DD82" s="64">
        <v>741544508.21000051</v>
      </c>
      <c r="DE82" s="64">
        <v>-1725885243.8000004</v>
      </c>
      <c r="DF82" s="64">
        <v>-720814657.54999995</v>
      </c>
      <c r="DG82" s="64">
        <v>-1005070586.2499999</v>
      </c>
      <c r="DH82" s="64">
        <v>182150158.24000001</v>
      </c>
      <c r="DI82" s="64">
        <v>-153980103.59</v>
      </c>
      <c r="DJ82" s="64">
        <v>103568341674.80429</v>
      </c>
      <c r="DK82" s="64">
        <v>138097515230.9743</v>
      </c>
      <c r="DL82" s="64">
        <v>-34529173556.169998</v>
      </c>
      <c r="DM82" s="64">
        <v>103568341674.80429</v>
      </c>
      <c r="DN82" s="64">
        <v>0</v>
      </c>
      <c r="DO82" s="64">
        <v>102914899990.58084</v>
      </c>
      <c r="DP82" s="64">
        <v>35182615239.253258</v>
      </c>
      <c r="DQ82" s="4"/>
      <c r="DR82" s="4"/>
    </row>
    <row r="83" spans="1:122" ht="12.75" customHeight="1">
      <c r="DQ83" s="4"/>
      <c r="DR83" s="4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C0C9E-659C-4955-8DD7-82A92C0FD1F2}">
  <sheetPr>
    <tabColor rgb="FFFF0000"/>
  </sheetPr>
  <dimension ref="A1:CL83"/>
  <sheetViews>
    <sheetView showGridLines="0" zoomScale="80" zoomScaleNormal="80" workbookViewId="0">
      <pane xSplit="3" ySplit="6" topLeftCell="D7" activePane="bottomRight" state="frozen"/>
      <selection activeCell="A84" sqref="A84:XFD159"/>
      <selection pane="topRight" activeCell="A84" sqref="A84:XFD159"/>
      <selection pane="bottomLeft" activeCell="A84" sqref="A84:XFD159"/>
      <selection pane="bottomRight" activeCell="D7" sqref="D7"/>
    </sheetView>
  </sheetViews>
  <sheetFormatPr defaultColWidth="9.140625" defaultRowHeight="12.75"/>
  <cols>
    <col min="1" max="1" width="58.7109375" style="4" customWidth="1"/>
    <col min="2" max="90" width="15.7109375" style="4" customWidth="1"/>
    <col min="91" max="16384" width="9.140625" style="4"/>
  </cols>
  <sheetData>
    <row r="1" spans="1:90" s="78" customFormat="1" ht="15" customHeight="1">
      <c r="A1" s="48" t="s">
        <v>286</v>
      </c>
      <c r="B1" s="76"/>
      <c r="C1" s="76"/>
      <c r="D1" s="76"/>
      <c r="E1" s="76"/>
      <c r="F1" s="76"/>
      <c r="G1" s="76"/>
      <c r="H1" s="76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  <c r="CJ1" s="77"/>
      <c r="CK1" s="77"/>
      <c r="CL1" s="77"/>
    </row>
    <row r="2" spans="1:90" s="78" customFormat="1" ht="15" customHeight="1">
      <c r="A2" s="48" t="s">
        <v>221</v>
      </c>
      <c r="B2" s="76">
        <v>704</v>
      </c>
      <c r="C2" s="76">
        <v>718</v>
      </c>
      <c r="D2" s="76">
        <v>729</v>
      </c>
      <c r="E2" s="76">
        <v>750</v>
      </c>
      <c r="F2" s="76">
        <v>751</v>
      </c>
      <c r="G2" s="76"/>
      <c r="H2" s="76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7"/>
      <c r="BW2" s="77"/>
      <c r="BX2" s="77"/>
      <c r="BY2" s="77"/>
      <c r="BZ2" s="77"/>
      <c r="CA2" s="77"/>
      <c r="CB2" s="77"/>
      <c r="CC2" s="77"/>
      <c r="CD2" s="77"/>
      <c r="CE2" s="77"/>
      <c r="CF2" s="77"/>
      <c r="CG2" s="77"/>
      <c r="CH2" s="77"/>
      <c r="CI2" s="77"/>
      <c r="CJ2" s="77"/>
      <c r="CK2" s="77"/>
      <c r="CL2" s="77"/>
    </row>
    <row r="3" spans="1:90" s="78" customFormat="1" ht="15" customHeight="1">
      <c r="A3" s="48" t="s">
        <v>289</v>
      </c>
      <c r="B3" s="76" t="s">
        <v>287</v>
      </c>
      <c r="C3" s="76"/>
      <c r="D3" s="76"/>
      <c r="E3" s="76"/>
      <c r="F3" s="76"/>
      <c r="G3" s="76"/>
      <c r="H3" s="76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  <c r="CA3" s="77"/>
      <c r="CB3" s="77"/>
      <c r="CC3" s="77"/>
      <c r="CD3" s="77"/>
      <c r="CE3" s="77"/>
      <c r="CF3" s="77"/>
      <c r="CG3" s="77"/>
      <c r="CH3" s="77"/>
      <c r="CI3" s="77"/>
      <c r="CJ3" s="77"/>
      <c r="CK3" s="77"/>
      <c r="CL3" s="77"/>
    </row>
    <row r="4" spans="1:90" ht="15" customHeight="1"/>
    <row r="5" spans="1:90" ht="22.5" customHeight="1">
      <c r="D5" s="52">
        <v>60</v>
      </c>
      <c r="E5" s="53">
        <v>600</v>
      </c>
      <c r="F5" s="54">
        <v>60001</v>
      </c>
      <c r="G5" s="54">
        <v>60002</v>
      </c>
      <c r="H5" s="54">
        <v>60003</v>
      </c>
      <c r="I5" s="53">
        <v>601</v>
      </c>
      <c r="J5" s="54">
        <v>60101</v>
      </c>
      <c r="K5" s="55">
        <v>601011</v>
      </c>
      <c r="L5" s="55">
        <v>601012</v>
      </c>
      <c r="M5" s="54">
        <v>60102</v>
      </c>
      <c r="N5" s="55">
        <v>601021</v>
      </c>
      <c r="O5" s="55">
        <v>601022</v>
      </c>
      <c r="P5" s="54">
        <v>60103</v>
      </c>
      <c r="Q5" s="55">
        <v>601031</v>
      </c>
      <c r="R5" s="55">
        <v>601032</v>
      </c>
      <c r="S5" s="53">
        <v>602</v>
      </c>
      <c r="T5" s="54">
        <v>60201</v>
      </c>
      <c r="U5" s="55">
        <v>602011</v>
      </c>
      <c r="V5" s="55">
        <v>602012</v>
      </c>
      <c r="W5" s="54">
        <v>60202</v>
      </c>
      <c r="X5" s="55">
        <v>602021</v>
      </c>
      <c r="Y5" s="55">
        <v>602022</v>
      </c>
      <c r="Z5" s="53">
        <v>603</v>
      </c>
      <c r="AA5" s="54">
        <v>60301</v>
      </c>
      <c r="AB5" s="54">
        <v>60302</v>
      </c>
      <c r="AC5" s="54">
        <v>60303</v>
      </c>
      <c r="AD5" s="54">
        <v>60304</v>
      </c>
      <c r="AE5" s="54">
        <v>60305</v>
      </c>
      <c r="AF5" s="54">
        <v>60306</v>
      </c>
      <c r="AG5" s="54">
        <v>60307</v>
      </c>
      <c r="AH5" s="54">
        <v>60308</v>
      </c>
      <c r="AI5" s="54">
        <v>60309</v>
      </c>
      <c r="AJ5" s="53">
        <v>604</v>
      </c>
      <c r="AK5" s="54">
        <v>60401</v>
      </c>
      <c r="AL5" s="54">
        <v>60402</v>
      </c>
      <c r="AM5" s="53">
        <v>605</v>
      </c>
      <c r="AN5" s="54">
        <v>60501</v>
      </c>
      <c r="AO5" s="54">
        <v>60502</v>
      </c>
      <c r="AP5" s="54">
        <v>60503</v>
      </c>
      <c r="AQ5" s="54">
        <v>60504</v>
      </c>
      <c r="AR5" s="54">
        <v>60505</v>
      </c>
      <c r="AS5" s="52">
        <v>61</v>
      </c>
      <c r="AT5" s="53">
        <v>610</v>
      </c>
      <c r="AU5" s="54">
        <v>61001</v>
      </c>
      <c r="AV5" s="54">
        <v>61002</v>
      </c>
      <c r="AW5" s="53">
        <v>611</v>
      </c>
      <c r="AX5" s="54">
        <v>61101</v>
      </c>
      <c r="AY5" s="55">
        <v>611011</v>
      </c>
      <c r="AZ5" s="56">
        <v>61101101</v>
      </c>
      <c r="BA5" s="56">
        <v>61101102</v>
      </c>
      <c r="BB5" s="56">
        <v>61101104</v>
      </c>
      <c r="BC5" s="56">
        <v>61101108</v>
      </c>
      <c r="BD5" s="55">
        <v>611012</v>
      </c>
      <c r="BE5" s="54">
        <v>61102</v>
      </c>
      <c r="BF5" s="55">
        <v>611021</v>
      </c>
      <c r="BG5" s="56">
        <v>61102101</v>
      </c>
      <c r="BH5" s="56">
        <v>61102102</v>
      </c>
      <c r="BI5" s="56">
        <v>61102104</v>
      </c>
      <c r="BJ5" s="56">
        <v>61102108</v>
      </c>
      <c r="BK5" s="55">
        <v>611022</v>
      </c>
      <c r="BL5" s="53">
        <v>612</v>
      </c>
      <c r="BM5" s="54">
        <v>61201</v>
      </c>
      <c r="BN5" s="54">
        <v>61202</v>
      </c>
      <c r="BO5" s="53">
        <v>613</v>
      </c>
      <c r="BP5" s="54">
        <v>61301</v>
      </c>
      <c r="BQ5" s="54">
        <v>61302</v>
      </c>
      <c r="BR5" s="54">
        <v>61399</v>
      </c>
      <c r="BS5" s="53">
        <v>614</v>
      </c>
      <c r="BT5" s="54">
        <v>61401</v>
      </c>
      <c r="BU5" s="54">
        <v>61402</v>
      </c>
      <c r="BV5" s="54">
        <v>61403</v>
      </c>
      <c r="BW5" s="54">
        <v>61404</v>
      </c>
      <c r="BX5" s="54">
        <v>61405</v>
      </c>
      <c r="BY5" s="54">
        <v>61406</v>
      </c>
      <c r="BZ5" s="54">
        <v>61407</v>
      </c>
      <c r="CA5" s="54">
        <v>61408</v>
      </c>
      <c r="CB5" s="53">
        <v>615</v>
      </c>
      <c r="CC5" s="54">
        <v>61501</v>
      </c>
      <c r="CD5" s="55">
        <v>615011</v>
      </c>
      <c r="CE5" s="55">
        <v>615012</v>
      </c>
      <c r="CF5" s="54">
        <v>61502</v>
      </c>
      <c r="CG5" s="52">
        <v>615021</v>
      </c>
      <c r="CH5" s="55">
        <v>615022</v>
      </c>
      <c r="CI5" s="53">
        <v>619</v>
      </c>
      <c r="CJ5" s="54">
        <v>61901</v>
      </c>
      <c r="CK5" s="54">
        <v>61902</v>
      </c>
      <c r="CL5" s="79" t="s">
        <v>253</v>
      </c>
    </row>
    <row r="6" spans="1:90" ht="80.099999999999994" customHeight="1">
      <c r="A6" s="57" t="s">
        <v>290</v>
      </c>
      <c r="B6" s="57" t="s">
        <v>291</v>
      </c>
      <c r="C6" s="57" t="s">
        <v>292</v>
      </c>
      <c r="D6" s="52" t="s">
        <v>293</v>
      </c>
      <c r="E6" s="53" t="s">
        <v>294</v>
      </c>
      <c r="F6" s="54" t="s">
        <v>295</v>
      </c>
      <c r="G6" s="54" t="s">
        <v>296</v>
      </c>
      <c r="H6" s="54" t="s">
        <v>297</v>
      </c>
      <c r="I6" s="53" t="s">
        <v>298</v>
      </c>
      <c r="J6" s="54" t="s">
        <v>299</v>
      </c>
      <c r="K6" s="55" t="s">
        <v>300</v>
      </c>
      <c r="L6" s="55" t="s">
        <v>301</v>
      </c>
      <c r="M6" s="54" t="s">
        <v>302</v>
      </c>
      <c r="N6" s="55" t="s">
        <v>303</v>
      </c>
      <c r="O6" s="55" t="s">
        <v>304</v>
      </c>
      <c r="P6" s="54" t="s">
        <v>305</v>
      </c>
      <c r="Q6" s="55" t="s">
        <v>306</v>
      </c>
      <c r="R6" s="55" t="s">
        <v>307</v>
      </c>
      <c r="S6" s="53" t="s">
        <v>308</v>
      </c>
      <c r="T6" s="54" t="s">
        <v>309</v>
      </c>
      <c r="U6" s="55" t="s">
        <v>310</v>
      </c>
      <c r="V6" s="55" t="s">
        <v>311</v>
      </c>
      <c r="W6" s="54" t="s">
        <v>312</v>
      </c>
      <c r="X6" s="55" t="s">
        <v>313</v>
      </c>
      <c r="Y6" s="55" t="s">
        <v>314</v>
      </c>
      <c r="Z6" s="53" t="s">
        <v>315</v>
      </c>
      <c r="AA6" s="54" t="s">
        <v>316</v>
      </c>
      <c r="AB6" s="54" t="s">
        <v>317</v>
      </c>
      <c r="AC6" s="54" t="s">
        <v>318</v>
      </c>
      <c r="AD6" s="54" t="s">
        <v>319</v>
      </c>
      <c r="AE6" s="54" t="s">
        <v>320</v>
      </c>
      <c r="AF6" s="54" t="s">
        <v>321</v>
      </c>
      <c r="AG6" s="54" t="s">
        <v>322</v>
      </c>
      <c r="AH6" s="54" t="s">
        <v>323</v>
      </c>
      <c r="AI6" s="54" t="s">
        <v>324</v>
      </c>
      <c r="AJ6" s="53" t="s">
        <v>325</v>
      </c>
      <c r="AK6" s="54" t="s">
        <v>326</v>
      </c>
      <c r="AL6" s="54" t="s">
        <v>327</v>
      </c>
      <c r="AM6" s="53" t="s">
        <v>328</v>
      </c>
      <c r="AN6" s="54" t="s">
        <v>329</v>
      </c>
      <c r="AO6" s="54" t="s">
        <v>330</v>
      </c>
      <c r="AP6" s="54" t="s">
        <v>331</v>
      </c>
      <c r="AQ6" s="54" t="s">
        <v>332</v>
      </c>
      <c r="AR6" s="54" t="s">
        <v>333</v>
      </c>
      <c r="AS6" s="52" t="s">
        <v>334</v>
      </c>
      <c r="AT6" s="53" t="s">
        <v>335</v>
      </c>
      <c r="AU6" s="54" t="s">
        <v>336</v>
      </c>
      <c r="AV6" s="54" t="s">
        <v>337</v>
      </c>
      <c r="AW6" s="53" t="s">
        <v>338</v>
      </c>
      <c r="AX6" s="54" t="s">
        <v>339</v>
      </c>
      <c r="AY6" s="55" t="s">
        <v>340</v>
      </c>
      <c r="AZ6" s="56" t="s">
        <v>341</v>
      </c>
      <c r="BA6" s="56" t="s">
        <v>342</v>
      </c>
      <c r="BB6" s="56" t="s">
        <v>343</v>
      </c>
      <c r="BC6" s="56" t="s">
        <v>344</v>
      </c>
      <c r="BD6" s="55" t="s">
        <v>345</v>
      </c>
      <c r="BE6" s="54" t="s">
        <v>346</v>
      </c>
      <c r="BF6" s="55" t="s">
        <v>347</v>
      </c>
      <c r="BG6" s="56" t="s">
        <v>341</v>
      </c>
      <c r="BH6" s="56" t="s">
        <v>342</v>
      </c>
      <c r="BI6" s="56" t="s">
        <v>343</v>
      </c>
      <c r="BJ6" s="56" t="s">
        <v>348</v>
      </c>
      <c r="BK6" s="55" t="s">
        <v>349</v>
      </c>
      <c r="BL6" s="53" t="s">
        <v>350</v>
      </c>
      <c r="BM6" s="54" t="s">
        <v>351</v>
      </c>
      <c r="BN6" s="54" t="s">
        <v>352</v>
      </c>
      <c r="BO6" s="53" t="s">
        <v>353</v>
      </c>
      <c r="BP6" s="54" t="s">
        <v>354</v>
      </c>
      <c r="BQ6" s="54" t="s">
        <v>355</v>
      </c>
      <c r="BR6" s="54" t="s">
        <v>356</v>
      </c>
      <c r="BS6" s="53" t="s">
        <v>357</v>
      </c>
      <c r="BT6" s="54" t="s">
        <v>358</v>
      </c>
      <c r="BU6" s="54" t="s">
        <v>359</v>
      </c>
      <c r="BV6" s="54" t="s">
        <v>360</v>
      </c>
      <c r="BW6" s="54" t="s">
        <v>361</v>
      </c>
      <c r="BX6" s="54" t="s">
        <v>362</v>
      </c>
      <c r="BY6" s="54" t="s">
        <v>363</v>
      </c>
      <c r="BZ6" s="54" t="s">
        <v>364</v>
      </c>
      <c r="CA6" s="54" t="s">
        <v>365</v>
      </c>
      <c r="CB6" s="53" t="s">
        <v>366</v>
      </c>
      <c r="CC6" s="54" t="s">
        <v>367</v>
      </c>
      <c r="CD6" s="55" t="s">
        <v>368</v>
      </c>
      <c r="CE6" s="55" t="s">
        <v>369</v>
      </c>
      <c r="CF6" s="54" t="s">
        <v>370</v>
      </c>
      <c r="CG6" s="52" t="s">
        <v>371</v>
      </c>
      <c r="CH6" s="55" t="s">
        <v>372</v>
      </c>
      <c r="CI6" s="53" t="s">
        <v>373</v>
      </c>
      <c r="CJ6" s="54" t="s">
        <v>374</v>
      </c>
      <c r="CK6" s="54" t="s">
        <v>375</v>
      </c>
      <c r="CL6" s="57" t="s">
        <v>252</v>
      </c>
    </row>
    <row r="7" spans="1:90" ht="12.75" customHeight="1">
      <c r="A7" s="43" t="s">
        <v>2</v>
      </c>
      <c r="B7" s="59">
        <v>1001</v>
      </c>
      <c r="C7" s="60" t="s">
        <v>376</v>
      </c>
      <c r="D7" s="61">
        <v>67982026.996887848</v>
      </c>
      <c r="E7" s="61">
        <v>82585541.209999993</v>
      </c>
      <c r="F7" s="61">
        <v>100872490.42999999</v>
      </c>
      <c r="G7" s="61">
        <v>-18286949.219999999</v>
      </c>
      <c r="H7" s="61">
        <v>0</v>
      </c>
      <c r="I7" s="61">
        <v>-24016001.68</v>
      </c>
      <c r="J7" s="61">
        <v>-26489645.049999997</v>
      </c>
      <c r="K7" s="61">
        <v>-72443553.75</v>
      </c>
      <c r="L7" s="61">
        <v>45953908.700000003</v>
      </c>
      <c r="M7" s="61">
        <v>2473643.3699999992</v>
      </c>
      <c r="N7" s="61">
        <v>14429971.43</v>
      </c>
      <c r="O7" s="61">
        <v>-11956328.060000001</v>
      </c>
      <c r="P7" s="61">
        <v>0</v>
      </c>
      <c r="Q7" s="61">
        <v>0</v>
      </c>
      <c r="R7" s="61">
        <v>0</v>
      </c>
      <c r="S7" s="61">
        <v>0</v>
      </c>
      <c r="T7" s="61">
        <v>0</v>
      </c>
      <c r="U7" s="61">
        <v>0</v>
      </c>
      <c r="V7" s="61">
        <v>0</v>
      </c>
      <c r="W7" s="61">
        <v>0</v>
      </c>
      <c r="X7" s="61">
        <v>0</v>
      </c>
      <c r="Y7" s="61">
        <v>0</v>
      </c>
      <c r="Z7" s="61">
        <v>9412487.4668878559</v>
      </c>
      <c r="AA7" s="61">
        <v>0</v>
      </c>
      <c r="AB7" s="61">
        <v>0</v>
      </c>
      <c r="AC7" s="61">
        <v>0</v>
      </c>
      <c r="AD7" s="61">
        <v>10368028.158764366</v>
      </c>
      <c r="AE7" s="61">
        <v>0</v>
      </c>
      <c r="AF7" s="61">
        <v>0</v>
      </c>
      <c r="AG7" s="61">
        <v>0</v>
      </c>
      <c r="AH7" s="61">
        <v>0</v>
      </c>
      <c r="AI7" s="61">
        <v>-955540.69187651004</v>
      </c>
      <c r="AJ7" s="61">
        <v>0</v>
      </c>
      <c r="AK7" s="61">
        <v>0</v>
      </c>
      <c r="AL7" s="61">
        <v>0</v>
      </c>
      <c r="AM7" s="61">
        <v>0</v>
      </c>
      <c r="AN7" s="61">
        <v>0</v>
      </c>
      <c r="AO7" s="61">
        <v>0</v>
      </c>
      <c r="AP7" s="61">
        <v>0</v>
      </c>
      <c r="AQ7" s="61">
        <v>0</v>
      </c>
      <c r="AR7" s="61">
        <v>0</v>
      </c>
      <c r="AS7" s="61">
        <v>-98148037.086044505</v>
      </c>
      <c r="AT7" s="61">
        <v>-14378357.17</v>
      </c>
      <c r="AU7" s="61">
        <v>-14414290.77</v>
      </c>
      <c r="AV7" s="61">
        <v>35933.599999999999</v>
      </c>
      <c r="AW7" s="61">
        <v>-1164019.0099999986</v>
      </c>
      <c r="AX7" s="61">
        <v>-1162871.3999999985</v>
      </c>
      <c r="AY7" s="61">
        <v>-34862121.390000001</v>
      </c>
      <c r="AZ7" s="61">
        <v>-21213371.539999999</v>
      </c>
      <c r="BA7" s="61">
        <v>-13648749.850000001</v>
      </c>
      <c r="BB7" s="61">
        <v>0</v>
      </c>
      <c r="BC7" s="61">
        <v>0</v>
      </c>
      <c r="BD7" s="61">
        <v>33699249.990000002</v>
      </c>
      <c r="BE7" s="61">
        <v>-1147.6100000000006</v>
      </c>
      <c r="BF7" s="61">
        <v>14701.73</v>
      </c>
      <c r="BG7" s="61">
        <v>8000</v>
      </c>
      <c r="BH7" s="61">
        <v>6701.7300000000005</v>
      </c>
      <c r="BI7" s="61">
        <v>0</v>
      </c>
      <c r="BJ7" s="61">
        <v>0</v>
      </c>
      <c r="BK7" s="61">
        <v>-15849.34</v>
      </c>
      <c r="BL7" s="61">
        <v>0</v>
      </c>
      <c r="BM7" s="61">
        <v>0</v>
      </c>
      <c r="BN7" s="61">
        <v>0</v>
      </c>
      <c r="BO7" s="61">
        <v>-1201278.6600000001</v>
      </c>
      <c r="BP7" s="61">
        <v>-1201278.6600000001</v>
      </c>
      <c r="BQ7" s="61">
        <v>0</v>
      </c>
      <c r="BR7" s="61">
        <v>0</v>
      </c>
      <c r="BS7" s="61">
        <v>-81251382.246044502</v>
      </c>
      <c r="BT7" s="61">
        <v>-18533180.09</v>
      </c>
      <c r="BU7" s="61">
        <v>-35578264.465318315</v>
      </c>
      <c r="BV7" s="61">
        <v>-5741829.8691883069</v>
      </c>
      <c r="BW7" s="61">
        <v>0</v>
      </c>
      <c r="BX7" s="61">
        <v>-840909.8554910298</v>
      </c>
      <c r="BY7" s="61">
        <v>-21998014.006046858</v>
      </c>
      <c r="BZ7" s="61">
        <v>1440816.0399999998</v>
      </c>
      <c r="CA7" s="61">
        <v>0</v>
      </c>
      <c r="CB7" s="61">
        <v>0</v>
      </c>
      <c r="CC7" s="61">
        <v>0</v>
      </c>
      <c r="CD7" s="61">
        <v>0</v>
      </c>
      <c r="CE7" s="61">
        <v>0</v>
      </c>
      <c r="CF7" s="61">
        <v>0</v>
      </c>
      <c r="CG7" s="61">
        <v>0</v>
      </c>
      <c r="CH7" s="61">
        <v>0</v>
      </c>
      <c r="CI7" s="61">
        <v>-153000</v>
      </c>
      <c r="CJ7" s="61">
        <v>-153000</v>
      </c>
      <c r="CK7" s="61">
        <v>0</v>
      </c>
      <c r="CL7" s="61">
        <v>-30166010.089156657</v>
      </c>
    </row>
    <row r="8" spans="1:90" ht="12.75" customHeight="1">
      <c r="A8" s="43" t="s">
        <v>4</v>
      </c>
      <c r="B8" s="59">
        <v>1003</v>
      </c>
      <c r="C8" s="60" t="s">
        <v>376</v>
      </c>
      <c r="D8" s="61">
        <v>252754439.86000004</v>
      </c>
      <c r="E8" s="61">
        <v>86371630.710000008</v>
      </c>
      <c r="F8" s="61">
        <v>105290990.19000001</v>
      </c>
      <c r="G8" s="61">
        <v>-18919359.48</v>
      </c>
      <c r="H8" s="61">
        <v>0</v>
      </c>
      <c r="I8" s="61">
        <v>126165004.99000002</v>
      </c>
      <c r="J8" s="61">
        <v>130728860.75000003</v>
      </c>
      <c r="K8" s="61">
        <v>-165581735.70000002</v>
      </c>
      <c r="L8" s="61">
        <v>296310596.45000005</v>
      </c>
      <c r="M8" s="61">
        <v>-4563855.7600000016</v>
      </c>
      <c r="N8" s="61">
        <v>20845891.219999999</v>
      </c>
      <c r="O8" s="61">
        <v>-25409746.98</v>
      </c>
      <c r="P8" s="61">
        <v>0</v>
      </c>
      <c r="Q8" s="61">
        <v>0</v>
      </c>
      <c r="R8" s="61">
        <v>0</v>
      </c>
      <c r="S8" s="61">
        <v>0</v>
      </c>
      <c r="T8" s="61">
        <v>0</v>
      </c>
      <c r="U8" s="61">
        <v>0</v>
      </c>
      <c r="V8" s="61">
        <v>0</v>
      </c>
      <c r="W8" s="61">
        <v>0</v>
      </c>
      <c r="X8" s="61">
        <v>0</v>
      </c>
      <c r="Y8" s="61">
        <v>0</v>
      </c>
      <c r="Z8" s="61">
        <v>40217804.159999996</v>
      </c>
      <c r="AA8" s="61">
        <v>14279882.199999999</v>
      </c>
      <c r="AB8" s="61">
        <v>541294.6</v>
      </c>
      <c r="AC8" s="61">
        <v>22502768.109999999</v>
      </c>
      <c r="AD8" s="61">
        <v>2893859.25</v>
      </c>
      <c r="AE8" s="61">
        <v>0</v>
      </c>
      <c r="AF8" s="61">
        <v>0</v>
      </c>
      <c r="AG8" s="61">
        <v>0</v>
      </c>
      <c r="AH8" s="61">
        <v>0</v>
      </c>
      <c r="AI8" s="61">
        <v>0</v>
      </c>
      <c r="AJ8" s="61">
        <v>0</v>
      </c>
      <c r="AK8" s="61">
        <v>0</v>
      </c>
      <c r="AL8" s="61">
        <v>0</v>
      </c>
      <c r="AM8" s="61">
        <v>0</v>
      </c>
      <c r="AN8" s="61">
        <v>0</v>
      </c>
      <c r="AO8" s="61">
        <v>0</v>
      </c>
      <c r="AP8" s="61">
        <v>0</v>
      </c>
      <c r="AQ8" s="61">
        <v>0</v>
      </c>
      <c r="AR8" s="61">
        <v>0</v>
      </c>
      <c r="AS8" s="61">
        <v>-83309925.219999999</v>
      </c>
      <c r="AT8" s="61">
        <v>-4651102.2999999989</v>
      </c>
      <c r="AU8" s="61">
        <v>-7470403.6599999992</v>
      </c>
      <c r="AV8" s="61">
        <v>2819301.36</v>
      </c>
      <c r="AW8" s="61">
        <v>-4294422.0200000014</v>
      </c>
      <c r="AX8" s="61">
        <v>-8928267.1400000025</v>
      </c>
      <c r="AY8" s="61">
        <v>-20138156.609999999</v>
      </c>
      <c r="AZ8" s="61">
        <v>-31652601.710000001</v>
      </c>
      <c r="BA8" s="61">
        <v>-837513.92999999993</v>
      </c>
      <c r="BB8" s="61">
        <v>0</v>
      </c>
      <c r="BC8" s="61">
        <v>12351959.029999999</v>
      </c>
      <c r="BD8" s="61">
        <v>11209889.469999997</v>
      </c>
      <c r="BE8" s="61">
        <v>4633845.120000001</v>
      </c>
      <c r="BF8" s="61">
        <v>11221126.500000002</v>
      </c>
      <c r="BG8" s="61">
        <v>16300036.640000001</v>
      </c>
      <c r="BH8" s="61">
        <v>1127521.8700000001</v>
      </c>
      <c r="BI8" s="61">
        <v>0</v>
      </c>
      <c r="BJ8" s="61">
        <v>-6206432.0099999998</v>
      </c>
      <c r="BK8" s="61">
        <v>-6587281.3800000008</v>
      </c>
      <c r="BL8" s="61">
        <v>0</v>
      </c>
      <c r="BM8" s="61">
        <v>0</v>
      </c>
      <c r="BN8" s="61">
        <v>0</v>
      </c>
      <c r="BO8" s="61">
        <v>-293481.87</v>
      </c>
      <c r="BP8" s="61">
        <v>-293481.87</v>
      </c>
      <c r="BQ8" s="61">
        <v>0</v>
      </c>
      <c r="BR8" s="61">
        <v>0</v>
      </c>
      <c r="BS8" s="61">
        <v>-74070919.030000001</v>
      </c>
      <c r="BT8" s="61">
        <v>-37655638.649999999</v>
      </c>
      <c r="BU8" s="61">
        <v>-25918396.43</v>
      </c>
      <c r="BV8" s="61">
        <v>-5261619.7300000004</v>
      </c>
      <c r="BW8" s="61">
        <v>0</v>
      </c>
      <c r="BX8" s="61">
        <v>0</v>
      </c>
      <c r="BY8" s="61">
        <v>0</v>
      </c>
      <c r="BZ8" s="61">
        <v>363718.87999999954</v>
      </c>
      <c r="CA8" s="61">
        <v>-5598983.1000000006</v>
      </c>
      <c r="CB8" s="61">
        <v>0</v>
      </c>
      <c r="CC8" s="61">
        <v>0</v>
      </c>
      <c r="CD8" s="61">
        <v>0</v>
      </c>
      <c r="CE8" s="61">
        <v>0</v>
      </c>
      <c r="CF8" s="61">
        <v>0</v>
      </c>
      <c r="CG8" s="61">
        <v>0</v>
      </c>
      <c r="CH8" s="61">
        <v>0</v>
      </c>
      <c r="CI8" s="61">
        <v>0</v>
      </c>
      <c r="CJ8" s="61">
        <v>0</v>
      </c>
      <c r="CK8" s="61">
        <v>0</v>
      </c>
      <c r="CL8" s="61">
        <v>169444514.64000005</v>
      </c>
    </row>
    <row r="9" spans="1:90" ht="12.75" customHeight="1">
      <c r="A9" s="43" t="s">
        <v>5</v>
      </c>
      <c r="B9" s="59">
        <v>1004</v>
      </c>
      <c r="C9" s="60" t="s">
        <v>376</v>
      </c>
      <c r="D9" s="61">
        <v>418472524.63000005</v>
      </c>
      <c r="E9" s="61">
        <v>272454624.26000005</v>
      </c>
      <c r="F9" s="61">
        <v>318422076.83000004</v>
      </c>
      <c r="G9" s="61">
        <v>-44275566.540000007</v>
      </c>
      <c r="H9" s="61">
        <v>-1691886.03</v>
      </c>
      <c r="I9" s="61">
        <v>38344392.530000053</v>
      </c>
      <c r="J9" s="61">
        <v>39068749.570000052</v>
      </c>
      <c r="K9" s="61">
        <v>-343529080.40999997</v>
      </c>
      <c r="L9" s="61">
        <v>382597829.98000002</v>
      </c>
      <c r="M9" s="61">
        <v>-1160512.1800000016</v>
      </c>
      <c r="N9" s="61">
        <v>14912429.59</v>
      </c>
      <c r="O9" s="61">
        <v>-16072941.770000001</v>
      </c>
      <c r="P9" s="61">
        <v>436155.14000000013</v>
      </c>
      <c r="Q9" s="61">
        <v>1619260.07</v>
      </c>
      <c r="R9" s="61">
        <v>-1183104.93</v>
      </c>
      <c r="S9" s="61">
        <v>0</v>
      </c>
      <c r="T9" s="61">
        <v>0</v>
      </c>
      <c r="U9" s="61">
        <v>0</v>
      </c>
      <c r="V9" s="61">
        <v>0</v>
      </c>
      <c r="W9" s="61">
        <v>0</v>
      </c>
      <c r="X9" s="61">
        <v>0</v>
      </c>
      <c r="Y9" s="61">
        <v>0</v>
      </c>
      <c r="Z9" s="61">
        <v>107678033.26999998</v>
      </c>
      <c r="AA9" s="61">
        <v>82105450.399999991</v>
      </c>
      <c r="AB9" s="61">
        <v>0</v>
      </c>
      <c r="AC9" s="61">
        <v>14597101.129999999</v>
      </c>
      <c r="AD9" s="61">
        <v>4725736.4200000009</v>
      </c>
      <c r="AE9" s="61">
        <v>0</v>
      </c>
      <c r="AF9" s="61">
        <v>5061468.8</v>
      </c>
      <c r="AG9" s="61">
        <v>1188276.52</v>
      </c>
      <c r="AH9" s="61">
        <v>0</v>
      </c>
      <c r="AI9" s="61">
        <v>0</v>
      </c>
      <c r="AJ9" s="61">
        <v>0</v>
      </c>
      <c r="AK9" s="61">
        <v>0</v>
      </c>
      <c r="AL9" s="61">
        <v>0</v>
      </c>
      <c r="AM9" s="61">
        <v>-4525.43</v>
      </c>
      <c r="AN9" s="61">
        <v>-43595.82</v>
      </c>
      <c r="AO9" s="61">
        <v>39070.39</v>
      </c>
      <c r="AP9" s="61">
        <v>0</v>
      </c>
      <c r="AQ9" s="61">
        <v>0</v>
      </c>
      <c r="AR9" s="61">
        <v>0</v>
      </c>
      <c r="AS9" s="61">
        <v>-207370100.39999992</v>
      </c>
      <c r="AT9" s="61">
        <v>-15568879.149999999</v>
      </c>
      <c r="AU9" s="61">
        <v>-46904546.399999999</v>
      </c>
      <c r="AV9" s="61">
        <v>31335667.25</v>
      </c>
      <c r="AW9" s="61">
        <v>-11278101.429999989</v>
      </c>
      <c r="AX9" s="61">
        <v>-15567364.099999994</v>
      </c>
      <c r="AY9" s="61">
        <v>-88230873.409999996</v>
      </c>
      <c r="AZ9" s="61">
        <v>-48994079.259999998</v>
      </c>
      <c r="BA9" s="61">
        <v>-39236794.149999999</v>
      </c>
      <c r="BB9" s="61">
        <v>0</v>
      </c>
      <c r="BC9" s="61">
        <v>0</v>
      </c>
      <c r="BD9" s="61">
        <v>72663509.310000002</v>
      </c>
      <c r="BE9" s="61">
        <v>4289262.6700000055</v>
      </c>
      <c r="BF9" s="61">
        <v>29143477.830000006</v>
      </c>
      <c r="BG9" s="61">
        <v>16733511.330000004</v>
      </c>
      <c r="BH9" s="61">
        <v>12409966.5</v>
      </c>
      <c r="BI9" s="61">
        <v>0</v>
      </c>
      <c r="BJ9" s="61">
        <v>0</v>
      </c>
      <c r="BK9" s="61">
        <v>-24854215.16</v>
      </c>
      <c r="BL9" s="61">
        <v>0</v>
      </c>
      <c r="BM9" s="61">
        <v>0</v>
      </c>
      <c r="BN9" s="61">
        <v>0</v>
      </c>
      <c r="BO9" s="61">
        <v>2241153</v>
      </c>
      <c r="BP9" s="61">
        <v>2241153</v>
      </c>
      <c r="BQ9" s="61">
        <v>0</v>
      </c>
      <c r="BR9" s="61">
        <v>0</v>
      </c>
      <c r="BS9" s="61">
        <v>-174793360.47999993</v>
      </c>
      <c r="BT9" s="61">
        <v>-111276514.00999995</v>
      </c>
      <c r="BU9" s="61">
        <v>-41648662.560000002</v>
      </c>
      <c r="BV9" s="61">
        <v>-15144768.800000001</v>
      </c>
      <c r="BW9" s="61">
        <v>0</v>
      </c>
      <c r="BX9" s="61">
        <v>-5698779.5099999998</v>
      </c>
      <c r="BY9" s="61">
        <v>-3172637.15</v>
      </c>
      <c r="BZ9" s="61">
        <v>3253126.2399999998</v>
      </c>
      <c r="CA9" s="61">
        <v>-1105124.69</v>
      </c>
      <c r="CB9" s="61">
        <v>0</v>
      </c>
      <c r="CC9" s="61">
        <v>0</v>
      </c>
      <c r="CD9" s="61">
        <v>0</v>
      </c>
      <c r="CE9" s="61">
        <v>0</v>
      </c>
      <c r="CF9" s="61">
        <v>0</v>
      </c>
      <c r="CG9" s="61">
        <v>0</v>
      </c>
      <c r="CH9" s="61">
        <v>0</v>
      </c>
      <c r="CI9" s="61">
        <v>-7970912.3399999999</v>
      </c>
      <c r="CJ9" s="61">
        <v>-7970912.3399999999</v>
      </c>
      <c r="CK9" s="61">
        <v>0</v>
      </c>
      <c r="CL9" s="61">
        <v>211102424.23000014</v>
      </c>
    </row>
    <row r="10" spans="1:90" ht="12.75" customHeight="1">
      <c r="A10" s="43" t="s">
        <v>7</v>
      </c>
      <c r="B10" s="59">
        <v>1005</v>
      </c>
      <c r="C10" s="60" t="s">
        <v>376</v>
      </c>
      <c r="D10" s="61">
        <v>1801433159.3800001</v>
      </c>
      <c r="E10" s="61">
        <v>1018008787.61</v>
      </c>
      <c r="F10" s="61">
        <v>1101572302.52</v>
      </c>
      <c r="G10" s="61">
        <v>-74912714.390000001</v>
      </c>
      <c r="H10" s="61">
        <v>-8650800.5199999996</v>
      </c>
      <c r="I10" s="61">
        <v>-30196015.509999838</v>
      </c>
      <c r="J10" s="61">
        <v>-34051017.669999838</v>
      </c>
      <c r="K10" s="61">
        <v>-1143595834.03</v>
      </c>
      <c r="L10" s="61">
        <v>1109544816.3600001</v>
      </c>
      <c r="M10" s="61">
        <v>3024985.7699999996</v>
      </c>
      <c r="N10" s="61">
        <v>13029988.949999999</v>
      </c>
      <c r="O10" s="61">
        <v>-10005003.18</v>
      </c>
      <c r="P10" s="61">
        <v>830016.38999999966</v>
      </c>
      <c r="Q10" s="61">
        <v>8864734.75</v>
      </c>
      <c r="R10" s="61">
        <v>-8034718.3600000003</v>
      </c>
      <c r="S10" s="61">
        <v>0</v>
      </c>
      <c r="T10" s="61">
        <v>0</v>
      </c>
      <c r="U10" s="61">
        <v>0</v>
      </c>
      <c r="V10" s="61">
        <v>0</v>
      </c>
      <c r="W10" s="61">
        <v>0</v>
      </c>
      <c r="X10" s="61">
        <v>0</v>
      </c>
      <c r="Y10" s="61">
        <v>0</v>
      </c>
      <c r="Z10" s="61">
        <v>814054342.66000009</v>
      </c>
      <c r="AA10" s="61">
        <v>337937443.47999996</v>
      </c>
      <c r="AB10" s="61">
        <v>65909316.920000002</v>
      </c>
      <c r="AC10" s="61">
        <v>311805786.09000003</v>
      </c>
      <c r="AD10" s="61">
        <v>61743384.440000005</v>
      </c>
      <c r="AE10" s="61">
        <v>39818831.590000004</v>
      </c>
      <c r="AF10" s="61">
        <v>0</v>
      </c>
      <c r="AG10" s="61">
        <v>0</v>
      </c>
      <c r="AH10" s="61">
        <v>-3160419.86</v>
      </c>
      <c r="AI10" s="61">
        <v>0</v>
      </c>
      <c r="AJ10" s="61">
        <v>15063.05</v>
      </c>
      <c r="AK10" s="61">
        <v>15063.05</v>
      </c>
      <c r="AL10" s="61">
        <v>0</v>
      </c>
      <c r="AM10" s="61">
        <v>-449018.43</v>
      </c>
      <c r="AN10" s="61">
        <v>-646246.63</v>
      </c>
      <c r="AO10" s="61">
        <v>197228.2</v>
      </c>
      <c r="AP10" s="61">
        <v>0</v>
      </c>
      <c r="AQ10" s="61">
        <v>0</v>
      </c>
      <c r="AR10" s="61">
        <v>0</v>
      </c>
      <c r="AS10" s="61">
        <v>-661991571.65999997</v>
      </c>
      <c r="AT10" s="61">
        <v>-43430424.129999995</v>
      </c>
      <c r="AU10" s="61">
        <v>-43693038.719999999</v>
      </c>
      <c r="AV10" s="61">
        <v>262614.59000000003</v>
      </c>
      <c r="AW10" s="61">
        <v>-50680101.399999991</v>
      </c>
      <c r="AX10" s="61">
        <v>-50381746.129999995</v>
      </c>
      <c r="AY10" s="61">
        <v>-305314102.56999999</v>
      </c>
      <c r="AZ10" s="61">
        <v>-189412800.44</v>
      </c>
      <c r="BA10" s="61">
        <v>-242697678.28999999</v>
      </c>
      <c r="BB10" s="61">
        <v>0</v>
      </c>
      <c r="BC10" s="61">
        <v>126796376.16000001</v>
      </c>
      <c r="BD10" s="61">
        <v>254932356.44</v>
      </c>
      <c r="BE10" s="61">
        <v>-298355.26999999955</v>
      </c>
      <c r="BF10" s="61">
        <v>11117016.690000001</v>
      </c>
      <c r="BG10" s="61">
        <v>12209016.530000001</v>
      </c>
      <c r="BH10" s="61">
        <v>3524876.4</v>
      </c>
      <c r="BI10" s="61">
        <v>0</v>
      </c>
      <c r="BJ10" s="61">
        <v>-4616876.24</v>
      </c>
      <c r="BK10" s="61">
        <v>-11415371.960000001</v>
      </c>
      <c r="BL10" s="61">
        <v>0</v>
      </c>
      <c r="BM10" s="61">
        <v>0</v>
      </c>
      <c r="BN10" s="61">
        <v>0</v>
      </c>
      <c r="BO10" s="61">
        <v>-1230920.58</v>
      </c>
      <c r="BP10" s="61">
        <v>-1230920.58</v>
      </c>
      <c r="BQ10" s="61">
        <v>0</v>
      </c>
      <c r="BR10" s="61">
        <v>0</v>
      </c>
      <c r="BS10" s="61">
        <v>-548798464.42999995</v>
      </c>
      <c r="BT10" s="61">
        <v>-282837258.83999997</v>
      </c>
      <c r="BU10" s="61">
        <v>-178938092.25999999</v>
      </c>
      <c r="BV10" s="61">
        <v>-52961714.710000001</v>
      </c>
      <c r="BW10" s="61">
        <v>0</v>
      </c>
      <c r="BX10" s="61">
        <v>-13695812.59</v>
      </c>
      <c r="BY10" s="61">
        <v>-8699890.4100000001</v>
      </c>
      <c r="BZ10" s="61">
        <v>-11665695.620000001</v>
      </c>
      <c r="CA10" s="61">
        <v>0</v>
      </c>
      <c r="CB10" s="61">
        <v>0</v>
      </c>
      <c r="CC10" s="61">
        <v>0</v>
      </c>
      <c r="CD10" s="61">
        <v>0</v>
      </c>
      <c r="CE10" s="61">
        <v>0</v>
      </c>
      <c r="CF10" s="61">
        <v>0</v>
      </c>
      <c r="CG10" s="61">
        <v>0</v>
      </c>
      <c r="CH10" s="61">
        <v>0</v>
      </c>
      <c r="CI10" s="61">
        <v>-17851661.119999997</v>
      </c>
      <c r="CJ10" s="61">
        <v>-17851661.119999997</v>
      </c>
      <c r="CK10" s="61">
        <v>0</v>
      </c>
      <c r="CL10" s="61">
        <v>1139441587.7200003</v>
      </c>
    </row>
    <row r="11" spans="1:90" ht="12.75" customHeight="1">
      <c r="A11" s="43" t="s">
        <v>9</v>
      </c>
      <c r="B11" s="59">
        <v>1006</v>
      </c>
      <c r="C11" s="60" t="s">
        <v>376</v>
      </c>
      <c r="D11" s="61">
        <v>68609749.280000001</v>
      </c>
      <c r="E11" s="61">
        <v>28252417.010000002</v>
      </c>
      <c r="F11" s="61">
        <v>28252417.010000002</v>
      </c>
      <c r="G11" s="61">
        <v>0</v>
      </c>
      <c r="H11" s="61">
        <v>0</v>
      </c>
      <c r="I11" s="61">
        <v>13512185.73</v>
      </c>
      <c r="J11" s="61">
        <v>13512436.82</v>
      </c>
      <c r="K11" s="61">
        <v>-51460458.100000001</v>
      </c>
      <c r="L11" s="61">
        <v>64972894.920000002</v>
      </c>
      <c r="M11" s="61">
        <v>-3.02</v>
      </c>
      <c r="N11" s="61">
        <v>0</v>
      </c>
      <c r="O11" s="61">
        <v>-3.02</v>
      </c>
      <c r="P11" s="61">
        <v>-248.07000000000002</v>
      </c>
      <c r="Q11" s="61">
        <v>143.22</v>
      </c>
      <c r="R11" s="61">
        <v>-391.29</v>
      </c>
      <c r="S11" s="61">
        <v>0</v>
      </c>
      <c r="T11" s="61">
        <v>0</v>
      </c>
      <c r="U11" s="61">
        <v>0</v>
      </c>
      <c r="V11" s="61">
        <v>0</v>
      </c>
      <c r="W11" s="61">
        <v>0</v>
      </c>
      <c r="X11" s="61">
        <v>0</v>
      </c>
      <c r="Y11" s="61">
        <v>0</v>
      </c>
      <c r="Z11" s="61">
        <v>26755376.84</v>
      </c>
      <c r="AA11" s="61">
        <v>13262829.16</v>
      </c>
      <c r="AB11" s="61">
        <v>0</v>
      </c>
      <c r="AC11" s="61">
        <v>-3806201.27</v>
      </c>
      <c r="AD11" s="61">
        <v>15602244.359999999</v>
      </c>
      <c r="AE11" s="61">
        <v>0</v>
      </c>
      <c r="AF11" s="61">
        <v>0</v>
      </c>
      <c r="AG11" s="61">
        <v>39426.840000000004</v>
      </c>
      <c r="AH11" s="61">
        <v>1657077.75</v>
      </c>
      <c r="AI11" s="61">
        <v>0</v>
      </c>
      <c r="AJ11" s="61">
        <v>0</v>
      </c>
      <c r="AK11" s="61">
        <v>0</v>
      </c>
      <c r="AL11" s="61">
        <v>0</v>
      </c>
      <c r="AM11" s="61">
        <v>89769.700000000012</v>
      </c>
      <c r="AN11" s="61">
        <v>-46757.049999999996</v>
      </c>
      <c r="AO11" s="61">
        <v>0</v>
      </c>
      <c r="AP11" s="61">
        <v>0</v>
      </c>
      <c r="AQ11" s="61">
        <v>0</v>
      </c>
      <c r="AR11" s="61">
        <v>136526.75</v>
      </c>
      <c r="AS11" s="61">
        <v>-22990290.48</v>
      </c>
      <c r="AT11" s="61">
        <v>-713240.79999999993</v>
      </c>
      <c r="AU11" s="61">
        <v>-743720.79999999993</v>
      </c>
      <c r="AV11" s="61">
        <v>30480</v>
      </c>
      <c r="AW11" s="61">
        <v>-402282.42999999976</v>
      </c>
      <c r="AX11" s="61">
        <v>-225627.37999999977</v>
      </c>
      <c r="AY11" s="61">
        <v>-1247216.5299999998</v>
      </c>
      <c r="AZ11" s="61">
        <v>-1482574.3399999999</v>
      </c>
      <c r="BA11" s="61">
        <v>-79299.73</v>
      </c>
      <c r="BB11" s="61">
        <v>0</v>
      </c>
      <c r="BC11" s="61">
        <v>314657.53999999998</v>
      </c>
      <c r="BD11" s="61">
        <v>1021589.15</v>
      </c>
      <c r="BE11" s="61">
        <v>-176655.05</v>
      </c>
      <c r="BF11" s="61">
        <v>50077.05</v>
      </c>
      <c r="BG11" s="61">
        <v>42695.72</v>
      </c>
      <c r="BH11" s="61">
        <v>7381.33</v>
      </c>
      <c r="BI11" s="61">
        <v>0</v>
      </c>
      <c r="BJ11" s="61">
        <v>0</v>
      </c>
      <c r="BK11" s="61">
        <v>-226732.1</v>
      </c>
      <c r="BL11" s="61">
        <v>0</v>
      </c>
      <c r="BM11" s="61">
        <v>0</v>
      </c>
      <c r="BN11" s="61">
        <v>0</v>
      </c>
      <c r="BO11" s="61">
        <v>0</v>
      </c>
      <c r="BP11" s="61">
        <v>0</v>
      </c>
      <c r="BQ11" s="61">
        <v>0</v>
      </c>
      <c r="BR11" s="61">
        <v>0</v>
      </c>
      <c r="BS11" s="61">
        <v>-19885359.32</v>
      </c>
      <c r="BT11" s="61">
        <v>-10865729.039999999</v>
      </c>
      <c r="BU11" s="61">
        <v>-4877521.6000000006</v>
      </c>
      <c r="BV11" s="61">
        <v>-3291679.37</v>
      </c>
      <c r="BW11" s="61">
        <v>-21639.66</v>
      </c>
      <c r="BX11" s="61">
        <v>-187189.74000000002</v>
      </c>
      <c r="BY11" s="61">
        <v>-641600.88</v>
      </c>
      <c r="BZ11" s="61">
        <v>0.97</v>
      </c>
      <c r="CA11" s="61">
        <v>0</v>
      </c>
      <c r="CB11" s="61">
        <v>0</v>
      </c>
      <c r="CC11" s="61">
        <v>0</v>
      </c>
      <c r="CD11" s="61">
        <v>0</v>
      </c>
      <c r="CE11" s="61">
        <v>0</v>
      </c>
      <c r="CF11" s="61">
        <v>0</v>
      </c>
      <c r="CG11" s="61">
        <v>0</v>
      </c>
      <c r="CH11" s="61">
        <v>0</v>
      </c>
      <c r="CI11" s="61">
        <v>-1989407.9300000002</v>
      </c>
      <c r="CJ11" s="61">
        <v>-1989407.9300000002</v>
      </c>
      <c r="CK11" s="61">
        <v>0</v>
      </c>
      <c r="CL11" s="61">
        <v>45619458.799999997</v>
      </c>
    </row>
    <row r="12" spans="1:90" ht="12.75" customHeight="1">
      <c r="A12" s="43" t="s">
        <v>11</v>
      </c>
      <c r="B12" s="59">
        <v>1007</v>
      </c>
      <c r="C12" s="60" t="s">
        <v>376</v>
      </c>
      <c r="D12" s="61">
        <v>0</v>
      </c>
      <c r="E12" s="61">
        <v>0</v>
      </c>
      <c r="F12" s="61">
        <v>0</v>
      </c>
      <c r="G12" s="61">
        <v>0</v>
      </c>
      <c r="H12" s="61">
        <v>0</v>
      </c>
      <c r="I12" s="61">
        <v>0</v>
      </c>
      <c r="J12" s="61">
        <v>0</v>
      </c>
      <c r="K12" s="61">
        <v>0</v>
      </c>
      <c r="L12" s="61">
        <v>0</v>
      </c>
      <c r="M12" s="61">
        <v>0</v>
      </c>
      <c r="N12" s="61">
        <v>0</v>
      </c>
      <c r="O12" s="61">
        <v>0</v>
      </c>
      <c r="P12" s="61">
        <v>0</v>
      </c>
      <c r="Q12" s="61">
        <v>0</v>
      </c>
      <c r="R12" s="61">
        <v>0</v>
      </c>
      <c r="S12" s="61">
        <v>0</v>
      </c>
      <c r="T12" s="61">
        <v>0</v>
      </c>
      <c r="U12" s="61">
        <v>0</v>
      </c>
      <c r="V12" s="61">
        <v>0</v>
      </c>
      <c r="W12" s="61">
        <v>0</v>
      </c>
      <c r="X12" s="61">
        <v>0</v>
      </c>
      <c r="Y12" s="61">
        <v>0</v>
      </c>
      <c r="Z12" s="61">
        <v>0</v>
      </c>
      <c r="AA12" s="61">
        <v>0</v>
      </c>
      <c r="AB12" s="61">
        <v>0</v>
      </c>
      <c r="AC12" s="61">
        <v>0</v>
      </c>
      <c r="AD12" s="61">
        <v>0</v>
      </c>
      <c r="AE12" s="61">
        <v>0</v>
      </c>
      <c r="AF12" s="61">
        <v>0</v>
      </c>
      <c r="AG12" s="61">
        <v>0</v>
      </c>
      <c r="AH12" s="61">
        <v>0</v>
      </c>
      <c r="AI12" s="61">
        <v>0</v>
      </c>
      <c r="AJ12" s="61">
        <v>0</v>
      </c>
      <c r="AK12" s="61">
        <v>0</v>
      </c>
      <c r="AL12" s="61">
        <v>0</v>
      </c>
      <c r="AM12" s="61">
        <v>0</v>
      </c>
      <c r="AN12" s="61">
        <v>0</v>
      </c>
      <c r="AO12" s="61">
        <v>0</v>
      </c>
      <c r="AP12" s="61">
        <v>0</v>
      </c>
      <c r="AQ12" s="61">
        <v>0</v>
      </c>
      <c r="AR12" s="61">
        <v>0</v>
      </c>
      <c r="AS12" s="61">
        <v>0</v>
      </c>
      <c r="AT12" s="61">
        <v>0</v>
      </c>
      <c r="AU12" s="61">
        <v>0</v>
      </c>
      <c r="AV12" s="61">
        <v>0</v>
      </c>
      <c r="AW12" s="61">
        <v>0</v>
      </c>
      <c r="AX12" s="61">
        <v>0</v>
      </c>
      <c r="AY12" s="61">
        <v>0</v>
      </c>
      <c r="AZ12" s="61">
        <v>0</v>
      </c>
      <c r="BA12" s="61">
        <v>0</v>
      </c>
      <c r="BB12" s="61">
        <v>0</v>
      </c>
      <c r="BC12" s="61">
        <v>0</v>
      </c>
      <c r="BD12" s="61">
        <v>0</v>
      </c>
      <c r="BE12" s="61">
        <v>0</v>
      </c>
      <c r="BF12" s="61">
        <v>0</v>
      </c>
      <c r="BG12" s="61">
        <v>0</v>
      </c>
      <c r="BH12" s="61">
        <v>0</v>
      </c>
      <c r="BI12" s="61">
        <v>0</v>
      </c>
      <c r="BJ12" s="61">
        <v>0</v>
      </c>
      <c r="BK12" s="61">
        <v>0</v>
      </c>
      <c r="BL12" s="61">
        <v>0</v>
      </c>
      <c r="BM12" s="61">
        <v>0</v>
      </c>
      <c r="BN12" s="61">
        <v>0</v>
      </c>
      <c r="BO12" s="61">
        <v>0</v>
      </c>
      <c r="BP12" s="61">
        <v>0</v>
      </c>
      <c r="BQ12" s="61">
        <v>0</v>
      </c>
      <c r="BR12" s="61">
        <v>0</v>
      </c>
      <c r="BS12" s="61">
        <v>0</v>
      </c>
      <c r="BT12" s="61">
        <v>0</v>
      </c>
      <c r="BU12" s="61">
        <v>0</v>
      </c>
      <c r="BV12" s="61">
        <v>0</v>
      </c>
      <c r="BW12" s="61">
        <v>0</v>
      </c>
      <c r="BX12" s="61">
        <v>0</v>
      </c>
      <c r="BY12" s="61">
        <v>0</v>
      </c>
      <c r="BZ12" s="61">
        <v>0</v>
      </c>
      <c r="CA12" s="61">
        <v>0</v>
      </c>
      <c r="CB12" s="61">
        <v>0</v>
      </c>
      <c r="CC12" s="61">
        <v>0</v>
      </c>
      <c r="CD12" s="61">
        <v>0</v>
      </c>
      <c r="CE12" s="61">
        <v>0</v>
      </c>
      <c r="CF12" s="61">
        <v>0</v>
      </c>
      <c r="CG12" s="61">
        <v>0</v>
      </c>
      <c r="CH12" s="61">
        <v>0</v>
      </c>
      <c r="CI12" s="61">
        <v>0</v>
      </c>
      <c r="CJ12" s="61">
        <v>0</v>
      </c>
      <c r="CK12" s="61">
        <v>0</v>
      </c>
      <c r="CL12" s="61">
        <v>0</v>
      </c>
    </row>
    <row r="13" spans="1:90" ht="12.75" customHeight="1">
      <c r="A13" s="43" t="s">
        <v>13</v>
      </c>
      <c r="B13" s="59">
        <v>1008</v>
      </c>
      <c r="C13" s="60" t="s">
        <v>376</v>
      </c>
      <c r="D13" s="61">
        <v>54086688.792075798</v>
      </c>
      <c r="E13" s="61">
        <v>14463176.710000003</v>
      </c>
      <c r="F13" s="61">
        <v>35849352.920000002</v>
      </c>
      <c r="G13" s="61">
        <v>-21371223.609999999</v>
      </c>
      <c r="H13" s="61">
        <v>-14952.6</v>
      </c>
      <c r="I13" s="61">
        <v>25646706.179999996</v>
      </c>
      <c r="J13" s="61">
        <v>24214927.329999998</v>
      </c>
      <c r="K13" s="61">
        <v>-44387462.859999999</v>
      </c>
      <c r="L13" s="61">
        <v>68602390.189999998</v>
      </c>
      <c r="M13" s="61">
        <v>1419543.83</v>
      </c>
      <c r="N13" s="61">
        <v>1567415.2</v>
      </c>
      <c r="O13" s="61">
        <v>-147871.37</v>
      </c>
      <c r="P13" s="61">
        <v>12235.02</v>
      </c>
      <c r="Q13" s="61">
        <v>12235.02</v>
      </c>
      <c r="R13" s="61">
        <v>0</v>
      </c>
      <c r="S13" s="61">
        <v>0</v>
      </c>
      <c r="T13" s="61">
        <v>0</v>
      </c>
      <c r="U13" s="61">
        <v>0</v>
      </c>
      <c r="V13" s="61">
        <v>0</v>
      </c>
      <c r="W13" s="61">
        <v>0</v>
      </c>
      <c r="X13" s="61">
        <v>0</v>
      </c>
      <c r="Y13" s="61">
        <v>0</v>
      </c>
      <c r="Z13" s="61">
        <v>12994762.772075795</v>
      </c>
      <c r="AA13" s="61">
        <v>7701280.0490927966</v>
      </c>
      <c r="AB13" s="61">
        <v>429030.86130190938</v>
      </c>
      <c r="AC13" s="61">
        <v>2546331.1417648881</v>
      </c>
      <c r="AD13" s="61">
        <v>142571.6459164503</v>
      </c>
      <c r="AE13" s="61">
        <v>0</v>
      </c>
      <c r="AF13" s="61">
        <v>18771.784667683682</v>
      </c>
      <c r="AG13" s="61">
        <v>2156777.2893320662</v>
      </c>
      <c r="AH13" s="61">
        <v>0</v>
      </c>
      <c r="AI13" s="61">
        <v>0</v>
      </c>
      <c r="AJ13" s="61">
        <v>0</v>
      </c>
      <c r="AK13" s="61">
        <v>0</v>
      </c>
      <c r="AL13" s="61">
        <v>0</v>
      </c>
      <c r="AM13" s="61">
        <v>982043.13</v>
      </c>
      <c r="AN13" s="61">
        <v>982043.13</v>
      </c>
      <c r="AO13" s="61">
        <v>0</v>
      </c>
      <c r="AP13" s="61">
        <v>0</v>
      </c>
      <c r="AQ13" s="61">
        <v>0</v>
      </c>
      <c r="AR13" s="61">
        <v>0</v>
      </c>
      <c r="AS13" s="61">
        <v>-101857302.35924362</v>
      </c>
      <c r="AT13" s="61">
        <v>-3132644.08</v>
      </c>
      <c r="AU13" s="61">
        <v>-3144391.98</v>
      </c>
      <c r="AV13" s="61">
        <v>11747.9</v>
      </c>
      <c r="AW13" s="61">
        <v>261562.87000000128</v>
      </c>
      <c r="AX13" s="61">
        <v>944199.19000000134</v>
      </c>
      <c r="AY13" s="61">
        <v>-6294490.1899999995</v>
      </c>
      <c r="AZ13" s="61">
        <v>-8990796.6199999992</v>
      </c>
      <c r="BA13" s="61">
        <v>-2627469.92</v>
      </c>
      <c r="BB13" s="61">
        <v>0</v>
      </c>
      <c r="BC13" s="61">
        <v>5323776.3499999996</v>
      </c>
      <c r="BD13" s="61">
        <v>7238689.3800000008</v>
      </c>
      <c r="BE13" s="61">
        <v>-682636.32000000007</v>
      </c>
      <c r="BF13" s="61">
        <v>313569.40999999997</v>
      </c>
      <c r="BG13" s="61">
        <v>462177.81999999995</v>
      </c>
      <c r="BH13" s="61">
        <v>23082.780000000002</v>
      </c>
      <c r="BI13" s="61">
        <v>0</v>
      </c>
      <c r="BJ13" s="61">
        <v>-171691.19</v>
      </c>
      <c r="BK13" s="61">
        <v>-996205.73</v>
      </c>
      <c r="BL13" s="61">
        <v>0</v>
      </c>
      <c r="BM13" s="61">
        <v>0</v>
      </c>
      <c r="BN13" s="61">
        <v>0</v>
      </c>
      <c r="BO13" s="61">
        <v>0</v>
      </c>
      <c r="BP13" s="61">
        <v>0</v>
      </c>
      <c r="BQ13" s="61">
        <v>0</v>
      </c>
      <c r="BR13" s="61">
        <v>0</v>
      </c>
      <c r="BS13" s="61">
        <v>-94346731.479243621</v>
      </c>
      <c r="BT13" s="61">
        <v>-23789701.860000007</v>
      </c>
      <c r="BU13" s="61">
        <v>-25027031.255498059</v>
      </c>
      <c r="BV13" s="61">
        <v>-16049462.20270876</v>
      </c>
      <c r="BW13" s="61">
        <v>0</v>
      </c>
      <c r="BX13" s="61">
        <v>-2423843.5111536058</v>
      </c>
      <c r="BY13" s="61">
        <v>-2723002.2882908126</v>
      </c>
      <c r="BZ13" s="61">
        <v>494522.93</v>
      </c>
      <c r="CA13" s="61">
        <v>-24828213.291592386</v>
      </c>
      <c r="CB13" s="61">
        <v>86648.310000000027</v>
      </c>
      <c r="CC13" s="61">
        <v>105236.40000000002</v>
      </c>
      <c r="CD13" s="61">
        <v>-396741.38</v>
      </c>
      <c r="CE13" s="61">
        <v>501977.78</v>
      </c>
      <c r="CF13" s="61">
        <v>-18588.089999999997</v>
      </c>
      <c r="CG13" s="61">
        <v>185209.35</v>
      </c>
      <c r="CH13" s="61">
        <v>-203797.44</v>
      </c>
      <c r="CI13" s="61">
        <v>-4726137.9799999995</v>
      </c>
      <c r="CJ13" s="61">
        <v>-4726137.9799999995</v>
      </c>
      <c r="CK13" s="61">
        <v>0</v>
      </c>
      <c r="CL13" s="61">
        <v>-47770613.567167819</v>
      </c>
    </row>
    <row r="14" spans="1:90" ht="12.75" customHeight="1">
      <c r="A14" s="43" t="s">
        <v>15</v>
      </c>
      <c r="B14" s="59">
        <v>1009</v>
      </c>
      <c r="C14" s="60" t="s">
        <v>376</v>
      </c>
      <c r="D14" s="61">
        <v>484557149.08214372</v>
      </c>
      <c r="E14" s="61">
        <v>158041566.22</v>
      </c>
      <c r="F14" s="61">
        <v>401447727.19999999</v>
      </c>
      <c r="G14" s="61">
        <v>-243371297.72</v>
      </c>
      <c r="H14" s="61">
        <v>-34863.26</v>
      </c>
      <c r="I14" s="61">
        <v>170692096.54000005</v>
      </c>
      <c r="J14" s="61">
        <v>136025595.89000005</v>
      </c>
      <c r="K14" s="61">
        <v>-507476399.33999997</v>
      </c>
      <c r="L14" s="61">
        <v>643501995.23000002</v>
      </c>
      <c r="M14" s="61">
        <v>34658797.909999996</v>
      </c>
      <c r="N14" s="61">
        <v>256514559.03</v>
      </c>
      <c r="O14" s="61">
        <v>-221855761.12</v>
      </c>
      <c r="P14" s="61">
        <v>7702.74</v>
      </c>
      <c r="Q14" s="61">
        <v>11232.82</v>
      </c>
      <c r="R14" s="61">
        <v>-3530.08</v>
      </c>
      <c r="S14" s="61">
        <v>0</v>
      </c>
      <c r="T14" s="61">
        <v>0</v>
      </c>
      <c r="U14" s="61">
        <v>0</v>
      </c>
      <c r="V14" s="61">
        <v>0</v>
      </c>
      <c r="W14" s="61">
        <v>0</v>
      </c>
      <c r="X14" s="61">
        <v>0</v>
      </c>
      <c r="Y14" s="61">
        <v>0</v>
      </c>
      <c r="Z14" s="61">
        <v>155811173.38214368</v>
      </c>
      <c r="AA14" s="61">
        <v>89395168.503743991</v>
      </c>
      <c r="AB14" s="61">
        <v>-555267.48796800012</v>
      </c>
      <c r="AC14" s="61">
        <v>46951422.377615713</v>
      </c>
      <c r="AD14" s="61">
        <v>19744770.771935999</v>
      </c>
      <c r="AE14" s="61">
        <v>15796.684799999999</v>
      </c>
      <c r="AF14" s="61">
        <v>99277.924895999997</v>
      </c>
      <c r="AG14" s="61">
        <v>128978.00467200001</v>
      </c>
      <c r="AH14" s="61">
        <v>0</v>
      </c>
      <c r="AI14" s="61">
        <v>31026.602447999998</v>
      </c>
      <c r="AJ14" s="61">
        <v>0</v>
      </c>
      <c r="AK14" s="61">
        <v>0</v>
      </c>
      <c r="AL14" s="61">
        <v>0</v>
      </c>
      <c r="AM14" s="61">
        <v>12312.939999999999</v>
      </c>
      <c r="AN14" s="61">
        <v>17230.96</v>
      </c>
      <c r="AO14" s="61">
        <v>-4918.0200000000004</v>
      </c>
      <c r="AP14" s="61">
        <v>0</v>
      </c>
      <c r="AQ14" s="61">
        <v>0</v>
      </c>
      <c r="AR14" s="61">
        <v>0</v>
      </c>
      <c r="AS14" s="61">
        <v>-101336340.14999998</v>
      </c>
      <c r="AT14" s="61">
        <v>-63997538.100000001</v>
      </c>
      <c r="AU14" s="61">
        <v>-64007427.870000005</v>
      </c>
      <c r="AV14" s="61">
        <v>9889.7699999999986</v>
      </c>
      <c r="AW14" s="61">
        <v>87068486.579999968</v>
      </c>
      <c r="AX14" s="61">
        <v>83766462.779999971</v>
      </c>
      <c r="AY14" s="61">
        <v>-98267404.680000007</v>
      </c>
      <c r="AZ14" s="61">
        <v>-48295126.169999994</v>
      </c>
      <c r="BA14" s="61">
        <v>-49972278.510000005</v>
      </c>
      <c r="BB14" s="61">
        <v>0</v>
      </c>
      <c r="BC14" s="61">
        <v>0</v>
      </c>
      <c r="BD14" s="61">
        <v>182033867.45999998</v>
      </c>
      <c r="BE14" s="61">
        <v>3302023.8000000007</v>
      </c>
      <c r="BF14" s="61">
        <v>7560079.3900000006</v>
      </c>
      <c r="BG14" s="61">
        <v>3636872.24</v>
      </c>
      <c r="BH14" s="61">
        <v>3923207.15</v>
      </c>
      <c r="BI14" s="61">
        <v>0</v>
      </c>
      <c r="BJ14" s="61">
        <v>0</v>
      </c>
      <c r="BK14" s="61">
        <v>-4258055.59</v>
      </c>
      <c r="BL14" s="61">
        <v>0</v>
      </c>
      <c r="BM14" s="61">
        <v>0</v>
      </c>
      <c r="BN14" s="61">
        <v>0</v>
      </c>
      <c r="BO14" s="61">
        <v>-1171398.77</v>
      </c>
      <c r="BP14" s="61">
        <v>-1171398.77</v>
      </c>
      <c r="BQ14" s="61">
        <v>0</v>
      </c>
      <c r="BR14" s="61">
        <v>0</v>
      </c>
      <c r="BS14" s="61">
        <v>-117169085.65999994</v>
      </c>
      <c r="BT14" s="61">
        <v>-180597913.97999999</v>
      </c>
      <c r="BU14" s="61">
        <v>-86220028.930000007</v>
      </c>
      <c r="BV14" s="61">
        <v>-29584617.120000001</v>
      </c>
      <c r="BW14" s="61">
        <v>0</v>
      </c>
      <c r="BX14" s="61">
        <v>-10360528.619999999</v>
      </c>
      <c r="BY14" s="61">
        <v>-48295.34</v>
      </c>
      <c r="BZ14" s="61">
        <v>194475670.68000001</v>
      </c>
      <c r="CA14" s="61">
        <v>-4833372.3499999996</v>
      </c>
      <c r="CB14" s="61">
        <v>0</v>
      </c>
      <c r="CC14" s="61">
        <v>0</v>
      </c>
      <c r="CD14" s="61">
        <v>0</v>
      </c>
      <c r="CE14" s="61">
        <v>0</v>
      </c>
      <c r="CF14" s="61">
        <v>0</v>
      </c>
      <c r="CG14" s="61">
        <v>0</v>
      </c>
      <c r="CH14" s="61">
        <v>0</v>
      </c>
      <c r="CI14" s="61">
        <v>-6066804.2000000002</v>
      </c>
      <c r="CJ14" s="61">
        <v>-6066804.2000000002</v>
      </c>
      <c r="CK14" s="61">
        <v>0</v>
      </c>
      <c r="CL14" s="61">
        <v>383220808.93214375</v>
      </c>
    </row>
    <row r="15" spans="1:90" ht="12.75" customHeight="1">
      <c r="A15" s="43" t="s">
        <v>17</v>
      </c>
      <c r="B15" s="59">
        <v>1010</v>
      </c>
      <c r="C15" s="60" t="s">
        <v>376</v>
      </c>
      <c r="D15" s="61">
        <v>55414393.850000009</v>
      </c>
      <c r="E15" s="61">
        <v>54362045.549999997</v>
      </c>
      <c r="F15" s="61">
        <v>65179025.600000001</v>
      </c>
      <c r="G15" s="61">
        <v>-10816980.050000001</v>
      </c>
      <c r="H15" s="61">
        <v>0</v>
      </c>
      <c r="I15" s="61">
        <v>-11413190.419999987</v>
      </c>
      <c r="J15" s="61">
        <v>-11413190.419999987</v>
      </c>
      <c r="K15" s="61">
        <v>-45344296.449999988</v>
      </c>
      <c r="L15" s="61">
        <v>33931106.030000001</v>
      </c>
      <c r="M15" s="61">
        <v>0</v>
      </c>
      <c r="N15" s="61">
        <v>0</v>
      </c>
      <c r="O15" s="61">
        <v>0</v>
      </c>
      <c r="P15" s="61">
        <v>0</v>
      </c>
      <c r="Q15" s="61">
        <v>0</v>
      </c>
      <c r="R15" s="61">
        <v>0</v>
      </c>
      <c r="S15" s="61">
        <v>0</v>
      </c>
      <c r="T15" s="61">
        <v>0</v>
      </c>
      <c r="U15" s="61">
        <v>0</v>
      </c>
      <c r="V15" s="61">
        <v>0</v>
      </c>
      <c r="W15" s="61">
        <v>0</v>
      </c>
      <c r="X15" s="61">
        <v>0</v>
      </c>
      <c r="Y15" s="61">
        <v>0</v>
      </c>
      <c r="Z15" s="61">
        <v>12465538.720000001</v>
      </c>
      <c r="AA15" s="61">
        <v>5540041.25</v>
      </c>
      <c r="AB15" s="61">
        <v>4619946.6900000004</v>
      </c>
      <c r="AC15" s="61">
        <v>2044652.85</v>
      </c>
      <c r="AD15" s="61">
        <v>260897.93000000005</v>
      </c>
      <c r="AE15" s="61">
        <v>0</v>
      </c>
      <c r="AF15" s="61">
        <v>0</v>
      </c>
      <c r="AG15" s="61">
        <v>0</v>
      </c>
      <c r="AH15" s="61">
        <v>0</v>
      </c>
      <c r="AI15" s="61">
        <v>0</v>
      </c>
      <c r="AJ15" s="61">
        <v>0</v>
      </c>
      <c r="AK15" s="61">
        <v>0</v>
      </c>
      <c r="AL15" s="61">
        <v>0</v>
      </c>
      <c r="AM15" s="61">
        <v>0</v>
      </c>
      <c r="AN15" s="61">
        <v>0</v>
      </c>
      <c r="AO15" s="61">
        <v>0</v>
      </c>
      <c r="AP15" s="61">
        <v>0</v>
      </c>
      <c r="AQ15" s="61">
        <v>0</v>
      </c>
      <c r="AR15" s="61">
        <v>0</v>
      </c>
      <c r="AS15" s="61">
        <v>-57026043.860000007</v>
      </c>
      <c r="AT15" s="61">
        <v>-5005467.09</v>
      </c>
      <c r="AU15" s="61">
        <v>-9605467.0899999999</v>
      </c>
      <c r="AV15" s="61">
        <v>4600000</v>
      </c>
      <c r="AW15" s="61">
        <v>927247.93999999948</v>
      </c>
      <c r="AX15" s="61">
        <v>5527247.9399999995</v>
      </c>
      <c r="AY15" s="61">
        <v>-14290260.119999999</v>
      </c>
      <c r="AZ15" s="61">
        <v>-16179871.289999999</v>
      </c>
      <c r="BA15" s="61">
        <v>1889611.17</v>
      </c>
      <c r="BB15" s="61">
        <v>0</v>
      </c>
      <c r="BC15" s="61">
        <v>0</v>
      </c>
      <c r="BD15" s="61">
        <v>19817508.059999999</v>
      </c>
      <c r="BE15" s="61">
        <v>-4600000</v>
      </c>
      <c r="BF15" s="61">
        <v>6400000</v>
      </c>
      <c r="BG15" s="61">
        <v>6400000</v>
      </c>
      <c r="BH15" s="61">
        <v>0</v>
      </c>
      <c r="BI15" s="61">
        <v>0</v>
      </c>
      <c r="BJ15" s="61">
        <v>0</v>
      </c>
      <c r="BK15" s="61">
        <v>-11000000</v>
      </c>
      <c r="BL15" s="61">
        <v>0</v>
      </c>
      <c r="BM15" s="61">
        <v>0</v>
      </c>
      <c r="BN15" s="61">
        <v>0</v>
      </c>
      <c r="BO15" s="61">
        <v>-122274.26999999989</v>
      </c>
      <c r="BP15" s="61">
        <v>-122274.26999999989</v>
      </c>
      <c r="BQ15" s="61">
        <v>0</v>
      </c>
      <c r="BR15" s="61">
        <v>0</v>
      </c>
      <c r="BS15" s="61">
        <v>-54222277.38000001</v>
      </c>
      <c r="BT15" s="61">
        <v>-38741593.040000007</v>
      </c>
      <c r="BU15" s="61">
        <v>-9483979.540000001</v>
      </c>
      <c r="BV15" s="61">
        <v>-1943779.1699999997</v>
      </c>
      <c r="BW15" s="61">
        <v>0</v>
      </c>
      <c r="BX15" s="61">
        <v>-179948</v>
      </c>
      <c r="BY15" s="61">
        <v>-3872977.6300000004</v>
      </c>
      <c r="BZ15" s="61">
        <v>0</v>
      </c>
      <c r="CA15" s="61">
        <v>0</v>
      </c>
      <c r="CB15" s="61">
        <v>1396726.9400000032</v>
      </c>
      <c r="CC15" s="61">
        <v>1396726.9400000032</v>
      </c>
      <c r="CD15" s="61">
        <v>-8913260.8399999961</v>
      </c>
      <c r="CE15" s="61">
        <v>10309987.779999999</v>
      </c>
      <c r="CF15" s="61">
        <v>0</v>
      </c>
      <c r="CG15" s="61">
        <v>0</v>
      </c>
      <c r="CH15" s="61">
        <v>0</v>
      </c>
      <c r="CI15" s="61">
        <v>0</v>
      </c>
      <c r="CJ15" s="61">
        <v>0</v>
      </c>
      <c r="CK15" s="61">
        <v>0</v>
      </c>
      <c r="CL15" s="61">
        <v>-1611650.0099999979</v>
      </c>
    </row>
    <row r="16" spans="1:90" ht="12.75" customHeight="1">
      <c r="A16" s="43" t="s">
        <v>19</v>
      </c>
      <c r="B16" s="59">
        <v>1011</v>
      </c>
      <c r="C16" s="60" t="s">
        <v>376</v>
      </c>
      <c r="D16" s="61">
        <v>0</v>
      </c>
      <c r="E16" s="61">
        <v>0</v>
      </c>
      <c r="F16" s="61">
        <v>0</v>
      </c>
      <c r="G16" s="61">
        <v>0</v>
      </c>
      <c r="H16" s="61">
        <v>0</v>
      </c>
      <c r="I16" s="61">
        <v>0</v>
      </c>
      <c r="J16" s="61">
        <v>0</v>
      </c>
      <c r="K16" s="61">
        <v>0</v>
      </c>
      <c r="L16" s="61">
        <v>0</v>
      </c>
      <c r="M16" s="61">
        <v>0</v>
      </c>
      <c r="N16" s="61">
        <v>0</v>
      </c>
      <c r="O16" s="61">
        <v>0</v>
      </c>
      <c r="P16" s="61">
        <v>0</v>
      </c>
      <c r="Q16" s="61">
        <v>0</v>
      </c>
      <c r="R16" s="61">
        <v>0</v>
      </c>
      <c r="S16" s="61">
        <v>0</v>
      </c>
      <c r="T16" s="61">
        <v>0</v>
      </c>
      <c r="U16" s="61">
        <v>0</v>
      </c>
      <c r="V16" s="61">
        <v>0</v>
      </c>
      <c r="W16" s="61">
        <v>0</v>
      </c>
      <c r="X16" s="61">
        <v>0</v>
      </c>
      <c r="Y16" s="61">
        <v>0</v>
      </c>
      <c r="Z16" s="61">
        <v>0</v>
      </c>
      <c r="AA16" s="61">
        <v>0</v>
      </c>
      <c r="AB16" s="61">
        <v>0</v>
      </c>
      <c r="AC16" s="61">
        <v>0</v>
      </c>
      <c r="AD16" s="61">
        <v>0</v>
      </c>
      <c r="AE16" s="61">
        <v>0</v>
      </c>
      <c r="AF16" s="61">
        <v>0</v>
      </c>
      <c r="AG16" s="61">
        <v>0</v>
      </c>
      <c r="AH16" s="61">
        <v>0</v>
      </c>
      <c r="AI16" s="61">
        <v>0</v>
      </c>
      <c r="AJ16" s="61">
        <v>0</v>
      </c>
      <c r="AK16" s="61">
        <v>0</v>
      </c>
      <c r="AL16" s="61">
        <v>0</v>
      </c>
      <c r="AM16" s="61">
        <v>0</v>
      </c>
      <c r="AN16" s="61">
        <v>0</v>
      </c>
      <c r="AO16" s="61">
        <v>0</v>
      </c>
      <c r="AP16" s="61">
        <v>0</v>
      </c>
      <c r="AQ16" s="61">
        <v>0</v>
      </c>
      <c r="AR16" s="61">
        <v>0</v>
      </c>
      <c r="AS16" s="61">
        <v>0</v>
      </c>
      <c r="AT16" s="61">
        <v>0</v>
      </c>
      <c r="AU16" s="61">
        <v>0</v>
      </c>
      <c r="AV16" s="61">
        <v>0</v>
      </c>
      <c r="AW16" s="61">
        <v>0</v>
      </c>
      <c r="AX16" s="61">
        <v>0</v>
      </c>
      <c r="AY16" s="61">
        <v>0</v>
      </c>
      <c r="AZ16" s="61">
        <v>0</v>
      </c>
      <c r="BA16" s="61">
        <v>0</v>
      </c>
      <c r="BB16" s="61">
        <v>0</v>
      </c>
      <c r="BC16" s="61">
        <v>0</v>
      </c>
      <c r="BD16" s="61">
        <v>0</v>
      </c>
      <c r="BE16" s="61">
        <v>0</v>
      </c>
      <c r="BF16" s="61">
        <v>0</v>
      </c>
      <c r="BG16" s="61">
        <v>0</v>
      </c>
      <c r="BH16" s="61">
        <v>0</v>
      </c>
      <c r="BI16" s="61">
        <v>0</v>
      </c>
      <c r="BJ16" s="61">
        <v>0</v>
      </c>
      <c r="BK16" s="61">
        <v>0</v>
      </c>
      <c r="BL16" s="61">
        <v>0</v>
      </c>
      <c r="BM16" s="61">
        <v>0</v>
      </c>
      <c r="BN16" s="61">
        <v>0</v>
      </c>
      <c r="BO16" s="61">
        <v>0</v>
      </c>
      <c r="BP16" s="61">
        <v>0</v>
      </c>
      <c r="BQ16" s="61">
        <v>0</v>
      </c>
      <c r="BR16" s="61">
        <v>0</v>
      </c>
      <c r="BS16" s="61">
        <v>0</v>
      </c>
      <c r="BT16" s="61">
        <v>0</v>
      </c>
      <c r="BU16" s="61">
        <v>0</v>
      </c>
      <c r="BV16" s="61">
        <v>0</v>
      </c>
      <c r="BW16" s="61">
        <v>0</v>
      </c>
      <c r="BX16" s="61">
        <v>0</v>
      </c>
      <c r="BY16" s="61">
        <v>0</v>
      </c>
      <c r="BZ16" s="61">
        <v>0</v>
      </c>
      <c r="CA16" s="61">
        <v>0</v>
      </c>
      <c r="CB16" s="61">
        <v>0</v>
      </c>
      <c r="CC16" s="61">
        <v>0</v>
      </c>
      <c r="CD16" s="61">
        <v>0</v>
      </c>
      <c r="CE16" s="61">
        <v>0</v>
      </c>
      <c r="CF16" s="61">
        <v>0</v>
      </c>
      <c r="CG16" s="61">
        <v>0</v>
      </c>
      <c r="CH16" s="61">
        <v>0</v>
      </c>
      <c r="CI16" s="61">
        <v>0</v>
      </c>
      <c r="CJ16" s="61">
        <v>0</v>
      </c>
      <c r="CK16" s="61">
        <v>0</v>
      </c>
      <c r="CL16" s="61">
        <v>0</v>
      </c>
    </row>
    <row r="17" spans="1:90" ht="12.75" customHeight="1">
      <c r="A17" s="43" t="s">
        <v>21</v>
      </c>
      <c r="B17" s="59">
        <v>1012</v>
      </c>
      <c r="C17" s="60" t="s">
        <v>376</v>
      </c>
      <c r="D17" s="61">
        <v>49339379.901973993</v>
      </c>
      <c r="E17" s="61">
        <v>26888637.650000002</v>
      </c>
      <c r="F17" s="61">
        <v>28268245.550000001</v>
      </c>
      <c r="G17" s="61">
        <v>-1379607.9</v>
      </c>
      <c r="H17" s="61">
        <v>0</v>
      </c>
      <c r="I17" s="61">
        <v>-3639317.5200000023</v>
      </c>
      <c r="J17" s="61">
        <v>-4114818.3100000024</v>
      </c>
      <c r="K17" s="61">
        <v>-20697455.220000003</v>
      </c>
      <c r="L17" s="61">
        <v>16582636.91</v>
      </c>
      <c r="M17" s="61">
        <v>476525.62</v>
      </c>
      <c r="N17" s="61">
        <v>501384.24</v>
      </c>
      <c r="O17" s="61">
        <v>-24858.62</v>
      </c>
      <c r="P17" s="61">
        <v>-1024.83</v>
      </c>
      <c r="Q17" s="61">
        <v>209.66</v>
      </c>
      <c r="R17" s="61">
        <v>-1234.49</v>
      </c>
      <c r="S17" s="61">
        <v>0</v>
      </c>
      <c r="T17" s="61">
        <v>0</v>
      </c>
      <c r="U17" s="61">
        <v>0</v>
      </c>
      <c r="V17" s="61">
        <v>0</v>
      </c>
      <c r="W17" s="61">
        <v>0</v>
      </c>
      <c r="X17" s="61">
        <v>0</v>
      </c>
      <c r="Y17" s="61">
        <v>0</v>
      </c>
      <c r="Z17" s="61">
        <v>26090059.771973997</v>
      </c>
      <c r="AA17" s="61">
        <v>13131746.478158001</v>
      </c>
      <c r="AB17" s="61">
        <v>2252972.2272640001</v>
      </c>
      <c r="AC17" s="61">
        <v>10705341.066551998</v>
      </c>
      <c r="AD17" s="61">
        <v>0</v>
      </c>
      <c r="AE17" s="61">
        <v>0</v>
      </c>
      <c r="AF17" s="61">
        <v>0</v>
      </c>
      <c r="AG17" s="61">
        <v>0</v>
      </c>
      <c r="AH17" s="61">
        <v>0</v>
      </c>
      <c r="AI17" s="61">
        <v>0</v>
      </c>
      <c r="AJ17" s="61">
        <v>0</v>
      </c>
      <c r="AK17" s="61">
        <v>0</v>
      </c>
      <c r="AL17" s="61">
        <v>0</v>
      </c>
      <c r="AM17" s="61">
        <v>0</v>
      </c>
      <c r="AN17" s="61">
        <v>0</v>
      </c>
      <c r="AO17" s="61">
        <v>0</v>
      </c>
      <c r="AP17" s="61">
        <v>0</v>
      </c>
      <c r="AQ17" s="61">
        <v>0</v>
      </c>
      <c r="AR17" s="61">
        <v>0</v>
      </c>
      <c r="AS17" s="61">
        <v>-22051420.068895999</v>
      </c>
      <c r="AT17" s="61">
        <v>-3291625.7399999998</v>
      </c>
      <c r="AU17" s="61">
        <v>-3381756.98</v>
      </c>
      <c r="AV17" s="61">
        <v>90131.24</v>
      </c>
      <c r="AW17" s="61">
        <v>-10192837.659999996</v>
      </c>
      <c r="AX17" s="61">
        <v>-10488605.409999996</v>
      </c>
      <c r="AY17" s="61">
        <v>-29128695.009999998</v>
      </c>
      <c r="AZ17" s="61">
        <v>-14408316.949999999</v>
      </c>
      <c r="BA17" s="61">
        <v>-16701728.5</v>
      </c>
      <c r="BB17" s="61">
        <v>0</v>
      </c>
      <c r="BC17" s="61">
        <v>1981350.44</v>
      </c>
      <c r="BD17" s="61">
        <v>18640089.600000001</v>
      </c>
      <c r="BE17" s="61">
        <v>295767.75000000047</v>
      </c>
      <c r="BF17" s="61">
        <v>3361929.66</v>
      </c>
      <c r="BG17" s="61">
        <v>2987352.95</v>
      </c>
      <c r="BH17" s="61">
        <v>424994.42</v>
      </c>
      <c r="BI17" s="61">
        <v>0</v>
      </c>
      <c r="BJ17" s="61">
        <v>-50417.71</v>
      </c>
      <c r="BK17" s="61">
        <v>-3066161.9099999997</v>
      </c>
      <c r="BL17" s="61">
        <v>0</v>
      </c>
      <c r="BM17" s="61">
        <v>0</v>
      </c>
      <c r="BN17" s="61">
        <v>0</v>
      </c>
      <c r="BO17" s="61">
        <v>0</v>
      </c>
      <c r="BP17" s="61">
        <v>0</v>
      </c>
      <c r="BQ17" s="61">
        <v>0</v>
      </c>
      <c r="BR17" s="61">
        <v>0</v>
      </c>
      <c r="BS17" s="61">
        <v>-8566956.6688960027</v>
      </c>
      <c r="BT17" s="61">
        <v>-5897192.8400000017</v>
      </c>
      <c r="BU17" s="61">
        <v>-1106147.17872</v>
      </c>
      <c r="BV17" s="61">
        <v>-1289043.3616319997</v>
      </c>
      <c r="BW17" s="61">
        <v>0</v>
      </c>
      <c r="BX17" s="61">
        <v>-13953.476207999998</v>
      </c>
      <c r="BY17" s="61">
        <v>-295274.80233600002</v>
      </c>
      <c r="BZ17" s="61">
        <v>67325.340000000011</v>
      </c>
      <c r="CA17" s="61">
        <v>-32670.35</v>
      </c>
      <c r="CB17" s="61">
        <v>0</v>
      </c>
      <c r="CC17" s="61">
        <v>0</v>
      </c>
      <c r="CD17" s="61">
        <v>0</v>
      </c>
      <c r="CE17" s="61">
        <v>0</v>
      </c>
      <c r="CF17" s="61">
        <v>0</v>
      </c>
      <c r="CG17" s="61">
        <v>0</v>
      </c>
      <c r="CH17" s="61">
        <v>0</v>
      </c>
      <c r="CI17" s="61">
        <v>0</v>
      </c>
      <c r="CJ17" s="61">
        <v>0</v>
      </c>
      <c r="CK17" s="61">
        <v>0</v>
      </c>
      <c r="CL17" s="61">
        <v>27287959.833077993</v>
      </c>
    </row>
    <row r="18" spans="1:90" ht="12.75" customHeight="1">
      <c r="A18" s="43" t="s">
        <v>23</v>
      </c>
      <c r="B18" s="59">
        <v>1013</v>
      </c>
      <c r="C18" s="60" t="s">
        <v>376</v>
      </c>
      <c r="D18" s="61">
        <v>11106672.709999995</v>
      </c>
      <c r="E18" s="61">
        <v>7294145.1399999969</v>
      </c>
      <c r="F18" s="61">
        <v>37922686.329999998</v>
      </c>
      <c r="G18" s="61">
        <v>-30628541.190000001</v>
      </c>
      <c r="H18" s="61">
        <v>0</v>
      </c>
      <c r="I18" s="61">
        <v>1399980.7899999991</v>
      </c>
      <c r="J18" s="61">
        <v>-1656249.8800000027</v>
      </c>
      <c r="K18" s="61">
        <v>-39147442.990000002</v>
      </c>
      <c r="L18" s="61">
        <v>37491193.109999999</v>
      </c>
      <c r="M18" s="61">
        <v>3056230.6700000018</v>
      </c>
      <c r="N18" s="61">
        <v>30674820.960000001</v>
      </c>
      <c r="O18" s="61">
        <v>-27618590.289999999</v>
      </c>
      <c r="P18" s="61">
        <v>0</v>
      </c>
      <c r="Q18" s="61">
        <v>0</v>
      </c>
      <c r="R18" s="61">
        <v>0</v>
      </c>
      <c r="S18" s="61">
        <v>0</v>
      </c>
      <c r="T18" s="61">
        <v>0</v>
      </c>
      <c r="U18" s="61">
        <v>0</v>
      </c>
      <c r="V18" s="61">
        <v>0</v>
      </c>
      <c r="W18" s="61">
        <v>0</v>
      </c>
      <c r="X18" s="61">
        <v>0</v>
      </c>
      <c r="Y18" s="61">
        <v>0</v>
      </c>
      <c r="Z18" s="61">
        <v>2412546.7799999998</v>
      </c>
      <c r="AA18" s="61">
        <v>2018232.9</v>
      </c>
      <c r="AB18" s="61">
        <v>0</v>
      </c>
      <c r="AC18" s="61">
        <v>37388.18</v>
      </c>
      <c r="AD18" s="61">
        <v>356925.7</v>
      </c>
      <c r="AE18" s="61">
        <v>0</v>
      </c>
      <c r="AF18" s="61">
        <v>0</v>
      </c>
      <c r="AG18" s="61">
        <v>0</v>
      </c>
      <c r="AH18" s="61">
        <v>0</v>
      </c>
      <c r="AI18" s="61">
        <v>0</v>
      </c>
      <c r="AJ18" s="61">
        <v>0</v>
      </c>
      <c r="AK18" s="61">
        <v>0</v>
      </c>
      <c r="AL18" s="61">
        <v>0</v>
      </c>
      <c r="AM18" s="61">
        <v>0</v>
      </c>
      <c r="AN18" s="61">
        <v>0</v>
      </c>
      <c r="AO18" s="61">
        <v>0</v>
      </c>
      <c r="AP18" s="61">
        <v>0</v>
      </c>
      <c r="AQ18" s="61">
        <v>0</v>
      </c>
      <c r="AR18" s="61">
        <v>0</v>
      </c>
      <c r="AS18" s="61">
        <v>-49108265.32</v>
      </c>
      <c r="AT18" s="61">
        <v>-1621703.6199999996</v>
      </c>
      <c r="AU18" s="61">
        <v>-5806815.4699999997</v>
      </c>
      <c r="AV18" s="61">
        <v>4185111.85</v>
      </c>
      <c r="AW18" s="61">
        <v>1146117.2000000048</v>
      </c>
      <c r="AX18" s="61">
        <v>620942.12000000477</v>
      </c>
      <c r="AY18" s="61">
        <v>-24787804.909999996</v>
      </c>
      <c r="AZ18" s="61">
        <v>-19307654.439999998</v>
      </c>
      <c r="BA18" s="61">
        <v>-9756490.5800000001</v>
      </c>
      <c r="BB18" s="61">
        <v>0</v>
      </c>
      <c r="BC18" s="61">
        <v>4276340.1100000003</v>
      </c>
      <c r="BD18" s="61">
        <v>25408747.030000001</v>
      </c>
      <c r="BE18" s="61">
        <v>525175.08000000007</v>
      </c>
      <c r="BF18" s="61">
        <v>13234867.710000001</v>
      </c>
      <c r="BG18" s="61">
        <v>11139779.950000001</v>
      </c>
      <c r="BH18" s="61">
        <v>4378339.34</v>
      </c>
      <c r="BI18" s="61">
        <v>0</v>
      </c>
      <c r="BJ18" s="61">
        <v>-2283251.58</v>
      </c>
      <c r="BK18" s="61">
        <v>-12709692.630000001</v>
      </c>
      <c r="BL18" s="61">
        <v>0</v>
      </c>
      <c r="BM18" s="61">
        <v>0</v>
      </c>
      <c r="BN18" s="61">
        <v>0</v>
      </c>
      <c r="BO18" s="61">
        <v>0</v>
      </c>
      <c r="BP18" s="61">
        <v>0</v>
      </c>
      <c r="BQ18" s="61">
        <v>0</v>
      </c>
      <c r="BR18" s="61">
        <v>0</v>
      </c>
      <c r="BS18" s="61">
        <v>-48632678.900000006</v>
      </c>
      <c r="BT18" s="61">
        <v>-9637288.8699999992</v>
      </c>
      <c r="BU18" s="61">
        <v>-31064602.23</v>
      </c>
      <c r="BV18" s="61">
        <v>-7460863.1100000003</v>
      </c>
      <c r="BW18" s="61">
        <v>0</v>
      </c>
      <c r="BX18" s="61">
        <v>-860060.99</v>
      </c>
      <c r="BY18" s="61">
        <v>-9085215.9299999997</v>
      </c>
      <c r="BZ18" s="61">
        <v>9549617.0800000001</v>
      </c>
      <c r="CA18" s="61">
        <v>-74264.850000000006</v>
      </c>
      <c r="CB18" s="61">
        <v>0</v>
      </c>
      <c r="CC18" s="61">
        <v>0</v>
      </c>
      <c r="CD18" s="61">
        <v>0</v>
      </c>
      <c r="CE18" s="61">
        <v>0</v>
      </c>
      <c r="CF18" s="61">
        <v>0</v>
      </c>
      <c r="CG18" s="61">
        <v>0</v>
      </c>
      <c r="CH18" s="61">
        <v>0</v>
      </c>
      <c r="CI18" s="61">
        <v>0</v>
      </c>
      <c r="CJ18" s="61">
        <v>0</v>
      </c>
      <c r="CK18" s="61">
        <v>0</v>
      </c>
      <c r="CL18" s="61">
        <v>-38001592.610000007</v>
      </c>
    </row>
    <row r="19" spans="1:90" ht="12.75" customHeight="1">
      <c r="A19" s="43" t="s">
        <v>25</v>
      </c>
      <c r="B19" s="59">
        <v>1016</v>
      </c>
      <c r="C19" s="60" t="s">
        <v>376</v>
      </c>
      <c r="D19" s="61">
        <v>0</v>
      </c>
      <c r="E19" s="61">
        <v>0</v>
      </c>
      <c r="F19" s="61">
        <v>0</v>
      </c>
      <c r="G19" s="61">
        <v>0</v>
      </c>
      <c r="H19" s="61">
        <v>0</v>
      </c>
      <c r="I19" s="61">
        <v>0</v>
      </c>
      <c r="J19" s="61">
        <v>0</v>
      </c>
      <c r="K19" s="61">
        <v>0</v>
      </c>
      <c r="L19" s="61">
        <v>0</v>
      </c>
      <c r="M19" s="61">
        <v>0</v>
      </c>
      <c r="N19" s="61">
        <v>0</v>
      </c>
      <c r="O19" s="61">
        <v>0</v>
      </c>
      <c r="P19" s="61">
        <v>0</v>
      </c>
      <c r="Q19" s="61">
        <v>0</v>
      </c>
      <c r="R19" s="61">
        <v>0</v>
      </c>
      <c r="S19" s="61">
        <v>0</v>
      </c>
      <c r="T19" s="61">
        <v>0</v>
      </c>
      <c r="U19" s="61">
        <v>0</v>
      </c>
      <c r="V19" s="61">
        <v>0</v>
      </c>
      <c r="W19" s="61">
        <v>0</v>
      </c>
      <c r="X19" s="61">
        <v>0</v>
      </c>
      <c r="Y19" s="61">
        <v>0</v>
      </c>
      <c r="Z19" s="61">
        <v>0</v>
      </c>
      <c r="AA19" s="61">
        <v>0</v>
      </c>
      <c r="AB19" s="61">
        <v>0</v>
      </c>
      <c r="AC19" s="61">
        <v>0</v>
      </c>
      <c r="AD19" s="61">
        <v>0</v>
      </c>
      <c r="AE19" s="61">
        <v>0</v>
      </c>
      <c r="AF19" s="61">
        <v>0</v>
      </c>
      <c r="AG19" s="61">
        <v>0</v>
      </c>
      <c r="AH19" s="61">
        <v>0</v>
      </c>
      <c r="AI19" s="61">
        <v>0</v>
      </c>
      <c r="AJ19" s="61">
        <v>0</v>
      </c>
      <c r="AK19" s="61">
        <v>0</v>
      </c>
      <c r="AL19" s="61">
        <v>0</v>
      </c>
      <c r="AM19" s="61">
        <v>0</v>
      </c>
      <c r="AN19" s="61">
        <v>0</v>
      </c>
      <c r="AO19" s="61">
        <v>0</v>
      </c>
      <c r="AP19" s="61">
        <v>0</v>
      </c>
      <c r="AQ19" s="61">
        <v>0</v>
      </c>
      <c r="AR19" s="61">
        <v>0</v>
      </c>
      <c r="AS19" s="61">
        <v>0</v>
      </c>
      <c r="AT19" s="61">
        <v>0</v>
      </c>
      <c r="AU19" s="61">
        <v>0</v>
      </c>
      <c r="AV19" s="61">
        <v>0</v>
      </c>
      <c r="AW19" s="61">
        <v>0</v>
      </c>
      <c r="AX19" s="61">
        <v>0</v>
      </c>
      <c r="AY19" s="61">
        <v>0</v>
      </c>
      <c r="AZ19" s="61">
        <v>0</v>
      </c>
      <c r="BA19" s="61">
        <v>0</v>
      </c>
      <c r="BB19" s="61">
        <v>0</v>
      </c>
      <c r="BC19" s="61">
        <v>0</v>
      </c>
      <c r="BD19" s="61">
        <v>0</v>
      </c>
      <c r="BE19" s="61">
        <v>0</v>
      </c>
      <c r="BF19" s="61">
        <v>0</v>
      </c>
      <c r="BG19" s="61">
        <v>0</v>
      </c>
      <c r="BH19" s="61">
        <v>0</v>
      </c>
      <c r="BI19" s="61">
        <v>0</v>
      </c>
      <c r="BJ19" s="61">
        <v>0</v>
      </c>
      <c r="BK19" s="61">
        <v>0</v>
      </c>
      <c r="BL19" s="61">
        <v>0</v>
      </c>
      <c r="BM19" s="61">
        <v>0</v>
      </c>
      <c r="BN19" s="61">
        <v>0</v>
      </c>
      <c r="BO19" s="61">
        <v>0</v>
      </c>
      <c r="BP19" s="61">
        <v>0</v>
      </c>
      <c r="BQ19" s="61">
        <v>0</v>
      </c>
      <c r="BR19" s="61">
        <v>0</v>
      </c>
      <c r="BS19" s="61">
        <v>0</v>
      </c>
      <c r="BT19" s="61">
        <v>0</v>
      </c>
      <c r="BU19" s="61">
        <v>0</v>
      </c>
      <c r="BV19" s="61">
        <v>0</v>
      </c>
      <c r="BW19" s="61">
        <v>0</v>
      </c>
      <c r="BX19" s="61">
        <v>0</v>
      </c>
      <c r="BY19" s="61">
        <v>0</v>
      </c>
      <c r="BZ19" s="61">
        <v>0</v>
      </c>
      <c r="CA19" s="61">
        <v>0</v>
      </c>
      <c r="CB19" s="61">
        <v>0</v>
      </c>
      <c r="CC19" s="61">
        <v>0</v>
      </c>
      <c r="CD19" s="61">
        <v>0</v>
      </c>
      <c r="CE19" s="61">
        <v>0</v>
      </c>
      <c r="CF19" s="61">
        <v>0</v>
      </c>
      <c r="CG19" s="61">
        <v>0</v>
      </c>
      <c r="CH19" s="61">
        <v>0</v>
      </c>
      <c r="CI19" s="61">
        <v>0</v>
      </c>
      <c r="CJ19" s="61">
        <v>0</v>
      </c>
      <c r="CK19" s="61">
        <v>0</v>
      </c>
      <c r="CL19" s="61">
        <v>0</v>
      </c>
    </row>
    <row r="20" spans="1:90" ht="12.75" customHeight="1">
      <c r="A20" s="43" t="s">
        <v>27</v>
      </c>
      <c r="B20" s="59">
        <v>1017</v>
      </c>
      <c r="C20" s="60" t="s">
        <v>376</v>
      </c>
      <c r="D20" s="61">
        <v>606776883.35000002</v>
      </c>
      <c r="E20" s="61">
        <v>435531101.55000001</v>
      </c>
      <c r="F20" s="61">
        <v>442505112.45000005</v>
      </c>
      <c r="G20" s="61">
        <v>-6937026.29</v>
      </c>
      <c r="H20" s="61">
        <v>-36984.61</v>
      </c>
      <c r="I20" s="61">
        <v>-20507901.569999985</v>
      </c>
      <c r="J20" s="61">
        <v>-23731538.389999986</v>
      </c>
      <c r="K20" s="61">
        <v>-473416959.54000002</v>
      </c>
      <c r="L20" s="61">
        <v>449685421.15000004</v>
      </c>
      <c r="M20" s="61">
        <v>3229214.6399999997</v>
      </c>
      <c r="N20" s="61">
        <v>5137741.46</v>
      </c>
      <c r="O20" s="61">
        <v>-1908526.82</v>
      </c>
      <c r="P20" s="61">
        <v>-5577.82</v>
      </c>
      <c r="Q20" s="61">
        <v>30107.58</v>
      </c>
      <c r="R20" s="61">
        <v>-35685.4</v>
      </c>
      <c r="S20" s="61">
        <v>0</v>
      </c>
      <c r="T20" s="61">
        <v>0</v>
      </c>
      <c r="U20" s="61">
        <v>0</v>
      </c>
      <c r="V20" s="61">
        <v>0</v>
      </c>
      <c r="W20" s="61">
        <v>0</v>
      </c>
      <c r="X20" s="61">
        <v>0</v>
      </c>
      <c r="Y20" s="61">
        <v>0</v>
      </c>
      <c r="Z20" s="61">
        <v>191762284.37</v>
      </c>
      <c r="AA20" s="61">
        <v>143990818.68000001</v>
      </c>
      <c r="AB20" s="61">
        <v>0</v>
      </c>
      <c r="AC20" s="61">
        <v>47771465.690000005</v>
      </c>
      <c r="AD20" s="61">
        <v>0</v>
      </c>
      <c r="AE20" s="61">
        <v>0</v>
      </c>
      <c r="AF20" s="61">
        <v>0</v>
      </c>
      <c r="AG20" s="61">
        <v>0</v>
      </c>
      <c r="AH20" s="61">
        <v>0</v>
      </c>
      <c r="AI20" s="61">
        <v>0</v>
      </c>
      <c r="AJ20" s="61">
        <v>0</v>
      </c>
      <c r="AK20" s="61">
        <v>0</v>
      </c>
      <c r="AL20" s="61">
        <v>0</v>
      </c>
      <c r="AM20" s="61">
        <v>-8601</v>
      </c>
      <c r="AN20" s="61">
        <v>-8601</v>
      </c>
      <c r="AO20" s="61">
        <v>0</v>
      </c>
      <c r="AP20" s="61">
        <v>0</v>
      </c>
      <c r="AQ20" s="61">
        <v>0</v>
      </c>
      <c r="AR20" s="61">
        <v>0</v>
      </c>
      <c r="AS20" s="61">
        <v>-311975860.51000005</v>
      </c>
      <c r="AT20" s="61">
        <v>-3123605.15</v>
      </c>
      <c r="AU20" s="61">
        <v>-4393929.54</v>
      </c>
      <c r="AV20" s="61">
        <v>1270324.3900000001</v>
      </c>
      <c r="AW20" s="61">
        <v>-8147742.950000003</v>
      </c>
      <c r="AX20" s="61">
        <v>-5637634.3200000077</v>
      </c>
      <c r="AY20" s="61">
        <v>-92944973.020000011</v>
      </c>
      <c r="AZ20" s="61">
        <v>-64085430.220000006</v>
      </c>
      <c r="BA20" s="61">
        <v>-28859542.800000001</v>
      </c>
      <c r="BB20" s="61">
        <v>0</v>
      </c>
      <c r="BC20" s="61">
        <v>0</v>
      </c>
      <c r="BD20" s="61">
        <v>87307338.700000003</v>
      </c>
      <c r="BE20" s="61">
        <v>-2510108.6299999952</v>
      </c>
      <c r="BF20" s="61">
        <v>39351806.370000005</v>
      </c>
      <c r="BG20" s="61">
        <v>29895413.91</v>
      </c>
      <c r="BH20" s="61">
        <v>9456392.4600000009</v>
      </c>
      <c r="BI20" s="61">
        <v>0</v>
      </c>
      <c r="BJ20" s="61">
        <v>0</v>
      </c>
      <c r="BK20" s="61">
        <v>-41861915</v>
      </c>
      <c r="BL20" s="61">
        <v>0</v>
      </c>
      <c r="BM20" s="61">
        <v>0</v>
      </c>
      <c r="BN20" s="61">
        <v>0</v>
      </c>
      <c r="BO20" s="61">
        <v>545.9</v>
      </c>
      <c r="BP20" s="61">
        <v>545.9</v>
      </c>
      <c r="BQ20" s="61">
        <v>0</v>
      </c>
      <c r="BR20" s="61">
        <v>0</v>
      </c>
      <c r="BS20" s="61">
        <v>-300492893.13000005</v>
      </c>
      <c r="BT20" s="61">
        <v>-176876623.64000002</v>
      </c>
      <c r="BU20" s="61">
        <v>-84628844.189999998</v>
      </c>
      <c r="BV20" s="61">
        <v>-10691947.359999999</v>
      </c>
      <c r="BW20" s="61">
        <v>-66756.17</v>
      </c>
      <c r="BX20" s="61">
        <v>-6827482.9800000004</v>
      </c>
      <c r="BY20" s="61">
        <v>-21548734.34</v>
      </c>
      <c r="BZ20" s="61">
        <v>134522.77000000002</v>
      </c>
      <c r="CA20" s="61">
        <v>12972.779999999999</v>
      </c>
      <c r="CB20" s="61">
        <v>0</v>
      </c>
      <c r="CC20" s="61">
        <v>0</v>
      </c>
      <c r="CD20" s="61">
        <v>0</v>
      </c>
      <c r="CE20" s="61">
        <v>0</v>
      </c>
      <c r="CF20" s="61">
        <v>0</v>
      </c>
      <c r="CG20" s="61">
        <v>0</v>
      </c>
      <c r="CH20" s="61">
        <v>0</v>
      </c>
      <c r="CI20" s="61">
        <v>-212165.18</v>
      </c>
      <c r="CJ20" s="61">
        <v>-212165.18</v>
      </c>
      <c r="CK20" s="61">
        <v>0</v>
      </c>
      <c r="CL20" s="61">
        <v>294801022.83999997</v>
      </c>
    </row>
    <row r="21" spans="1:90" ht="12.75" customHeight="1">
      <c r="A21" s="43" t="s">
        <v>29</v>
      </c>
      <c r="B21" s="59">
        <v>1018</v>
      </c>
      <c r="C21" s="60" t="s">
        <v>376</v>
      </c>
      <c r="D21" s="61">
        <v>18164958.559999999</v>
      </c>
      <c r="E21" s="61">
        <v>-4257005.3099999987</v>
      </c>
      <c r="F21" s="61">
        <v>10447694.520000001</v>
      </c>
      <c r="G21" s="61">
        <v>-14704699.83</v>
      </c>
      <c r="H21" s="61">
        <v>0</v>
      </c>
      <c r="I21" s="61">
        <v>22421963.869999997</v>
      </c>
      <c r="J21" s="61">
        <v>16944151.229999997</v>
      </c>
      <c r="K21" s="61">
        <v>-16478176.51</v>
      </c>
      <c r="L21" s="61">
        <v>33422327.739999998</v>
      </c>
      <c r="M21" s="61">
        <v>5477812.6399999997</v>
      </c>
      <c r="N21" s="61">
        <v>5517809.3399999999</v>
      </c>
      <c r="O21" s="61">
        <v>-39996.699999999997</v>
      </c>
      <c r="P21" s="61">
        <v>0</v>
      </c>
      <c r="Q21" s="61">
        <v>0</v>
      </c>
      <c r="R21" s="61">
        <v>0</v>
      </c>
      <c r="S21" s="61">
        <v>0</v>
      </c>
      <c r="T21" s="61">
        <v>0</v>
      </c>
      <c r="U21" s="61">
        <v>0</v>
      </c>
      <c r="V21" s="61">
        <v>0</v>
      </c>
      <c r="W21" s="61">
        <v>0</v>
      </c>
      <c r="X21" s="61">
        <v>0</v>
      </c>
      <c r="Y21" s="61">
        <v>0</v>
      </c>
      <c r="Z21" s="61">
        <v>0</v>
      </c>
      <c r="AA21" s="61">
        <v>0</v>
      </c>
      <c r="AB21" s="61">
        <v>0</v>
      </c>
      <c r="AC21" s="61">
        <v>0</v>
      </c>
      <c r="AD21" s="61">
        <v>0</v>
      </c>
      <c r="AE21" s="61">
        <v>0</v>
      </c>
      <c r="AF21" s="61">
        <v>0</v>
      </c>
      <c r="AG21" s="61">
        <v>0</v>
      </c>
      <c r="AH21" s="61">
        <v>0</v>
      </c>
      <c r="AI21" s="61">
        <v>0</v>
      </c>
      <c r="AJ21" s="61">
        <v>0</v>
      </c>
      <c r="AK21" s="61">
        <v>0</v>
      </c>
      <c r="AL21" s="61">
        <v>0</v>
      </c>
      <c r="AM21" s="61">
        <v>0</v>
      </c>
      <c r="AN21" s="61">
        <v>0</v>
      </c>
      <c r="AO21" s="61">
        <v>0</v>
      </c>
      <c r="AP21" s="61">
        <v>0</v>
      </c>
      <c r="AQ21" s="61">
        <v>0</v>
      </c>
      <c r="AR21" s="61">
        <v>0</v>
      </c>
      <c r="AS21" s="61">
        <v>-18441933.539999999</v>
      </c>
      <c r="AT21" s="61">
        <v>-61070.840000000004</v>
      </c>
      <c r="AU21" s="61">
        <v>-61299.73</v>
      </c>
      <c r="AV21" s="61">
        <v>228.89</v>
      </c>
      <c r="AW21" s="61">
        <v>-3099382.9400000004</v>
      </c>
      <c r="AX21" s="61">
        <v>-3419472.24</v>
      </c>
      <c r="AY21" s="61">
        <v>-2495251.16</v>
      </c>
      <c r="AZ21" s="61">
        <v>-3186072.7</v>
      </c>
      <c r="BA21" s="61">
        <v>-288200.21000000002</v>
      </c>
      <c r="BB21" s="61">
        <v>0</v>
      </c>
      <c r="BC21" s="61">
        <v>979021.75</v>
      </c>
      <c r="BD21" s="61">
        <v>-924221.08000000007</v>
      </c>
      <c r="BE21" s="61">
        <v>320089.3</v>
      </c>
      <c r="BF21" s="61">
        <v>23974.180000000008</v>
      </c>
      <c r="BG21" s="61">
        <v>56250</v>
      </c>
      <c r="BH21" s="61">
        <v>13464.99</v>
      </c>
      <c r="BI21" s="61">
        <v>0</v>
      </c>
      <c r="BJ21" s="61">
        <v>-45740.81</v>
      </c>
      <c r="BK21" s="61">
        <v>296115.12</v>
      </c>
      <c r="BL21" s="61">
        <v>0</v>
      </c>
      <c r="BM21" s="61">
        <v>0</v>
      </c>
      <c r="BN21" s="61">
        <v>0</v>
      </c>
      <c r="BO21" s="61">
        <v>0</v>
      </c>
      <c r="BP21" s="61">
        <v>0</v>
      </c>
      <c r="BQ21" s="61">
        <v>0</v>
      </c>
      <c r="BR21" s="61">
        <v>0</v>
      </c>
      <c r="BS21" s="61">
        <v>-14819249.819999998</v>
      </c>
      <c r="BT21" s="61">
        <v>-4932490.6399999987</v>
      </c>
      <c r="BU21" s="61">
        <v>-7511762.4400000004</v>
      </c>
      <c r="BV21" s="61">
        <v>-2825389.5700000003</v>
      </c>
      <c r="BW21" s="61">
        <v>0</v>
      </c>
      <c r="BX21" s="61">
        <v>-79072.08</v>
      </c>
      <c r="BY21" s="61">
        <v>-169577.99</v>
      </c>
      <c r="BZ21" s="61">
        <v>699042.90000000014</v>
      </c>
      <c r="CA21" s="61">
        <v>0</v>
      </c>
      <c r="CB21" s="61">
        <v>0</v>
      </c>
      <c r="CC21" s="61">
        <v>0</v>
      </c>
      <c r="CD21" s="61">
        <v>0</v>
      </c>
      <c r="CE21" s="61">
        <v>0</v>
      </c>
      <c r="CF21" s="61">
        <v>0</v>
      </c>
      <c r="CG21" s="61">
        <v>0</v>
      </c>
      <c r="CH21" s="61">
        <v>0</v>
      </c>
      <c r="CI21" s="61">
        <v>-462229.94</v>
      </c>
      <c r="CJ21" s="61">
        <v>-462229.94</v>
      </c>
      <c r="CK21" s="61">
        <v>0</v>
      </c>
      <c r="CL21" s="61">
        <v>-276974.98000000045</v>
      </c>
    </row>
    <row r="22" spans="1:90" ht="12.75" customHeight="1">
      <c r="A22" s="43" t="s">
        <v>31</v>
      </c>
      <c r="B22" s="59">
        <v>1020</v>
      </c>
      <c r="C22" s="60" t="s">
        <v>376</v>
      </c>
      <c r="D22" s="61">
        <v>4527279411.4395714</v>
      </c>
      <c r="E22" s="61">
        <v>3142485212.8999996</v>
      </c>
      <c r="F22" s="61">
        <v>3299457121.1299996</v>
      </c>
      <c r="G22" s="61">
        <v>-156382503.21000001</v>
      </c>
      <c r="H22" s="61">
        <v>-589405.02</v>
      </c>
      <c r="I22" s="61">
        <v>-334655477.81999981</v>
      </c>
      <c r="J22" s="61">
        <v>-309318583.21999979</v>
      </c>
      <c r="K22" s="61">
        <v>-3474654152.1700001</v>
      </c>
      <c r="L22" s="61">
        <v>3165335568.9500003</v>
      </c>
      <c r="M22" s="61">
        <v>-27523536.109999985</v>
      </c>
      <c r="N22" s="61">
        <v>97327724.850000009</v>
      </c>
      <c r="O22" s="61">
        <v>-124851260.95999999</v>
      </c>
      <c r="P22" s="61">
        <v>2186641.5099999998</v>
      </c>
      <c r="Q22" s="61">
        <v>3077402.46</v>
      </c>
      <c r="R22" s="61">
        <v>-890760.95000000007</v>
      </c>
      <c r="S22" s="61">
        <v>0</v>
      </c>
      <c r="T22" s="61">
        <v>0</v>
      </c>
      <c r="U22" s="61">
        <v>0</v>
      </c>
      <c r="V22" s="61">
        <v>0</v>
      </c>
      <c r="W22" s="61">
        <v>0</v>
      </c>
      <c r="X22" s="61">
        <v>0</v>
      </c>
      <c r="Y22" s="61">
        <v>0</v>
      </c>
      <c r="Z22" s="61">
        <v>1719474647.8995712</v>
      </c>
      <c r="AA22" s="61">
        <v>1513331868.2619908</v>
      </c>
      <c r="AB22" s="61">
        <v>0</v>
      </c>
      <c r="AC22" s="61">
        <v>125941449.16616261</v>
      </c>
      <c r="AD22" s="61">
        <v>58480559.834976159</v>
      </c>
      <c r="AE22" s="61">
        <v>21135564.457657751</v>
      </c>
      <c r="AF22" s="61">
        <v>0</v>
      </c>
      <c r="AG22" s="61">
        <v>495457.51362687338</v>
      </c>
      <c r="AH22" s="61">
        <v>0</v>
      </c>
      <c r="AI22" s="61">
        <v>89748.665156762989</v>
      </c>
      <c r="AJ22" s="61">
        <v>0</v>
      </c>
      <c r="AK22" s="61">
        <v>0</v>
      </c>
      <c r="AL22" s="61">
        <v>0</v>
      </c>
      <c r="AM22" s="61">
        <v>-24971.54</v>
      </c>
      <c r="AN22" s="61">
        <v>0</v>
      </c>
      <c r="AO22" s="61">
        <v>0</v>
      </c>
      <c r="AP22" s="61">
        <v>0</v>
      </c>
      <c r="AQ22" s="61">
        <v>0</v>
      </c>
      <c r="AR22" s="61">
        <v>-24971.54</v>
      </c>
      <c r="AS22" s="61">
        <v>-1823407547.1762338</v>
      </c>
      <c r="AT22" s="61">
        <v>-13418184.719999999</v>
      </c>
      <c r="AU22" s="61">
        <v>-44245535.619999997</v>
      </c>
      <c r="AV22" s="61">
        <v>30827350.899999999</v>
      </c>
      <c r="AW22" s="61">
        <v>386520.21000005305</v>
      </c>
      <c r="AX22" s="61">
        <v>66636215.220000029</v>
      </c>
      <c r="AY22" s="61">
        <v>-119589438.22</v>
      </c>
      <c r="AZ22" s="61">
        <v>-100112026.82000001</v>
      </c>
      <c r="BA22" s="61">
        <v>-68491839.109999999</v>
      </c>
      <c r="BB22" s="61">
        <v>0</v>
      </c>
      <c r="BC22" s="61">
        <v>49014427.710000001</v>
      </c>
      <c r="BD22" s="61">
        <v>186225653.44000003</v>
      </c>
      <c r="BE22" s="61">
        <v>-66249695.009999976</v>
      </c>
      <c r="BF22" s="61">
        <v>71755744.700000003</v>
      </c>
      <c r="BG22" s="61">
        <v>58223011.700000003</v>
      </c>
      <c r="BH22" s="61">
        <v>42942242.859999999</v>
      </c>
      <c r="BI22" s="61">
        <v>0</v>
      </c>
      <c r="BJ22" s="61">
        <v>-29409509.859999999</v>
      </c>
      <c r="BK22" s="61">
        <v>-138005439.70999998</v>
      </c>
      <c r="BL22" s="61">
        <v>0</v>
      </c>
      <c r="BM22" s="61">
        <v>0</v>
      </c>
      <c r="BN22" s="61">
        <v>0</v>
      </c>
      <c r="BO22" s="61">
        <v>-13051767.17</v>
      </c>
      <c r="BP22" s="61">
        <v>-13051767.17</v>
      </c>
      <c r="BQ22" s="61">
        <v>0</v>
      </c>
      <c r="BR22" s="61">
        <v>0</v>
      </c>
      <c r="BS22" s="61">
        <v>-1797324115.4962339</v>
      </c>
      <c r="BT22" s="61">
        <v>-1221278703.5899997</v>
      </c>
      <c r="BU22" s="61">
        <v>-216242715.80042332</v>
      </c>
      <c r="BV22" s="61">
        <v>-8506485.9082432389</v>
      </c>
      <c r="BW22" s="61">
        <v>0</v>
      </c>
      <c r="BX22" s="61">
        <v>-16453502.940702695</v>
      </c>
      <c r="BY22" s="61">
        <v>-17387989.096864861</v>
      </c>
      <c r="BZ22" s="61">
        <v>25718582.589999996</v>
      </c>
      <c r="CA22" s="61">
        <v>-343173300.75</v>
      </c>
      <c r="CB22" s="61">
        <v>0</v>
      </c>
      <c r="CC22" s="61">
        <v>0</v>
      </c>
      <c r="CD22" s="61">
        <v>0</v>
      </c>
      <c r="CE22" s="61">
        <v>0</v>
      </c>
      <c r="CF22" s="61">
        <v>0</v>
      </c>
      <c r="CG22" s="61">
        <v>0</v>
      </c>
      <c r="CH22" s="61">
        <v>0</v>
      </c>
      <c r="CI22" s="61">
        <v>0</v>
      </c>
      <c r="CJ22" s="61">
        <v>0</v>
      </c>
      <c r="CK22" s="61">
        <v>0</v>
      </c>
      <c r="CL22" s="61">
        <v>2703871864.2633376</v>
      </c>
    </row>
    <row r="23" spans="1:90" ht="12.75" customHeight="1">
      <c r="A23" s="43" t="s">
        <v>33</v>
      </c>
      <c r="B23" s="59">
        <v>1022</v>
      </c>
      <c r="C23" s="60" t="s">
        <v>376</v>
      </c>
      <c r="D23" s="61">
        <v>43745093.040000007</v>
      </c>
      <c r="E23" s="61">
        <v>42283142.410000004</v>
      </c>
      <c r="F23" s="61">
        <v>77350269.420000002</v>
      </c>
      <c r="G23" s="61">
        <v>-34037431.689999998</v>
      </c>
      <c r="H23" s="61">
        <v>-1029695.32</v>
      </c>
      <c r="I23" s="61">
        <v>-5467302.2900000028</v>
      </c>
      <c r="J23" s="61">
        <v>28267873.75</v>
      </c>
      <c r="K23" s="61">
        <v>-90044398.370000005</v>
      </c>
      <c r="L23" s="61">
        <v>118312272.12</v>
      </c>
      <c r="M23" s="61">
        <v>-33881560.380000003</v>
      </c>
      <c r="N23" s="61">
        <v>21071575</v>
      </c>
      <c r="O23" s="61">
        <v>-54953135.380000003</v>
      </c>
      <c r="P23" s="61">
        <v>146384.33999999997</v>
      </c>
      <c r="Q23" s="61">
        <v>1058806.71</v>
      </c>
      <c r="R23" s="61">
        <v>-912422.37</v>
      </c>
      <c r="S23" s="61">
        <v>0</v>
      </c>
      <c r="T23" s="61">
        <v>0</v>
      </c>
      <c r="U23" s="61">
        <v>0</v>
      </c>
      <c r="V23" s="61">
        <v>0</v>
      </c>
      <c r="W23" s="61">
        <v>0</v>
      </c>
      <c r="X23" s="61">
        <v>0</v>
      </c>
      <c r="Y23" s="61">
        <v>0</v>
      </c>
      <c r="Z23" s="61">
        <v>6929252.919999999</v>
      </c>
      <c r="AA23" s="61">
        <v>5527627.8100000005</v>
      </c>
      <c r="AB23" s="61">
        <v>562925.30999999994</v>
      </c>
      <c r="AC23" s="61">
        <v>235912.68</v>
      </c>
      <c r="AD23" s="61">
        <v>336183.12</v>
      </c>
      <c r="AE23" s="61">
        <v>4195.0600000000004</v>
      </c>
      <c r="AF23" s="61">
        <v>248732.46999999997</v>
      </c>
      <c r="AG23" s="61">
        <v>13676.470000000001</v>
      </c>
      <c r="AH23" s="61">
        <v>0</v>
      </c>
      <c r="AI23" s="61">
        <v>0</v>
      </c>
      <c r="AJ23" s="61">
        <v>0</v>
      </c>
      <c r="AK23" s="61">
        <v>0</v>
      </c>
      <c r="AL23" s="61">
        <v>0</v>
      </c>
      <c r="AM23" s="61">
        <v>0</v>
      </c>
      <c r="AN23" s="61">
        <v>0</v>
      </c>
      <c r="AO23" s="61">
        <v>0</v>
      </c>
      <c r="AP23" s="61">
        <v>0</v>
      </c>
      <c r="AQ23" s="61">
        <v>0</v>
      </c>
      <c r="AR23" s="61">
        <v>0</v>
      </c>
      <c r="AS23" s="61">
        <v>-101244119.09000002</v>
      </c>
      <c r="AT23" s="61">
        <v>-4735151.88</v>
      </c>
      <c r="AU23" s="61">
        <v>-10464486.279999999</v>
      </c>
      <c r="AV23" s="61">
        <v>5729334.3999999994</v>
      </c>
      <c r="AW23" s="61">
        <v>-17241477.869999997</v>
      </c>
      <c r="AX23" s="61">
        <v>-28108747.799999997</v>
      </c>
      <c r="AY23" s="61">
        <v>-108077686.28999999</v>
      </c>
      <c r="AZ23" s="61">
        <v>-57124945.479999997</v>
      </c>
      <c r="BA23" s="61">
        <v>-50952740.809999995</v>
      </c>
      <c r="BB23" s="61">
        <v>0</v>
      </c>
      <c r="BC23" s="61">
        <v>0</v>
      </c>
      <c r="BD23" s="61">
        <v>79968938.489999995</v>
      </c>
      <c r="BE23" s="61">
        <v>10867269.93</v>
      </c>
      <c r="BF23" s="61">
        <v>51376875.579999998</v>
      </c>
      <c r="BG23" s="61">
        <v>23919321.109999999</v>
      </c>
      <c r="BH23" s="61">
        <v>27457554.469999999</v>
      </c>
      <c r="BI23" s="61">
        <v>0</v>
      </c>
      <c r="BJ23" s="61">
        <v>0</v>
      </c>
      <c r="BK23" s="61">
        <v>-40509605.649999999</v>
      </c>
      <c r="BL23" s="61">
        <v>0</v>
      </c>
      <c r="BM23" s="61">
        <v>0</v>
      </c>
      <c r="BN23" s="61">
        <v>0</v>
      </c>
      <c r="BO23" s="61">
        <v>-9097.48</v>
      </c>
      <c r="BP23" s="61">
        <v>-9097.48</v>
      </c>
      <c r="BQ23" s="61">
        <v>0</v>
      </c>
      <c r="BR23" s="61">
        <v>0</v>
      </c>
      <c r="BS23" s="61">
        <v>-79071677.850000024</v>
      </c>
      <c r="BT23" s="61">
        <v>-17416690.380000006</v>
      </c>
      <c r="BU23" s="61">
        <v>-46659560.400000006</v>
      </c>
      <c r="BV23" s="61">
        <v>-1135876.7100000002</v>
      </c>
      <c r="BW23" s="61">
        <v>0</v>
      </c>
      <c r="BX23" s="61">
        <v>-4972868.08</v>
      </c>
      <c r="BY23" s="61">
        <v>-11963539.390000001</v>
      </c>
      <c r="BZ23" s="61">
        <v>4116940.02</v>
      </c>
      <c r="CA23" s="61">
        <v>-1040082.9099999999</v>
      </c>
      <c r="CB23" s="61">
        <v>-10226</v>
      </c>
      <c r="CC23" s="61">
        <v>-10137</v>
      </c>
      <c r="CD23" s="61">
        <v>-129180</v>
      </c>
      <c r="CE23" s="61">
        <v>119043</v>
      </c>
      <c r="CF23" s="61">
        <v>-89</v>
      </c>
      <c r="CG23" s="61">
        <v>81</v>
      </c>
      <c r="CH23" s="61">
        <v>-170</v>
      </c>
      <c r="CI23" s="61">
        <v>-176488.01</v>
      </c>
      <c r="CJ23" s="61">
        <v>-176488.01</v>
      </c>
      <c r="CK23" s="61">
        <v>0</v>
      </c>
      <c r="CL23" s="61">
        <v>-57499026.050000012</v>
      </c>
    </row>
    <row r="24" spans="1:90" ht="12.75" customHeight="1">
      <c r="A24" s="43" t="s">
        <v>35</v>
      </c>
      <c r="B24" s="59">
        <v>1025</v>
      </c>
      <c r="C24" s="60" t="s">
        <v>376</v>
      </c>
      <c r="D24" s="61">
        <v>215558295.95999998</v>
      </c>
      <c r="E24" s="61">
        <v>186047522.25999999</v>
      </c>
      <c r="F24" s="61">
        <v>196437258.56999999</v>
      </c>
      <c r="G24" s="61">
        <v>-10389736.310000001</v>
      </c>
      <c r="H24" s="61">
        <v>0</v>
      </c>
      <c r="I24" s="61">
        <v>-26991758.709999997</v>
      </c>
      <c r="J24" s="61">
        <v>-21898875.439999998</v>
      </c>
      <c r="K24" s="61">
        <v>-179040845.42000002</v>
      </c>
      <c r="L24" s="61">
        <v>157141969.98000002</v>
      </c>
      <c r="M24" s="61">
        <v>-5092883.2699999996</v>
      </c>
      <c r="N24" s="61">
        <v>4936203.32</v>
      </c>
      <c r="O24" s="61">
        <v>-10029086.59</v>
      </c>
      <c r="P24" s="61">
        <v>0</v>
      </c>
      <c r="Q24" s="61">
        <v>0</v>
      </c>
      <c r="R24" s="61">
        <v>0</v>
      </c>
      <c r="S24" s="61">
        <v>0</v>
      </c>
      <c r="T24" s="61">
        <v>0</v>
      </c>
      <c r="U24" s="61">
        <v>0</v>
      </c>
      <c r="V24" s="61">
        <v>0</v>
      </c>
      <c r="W24" s="61">
        <v>0</v>
      </c>
      <c r="X24" s="61">
        <v>0</v>
      </c>
      <c r="Y24" s="61">
        <v>0</v>
      </c>
      <c r="Z24" s="61">
        <v>56502532.410000004</v>
      </c>
      <c r="AA24" s="61">
        <v>43871275.050000004</v>
      </c>
      <c r="AB24" s="61">
        <v>0</v>
      </c>
      <c r="AC24" s="61">
        <v>12631257.360000001</v>
      </c>
      <c r="AD24" s="61">
        <v>0</v>
      </c>
      <c r="AE24" s="61">
        <v>0</v>
      </c>
      <c r="AF24" s="61">
        <v>0</v>
      </c>
      <c r="AG24" s="61">
        <v>0</v>
      </c>
      <c r="AH24" s="61">
        <v>0</v>
      </c>
      <c r="AI24" s="61">
        <v>0</v>
      </c>
      <c r="AJ24" s="61">
        <v>0</v>
      </c>
      <c r="AK24" s="61">
        <v>0</v>
      </c>
      <c r="AL24" s="61">
        <v>0</v>
      </c>
      <c r="AM24" s="61">
        <v>0</v>
      </c>
      <c r="AN24" s="61">
        <v>-7500</v>
      </c>
      <c r="AO24" s="61">
        <v>7031.25</v>
      </c>
      <c r="AP24" s="61">
        <v>0</v>
      </c>
      <c r="AQ24" s="61">
        <v>0</v>
      </c>
      <c r="AR24" s="61">
        <v>468.75</v>
      </c>
      <c r="AS24" s="61">
        <v>-147942173.60000002</v>
      </c>
      <c r="AT24" s="61">
        <v>-3491946.12</v>
      </c>
      <c r="AU24" s="61">
        <v>-3785599.16</v>
      </c>
      <c r="AV24" s="61">
        <v>293653.04000000004</v>
      </c>
      <c r="AW24" s="61">
        <v>-691464.42999999784</v>
      </c>
      <c r="AX24" s="61">
        <v>-1291037.0599999987</v>
      </c>
      <c r="AY24" s="61">
        <v>-9507165.8899999987</v>
      </c>
      <c r="AZ24" s="61">
        <v>-8910140.9199999999</v>
      </c>
      <c r="BA24" s="61">
        <v>-1243460.93</v>
      </c>
      <c r="BB24" s="61">
        <v>0</v>
      </c>
      <c r="BC24" s="61">
        <v>646435.96000000008</v>
      </c>
      <c r="BD24" s="61">
        <v>8216128.8300000001</v>
      </c>
      <c r="BE24" s="61">
        <v>599572.63000000082</v>
      </c>
      <c r="BF24" s="61">
        <v>3239475.5700000003</v>
      </c>
      <c r="BG24" s="61">
        <v>2966786.2700000005</v>
      </c>
      <c r="BH24" s="61">
        <v>493040.27</v>
      </c>
      <c r="BI24" s="61">
        <v>0</v>
      </c>
      <c r="BJ24" s="61">
        <v>-220350.97</v>
      </c>
      <c r="BK24" s="61">
        <v>-2639902.9399999995</v>
      </c>
      <c r="BL24" s="61">
        <v>0</v>
      </c>
      <c r="BM24" s="61">
        <v>0</v>
      </c>
      <c r="BN24" s="61">
        <v>0</v>
      </c>
      <c r="BO24" s="61">
        <v>-2869.27</v>
      </c>
      <c r="BP24" s="61">
        <v>-2869.27</v>
      </c>
      <c r="BQ24" s="61">
        <v>0</v>
      </c>
      <c r="BR24" s="61">
        <v>0</v>
      </c>
      <c r="BS24" s="61">
        <v>-143807956.08000004</v>
      </c>
      <c r="BT24" s="61">
        <v>-133336900.35000001</v>
      </c>
      <c r="BU24" s="61">
        <v>-8400572.1600000001</v>
      </c>
      <c r="BV24" s="61">
        <v>-1209239.6200000001</v>
      </c>
      <c r="BW24" s="61">
        <v>0</v>
      </c>
      <c r="BX24" s="61">
        <v>-925483.22000000009</v>
      </c>
      <c r="BY24" s="61">
        <v>-1875145.97</v>
      </c>
      <c r="BZ24" s="61">
        <v>3590602.51</v>
      </c>
      <c r="CA24" s="61">
        <v>-1651217.27</v>
      </c>
      <c r="CB24" s="61">
        <v>52062.299999999996</v>
      </c>
      <c r="CC24" s="61">
        <v>52062.299999999996</v>
      </c>
      <c r="CD24" s="61">
        <v>-61459.4</v>
      </c>
      <c r="CE24" s="61">
        <v>113521.7</v>
      </c>
      <c r="CF24" s="61">
        <v>0</v>
      </c>
      <c r="CG24" s="61">
        <v>0</v>
      </c>
      <c r="CH24" s="61">
        <v>0</v>
      </c>
      <c r="CI24" s="61">
        <v>0</v>
      </c>
      <c r="CJ24" s="61">
        <v>0</v>
      </c>
      <c r="CK24" s="61">
        <v>0</v>
      </c>
      <c r="CL24" s="61">
        <v>67616122.359999955</v>
      </c>
    </row>
    <row r="25" spans="1:90" ht="12.75" customHeight="1">
      <c r="A25" s="43" t="s">
        <v>37</v>
      </c>
      <c r="B25" s="59">
        <v>1027</v>
      </c>
      <c r="C25" s="60" t="s">
        <v>376</v>
      </c>
      <c r="D25" s="61">
        <v>22633941.366112337</v>
      </c>
      <c r="E25" s="61">
        <v>696211.34999999963</v>
      </c>
      <c r="F25" s="61">
        <v>2691001.2899999996</v>
      </c>
      <c r="G25" s="61">
        <v>-1994789.94</v>
      </c>
      <c r="H25" s="61">
        <v>0</v>
      </c>
      <c r="I25" s="61">
        <v>3577700.4799999977</v>
      </c>
      <c r="J25" s="61">
        <v>7821769.0199999996</v>
      </c>
      <c r="K25" s="61">
        <v>-4973884.8900000006</v>
      </c>
      <c r="L25" s="61">
        <v>12795653.91</v>
      </c>
      <c r="M25" s="61">
        <v>-4244068.5400000019</v>
      </c>
      <c r="N25" s="61">
        <v>2491678.7399999984</v>
      </c>
      <c r="O25" s="61">
        <v>-6735747.2800000003</v>
      </c>
      <c r="P25" s="61">
        <v>0</v>
      </c>
      <c r="Q25" s="61">
        <v>0</v>
      </c>
      <c r="R25" s="61">
        <v>0</v>
      </c>
      <c r="S25" s="61">
        <v>0</v>
      </c>
      <c r="T25" s="61">
        <v>0</v>
      </c>
      <c r="U25" s="61">
        <v>0</v>
      </c>
      <c r="V25" s="61">
        <v>0</v>
      </c>
      <c r="W25" s="61">
        <v>0</v>
      </c>
      <c r="X25" s="61">
        <v>0</v>
      </c>
      <c r="Y25" s="61">
        <v>0</v>
      </c>
      <c r="Z25" s="61">
        <v>18360029.536112338</v>
      </c>
      <c r="AA25" s="61">
        <v>16684143.072132997</v>
      </c>
      <c r="AB25" s="61">
        <v>0</v>
      </c>
      <c r="AC25" s="61">
        <v>1549.4763434841711</v>
      </c>
      <c r="AD25" s="61">
        <v>1487054.1542241364</v>
      </c>
      <c r="AE25" s="61">
        <v>0</v>
      </c>
      <c r="AF25" s="61">
        <v>187282.83341171849</v>
      </c>
      <c r="AG25" s="61">
        <v>0</v>
      </c>
      <c r="AH25" s="61">
        <v>0</v>
      </c>
      <c r="AI25" s="61">
        <v>0</v>
      </c>
      <c r="AJ25" s="61">
        <v>0</v>
      </c>
      <c r="AK25" s="61">
        <v>0</v>
      </c>
      <c r="AL25" s="61">
        <v>0</v>
      </c>
      <c r="AM25" s="61">
        <v>0</v>
      </c>
      <c r="AN25" s="61">
        <v>0</v>
      </c>
      <c r="AO25" s="61">
        <v>0</v>
      </c>
      <c r="AP25" s="61">
        <v>0</v>
      </c>
      <c r="AQ25" s="61">
        <v>0</v>
      </c>
      <c r="AR25" s="61">
        <v>0</v>
      </c>
      <c r="AS25" s="61">
        <v>-28950680.564347193</v>
      </c>
      <c r="AT25" s="61">
        <v>-202488</v>
      </c>
      <c r="AU25" s="61">
        <v>-506220</v>
      </c>
      <c r="AV25" s="61">
        <v>303732</v>
      </c>
      <c r="AW25" s="61">
        <v>-1167134.1519999998</v>
      </c>
      <c r="AX25" s="61">
        <v>-2990108.3099999996</v>
      </c>
      <c r="AY25" s="61">
        <v>-3372135.9599999995</v>
      </c>
      <c r="AZ25" s="61">
        <v>-2754960.4499999997</v>
      </c>
      <c r="BA25" s="61">
        <v>-1093741.0499999998</v>
      </c>
      <c r="BB25" s="61">
        <v>0</v>
      </c>
      <c r="BC25" s="61">
        <v>476565.54000000004</v>
      </c>
      <c r="BD25" s="61">
        <v>382027.65</v>
      </c>
      <c r="BE25" s="61">
        <v>1822974.1579999998</v>
      </c>
      <c r="BF25" s="61">
        <v>1867873.0079999999</v>
      </c>
      <c r="BG25" s="61">
        <v>1597462.118</v>
      </c>
      <c r="BH25" s="61">
        <v>534387.22</v>
      </c>
      <c r="BI25" s="61">
        <v>0</v>
      </c>
      <c r="BJ25" s="61">
        <v>-263976.33</v>
      </c>
      <c r="BK25" s="61">
        <v>-44898.849999999991</v>
      </c>
      <c r="BL25" s="61">
        <v>0</v>
      </c>
      <c r="BM25" s="61">
        <v>0</v>
      </c>
      <c r="BN25" s="61">
        <v>0</v>
      </c>
      <c r="BO25" s="61">
        <v>-748.15000000000055</v>
      </c>
      <c r="BP25" s="61">
        <v>-748.15000000000055</v>
      </c>
      <c r="BQ25" s="61">
        <v>0</v>
      </c>
      <c r="BR25" s="61">
        <v>0</v>
      </c>
      <c r="BS25" s="61">
        <v>-27443357.022347193</v>
      </c>
      <c r="BT25" s="61">
        <v>-2351663.7599999998</v>
      </c>
      <c r="BU25" s="61">
        <v>-12843053.717634492</v>
      </c>
      <c r="BV25" s="61">
        <v>-4252136.5364642516</v>
      </c>
      <c r="BW25" s="61">
        <v>0</v>
      </c>
      <c r="BX25" s="61">
        <v>-8806788.9397382457</v>
      </c>
      <c r="BY25" s="61">
        <v>-974953.14851020486</v>
      </c>
      <c r="BZ25" s="61">
        <v>1805759.7000000011</v>
      </c>
      <c r="CA25" s="61">
        <v>-20520.62</v>
      </c>
      <c r="CB25" s="61">
        <v>0</v>
      </c>
      <c r="CC25" s="61">
        <v>0</v>
      </c>
      <c r="CD25" s="61">
        <v>0</v>
      </c>
      <c r="CE25" s="61">
        <v>0</v>
      </c>
      <c r="CF25" s="61">
        <v>0</v>
      </c>
      <c r="CG25" s="61">
        <v>0</v>
      </c>
      <c r="CH25" s="61">
        <v>0</v>
      </c>
      <c r="CI25" s="61">
        <v>-136953.24</v>
      </c>
      <c r="CJ25" s="61">
        <v>-136953.24</v>
      </c>
      <c r="CK25" s="61">
        <v>0</v>
      </c>
      <c r="CL25" s="61">
        <v>-6316739.1982348561</v>
      </c>
    </row>
    <row r="26" spans="1:90" ht="12.75" customHeight="1">
      <c r="A26" s="43" t="s">
        <v>39</v>
      </c>
      <c r="B26" s="59">
        <v>1028</v>
      </c>
      <c r="C26" s="60" t="s">
        <v>376</v>
      </c>
      <c r="D26" s="61">
        <v>93244144.850000009</v>
      </c>
      <c r="E26" s="61">
        <v>49337093.859999999</v>
      </c>
      <c r="F26" s="61">
        <v>52390639.93</v>
      </c>
      <c r="G26" s="61">
        <v>-3053546.0700000003</v>
      </c>
      <c r="H26" s="61">
        <v>0</v>
      </c>
      <c r="I26" s="61">
        <v>14577172.820000004</v>
      </c>
      <c r="J26" s="61">
        <v>13794296.370000005</v>
      </c>
      <c r="K26" s="61">
        <v>-58103094.560000002</v>
      </c>
      <c r="L26" s="61">
        <v>71897390.930000007</v>
      </c>
      <c r="M26" s="61">
        <v>782876.45000000019</v>
      </c>
      <c r="N26" s="61">
        <v>2399958.7400000002</v>
      </c>
      <c r="O26" s="61">
        <v>-1617082.29</v>
      </c>
      <c r="P26" s="61">
        <v>0</v>
      </c>
      <c r="Q26" s="61">
        <v>0</v>
      </c>
      <c r="R26" s="61">
        <v>0</v>
      </c>
      <c r="S26" s="61">
        <v>0</v>
      </c>
      <c r="T26" s="61">
        <v>0</v>
      </c>
      <c r="U26" s="61">
        <v>0</v>
      </c>
      <c r="V26" s="61">
        <v>0</v>
      </c>
      <c r="W26" s="61">
        <v>0</v>
      </c>
      <c r="X26" s="61">
        <v>0</v>
      </c>
      <c r="Y26" s="61">
        <v>0</v>
      </c>
      <c r="Z26" s="61">
        <v>29329878.170000002</v>
      </c>
      <c r="AA26" s="61">
        <v>29437250.699999999</v>
      </c>
      <c r="AB26" s="61">
        <v>0</v>
      </c>
      <c r="AC26" s="61">
        <v>-263942.96999999997</v>
      </c>
      <c r="AD26" s="61">
        <v>0</v>
      </c>
      <c r="AE26" s="61">
        <v>0</v>
      </c>
      <c r="AF26" s="61">
        <v>0</v>
      </c>
      <c r="AG26" s="61">
        <v>156570.44</v>
      </c>
      <c r="AH26" s="61">
        <v>0</v>
      </c>
      <c r="AI26" s="61">
        <v>0</v>
      </c>
      <c r="AJ26" s="61">
        <v>0</v>
      </c>
      <c r="AK26" s="61">
        <v>0</v>
      </c>
      <c r="AL26" s="61">
        <v>0</v>
      </c>
      <c r="AM26" s="61">
        <v>0</v>
      </c>
      <c r="AN26" s="61">
        <v>0</v>
      </c>
      <c r="AO26" s="61">
        <v>0</v>
      </c>
      <c r="AP26" s="61">
        <v>0</v>
      </c>
      <c r="AQ26" s="61">
        <v>0</v>
      </c>
      <c r="AR26" s="61">
        <v>0</v>
      </c>
      <c r="AS26" s="61">
        <v>-13921580.779999999</v>
      </c>
      <c r="AT26" s="61">
        <v>-271217.62</v>
      </c>
      <c r="AU26" s="61">
        <v>-317989.84999999998</v>
      </c>
      <c r="AV26" s="61">
        <v>46772.229999999996</v>
      </c>
      <c r="AW26" s="61">
        <v>2001018.4200000009</v>
      </c>
      <c r="AX26" s="61">
        <v>1857881.0300000012</v>
      </c>
      <c r="AY26" s="61">
        <v>-6946152.9399999995</v>
      </c>
      <c r="AZ26" s="61">
        <v>-5595514.71</v>
      </c>
      <c r="BA26" s="61">
        <v>-1350638.23</v>
      </c>
      <c r="BB26" s="61">
        <v>0</v>
      </c>
      <c r="BC26" s="61">
        <v>0</v>
      </c>
      <c r="BD26" s="61">
        <v>8804033.9700000007</v>
      </c>
      <c r="BE26" s="61">
        <v>143137.38999999966</v>
      </c>
      <c r="BF26" s="61">
        <v>4148977.8599999994</v>
      </c>
      <c r="BG26" s="61">
        <v>4020844.7899999996</v>
      </c>
      <c r="BH26" s="61">
        <v>128133.06999999999</v>
      </c>
      <c r="BI26" s="61">
        <v>0</v>
      </c>
      <c r="BJ26" s="61">
        <v>0</v>
      </c>
      <c r="BK26" s="61">
        <v>-4005840.4699999997</v>
      </c>
      <c r="BL26" s="61">
        <v>0</v>
      </c>
      <c r="BM26" s="61">
        <v>0</v>
      </c>
      <c r="BN26" s="61">
        <v>0</v>
      </c>
      <c r="BO26" s="61">
        <v>-114247.9</v>
      </c>
      <c r="BP26" s="61">
        <v>-114247.9</v>
      </c>
      <c r="BQ26" s="61">
        <v>0</v>
      </c>
      <c r="BR26" s="61">
        <v>0</v>
      </c>
      <c r="BS26" s="61">
        <v>-15489523.74</v>
      </c>
      <c r="BT26" s="61">
        <v>-9293933.0100000016</v>
      </c>
      <c r="BU26" s="61">
        <v>-4595741.43</v>
      </c>
      <c r="BV26" s="61">
        <v>-863107.02</v>
      </c>
      <c r="BW26" s="61">
        <v>0</v>
      </c>
      <c r="BX26" s="61">
        <v>-362673.75</v>
      </c>
      <c r="BY26" s="61">
        <v>-736894.9</v>
      </c>
      <c r="BZ26" s="61">
        <v>501338.96</v>
      </c>
      <c r="CA26" s="61">
        <v>-138512.59</v>
      </c>
      <c r="CB26" s="61">
        <v>0</v>
      </c>
      <c r="CC26" s="61">
        <v>0</v>
      </c>
      <c r="CD26" s="61">
        <v>0</v>
      </c>
      <c r="CE26" s="61">
        <v>0</v>
      </c>
      <c r="CF26" s="61">
        <v>0</v>
      </c>
      <c r="CG26" s="61">
        <v>0</v>
      </c>
      <c r="CH26" s="61">
        <v>0</v>
      </c>
      <c r="CI26" s="61">
        <v>-47609.94</v>
      </c>
      <c r="CJ26" s="61">
        <v>-47609.94</v>
      </c>
      <c r="CK26" s="61">
        <v>0</v>
      </c>
      <c r="CL26" s="61">
        <v>79322564.070000008</v>
      </c>
    </row>
    <row r="27" spans="1:90" ht="12.75" customHeight="1">
      <c r="A27" s="43" t="s">
        <v>41</v>
      </c>
      <c r="B27" s="59">
        <v>1030</v>
      </c>
      <c r="C27" s="60" t="s">
        <v>376</v>
      </c>
      <c r="D27" s="61">
        <v>1951494726.7800004</v>
      </c>
      <c r="E27" s="61">
        <v>1236962738.3300002</v>
      </c>
      <c r="F27" s="61">
        <v>1261428085.3000002</v>
      </c>
      <c r="G27" s="61">
        <v>-24465346.969999999</v>
      </c>
      <c r="H27" s="61">
        <v>0</v>
      </c>
      <c r="I27" s="61">
        <v>-213384219.25999987</v>
      </c>
      <c r="J27" s="61">
        <v>-231212323.89999986</v>
      </c>
      <c r="K27" s="61">
        <v>-1309067047.04</v>
      </c>
      <c r="L27" s="61">
        <v>1077854723.1400001</v>
      </c>
      <c r="M27" s="61">
        <v>17828104.640000001</v>
      </c>
      <c r="N27" s="61">
        <v>17828104.640000001</v>
      </c>
      <c r="O27" s="61">
        <v>0</v>
      </c>
      <c r="P27" s="61">
        <v>0</v>
      </c>
      <c r="Q27" s="61">
        <v>0</v>
      </c>
      <c r="R27" s="61">
        <v>0</v>
      </c>
      <c r="S27" s="61">
        <v>0</v>
      </c>
      <c r="T27" s="61">
        <v>0</v>
      </c>
      <c r="U27" s="61">
        <v>0</v>
      </c>
      <c r="V27" s="61">
        <v>0</v>
      </c>
      <c r="W27" s="61">
        <v>0</v>
      </c>
      <c r="X27" s="61">
        <v>0</v>
      </c>
      <c r="Y27" s="61">
        <v>0</v>
      </c>
      <c r="Z27" s="61">
        <v>927106597.45000005</v>
      </c>
      <c r="AA27" s="61">
        <v>261688664.78999999</v>
      </c>
      <c r="AB27" s="61">
        <v>36812523.769999996</v>
      </c>
      <c r="AC27" s="61">
        <v>628605408.88999999</v>
      </c>
      <c r="AD27" s="61">
        <v>0</v>
      </c>
      <c r="AE27" s="61">
        <v>0</v>
      </c>
      <c r="AF27" s="61">
        <v>0</v>
      </c>
      <c r="AG27" s="61">
        <v>0</v>
      </c>
      <c r="AH27" s="61">
        <v>0</v>
      </c>
      <c r="AI27" s="61">
        <v>0</v>
      </c>
      <c r="AJ27" s="61">
        <v>471064.73</v>
      </c>
      <c r="AK27" s="61">
        <v>471064.73</v>
      </c>
      <c r="AL27" s="61">
        <v>0</v>
      </c>
      <c r="AM27" s="61">
        <v>338545.53</v>
      </c>
      <c r="AN27" s="61">
        <v>338545.53</v>
      </c>
      <c r="AO27" s="61">
        <v>0</v>
      </c>
      <c r="AP27" s="61">
        <v>0</v>
      </c>
      <c r="AQ27" s="61">
        <v>0</v>
      </c>
      <c r="AR27" s="61">
        <v>0</v>
      </c>
      <c r="AS27" s="61">
        <v>-392992321.27999997</v>
      </c>
      <c r="AT27" s="61">
        <v>-3287926.63</v>
      </c>
      <c r="AU27" s="61">
        <v>-3299162.28</v>
      </c>
      <c r="AV27" s="61">
        <v>11235.65</v>
      </c>
      <c r="AW27" s="61">
        <v>-6587457.4499999993</v>
      </c>
      <c r="AX27" s="61">
        <v>-7451829.7699999996</v>
      </c>
      <c r="AY27" s="61">
        <v>-11735129.129999999</v>
      </c>
      <c r="AZ27" s="61">
        <v>-12143699.42</v>
      </c>
      <c r="BA27" s="61">
        <v>408570.29000000004</v>
      </c>
      <c r="BB27" s="61">
        <v>0</v>
      </c>
      <c r="BC27" s="61">
        <v>0</v>
      </c>
      <c r="BD27" s="61">
        <v>4283299.3599999994</v>
      </c>
      <c r="BE27" s="61">
        <v>864372.31999999983</v>
      </c>
      <c r="BF27" s="61">
        <v>2586460.63</v>
      </c>
      <c r="BG27" s="61">
        <v>2258343.17</v>
      </c>
      <c r="BH27" s="61">
        <v>328117.45999999996</v>
      </c>
      <c r="BI27" s="61">
        <v>0</v>
      </c>
      <c r="BJ27" s="61">
        <v>0</v>
      </c>
      <c r="BK27" s="61">
        <v>-1722088.31</v>
      </c>
      <c r="BL27" s="61">
        <v>1828135.6600000001</v>
      </c>
      <c r="BM27" s="61">
        <v>1828135.6600000001</v>
      </c>
      <c r="BN27" s="61">
        <v>0</v>
      </c>
      <c r="BO27" s="61">
        <v>-3872640.12</v>
      </c>
      <c r="BP27" s="61">
        <v>-3872640.12</v>
      </c>
      <c r="BQ27" s="61">
        <v>0</v>
      </c>
      <c r="BR27" s="61">
        <v>0</v>
      </c>
      <c r="BS27" s="61">
        <v>-375205710.52999997</v>
      </c>
      <c r="BT27" s="61">
        <v>-224627587.72</v>
      </c>
      <c r="BU27" s="61">
        <v>-102041729.94</v>
      </c>
      <c r="BV27" s="61">
        <v>-19187553.859999999</v>
      </c>
      <c r="BW27" s="61">
        <v>0</v>
      </c>
      <c r="BX27" s="61">
        <v>-18126297.379999999</v>
      </c>
      <c r="BY27" s="61">
        <v>-11222541.630000001</v>
      </c>
      <c r="BZ27" s="61">
        <v>0</v>
      </c>
      <c r="CA27" s="61">
        <v>0</v>
      </c>
      <c r="CB27" s="61">
        <v>93</v>
      </c>
      <c r="CC27" s="61">
        <v>93</v>
      </c>
      <c r="CD27" s="61">
        <v>-142</v>
      </c>
      <c r="CE27" s="61">
        <v>235</v>
      </c>
      <c r="CF27" s="61">
        <v>0</v>
      </c>
      <c r="CG27" s="61">
        <v>0</v>
      </c>
      <c r="CH27" s="61">
        <v>0</v>
      </c>
      <c r="CI27" s="61">
        <v>-5866815.21</v>
      </c>
      <c r="CJ27" s="61">
        <v>-5866815.21</v>
      </c>
      <c r="CK27" s="61">
        <v>0</v>
      </c>
      <c r="CL27" s="61">
        <v>1558502405.5000005</v>
      </c>
    </row>
    <row r="28" spans="1:90" ht="12.75" customHeight="1">
      <c r="A28" s="43" t="s">
        <v>43</v>
      </c>
      <c r="B28" s="59">
        <v>1031</v>
      </c>
      <c r="C28" s="60" t="s">
        <v>376</v>
      </c>
      <c r="D28" s="61">
        <v>329147.88</v>
      </c>
      <c r="E28" s="61">
        <v>198906.99</v>
      </c>
      <c r="F28" s="61">
        <v>346101.29</v>
      </c>
      <c r="G28" s="61">
        <v>-147194.29999999999</v>
      </c>
      <c r="H28" s="61">
        <v>0</v>
      </c>
      <c r="I28" s="61">
        <v>-15965.510000000009</v>
      </c>
      <c r="J28" s="61">
        <v>66921.260000000009</v>
      </c>
      <c r="K28" s="61">
        <v>-339750.93</v>
      </c>
      <c r="L28" s="61">
        <v>406672.19</v>
      </c>
      <c r="M28" s="61">
        <v>-82886.770000000019</v>
      </c>
      <c r="N28" s="61">
        <v>159149.31</v>
      </c>
      <c r="O28" s="61">
        <v>-242036.08000000002</v>
      </c>
      <c r="P28" s="61">
        <v>0</v>
      </c>
      <c r="Q28" s="61">
        <v>0</v>
      </c>
      <c r="R28" s="61">
        <v>0</v>
      </c>
      <c r="S28" s="61">
        <v>92577.450000000012</v>
      </c>
      <c r="T28" s="61">
        <v>238458.14</v>
      </c>
      <c r="U28" s="61">
        <v>-31241.42</v>
      </c>
      <c r="V28" s="61">
        <v>269699.56</v>
      </c>
      <c r="W28" s="61">
        <v>-145880.69</v>
      </c>
      <c r="X28" s="61">
        <v>14634.4</v>
      </c>
      <c r="Y28" s="61">
        <v>-160515.09</v>
      </c>
      <c r="Z28" s="61">
        <v>53628.95</v>
      </c>
      <c r="AA28" s="61">
        <v>24635.58</v>
      </c>
      <c r="AB28" s="61">
        <v>0</v>
      </c>
      <c r="AC28" s="61">
        <v>0</v>
      </c>
      <c r="AD28" s="61">
        <v>28993.37</v>
      </c>
      <c r="AE28" s="61">
        <v>0</v>
      </c>
      <c r="AF28" s="61">
        <v>0</v>
      </c>
      <c r="AG28" s="61">
        <v>0</v>
      </c>
      <c r="AH28" s="61">
        <v>0</v>
      </c>
      <c r="AI28" s="61">
        <v>0</v>
      </c>
      <c r="AJ28" s="61">
        <v>0</v>
      </c>
      <c r="AK28" s="61">
        <v>0</v>
      </c>
      <c r="AL28" s="61">
        <v>0</v>
      </c>
      <c r="AM28" s="61">
        <v>0</v>
      </c>
      <c r="AN28" s="61">
        <v>0</v>
      </c>
      <c r="AO28" s="61">
        <v>0</v>
      </c>
      <c r="AP28" s="61">
        <v>0</v>
      </c>
      <c r="AQ28" s="61">
        <v>0</v>
      </c>
      <c r="AR28" s="61">
        <v>0</v>
      </c>
      <c r="AS28" s="61">
        <v>-6833926.2400000002</v>
      </c>
      <c r="AT28" s="61">
        <v>-139332.14999999997</v>
      </c>
      <c r="AU28" s="61">
        <v>-517383.16</v>
      </c>
      <c r="AV28" s="61">
        <v>378051.01</v>
      </c>
      <c r="AW28" s="61">
        <v>148186.75999999931</v>
      </c>
      <c r="AX28" s="61">
        <v>451149.09999999963</v>
      </c>
      <c r="AY28" s="61">
        <v>-4864848.08</v>
      </c>
      <c r="AZ28" s="61">
        <v>-3105111.97</v>
      </c>
      <c r="BA28" s="61">
        <v>-2090645.85</v>
      </c>
      <c r="BB28" s="61">
        <v>0</v>
      </c>
      <c r="BC28" s="61">
        <v>330909.74</v>
      </c>
      <c r="BD28" s="61">
        <v>5315997.18</v>
      </c>
      <c r="BE28" s="61">
        <v>-302962.34000000032</v>
      </c>
      <c r="BF28" s="61">
        <v>2427377.3199999998</v>
      </c>
      <c r="BG28" s="61">
        <v>1821838.5399999998</v>
      </c>
      <c r="BH28" s="61">
        <v>770650.37</v>
      </c>
      <c r="BI28" s="61">
        <v>0</v>
      </c>
      <c r="BJ28" s="61">
        <v>-165111.59000000003</v>
      </c>
      <c r="BK28" s="61">
        <v>-2730339.66</v>
      </c>
      <c r="BL28" s="61">
        <v>0</v>
      </c>
      <c r="BM28" s="61">
        <v>0</v>
      </c>
      <c r="BN28" s="61">
        <v>0</v>
      </c>
      <c r="BO28" s="61">
        <v>0</v>
      </c>
      <c r="BP28" s="61">
        <v>0</v>
      </c>
      <c r="BQ28" s="61">
        <v>0</v>
      </c>
      <c r="BR28" s="61">
        <v>0</v>
      </c>
      <c r="BS28" s="61">
        <v>-6778781.1399999997</v>
      </c>
      <c r="BT28" s="61">
        <v>-90804.060000000085</v>
      </c>
      <c r="BU28" s="61">
        <v>-4508383</v>
      </c>
      <c r="BV28" s="61">
        <v>-1360508.26</v>
      </c>
      <c r="BW28" s="61">
        <v>0</v>
      </c>
      <c r="BX28" s="61">
        <v>-22160.55</v>
      </c>
      <c r="BY28" s="61">
        <v>-857496.21</v>
      </c>
      <c r="BZ28" s="61">
        <v>60570.94</v>
      </c>
      <c r="CA28" s="61">
        <v>0</v>
      </c>
      <c r="CB28" s="61">
        <v>0</v>
      </c>
      <c r="CC28" s="61">
        <v>0</v>
      </c>
      <c r="CD28" s="61">
        <v>0</v>
      </c>
      <c r="CE28" s="61">
        <v>0</v>
      </c>
      <c r="CF28" s="61">
        <v>0</v>
      </c>
      <c r="CG28" s="61">
        <v>0</v>
      </c>
      <c r="CH28" s="61">
        <v>0</v>
      </c>
      <c r="CI28" s="61">
        <v>-63999.71</v>
      </c>
      <c r="CJ28" s="61">
        <v>-63999.71</v>
      </c>
      <c r="CK28" s="61">
        <v>0</v>
      </c>
      <c r="CL28" s="61">
        <v>-6504778.3600000003</v>
      </c>
    </row>
    <row r="29" spans="1:90" ht="12.75" customHeight="1">
      <c r="A29" s="43" t="s">
        <v>45</v>
      </c>
      <c r="B29" s="59">
        <v>1032</v>
      </c>
      <c r="C29" s="60" t="s">
        <v>376</v>
      </c>
      <c r="D29" s="61">
        <v>88230506.166633636</v>
      </c>
      <c r="E29" s="61">
        <v>45710876.999999978</v>
      </c>
      <c r="F29" s="61">
        <v>66336373.689999983</v>
      </c>
      <c r="G29" s="61">
        <v>-20598579.400000006</v>
      </c>
      <c r="H29" s="61">
        <v>-26917.29</v>
      </c>
      <c r="I29" s="61">
        <v>4285531.4900000105</v>
      </c>
      <c r="J29" s="61">
        <v>2715186.7100000083</v>
      </c>
      <c r="K29" s="61">
        <v>-67172340.629999995</v>
      </c>
      <c r="L29" s="61">
        <v>69887527.340000004</v>
      </c>
      <c r="M29" s="61">
        <v>1557995.4000000022</v>
      </c>
      <c r="N29" s="61">
        <v>18160582.150000002</v>
      </c>
      <c r="O29" s="61">
        <v>-16602586.75</v>
      </c>
      <c r="P29" s="61">
        <v>12349.379999999997</v>
      </c>
      <c r="Q29" s="61">
        <v>22760.329999999998</v>
      </c>
      <c r="R29" s="61">
        <v>-10410.950000000001</v>
      </c>
      <c r="S29" s="61">
        <v>0</v>
      </c>
      <c r="T29" s="61">
        <v>0</v>
      </c>
      <c r="U29" s="61">
        <v>0</v>
      </c>
      <c r="V29" s="61">
        <v>0</v>
      </c>
      <c r="W29" s="61">
        <v>0</v>
      </c>
      <c r="X29" s="61">
        <v>0</v>
      </c>
      <c r="Y29" s="61">
        <v>0</v>
      </c>
      <c r="Z29" s="61">
        <v>38234097.676633656</v>
      </c>
      <c r="AA29" s="61">
        <v>38234097.676633656</v>
      </c>
      <c r="AB29" s="61">
        <v>0</v>
      </c>
      <c r="AC29" s="61">
        <v>0</v>
      </c>
      <c r="AD29" s="61">
        <v>0</v>
      </c>
      <c r="AE29" s="61">
        <v>0</v>
      </c>
      <c r="AF29" s="61">
        <v>0</v>
      </c>
      <c r="AG29" s="61">
        <v>0</v>
      </c>
      <c r="AH29" s="61">
        <v>0</v>
      </c>
      <c r="AI29" s="61">
        <v>0</v>
      </c>
      <c r="AJ29" s="61">
        <v>0</v>
      </c>
      <c r="AK29" s="61">
        <v>0</v>
      </c>
      <c r="AL29" s="61">
        <v>0</v>
      </c>
      <c r="AM29" s="61">
        <v>0</v>
      </c>
      <c r="AN29" s="61">
        <v>0</v>
      </c>
      <c r="AO29" s="61">
        <v>0</v>
      </c>
      <c r="AP29" s="61">
        <v>0</v>
      </c>
      <c r="AQ29" s="61">
        <v>0</v>
      </c>
      <c r="AR29" s="61">
        <v>0</v>
      </c>
      <c r="AS29" s="61">
        <v>-58026236.363479793</v>
      </c>
      <c r="AT29" s="61">
        <v>-1129628.3000000003</v>
      </c>
      <c r="AU29" s="61">
        <v>-2162865.9700000002</v>
      </c>
      <c r="AV29" s="61">
        <v>1033237.6699999999</v>
      </c>
      <c r="AW29" s="61">
        <v>-681646.71000000648</v>
      </c>
      <c r="AX29" s="61">
        <v>-1450011.0200000089</v>
      </c>
      <c r="AY29" s="61">
        <v>-12594141.540000007</v>
      </c>
      <c r="AZ29" s="61">
        <v>-12672775.920000007</v>
      </c>
      <c r="BA29" s="61">
        <v>-3398129.3299999996</v>
      </c>
      <c r="BB29" s="61">
        <v>0</v>
      </c>
      <c r="BC29" s="61">
        <v>3476763.71</v>
      </c>
      <c r="BD29" s="61">
        <v>11144130.519999998</v>
      </c>
      <c r="BE29" s="61">
        <v>768364.31000000238</v>
      </c>
      <c r="BF29" s="61">
        <v>6115701.9400000032</v>
      </c>
      <c r="BG29" s="61">
        <v>6136369.5000000028</v>
      </c>
      <c r="BH29" s="61">
        <v>1667645.25</v>
      </c>
      <c r="BI29" s="61">
        <v>0</v>
      </c>
      <c r="BJ29" s="61">
        <v>-1688312.81</v>
      </c>
      <c r="BK29" s="61">
        <v>-5347337.6300000008</v>
      </c>
      <c r="BL29" s="61">
        <v>0</v>
      </c>
      <c r="BM29" s="61">
        <v>0</v>
      </c>
      <c r="BN29" s="61">
        <v>0</v>
      </c>
      <c r="BO29" s="61">
        <v>0</v>
      </c>
      <c r="BP29" s="61">
        <v>0</v>
      </c>
      <c r="BQ29" s="61">
        <v>0</v>
      </c>
      <c r="BR29" s="61">
        <v>0</v>
      </c>
      <c r="BS29" s="61">
        <v>-42694001.753479786</v>
      </c>
      <c r="BT29" s="61">
        <v>-18342650.549999971</v>
      </c>
      <c r="BU29" s="61">
        <v>-21339167.022998914</v>
      </c>
      <c r="BV29" s="61">
        <v>-2623031.0857695877</v>
      </c>
      <c r="BW29" s="61">
        <v>0</v>
      </c>
      <c r="BX29" s="61">
        <v>-5764837.697983345</v>
      </c>
      <c r="BY29" s="61">
        <v>-5894599.2705333233</v>
      </c>
      <c r="BZ29" s="61">
        <v>11092051.160000004</v>
      </c>
      <c r="CA29" s="61">
        <v>178232.71380534777</v>
      </c>
      <c r="CB29" s="61">
        <v>0</v>
      </c>
      <c r="CC29" s="61">
        <v>0</v>
      </c>
      <c r="CD29" s="61">
        <v>0</v>
      </c>
      <c r="CE29" s="61">
        <v>0</v>
      </c>
      <c r="CF29" s="61">
        <v>0</v>
      </c>
      <c r="CG29" s="61">
        <v>0</v>
      </c>
      <c r="CH29" s="61">
        <v>0</v>
      </c>
      <c r="CI29" s="61">
        <v>-13520959.6</v>
      </c>
      <c r="CJ29" s="61">
        <v>-13520959.6</v>
      </c>
      <c r="CK29" s="61">
        <v>0</v>
      </c>
      <c r="CL29" s="61">
        <v>30204269.803153843</v>
      </c>
    </row>
    <row r="30" spans="1:90" ht="12.75" customHeight="1">
      <c r="A30" s="43" t="s">
        <v>47</v>
      </c>
      <c r="B30" s="59">
        <v>1034</v>
      </c>
      <c r="C30" s="60" t="s">
        <v>376</v>
      </c>
      <c r="D30" s="61">
        <v>300327717.54564083</v>
      </c>
      <c r="E30" s="61">
        <v>131897415.63000001</v>
      </c>
      <c r="F30" s="61">
        <v>144666332.71000001</v>
      </c>
      <c r="G30" s="61">
        <v>-12768917.08</v>
      </c>
      <c r="H30" s="61">
        <v>0</v>
      </c>
      <c r="I30" s="61">
        <v>52660171.210000016</v>
      </c>
      <c r="J30" s="61">
        <v>47356005.860000014</v>
      </c>
      <c r="K30" s="61">
        <v>-160878456.00999999</v>
      </c>
      <c r="L30" s="61">
        <v>208234461.87</v>
      </c>
      <c r="M30" s="61">
        <v>5304165.3500000006</v>
      </c>
      <c r="N30" s="61">
        <v>12570014.82</v>
      </c>
      <c r="O30" s="61">
        <v>-7265849.4699999997</v>
      </c>
      <c r="P30" s="61">
        <v>0</v>
      </c>
      <c r="Q30" s="61">
        <v>0</v>
      </c>
      <c r="R30" s="61">
        <v>0</v>
      </c>
      <c r="S30" s="61">
        <v>0</v>
      </c>
      <c r="T30" s="61">
        <v>0</v>
      </c>
      <c r="U30" s="61">
        <v>0</v>
      </c>
      <c r="V30" s="61">
        <v>0</v>
      </c>
      <c r="W30" s="61">
        <v>0</v>
      </c>
      <c r="X30" s="61">
        <v>0</v>
      </c>
      <c r="Y30" s="61">
        <v>0</v>
      </c>
      <c r="Z30" s="61">
        <v>104169611.35564077</v>
      </c>
      <c r="AA30" s="61">
        <v>57048748.758803383</v>
      </c>
      <c r="AB30" s="61">
        <v>47120862.596837379</v>
      </c>
      <c r="AC30" s="61">
        <v>0</v>
      </c>
      <c r="AD30" s="61">
        <v>0</v>
      </c>
      <c r="AE30" s="61">
        <v>0</v>
      </c>
      <c r="AF30" s="61">
        <v>0</v>
      </c>
      <c r="AG30" s="61">
        <v>0</v>
      </c>
      <c r="AH30" s="61">
        <v>0</v>
      </c>
      <c r="AI30" s="61">
        <v>0</v>
      </c>
      <c r="AJ30" s="61">
        <v>11600519.35</v>
      </c>
      <c r="AK30" s="61">
        <v>11600519.35</v>
      </c>
      <c r="AL30" s="61">
        <v>0</v>
      </c>
      <c r="AM30" s="61">
        <v>0</v>
      </c>
      <c r="AN30" s="61">
        <v>0</v>
      </c>
      <c r="AO30" s="61">
        <v>0</v>
      </c>
      <c r="AP30" s="61">
        <v>0</v>
      </c>
      <c r="AQ30" s="61">
        <v>0</v>
      </c>
      <c r="AR30" s="61">
        <v>0</v>
      </c>
      <c r="AS30" s="61">
        <v>-98761937.702001065</v>
      </c>
      <c r="AT30" s="61">
        <v>-348480.64</v>
      </c>
      <c r="AU30" s="61">
        <v>-366720.64</v>
      </c>
      <c r="AV30" s="61">
        <v>18240</v>
      </c>
      <c r="AW30" s="61">
        <v>116115.17999999996</v>
      </c>
      <c r="AX30" s="61">
        <v>166730.45999999996</v>
      </c>
      <c r="AY30" s="61">
        <v>-717222.79</v>
      </c>
      <c r="AZ30" s="61">
        <v>-798519.26</v>
      </c>
      <c r="BA30" s="61">
        <v>2289.5100000000002</v>
      </c>
      <c r="BB30" s="61">
        <v>0</v>
      </c>
      <c r="BC30" s="61">
        <v>79006.960000000006</v>
      </c>
      <c r="BD30" s="61">
        <v>883953.25</v>
      </c>
      <c r="BE30" s="61">
        <v>-50615.28</v>
      </c>
      <c r="BF30" s="61">
        <v>168327.85</v>
      </c>
      <c r="BG30" s="61">
        <v>196166.16</v>
      </c>
      <c r="BH30" s="61">
        <v>-9295.85</v>
      </c>
      <c r="BI30" s="61">
        <v>0</v>
      </c>
      <c r="BJ30" s="61">
        <v>-18542.46</v>
      </c>
      <c r="BK30" s="61">
        <v>-218943.13</v>
      </c>
      <c r="BL30" s="61">
        <v>0</v>
      </c>
      <c r="BM30" s="61">
        <v>0</v>
      </c>
      <c r="BN30" s="61">
        <v>0</v>
      </c>
      <c r="BO30" s="61">
        <v>-38.9</v>
      </c>
      <c r="BP30" s="61">
        <v>-38.9</v>
      </c>
      <c r="BQ30" s="61">
        <v>0</v>
      </c>
      <c r="BR30" s="61">
        <v>0</v>
      </c>
      <c r="BS30" s="61">
        <v>-95235109.07200107</v>
      </c>
      <c r="BT30" s="61">
        <v>-74053871.510000005</v>
      </c>
      <c r="BU30" s="61">
        <v>-14503613.354485847</v>
      </c>
      <c r="BV30" s="61">
        <v>-5714369.0265624896</v>
      </c>
      <c r="BW30" s="61">
        <v>0</v>
      </c>
      <c r="BX30" s="61">
        <v>-836290.47389063542</v>
      </c>
      <c r="BY30" s="61">
        <v>-899697.11706210207</v>
      </c>
      <c r="BZ30" s="61">
        <v>2463370.4300000002</v>
      </c>
      <c r="CA30" s="61">
        <v>-1690638.02</v>
      </c>
      <c r="CB30" s="61">
        <v>-3294424.2699999996</v>
      </c>
      <c r="CC30" s="61">
        <v>-3294424.2699999996</v>
      </c>
      <c r="CD30" s="61">
        <v>-21472706.07</v>
      </c>
      <c r="CE30" s="61">
        <v>18178281.800000001</v>
      </c>
      <c r="CF30" s="61">
        <v>0</v>
      </c>
      <c r="CG30" s="61">
        <v>0</v>
      </c>
      <c r="CH30" s="61">
        <v>0</v>
      </c>
      <c r="CI30" s="61">
        <v>0</v>
      </c>
      <c r="CJ30" s="61">
        <v>0</v>
      </c>
      <c r="CK30" s="61">
        <v>0</v>
      </c>
      <c r="CL30" s="61">
        <v>201565779.84363976</v>
      </c>
    </row>
    <row r="31" spans="1:90" ht="12.75" customHeight="1">
      <c r="A31" s="43" t="s">
        <v>49</v>
      </c>
      <c r="B31" s="59">
        <v>1035</v>
      </c>
      <c r="C31" s="60" t="s">
        <v>376</v>
      </c>
      <c r="D31" s="61">
        <v>163343343.44590384</v>
      </c>
      <c r="E31" s="61">
        <v>103365248.94999999</v>
      </c>
      <c r="F31" s="61">
        <v>113941845.13</v>
      </c>
      <c r="G31" s="61">
        <v>-9698995.5899999999</v>
      </c>
      <c r="H31" s="61">
        <v>-877600.59</v>
      </c>
      <c r="I31" s="61">
        <v>-2784609.0000000075</v>
      </c>
      <c r="J31" s="61">
        <v>2645674.8799999952</v>
      </c>
      <c r="K31" s="61">
        <v>-115702618.8</v>
      </c>
      <c r="L31" s="61">
        <v>118348293.67999999</v>
      </c>
      <c r="M31" s="61">
        <v>-5764709.3800000027</v>
      </c>
      <c r="N31" s="61">
        <v>12524081.449999999</v>
      </c>
      <c r="O31" s="61">
        <v>-18288790.830000002</v>
      </c>
      <c r="P31" s="61">
        <v>334425.5</v>
      </c>
      <c r="Q31" s="61">
        <v>788867.77</v>
      </c>
      <c r="R31" s="61">
        <v>-454442.27</v>
      </c>
      <c r="S31" s="61">
        <v>0</v>
      </c>
      <c r="T31" s="61">
        <v>0</v>
      </c>
      <c r="U31" s="61">
        <v>0</v>
      </c>
      <c r="V31" s="61">
        <v>0</v>
      </c>
      <c r="W31" s="61">
        <v>0</v>
      </c>
      <c r="X31" s="61">
        <v>0</v>
      </c>
      <c r="Y31" s="61">
        <v>0</v>
      </c>
      <c r="Z31" s="61">
        <v>62762703.495903865</v>
      </c>
      <c r="AA31" s="61">
        <v>62762703.495903865</v>
      </c>
      <c r="AB31" s="61">
        <v>0</v>
      </c>
      <c r="AC31" s="61">
        <v>0</v>
      </c>
      <c r="AD31" s="61">
        <v>0</v>
      </c>
      <c r="AE31" s="61">
        <v>0</v>
      </c>
      <c r="AF31" s="61">
        <v>0</v>
      </c>
      <c r="AG31" s="61">
        <v>0</v>
      </c>
      <c r="AH31" s="61">
        <v>0</v>
      </c>
      <c r="AI31" s="61">
        <v>0</v>
      </c>
      <c r="AJ31" s="61">
        <v>0</v>
      </c>
      <c r="AK31" s="61">
        <v>0</v>
      </c>
      <c r="AL31" s="61">
        <v>0</v>
      </c>
      <c r="AM31" s="61">
        <v>0</v>
      </c>
      <c r="AN31" s="61">
        <v>0</v>
      </c>
      <c r="AO31" s="61">
        <v>0</v>
      </c>
      <c r="AP31" s="61">
        <v>0</v>
      </c>
      <c r="AQ31" s="61">
        <v>0</v>
      </c>
      <c r="AR31" s="61">
        <v>0</v>
      </c>
      <c r="AS31" s="61">
        <v>-83828461.790437579</v>
      </c>
      <c r="AT31" s="61">
        <v>-8139493.7300000004</v>
      </c>
      <c r="AU31" s="61">
        <v>-12223951.050000001</v>
      </c>
      <c r="AV31" s="61">
        <v>4084457.3200000003</v>
      </c>
      <c r="AW31" s="61">
        <v>1602330.7999999952</v>
      </c>
      <c r="AX31" s="61">
        <v>-1194109.9000000022</v>
      </c>
      <c r="AY31" s="61">
        <v>-31164301.27</v>
      </c>
      <c r="AZ31" s="61">
        <v>-16680040.119999999</v>
      </c>
      <c r="BA31" s="61">
        <v>-14484261.15</v>
      </c>
      <c r="BB31" s="61">
        <v>0</v>
      </c>
      <c r="BC31" s="61">
        <v>0</v>
      </c>
      <c r="BD31" s="61">
        <v>29970191.369999997</v>
      </c>
      <c r="BE31" s="61">
        <v>2796440.6999999974</v>
      </c>
      <c r="BF31" s="61">
        <v>14852858.659999998</v>
      </c>
      <c r="BG31" s="61">
        <v>10161236.789999999</v>
      </c>
      <c r="BH31" s="61">
        <v>4691621.8699999992</v>
      </c>
      <c r="BI31" s="61">
        <v>0</v>
      </c>
      <c r="BJ31" s="61">
        <v>0</v>
      </c>
      <c r="BK31" s="61">
        <v>-12056417.960000001</v>
      </c>
      <c r="BL31" s="61">
        <v>0</v>
      </c>
      <c r="BM31" s="61">
        <v>0</v>
      </c>
      <c r="BN31" s="61">
        <v>0</v>
      </c>
      <c r="BO31" s="61">
        <v>0</v>
      </c>
      <c r="BP31" s="61">
        <v>0</v>
      </c>
      <c r="BQ31" s="61">
        <v>0</v>
      </c>
      <c r="BR31" s="61">
        <v>0</v>
      </c>
      <c r="BS31" s="61">
        <v>-52352305.590437576</v>
      </c>
      <c r="BT31" s="61">
        <v>-29059722.709999997</v>
      </c>
      <c r="BU31" s="61">
        <v>-17927333.940318383</v>
      </c>
      <c r="BV31" s="61">
        <v>-7761863.0943561932</v>
      </c>
      <c r="BW31" s="61">
        <v>0</v>
      </c>
      <c r="BX31" s="61">
        <v>-2158213.3457630007</v>
      </c>
      <c r="BY31" s="61">
        <v>0</v>
      </c>
      <c r="BZ31" s="61">
        <v>4613333.8999999994</v>
      </c>
      <c r="CA31" s="61">
        <v>-58506.400000000001</v>
      </c>
      <c r="CB31" s="61">
        <v>0</v>
      </c>
      <c r="CC31" s="61">
        <v>0</v>
      </c>
      <c r="CD31" s="61">
        <v>0</v>
      </c>
      <c r="CE31" s="61">
        <v>0</v>
      </c>
      <c r="CF31" s="61">
        <v>0</v>
      </c>
      <c r="CG31" s="61">
        <v>0</v>
      </c>
      <c r="CH31" s="61">
        <v>0</v>
      </c>
      <c r="CI31" s="61">
        <v>-24938993.27</v>
      </c>
      <c r="CJ31" s="61">
        <v>-24938993.27</v>
      </c>
      <c r="CK31" s="61">
        <v>0</v>
      </c>
      <c r="CL31" s="61">
        <v>79514881.655466259</v>
      </c>
    </row>
    <row r="32" spans="1:90" ht="12.75" customHeight="1">
      <c r="A32" s="43" t="s">
        <v>51</v>
      </c>
      <c r="B32" s="59">
        <v>1036</v>
      </c>
      <c r="C32" s="60" t="s">
        <v>376</v>
      </c>
      <c r="D32" s="61">
        <v>51963168.652276963</v>
      </c>
      <c r="E32" s="61">
        <v>26960879.300000004</v>
      </c>
      <c r="F32" s="61">
        <v>49546968.510000005</v>
      </c>
      <c r="G32" s="61">
        <v>-21442122.100000001</v>
      </c>
      <c r="H32" s="61">
        <v>-1143967.1100000001</v>
      </c>
      <c r="I32" s="61">
        <v>3365251.1699999985</v>
      </c>
      <c r="J32" s="61">
        <v>4566507</v>
      </c>
      <c r="K32" s="61">
        <v>-50919927.710000001</v>
      </c>
      <c r="L32" s="61">
        <v>55486434.710000001</v>
      </c>
      <c r="M32" s="61">
        <v>-973814.60000000149</v>
      </c>
      <c r="N32" s="61">
        <v>21187035.460000001</v>
      </c>
      <c r="O32" s="61">
        <v>-22160850.060000002</v>
      </c>
      <c r="P32" s="61">
        <v>-227441.22999999998</v>
      </c>
      <c r="Q32" s="61">
        <v>1257676.71</v>
      </c>
      <c r="R32" s="61">
        <v>-1485117.94</v>
      </c>
      <c r="S32" s="61">
        <v>0</v>
      </c>
      <c r="T32" s="61">
        <v>0</v>
      </c>
      <c r="U32" s="61">
        <v>0</v>
      </c>
      <c r="V32" s="61">
        <v>0</v>
      </c>
      <c r="W32" s="61">
        <v>0</v>
      </c>
      <c r="X32" s="61">
        <v>0</v>
      </c>
      <c r="Y32" s="61">
        <v>0</v>
      </c>
      <c r="Z32" s="61">
        <v>21636989.322276957</v>
      </c>
      <c r="AA32" s="61">
        <v>10136446.565292563</v>
      </c>
      <c r="AB32" s="61">
        <v>0</v>
      </c>
      <c r="AC32" s="61">
        <v>386446.58451380034</v>
      </c>
      <c r="AD32" s="61">
        <v>9274292.3540389668</v>
      </c>
      <c r="AE32" s="61">
        <v>40524.808907820268</v>
      </c>
      <c r="AF32" s="61">
        <v>0</v>
      </c>
      <c r="AG32" s="61">
        <v>1799279.0095238048</v>
      </c>
      <c r="AH32" s="61">
        <v>0</v>
      </c>
      <c r="AI32" s="61">
        <v>0</v>
      </c>
      <c r="AJ32" s="61">
        <v>0</v>
      </c>
      <c r="AK32" s="61">
        <v>0</v>
      </c>
      <c r="AL32" s="61">
        <v>0</v>
      </c>
      <c r="AM32" s="61">
        <v>48.860000000000014</v>
      </c>
      <c r="AN32" s="61">
        <v>977.26</v>
      </c>
      <c r="AO32" s="61">
        <v>-928.4</v>
      </c>
      <c r="AP32" s="61">
        <v>0</v>
      </c>
      <c r="AQ32" s="61">
        <v>0</v>
      </c>
      <c r="AR32" s="61">
        <v>0</v>
      </c>
      <c r="AS32" s="61">
        <v>-34153032.838412531</v>
      </c>
      <c r="AT32" s="61">
        <v>-947648.49000000022</v>
      </c>
      <c r="AU32" s="61">
        <v>-6178179.25</v>
      </c>
      <c r="AV32" s="61">
        <v>5230530.76</v>
      </c>
      <c r="AW32" s="61">
        <v>-1228123.8399999961</v>
      </c>
      <c r="AX32" s="61">
        <v>-3547760.4699999988</v>
      </c>
      <c r="AY32" s="61">
        <v>-54448428.200000003</v>
      </c>
      <c r="AZ32" s="61">
        <v>-48005910.710000001</v>
      </c>
      <c r="BA32" s="61">
        <v>-27780774.350000001</v>
      </c>
      <c r="BB32" s="61">
        <v>0</v>
      </c>
      <c r="BC32" s="61">
        <v>21338256.859999999</v>
      </c>
      <c r="BD32" s="61">
        <v>50900667.730000004</v>
      </c>
      <c r="BE32" s="61">
        <v>2319636.6300000027</v>
      </c>
      <c r="BF32" s="61">
        <v>43807865.600000001</v>
      </c>
      <c r="BG32" s="61">
        <v>39183020.359999999</v>
      </c>
      <c r="BH32" s="61">
        <v>21793081.670000002</v>
      </c>
      <c r="BI32" s="61">
        <v>0</v>
      </c>
      <c r="BJ32" s="61">
        <v>-17168236.43</v>
      </c>
      <c r="BK32" s="61">
        <v>-41488228.969999999</v>
      </c>
      <c r="BL32" s="61">
        <v>0</v>
      </c>
      <c r="BM32" s="61">
        <v>0</v>
      </c>
      <c r="BN32" s="61">
        <v>0</v>
      </c>
      <c r="BO32" s="61">
        <v>0</v>
      </c>
      <c r="BP32" s="61">
        <v>0</v>
      </c>
      <c r="BQ32" s="61">
        <v>0</v>
      </c>
      <c r="BR32" s="61">
        <v>0</v>
      </c>
      <c r="BS32" s="61">
        <v>-26833661.016651571</v>
      </c>
      <c r="BT32" s="61">
        <v>-12966624.68</v>
      </c>
      <c r="BU32" s="61">
        <v>-9275648.2128667384</v>
      </c>
      <c r="BV32" s="61">
        <v>-8061220.8328027157</v>
      </c>
      <c r="BW32" s="61">
        <v>0</v>
      </c>
      <c r="BX32" s="61">
        <v>-977562.32587134093</v>
      </c>
      <c r="BY32" s="61">
        <v>-1530095.4351107776</v>
      </c>
      <c r="BZ32" s="61">
        <v>7239188.0099999998</v>
      </c>
      <c r="CA32" s="61">
        <v>-1261697.54</v>
      </c>
      <c r="CB32" s="61">
        <v>0</v>
      </c>
      <c r="CC32" s="61">
        <v>0</v>
      </c>
      <c r="CD32" s="61">
        <v>0</v>
      </c>
      <c r="CE32" s="61">
        <v>0</v>
      </c>
      <c r="CF32" s="61">
        <v>0</v>
      </c>
      <c r="CG32" s="61">
        <v>0</v>
      </c>
      <c r="CH32" s="61">
        <v>0</v>
      </c>
      <c r="CI32" s="61">
        <v>-5143599.4917609608</v>
      </c>
      <c r="CJ32" s="61">
        <v>-5143599.4917609608</v>
      </c>
      <c r="CK32" s="61">
        <v>0</v>
      </c>
      <c r="CL32" s="61">
        <v>17810135.813864432</v>
      </c>
    </row>
    <row r="33" spans="1:90" ht="12.75" customHeight="1">
      <c r="A33" s="43" t="s">
        <v>53</v>
      </c>
      <c r="B33" s="59">
        <v>1037</v>
      </c>
      <c r="C33" s="60" t="s">
        <v>376</v>
      </c>
      <c r="D33" s="61">
        <v>5001198.1784172347</v>
      </c>
      <c r="E33" s="61">
        <v>2490542</v>
      </c>
      <c r="F33" s="61">
        <v>3586138.59</v>
      </c>
      <c r="G33" s="61">
        <v>-1095596.5900000001</v>
      </c>
      <c r="H33" s="61">
        <v>0</v>
      </c>
      <c r="I33" s="61">
        <v>528433.7100000002</v>
      </c>
      <c r="J33" s="61">
        <v>691754.58000000007</v>
      </c>
      <c r="K33" s="61">
        <v>-3834639.59</v>
      </c>
      <c r="L33" s="61">
        <v>4526394.17</v>
      </c>
      <c r="M33" s="61">
        <v>-163320.86999999988</v>
      </c>
      <c r="N33" s="61">
        <v>972049.51</v>
      </c>
      <c r="O33" s="61">
        <v>-1135370.3799999999</v>
      </c>
      <c r="P33" s="61">
        <v>0</v>
      </c>
      <c r="Q33" s="61">
        <v>0</v>
      </c>
      <c r="R33" s="61">
        <v>0</v>
      </c>
      <c r="S33" s="61">
        <v>0</v>
      </c>
      <c r="T33" s="61">
        <v>0</v>
      </c>
      <c r="U33" s="61">
        <v>0</v>
      </c>
      <c r="V33" s="61">
        <v>0</v>
      </c>
      <c r="W33" s="61">
        <v>0</v>
      </c>
      <c r="X33" s="61">
        <v>0</v>
      </c>
      <c r="Y33" s="61">
        <v>0</v>
      </c>
      <c r="Z33" s="61">
        <v>1994764.7884172352</v>
      </c>
      <c r="AA33" s="61">
        <v>1994764.7884172352</v>
      </c>
      <c r="AB33" s="61">
        <v>0</v>
      </c>
      <c r="AC33" s="61">
        <v>0</v>
      </c>
      <c r="AD33" s="61">
        <v>0</v>
      </c>
      <c r="AE33" s="61">
        <v>0</v>
      </c>
      <c r="AF33" s="61">
        <v>0</v>
      </c>
      <c r="AG33" s="61">
        <v>0</v>
      </c>
      <c r="AH33" s="61">
        <v>0</v>
      </c>
      <c r="AI33" s="61">
        <v>0</v>
      </c>
      <c r="AJ33" s="61">
        <v>0</v>
      </c>
      <c r="AK33" s="61">
        <v>0</v>
      </c>
      <c r="AL33" s="61">
        <v>0</v>
      </c>
      <c r="AM33" s="61">
        <v>-12542.32</v>
      </c>
      <c r="AN33" s="61">
        <v>-12542.32</v>
      </c>
      <c r="AO33" s="61">
        <v>0</v>
      </c>
      <c r="AP33" s="61">
        <v>0</v>
      </c>
      <c r="AQ33" s="61">
        <v>0</v>
      </c>
      <c r="AR33" s="61">
        <v>0</v>
      </c>
      <c r="AS33" s="61">
        <v>-49092760.177597404</v>
      </c>
      <c r="AT33" s="61">
        <v>-277120.26000000007</v>
      </c>
      <c r="AU33" s="61">
        <v>-551727.42000000004</v>
      </c>
      <c r="AV33" s="61">
        <v>274607.15999999997</v>
      </c>
      <c r="AW33" s="61">
        <v>-261976.50000000012</v>
      </c>
      <c r="AX33" s="61">
        <v>-248547.14000000013</v>
      </c>
      <c r="AY33" s="61">
        <v>-1655291.83</v>
      </c>
      <c r="AZ33" s="61">
        <v>-1362813.25</v>
      </c>
      <c r="BA33" s="61">
        <v>-405072.47</v>
      </c>
      <c r="BB33" s="61">
        <v>0</v>
      </c>
      <c r="BC33" s="61">
        <v>112593.89000000001</v>
      </c>
      <c r="BD33" s="61">
        <v>1406744.69</v>
      </c>
      <c r="BE33" s="61">
        <v>-13429.359999999986</v>
      </c>
      <c r="BF33" s="61">
        <v>564010.13</v>
      </c>
      <c r="BG33" s="61">
        <v>408967.18</v>
      </c>
      <c r="BH33" s="61">
        <v>214729.00000000003</v>
      </c>
      <c r="BI33" s="61">
        <v>0</v>
      </c>
      <c r="BJ33" s="61">
        <v>-59686.049999999996</v>
      </c>
      <c r="BK33" s="61">
        <v>-577439.49</v>
      </c>
      <c r="BL33" s="61">
        <v>0</v>
      </c>
      <c r="BM33" s="61">
        <v>0</v>
      </c>
      <c r="BN33" s="61">
        <v>0</v>
      </c>
      <c r="BO33" s="61">
        <v>0</v>
      </c>
      <c r="BP33" s="61">
        <v>0</v>
      </c>
      <c r="BQ33" s="61">
        <v>0</v>
      </c>
      <c r="BR33" s="61">
        <v>0</v>
      </c>
      <c r="BS33" s="61">
        <v>-46811116.177597404</v>
      </c>
      <c r="BT33" s="61">
        <v>-998916.49</v>
      </c>
      <c r="BU33" s="61">
        <v>-28056250.53239299</v>
      </c>
      <c r="BV33" s="61">
        <v>-15444212.070919419</v>
      </c>
      <c r="BW33" s="61">
        <v>0</v>
      </c>
      <c r="BX33" s="61">
        <v>-791433.18073333101</v>
      </c>
      <c r="BY33" s="61">
        <v>-1956295.6735516677</v>
      </c>
      <c r="BZ33" s="61">
        <v>435991.76999999996</v>
      </c>
      <c r="CA33" s="61">
        <v>0</v>
      </c>
      <c r="CB33" s="61">
        <v>0</v>
      </c>
      <c r="CC33" s="61">
        <v>0</v>
      </c>
      <c r="CD33" s="61">
        <v>0</v>
      </c>
      <c r="CE33" s="61">
        <v>0</v>
      </c>
      <c r="CF33" s="61">
        <v>0</v>
      </c>
      <c r="CG33" s="61">
        <v>0</v>
      </c>
      <c r="CH33" s="61">
        <v>0</v>
      </c>
      <c r="CI33" s="61">
        <v>-1742547.24</v>
      </c>
      <c r="CJ33" s="61">
        <v>-1742547.24</v>
      </c>
      <c r="CK33" s="61">
        <v>0</v>
      </c>
      <c r="CL33" s="61">
        <v>-44091561.999180168</v>
      </c>
    </row>
    <row r="34" spans="1:90" ht="12.75" customHeight="1">
      <c r="A34" s="43" t="s">
        <v>55</v>
      </c>
      <c r="B34" s="59">
        <v>1038</v>
      </c>
      <c r="C34" s="60" t="s">
        <v>376</v>
      </c>
      <c r="D34" s="61">
        <v>97748750.31637834</v>
      </c>
      <c r="E34" s="61">
        <v>93907413.600000009</v>
      </c>
      <c r="F34" s="61">
        <v>95542983.900000006</v>
      </c>
      <c r="G34" s="61">
        <v>-1635570.3</v>
      </c>
      <c r="H34" s="61">
        <v>0</v>
      </c>
      <c r="I34" s="61">
        <v>-14285586.589999964</v>
      </c>
      <c r="J34" s="61">
        <v>-14215098.099999964</v>
      </c>
      <c r="K34" s="61">
        <v>-85586615.389999971</v>
      </c>
      <c r="L34" s="61">
        <v>71371517.290000007</v>
      </c>
      <c r="M34" s="61">
        <v>-70488.490000000165</v>
      </c>
      <c r="N34" s="61">
        <v>268228.84999999986</v>
      </c>
      <c r="O34" s="61">
        <v>-338717.34</v>
      </c>
      <c r="P34" s="61">
        <v>0</v>
      </c>
      <c r="Q34" s="61">
        <v>0</v>
      </c>
      <c r="R34" s="61">
        <v>0</v>
      </c>
      <c r="S34" s="61">
        <v>0</v>
      </c>
      <c r="T34" s="61">
        <v>0</v>
      </c>
      <c r="U34" s="61">
        <v>0</v>
      </c>
      <c r="V34" s="61">
        <v>0</v>
      </c>
      <c r="W34" s="61">
        <v>0</v>
      </c>
      <c r="X34" s="61">
        <v>0</v>
      </c>
      <c r="Y34" s="61">
        <v>0</v>
      </c>
      <c r="Z34" s="61">
        <v>17213159.346378293</v>
      </c>
      <c r="AA34" s="61">
        <v>9694438.3435216546</v>
      </c>
      <c r="AB34" s="61">
        <v>0</v>
      </c>
      <c r="AC34" s="61">
        <v>7518721.0028566374</v>
      </c>
      <c r="AD34" s="61">
        <v>0</v>
      </c>
      <c r="AE34" s="61">
        <v>0</v>
      </c>
      <c r="AF34" s="61">
        <v>0</v>
      </c>
      <c r="AG34" s="61">
        <v>0</v>
      </c>
      <c r="AH34" s="61">
        <v>0</v>
      </c>
      <c r="AI34" s="61">
        <v>0</v>
      </c>
      <c r="AJ34" s="61">
        <v>0</v>
      </c>
      <c r="AK34" s="61">
        <v>0</v>
      </c>
      <c r="AL34" s="61">
        <v>0</v>
      </c>
      <c r="AM34" s="61">
        <v>913763.96</v>
      </c>
      <c r="AN34" s="61">
        <v>956758.16999999993</v>
      </c>
      <c r="AO34" s="61">
        <v>-42994.21</v>
      </c>
      <c r="AP34" s="61">
        <v>0</v>
      </c>
      <c r="AQ34" s="61">
        <v>0</v>
      </c>
      <c r="AR34" s="61">
        <v>0</v>
      </c>
      <c r="AS34" s="61">
        <v>-73462536.921947062</v>
      </c>
      <c r="AT34" s="61">
        <v>-13337790.34</v>
      </c>
      <c r="AU34" s="61">
        <v>-14980290.710000001</v>
      </c>
      <c r="AV34" s="61">
        <v>1642500.37</v>
      </c>
      <c r="AW34" s="61">
        <v>-4978698.0800000206</v>
      </c>
      <c r="AX34" s="61">
        <v>-3603230.5000000224</v>
      </c>
      <c r="AY34" s="61">
        <v>-47771176.790000021</v>
      </c>
      <c r="AZ34" s="61">
        <v>-33968856.577069171</v>
      </c>
      <c r="BA34" s="61">
        <v>-13802320.212930851</v>
      </c>
      <c r="BB34" s="61">
        <v>0</v>
      </c>
      <c r="BC34" s="61">
        <v>0</v>
      </c>
      <c r="BD34" s="61">
        <v>44167946.289999999</v>
      </c>
      <c r="BE34" s="61">
        <v>-1375467.5799999982</v>
      </c>
      <c r="BF34" s="61">
        <v>3684901.7600000016</v>
      </c>
      <c r="BG34" s="61">
        <v>3656144.9440732296</v>
      </c>
      <c r="BH34" s="61">
        <v>28756.815926771989</v>
      </c>
      <c r="BI34" s="61">
        <v>0</v>
      </c>
      <c r="BJ34" s="61">
        <v>0</v>
      </c>
      <c r="BK34" s="61">
        <v>-5060369.34</v>
      </c>
      <c r="BL34" s="61">
        <v>0</v>
      </c>
      <c r="BM34" s="61">
        <v>0</v>
      </c>
      <c r="BN34" s="61">
        <v>0</v>
      </c>
      <c r="BO34" s="61">
        <v>-759619.65000000037</v>
      </c>
      <c r="BP34" s="61">
        <v>-759619.65000000037</v>
      </c>
      <c r="BQ34" s="61">
        <v>0</v>
      </c>
      <c r="BR34" s="61">
        <v>0</v>
      </c>
      <c r="BS34" s="61">
        <v>-54025048.181947038</v>
      </c>
      <c r="BT34" s="61">
        <v>-24880234.089999974</v>
      </c>
      <c r="BU34" s="61">
        <v>-26131313.983632192</v>
      </c>
      <c r="BV34" s="61">
        <v>-2756455.8957813685</v>
      </c>
      <c r="BW34" s="61">
        <v>0</v>
      </c>
      <c r="BX34" s="61">
        <v>-142206.07530891645</v>
      </c>
      <c r="BY34" s="61">
        <v>-839413.75812228641</v>
      </c>
      <c r="BZ34" s="61">
        <v>826554.26999999979</v>
      </c>
      <c r="CA34" s="61">
        <v>-101978.64910230103</v>
      </c>
      <c r="CB34" s="61">
        <v>0</v>
      </c>
      <c r="CC34" s="61">
        <v>0</v>
      </c>
      <c r="CD34" s="61">
        <v>0</v>
      </c>
      <c r="CE34" s="61">
        <v>0</v>
      </c>
      <c r="CF34" s="61">
        <v>0</v>
      </c>
      <c r="CG34" s="61">
        <v>0</v>
      </c>
      <c r="CH34" s="61">
        <v>0</v>
      </c>
      <c r="CI34" s="61">
        <v>-361380.67</v>
      </c>
      <c r="CJ34" s="61">
        <v>-361380.67</v>
      </c>
      <c r="CK34" s="61">
        <v>0</v>
      </c>
      <c r="CL34" s="61">
        <v>24286213.394431278</v>
      </c>
    </row>
    <row r="35" spans="1:90" ht="12.75" customHeight="1">
      <c r="A35" s="43" t="s">
        <v>57</v>
      </c>
      <c r="B35" s="59">
        <v>1039</v>
      </c>
      <c r="C35" s="60" t="s">
        <v>376</v>
      </c>
      <c r="D35" s="61">
        <v>126491102.00999999</v>
      </c>
      <c r="E35" s="61">
        <v>48272667.189999998</v>
      </c>
      <c r="F35" s="61">
        <v>64399817.689999998</v>
      </c>
      <c r="G35" s="61">
        <v>-14932027.979999999</v>
      </c>
      <c r="H35" s="61">
        <v>-1195122.52</v>
      </c>
      <c r="I35" s="61">
        <v>-3246318.4200000074</v>
      </c>
      <c r="J35" s="61">
        <v>-2911262.2500000075</v>
      </c>
      <c r="K35" s="61">
        <v>-57190183.400000006</v>
      </c>
      <c r="L35" s="61">
        <v>54278921.149999999</v>
      </c>
      <c r="M35" s="61">
        <v>-207288.00999999978</v>
      </c>
      <c r="N35" s="61">
        <v>12462138.219999999</v>
      </c>
      <c r="O35" s="61">
        <v>-12669426.229999999</v>
      </c>
      <c r="P35" s="61">
        <v>-127768.15999999992</v>
      </c>
      <c r="Q35" s="61">
        <v>1250584.3600000001</v>
      </c>
      <c r="R35" s="61">
        <v>-1378352.52</v>
      </c>
      <c r="S35" s="61">
        <v>0</v>
      </c>
      <c r="T35" s="61">
        <v>0</v>
      </c>
      <c r="U35" s="61">
        <v>0</v>
      </c>
      <c r="V35" s="61">
        <v>0</v>
      </c>
      <c r="W35" s="61">
        <v>0</v>
      </c>
      <c r="X35" s="61">
        <v>0</v>
      </c>
      <c r="Y35" s="61">
        <v>0</v>
      </c>
      <c r="Z35" s="61">
        <v>81464753.239999995</v>
      </c>
      <c r="AA35" s="61">
        <v>81464753.239999995</v>
      </c>
      <c r="AB35" s="61">
        <v>0</v>
      </c>
      <c r="AC35" s="61">
        <v>0</v>
      </c>
      <c r="AD35" s="61">
        <v>0</v>
      </c>
      <c r="AE35" s="61">
        <v>0</v>
      </c>
      <c r="AF35" s="61">
        <v>0</v>
      </c>
      <c r="AG35" s="61">
        <v>0</v>
      </c>
      <c r="AH35" s="61">
        <v>0</v>
      </c>
      <c r="AI35" s="61">
        <v>0</v>
      </c>
      <c r="AJ35" s="61">
        <v>0</v>
      </c>
      <c r="AK35" s="61">
        <v>0</v>
      </c>
      <c r="AL35" s="61">
        <v>0</v>
      </c>
      <c r="AM35" s="61">
        <v>0</v>
      </c>
      <c r="AN35" s="61">
        <v>0</v>
      </c>
      <c r="AO35" s="61">
        <v>0</v>
      </c>
      <c r="AP35" s="61">
        <v>0</v>
      </c>
      <c r="AQ35" s="61">
        <v>0</v>
      </c>
      <c r="AR35" s="61">
        <v>0</v>
      </c>
      <c r="AS35" s="61">
        <v>-39932093.64159999</v>
      </c>
      <c r="AT35" s="61">
        <v>-11344470.380000003</v>
      </c>
      <c r="AU35" s="61">
        <v>-15880083.330000002</v>
      </c>
      <c r="AV35" s="61">
        <v>4535612.9499999993</v>
      </c>
      <c r="AW35" s="61">
        <v>2079258.0300000161</v>
      </c>
      <c r="AX35" s="61">
        <v>2597134.900000006</v>
      </c>
      <c r="AY35" s="61">
        <v>-89631291.409999996</v>
      </c>
      <c r="AZ35" s="61">
        <v>-96023165.409999996</v>
      </c>
      <c r="BA35" s="61">
        <v>-70515838</v>
      </c>
      <c r="BB35" s="61">
        <v>0</v>
      </c>
      <c r="BC35" s="61">
        <v>76907712</v>
      </c>
      <c r="BD35" s="61">
        <v>92228426.310000002</v>
      </c>
      <c r="BE35" s="61">
        <v>-517876.86999998987</v>
      </c>
      <c r="BF35" s="61">
        <v>42892064.950000003</v>
      </c>
      <c r="BG35" s="61">
        <v>54003883.950000003</v>
      </c>
      <c r="BH35" s="61">
        <v>25691518</v>
      </c>
      <c r="BI35" s="61">
        <v>0</v>
      </c>
      <c r="BJ35" s="61">
        <v>-36803337</v>
      </c>
      <c r="BK35" s="61">
        <v>-43409941.819999993</v>
      </c>
      <c r="BL35" s="61">
        <v>0</v>
      </c>
      <c r="BM35" s="61">
        <v>0</v>
      </c>
      <c r="BN35" s="61">
        <v>0</v>
      </c>
      <c r="BO35" s="61">
        <v>0</v>
      </c>
      <c r="BP35" s="61">
        <v>0</v>
      </c>
      <c r="BQ35" s="61">
        <v>0</v>
      </c>
      <c r="BR35" s="61">
        <v>0</v>
      </c>
      <c r="BS35" s="61">
        <v>-23179528.011600003</v>
      </c>
      <c r="BT35" s="61">
        <v>-19198817.140000001</v>
      </c>
      <c r="BU35" s="61">
        <v>-4228264.9160000002</v>
      </c>
      <c r="BV35" s="61">
        <v>-2408850.5934000001</v>
      </c>
      <c r="BW35" s="61">
        <v>0</v>
      </c>
      <c r="BX35" s="61">
        <v>-393287.52220000001</v>
      </c>
      <c r="BY35" s="61">
        <v>0</v>
      </c>
      <c r="BZ35" s="61">
        <v>3049692.16</v>
      </c>
      <c r="CA35" s="61">
        <v>0</v>
      </c>
      <c r="CB35" s="61">
        <v>0</v>
      </c>
      <c r="CC35" s="61">
        <v>0</v>
      </c>
      <c r="CD35" s="61">
        <v>0</v>
      </c>
      <c r="CE35" s="61">
        <v>0</v>
      </c>
      <c r="CF35" s="61">
        <v>0</v>
      </c>
      <c r="CG35" s="61">
        <v>0</v>
      </c>
      <c r="CH35" s="61">
        <v>0</v>
      </c>
      <c r="CI35" s="61">
        <v>-7487353.2799999993</v>
      </c>
      <c r="CJ35" s="61">
        <v>-7487353.2799999993</v>
      </c>
      <c r="CK35" s="61">
        <v>0</v>
      </c>
      <c r="CL35" s="61">
        <v>86559008.368400007</v>
      </c>
    </row>
    <row r="36" spans="1:90" ht="12.75" customHeight="1">
      <c r="A36" s="43" t="s">
        <v>59</v>
      </c>
      <c r="B36" s="59">
        <v>1040</v>
      </c>
      <c r="C36" s="60" t="s">
        <v>376</v>
      </c>
      <c r="D36" s="61">
        <v>0</v>
      </c>
      <c r="E36" s="61">
        <v>0</v>
      </c>
      <c r="F36" s="61">
        <v>0</v>
      </c>
      <c r="G36" s="61">
        <v>0</v>
      </c>
      <c r="H36" s="61">
        <v>0</v>
      </c>
      <c r="I36" s="61">
        <v>0</v>
      </c>
      <c r="J36" s="61">
        <v>0</v>
      </c>
      <c r="K36" s="61">
        <v>0</v>
      </c>
      <c r="L36" s="61">
        <v>0</v>
      </c>
      <c r="M36" s="61">
        <v>0</v>
      </c>
      <c r="N36" s="61">
        <v>0</v>
      </c>
      <c r="O36" s="61">
        <v>0</v>
      </c>
      <c r="P36" s="61">
        <v>0</v>
      </c>
      <c r="Q36" s="61">
        <v>0</v>
      </c>
      <c r="R36" s="61">
        <v>0</v>
      </c>
      <c r="S36" s="61">
        <v>0</v>
      </c>
      <c r="T36" s="61">
        <v>0</v>
      </c>
      <c r="U36" s="61">
        <v>0</v>
      </c>
      <c r="V36" s="61">
        <v>0</v>
      </c>
      <c r="W36" s="61">
        <v>0</v>
      </c>
      <c r="X36" s="61">
        <v>0</v>
      </c>
      <c r="Y36" s="61">
        <v>0</v>
      </c>
      <c r="Z36" s="61">
        <v>0</v>
      </c>
      <c r="AA36" s="61">
        <v>0</v>
      </c>
      <c r="AB36" s="61">
        <v>0</v>
      </c>
      <c r="AC36" s="61">
        <v>0</v>
      </c>
      <c r="AD36" s="61">
        <v>0</v>
      </c>
      <c r="AE36" s="61">
        <v>0</v>
      </c>
      <c r="AF36" s="61">
        <v>0</v>
      </c>
      <c r="AG36" s="61">
        <v>0</v>
      </c>
      <c r="AH36" s="61">
        <v>0</v>
      </c>
      <c r="AI36" s="61">
        <v>0</v>
      </c>
      <c r="AJ36" s="61">
        <v>0</v>
      </c>
      <c r="AK36" s="61">
        <v>0</v>
      </c>
      <c r="AL36" s="61">
        <v>0</v>
      </c>
      <c r="AM36" s="61">
        <v>0</v>
      </c>
      <c r="AN36" s="61">
        <v>0</v>
      </c>
      <c r="AO36" s="61">
        <v>0</v>
      </c>
      <c r="AP36" s="61">
        <v>0</v>
      </c>
      <c r="AQ36" s="61">
        <v>0</v>
      </c>
      <c r="AR36" s="61">
        <v>0</v>
      </c>
      <c r="AS36" s="61">
        <v>0</v>
      </c>
      <c r="AT36" s="61">
        <v>0</v>
      </c>
      <c r="AU36" s="61">
        <v>0</v>
      </c>
      <c r="AV36" s="61">
        <v>0</v>
      </c>
      <c r="AW36" s="61">
        <v>0</v>
      </c>
      <c r="AX36" s="61">
        <v>0</v>
      </c>
      <c r="AY36" s="61">
        <v>0</v>
      </c>
      <c r="AZ36" s="61">
        <v>0</v>
      </c>
      <c r="BA36" s="61">
        <v>0</v>
      </c>
      <c r="BB36" s="61">
        <v>0</v>
      </c>
      <c r="BC36" s="61">
        <v>0</v>
      </c>
      <c r="BD36" s="61">
        <v>0</v>
      </c>
      <c r="BE36" s="61">
        <v>0</v>
      </c>
      <c r="BF36" s="61">
        <v>0</v>
      </c>
      <c r="BG36" s="61">
        <v>0</v>
      </c>
      <c r="BH36" s="61">
        <v>0</v>
      </c>
      <c r="BI36" s="61">
        <v>0</v>
      </c>
      <c r="BJ36" s="61">
        <v>0</v>
      </c>
      <c r="BK36" s="61">
        <v>0</v>
      </c>
      <c r="BL36" s="61">
        <v>0</v>
      </c>
      <c r="BM36" s="61">
        <v>0</v>
      </c>
      <c r="BN36" s="61">
        <v>0</v>
      </c>
      <c r="BO36" s="61">
        <v>0</v>
      </c>
      <c r="BP36" s="61">
        <v>0</v>
      </c>
      <c r="BQ36" s="61">
        <v>0</v>
      </c>
      <c r="BR36" s="61">
        <v>0</v>
      </c>
      <c r="BS36" s="61">
        <v>0</v>
      </c>
      <c r="BT36" s="61">
        <v>0</v>
      </c>
      <c r="BU36" s="61">
        <v>0</v>
      </c>
      <c r="BV36" s="61">
        <v>0</v>
      </c>
      <c r="BW36" s="61">
        <v>0</v>
      </c>
      <c r="BX36" s="61">
        <v>0</v>
      </c>
      <c r="BY36" s="61">
        <v>0</v>
      </c>
      <c r="BZ36" s="61">
        <v>0</v>
      </c>
      <c r="CA36" s="61">
        <v>0</v>
      </c>
      <c r="CB36" s="61">
        <v>0</v>
      </c>
      <c r="CC36" s="61">
        <v>0</v>
      </c>
      <c r="CD36" s="61">
        <v>0</v>
      </c>
      <c r="CE36" s="61">
        <v>0</v>
      </c>
      <c r="CF36" s="61">
        <v>0</v>
      </c>
      <c r="CG36" s="61">
        <v>0</v>
      </c>
      <c r="CH36" s="61">
        <v>0</v>
      </c>
      <c r="CI36" s="61">
        <v>0</v>
      </c>
      <c r="CJ36" s="61">
        <v>0</v>
      </c>
      <c r="CK36" s="61">
        <v>0</v>
      </c>
      <c r="CL36" s="61">
        <v>0</v>
      </c>
    </row>
    <row r="37" spans="1:90" ht="12.75" customHeight="1">
      <c r="A37" s="43" t="s">
        <v>61</v>
      </c>
      <c r="B37" s="59">
        <v>1043</v>
      </c>
      <c r="C37" s="60" t="s">
        <v>376</v>
      </c>
      <c r="D37" s="61">
        <v>281833749.96907604</v>
      </c>
      <c r="E37" s="61">
        <v>354477133.98999995</v>
      </c>
      <c r="F37" s="61">
        <v>364128372.36999995</v>
      </c>
      <c r="G37" s="61">
        <v>-9651238.3800000008</v>
      </c>
      <c r="H37" s="61">
        <v>0</v>
      </c>
      <c r="I37" s="61">
        <v>-125601794.81</v>
      </c>
      <c r="J37" s="61">
        <v>-125671439.75</v>
      </c>
      <c r="K37" s="61">
        <v>-372044366.55000001</v>
      </c>
      <c r="L37" s="61">
        <v>246372926.80000001</v>
      </c>
      <c r="M37" s="61">
        <v>69644.94</v>
      </c>
      <c r="N37" s="61">
        <v>147347.76</v>
      </c>
      <c r="O37" s="61">
        <v>-77702.820000000007</v>
      </c>
      <c r="P37" s="61">
        <v>0</v>
      </c>
      <c r="Q37" s="61">
        <v>0</v>
      </c>
      <c r="R37" s="61">
        <v>0</v>
      </c>
      <c r="S37" s="61">
        <v>0</v>
      </c>
      <c r="T37" s="61">
        <v>0</v>
      </c>
      <c r="U37" s="61">
        <v>0</v>
      </c>
      <c r="V37" s="61">
        <v>0</v>
      </c>
      <c r="W37" s="61">
        <v>0</v>
      </c>
      <c r="X37" s="61">
        <v>0</v>
      </c>
      <c r="Y37" s="61">
        <v>0</v>
      </c>
      <c r="Z37" s="61">
        <v>52928410.789076105</v>
      </c>
      <c r="AA37" s="61">
        <v>52928410.789076105</v>
      </c>
      <c r="AB37" s="61">
        <v>0</v>
      </c>
      <c r="AC37" s="61">
        <v>0</v>
      </c>
      <c r="AD37" s="61">
        <v>0</v>
      </c>
      <c r="AE37" s="61">
        <v>0</v>
      </c>
      <c r="AF37" s="61">
        <v>0</v>
      </c>
      <c r="AG37" s="61">
        <v>0</v>
      </c>
      <c r="AH37" s="61">
        <v>0</v>
      </c>
      <c r="AI37" s="61">
        <v>0</v>
      </c>
      <c r="AJ37" s="61">
        <v>0</v>
      </c>
      <c r="AK37" s="61">
        <v>0</v>
      </c>
      <c r="AL37" s="61">
        <v>0</v>
      </c>
      <c r="AM37" s="61">
        <v>30000</v>
      </c>
      <c r="AN37" s="61">
        <v>30000</v>
      </c>
      <c r="AO37" s="61">
        <v>0</v>
      </c>
      <c r="AP37" s="61">
        <v>0</v>
      </c>
      <c r="AQ37" s="61">
        <v>0</v>
      </c>
      <c r="AR37" s="61">
        <v>0</v>
      </c>
      <c r="AS37" s="61">
        <v>-262888206.98673981</v>
      </c>
      <c r="AT37" s="61">
        <v>-5148723.9799999995</v>
      </c>
      <c r="AU37" s="61">
        <v>-5148723.9799999995</v>
      </c>
      <c r="AV37" s="61">
        <v>0</v>
      </c>
      <c r="AW37" s="61">
        <v>-1436919.7700000005</v>
      </c>
      <c r="AX37" s="61">
        <v>-1664433.7100000009</v>
      </c>
      <c r="AY37" s="61">
        <v>-21100983.550000001</v>
      </c>
      <c r="AZ37" s="61">
        <v>-24587381.460000001</v>
      </c>
      <c r="BA37" s="61">
        <v>-2364186.2800000003</v>
      </c>
      <c r="BB37" s="61">
        <v>0</v>
      </c>
      <c r="BC37" s="61">
        <v>5850584.1900000004</v>
      </c>
      <c r="BD37" s="61">
        <v>19436549.84</v>
      </c>
      <c r="BE37" s="61">
        <v>227513.94000000041</v>
      </c>
      <c r="BF37" s="61">
        <v>2572971.58</v>
      </c>
      <c r="BG37" s="61">
        <v>3285464.01</v>
      </c>
      <c r="BH37" s="61">
        <v>904.97</v>
      </c>
      <c r="BI37" s="61">
        <v>0</v>
      </c>
      <c r="BJ37" s="61">
        <v>-713397.4</v>
      </c>
      <c r="BK37" s="61">
        <v>-2345457.6399999997</v>
      </c>
      <c r="BL37" s="61">
        <v>0</v>
      </c>
      <c r="BM37" s="61">
        <v>0</v>
      </c>
      <c r="BN37" s="61">
        <v>0</v>
      </c>
      <c r="BO37" s="61">
        <v>-460070.72</v>
      </c>
      <c r="BP37" s="61">
        <v>-460070.72</v>
      </c>
      <c r="BQ37" s="61">
        <v>0</v>
      </c>
      <c r="BR37" s="61">
        <v>0</v>
      </c>
      <c r="BS37" s="61">
        <v>-239090519.9067398</v>
      </c>
      <c r="BT37" s="61">
        <v>-45308203.500000007</v>
      </c>
      <c r="BU37" s="61">
        <v>-128937691.9878495</v>
      </c>
      <c r="BV37" s="61">
        <v>-5345993.0170993926</v>
      </c>
      <c r="BW37" s="61">
        <v>0</v>
      </c>
      <c r="BX37" s="61">
        <v>-14556057.306035044</v>
      </c>
      <c r="BY37" s="61">
        <v>-38934057.971541107</v>
      </c>
      <c r="BZ37" s="61">
        <v>2342664.08</v>
      </c>
      <c r="CA37" s="61">
        <v>-8351180.2042147908</v>
      </c>
      <c r="CB37" s="61">
        <v>-16751972.609999999</v>
      </c>
      <c r="CC37" s="61">
        <v>-16751972.609999999</v>
      </c>
      <c r="CD37" s="61">
        <v>-20597075.809999999</v>
      </c>
      <c r="CE37" s="61">
        <v>3845103.2</v>
      </c>
      <c r="CF37" s="61">
        <v>0</v>
      </c>
      <c r="CG37" s="61">
        <v>0</v>
      </c>
      <c r="CH37" s="61">
        <v>0</v>
      </c>
      <c r="CI37" s="61">
        <v>0</v>
      </c>
      <c r="CJ37" s="61">
        <v>0</v>
      </c>
      <c r="CK37" s="61">
        <v>0</v>
      </c>
      <c r="CL37" s="61">
        <v>18945542.982336223</v>
      </c>
    </row>
    <row r="38" spans="1:90" ht="12.75" customHeight="1">
      <c r="A38" s="43" t="s">
        <v>63</v>
      </c>
      <c r="B38" s="59">
        <v>1044</v>
      </c>
      <c r="C38" s="60" t="s">
        <v>376</v>
      </c>
      <c r="D38" s="61">
        <v>435776872.26000005</v>
      </c>
      <c r="E38" s="61">
        <v>143168931.84</v>
      </c>
      <c r="F38" s="61">
        <v>143168931.84</v>
      </c>
      <c r="G38" s="61">
        <v>0</v>
      </c>
      <c r="H38" s="61">
        <v>0</v>
      </c>
      <c r="I38" s="61">
        <v>190422568.69000003</v>
      </c>
      <c r="J38" s="61">
        <v>190422568.69000003</v>
      </c>
      <c r="K38" s="61">
        <v>-156361685.66</v>
      </c>
      <c r="L38" s="61">
        <v>346784254.35000002</v>
      </c>
      <c r="M38" s="61">
        <v>0</v>
      </c>
      <c r="N38" s="61">
        <v>0</v>
      </c>
      <c r="O38" s="61">
        <v>0</v>
      </c>
      <c r="P38" s="61">
        <v>0</v>
      </c>
      <c r="Q38" s="61">
        <v>0</v>
      </c>
      <c r="R38" s="61">
        <v>0</v>
      </c>
      <c r="S38" s="61">
        <v>0</v>
      </c>
      <c r="T38" s="61">
        <v>0</v>
      </c>
      <c r="U38" s="61">
        <v>0</v>
      </c>
      <c r="V38" s="61">
        <v>0</v>
      </c>
      <c r="W38" s="61">
        <v>0</v>
      </c>
      <c r="X38" s="61">
        <v>0</v>
      </c>
      <c r="Y38" s="61">
        <v>0</v>
      </c>
      <c r="Z38" s="61">
        <v>102185371.73</v>
      </c>
      <c r="AA38" s="61">
        <v>93079372.439999998</v>
      </c>
      <c r="AB38" s="61">
        <v>4153720.67</v>
      </c>
      <c r="AC38" s="61">
        <v>5688723.4399999995</v>
      </c>
      <c r="AD38" s="61">
        <v>-736444.82</v>
      </c>
      <c r="AE38" s="61">
        <v>0</v>
      </c>
      <c r="AF38" s="61">
        <v>0</v>
      </c>
      <c r="AG38" s="61">
        <v>0</v>
      </c>
      <c r="AH38" s="61">
        <v>0</v>
      </c>
      <c r="AI38" s="61">
        <v>0</v>
      </c>
      <c r="AJ38" s="61">
        <v>0</v>
      </c>
      <c r="AK38" s="61">
        <v>0</v>
      </c>
      <c r="AL38" s="61">
        <v>0</v>
      </c>
      <c r="AM38" s="61">
        <v>0</v>
      </c>
      <c r="AN38" s="61">
        <v>0</v>
      </c>
      <c r="AO38" s="61">
        <v>0</v>
      </c>
      <c r="AP38" s="61">
        <v>0</v>
      </c>
      <c r="AQ38" s="61">
        <v>0</v>
      </c>
      <c r="AR38" s="61">
        <v>0</v>
      </c>
      <c r="AS38" s="61">
        <v>-151771740.49000001</v>
      </c>
      <c r="AT38" s="61">
        <v>-10988.34</v>
      </c>
      <c r="AU38" s="61">
        <v>-10988.34</v>
      </c>
      <c r="AV38" s="61">
        <v>0</v>
      </c>
      <c r="AW38" s="61">
        <v>38968.079999999987</v>
      </c>
      <c r="AX38" s="61">
        <v>38968.079999999987</v>
      </c>
      <c r="AY38" s="61">
        <v>-82741.52</v>
      </c>
      <c r="AZ38" s="61">
        <v>-18260.96</v>
      </c>
      <c r="BA38" s="61">
        <v>-94667.89</v>
      </c>
      <c r="BB38" s="61">
        <v>0</v>
      </c>
      <c r="BC38" s="61">
        <v>30187.33</v>
      </c>
      <c r="BD38" s="61">
        <v>121709.59999999999</v>
      </c>
      <c r="BE38" s="61">
        <v>0</v>
      </c>
      <c r="BF38" s="61">
        <v>0</v>
      </c>
      <c r="BG38" s="61">
        <v>0</v>
      </c>
      <c r="BH38" s="61">
        <v>0</v>
      </c>
      <c r="BI38" s="61">
        <v>0</v>
      </c>
      <c r="BJ38" s="61">
        <v>0</v>
      </c>
      <c r="BK38" s="61">
        <v>0</v>
      </c>
      <c r="BL38" s="61">
        <v>0</v>
      </c>
      <c r="BM38" s="61">
        <v>0</v>
      </c>
      <c r="BN38" s="61">
        <v>0</v>
      </c>
      <c r="BO38" s="61">
        <v>0</v>
      </c>
      <c r="BP38" s="61">
        <v>0</v>
      </c>
      <c r="BQ38" s="61">
        <v>0</v>
      </c>
      <c r="BR38" s="61">
        <v>0</v>
      </c>
      <c r="BS38" s="61">
        <v>-111444160.64000002</v>
      </c>
      <c r="BT38" s="61">
        <v>-81191299.409999996</v>
      </c>
      <c r="BU38" s="61">
        <v>-17332127.399999999</v>
      </c>
      <c r="BV38" s="61">
        <v>-3567235.92</v>
      </c>
      <c r="BW38" s="61">
        <v>0</v>
      </c>
      <c r="BX38" s="61">
        <v>-792328.34</v>
      </c>
      <c r="BY38" s="61">
        <v>-1234349.1499999999</v>
      </c>
      <c r="BZ38" s="61">
        <v>0</v>
      </c>
      <c r="CA38" s="61">
        <v>-7326820.4199999999</v>
      </c>
      <c r="CB38" s="61">
        <v>0</v>
      </c>
      <c r="CC38" s="61">
        <v>0</v>
      </c>
      <c r="CD38" s="61">
        <v>0</v>
      </c>
      <c r="CE38" s="61">
        <v>0</v>
      </c>
      <c r="CF38" s="61">
        <v>0</v>
      </c>
      <c r="CG38" s="61">
        <v>0</v>
      </c>
      <c r="CH38" s="61">
        <v>0</v>
      </c>
      <c r="CI38" s="61">
        <v>-40355559.590000004</v>
      </c>
      <c r="CJ38" s="61">
        <v>-40355559.590000004</v>
      </c>
      <c r="CK38" s="61">
        <v>0</v>
      </c>
      <c r="CL38" s="61">
        <v>284005131.77000004</v>
      </c>
    </row>
    <row r="39" spans="1:90" ht="12.75" customHeight="1">
      <c r="A39" s="43" t="s">
        <v>65</v>
      </c>
      <c r="B39" s="59">
        <v>1045</v>
      </c>
      <c r="C39" s="60" t="s">
        <v>376</v>
      </c>
      <c r="D39" s="61">
        <v>53489736.792479999</v>
      </c>
      <c r="E39" s="61">
        <v>17584635.390000001</v>
      </c>
      <c r="F39" s="61">
        <v>27544336</v>
      </c>
      <c r="G39" s="61">
        <v>-9959700.6099999994</v>
      </c>
      <c r="H39" s="61">
        <v>0</v>
      </c>
      <c r="I39" s="61">
        <v>-1248635.42</v>
      </c>
      <c r="J39" s="61">
        <v>-1129450.8500000015</v>
      </c>
      <c r="K39" s="61">
        <v>-28891843.5</v>
      </c>
      <c r="L39" s="61">
        <v>27762392.649999999</v>
      </c>
      <c r="M39" s="61">
        <v>-119184.56999999844</v>
      </c>
      <c r="N39" s="61">
        <v>8402390.0500000007</v>
      </c>
      <c r="O39" s="61">
        <v>-8521574.6199999992</v>
      </c>
      <c r="P39" s="61">
        <v>0</v>
      </c>
      <c r="Q39" s="61">
        <v>0</v>
      </c>
      <c r="R39" s="61">
        <v>0</v>
      </c>
      <c r="S39" s="61">
        <v>0</v>
      </c>
      <c r="T39" s="61">
        <v>0</v>
      </c>
      <c r="U39" s="61">
        <v>0</v>
      </c>
      <c r="V39" s="61">
        <v>0</v>
      </c>
      <c r="W39" s="61">
        <v>0</v>
      </c>
      <c r="X39" s="61">
        <v>0</v>
      </c>
      <c r="Y39" s="61">
        <v>0</v>
      </c>
      <c r="Z39" s="61">
        <v>37153736.822480001</v>
      </c>
      <c r="AA39" s="61">
        <v>41097982.473839998</v>
      </c>
      <c r="AB39" s="61">
        <v>3694996.8617199999</v>
      </c>
      <c r="AC39" s="61">
        <v>-8135426.8611599999</v>
      </c>
      <c r="AD39" s="61">
        <v>276621.21220000001</v>
      </c>
      <c r="AE39" s="61">
        <v>0</v>
      </c>
      <c r="AF39" s="61">
        <v>219563.13587999999</v>
      </c>
      <c r="AG39" s="61">
        <v>0</v>
      </c>
      <c r="AH39" s="61">
        <v>0</v>
      </c>
      <c r="AI39" s="61">
        <v>0</v>
      </c>
      <c r="AJ39" s="61">
        <v>0</v>
      </c>
      <c r="AK39" s="61">
        <v>0</v>
      </c>
      <c r="AL39" s="61">
        <v>0</v>
      </c>
      <c r="AM39" s="61">
        <v>0</v>
      </c>
      <c r="AN39" s="61">
        <v>0</v>
      </c>
      <c r="AO39" s="61">
        <v>0</v>
      </c>
      <c r="AP39" s="61">
        <v>0</v>
      </c>
      <c r="AQ39" s="61">
        <v>0</v>
      </c>
      <c r="AR39" s="61">
        <v>0</v>
      </c>
      <c r="AS39" s="61">
        <v>-26502605.204628993</v>
      </c>
      <c r="AT39" s="61">
        <v>-529585.26999999979</v>
      </c>
      <c r="AU39" s="61">
        <v>-2100369.63</v>
      </c>
      <c r="AV39" s="61">
        <v>1570784.36</v>
      </c>
      <c r="AW39" s="61">
        <v>-5387388.8599999957</v>
      </c>
      <c r="AX39" s="61">
        <v>-19363535.689999998</v>
      </c>
      <c r="AY39" s="61">
        <v>-39478915.549999997</v>
      </c>
      <c r="AZ39" s="61">
        <v>-6406994.2799999993</v>
      </c>
      <c r="BA39" s="61">
        <v>-35757299.609999999</v>
      </c>
      <c r="BB39" s="61">
        <v>0</v>
      </c>
      <c r="BC39" s="61">
        <v>2685378.34</v>
      </c>
      <c r="BD39" s="61">
        <v>20115379.859999999</v>
      </c>
      <c r="BE39" s="61">
        <v>13976146.830000002</v>
      </c>
      <c r="BF39" s="61">
        <v>26653673.080000002</v>
      </c>
      <c r="BG39" s="61">
        <v>3909519.98</v>
      </c>
      <c r="BH39" s="61">
        <v>24590935.920000002</v>
      </c>
      <c r="BI39" s="61">
        <v>0</v>
      </c>
      <c r="BJ39" s="61">
        <v>-1846782.82</v>
      </c>
      <c r="BK39" s="61">
        <v>-12677526.25</v>
      </c>
      <c r="BL39" s="61">
        <v>0</v>
      </c>
      <c r="BM39" s="61">
        <v>0</v>
      </c>
      <c r="BN39" s="61">
        <v>0</v>
      </c>
      <c r="BO39" s="61">
        <v>0</v>
      </c>
      <c r="BP39" s="61">
        <v>0</v>
      </c>
      <c r="BQ39" s="61">
        <v>0</v>
      </c>
      <c r="BR39" s="61">
        <v>0</v>
      </c>
      <c r="BS39" s="61">
        <v>-20585631.074628998</v>
      </c>
      <c r="BT39" s="61">
        <v>-12446763.156313</v>
      </c>
      <c r="BU39" s="61">
        <v>-2979673.8793290001</v>
      </c>
      <c r="BV39" s="61">
        <v>-4388346.7522649998</v>
      </c>
      <c r="BW39" s="61">
        <v>0</v>
      </c>
      <c r="BX39" s="61">
        <v>-429407.46827999991</v>
      </c>
      <c r="BY39" s="61">
        <v>-2510538.7100220001</v>
      </c>
      <c r="BZ39" s="61">
        <v>2169345.1800000002</v>
      </c>
      <c r="CA39" s="61">
        <v>-246.28842</v>
      </c>
      <c r="CB39" s="61">
        <v>0</v>
      </c>
      <c r="CC39" s="61">
        <v>0</v>
      </c>
      <c r="CD39" s="61">
        <v>0</v>
      </c>
      <c r="CE39" s="61">
        <v>0</v>
      </c>
      <c r="CF39" s="61">
        <v>0</v>
      </c>
      <c r="CG39" s="61">
        <v>0</v>
      </c>
      <c r="CH39" s="61">
        <v>0</v>
      </c>
      <c r="CI39" s="61">
        <v>0</v>
      </c>
      <c r="CJ39" s="61">
        <v>0</v>
      </c>
      <c r="CK39" s="61">
        <v>0</v>
      </c>
      <c r="CL39" s="61">
        <v>26987131.587851007</v>
      </c>
    </row>
    <row r="40" spans="1:90" ht="12.75" customHeight="1">
      <c r="A40" s="43" t="s">
        <v>67</v>
      </c>
      <c r="B40" s="59">
        <v>1046</v>
      </c>
      <c r="C40" s="60" t="s">
        <v>376</v>
      </c>
      <c r="D40" s="61">
        <v>28088276.859999999</v>
      </c>
      <c r="E40" s="61">
        <v>23557667.439999998</v>
      </c>
      <c r="F40" s="61">
        <v>34501399.899999999</v>
      </c>
      <c r="G40" s="61">
        <v>-7319971.1200000001</v>
      </c>
      <c r="H40" s="61">
        <v>-3623761.34</v>
      </c>
      <c r="I40" s="61">
        <v>-1966292.5399999972</v>
      </c>
      <c r="J40" s="61">
        <v>-1775686.1199999973</v>
      </c>
      <c r="K40" s="61">
        <v>-35751527.219999999</v>
      </c>
      <c r="L40" s="61">
        <v>33975841.100000001</v>
      </c>
      <c r="M40" s="61">
        <v>-350817.75999999978</v>
      </c>
      <c r="N40" s="61">
        <v>5624450.1200000001</v>
      </c>
      <c r="O40" s="61">
        <v>-5975267.8799999999</v>
      </c>
      <c r="P40" s="61">
        <v>160211.33999999985</v>
      </c>
      <c r="Q40" s="61">
        <v>3756991.28</v>
      </c>
      <c r="R40" s="61">
        <v>-3596779.94</v>
      </c>
      <c r="S40" s="61">
        <v>0</v>
      </c>
      <c r="T40" s="61">
        <v>0</v>
      </c>
      <c r="U40" s="61">
        <v>0</v>
      </c>
      <c r="V40" s="61">
        <v>0</v>
      </c>
      <c r="W40" s="61">
        <v>0</v>
      </c>
      <c r="X40" s="61">
        <v>0</v>
      </c>
      <c r="Y40" s="61">
        <v>0</v>
      </c>
      <c r="Z40" s="61">
        <v>6496901.96</v>
      </c>
      <c r="AA40" s="61">
        <v>4360713.5</v>
      </c>
      <c r="AB40" s="61">
        <v>311809.7</v>
      </c>
      <c r="AC40" s="61">
        <v>1824378.76</v>
      </c>
      <c r="AD40" s="61">
        <v>0</v>
      </c>
      <c r="AE40" s="61">
        <v>0</v>
      </c>
      <c r="AF40" s="61">
        <v>0</v>
      </c>
      <c r="AG40" s="61">
        <v>0</v>
      </c>
      <c r="AH40" s="61">
        <v>0</v>
      </c>
      <c r="AI40" s="61">
        <v>0</v>
      </c>
      <c r="AJ40" s="61">
        <v>0</v>
      </c>
      <c r="AK40" s="61">
        <v>0</v>
      </c>
      <c r="AL40" s="61">
        <v>0</v>
      </c>
      <c r="AM40" s="61">
        <v>0</v>
      </c>
      <c r="AN40" s="61">
        <v>0</v>
      </c>
      <c r="AO40" s="61">
        <v>0</v>
      </c>
      <c r="AP40" s="61">
        <v>0</v>
      </c>
      <c r="AQ40" s="61">
        <v>0</v>
      </c>
      <c r="AR40" s="61">
        <v>0</v>
      </c>
      <c r="AS40" s="61">
        <v>-31347396.719999999</v>
      </c>
      <c r="AT40" s="61">
        <v>-2763394.58</v>
      </c>
      <c r="AU40" s="61">
        <v>-2830344.04</v>
      </c>
      <c r="AV40" s="61">
        <v>66949.460000000006</v>
      </c>
      <c r="AW40" s="61">
        <v>-2395339.9899999993</v>
      </c>
      <c r="AX40" s="61">
        <v>-2387388.5199999996</v>
      </c>
      <c r="AY40" s="61">
        <v>-12206573.190000001</v>
      </c>
      <c r="AZ40" s="61">
        <v>-6185067.6600000001</v>
      </c>
      <c r="BA40" s="61">
        <v>-9590401.0800000001</v>
      </c>
      <c r="BB40" s="61">
        <v>0</v>
      </c>
      <c r="BC40" s="61">
        <v>3568895.55</v>
      </c>
      <c r="BD40" s="61">
        <v>9819184.6700000018</v>
      </c>
      <c r="BE40" s="61">
        <v>-7951.4699999998556</v>
      </c>
      <c r="BF40" s="61">
        <v>756293.94000000006</v>
      </c>
      <c r="BG40" s="61">
        <v>517209.98</v>
      </c>
      <c r="BH40" s="61">
        <v>460205.32</v>
      </c>
      <c r="BI40" s="61">
        <v>0</v>
      </c>
      <c r="BJ40" s="61">
        <v>-221121.36</v>
      </c>
      <c r="BK40" s="61">
        <v>-764245.40999999992</v>
      </c>
      <c r="BL40" s="61">
        <v>0</v>
      </c>
      <c r="BM40" s="61">
        <v>0</v>
      </c>
      <c r="BN40" s="61">
        <v>0</v>
      </c>
      <c r="BO40" s="61">
        <v>-1379.44</v>
      </c>
      <c r="BP40" s="61">
        <v>-1379.44</v>
      </c>
      <c r="BQ40" s="61">
        <v>0</v>
      </c>
      <c r="BR40" s="61">
        <v>0</v>
      </c>
      <c r="BS40" s="61">
        <v>-26177614.390000001</v>
      </c>
      <c r="BT40" s="61">
        <v>-4316281.0200000005</v>
      </c>
      <c r="BU40" s="61">
        <v>-12083352.149999999</v>
      </c>
      <c r="BV40" s="61">
        <v>-8440905.2100000009</v>
      </c>
      <c r="BW40" s="61">
        <v>0</v>
      </c>
      <c r="BX40" s="61">
        <v>-2080610.19</v>
      </c>
      <c r="BY40" s="61">
        <v>-869299.9</v>
      </c>
      <c r="BZ40" s="61">
        <v>1854418.31</v>
      </c>
      <c r="CA40" s="61">
        <v>-241584.23</v>
      </c>
      <c r="CB40" s="61">
        <v>0</v>
      </c>
      <c r="CC40" s="61">
        <v>0</v>
      </c>
      <c r="CD40" s="61">
        <v>0</v>
      </c>
      <c r="CE40" s="61">
        <v>0</v>
      </c>
      <c r="CF40" s="61">
        <v>0</v>
      </c>
      <c r="CG40" s="61">
        <v>0</v>
      </c>
      <c r="CH40" s="61">
        <v>0</v>
      </c>
      <c r="CI40" s="61">
        <v>-9668.32</v>
      </c>
      <c r="CJ40" s="61">
        <v>-9668.32</v>
      </c>
      <c r="CK40" s="61">
        <v>0</v>
      </c>
      <c r="CL40" s="61">
        <v>-3259119.8599999994</v>
      </c>
    </row>
    <row r="41" spans="1:90" ht="12.75" customHeight="1">
      <c r="A41" s="43" t="s">
        <v>69</v>
      </c>
      <c r="B41" s="59">
        <v>1048</v>
      </c>
      <c r="C41" s="60" t="s">
        <v>376</v>
      </c>
      <c r="D41" s="61">
        <v>1093427533.5354657</v>
      </c>
      <c r="E41" s="61">
        <v>932005094.77996087</v>
      </c>
      <c r="F41" s="61">
        <v>951725523.31996083</v>
      </c>
      <c r="G41" s="61">
        <v>-19720428.539999999</v>
      </c>
      <c r="H41" s="61">
        <v>0</v>
      </c>
      <c r="I41" s="61">
        <v>52188086.160000145</v>
      </c>
      <c r="J41" s="61">
        <v>47930843.850000143</v>
      </c>
      <c r="K41" s="61">
        <v>-1125546743.8799999</v>
      </c>
      <c r="L41" s="61">
        <v>1173477587.73</v>
      </c>
      <c r="M41" s="61">
        <v>4257242.3100000005</v>
      </c>
      <c r="N41" s="61">
        <v>20889535.800000001</v>
      </c>
      <c r="O41" s="61">
        <v>-16632293.49</v>
      </c>
      <c r="P41" s="61">
        <v>0</v>
      </c>
      <c r="Q41" s="61">
        <v>0</v>
      </c>
      <c r="R41" s="61">
        <v>0</v>
      </c>
      <c r="S41" s="61">
        <v>0</v>
      </c>
      <c r="T41" s="61">
        <v>0</v>
      </c>
      <c r="U41" s="61">
        <v>0</v>
      </c>
      <c r="V41" s="61">
        <v>0</v>
      </c>
      <c r="W41" s="61">
        <v>0</v>
      </c>
      <c r="X41" s="61">
        <v>0</v>
      </c>
      <c r="Y41" s="61">
        <v>0</v>
      </c>
      <c r="Z41" s="61">
        <v>109234352.59550484</v>
      </c>
      <c r="AA41" s="61">
        <v>109234352.59550484</v>
      </c>
      <c r="AB41" s="61">
        <v>0</v>
      </c>
      <c r="AC41" s="61">
        <v>0</v>
      </c>
      <c r="AD41" s="61">
        <v>0</v>
      </c>
      <c r="AE41" s="61">
        <v>0</v>
      </c>
      <c r="AF41" s="61">
        <v>0</v>
      </c>
      <c r="AG41" s="61">
        <v>0</v>
      </c>
      <c r="AH41" s="61">
        <v>0</v>
      </c>
      <c r="AI41" s="61">
        <v>0</v>
      </c>
      <c r="AJ41" s="61">
        <v>0</v>
      </c>
      <c r="AK41" s="61">
        <v>0</v>
      </c>
      <c r="AL41" s="61">
        <v>0</v>
      </c>
      <c r="AM41" s="61">
        <v>0</v>
      </c>
      <c r="AN41" s="61">
        <v>0</v>
      </c>
      <c r="AO41" s="61">
        <v>0</v>
      </c>
      <c r="AP41" s="61">
        <v>0</v>
      </c>
      <c r="AQ41" s="61">
        <v>0</v>
      </c>
      <c r="AR41" s="61">
        <v>0</v>
      </c>
      <c r="AS41" s="61">
        <v>-657994417.74000001</v>
      </c>
      <c r="AT41" s="61">
        <v>-289611.28999999998</v>
      </c>
      <c r="AU41" s="61">
        <v>-289611.28999999998</v>
      </c>
      <c r="AV41" s="61">
        <v>0</v>
      </c>
      <c r="AW41" s="61">
        <v>-56860330.939999998</v>
      </c>
      <c r="AX41" s="61">
        <v>-56230896.920000002</v>
      </c>
      <c r="AY41" s="61">
        <v>-111027410.53</v>
      </c>
      <c r="AZ41" s="61">
        <v>-2030199.9999999963</v>
      </c>
      <c r="BA41" s="61">
        <v>-129939992.74000001</v>
      </c>
      <c r="BB41" s="61">
        <v>0</v>
      </c>
      <c r="BC41" s="61">
        <v>20942782.210000001</v>
      </c>
      <c r="BD41" s="61">
        <v>54796513.609999999</v>
      </c>
      <c r="BE41" s="61">
        <v>-629434.01999999769</v>
      </c>
      <c r="BF41" s="61">
        <v>10319463.570000002</v>
      </c>
      <c r="BG41" s="61">
        <v>75680.000000000931</v>
      </c>
      <c r="BH41" s="61">
        <v>12192011.060000001</v>
      </c>
      <c r="BI41" s="61">
        <v>0</v>
      </c>
      <c r="BJ41" s="61">
        <v>-1948227.4900000002</v>
      </c>
      <c r="BK41" s="61">
        <v>-10948897.59</v>
      </c>
      <c r="BL41" s="61">
        <v>0</v>
      </c>
      <c r="BM41" s="61">
        <v>0</v>
      </c>
      <c r="BN41" s="61">
        <v>0</v>
      </c>
      <c r="BO41" s="61">
        <v>0</v>
      </c>
      <c r="BP41" s="61">
        <v>0</v>
      </c>
      <c r="BQ41" s="61">
        <v>0</v>
      </c>
      <c r="BR41" s="61">
        <v>0</v>
      </c>
      <c r="BS41" s="61">
        <v>-600844475.50999999</v>
      </c>
      <c r="BT41" s="61">
        <v>-493107167.60000002</v>
      </c>
      <c r="BU41" s="61">
        <v>-56092939.630000003</v>
      </c>
      <c r="BV41" s="61">
        <v>-18282479.050000001</v>
      </c>
      <c r="BW41" s="61">
        <v>0</v>
      </c>
      <c r="BX41" s="61">
        <v>-15447146.209999999</v>
      </c>
      <c r="BY41" s="61">
        <v>-9254397.1600000001</v>
      </c>
      <c r="BZ41" s="61">
        <v>5501699.9100000011</v>
      </c>
      <c r="CA41" s="61">
        <v>-14162045.77</v>
      </c>
      <c r="CB41" s="61">
        <v>0</v>
      </c>
      <c r="CC41" s="61">
        <v>0</v>
      </c>
      <c r="CD41" s="61">
        <v>0</v>
      </c>
      <c r="CE41" s="61">
        <v>0</v>
      </c>
      <c r="CF41" s="61">
        <v>0</v>
      </c>
      <c r="CG41" s="61">
        <v>0</v>
      </c>
      <c r="CH41" s="61">
        <v>0</v>
      </c>
      <c r="CI41" s="61">
        <v>0</v>
      </c>
      <c r="CJ41" s="61">
        <v>0</v>
      </c>
      <c r="CK41" s="61">
        <v>0</v>
      </c>
      <c r="CL41" s="61">
        <v>435433115.79546571</v>
      </c>
    </row>
    <row r="42" spans="1:90" ht="12.75" customHeight="1">
      <c r="A42" s="43" t="s">
        <v>71</v>
      </c>
      <c r="B42" s="59">
        <v>1049</v>
      </c>
      <c r="C42" s="60" t="s">
        <v>376</v>
      </c>
      <c r="D42" s="61">
        <v>47377614.471143633</v>
      </c>
      <c r="E42" s="61">
        <v>20926786.390000001</v>
      </c>
      <c r="F42" s="61">
        <v>21185444.690000001</v>
      </c>
      <c r="G42" s="61">
        <v>-258658.3</v>
      </c>
      <c r="H42" s="61">
        <v>0</v>
      </c>
      <c r="I42" s="61">
        <v>792266.39000000246</v>
      </c>
      <c r="J42" s="61">
        <v>792266.39000000246</v>
      </c>
      <c r="K42" s="61">
        <v>-11695272.189999998</v>
      </c>
      <c r="L42" s="61">
        <v>12487538.58</v>
      </c>
      <c r="M42" s="61">
        <v>0</v>
      </c>
      <c r="N42" s="61">
        <v>0</v>
      </c>
      <c r="O42" s="61">
        <v>0</v>
      </c>
      <c r="P42" s="61">
        <v>0</v>
      </c>
      <c r="Q42" s="61">
        <v>0</v>
      </c>
      <c r="R42" s="61">
        <v>0</v>
      </c>
      <c r="S42" s="61">
        <v>0</v>
      </c>
      <c r="T42" s="61">
        <v>0</v>
      </c>
      <c r="U42" s="61">
        <v>0</v>
      </c>
      <c r="V42" s="61">
        <v>0</v>
      </c>
      <c r="W42" s="61">
        <v>0</v>
      </c>
      <c r="X42" s="61">
        <v>0</v>
      </c>
      <c r="Y42" s="61">
        <v>0</v>
      </c>
      <c r="Z42" s="61">
        <v>25658561.691143628</v>
      </c>
      <c r="AA42" s="61">
        <v>15294805.369804153</v>
      </c>
      <c r="AB42" s="61">
        <v>9783557.7144898959</v>
      </c>
      <c r="AC42" s="61">
        <v>533863.77947030752</v>
      </c>
      <c r="AD42" s="61">
        <v>46334.827379270282</v>
      </c>
      <c r="AE42" s="61">
        <v>0</v>
      </c>
      <c r="AF42" s="61">
        <v>0</v>
      </c>
      <c r="AG42" s="61">
        <v>0</v>
      </c>
      <c r="AH42" s="61">
        <v>0</v>
      </c>
      <c r="AI42" s="61">
        <v>0</v>
      </c>
      <c r="AJ42" s="61">
        <v>0</v>
      </c>
      <c r="AK42" s="61">
        <v>0</v>
      </c>
      <c r="AL42" s="61">
        <v>0</v>
      </c>
      <c r="AM42" s="61">
        <v>0</v>
      </c>
      <c r="AN42" s="61">
        <v>0</v>
      </c>
      <c r="AO42" s="61">
        <v>0</v>
      </c>
      <c r="AP42" s="61">
        <v>0</v>
      </c>
      <c r="AQ42" s="61">
        <v>0</v>
      </c>
      <c r="AR42" s="61">
        <v>0</v>
      </c>
      <c r="AS42" s="61">
        <v>-29285171.115693014</v>
      </c>
      <c r="AT42" s="61">
        <v>-26631.95</v>
      </c>
      <c r="AU42" s="61">
        <v>-26631.95</v>
      </c>
      <c r="AV42" s="61">
        <v>0</v>
      </c>
      <c r="AW42" s="61">
        <v>-283733.95999999996</v>
      </c>
      <c r="AX42" s="61">
        <v>-283733.95999999996</v>
      </c>
      <c r="AY42" s="61">
        <v>-1927603.59</v>
      </c>
      <c r="AZ42" s="61">
        <v>-30500</v>
      </c>
      <c r="BA42" s="61">
        <v>-2028220.29</v>
      </c>
      <c r="BB42" s="61">
        <v>0</v>
      </c>
      <c r="BC42" s="61">
        <v>131116.69999999995</v>
      </c>
      <c r="BD42" s="61">
        <v>1643869.6300000001</v>
      </c>
      <c r="BE42" s="61">
        <v>0</v>
      </c>
      <c r="BF42" s="61">
        <v>0</v>
      </c>
      <c r="BG42" s="61">
        <v>0</v>
      </c>
      <c r="BH42" s="61">
        <v>0</v>
      </c>
      <c r="BI42" s="61">
        <v>0</v>
      </c>
      <c r="BJ42" s="61">
        <v>0</v>
      </c>
      <c r="BK42" s="61">
        <v>0</v>
      </c>
      <c r="BL42" s="61">
        <v>0</v>
      </c>
      <c r="BM42" s="61">
        <v>0</v>
      </c>
      <c r="BN42" s="61">
        <v>0</v>
      </c>
      <c r="BO42" s="61">
        <v>0</v>
      </c>
      <c r="BP42" s="61">
        <v>0</v>
      </c>
      <c r="BQ42" s="61">
        <v>0</v>
      </c>
      <c r="BR42" s="61">
        <v>0</v>
      </c>
      <c r="BS42" s="61">
        <v>-26733212.645693015</v>
      </c>
      <c r="BT42" s="61">
        <v>-10512211.620000001</v>
      </c>
      <c r="BU42" s="61">
        <v>-8822546.5911660269</v>
      </c>
      <c r="BV42" s="61">
        <v>-6153808.1252419809</v>
      </c>
      <c r="BW42" s="61">
        <v>0</v>
      </c>
      <c r="BX42" s="61">
        <v>-700328.98679575778</v>
      </c>
      <c r="BY42" s="61">
        <v>-544317.32248924964</v>
      </c>
      <c r="BZ42" s="61">
        <v>0</v>
      </c>
      <c r="CA42" s="61">
        <v>0</v>
      </c>
      <c r="CB42" s="61">
        <v>0</v>
      </c>
      <c r="CC42" s="61">
        <v>0</v>
      </c>
      <c r="CD42" s="61">
        <v>0</v>
      </c>
      <c r="CE42" s="61">
        <v>0</v>
      </c>
      <c r="CF42" s="61">
        <v>0</v>
      </c>
      <c r="CG42" s="61">
        <v>0</v>
      </c>
      <c r="CH42" s="61">
        <v>0</v>
      </c>
      <c r="CI42" s="61">
        <v>-2241592.5599999996</v>
      </c>
      <c r="CJ42" s="61">
        <v>-2241592.5599999996</v>
      </c>
      <c r="CK42" s="61">
        <v>0</v>
      </c>
      <c r="CL42" s="61">
        <v>18092443.355450619</v>
      </c>
    </row>
    <row r="43" spans="1:90" ht="12.75" customHeight="1">
      <c r="A43" s="43" t="s">
        <v>73</v>
      </c>
      <c r="B43" s="59">
        <v>1051</v>
      </c>
      <c r="C43" s="60" t="s">
        <v>376</v>
      </c>
      <c r="D43" s="61">
        <v>830226.7899999998</v>
      </c>
      <c r="E43" s="61">
        <v>-627.74</v>
      </c>
      <c r="F43" s="61">
        <v>-1670.52</v>
      </c>
      <c r="G43" s="61">
        <v>871.83</v>
      </c>
      <c r="H43" s="61">
        <v>170.95</v>
      </c>
      <c r="I43" s="61">
        <v>830854.5299999998</v>
      </c>
      <c r="J43" s="61">
        <v>1639439.2599999998</v>
      </c>
      <c r="K43" s="61">
        <v>-7950.82</v>
      </c>
      <c r="L43" s="61">
        <v>1647390.0799999998</v>
      </c>
      <c r="M43" s="61">
        <v>-808584.73</v>
      </c>
      <c r="N43" s="61">
        <v>2982.42</v>
      </c>
      <c r="O43" s="61">
        <v>-811567.15</v>
      </c>
      <c r="P43" s="61">
        <v>0</v>
      </c>
      <c r="Q43" s="61">
        <v>0</v>
      </c>
      <c r="R43" s="61">
        <v>0</v>
      </c>
      <c r="S43" s="61">
        <v>0</v>
      </c>
      <c r="T43" s="61">
        <v>0</v>
      </c>
      <c r="U43" s="61">
        <v>0</v>
      </c>
      <c r="V43" s="61">
        <v>0</v>
      </c>
      <c r="W43" s="61">
        <v>0</v>
      </c>
      <c r="X43" s="61">
        <v>0</v>
      </c>
      <c r="Y43" s="61">
        <v>0</v>
      </c>
      <c r="Z43" s="61">
        <v>0</v>
      </c>
      <c r="AA43" s="61">
        <v>0</v>
      </c>
      <c r="AB43" s="61">
        <v>0</v>
      </c>
      <c r="AC43" s="61">
        <v>0</v>
      </c>
      <c r="AD43" s="61">
        <v>0</v>
      </c>
      <c r="AE43" s="61">
        <v>0</v>
      </c>
      <c r="AF43" s="61">
        <v>0</v>
      </c>
      <c r="AG43" s="61">
        <v>0</v>
      </c>
      <c r="AH43" s="61">
        <v>0</v>
      </c>
      <c r="AI43" s="61">
        <v>0</v>
      </c>
      <c r="AJ43" s="61">
        <v>0</v>
      </c>
      <c r="AK43" s="61">
        <v>0</v>
      </c>
      <c r="AL43" s="61">
        <v>0</v>
      </c>
      <c r="AM43" s="61">
        <v>0</v>
      </c>
      <c r="AN43" s="61">
        <v>0</v>
      </c>
      <c r="AO43" s="61">
        <v>0</v>
      </c>
      <c r="AP43" s="61">
        <v>0</v>
      </c>
      <c r="AQ43" s="61">
        <v>0</v>
      </c>
      <c r="AR43" s="61">
        <v>0</v>
      </c>
      <c r="AS43" s="61">
        <v>-4088800.6702143913</v>
      </c>
      <c r="AT43" s="61">
        <v>-6616432.8499999996</v>
      </c>
      <c r="AU43" s="61">
        <v>-7086326.1099999994</v>
      </c>
      <c r="AV43" s="61">
        <v>469893.26</v>
      </c>
      <c r="AW43" s="61">
        <v>5852668.6900000013</v>
      </c>
      <c r="AX43" s="61">
        <v>6445270.3400000008</v>
      </c>
      <c r="AY43" s="61">
        <v>-4941335.3</v>
      </c>
      <c r="AZ43" s="61">
        <v>-4941335.3</v>
      </c>
      <c r="BA43" s="61">
        <v>0</v>
      </c>
      <c r="BB43" s="61">
        <v>0</v>
      </c>
      <c r="BC43" s="61">
        <v>0</v>
      </c>
      <c r="BD43" s="61">
        <v>11386605.640000001</v>
      </c>
      <c r="BE43" s="61">
        <v>-592601.64999999991</v>
      </c>
      <c r="BF43" s="61">
        <v>2824396.05</v>
      </c>
      <c r="BG43" s="61">
        <v>2824396.05</v>
      </c>
      <c r="BH43" s="61">
        <v>0</v>
      </c>
      <c r="BI43" s="61">
        <v>0</v>
      </c>
      <c r="BJ43" s="61">
        <v>0</v>
      </c>
      <c r="BK43" s="61">
        <v>-3416997.6999999997</v>
      </c>
      <c r="BL43" s="61">
        <v>0</v>
      </c>
      <c r="BM43" s="61">
        <v>0</v>
      </c>
      <c r="BN43" s="61">
        <v>0</v>
      </c>
      <c r="BO43" s="61">
        <v>0</v>
      </c>
      <c r="BP43" s="61">
        <v>0</v>
      </c>
      <c r="BQ43" s="61">
        <v>0</v>
      </c>
      <c r="BR43" s="61">
        <v>0</v>
      </c>
      <c r="BS43" s="61">
        <v>-3324321.3702143929</v>
      </c>
      <c r="BT43" s="61">
        <v>-251461.02</v>
      </c>
      <c r="BU43" s="61">
        <v>-2195102.8381302548</v>
      </c>
      <c r="BV43" s="61">
        <v>-873984.1315441085</v>
      </c>
      <c r="BW43" s="61">
        <v>0</v>
      </c>
      <c r="BX43" s="61">
        <v>-7375.1822386755175</v>
      </c>
      <c r="BY43" s="61">
        <v>-45581.318301354171</v>
      </c>
      <c r="BZ43" s="61">
        <v>49183.119999999995</v>
      </c>
      <c r="CA43" s="61">
        <v>0</v>
      </c>
      <c r="CB43" s="61">
        <v>0</v>
      </c>
      <c r="CC43" s="61">
        <v>0</v>
      </c>
      <c r="CD43" s="61">
        <v>0</v>
      </c>
      <c r="CE43" s="61">
        <v>0</v>
      </c>
      <c r="CF43" s="61">
        <v>0</v>
      </c>
      <c r="CG43" s="61">
        <v>0</v>
      </c>
      <c r="CH43" s="61">
        <v>0</v>
      </c>
      <c r="CI43" s="61">
        <v>-715.14</v>
      </c>
      <c r="CJ43" s="61">
        <v>-715.14</v>
      </c>
      <c r="CK43" s="61">
        <v>0</v>
      </c>
      <c r="CL43" s="61">
        <v>-3258573.8802143913</v>
      </c>
    </row>
    <row r="44" spans="1:90" ht="12.75" customHeight="1">
      <c r="A44" s="43" t="s">
        <v>75</v>
      </c>
      <c r="B44" s="59">
        <v>1052</v>
      </c>
      <c r="C44" s="60" t="s">
        <v>376</v>
      </c>
      <c r="D44" s="61">
        <v>6718257.2064819196</v>
      </c>
      <c r="E44" s="61">
        <v>555286.82999999996</v>
      </c>
      <c r="F44" s="61">
        <v>564644.14</v>
      </c>
      <c r="G44" s="61">
        <v>-9357.31</v>
      </c>
      <c r="H44" s="61">
        <v>0</v>
      </c>
      <c r="I44" s="61">
        <v>-198079.36000000002</v>
      </c>
      <c r="J44" s="61">
        <v>-202368.02000000002</v>
      </c>
      <c r="K44" s="61">
        <v>-382320.15</v>
      </c>
      <c r="L44" s="61">
        <v>179952.13</v>
      </c>
      <c r="M44" s="61">
        <v>4288.6600000000008</v>
      </c>
      <c r="N44" s="61">
        <v>6085.27</v>
      </c>
      <c r="O44" s="61">
        <v>-1796.61</v>
      </c>
      <c r="P44" s="61">
        <v>0</v>
      </c>
      <c r="Q44" s="61">
        <v>0</v>
      </c>
      <c r="R44" s="61">
        <v>0</v>
      </c>
      <c r="S44" s="61">
        <v>0</v>
      </c>
      <c r="T44" s="61">
        <v>0</v>
      </c>
      <c r="U44" s="61">
        <v>0</v>
      </c>
      <c r="V44" s="61">
        <v>0</v>
      </c>
      <c r="W44" s="61">
        <v>0</v>
      </c>
      <c r="X44" s="61">
        <v>0</v>
      </c>
      <c r="Y44" s="61">
        <v>0</v>
      </c>
      <c r="Z44" s="61">
        <v>6361049.7364819199</v>
      </c>
      <c r="AA44" s="61">
        <v>4930636.1857907688</v>
      </c>
      <c r="AB44" s="61">
        <v>0</v>
      </c>
      <c r="AC44" s="61">
        <v>0</v>
      </c>
      <c r="AD44" s="61">
        <v>74690.868972452066</v>
      </c>
      <c r="AE44" s="61">
        <v>0</v>
      </c>
      <c r="AF44" s="61">
        <v>0</v>
      </c>
      <c r="AG44" s="61">
        <v>0</v>
      </c>
      <c r="AH44" s="61">
        <v>0</v>
      </c>
      <c r="AI44" s="61">
        <v>1355722.6817186982</v>
      </c>
      <c r="AJ44" s="61">
        <v>0</v>
      </c>
      <c r="AK44" s="61">
        <v>0</v>
      </c>
      <c r="AL44" s="61">
        <v>0</v>
      </c>
      <c r="AM44" s="61">
        <v>0</v>
      </c>
      <c r="AN44" s="61">
        <v>0</v>
      </c>
      <c r="AO44" s="61">
        <v>0</v>
      </c>
      <c r="AP44" s="61">
        <v>0</v>
      </c>
      <c r="AQ44" s="61">
        <v>0</v>
      </c>
      <c r="AR44" s="61">
        <v>0</v>
      </c>
      <c r="AS44" s="61">
        <v>-1186893.1865566492</v>
      </c>
      <c r="AT44" s="61">
        <v>0</v>
      </c>
      <c r="AU44" s="61">
        <v>0</v>
      </c>
      <c r="AV44" s="61">
        <v>0</v>
      </c>
      <c r="AW44" s="61">
        <v>0</v>
      </c>
      <c r="AX44" s="61">
        <v>1446</v>
      </c>
      <c r="AY44" s="61">
        <v>-5079</v>
      </c>
      <c r="AZ44" s="61">
        <v>0</v>
      </c>
      <c r="BA44" s="61">
        <v>-6793</v>
      </c>
      <c r="BB44" s="61">
        <v>0</v>
      </c>
      <c r="BC44" s="61">
        <v>1714</v>
      </c>
      <c r="BD44" s="61">
        <v>6525</v>
      </c>
      <c r="BE44" s="61">
        <v>-1446</v>
      </c>
      <c r="BF44" s="61">
        <v>5079</v>
      </c>
      <c r="BG44" s="61">
        <v>0</v>
      </c>
      <c r="BH44" s="61">
        <v>6793</v>
      </c>
      <c r="BI44" s="61">
        <v>0</v>
      </c>
      <c r="BJ44" s="61">
        <v>-1714</v>
      </c>
      <c r="BK44" s="61">
        <v>-6525</v>
      </c>
      <c r="BL44" s="61">
        <v>0</v>
      </c>
      <c r="BM44" s="61">
        <v>0</v>
      </c>
      <c r="BN44" s="61">
        <v>0</v>
      </c>
      <c r="BO44" s="61">
        <v>0</v>
      </c>
      <c r="BP44" s="61">
        <v>0</v>
      </c>
      <c r="BQ44" s="61">
        <v>0</v>
      </c>
      <c r="BR44" s="61">
        <v>0</v>
      </c>
      <c r="BS44" s="61">
        <v>-1178394.8365566491</v>
      </c>
      <c r="BT44" s="61">
        <v>-66375.72</v>
      </c>
      <c r="BU44" s="61">
        <v>-590103.44096504909</v>
      </c>
      <c r="BV44" s="61">
        <v>-451806.60224535037</v>
      </c>
      <c r="BW44" s="61">
        <v>0</v>
      </c>
      <c r="BX44" s="61">
        <v>-3538.320067415882</v>
      </c>
      <c r="BY44" s="61">
        <v>-67128.753278833567</v>
      </c>
      <c r="BZ44" s="61">
        <v>558</v>
      </c>
      <c r="CA44" s="61">
        <v>0</v>
      </c>
      <c r="CB44" s="61">
        <v>0</v>
      </c>
      <c r="CC44" s="61">
        <v>0</v>
      </c>
      <c r="CD44" s="61">
        <v>0</v>
      </c>
      <c r="CE44" s="61">
        <v>0</v>
      </c>
      <c r="CF44" s="61">
        <v>0</v>
      </c>
      <c r="CG44" s="61">
        <v>0</v>
      </c>
      <c r="CH44" s="61">
        <v>0</v>
      </c>
      <c r="CI44" s="61">
        <v>-8498.35</v>
      </c>
      <c r="CJ44" s="61">
        <v>-8498.35</v>
      </c>
      <c r="CK44" s="61">
        <v>0</v>
      </c>
      <c r="CL44" s="61">
        <v>5531364.0199252702</v>
      </c>
    </row>
    <row r="45" spans="1:90" ht="12.75" customHeight="1">
      <c r="A45" s="43" t="s">
        <v>77</v>
      </c>
      <c r="B45" s="59">
        <v>1053</v>
      </c>
      <c r="C45" s="60" t="s">
        <v>376</v>
      </c>
      <c r="D45" s="61">
        <v>586491425.7700001</v>
      </c>
      <c r="E45" s="61">
        <v>510752330.98000002</v>
      </c>
      <c r="F45" s="61">
        <v>510752330.98000002</v>
      </c>
      <c r="G45" s="61">
        <v>0</v>
      </c>
      <c r="H45" s="61">
        <v>0</v>
      </c>
      <c r="I45" s="61">
        <v>-246033084.79999998</v>
      </c>
      <c r="J45" s="61">
        <v>-246033084.79999998</v>
      </c>
      <c r="K45" s="61">
        <v>-458266769.32999998</v>
      </c>
      <c r="L45" s="61">
        <v>212233684.53</v>
      </c>
      <c r="M45" s="61">
        <v>0</v>
      </c>
      <c r="N45" s="61">
        <v>0</v>
      </c>
      <c r="O45" s="61">
        <v>0</v>
      </c>
      <c r="P45" s="61">
        <v>0</v>
      </c>
      <c r="Q45" s="61">
        <v>0</v>
      </c>
      <c r="R45" s="61">
        <v>0</v>
      </c>
      <c r="S45" s="61">
        <v>0</v>
      </c>
      <c r="T45" s="61">
        <v>0</v>
      </c>
      <c r="U45" s="61">
        <v>0</v>
      </c>
      <c r="V45" s="61">
        <v>0</v>
      </c>
      <c r="W45" s="61">
        <v>0</v>
      </c>
      <c r="X45" s="61">
        <v>0</v>
      </c>
      <c r="Y45" s="61">
        <v>0</v>
      </c>
      <c r="Z45" s="61">
        <v>321772179.59000003</v>
      </c>
      <c r="AA45" s="61">
        <v>28300923.170000002</v>
      </c>
      <c r="AB45" s="61">
        <v>0</v>
      </c>
      <c r="AC45" s="61">
        <v>269648184.66000003</v>
      </c>
      <c r="AD45" s="61">
        <v>23721316.559999999</v>
      </c>
      <c r="AE45" s="61">
        <v>0</v>
      </c>
      <c r="AF45" s="61">
        <v>0</v>
      </c>
      <c r="AG45" s="61">
        <v>0</v>
      </c>
      <c r="AH45" s="61">
        <v>101755.2</v>
      </c>
      <c r="AI45" s="61">
        <v>0</v>
      </c>
      <c r="AJ45" s="61">
        <v>0</v>
      </c>
      <c r="AK45" s="61">
        <v>0</v>
      </c>
      <c r="AL45" s="61">
        <v>0</v>
      </c>
      <c r="AM45" s="61">
        <v>0</v>
      </c>
      <c r="AN45" s="61">
        <v>0</v>
      </c>
      <c r="AO45" s="61">
        <v>0</v>
      </c>
      <c r="AP45" s="61">
        <v>0</v>
      </c>
      <c r="AQ45" s="61">
        <v>0</v>
      </c>
      <c r="AR45" s="61">
        <v>0</v>
      </c>
      <c r="AS45" s="61">
        <v>-40424646.68206358</v>
      </c>
      <c r="AT45" s="61">
        <v>-119180.55</v>
      </c>
      <c r="AU45" s="61">
        <v>-119180.55</v>
      </c>
      <c r="AV45" s="61">
        <v>0</v>
      </c>
      <c r="AW45" s="61">
        <v>-2222300.6800000016</v>
      </c>
      <c r="AX45" s="61">
        <v>-2222300.6800000016</v>
      </c>
      <c r="AY45" s="61">
        <v>-14072814.920000002</v>
      </c>
      <c r="AZ45" s="61">
        <v>-251769.37999999998</v>
      </c>
      <c r="BA45" s="61">
        <v>-16482421.210000001</v>
      </c>
      <c r="BB45" s="61">
        <v>0</v>
      </c>
      <c r="BC45" s="61">
        <v>2661375.67</v>
      </c>
      <c r="BD45" s="61">
        <v>11850514.24</v>
      </c>
      <c r="BE45" s="61">
        <v>0</v>
      </c>
      <c r="BF45" s="61">
        <v>0</v>
      </c>
      <c r="BG45" s="61">
        <v>0</v>
      </c>
      <c r="BH45" s="61">
        <v>0</v>
      </c>
      <c r="BI45" s="61">
        <v>0</v>
      </c>
      <c r="BJ45" s="61">
        <v>0</v>
      </c>
      <c r="BK45" s="61">
        <v>0</v>
      </c>
      <c r="BL45" s="61">
        <v>0</v>
      </c>
      <c r="BM45" s="61">
        <v>0</v>
      </c>
      <c r="BN45" s="61">
        <v>0</v>
      </c>
      <c r="BO45" s="61">
        <v>0</v>
      </c>
      <c r="BP45" s="61">
        <v>0</v>
      </c>
      <c r="BQ45" s="61">
        <v>0</v>
      </c>
      <c r="BR45" s="61">
        <v>0</v>
      </c>
      <c r="BS45" s="61">
        <v>-38083165.452063575</v>
      </c>
      <c r="BT45" s="61">
        <v>-27720373.940000001</v>
      </c>
      <c r="BU45" s="61">
        <v>-4362802.6814092444</v>
      </c>
      <c r="BV45" s="61">
        <v>-379277.28859894082</v>
      </c>
      <c r="BW45" s="61">
        <v>0</v>
      </c>
      <c r="BX45" s="61">
        <v>-1797444.6966094403</v>
      </c>
      <c r="BY45" s="61">
        <v>-2757656.7643982335</v>
      </c>
      <c r="BZ45" s="61">
        <v>0</v>
      </c>
      <c r="CA45" s="61">
        <v>-1065610.0810477245</v>
      </c>
      <c r="CB45" s="61">
        <v>0</v>
      </c>
      <c r="CC45" s="61">
        <v>0</v>
      </c>
      <c r="CD45" s="61">
        <v>0</v>
      </c>
      <c r="CE45" s="61">
        <v>0</v>
      </c>
      <c r="CF45" s="61">
        <v>0</v>
      </c>
      <c r="CG45" s="61">
        <v>0</v>
      </c>
      <c r="CH45" s="61">
        <v>0</v>
      </c>
      <c r="CI45" s="61">
        <v>0</v>
      </c>
      <c r="CJ45" s="61">
        <v>0</v>
      </c>
      <c r="CK45" s="61">
        <v>0</v>
      </c>
      <c r="CL45" s="61">
        <v>546066779.08793652</v>
      </c>
    </row>
    <row r="46" spans="1:90" ht="12.75" customHeight="1">
      <c r="A46" s="43" t="s">
        <v>79</v>
      </c>
      <c r="B46" s="59">
        <v>1054</v>
      </c>
      <c r="C46" s="60" t="s">
        <v>376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  <c r="O46" s="61">
        <v>0</v>
      </c>
      <c r="P46" s="61">
        <v>0</v>
      </c>
      <c r="Q46" s="61">
        <v>0</v>
      </c>
      <c r="R46" s="61">
        <v>0</v>
      </c>
      <c r="S46" s="61">
        <v>0</v>
      </c>
      <c r="T46" s="61">
        <v>0</v>
      </c>
      <c r="U46" s="61">
        <v>0</v>
      </c>
      <c r="V46" s="61">
        <v>0</v>
      </c>
      <c r="W46" s="61">
        <v>0</v>
      </c>
      <c r="X46" s="61">
        <v>0</v>
      </c>
      <c r="Y46" s="61">
        <v>0</v>
      </c>
      <c r="Z46" s="61">
        <v>0</v>
      </c>
      <c r="AA46" s="61">
        <v>0</v>
      </c>
      <c r="AB46" s="61">
        <v>0</v>
      </c>
      <c r="AC46" s="61">
        <v>0</v>
      </c>
      <c r="AD46" s="61">
        <v>0</v>
      </c>
      <c r="AE46" s="61">
        <v>0</v>
      </c>
      <c r="AF46" s="61">
        <v>0</v>
      </c>
      <c r="AG46" s="61">
        <v>0</v>
      </c>
      <c r="AH46" s="61">
        <v>0</v>
      </c>
      <c r="AI46" s="61">
        <v>0</v>
      </c>
      <c r="AJ46" s="61">
        <v>0</v>
      </c>
      <c r="AK46" s="61">
        <v>0</v>
      </c>
      <c r="AL46" s="61">
        <v>0</v>
      </c>
      <c r="AM46" s="61">
        <v>0</v>
      </c>
      <c r="AN46" s="61">
        <v>0</v>
      </c>
      <c r="AO46" s="61">
        <v>0</v>
      </c>
      <c r="AP46" s="61">
        <v>0</v>
      </c>
      <c r="AQ46" s="61">
        <v>0</v>
      </c>
      <c r="AR46" s="61">
        <v>0</v>
      </c>
      <c r="AS46" s="61">
        <v>0</v>
      </c>
      <c r="AT46" s="61">
        <v>0</v>
      </c>
      <c r="AU46" s="61">
        <v>0</v>
      </c>
      <c r="AV46" s="61">
        <v>0</v>
      </c>
      <c r="AW46" s="61">
        <v>0</v>
      </c>
      <c r="AX46" s="61">
        <v>0</v>
      </c>
      <c r="AY46" s="61">
        <v>0</v>
      </c>
      <c r="AZ46" s="61">
        <v>0</v>
      </c>
      <c r="BA46" s="61">
        <v>0</v>
      </c>
      <c r="BB46" s="61">
        <v>0</v>
      </c>
      <c r="BC46" s="61">
        <v>0</v>
      </c>
      <c r="BD46" s="61">
        <v>0</v>
      </c>
      <c r="BE46" s="61">
        <v>0</v>
      </c>
      <c r="BF46" s="61">
        <v>0</v>
      </c>
      <c r="BG46" s="61">
        <v>0</v>
      </c>
      <c r="BH46" s="61">
        <v>0</v>
      </c>
      <c r="BI46" s="61">
        <v>0</v>
      </c>
      <c r="BJ46" s="61">
        <v>0</v>
      </c>
      <c r="BK46" s="61">
        <v>0</v>
      </c>
      <c r="BL46" s="61">
        <v>0</v>
      </c>
      <c r="BM46" s="61">
        <v>0</v>
      </c>
      <c r="BN46" s="61">
        <v>0</v>
      </c>
      <c r="BO46" s="61">
        <v>0</v>
      </c>
      <c r="BP46" s="61">
        <v>0</v>
      </c>
      <c r="BQ46" s="61">
        <v>0</v>
      </c>
      <c r="BR46" s="61">
        <v>0</v>
      </c>
      <c r="BS46" s="61">
        <v>0</v>
      </c>
      <c r="BT46" s="61">
        <v>0</v>
      </c>
      <c r="BU46" s="61">
        <v>0</v>
      </c>
      <c r="BV46" s="61">
        <v>0</v>
      </c>
      <c r="BW46" s="61">
        <v>0</v>
      </c>
      <c r="BX46" s="61">
        <v>0</v>
      </c>
      <c r="BY46" s="61">
        <v>0</v>
      </c>
      <c r="BZ46" s="61">
        <v>0</v>
      </c>
      <c r="CA46" s="61">
        <v>0</v>
      </c>
      <c r="CB46" s="61">
        <v>0</v>
      </c>
      <c r="CC46" s="61">
        <v>0</v>
      </c>
      <c r="CD46" s="61">
        <v>0</v>
      </c>
      <c r="CE46" s="61">
        <v>0</v>
      </c>
      <c r="CF46" s="61">
        <v>0</v>
      </c>
      <c r="CG46" s="61">
        <v>0</v>
      </c>
      <c r="CH46" s="61">
        <v>0</v>
      </c>
      <c r="CI46" s="61">
        <v>0</v>
      </c>
      <c r="CJ46" s="61">
        <v>0</v>
      </c>
      <c r="CK46" s="61">
        <v>0</v>
      </c>
      <c r="CL46" s="61">
        <v>0</v>
      </c>
    </row>
    <row r="47" spans="1:90" ht="12.75" customHeight="1">
      <c r="A47" s="43" t="s">
        <v>81</v>
      </c>
      <c r="B47" s="59">
        <v>1055</v>
      </c>
      <c r="C47" s="60" t="s">
        <v>376</v>
      </c>
      <c r="D47" s="61">
        <v>0</v>
      </c>
      <c r="E47" s="61">
        <v>0</v>
      </c>
      <c r="F47" s="61">
        <v>0</v>
      </c>
      <c r="G47" s="61">
        <v>0</v>
      </c>
      <c r="H47" s="61">
        <v>0</v>
      </c>
      <c r="I47" s="61">
        <v>0</v>
      </c>
      <c r="J47" s="61">
        <v>0</v>
      </c>
      <c r="K47" s="61">
        <v>0</v>
      </c>
      <c r="L47" s="61">
        <v>0</v>
      </c>
      <c r="M47" s="61">
        <v>0</v>
      </c>
      <c r="N47" s="61">
        <v>0</v>
      </c>
      <c r="O47" s="61">
        <v>0</v>
      </c>
      <c r="P47" s="61">
        <v>0</v>
      </c>
      <c r="Q47" s="61">
        <v>0</v>
      </c>
      <c r="R47" s="61">
        <v>0</v>
      </c>
      <c r="S47" s="61">
        <v>0</v>
      </c>
      <c r="T47" s="61">
        <v>0</v>
      </c>
      <c r="U47" s="61">
        <v>0</v>
      </c>
      <c r="V47" s="61">
        <v>0</v>
      </c>
      <c r="W47" s="61">
        <v>0</v>
      </c>
      <c r="X47" s="61">
        <v>0</v>
      </c>
      <c r="Y47" s="61">
        <v>0</v>
      </c>
      <c r="Z47" s="61">
        <v>0</v>
      </c>
      <c r="AA47" s="61">
        <v>0</v>
      </c>
      <c r="AB47" s="61">
        <v>0</v>
      </c>
      <c r="AC47" s="61">
        <v>0</v>
      </c>
      <c r="AD47" s="61">
        <v>0</v>
      </c>
      <c r="AE47" s="61">
        <v>0</v>
      </c>
      <c r="AF47" s="61">
        <v>0</v>
      </c>
      <c r="AG47" s="61">
        <v>0</v>
      </c>
      <c r="AH47" s="61">
        <v>0</v>
      </c>
      <c r="AI47" s="61">
        <v>0</v>
      </c>
      <c r="AJ47" s="61">
        <v>0</v>
      </c>
      <c r="AK47" s="61">
        <v>0</v>
      </c>
      <c r="AL47" s="61">
        <v>0</v>
      </c>
      <c r="AM47" s="61">
        <v>0</v>
      </c>
      <c r="AN47" s="61">
        <v>0</v>
      </c>
      <c r="AO47" s="61">
        <v>0</v>
      </c>
      <c r="AP47" s="61">
        <v>0</v>
      </c>
      <c r="AQ47" s="61">
        <v>0</v>
      </c>
      <c r="AR47" s="61">
        <v>0</v>
      </c>
      <c r="AS47" s="61">
        <v>0</v>
      </c>
      <c r="AT47" s="61">
        <v>0</v>
      </c>
      <c r="AU47" s="61">
        <v>0</v>
      </c>
      <c r="AV47" s="61">
        <v>0</v>
      </c>
      <c r="AW47" s="61">
        <v>0</v>
      </c>
      <c r="AX47" s="61">
        <v>0</v>
      </c>
      <c r="AY47" s="61">
        <v>0</v>
      </c>
      <c r="AZ47" s="61">
        <v>0</v>
      </c>
      <c r="BA47" s="61">
        <v>0</v>
      </c>
      <c r="BB47" s="61">
        <v>0</v>
      </c>
      <c r="BC47" s="61">
        <v>0</v>
      </c>
      <c r="BD47" s="61">
        <v>0</v>
      </c>
      <c r="BE47" s="61">
        <v>0</v>
      </c>
      <c r="BF47" s="61">
        <v>0</v>
      </c>
      <c r="BG47" s="61">
        <v>0</v>
      </c>
      <c r="BH47" s="61">
        <v>0</v>
      </c>
      <c r="BI47" s="61">
        <v>0</v>
      </c>
      <c r="BJ47" s="61">
        <v>0</v>
      </c>
      <c r="BK47" s="61">
        <v>0</v>
      </c>
      <c r="BL47" s="61">
        <v>0</v>
      </c>
      <c r="BM47" s="61">
        <v>0</v>
      </c>
      <c r="BN47" s="61">
        <v>0</v>
      </c>
      <c r="BO47" s="61">
        <v>0</v>
      </c>
      <c r="BP47" s="61">
        <v>0</v>
      </c>
      <c r="BQ47" s="61">
        <v>0</v>
      </c>
      <c r="BR47" s="61">
        <v>0</v>
      </c>
      <c r="BS47" s="61">
        <v>0</v>
      </c>
      <c r="BT47" s="61">
        <v>0</v>
      </c>
      <c r="BU47" s="61">
        <v>0</v>
      </c>
      <c r="BV47" s="61">
        <v>0</v>
      </c>
      <c r="BW47" s="61">
        <v>0</v>
      </c>
      <c r="BX47" s="61">
        <v>0</v>
      </c>
      <c r="BY47" s="61">
        <v>0</v>
      </c>
      <c r="BZ47" s="61">
        <v>0</v>
      </c>
      <c r="CA47" s="61">
        <v>0</v>
      </c>
      <c r="CB47" s="61">
        <v>0</v>
      </c>
      <c r="CC47" s="61">
        <v>0</v>
      </c>
      <c r="CD47" s="61">
        <v>0</v>
      </c>
      <c r="CE47" s="61">
        <v>0</v>
      </c>
      <c r="CF47" s="61">
        <v>0</v>
      </c>
      <c r="CG47" s="61">
        <v>0</v>
      </c>
      <c r="CH47" s="61">
        <v>0</v>
      </c>
      <c r="CI47" s="61">
        <v>0</v>
      </c>
      <c r="CJ47" s="61">
        <v>0</v>
      </c>
      <c r="CK47" s="61">
        <v>0</v>
      </c>
      <c r="CL47" s="61">
        <v>0</v>
      </c>
    </row>
    <row r="48" spans="1:90" ht="12.75" customHeight="1">
      <c r="A48" s="43" t="s">
        <v>83</v>
      </c>
      <c r="B48" s="59">
        <v>1056</v>
      </c>
      <c r="C48" s="60" t="s">
        <v>376</v>
      </c>
      <c r="D48" s="61">
        <v>48480086.629999995</v>
      </c>
      <c r="E48" s="61">
        <v>3874967.8900000006</v>
      </c>
      <c r="F48" s="61">
        <v>4243491.7300000004</v>
      </c>
      <c r="G48" s="61">
        <v>-368523.84</v>
      </c>
      <c r="H48" s="61">
        <v>0</v>
      </c>
      <c r="I48" s="61">
        <v>42366060.149999999</v>
      </c>
      <c r="J48" s="61">
        <v>42366060.149999999</v>
      </c>
      <c r="K48" s="61">
        <v>-11862551.970000001</v>
      </c>
      <c r="L48" s="61">
        <v>54228612.119999997</v>
      </c>
      <c r="M48" s="61">
        <v>0</v>
      </c>
      <c r="N48" s="61">
        <v>0</v>
      </c>
      <c r="O48" s="61">
        <v>0</v>
      </c>
      <c r="P48" s="61">
        <v>0</v>
      </c>
      <c r="Q48" s="61">
        <v>0</v>
      </c>
      <c r="R48" s="61">
        <v>0</v>
      </c>
      <c r="S48" s="61">
        <v>0</v>
      </c>
      <c r="T48" s="61">
        <v>0</v>
      </c>
      <c r="U48" s="61">
        <v>0</v>
      </c>
      <c r="V48" s="61">
        <v>0</v>
      </c>
      <c r="W48" s="61">
        <v>0</v>
      </c>
      <c r="X48" s="61">
        <v>0</v>
      </c>
      <c r="Y48" s="61">
        <v>0</v>
      </c>
      <c r="Z48" s="61">
        <v>2239058.59</v>
      </c>
      <c r="AA48" s="61">
        <v>955665.67999999993</v>
      </c>
      <c r="AB48" s="61">
        <v>0</v>
      </c>
      <c r="AC48" s="61">
        <v>1139552.48</v>
      </c>
      <c r="AD48" s="61">
        <v>143840.43</v>
      </c>
      <c r="AE48" s="61">
        <v>0</v>
      </c>
      <c r="AF48" s="61">
        <v>0</v>
      </c>
      <c r="AG48" s="61">
        <v>0</v>
      </c>
      <c r="AH48" s="61">
        <v>0</v>
      </c>
      <c r="AI48" s="61">
        <v>0</v>
      </c>
      <c r="AJ48" s="61">
        <v>0</v>
      </c>
      <c r="AK48" s="61">
        <v>0</v>
      </c>
      <c r="AL48" s="61">
        <v>0</v>
      </c>
      <c r="AM48" s="61">
        <v>0</v>
      </c>
      <c r="AN48" s="61">
        <v>0</v>
      </c>
      <c r="AO48" s="61">
        <v>0</v>
      </c>
      <c r="AP48" s="61">
        <v>0</v>
      </c>
      <c r="AQ48" s="61">
        <v>0</v>
      </c>
      <c r="AR48" s="61">
        <v>0</v>
      </c>
      <c r="AS48" s="61">
        <v>-10857341.539999999</v>
      </c>
      <c r="AT48" s="61">
        <v>-13000</v>
      </c>
      <c r="AU48" s="61">
        <v>-13000</v>
      </c>
      <c r="AV48" s="61">
        <v>0</v>
      </c>
      <c r="AW48" s="61">
        <v>-2567820.9699999997</v>
      </c>
      <c r="AX48" s="61">
        <v>-2567820.9699999997</v>
      </c>
      <c r="AY48" s="61">
        <v>-7592531.54</v>
      </c>
      <c r="AZ48" s="61">
        <v>-410000</v>
      </c>
      <c r="BA48" s="61">
        <v>-8844694</v>
      </c>
      <c r="BB48" s="61">
        <v>0</v>
      </c>
      <c r="BC48" s="61">
        <v>1662162.46</v>
      </c>
      <c r="BD48" s="61">
        <v>5024710.57</v>
      </c>
      <c r="BE48" s="61">
        <v>0</v>
      </c>
      <c r="BF48" s="61">
        <v>0</v>
      </c>
      <c r="BG48" s="61">
        <v>0</v>
      </c>
      <c r="BH48" s="61">
        <v>0</v>
      </c>
      <c r="BI48" s="61">
        <v>0</v>
      </c>
      <c r="BJ48" s="61">
        <v>0</v>
      </c>
      <c r="BK48" s="61">
        <v>0</v>
      </c>
      <c r="BL48" s="61">
        <v>0</v>
      </c>
      <c r="BM48" s="61">
        <v>0</v>
      </c>
      <c r="BN48" s="61">
        <v>0</v>
      </c>
      <c r="BO48" s="61">
        <v>0</v>
      </c>
      <c r="BP48" s="61">
        <v>0</v>
      </c>
      <c r="BQ48" s="61">
        <v>0</v>
      </c>
      <c r="BR48" s="61">
        <v>0</v>
      </c>
      <c r="BS48" s="61">
        <v>-8276520.5700000003</v>
      </c>
      <c r="BT48" s="61">
        <v>1182269.8899999999</v>
      </c>
      <c r="BU48" s="61">
        <v>-3025365.13</v>
      </c>
      <c r="BV48" s="61">
        <v>-5190239.1900000004</v>
      </c>
      <c r="BW48" s="61">
        <v>0</v>
      </c>
      <c r="BX48" s="61">
        <v>-73422.2</v>
      </c>
      <c r="BY48" s="61">
        <v>-1169763.94</v>
      </c>
      <c r="BZ48" s="61">
        <v>0</v>
      </c>
      <c r="CA48" s="61">
        <v>0</v>
      </c>
      <c r="CB48" s="61">
        <v>0</v>
      </c>
      <c r="CC48" s="61">
        <v>0</v>
      </c>
      <c r="CD48" s="61">
        <v>0</v>
      </c>
      <c r="CE48" s="61">
        <v>0</v>
      </c>
      <c r="CF48" s="61">
        <v>0</v>
      </c>
      <c r="CG48" s="61">
        <v>0</v>
      </c>
      <c r="CH48" s="61">
        <v>0</v>
      </c>
      <c r="CI48" s="61">
        <v>0</v>
      </c>
      <c r="CJ48" s="61">
        <v>0</v>
      </c>
      <c r="CK48" s="61">
        <v>0</v>
      </c>
      <c r="CL48" s="61">
        <v>37622745.089999996</v>
      </c>
    </row>
    <row r="49" spans="1:90" ht="12.75" customHeight="1">
      <c r="A49" s="43" t="s">
        <v>85</v>
      </c>
      <c r="B49" s="59">
        <v>1057</v>
      </c>
      <c r="C49" s="60" t="s">
        <v>376</v>
      </c>
      <c r="D49" s="61">
        <v>33173463.029999997</v>
      </c>
      <c r="E49" s="61">
        <v>13511355.799999999</v>
      </c>
      <c r="F49" s="61">
        <v>16638946.939999999</v>
      </c>
      <c r="G49" s="61">
        <v>-3127591.14</v>
      </c>
      <c r="H49" s="61">
        <v>0</v>
      </c>
      <c r="I49" s="61">
        <v>12988205.18</v>
      </c>
      <c r="J49" s="61">
        <v>12988205.18</v>
      </c>
      <c r="K49" s="61">
        <v>-20934312.100000001</v>
      </c>
      <c r="L49" s="61">
        <v>33922517.280000001</v>
      </c>
      <c r="M49" s="61">
        <v>0</v>
      </c>
      <c r="N49" s="61">
        <v>0</v>
      </c>
      <c r="O49" s="61">
        <v>0</v>
      </c>
      <c r="P49" s="61">
        <v>0</v>
      </c>
      <c r="Q49" s="61">
        <v>0</v>
      </c>
      <c r="R49" s="61">
        <v>0</v>
      </c>
      <c r="S49" s="61">
        <v>0</v>
      </c>
      <c r="T49" s="61">
        <v>0</v>
      </c>
      <c r="U49" s="61">
        <v>0</v>
      </c>
      <c r="V49" s="61">
        <v>0</v>
      </c>
      <c r="W49" s="61">
        <v>0</v>
      </c>
      <c r="X49" s="61">
        <v>0</v>
      </c>
      <c r="Y49" s="61">
        <v>0</v>
      </c>
      <c r="Z49" s="61">
        <v>6673902.0500000007</v>
      </c>
      <c r="AA49" s="61">
        <v>6454434.9800000004</v>
      </c>
      <c r="AB49" s="61">
        <v>0</v>
      </c>
      <c r="AC49" s="61">
        <v>0</v>
      </c>
      <c r="AD49" s="61">
        <v>219467.06999999998</v>
      </c>
      <c r="AE49" s="61">
        <v>0</v>
      </c>
      <c r="AF49" s="61">
        <v>0</v>
      </c>
      <c r="AG49" s="61">
        <v>0</v>
      </c>
      <c r="AH49" s="61">
        <v>0</v>
      </c>
      <c r="AI49" s="61">
        <v>0</v>
      </c>
      <c r="AJ49" s="61">
        <v>0</v>
      </c>
      <c r="AK49" s="61">
        <v>0</v>
      </c>
      <c r="AL49" s="61">
        <v>0</v>
      </c>
      <c r="AM49" s="61">
        <v>0</v>
      </c>
      <c r="AN49" s="61">
        <v>0</v>
      </c>
      <c r="AO49" s="61">
        <v>0</v>
      </c>
      <c r="AP49" s="61">
        <v>0</v>
      </c>
      <c r="AQ49" s="61">
        <v>0</v>
      </c>
      <c r="AR49" s="61">
        <v>0</v>
      </c>
      <c r="AS49" s="61">
        <v>-40183886.520000003</v>
      </c>
      <c r="AT49" s="61">
        <v>0</v>
      </c>
      <c r="AU49" s="61">
        <v>0</v>
      </c>
      <c r="AV49" s="61">
        <v>0</v>
      </c>
      <c r="AW49" s="61">
        <v>-1905065.8000000005</v>
      </c>
      <c r="AX49" s="61">
        <v>-1905937.0600000005</v>
      </c>
      <c r="AY49" s="61">
        <v>-12412864.48</v>
      </c>
      <c r="AZ49" s="61">
        <v>-501500</v>
      </c>
      <c r="BA49" s="61">
        <v>-11911364.48</v>
      </c>
      <c r="BB49" s="61">
        <v>0</v>
      </c>
      <c r="BC49" s="61">
        <v>0</v>
      </c>
      <c r="BD49" s="61">
        <v>10506927.42</v>
      </c>
      <c r="BE49" s="61">
        <v>871.25999999999976</v>
      </c>
      <c r="BF49" s="61">
        <v>4180.1899999999996</v>
      </c>
      <c r="BG49" s="61">
        <v>0</v>
      </c>
      <c r="BH49" s="61">
        <v>4180.1899999999996</v>
      </c>
      <c r="BI49" s="61">
        <v>0</v>
      </c>
      <c r="BJ49" s="61">
        <v>0</v>
      </c>
      <c r="BK49" s="61">
        <v>-3308.93</v>
      </c>
      <c r="BL49" s="61">
        <v>0</v>
      </c>
      <c r="BM49" s="61">
        <v>0</v>
      </c>
      <c r="BN49" s="61">
        <v>0</v>
      </c>
      <c r="BO49" s="61">
        <v>-218539.87</v>
      </c>
      <c r="BP49" s="61">
        <v>-218539.87</v>
      </c>
      <c r="BQ49" s="61">
        <v>0</v>
      </c>
      <c r="BR49" s="61">
        <v>0</v>
      </c>
      <c r="BS49" s="61">
        <v>-37964449.950000003</v>
      </c>
      <c r="BT49" s="61">
        <v>-31477150.59</v>
      </c>
      <c r="BU49" s="61">
        <v>-5115440.0599999996</v>
      </c>
      <c r="BV49" s="61">
        <v>-62894.59</v>
      </c>
      <c r="BW49" s="61">
        <v>0</v>
      </c>
      <c r="BX49" s="61">
        <v>-7436.6399999999994</v>
      </c>
      <c r="BY49" s="61">
        <v>-1097619.6700000002</v>
      </c>
      <c r="BZ49" s="61">
        <v>0</v>
      </c>
      <c r="CA49" s="61">
        <v>-203908.40000000002</v>
      </c>
      <c r="CB49" s="61">
        <v>0</v>
      </c>
      <c r="CC49" s="61">
        <v>0</v>
      </c>
      <c r="CD49" s="61">
        <v>0</v>
      </c>
      <c r="CE49" s="61">
        <v>0</v>
      </c>
      <c r="CF49" s="61">
        <v>0</v>
      </c>
      <c r="CG49" s="61">
        <v>0</v>
      </c>
      <c r="CH49" s="61">
        <v>0</v>
      </c>
      <c r="CI49" s="61">
        <v>-95830.900000000009</v>
      </c>
      <c r="CJ49" s="61">
        <v>-95830.900000000009</v>
      </c>
      <c r="CK49" s="61">
        <v>0</v>
      </c>
      <c r="CL49" s="61">
        <v>-7010423.4900000058</v>
      </c>
    </row>
    <row r="50" spans="1:90" ht="12.75" customHeight="1">
      <c r="A50" s="43" t="s">
        <v>87</v>
      </c>
      <c r="B50" s="59">
        <v>1058</v>
      </c>
      <c r="C50" s="60" t="s">
        <v>376</v>
      </c>
      <c r="D50" s="61">
        <v>139329171.68000004</v>
      </c>
      <c r="E50" s="61">
        <v>153350331.60000002</v>
      </c>
      <c r="F50" s="61">
        <v>160933746.58000001</v>
      </c>
      <c r="G50" s="61">
        <v>-7583414.9800000004</v>
      </c>
      <c r="H50" s="61">
        <v>0</v>
      </c>
      <c r="I50" s="61">
        <v>-43807908.959999993</v>
      </c>
      <c r="J50" s="61">
        <v>-43815587.899999991</v>
      </c>
      <c r="K50" s="61">
        <v>-116663403.06999999</v>
      </c>
      <c r="L50" s="61">
        <v>72847815.170000002</v>
      </c>
      <c r="M50" s="61">
        <v>7678.9400000000023</v>
      </c>
      <c r="N50" s="61">
        <v>503580.84</v>
      </c>
      <c r="O50" s="61">
        <v>-495901.9</v>
      </c>
      <c r="P50" s="61">
        <v>0</v>
      </c>
      <c r="Q50" s="61">
        <v>0</v>
      </c>
      <c r="R50" s="61">
        <v>0</v>
      </c>
      <c r="S50" s="61">
        <v>0</v>
      </c>
      <c r="T50" s="61">
        <v>0</v>
      </c>
      <c r="U50" s="61">
        <v>0</v>
      </c>
      <c r="V50" s="61">
        <v>0</v>
      </c>
      <c r="W50" s="61">
        <v>0</v>
      </c>
      <c r="X50" s="61">
        <v>0</v>
      </c>
      <c r="Y50" s="61">
        <v>0</v>
      </c>
      <c r="Z50" s="61">
        <v>29786749.039999999</v>
      </c>
      <c r="AA50" s="61">
        <v>23453553.210000001</v>
      </c>
      <c r="AB50" s="61">
        <v>0</v>
      </c>
      <c r="AC50" s="61">
        <v>0</v>
      </c>
      <c r="AD50" s="61">
        <v>6333195.8300000001</v>
      </c>
      <c r="AE50" s="61">
        <v>0</v>
      </c>
      <c r="AF50" s="61">
        <v>0</v>
      </c>
      <c r="AG50" s="61">
        <v>0</v>
      </c>
      <c r="AH50" s="61">
        <v>0</v>
      </c>
      <c r="AI50" s="61">
        <v>0</v>
      </c>
      <c r="AJ50" s="61">
        <v>0</v>
      </c>
      <c r="AK50" s="61">
        <v>0</v>
      </c>
      <c r="AL50" s="61">
        <v>0</v>
      </c>
      <c r="AM50" s="61">
        <v>0</v>
      </c>
      <c r="AN50" s="61">
        <v>0</v>
      </c>
      <c r="AO50" s="61">
        <v>0</v>
      </c>
      <c r="AP50" s="61">
        <v>0</v>
      </c>
      <c r="AQ50" s="61">
        <v>0</v>
      </c>
      <c r="AR50" s="61">
        <v>0</v>
      </c>
      <c r="AS50" s="61">
        <v>-149093260.5</v>
      </c>
      <c r="AT50" s="61">
        <v>0</v>
      </c>
      <c r="AU50" s="61">
        <v>0</v>
      </c>
      <c r="AV50" s="61">
        <v>0</v>
      </c>
      <c r="AW50" s="61">
        <v>657226.32000000041</v>
      </c>
      <c r="AX50" s="61">
        <v>640976.48000000045</v>
      </c>
      <c r="AY50" s="61">
        <v>-4804956.17</v>
      </c>
      <c r="AZ50" s="61">
        <v>-1000</v>
      </c>
      <c r="BA50" s="61">
        <v>-6425235.5300000003</v>
      </c>
      <c r="BB50" s="61">
        <v>0</v>
      </c>
      <c r="BC50" s="61">
        <v>1621279.36</v>
      </c>
      <c r="BD50" s="61">
        <v>5445932.6500000004</v>
      </c>
      <c r="BE50" s="61">
        <v>16249.840000000002</v>
      </c>
      <c r="BF50" s="61">
        <v>26754.83</v>
      </c>
      <c r="BG50" s="61">
        <v>0</v>
      </c>
      <c r="BH50" s="61">
        <v>35782.39</v>
      </c>
      <c r="BI50" s="61">
        <v>0</v>
      </c>
      <c r="BJ50" s="61">
        <v>-9027.56</v>
      </c>
      <c r="BK50" s="61">
        <v>-10504.99</v>
      </c>
      <c r="BL50" s="61">
        <v>0</v>
      </c>
      <c r="BM50" s="61">
        <v>0</v>
      </c>
      <c r="BN50" s="61">
        <v>0</v>
      </c>
      <c r="BO50" s="61">
        <v>-5071397.07</v>
      </c>
      <c r="BP50" s="61">
        <v>-5071397.07</v>
      </c>
      <c r="BQ50" s="61">
        <v>0</v>
      </c>
      <c r="BR50" s="61">
        <v>0</v>
      </c>
      <c r="BS50" s="61">
        <v>-131285794.59999999</v>
      </c>
      <c r="BT50" s="61">
        <v>-75422666.569999993</v>
      </c>
      <c r="BU50" s="61">
        <v>-16902828.010000002</v>
      </c>
      <c r="BV50" s="61">
        <v>-11746845.09</v>
      </c>
      <c r="BW50" s="61">
        <v>0</v>
      </c>
      <c r="BX50" s="61">
        <v>-26029014.43</v>
      </c>
      <c r="BY50" s="61">
        <v>-1184440.5</v>
      </c>
      <c r="BZ50" s="61">
        <v>0</v>
      </c>
      <c r="CA50" s="61">
        <v>0</v>
      </c>
      <c r="CB50" s="61">
        <v>0</v>
      </c>
      <c r="CC50" s="61">
        <v>0</v>
      </c>
      <c r="CD50" s="61">
        <v>0</v>
      </c>
      <c r="CE50" s="61">
        <v>0</v>
      </c>
      <c r="CF50" s="61">
        <v>0</v>
      </c>
      <c r="CG50" s="61">
        <v>0</v>
      </c>
      <c r="CH50" s="61">
        <v>0</v>
      </c>
      <c r="CI50" s="61">
        <v>-13393295.15</v>
      </c>
      <c r="CJ50" s="61">
        <v>-13393295.15</v>
      </c>
      <c r="CK50" s="61">
        <v>0</v>
      </c>
      <c r="CL50" s="61">
        <v>-9764088.819999963</v>
      </c>
    </row>
    <row r="51" spans="1:90" ht="12.75" customHeight="1">
      <c r="A51" s="43" t="s">
        <v>89</v>
      </c>
      <c r="B51" s="59">
        <v>1059</v>
      </c>
      <c r="C51" s="60" t="s">
        <v>376</v>
      </c>
      <c r="D51" s="61">
        <v>48254984.921387851</v>
      </c>
      <c r="E51" s="61">
        <v>40603644.700000003</v>
      </c>
      <c r="F51" s="61">
        <v>47184252.700000003</v>
      </c>
      <c r="G51" s="61">
        <v>-6580608</v>
      </c>
      <c r="H51" s="61">
        <v>0</v>
      </c>
      <c r="I51" s="61">
        <v>-241927.35000000149</v>
      </c>
      <c r="J51" s="61">
        <v>-3559274.9400000013</v>
      </c>
      <c r="K51" s="61">
        <v>-25175542.170000002</v>
      </c>
      <c r="L51" s="61">
        <v>21616267.23</v>
      </c>
      <c r="M51" s="61">
        <v>3317347.59</v>
      </c>
      <c r="N51" s="61">
        <v>3317347.59</v>
      </c>
      <c r="O51" s="61">
        <v>0</v>
      </c>
      <c r="P51" s="61">
        <v>0</v>
      </c>
      <c r="Q51" s="61">
        <v>0</v>
      </c>
      <c r="R51" s="61">
        <v>0</v>
      </c>
      <c r="S51" s="61">
        <v>0</v>
      </c>
      <c r="T51" s="61">
        <v>0</v>
      </c>
      <c r="U51" s="61">
        <v>0</v>
      </c>
      <c r="V51" s="61">
        <v>0</v>
      </c>
      <c r="W51" s="61">
        <v>0</v>
      </c>
      <c r="X51" s="61">
        <v>0</v>
      </c>
      <c r="Y51" s="61">
        <v>0</v>
      </c>
      <c r="Z51" s="61">
        <v>7893267.5713878479</v>
      </c>
      <c r="AA51" s="61">
        <v>7891886.1326889647</v>
      </c>
      <c r="AB51" s="61">
        <v>0</v>
      </c>
      <c r="AC51" s="61">
        <v>0</v>
      </c>
      <c r="AD51" s="61">
        <v>1381.438698883175</v>
      </c>
      <c r="AE51" s="61">
        <v>0</v>
      </c>
      <c r="AF51" s="61">
        <v>0</v>
      </c>
      <c r="AG51" s="61">
        <v>0</v>
      </c>
      <c r="AH51" s="61">
        <v>0</v>
      </c>
      <c r="AI51" s="61">
        <v>0</v>
      </c>
      <c r="AJ51" s="61">
        <v>0</v>
      </c>
      <c r="AK51" s="61">
        <v>0</v>
      </c>
      <c r="AL51" s="61">
        <v>0</v>
      </c>
      <c r="AM51" s="61">
        <v>0</v>
      </c>
      <c r="AN51" s="61">
        <v>0</v>
      </c>
      <c r="AO51" s="61">
        <v>0</v>
      </c>
      <c r="AP51" s="61">
        <v>0</v>
      </c>
      <c r="AQ51" s="61">
        <v>0</v>
      </c>
      <c r="AR51" s="61">
        <v>0</v>
      </c>
      <c r="AS51" s="61">
        <v>-50564584.801121533</v>
      </c>
      <c r="AT51" s="61">
        <v>-699559.16</v>
      </c>
      <c r="AU51" s="61">
        <v>-699559.16</v>
      </c>
      <c r="AV51" s="61">
        <v>0</v>
      </c>
      <c r="AW51" s="61">
        <v>1555266.8999999994</v>
      </c>
      <c r="AX51" s="61">
        <v>1555266.8999999994</v>
      </c>
      <c r="AY51" s="61">
        <v>-4541809.79</v>
      </c>
      <c r="AZ51" s="61">
        <v>-2239325.79</v>
      </c>
      <c r="BA51" s="61">
        <v>-3834973</v>
      </c>
      <c r="BB51" s="61">
        <v>0</v>
      </c>
      <c r="BC51" s="61">
        <v>1532489</v>
      </c>
      <c r="BD51" s="61">
        <v>6097076.6899999995</v>
      </c>
      <c r="BE51" s="61">
        <v>0</v>
      </c>
      <c r="BF51" s="61">
        <v>0</v>
      </c>
      <c r="BG51" s="61">
        <v>0</v>
      </c>
      <c r="BH51" s="61">
        <v>0</v>
      </c>
      <c r="BI51" s="61">
        <v>0</v>
      </c>
      <c r="BJ51" s="61">
        <v>0</v>
      </c>
      <c r="BK51" s="61">
        <v>0</v>
      </c>
      <c r="BL51" s="61">
        <v>0</v>
      </c>
      <c r="BM51" s="61">
        <v>0</v>
      </c>
      <c r="BN51" s="61">
        <v>0</v>
      </c>
      <c r="BO51" s="61">
        <v>-1332326</v>
      </c>
      <c r="BP51" s="61">
        <v>-1332326</v>
      </c>
      <c r="BQ51" s="61">
        <v>0</v>
      </c>
      <c r="BR51" s="61">
        <v>0</v>
      </c>
      <c r="BS51" s="61">
        <v>-49492648.811121538</v>
      </c>
      <c r="BT51" s="61">
        <v>-20888963.213079579</v>
      </c>
      <c r="BU51" s="61">
        <v>-16832968.198324539</v>
      </c>
      <c r="BV51" s="61">
        <v>-2826582.5057050949</v>
      </c>
      <c r="BW51" s="61">
        <v>0</v>
      </c>
      <c r="BX51" s="61">
        <v>-2648348.9716324443</v>
      </c>
      <c r="BY51" s="61">
        <v>-1087028.6095917788</v>
      </c>
      <c r="BZ51" s="61">
        <v>0</v>
      </c>
      <c r="CA51" s="61">
        <v>-5208757.3127880991</v>
      </c>
      <c r="CB51" s="61">
        <v>-595317.73000000045</v>
      </c>
      <c r="CC51" s="61">
        <v>-595317.73000000045</v>
      </c>
      <c r="CD51" s="61">
        <v>-6689269.4900000002</v>
      </c>
      <c r="CE51" s="61">
        <v>6093951.7599999998</v>
      </c>
      <c r="CF51" s="61">
        <v>0</v>
      </c>
      <c r="CG51" s="61">
        <v>0</v>
      </c>
      <c r="CH51" s="61">
        <v>0</v>
      </c>
      <c r="CI51" s="61">
        <v>0</v>
      </c>
      <c r="CJ51" s="61">
        <v>0</v>
      </c>
      <c r="CK51" s="61">
        <v>0</v>
      </c>
      <c r="CL51" s="61">
        <v>-2309599.8797336817</v>
      </c>
    </row>
    <row r="52" spans="1:90" ht="12.75" customHeight="1">
      <c r="A52" s="43" t="s">
        <v>91</v>
      </c>
      <c r="B52" s="59">
        <v>1060</v>
      </c>
      <c r="C52" s="60" t="s">
        <v>376</v>
      </c>
      <c r="D52" s="61">
        <v>1868421.67</v>
      </c>
      <c r="E52" s="61">
        <v>0</v>
      </c>
      <c r="F52" s="61">
        <v>0</v>
      </c>
      <c r="G52" s="61">
        <v>0</v>
      </c>
      <c r="H52" s="61">
        <v>0</v>
      </c>
      <c r="I52" s="61">
        <v>0</v>
      </c>
      <c r="J52" s="61">
        <v>0</v>
      </c>
      <c r="K52" s="61">
        <v>0</v>
      </c>
      <c r="L52" s="61">
        <v>0</v>
      </c>
      <c r="M52" s="61">
        <v>0</v>
      </c>
      <c r="N52" s="61">
        <v>0</v>
      </c>
      <c r="O52" s="61">
        <v>0</v>
      </c>
      <c r="P52" s="61">
        <v>0</v>
      </c>
      <c r="Q52" s="61">
        <v>0</v>
      </c>
      <c r="R52" s="61">
        <v>0</v>
      </c>
      <c r="S52" s="61">
        <v>0</v>
      </c>
      <c r="T52" s="61">
        <v>0</v>
      </c>
      <c r="U52" s="61">
        <v>0</v>
      </c>
      <c r="V52" s="61">
        <v>0</v>
      </c>
      <c r="W52" s="61">
        <v>0</v>
      </c>
      <c r="X52" s="61">
        <v>0</v>
      </c>
      <c r="Y52" s="61">
        <v>0</v>
      </c>
      <c r="Z52" s="61">
        <v>0</v>
      </c>
      <c r="AA52" s="61">
        <v>0</v>
      </c>
      <c r="AB52" s="61">
        <v>0</v>
      </c>
      <c r="AC52" s="61">
        <v>0</v>
      </c>
      <c r="AD52" s="61">
        <v>0</v>
      </c>
      <c r="AE52" s="61">
        <v>0</v>
      </c>
      <c r="AF52" s="61">
        <v>0</v>
      </c>
      <c r="AG52" s="61">
        <v>0</v>
      </c>
      <c r="AH52" s="61">
        <v>0</v>
      </c>
      <c r="AI52" s="61">
        <v>0</v>
      </c>
      <c r="AJ52" s="61">
        <v>1868421.67</v>
      </c>
      <c r="AK52" s="61">
        <v>1868421.67</v>
      </c>
      <c r="AL52" s="61">
        <v>0</v>
      </c>
      <c r="AM52" s="61">
        <v>0</v>
      </c>
      <c r="AN52" s="61">
        <v>0</v>
      </c>
      <c r="AO52" s="61">
        <v>0</v>
      </c>
      <c r="AP52" s="61">
        <v>0</v>
      </c>
      <c r="AQ52" s="61">
        <v>0</v>
      </c>
      <c r="AR52" s="61">
        <v>0</v>
      </c>
      <c r="AS52" s="61">
        <v>-35295499.200000003</v>
      </c>
      <c r="AT52" s="61">
        <v>0</v>
      </c>
      <c r="AU52" s="61">
        <v>0</v>
      </c>
      <c r="AV52" s="61">
        <v>0</v>
      </c>
      <c r="AW52" s="61">
        <v>0</v>
      </c>
      <c r="AX52" s="61">
        <v>0</v>
      </c>
      <c r="AY52" s="61">
        <v>0</v>
      </c>
      <c r="AZ52" s="61">
        <v>0</v>
      </c>
      <c r="BA52" s="61">
        <v>0</v>
      </c>
      <c r="BB52" s="61">
        <v>0</v>
      </c>
      <c r="BC52" s="61">
        <v>0</v>
      </c>
      <c r="BD52" s="61">
        <v>0</v>
      </c>
      <c r="BE52" s="61">
        <v>0</v>
      </c>
      <c r="BF52" s="61">
        <v>0</v>
      </c>
      <c r="BG52" s="61">
        <v>0</v>
      </c>
      <c r="BH52" s="61">
        <v>0</v>
      </c>
      <c r="BI52" s="61">
        <v>0</v>
      </c>
      <c r="BJ52" s="61">
        <v>0</v>
      </c>
      <c r="BK52" s="61">
        <v>0</v>
      </c>
      <c r="BL52" s="61">
        <v>0</v>
      </c>
      <c r="BM52" s="61">
        <v>0</v>
      </c>
      <c r="BN52" s="61">
        <v>0</v>
      </c>
      <c r="BO52" s="61">
        <v>0</v>
      </c>
      <c r="BP52" s="61">
        <v>0</v>
      </c>
      <c r="BQ52" s="61">
        <v>0</v>
      </c>
      <c r="BR52" s="61">
        <v>0</v>
      </c>
      <c r="BS52" s="61">
        <v>-35295499.200000003</v>
      </c>
      <c r="BT52" s="61">
        <v>0</v>
      </c>
      <c r="BU52" s="61">
        <v>-20653220.210000001</v>
      </c>
      <c r="BV52" s="61">
        <v>-8311039.6100000003</v>
      </c>
      <c r="BW52" s="61">
        <v>0</v>
      </c>
      <c r="BX52" s="61">
        <v>0</v>
      </c>
      <c r="BY52" s="61">
        <v>-6331239.3799999999</v>
      </c>
      <c r="BZ52" s="61">
        <v>0</v>
      </c>
      <c r="CA52" s="61">
        <v>0</v>
      </c>
      <c r="CB52" s="61">
        <v>0</v>
      </c>
      <c r="CC52" s="61">
        <v>0</v>
      </c>
      <c r="CD52" s="61">
        <v>0</v>
      </c>
      <c r="CE52" s="61">
        <v>0</v>
      </c>
      <c r="CF52" s="61">
        <v>0</v>
      </c>
      <c r="CG52" s="61">
        <v>0</v>
      </c>
      <c r="CH52" s="61">
        <v>0</v>
      </c>
      <c r="CI52" s="61">
        <v>0</v>
      </c>
      <c r="CJ52" s="61">
        <v>0</v>
      </c>
      <c r="CK52" s="61">
        <v>0</v>
      </c>
      <c r="CL52" s="61">
        <v>-33427077.530000001</v>
      </c>
    </row>
    <row r="53" spans="1:90" ht="12.75" customHeight="1">
      <c r="A53" s="43" t="s">
        <v>93</v>
      </c>
      <c r="B53" s="59">
        <v>1061</v>
      </c>
      <c r="C53" s="60" t="s">
        <v>376</v>
      </c>
      <c r="D53" s="61">
        <v>0</v>
      </c>
      <c r="E53" s="61">
        <v>0</v>
      </c>
      <c r="F53" s="61">
        <v>0</v>
      </c>
      <c r="G53" s="61">
        <v>0</v>
      </c>
      <c r="H53" s="61">
        <v>0</v>
      </c>
      <c r="I53" s="61">
        <v>0</v>
      </c>
      <c r="J53" s="61">
        <v>0</v>
      </c>
      <c r="K53" s="61">
        <v>0</v>
      </c>
      <c r="L53" s="61">
        <v>0</v>
      </c>
      <c r="M53" s="61">
        <v>0</v>
      </c>
      <c r="N53" s="61">
        <v>0</v>
      </c>
      <c r="O53" s="61">
        <v>0</v>
      </c>
      <c r="P53" s="61">
        <v>0</v>
      </c>
      <c r="Q53" s="61">
        <v>0</v>
      </c>
      <c r="R53" s="61">
        <v>0</v>
      </c>
      <c r="S53" s="61">
        <v>0</v>
      </c>
      <c r="T53" s="61">
        <v>0</v>
      </c>
      <c r="U53" s="61">
        <v>0</v>
      </c>
      <c r="V53" s="61">
        <v>0</v>
      </c>
      <c r="W53" s="61">
        <v>0</v>
      </c>
      <c r="X53" s="61">
        <v>0</v>
      </c>
      <c r="Y53" s="61">
        <v>0</v>
      </c>
      <c r="Z53" s="61">
        <v>0</v>
      </c>
      <c r="AA53" s="61">
        <v>0</v>
      </c>
      <c r="AB53" s="61">
        <v>0</v>
      </c>
      <c r="AC53" s="61">
        <v>0</v>
      </c>
      <c r="AD53" s="61">
        <v>0</v>
      </c>
      <c r="AE53" s="61">
        <v>0</v>
      </c>
      <c r="AF53" s="61">
        <v>0</v>
      </c>
      <c r="AG53" s="61">
        <v>0</v>
      </c>
      <c r="AH53" s="61">
        <v>0</v>
      </c>
      <c r="AI53" s="61">
        <v>0</v>
      </c>
      <c r="AJ53" s="61">
        <v>0</v>
      </c>
      <c r="AK53" s="61">
        <v>0</v>
      </c>
      <c r="AL53" s="61">
        <v>0</v>
      </c>
      <c r="AM53" s="61">
        <v>0</v>
      </c>
      <c r="AN53" s="61">
        <v>0</v>
      </c>
      <c r="AO53" s="61">
        <v>0</v>
      </c>
      <c r="AP53" s="61">
        <v>0</v>
      </c>
      <c r="AQ53" s="61">
        <v>0</v>
      </c>
      <c r="AR53" s="61">
        <v>0</v>
      </c>
      <c r="AS53" s="61">
        <v>0</v>
      </c>
      <c r="AT53" s="61">
        <v>0</v>
      </c>
      <c r="AU53" s="61">
        <v>0</v>
      </c>
      <c r="AV53" s="61">
        <v>0</v>
      </c>
      <c r="AW53" s="61">
        <v>0</v>
      </c>
      <c r="AX53" s="61">
        <v>0</v>
      </c>
      <c r="AY53" s="61">
        <v>0</v>
      </c>
      <c r="AZ53" s="61">
        <v>0</v>
      </c>
      <c r="BA53" s="61">
        <v>0</v>
      </c>
      <c r="BB53" s="61">
        <v>0</v>
      </c>
      <c r="BC53" s="61">
        <v>0</v>
      </c>
      <c r="BD53" s="61">
        <v>0</v>
      </c>
      <c r="BE53" s="61">
        <v>0</v>
      </c>
      <c r="BF53" s="61">
        <v>0</v>
      </c>
      <c r="BG53" s="61">
        <v>0</v>
      </c>
      <c r="BH53" s="61">
        <v>0</v>
      </c>
      <c r="BI53" s="61">
        <v>0</v>
      </c>
      <c r="BJ53" s="61">
        <v>0</v>
      </c>
      <c r="BK53" s="61">
        <v>0</v>
      </c>
      <c r="BL53" s="61">
        <v>0</v>
      </c>
      <c r="BM53" s="61">
        <v>0</v>
      </c>
      <c r="BN53" s="61">
        <v>0</v>
      </c>
      <c r="BO53" s="61">
        <v>0</v>
      </c>
      <c r="BP53" s="61">
        <v>0</v>
      </c>
      <c r="BQ53" s="61">
        <v>0</v>
      </c>
      <c r="BR53" s="61">
        <v>0</v>
      </c>
      <c r="BS53" s="61">
        <v>0</v>
      </c>
      <c r="BT53" s="61">
        <v>0</v>
      </c>
      <c r="BU53" s="61">
        <v>0</v>
      </c>
      <c r="BV53" s="61">
        <v>0</v>
      </c>
      <c r="BW53" s="61">
        <v>0</v>
      </c>
      <c r="BX53" s="61">
        <v>0</v>
      </c>
      <c r="BY53" s="61">
        <v>0</v>
      </c>
      <c r="BZ53" s="61">
        <v>0</v>
      </c>
      <c r="CA53" s="61">
        <v>0</v>
      </c>
      <c r="CB53" s="61">
        <v>0</v>
      </c>
      <c r="CC53" s="61">
        <v>0</v>
      </c>
      <c r="CD53" s="61">
        <v>0</v>
      </c>
      <c r="CE53" s="61">
        <v>0</v>
      </c>
      <c r="CF53" s="61">
        <v>0</v>
      </c>
      <c r="CG53" s="61">
        <v>0</v>
      </c>
      <c r="CH53" s="61">
        <v>0</v>
      </c>
      <c r="CI53" s="61">
        <v>0</v>
      </c>
      <c r="CJ53" s="61">
        <v>0</v>
      </c>
      <c r="CK53" s="61">
        <v>0</v>
      </c>
      <c r="CL53" s="61">
        <v>0</v>
      </c>
    </row>
    <row r="54" spans="1:90" ht="12.75" customHeight="1">
      <c r="A54" s="43" t="s">
        <v>95</v>
      </c>
      <c r="B54" s="59">
        <v>2001</v>
      </c>
      <c r="C54" s="60" t="s">
        <v>376</v>
      </c>
      <c r="D54" s="61">
        <v>0</v>
      </c>
      <c r="E54" s="61">
        <v>0</v>
      </c>
      <c r="F54" s="61">
        <v>0</v>
      </c>
      <c r="G54" s="61">
        <v>0</v>
      </c>
      <c r="H54" s="61">
        <v>0</v>
      </c>
      <c r="I54" s="61">
        <v>0</v>
      </c>
      <c r="J54" s="61">
        <v>0</v>
      </c>
      <c r="K54" s="61">
        <v>0</v>
      </c>
      <c r="L54" s="61">
        <v>0</v>
      </c>
      <c r="M54" s="61">
        <v>0</v>
      </c>
      <c r="N54" s="61">
        <v>0</v>
      </c>
      <c r="O54" s="61">
        <v>0</v>
      </c>
      <c r="P54" s="61">
        <v>0</v>
      </c>
      <c r="Q54" s="61">
        <v>0</v>
      </c>
      <c r="R54" s="61">
        <v>0</v>
      </c>
      <c r="S54" s="61">
        <v>0</v>
      </c>
      <c r="T54" s="61">
        <v>0</v>
      </c>
      <c r="U54" s="61">
        <v>0</v>
      </c>
      <c r="V54" s="61">
        <v>0</v>
      </c>
      <c r="W54" s="61">
        <v>0</v>
      </c>
      <c r="X54" s="61">
        <v>0</v>
      </c>
      <c r="Y54" s="61">
        <v>0</v>
      </c>
      <c r="Z54" s="61">
        <v>0</v>
      </c>
      <c r="AA54" s="61">
        <v>0</v>
      </c>
      <c r="AB54" s="61">
        <v>0</v>
      </c>
      <c r="AC54" s="61">
        <v>0</v>
      </c>
      <c r="AD54" s="61">
        <v>0</v>
      </c>
      <c r="AE54" s="61">
        <v>0</v>
      </c>
      <c r="AF54" s="61">
        <v>0</v>
      </c>
      <c r="AG54" s="61">
        <v>0</v>
      </c>
      <c r="AH54" s="61">
        <v>0</v>
      </c>
      <c r="AI54" s="61">
        <v>0</v>
      </c>
      <c r="AJ54" s="61">
        <v>0</v>
      </c>
      <c r="AK54" s="61">
        <v>0</v>
      </c>
      <c r="AL54" s="61">
        <v>0</v>
      </c>
      <c r="AM54" s="61">
        <v>0</v>
      </c>
      <c r="AN54" s="61">
        <v>0</v>
      </c>
      <c r="AO54" s="61">
        <v>0</v>
      </c>
      <c r="AP54" s="61">
        <v>0</v>
      </c>
      <c r="AQ54" s="61">
        <v>0</v>
      </c>
      <c r="AR54" s="61">
        <v>0</v>
      </c>
      <c r="AS54" s="61">
        <v>2260572.3800000018</v>
      </c>
      <c r="AT54" s="61">
        <v>0</v>
      </c>
      <c r="AU54" s="61">
        <v>0</v>
      </c>
      <c r="AV54" s="61">
        <v>0</v>
      </c>
      <c r="AW54" s="61">
        <v>2260572.3800000018</v>
      </c>
      <c r="AX54" s="61">
        <v>4023281.4200000018</v>
      </c>
      <c r="AY54" s="61">
        <v>-3975955.4199999981</v>
      </c>
      <c r="AZ54" s="61">
        <v>-3975955.4199999981</v>
      </c>
      <c r="BA54" s="61">
        <v>0</v>
      </c>
      <c r="BB54" s="61">
        <v>0</v>
      </c>
      <c r="BC54" s="61">
        <v>0</v>
      </c>
      <c r="BD54" s="61">
        <v>7999236.8399999999</v>
      </c>
      <c r="BE54" s="61">
        <v>-1762709.04</v>
      </c>
      <c r="BF54" s="61">
        <v>1471501.9699999997</v>
      </c>
      <c r="BG54" s="61">
        <v>1471501.9699999997</v>
      </c>
      <c r="BH54" s="61">
        <v>0</v>
      </c>
      <c r="BI54" s="61">
        <v>0</v>
      </c>
      <c r="BJ54" s="61">
        <v>0</v>
      </c>
      <c r="BK54" s="61">
        <v>-3234211.01</v>
      </c>
      <c r="BL54" s="61">
        <v>0</v>
      </c>
      <c r="BM54" s="61">
        <v>0</v>
      </c>
      <c r="BN54" s="61">
        <v>0</v>
      </c>
      <c r="BO54" s="61">
        <v>0</v>
      </c>
      <c r="BP54" s="61">
        <v>0</v>
      </c>
      <c r="BQ54" s="61">
        <v>0</v>
      </c>
      <c r="BR54" s="61">
        <v>0</v>
      </c>
      <c r="BS54" s="61">
        <v>0</v>
      </c>
      <c r="BT54" s="61">
        <v>0</v>
      </c>
      <c r="BU54" s="61">
        <v>0</v>
      </c>
      <c r="BV54" s="61">
        <v>0</v>
      </c>
      <c r="BW54" s="61">
        <v>0</v>
      </c>
      <c r="BX54" s="61">
        <v>0</v>
      </c>
      <c r="BY54" s="61">
        <v>0</v>
      </c>
      <c r="BZ54" s="61">
        <v>0</v>
      </c>
      <c r="CA54" s="61">
        <v>0</v>
      </c>
      <c r="CB54" s="61">
        <v>0</v>
      </c>
      <c r="CC54" s="61">
        <v>0</v>
      </c>
      <c r="CD54" s="61">
        <v>0</v>
      </c>
      <c r="CE54" s="61">
        <v>0</v>
      </c>
      <c r="CF54" s="61">
        <v>0</v>
      </c>
      <c r="CG54" s="61">
        <v>0</v>
      </c>
      <c r="CH54" s="61">
        <v>0</v>
      </c>
      <c r="CI54" s="61">
        <v>0</v>
      </c>
      <c r="CJ54" s="61">
        <v>0</v>
      </c>
      <c r="CK54" s="61">
        <v>0</v>
      </c>
      <c r="CL54" s="61">
        <v>2260572.3800000018</v>
      </c>
    </row>
    <row r="55" spans="1:90" ht="12.75" customHeight="1">
      <c r="A55" s="43" t="s">
        <v>97</v>
      </c>
      <c r="B55" s="59">
        <v>2002</v>
      </c>
      <c r="C55" s="60" t="s">
        <v>377</v>
      </c>
      <c r="D55" s="61">
        <v>2438487.8200000003</v>
      </c>
      <c r="E55" s="61">
        <v>2599639.0300000003</v>
      </c>
      <c r="F55" s="61">
        <v>2599639.0300000003</v>
      </c>
      <c r="G55" s="61">
        <v>0</v>
      </c>
      <c r="H55" s="61">
        <v>0</v>
      </c>
      <c r="I55" s="61">
        <v>-161151.20999999996</v>
      </c>
      <c r="J55" s="61">
        <v>-161151.20999999996</v>
      </c>
      <c r="K55" s="61">
        <v>-2463697.58</v>
      </c>
      <c r="L55" s="61">
        <v>2302546.37</v>
      </c>
      <c r="M55" s="61">
        <v>0</v>
      </c>
      <c r="N55" s="61">
        <v>0</v>
      </c>
      <c r="O55" s="61">
        <v>0</v>
      </c>
      <c r="P55" s="61">
        <v>0</v>
      </c>
      <c r="Q55" s="61">
        <v>0</v>
      </c>
      <c r="R55" s="61">
        <v>0</v>
      </c>
      <c r="S55" s="61">
        <v>0</v>
      </c>
      <c r="T55" s="61">
        <v>0</v>
      </c>
      <c r="U55" s="61">
        <v>0</v>
      </c>
      <c r="V55" s="61">
        <v>0</v>
      </c>
      <c r="W55" s="61">
        <v>0</v>
      </c>
      <c r="X55" s="61">
        <v>0</v>
      </c>
      <c r="Y55" s="61">
        <v>0</v>
      </c>
      <c r="Z55" s="61">
        <v>0</v>
      </c>
      <c r="AA55" s="61">
        <v>0</v>
      </c>
      <c r="AB55" s="61">
        <v>0</v>
      </c>
      <c r="AC55" s="61">
        <v>0</v>
      </c>
      <c r="AD55" s="61">
        <v>0</v>
      </c>
      <c r="AE55" s="61">
        <v>0</v>
      </c>
      <c r="AF55" s="61">
        <v>0</v>
      </c>
      <c r="AG55" s="61">
        <v>0</v>
      </c>
      <c r="AH55" s="61">
        <v>0</v>
      </c>
      <c r="AI55" s="61">
        <v>0</v>
      </c>
      <c r="AJ55" s="61">
        <v>0</v>
      </c>
      <c r="AK55" s="61">
        <v>0</v>
      </c>
      <c r="AL55" s="61">
        <v>0</v>
      </c>
      <c r="AM55" s="61">
        <v>0</v>
      </c>
      <c r="AN55" s="61">
        <v>0</v>
      </c>
      <c r="AO55" s="61">
        <v>0</v>
      </c>
      <c r="AP55" s="61">
        <v>0</v>
      </c>
      <c r="AQ55" s="61">
        <v>0</v>
      </c>
      <c r="AR55" s="61">
        <v>0</v>
      </c>
      <c r="AS55" s="61">
        <v>-2372178.3516039457</v>
      </c>
      <c r="AT55" s="61">
        <v>-13150</v>
      </c>
      <c r="AU55" s="61">
        <v>-13150</v>
      </c>
      <c r="AV55" s="61">
        <v>0</v>
      </c>
      <c r="AW55" s="61">
        <v>-10443.221603945596</v>
      </c>
      <c r="AX55" s="61">
        <v>-10443.221603945596</v>
      </c>
      <c r="AY55" s="61">
        <v>-54362.771603945599</v>
      </c>
      <c r="AZ55" s="61">
        <v>-68200</v>
      </c>
      <c r="BA55" s="61">
        <v>13837.228396054399</v>
      </c>
      <c r="BB55" s="61">
        <v>0</v>
      </c>
      <c r="BC55" s="61">
        <v>0</v>
      </c>
      <c r="BD55" s="61">
        <v>43919.55</v>
      </c>
      <c r="BE55" s="61">
        <v>0</v>
      </c>
      <c r="BF55" s="61">
        <v>0</v>
      </c>
      <c r="BG55" s="61">
        <v>0</v>
      </c>
      <c r="BH55" s="61">
        <v>0</v>
      </c>
      <c r="BI55" s="61">
        <v>0</v>
      </c>
      <c r="BJ55" s="61">
        <v>0</v>
      </c>
      <c r="BK55" s="61">
        <v>0</v>
      </c>
      <c r="BL55" s="61">
        <v>0</v>
      </c>
      <c r="BM55" s="61">
        <v>0</v>
      </c>
      <c r="BN55" s="61">
        <v>0</v>
      </c>
      <c r="BO55" s="61">
        <v>0</v>
      </c>
      <c r="BP55" s="61">
        <v>0</v>
      </c>
      <c r="BQ55" s="61">
        <v>0</v>
      </c>
      <c r="BR55" s="61">
        <v>0</v>
      </c>
      <c r="BS55" s="61">
        <v>-2348585.13</v>
      </c>
      <c r="BT55" s="61">
        <v>-938681.61000000034</v>
      </c>
      <c r="BU55" s="61">
        <v>-933193.81999999983</v>
      </c>
      <c r="BV55" s="61">
        <v>-161020.75999999995</v>
      </c>
      <c r="BW55" s="61">
        <v>0</v>
      </c>
      <c r="BX55" s="61">
        <v>-15711.150000000001</v>
      </c>
      <c r="BY55" s="61">
        <v>-299977.79000000004</v>
      </c>
      <c r="BZ55" s="61">
        <v>0</v>
      </c>
      <c r="CA55" s="61">
        <v>0</v>
      </c>
      <c r="CB55" s="61">
        <v>0</v>
      </c>
      <c r="CC55" s="61">
        <v>0</v>
      </c>
      <c r="CD55" s="61">
        <v>0</v>
      </c>
      <c r="CE55" s="61">
        <v>0</v>
      </c>
      <c r="CF55" s="61">
        <v>0</v>
      </c>
      <c r="CG55" s="61">
        <v>0</v>
      </c>
      <c r="CH55" s="61">
        <v>0</v>
      </c>
      <c r="CI55" s="61">
        <v>0</v>
      </c>
      <c r="CJ55" s="61">
        <v>0</v>
      </c>
      <c r="CK55" s="61">
        <v>0</v>
      </c>
      <c r="CL55" s="61">
        <v>66309.468396054581</v>
      </c>
    </row>
    <row r="56" spans="1:90" ht="12.75" customHeight="1">
      <c r="A56" s="43" t="s">
        <v>99</v>
      </c>
      <c r="B56" s="59">
        <v>2005</v>
      </c>
      <c r="C56" s="60" t="s">
        <v>377</v>
      </c>
      <c r="D56" s="61">
        <v>5960421.5699999994</v>
      </c>
      <c r="E56" s="61">
        <v>6984947.8099999996</v>
      </c>
      <c r="F56" s="61">
        <v>7020505.8399999999</v>
      </c>
      <c r="G56" s="61">
        <v>-35558.03</v>
      </c>
      <c r="H56" s="61">
        <v>0</v>
      </c>
      <c r="I56" s="61">
        <v>-1541759.37</v>
      </c>
      <c r="J56" s="61">
        <v>-1477736.9700000002</v>
      </c>
      <c r="K56" s="61">
        <v>-3745634.08</v>
      </c>
      <c r="L56" s="61">
        <v>2267897.11</v>
      </c>
      <c r="M56" s="61">
        <v>-64022.400000000009</v>
      </c>
      <c r="N56" s="61">
        <v>67306.509999999995</v>
      </c>
      <c r="O56" s="61">
        <v>-131328.91</v>
      </c>
      <c r="P56" s="61">
        <v>0</v>
      </c>
      <c r="Q56" s="61">
        <v>0</v>
      </c>
      <c r="R56" s="61">
        <v>0</v>
      </c>
      <c r="S56" s="61">
        <v>0</v>
      </c>
      <c r="T56" s="61">
        <v>0</v>
      </c>
      <c r="U56" s="61">
        <v>0</v>
      </c>
      <c r="V56" s="61">
        <v>0</v>
      </c>
      <c r="W56" s="61">
        <v>0</v>
      </c>
      <c r="X56" s="61">
        <v>0</v>
      </c>
      <c r="Y56" s="61">
        <v>0</v>
      </c>
      <c r="Z56" s="61">
        <v>517233.13</v>
      </c>
      <c r="AA56" s="61">
        <v>517233.13</v>
      </c>
      <c r="AB56" s="61">
        <v>0</v>
      </c>
      <c r="AC56" s="61">
        <v>0</v>
      </c>
      <c r="AD56" s="61">
        <v>0</v>
      </c>
      <c r="AE56" s="61">
        <v>0</v>
      </c>
      <c r="AF56" s="61">
        <v>0</v>
      </c>
      <c r="AG56" s="61">
        <v>0</v>
      </c>
      <c r="AH56" s="61">
        <v>0</v>
      </c>
      <c r="AI56" s="61">
        <v>0</v>
      </c>
      <c r="AJ56" s="61">
        <v>0</v>
      </c>
      <c r="AK56" s="61">
        <v>0</v>
      </c>
      <c r="AL56" s="61">
        <v>0</v>
      </c>
      <c r="AM56" s="61">
        <v>0</v>
      </c>
      <c r="AN56" s="61">
        <v>0</v>
      </c>
      <c r="AO56" s="61">
        <v>0</v>
      </c>
      <c r="AP56" s="61">
        <v>0</v>
      </c>
      <c r="AQ56" s="61">
        <v>0</v>
      </c>
      <c r="AR56" s="61">
        <v>0</v>
      </c>
      <c r="AS56" s="61">
        <v>-2373509.2799999998</v>
      </c>
      <c r="AT56" s="61">
        <v>-509276.49</v>
      </c>
      <c r="AU56" s="61">
        <v>-690526.49</v>
      </c>
      <c r="AV56" s="61">
        <v>181250</v>
      </c>
      <c r="AW56" s="61">
        <v>0</v>
      </c>
      <c r="AX56" s="61">
        <v>0</v>
      </c>
      <c r="AY56" s="61">
        <v>0</v>
      </c>
      <c r="AZ56" s="61">
        <v>0</v>
      </c>
      <c r="BA56" s="61">
        <v>0</v>
      </c>
      <c r="BB56" s="61">
        <v>0</v>
      </c>
      <c r="BC56" s="61">
        <v>0</v>
      </c>
      <c r="BD56" s="61">
        <v>0</v>
      </c>
      <c r="BE56" s="61">
        <v>0</v>
      </c>
      <c r="BF56" s="61">
        <v>0</v>
      </c>
      <c r="BG56" s="61">
        <v>0</v>
      </c>
      <c r="BH56" s="61">
        <v>0</v>
      </c>
      <c r="BI56" s="61">
        <v>0</v>
      </c>
      <c r="BJ56" s="61">
        <v>0</v>
      </c>
      <c r="BK56" s="61">
        <v>0</v>
      </c>
      <c r="BL56" s="61">
        <v>0</v>
      </c>
      <c r="BM56" s="61">
        <v>0</v>
      </c>
      <c r="BN56" s="61">
        <v>0</v>
      </c>
      <c r="BO56" s="61">
        <v>-87977.57</v>
      </c>
      <c r="BP56" s="61">
        <v>-87977.57</v>
      </c>
      <c r="BQ56" s="61">
        <v>0</v>
      </c>
      <c r="BR56" s="61">
        <v>0</v>
      </c>
      <c r="BS56" s="61">
        <v>-1776255.2199999997</v>
      </c>
      <c r="BT56" s="61">
        <v>-1511925.14</v>
      </c>
      <c r="BU56" s="61">
        <v>-208403.14</v>
      </c>
      <c r="BV56" s="61">
        <v>-17448.64</v>
      </c>
      <c r="BW56" s="61">
        <v>0</v>
      </c>
      <c r="BX56" s="61">
        <v>-12751.61</v>
      </c>
      <c r="BY56" s="61">
        <v>-24938.65</v>
      </c>
      <c r="BZ56" s="61">
        <v>0</v>
      </c>
      <c r="CA56" s="61">
        <v>-788.04</v>
      </c>
      <c r="CB56" s="61">
        <v>0</v>
      </c>
      <c r="CC56" s="61">
        <v>0</v>
      </c>
      <c r="CD56" s="61">
        <v>0</v>
      </c>
      <c r="CE56" s="61">
        <v>0</v>
      </c>
      <c r="CF56" s="61">
        <v>0</v>
      </c>
      <c r="CG56" s="61">
        <v>0</v>
      </c>
      <c r="CH56" s="61">
        <v>0</v>
      </c>
      <c r="CI56" s="61">
        <v>0</v>
      </c>
      <c r="CJ56" s="61">
        <v>0</v>
      </c>
      <c r="CK56" s="61">
        <v>0</v>
      </c>
      <c r="CL56" s="61">
        <v>3586912.2899999996</v>
      </c>
    </row>
    <row r="57" spans="1:90" ht="12.75" customHeight="1">
      <c r="A57" s="43" t="s">
        <v>101</v>
      </c>
      <c r="B57" s="59">
        <v>2006</v>
      </c>
      <c r="C57" s="60" t="s">
        <v>378</v>
      </c>
      <c r="D57" s="61">
        <v>149848906.58999997</v>
      </c>
      <c r="E57" s="61">
        <v>2197943.7400000002</v>
      </c>
      <c r="F57" s="61">
        <v>2295381.2400000002</v>
      </c>
      <c r="G57" s="61">
        <v>-97437.5</v>
      </c>
      <c r="H57" s="61">
        <v>0</v>
      </c>
      <c r="I57" s="61">
        <v>1008265.15</v>
      </c>
      <c r="J57" s="61">
        <v>1042545.79</v>
      </c>
      <c r="K57" s="61">
        <v>-2592037.37</v>
      </c>
      <c r="L57" s="61">
        <v>3634583.16</v>
      </c>
      <c r="M57" s="61">
        <v>-34280.639999999999</v>
      </c>
      <c r="N57" s="61">
        <v>14626.72</v>
      </c>
      <c r="O57" s="61">
        <v>-48907.360000000001</v>
      </c>
      <c r="P57" s="61">
        <v>0</v>
      </c>
      <c r="Q57" s="61">
        <v>0</v>
      </c>
      <c r="R57" s="61">
        <v>0</v>
      </c>
      <c r="S57" s="61">
        <v>0</v>
      </c>
      <c r="T57" s="61">
        <v>0</v>
      </c>
      <c r="U57" s="61">
        <v>0</v>
      </c>
      <c r="V57" s="61">
        <v>0</v>
      </c>
      <c r="W57" s="61">
        <v>0</v>
      </c>
      <c r="X57" s="61">
        <v>0</v>
      </c>
      <c r="Y57" s="61">
        <v>0</v>
      </c>
      <c r="Z57" s="61">
        <v>146642697.69999999</v>
      </c>
      <c r="AA57" s="61">
        <v>146642697.69999999</v>
      </c>
      <c r="AB57" s="61">
        <v>0</v>
      </c>
      <c r="AC57" s="61">
        <v>0</v>
      </c>
      <c r="AD57" s="61">
        <v>0</v>
      </c>
      <c r="AE57" s="61">
        <v>0</v>
      </c>
      <c r="AF57" s="61">
        <v>0</v>
      </c>
      <c r="AG57" s="61">
        <v>0</v>
      </c>
      <c r="AH57" s="61">
        <v>0</v>
      </c>
      <c r="AI57" s="61">
        <v>0</v>
      </c>
      <c r="AJ57" s="61">
        <v>0</v>
      </c>
      <c r="AK57" s="61">
        <v>0</v>
      </c>
      <c r="AL57" s="61">
        <v>0</v>
      </c>
      <c r="AM57" s="61">
        <v>0</v>
      </c>
      <c r="AN57" s="61">
        <v>0</v>
      </c>
      <c r="AO57" s="61">
        <v>0</v>
      </c>
      <c r="AP57" s="61">
        <v>0</v>
      </c>
      <c r="AQ57" s="61">
        <v>0</v>
      </c>
      <c r="AR57" s="61">
        <v>0</v>
      </c>
      <c r="AS57" s="61">
        <v>-17868774.48</v>
      </c>
      <c r="AT57" s="61">
        <v>-1709788.41</v>
      </c>
      <c r="AU57" s="61">
        <v>-1709788.41</v>
      </c>
      <c r="AV57" s="61">
        <v>0</v>
      </c>
      <c r="AW57" s="61">
        <v>-443187.33000000007</v>
      </c>
      <c r="AX57" s="61">
        <v>-1015293</v>
      </c>
      <c r="AY57" s="61">
        <v>-6739177.9400000004</v>
      </c>
      <c r="AZ57" s="61">
        <v>-6304179.9400000004</v>
      </c>
      <c r="BA57" s="61">
        <v>-434998</v>
      </c>
      <c r="BB57" s="61">
        <v>0</v>
      </c>
      <c r="BC57" s="61">
        <v>0</v>
      </c>
      <c r="BD57" s="61">
        <v>5723884.9400000004</v>
      </c>
      <c r="BE57" s="61">
        <v>572105.66999999993</v>
      </c>
      <c r="BF57" s="61">
        <v>2997777.57</v>
      </c>
      <c r="BG57" s="61">
        <v>2997777.57</v>
      </c>
      <c r="BH57" s="61">
        <v>0</v>
      </c>
      <c r="BI57" s="61">
        <v>0</v>
      </c>
      <c r="BJ57" s="61">
        <v>0</v>
      </c>
      <c r="BK57" s="61">
        <v>-2425671.9</v>
      </c>
      <c r="BL57" s="61">
        <v>0</v>
      </c>
      <c r="BM57" s="61">
        <v>0</v>
      </c>
      <c r="BN57" s="61">
        <v>0</v>
      </c>
      <c r="BO57" s="61">
        <v>-19941.180000000866</v>
      </c>
      <c r="BP57" s="61">
        <v>-19941.180000000866</v>
      </c>
      <c r="BQ57" s="61">
        <v>0</v>
      </c>
      <c r="BR57" s="61">
        <v>0</v>
      </c>
      <c r="BS57" s="61">
        <v>-15682975.49</v>
      </c>
      <c r="BT57" s="61">
        <v>-2849441.95</v>
      </c>
      <c r="BU57" s="61">
        <v>-7974473.6900000004</v>
      </c>
      <c r="BV57" s="61">
        <v>-398964.15</v>
      </c>
      <c r="BW57" s="61">
        <v>0</v>
      </c>
      <c r="BX57" s="61">
        <v>-190300.94</v>
      </c>
      <c r="BY57" s="61">
        <v>-4269794.76</v>
      </c>
      <c r="BZ57" s="61">
        <v>0</v>
      </c>
      <c r="CA57" s="61">
        <v>0</v>
      </c>
      <c r="CB57" s="61">
        <v>-12882.069999999992</v>
      </c>
      <c r="CC57" s="61">
        <v>-12882.069999999992</v>
      </c>
      <c r="CD57" s="61">
        <v>-92020.65</v>
      </c>
      <c r="CE57" s="61">
        <v>79138.58</v>
      </c>
      <c r="CF57" s="61">
        <v>0</v>
      </c>
      <c r="CG57" s="61">
        <v>0</v>
      </c>
      <c r="CH57" s="61">
        <v>0</v>
      </c>
      <c r="CI57" s="61">
        <v>0</v>
      </c>
      <c r="CJ57" s="61">
        <v>0</v>
      </c>
      <c r="CK57" s="61">
        <v>0</v>
      </c>
      <c r="CL57" s="61">
        <v>131980132.10999997</v>
      </c>
    </row>
    <row r="58" spans="1:90" ht="12.75" customHeight="1">
      <c r="A58" s="43" t="s">
        <v>103</v>
      </c>
      <c r="B58" s="59">
        <v>2007</v>
      </c>
      <c r="C58" s="60" t="s">
        <v>377</v>
      </c>
      <c r="D58" s="61">
        <v>1731761.87</v>
      </c>
      <c r="E58" s="61">
        <v>1373923</v>
      </c>
      <c r="F58" s="61">
        <v>1373923</v>
      </c>
      <c r="G58" s="61">
        <v>0</v>
      </c>
      <c r="H58" s="61">
        <v>0</v>
      </c>
      <c r="I58" s="61">
        <v>-220879.99</v>
      </c>
      <c r="J58" s="61">
        <v>-220879.99</v>
      </c>
      <c r="K58" s="61">
        <v>-983017.05</v>
      </c>
      <c r="L58" s="61">
        <v>762137.06</v>
      </c>
      <c r="M58" s="61">
        <v>0</v>
      </c>
      <c r="N58" s="61">
        <v>0</v>
      </c>
      <c r="O58" s="61">
        <v>0</v>
      </c>
      <c r="P58" s="61">
        <v>0</v>
      </c>
      <c r="Q58" s="61">
        <v>0</v>
      </c>
      <c r="R58" s="61">
        <v>0</v>
      </c>
      <c r="S58" s="61">
        <v>0</v>
      </c>
      <c r="T58" s="61">
        <v>0</v>
      </c>
      <c r="U58" s="61">
        <v>0</v>
      </c>
      <c r="V58" s="61">
        <v>0</v>
      </c>
      <c r="W58" s="61">
        <v>0</v>
      </c>
      <c r="X58" s="61">
        <v>0</v>
      </c>
      <c r="Y58" s="61">
        <v>0</v>
      </c>
      <c r="Z58" s="61">
        <v>578718.86</v>
      </c>
      <c r="AA58" s="61">
        <v>578718.86</v>
      </c>
      <c r="AB58" s="61">
        <v>0</v>
      </c>
      <c r="AC58" s="61">
        <v>0</v>
      </c>
      <c r="AD58" s="61">
        <v>0</v>
      </c>
      <c r="AE58" s="61">
        <v>0</v>
      </c>
      <c r="AF58" s="61">
        <v>0</v>
      </c>
      <c r="AG58" s="61">
        <v>0</v>
      </c>
      <c r="AH58" s="61">
        <v>0</v>
      </c>
      <c r="AI58" s="61">
        <v>0</v>
      </c>
      <c r="AJ58" s="61">
        <v>0</v>
      </c>
      <c r="AK58" s="61">
        <v>0</v>
      </c>
      <c r="AL58" s="61">
        <v>0</v>
      </c>
      <c r="AM58" s="61">
        <v>0</v>
      </c>
      <c r="AN58" s="61">
        <v>0</v>
      </c>
      <c r="AO58" s="61">
        <v>0</v>
      </c>
      <c r="AP58" s="61">
        <v>0</v>
      </c>
      <c r="AQ58" s="61">
        <v>0</v>
      </c>
      <c r="AR58" s="61">
        <v>0</v>
      </c>
      <c r="AS58" s="61">
        <v>-7854046.4500000011</v>
      </c>
      <c r="AT58" s="61">
        <v>-10364.849999999999</v>
      </c>
      <c r="AU58" s="61">
        <v>-10364.849999999999</v>
      </c>
      <c r="AV58" s="61">
        <v>0</v>
      </c>
      <c r="AW58" s="61">
        <v>-17971.340000000026</v>
      </c>
      <c r="AX58" s="61">
        <v>-17971.340000000026</v>
      </c>
      <c r="AY58" s="61">
        <v>-441254.97000000003</v>
      </c>
      <c r="AZ58" s="61">
        <v>-391863.09</v>
      </c>
      <c r="BA58" s="61">
        <v>-49391.88</v>
      </c>
      <c r="BB58" s="61">
        <v>0</v>
      </c>
      <c r="BC58" s="61">
        <v>0</v>
      </c>
      <c r="BD58" s="61">
        <v>423283.63</v>
      </c>
      <c r="BE58" s="61">
        <v>0</v>
      </c>
      <c r="BF58" s="61">
        <v>0</v>
      </c>
      <c r="BG58" s="61">
        <v>0</v>
      </c>
      <c r="BH58" s="61">
        <v>0</v>
      </c>
      <c r="BI58" s="61">
        <v>0</v>
      </c>
      <c r="BJ58" s="61">
        <v>0</v>
      </c>
      <c r="BK58" s="61">
        <v>0</v>
      </c>
      <c r="BL58" s="61">
        <v>0</v>
      </c>
      <c r="BM58" s="61">
        <v>0</v>
      </c>
      <c r="BN58" s="61">
        <v>0</v>
      </c>
      <c r="BO58" s="61">
        <v>0</v>
      </c>
      <c r="BP58" s="61">
        <v>0</v>
      </c>
      <c r="BQ58" s="61">
        <v>0</v>
      </c>
      <c r="BR58" s="61">
        <v>0</v>
      </c>
      <c r="BS58" s="61">
        <v>-7918812.9799999995</v>
      </c>
      <c r="BT58" s="61">
        <v>-393826.58999999997</v>
      </c>
      <c r="BU58" s="61">
        <v>-5142531.97</v>
      </c>
      <c r="BV58" s="61">
        <v>-2091463.4</v>
      </c>
      <c r="BW58" s="61">
        <v>0</v>
      </c>
      <c r="BX58" s="61">
        <v>4816982.05</v>
      </c>
      <c r="BY58" s="61">
        <v>-5295685.5</v>
      </c>
      <c r="BZ58" s="61">
        <v>0</v>
      </c>
      <c r="CA58" s="61">
        <v>187712.42999999996</v>
      </c>
      <c r="CB58" s="61">
        <v>92171.799999998999</v>
      </c>
      <c r="CC58" s="61">
        <v>92171.799999998999</v>
      </c>
      <c r="CD58" s="61">
        <v>-909687.47000000102</v>
      </c>
      <c r="CE58" s="61">
        <v>1001859.27</v>
      </c>
      <c r="CF58" s="61">
        <v>0</v>
      </c>
      <c r="CG58" s="61">
        <v>0</v>
      </c>
      <c r="CH58" s="61">
        <v>0</v>
      </c>
      <c r="CI58" s="61">
        <v>930.92</v>
      </c>
      <c r="CJ58" s="61">
        <v>930.92</v>
      </c>
      <c r="CK58" s="61">
        <v>0</v>
      </c>
      <c r="CL58" s="61">
        <v>-6122284.580000001</v>
      </c>
    </row>
    <row r="59" spans="1:90" ht="12.75" customHeight="1">
      <c r="A59" s="43" t="s">
        <v>105</v>
      </c>
      <c r="B59" s="59">
        <v>2008</v>
      </c>
      <c r="C59" s="60" t="s">
        <v>377</v>
      </c>
      <c r="D59" s="61">
        <v>582.74</v>
      </c>
      <c r="E59" s="61">
        <v>0</v>
      </c>
      <c r="F59" s="61">
        <v>0</v>
      </c>
      <c r="G59" s="61">
        <v>0</v>
      </c>
      <c r="H59" s="61">
        <v>0</v>
      </c>
      <c r="I59" s="61">
        <v>582.74</v>
      </c>
      <c r="J59" s="61">
        <v>582.74</v>
      </c>
      <c r="K59" s="61">
        <v>0</v>
      </c>
      <c r="L59" s="61">
        <v>582.74</v>
      </c>
      <c r="M59" s="61">
        <v>0</v>
      </c>
      <c r="N59" s="61">
        <v>0</v>
      </c>
      <c r="O59" s="61">
        <v>0</v>
      </c>
      <c r="P59" s="61">
        <v>0</v>
      </c>
      <c r="Q59" s="61">
        <v>0</v>
      </c>
      <c r="R59" s="61">
        <v>0</v>
      </c>
      <c r="S59" s="61">
        <v>0</v>
      </c>
      <c r="T59" s="61">
        <v>0</v>
      </c>
      <c r="U59" s="61">
        <v>0</v>
      </c>
      <c r="V59" s="61">
        <v>0</v>
      </c>
      <c r="W59" s="61">
        <v>0</v>
      </c>
      <c r="X59" s="61">
        <v>0</v>
      </c>
      <c r="Y59" s="61">
        <v>0</v>
      </c>
      <c r="Z59" s="61">
        <v>0</v>
      </c>
      <c r="AA59" s="61">
        <v>0</v>
      </c>
      <c r="AB59" s="61">
        <v>0</v>
      </c>
      <c r="AC59" s="61">
        <v>0</v>
      </c>
      <c r="AD59" s="61">
        <v>0</v>
      </c>
      <c r="AE59" s="61">
        <v>0</v>
      </c>
      <c r="AF59" s="61">
        <v>0</v>
      </c>
      <c r="AG59" s="61">
        <v>0</v>
      </c>
      <c r="AH59" s="61">
        <v>0</v>
      </c>
      <c r="AI59" s="61">
        <v>0</v>
      </c>
      <c r="AJ59" s="61">
        <v>0</v>
      </c>
      <c r="AK59" s="61">
        <v>0</v>
      </c>
      <c r="AL59" s="61">
        <v>0</v>
      </c>
      <c r="AM59" s="61">
        <v>0</v>
      </c>
      <c r="AN59" s="61">
        <v>0</v>
      </c>
      <c r="AO59" s="61">
        <v>0</v>
      </c>
      <c r="AP59" s="61">
        <v>0</v>
      </c>
      <c r="AQ59" s="61">
        <v>0</v>
      </c>
      <c r="AR59" s="61">
        <v>0</v>
      </c>
      <c r="AS59" s="61">
        <v>-26242.864880000001</v>
      </c>
      <c r="AT59" s="61">
        <v>0</v>
      </c>
      <c r="AU59" s="61">
        <v>0</v>
      </c>
      <c r="AV59" s="61">
        <v>0</v>
      </c>
      <c r="AW59" s="61">
        <v>524.04999999999995</v>
      </c>
      <c r="AX59" s="61">
        <v>524.04999999999995</v>
      </c>
      <c r="AY59" s="61">
        <v>0</v>
      </c>
      <c r="AZ59" s="61">
        <v>0</v>
      </c>
      <c r="BA59" s="61">
        <v>0</v>
      </c>
      <c r="BB59" s="61">
        <v>0</v>
      </c>
      <c r="BC59" s="61">
        <v>0</v>
      </c>
      <c r="BD59" s="61">
        <v>524.04999999999995</v>
      </c>
      <c r="BE59" s="61">
        <v>0</v>
      </c>
      <c r="BF59" s="61">
        <v>0</v>
      </c>
      <c r="BG59" s="61">
        <v>0</v>
      </c>
      <c r="BH59" s="61">
        <v>0</v>
      </c>
      <c r="BI59" s="61">
        <v>0</v>
      </c>
      <c r="BJ59" s="61">
        <v>0</v>
      </c>
      <c r="BK59" s="61">
        <v>0</v>
      </c>
      <c r="BL59" s="61">
        <v>0</v>
      </c>
      <c r="BM59" s="61">
        <v>0</v>
      </c>
      <c r="BN59" s="61">
        <v>0</v>
      </c>
      <c r="BO59" s="61">
        <v>19.8</v>
      </c>
      <c r="BP59" s="61">
        <v>19.8</v>
      </c>
      <c r="BQ59" s="61">
        <v>0</v>
      </c>
      <c r="BR59" s="61">
        <v>0</v>
      </c>
      <c r="BS59" s="61">
        <v>-26786.71488</v>
      </c>
      <c r="BT59" s="61">
        <v>-233.1</v>
      </c>
      <c r="BU59" s="61">
        <v>-7926.5361579999999</v>
      </c>
      <c r="BV59" s="61">
        <v>-2197.221712</v>
      </c>
      <c r="BW59" s="61">
        <v>0</v>
      </c>
      <c r="BX59" s="61">
        <v>0</v>
      </c>
      <c r="BY59" s="61">
        <v>-16429.85701</v>
      </c>
      <c r="BZ59" s="61">
        <v>0</v>
      </c>
      <c r="CA59" s="61">
        <v>0</v>
      </c>
      <c r="CB59" s="61">
        <v>0</v>
      </c>
      <c r="CC59" s="61">
        <v>0</v>
      </c>
      <c r="CD59" s="61">
        <v>0</v>
      </c>
      <c r="CE59" s="61">
        <v>0</v>
      </c>
      <c r="CF59" s="61">
        <v>0</v>
      </c>
      <c r="CG59" s="61">
        <v>0</v>
      </c>
      <c r="CH59" s="61">
        <v>0</v>
      </c>
      <c r="CI59" s="61">
        <v>0</v>
      </c>
      <c r="CJ59" s="61">
        <v>0</v>
      </c>
      <c r="CK59" s="61">
        <v>0</v>
      </c>
      <c r="CL59" s="61">
        <v>-25660.124879999999</v>
      </c>
    </row>
    <row r="60" spans="1:90" ht="12.75" customHeight="1">
      <c r="A60" s="43" t="s">
        <v>107</v>
      </c>
      <c r="B60" s="59">
        <v>3001</v>
      </c>
      <c r="C60" s="60" t="s">
        <v>378</v>
      </c>
      <c r="D60" s="61">
        <v>18629240.140000001</v>
      </c>
      <c r="E60" s="61">
        <v>0</v>
      </c>
      <c r="F60" s="61">
        <v>0</v>
      </c>
      <c r="G60" s="61">
        <v>0</v>
      </c>
      <c r="H60" s="61">
        <v>0</v>
      </c>
      <c r="I60" s="61">
        <v>0</v>
      </c>
      <c r="J60" s="61">
        <v>0</v>
      </c>
      <c r="K60" s="61">
        <v>0</v>
      </c>
      <c r="L60" s="61">
        <v>0</v>
      </c>
      <c r="M60" s="61">
        <v>0</v>
      </c>
      <c r="N60" s="61">
        <v>0</v>
      </c>
      <c r="O60" s="61">
        <v>0</v>
      </c>
      <c r="P60" s="61">
        <v>0</v>
      </c>
      <c r="Q60" s="61">
        <v>0</v>
      </c>
      <c r="R60" s="61">
        <v>0</v>
      </c>
      <c r="S60" s="61">
        <v>0</v>
      </c>
      <c r="T60" s="61">
        <v>0</v>
      </c>
      <c r="U60" s="61">
        <v>0</v>
      </c>
      <c r="V60" s="61">
        <v>0</v>
      </c>
      <c r="W60" s="61">
        <v>0</v>
      </c>
      <c r="X60" s="61">
        <v>0</v>
      </c>
      <c r="Y60" s="61">
        <v>0</v>
      </c>
      <c r="Z60" s="61">
        <v>18629240.140000001</v>
      </c>
      <c r="AA60" s="61">
        <v>19841492</v>
      </c>
      <c r="AB60" s="61">
        <v>0</v>
      </c>
      <c r="AC60" s="61">
        <v>-1212251.8600000001</v>
      </c>
      <c r="AD60" s="61">
        <v>0</v>
      </c>
      <c r="AE60" s="61">
        <v>0</v>
      </c>
      <c r="AF60" s="61">
        <v>0</v>
      </c>
      <c r="AG60" s="61">
        <v>0</v>
      </c>
      <c r="AH60" s="61">
        <v>0</v>
      </c>
      <c r="AI60" s="61">
        <v>0</v>
      </c>
      <c r="AJ60" s="61">
        <v>0</v>
      </c>
      <c r="AK60" s="61">
        <v>0</v>
      </c>
      <c r="AL60" s="61">
        <v>0</v>
      </c>
      <c r="AM60" s="61">
        <v>0</v>
      </c>
      <c r="AN60" s="61">
        <v>0</v>
      </c>
      <c r="AO60" s="61">
        <v>0</v>
      </c>
      <c r="AP60" s="61">
        <v>0</v>
      </c>
      <c r="AQ60" s="61">
        <v>0</v>
      </c>
      <c r="AR60" s="61">
        <v>0</v>
      </c>
      <c r="AS60" s="61">
        <v>-931462.37</v>
      </c>
      <c r="AT60" s="61">
        <v>0</v>
      </c>
      <c r="AU60" s="61">
        <v>0</v>
      </c>
      <c r="AV60" s="61">
        <v>0</v>
      </c>
      <c r="AW60" s="61">
        <v>0</v>
      </c>
      <c r="AX60" s="61">
        <v>0</v>
      </c>
      <c r="AY60" s="61">
        <v>0</v>
      </c>
      <c r="AZ60" s="61">
        <v>0</v>
      </c>
      <c r="BA60" s="61">
        <v>0</v>
      </c>
      <c r="BB60" s="61">
        <v>0</v>
      </c>
      <c r="BC60" s="61">
        <v>0</v>
      </c>
      <c r="BD60" s="61">
        <v>0</v>
      </c>
      <c r="BE60" s="61">
        <v>0</v>
      </c>
      <c r="BF60" s="61">
        <v>0</v>
      </c>
      <c r="BG60" s="61">
        <v>0</v>
      </c>
      <c r="BH60" s="61">
        <v>0</v>
      </c>
      <c r="BI60" s="61">
        <v>0</v>
      </c>
      <c r="BJ60" s="61">
        <v>0</v>
      </c>
      <c r="BK60" s="61">
        <v>0</v>
      </c>
      <c r="BL60" s="61">
        <v>0</v>
      </c>
      <c r="BM60" s="61">
        <v>0</v>
      </c>
      <c r="BN60" s="61">
        <v>0</v>
      </c>
      <c r="BO60" s="61">
        <v>0</v>
      </c>
      <c r="BP60" s="61">
        <v>0</v>
      </c>
      <c r="BQ60" s="61">
        <v>0</v>
      </c>
      <c r="BR60" s="61">
        <v>0</v>
      </c>
      <c r="BS60" s="61">
        <v>-931462.37</v>
      </c>
      <c r="BT60" s="61">
        <v>0</v>
      </c>
      <c r="BU60" s="61">
        <v>0</v>
      </c>
      <c r="BV60" s="61">
        <v>0</v>
      </c>
      <c r="BW60" s="61">
        <v>0</v>
      </c>
      <c r="BX60" s="61">
        <v>0</v>
      </c>
      <c r="BY60" s="61">
        <v>0</v>
      </c>
      <c r="BZ60" s="61">
        <v>0</v>
      </c>
      <c r="CA60" s="61">
        <v>-931462.37</v>
      </c>
      <c r="CB60" s="61">
        <v>0</v>
      </c>
      <c r="CC60" s="61">
        <v>0</v>
      </c>
      <c r="CD60" s="61">
        <v>0</v>
      </c>
      <c r="CE60" s="61">
        <v>0</v>
      </c>
      <c r="CF60" s="61">
        <v>0</v>
      </c>
      <c r="CG60" s="61">
        <v>0</v>
      </c>
      <c r="CH60" s="61">
        <v>0</v>
      </c>
      <c r="CI60" s="61">
        <v>0</v>
      </c>
      <c r="CJ60" s="61">
        <v>0</v>
      </c>
      <c r="CK60" s="61">
        <v>0</v>
      </c>
      <c r="CL60" s="61">
        <v>17697777.77</v>
      </c>
    </row>
    <row r="61" spans="1:90" ht="12.75" customHeight="1">
      <c r="A61" s="43" t="s">
        <v>109</v>
      </c>
      <c r="B61" s="59">
        <v>3002</v>
      </c>
      <c r="C61" s="60" t="s">
        <v>378</v>
      </c>
      <c r="D61" s="61">
        <v>1409698.52</v>
      </c>
      <c r="E61" s="61">
        <v>1932826.45</v>
      </c>
      <c r="F61" s="61">
        <v>1943836.46</v>
      </c>
      <c r="G61" s="61">
        <v>-11010.01</v>
      </c>
      <c r="H61" s="61">
        <v>0</v>
      </c>
      <c r="I61" s="61">
        <v>-691313.57000000007</v>
      </c>
      <c r="J61" s="61">
        <v>-522467.53</v>
      </c>
      <c r="K61" s="61">
        <v>-828875.06</v>
      </c>
      <c r="L61" s="61">
        <v>306407.53000000003</v>
      </c>
      <c r="M61" s="61">
        <v>-168846.04</v>
      </c>
      <c r="N61" s="61">
        <v>9622.1200000000008</v>
      </c>
      <c r="O61" s="61">
        <v>-178468.16</v>
      </c>
      <c r="P61" s="61">
        <v>0</v>
      </c>
      <c r="Q61" s="61">
        <v>0</v>
      </c>
      <c r="R61" s="61">
        <v>0</v>
      </c>
      <c r="S61" s="61">
        <v>82963.280000000028</v>
      </c>
      <c r="T61" s="61">
        <v>391111.4</v>
      </c>
      <c r="U61" s="61">
        <v>-140746.41</v>
      </c>
      <c r="V61" s="61">
        <v>531857.81000000006</v>
      </c>
      <c r="W61" s="61">
        <v>-308148.12</v>
      </c>
      <c r="X61" s="61">
        <v>1633.88</v>
      </c>
      <c r="Y61" s="61">
        <v>-309782</v>
      </c>
      <c r="Z61" s="61">
        <v>85222.36</v>
      </c>
      <c r="AA61" s="61">
        <v>53358.380000000005</v>
      </c>
      <c r="AB61" s="61">
        <v>0</v>
      </c>
      <c r="AC61" s="61">
        <v>6643.38</v>
      </c>
      <c r="AD61" s="61">
        <v>28626.729999999996</v>
      </c>
      <c r="AE61" s="61">
        <v>0</v>
      </c>
      <c r="AF61" s="61">
        <v>0</v>
      </c>
      <c r="AG61" s="61">
        <v>28.91</v>
      </c>
      <c r="AH61" s="61">
        <v>0</v>
      </c>
      <c r="AI61" s="61">
        <v>-3435.04</v>
      </c>
      <c r="AJ61" s="61">
        <v>0</v>
      </c>
      <c r="AK61" s="61">
        <v>0</v>
      </c>
      <c r="AL61" s="61">
        <v>0</v>
      </c>
      <c r="AM61" s="61">
        <v>0</v>
      </c>
      <c r="AN61" s="61">
        <v>0</v>
      </c>
      <c r="AO61" s="61">
        <v>0</v>
      </c>
      <c r="AP61" s="61">
        <v>0</v>
      </c>
      <c r="AQ61" s="61">
        <v>0</v>
      </c>
      <c r="AR61" s="61">
        <v>0</v>
      </c>
      <c r="AS61" s="61">
        <v>-2250624.5799999377</v>
      </c>
      <c r="AT61" s="61">
        <v>-861647.1</v>
      </c>
      <c r="AU61" s="61">
        <v>-904844.99</v>
      </c>
      <c r="AV61" s="61">
        <v>43197.89</v>
      </c>
      <c r="AW61" s="61">
        <v>-475791.64999999944</v>
      </c>
      <c r="AX61" s="61">
        <v>817214.8900000006</v>
      </c>
      <c r="AY61" s="61">
        <v>-3543371.17</v>
      </c>
      <c r="AZ61" s="61">
        <v>-3155523.04</v>
      </c>
      <c r="BA61" s="61">
        <v>-387848.13</v>
      </c>
      <c r="BB61" s="61">
        <v>0</v>
      </c>
      <c r="BC61" s="61">
        <v>0</v>
      </c>
      <c r="BD61" s="61">
        <v>4360586.0600000005</v>
      </c>
      <c r="BE61" s="61">
        <v>-1293006.54</v>
      </c>
      <c r="BF61" s="61">
        <v>0</v>
      </c>
      <c r="BG61" s="61">
        <v>0</v>
      </c>
      <c r="BH61" s="61">
        <v>0</v>
      </c>
      <c r="BI61" s="61">
        <v>0</v>
      </c>
      <c r="BJ61" s="61">
        <v>0</v>
      </c>
      <c r="BK61" s="61">
        <v>-1293006.54</v>
      </c>
      <c r="BL61" s="61">
        <v>0</v>
      </c>
      <c r="BM61" s="61">
        <v>0</v>
      </c>
      <c r="BN61" s="61">
        <v>0</v>
      </c>
      <c r="BO61" s="61">
        <v>0</v>
      </c>
      <c r="BP61" s="61">
        <v>0</v>
      </c>
      <c r="BQ61" s="61">
        <v>0</v>
      </c>
      <c r="BR61" s="61">
        <v>0</v>
      </c>
      <c r="BS61" s="61">
        <v>-913185.82999993803</v>
      </c>
      <c r="BT61" s="61">
        <v>-97856.209999999992</v>
      </c>
      <c r="BU61" s="61">
        <v>-442772.34999996424</v>
      </c>
      <c r="BV61" s="61">
        <v>-132554.46999998391</v>
      </c>
      <c r="BW61" s="61">
        <v>0</v>
      </c>
      <c r="BX61" s="61">
        <v>-219444.47999998927</v>
      </c>
      <c r="BY61" s="61">
        <v>-17884.470000000671</v>
      </c>
      <c r="BZ61" s="61">
        <v>0</v>
      </c>
      <c r="CA61" s="61">
        <v>-2673.85</v>
      </c>
      <c r="CB61" s="61">
        <v>0</v>
      </c>
      <c r="CC61" s="61">
        <v>0</v>
      </c>
      <c r="CD61" s="61">
        <v>0</v>
      </c>
      <c r="CE61" s="61">
        <v>0</v>
      </c>
      <c r="CF61" s="61">
        <v>0</v>
      </c>
      <c r="CG61" s="61">
        <v>0</v>
      </c>
      <c r="CH61" s="61">
        <v>0</v>
      </c>
      <c r="CI61" s="61">
        <v>0</v>
      </c>
      <c r="CJ61" s="61">
        <v>0</v>
      </c>
      <c r="CK61" s="61">
        <v>0</v>
      </c>
      <c r="CL61" s="61">
        <v>-840926.05999993766</v>
      </c>
    </row>
    <row r="62" spans="1:90" ht="12.75" customHeight="1">
      <c r="A62" s="43" t="s">
        <v>111</v>
      </c>
      <c r="B62" s="59">
        <v>3003</v>
      </c>
      <c r="C62" s="60" t="s">
        <v>378</v>
      </c>
      <c r="D62" s="61">
        <v>2347123.4300000006</v>
      </c>
      <c r="E62" s="61">
        <v>-46074.369999999995</v>
      </c>
      <c r="F62" s="61">
        <v>20710.8</v>
      </c>
      <c r="G62" s="61">
        <v>-66785.17</v>
      </c>
      <c r="H62" s="61">
        <v>0</v>
      </c>
      <c r="I62" s="61">
        <v>99423.779999999984</v>
      </c>
      <c r="J62" s="61">
        <v>99423.779999999984</v>
      </c>
      <c r="K62" s="61">
        <v>-97051.21</v>
      </c>
      <c r="L62" s="61">
        <v>196474.99</v>
      </c>
      <c r="M62" s="61">
        <v>0</v>
      </c>
      <c r="N62" s="61">
        <v>0</v>
      </c>
      <c r="O62" s="61">
        <v>0</v>
      </c>
      <c r="P62" s="61">
        <v>0</v>
      </c>
      <c r="Q62" s="61">
        <v>0</v>
      </c>
      <c r="R62" s="61">
        <v>0</v>
      </c>
      <c r="S62" s="61">
        <v>0</v>
      </c>
      <c r="T62" s="61">
        <v>0</v>
      </c>
      <c r="U62" s="61">
        <v>0</v>
      </c>
      <c r="V62" s="61">
        <v>0</v>
      </c>
      <c r="W62" s="61">
        <v>0</v>
      </c>
      <c r="X62" s="61">
        <v>0</v>
      </c>
      <c r="Y62" s="61">
        <v>0</v>
      </c>
      <c r="Z62" s="61">
        <v>2293774.0200000005</v>
      </c>
      <c r="AA62" s="61">
        <v>1531393.07</v>
      </c>
      <c r="AB62" s="61">
        <v>6.76</v>
      </c>
      <c r="AC62" s="61">
        <v>462819.52</v>
      </c>
      <c r="AD62" s="61">
        <v>491704.50000000006</v>
      </c>
      <c r="AE62" s="61">
        <v>0</v>
      </c>
      <c r="AF62" s="61">
        <v>0</v>
      </c>
      <c r="AG62" s="61">
        <v>556.72</v>
      </c>
      <c r="AH62" s="61">
        <v>-192706.55</v>
      </c>
      <c r="AI62" s="61">
        <v>0</v>
      </c>
      <c r="AJ62" s="61">
        <v>0</v>
      </c>
      <c r="AK62" s="61">
        <v>0</v>
      </c>
      <c r="AL62" s="61">
        <v>0</v>
      </c>
      <c r="AM62" s="61">
        <v>0</v>
      </c>
      <c r="AN62" s="61">
        <v>0</v>
      </c>
      <c r="AO62" s="61">
        <v>0</v>
      </c>
      <c r="AP62" s="61">
        <v>0</v>
      </c>
      <c r="AQ62" s="61">
        <v>0</v>
      </c>
      <c r="AR62" s="61">
        <v>0</v>
      </c>
      <c r="AS62" s="61">
        <v>-5549975.0599997779</v>
      </c>
      <c r="AT62" s="61">
        <v>-47010.21</v>
      </c>
      <c r="AU62" s="61">
        <v>-52990.86</v>
      </c>
      <c r="AV62" s="61">
        <v>5980.65</v>
      </c>
      <c r="AW62" s="61">
        <v>-1948567.540000001</v>
      </c>
      <c r="AX62" s="61">
        <v>-1948567.540000001</v>
      </c>
      <c r="AY62" s="61">
        <v>-14034205.200000001</v>
      </c>
      <c r="AZ62" s="61">
        <v>-12231824.440000001</v>
      </c>
      <c r="BA62" s="61">
        <v>-1802380.76</v>
      </c>
      <c r="BB62" s="61">
        <v>0</v>
      </c>
      <c r="BC62" s="61">
        <v>0</v>
      </c>
      <c r="BD62" s="61">
        <v>12085637.66</v>
      </c>
      <c r="BE62" s="61">
        <v>0</v>
      </c>
      <c r="BF62" s="61">
        <v>0</v>
      </c>
      <c r="BG62" s="61">
        <v>0</v>
      </c>
      <c r="BH62" s="61">
        <v>0</v>
      </c>
      <c r="BI62" s="61">
        <v>0</v>
      </c>
      <c r="BJ62" s="61">
        <v>0</v>
      </c>
      <c r="BK62" s="61">
        <v>0</v>
      </c>
      <c r="BL62" s="61">
        <v>0</v>
      </c>
      <c r="BM62" s="61">
        <v>0</v>
      </c>
      <c r="BN62" s="61">
        <v>0</v>
      </c>
      <c r="BO62" s="61">
        <v>0</v>
      </c>
      <c r="BP62" s="61">
        <v>0</v>
      </c>
      <c r="BQ62" s="61">
        <v>0</v>
      </c>
      <c r="BR62" s="61">
        <v>0</v>
      </c>
      <c r="BS62" s="61">
        <v>-4414135.019999777</v>
      </c>
      <c r="BT62" s="61">
        <v>-568877.94999999995</v>
      </c>
      <c r="BU62" s="61">
        <v>-2562647.9199998379</v>
      </c>
      <c r="BV62" s="61">
        <v>-790062.54999995232</v>
      </c>
      <c r="BW62" s="61">
        <v>0</v>
      </c>
      <c r="BX62" s="61">
        <v>-385462.26999998093</v>
      </c>
      <c r="BY62" s="61">
        <v>-107084.33000000566</v>
      </c>
      <c r="BZ62" s="61">
        <v>0</v>
      </c>
      <c r="CA62" s="61">
        <v>0</v>
      </c>
      <c r="CB62" s="61">
        <v>859737.71</v>
      </c>
      <c r="CC62" s="61">
        <v>859737.71</v>
      </c>
      <c r="CD62" s="61">
        <v>-3413070.46</v>
      </c>
      <c r="CE62" s="61">
        <v>4272808.17</v>
      </c>
      <c r="CF62" s="61">
        <v>0</v>
      </c>
      <c r="CG62" s="61">
        <v>0</v>
      </c>
      <c r="CH62" s="61">
        <v>0</v>
      </c>
      <c r="CI62" s="61">
        <v>0</v>
      </c>
      <c r="CJ62" s="61">
        <v>0</v>
      </c>
      <c r="CK62" s="61">
        <v>0</v>
      </c>
      <c r="CL62" s="61">
        <v>-3202851.6299997773</v>
      </c>
    </row>
    <row r="63" spans="1:90" ht="12.75" customHeight="1">
      <c r="A63" s="43" t="s">
        <v>113</v>
      </c>
      <c r="B63" s="59">
        <v>3004</v>
      </c>
      <c r="C63" s="60" t="s">
        <v>378</v>
      </c>
      <c r="D63" s="61">
        <v>1313167</v>
      </c>
      <c r="E63" s="61">
        <v>1429896</v>
      </c>
      <c r="F63" s="61">
        <v>1437822</v>
      </c>
      <c r="G63" s="61">
        <v>-7926</v>
      </c>
      <c r="H63" s="61">
        <v>0</v>
      </c>
      <c r="I63" s="61">
        <v>-116729</v>
      </c>
      <c r="J63" s="61">
        <v>-120243</v>
      </c>
      <c r="K63" s="61">
        <v>-1373084</v>
      </c>
      <c r="L63" s="61">
        <v>1252841</v>
      </c>
      <c r="M63" s="61">
        <v>3514</v>
      </c>
      <c r="N63" s="61">
        <v>3938</v>
      </c>
      <c r="O63" s="61">
        <v>-424</v>
      </c>
      <c r="P63" s="61">
        <v>0</v>
      </c>
      <c r="Q63" s="61">
        <v>0</v>
      </c>
      <c r="R63" s="61">
        <v>0</v>
      </c>
      <c r="S63" s="61">
        <v>0</v>
      </c>
      <c r="T63" s="61">
        <v>0</v>
      </c>
      <c r="U63" s="61">
        <v>0</v>
      </c>
      <c r="V63" s="61">
        <v>0</v>
      </c>
      <c r="W63" s="61">
        <v>0</v>
      </c>
      <c r="X63" s="61">
        <v>0</v>
      </c>
      <c r="Y63" s="61">
        <v>0</v>
      </c>
      <c r="Z63" s="61">
        <v>0</v>
      </c>
      <c r="AA63" s="61">
        <v>0</v>
      </c>
      <c r="AB63" s="61">
        <v>0</v>
      </c>
      <c r="AC63" s="61">
        <v>0</v>
      </c>
      <c r="AD63" s="61">
        <v>0</v>
      </c>
      <c r="AE63" s="61">
        <v>0</v>
      </c>
      <c r="AF63" s="61">
        <v>0</v>
      </c>
      <c r="AG63" s="61">
        <v>0</v>
      </c>
      <c r="AH63" s="61">
        <v>0</v>
      </c>
      <c r="AI63" s="61">
        <v>0</v>
      </c>
      <c r="AJ63" s="61">
        <v>0</v>
      </c>
      <c r="AK63" s="61">
        <v>0</v>
      </c>
      <c r="AL63" s="61">
        <v>0</v>
      </c>
      <c r="AM63" s="61">
        <v>0</v>
      </c>
      <c r="AN63" s="61">
        <v>0</v>
      </c>
      <c r="AO63" s="61">
        <v>0</v>
      </c>
      <c r="AP63" s="61">
        <v>0</v>
      </c>
      <c r="AQ63" s="61">
        <v>0</v>
      </c>
      <c r="AR63" s="61">
        <v>0</v>
      </c>
      <c r="AS63" s="61">
        <v>-4326276.08</v>
      </c>
      <c r="AT63" s="61">
        <v>-47183</v>
      </c>
      <c r="AU63" s="61">
        <v>-47183</v>
      </c>
      <c r="AV63" s="61">
        <v>0</v>
      </c>
      <c r="AW63" s="61">
        <v>-986577.44</v>
      </c>
      <c r="AX63" s="61">
        <v>-2232781.44</v>
      </c>
      <c r="AY63" s="61">
        <v>1215699.56</v>
      </c>
      <c r="AZ63" s="61">
        <v>-1314331.44</v>
      </c>
      <c r="BA63" s="61">
        <v>2530031</v>
      </c>
      <c r="BB63" s="61">
        <v>0</v>
      </c>
      <c r="BC63" s="61">
        <v>0</v>
      </c>
      <c r="BD63" s="61">
        <v>-3448481</v>
      </c>
      <c r="BE63" s="61">
        <v>1246204</v>
      </c>
      <c r="BF63" s="61">
        <v>-1105012</v>
      </c>
      <c r="BG63" s="61">
        <v>160003</v>
      </c>
      <c r="BH63" s="61">
        <v>-1265015</v>
      </c>
      <c r="BI63" s="61">
        <v>0</v>
      </c>
      <c r="BJ63" s="61">
        <v>0</v>
      </c>
      <c r="BK63" s="61">
        <v>2351216</v>
      </c>
      <c r="BL63" s="61">
        <v>0</v>
      </c>
      <c r="BM63" s="61">
        <v>-2680</v>
      </c>
      <c r="BN63" s="61">
        <v>2680</v>
      </c>
      <c r="BO63" s="61">
        <v>-86069.64</v>
      </c>
      <c r="BP63" s="61">
        <v>-86069.64</v>
      </c>
      <c r="BQ63" s="61">
        <v>0</v>
      </c>
      <c r="BR63" s="61">
        <v>0</v>
      </c>
      <c r="BS63" s="61">
        <v>-3206446</v>
      </c>
      <c r="BT63" s="61">
        <v>-193528</v>
      </c>
      <c r="BU63" s="61">
        <v>-281123</v>
      </c>
      <c r="BV63" s="61">
        <v>-1520190</v>
      </c>
      <c r="BW63" s="61">
        <v>0</v>
      </c>
      <c r="BX63" s="61">
        <v>-358049</v>
      </c>
      <c r="BY63" s="61">
        <v>-850613</v>
      </c>
      <c r="BZ63" s="61">
        <v>113</v>
      </c>
      <c r="CA63" s="61">
        <v>-3056</v>
      </c>
      <c r="CB63" s="61">
        <v>0</v>
      </c>
      <c r="CC63" s="61">
        <v>0</v>
      </c>
      <c r="CD63" s="61">
        <v>0</v>
      </c>
      <c r="CE63" s="61">
        <v>0</v>
      </c>
      <c r="CF63" s="61">
        <v>0</v>
      </c>
      <c r="CG63" s="61">
        <v>0</v>
      </c>
      <c r="CH63" s="61">
        <v>0</v>
      </c>
      <c r="CI63" s="61">
        <v>0</v>
      </c>
      <c r="CJ63" s="61">
        <v>0</v>
      </c>
      <c r="CK63" s="61">
        <v>0</v>
      </c>
      <c r="CL63" s="61">
        <v>-3013109.08</v>
      </c>
    </row>
    <row r="64" spans="1:90" ht="12.75" customHeight="1">
      <c r="A64" s="43" t="s">
        <v>115</v>
      </c>
      <c r="B64" s="59">
        <v>3005</v>
      </c>
      <c r="C64" s="60" t="s">
        <v>378</v>
      </c>
      <c r="D64" s="61">
        <v>101281775.64000002</v>
      </c>
      <c r="E64" s="61">
        <v>55602043.649999999</v>
      </c>
      <c r="F64" s="61">
        <v>55602043.649999999</v>
      </c>
      <c r="G64" s="61">
        <v>0</v>
      </c>
      <c r="H64" s="61">
        <v>0</v>
      </c>
      <c r="I64" s="61">
        <v>45679731.99000001</v>
      </c>
      <c r="J64" s="61">
        <v>45679731.99000001</v>
      </c>
      <c r="K64" s="61">
        <v>-82664573.879999995</v>
      </c>
      <c r="L64" s="61">
        <v>128344305.87</v>
      </c>
      <c r="M64" s="61">
        <v>0</v>
      </c>
      <c r="N64" s="61">
        <v>0</v>
      </c>
      <c r="O64" s="61">
        <v>0</v>
      </c>
      <c r="P64" s="61">
        <v>0</v>
      </c>
      <c r="Q64" s="61">
        <v>0</v>
      </c>
      <c r="R64" s="61">
        <v>0</v>
      </c>
      <c r="S64" s="61">
        <v>0</v>
      </c>
      <c r="T64" s="61">
        <v>0</v>
      </c>
      <c r="U64" s="61">
        <v>0</v>
      </c>
      <c r="V64" s="61">
        <v>0</v>
      </c>
      <c r="W64" s="61">
        <v>0</v>
      </c>
      <c r="X64" s="61">
        <v>0</v>
      </c>
      <c r="Y64" s="61">
        <v>0</v>
      </c>
      <c r="Z64" s="61">
        <v>0</v>
      </c>
      <c r="AA64" s="61">
        <v>0</v>
      </c>
      <c r="AB64" s="61">
        <v>0</v>
      </c>
      <c r="AC64" s="61">
        <v>0</v>
      </c>
      <c r="AD64" s="61">
        <v>0</v>
      </c>
      <c r="AE64" s="61">
        <v>0</v>
      </c>
      <c r="AF64" s="61">
        <v>0</v>
      </c>
      <c r="AG64" s="61">
        <v>0</v>
      </c>
      <c r="AH64" s="61">
        <v>0</v>
      </c>
      <c r="AI64" s="61">
        <v>0</v>
      </c>
      <c r="AJ64" s="61">
        <v>0</v>
      </c>
      <c r="AK64" s="61">
        <v>0</v>
      </c>
      <c r="AL64" s="61">
        <v>0</v>
      </c>
      <c r="AM64" s="61">
        <v>0</v>
      </c>
      <c r="AN64" s="61">
        <v>0</v>
      </c>
      <c r="AO64" s="61">
        <v>0</v>
      </c>
      <c r="AP64" s="61">
        <v>0</v>
      </c>
      <c r="AQ64" s="61">
        <v>0</v>
      </c>
      <c r="AR64" s="61">
        <v>0</v>
      </c>
      <c r="AS64" s="61">
        <v>-112171863.90000001</v>
      </c>
      <c r="AT64" s="61">
        <v>-14723210.57</v>
      </c>
      <c r="AU64" s="61">
        <v>-14723210.57</v>
      </c>
      <c r="AV64" s="61">
        <v>0</v>
      </c>
      <c r="AW64" s="61">
        <v>-5838458.5699999984</v>
      </c>
      <c r="AX64" s="61">
        <v>-5827647.5599999987</v>
      </c>
      <c r="AY64" s="61">
        <v>-35065397.32</v>
      </c>
      <c r="AZ64" s="61">
        <v>-35717602</v>
      </c>
      <c r="BA64" s="61">
        <v>-1731331.14</v>
      </c>
      <c r="BB64" s="61">
        <v>0</v>
      </c>
      <c r="BC64" s="61">
        <v>2383535.8199999998</v>
      </c>
      <c r="BD64" s="61">
        <v>29237749.760000002</v>
      </c>
      <c r="BE64" s="61">
        <v>-10811.010000000009</v>
      </c>
      <c r="BF64" s="61">
        <v>362870.01</v>
      </c>
      <c r="BG64" s="61">
        <v>387300</v>
      </c>
      <c r="BH64" s="61">
        <v>404.73</v>
      </c>
      <c r="BI64" s="61">
        <v>0</v>
      </c>
      <c r="BJ64" s="61">
        <v>-24834.720000000001</v>
      </c>
      <c r="BK64" s="61">
        <v>-373681.02</v>
      </c>
      <c r="BL64" s="61">
        <v>0</v>
      </c>
      <c r="BM64" s="61">
        <v>0</v>
      </c>
      <c r="BN64" s="61">
        <v>0</v>
      </c>
      <c r="BO64" s="61">
        <v>-1257971.0700000003</v>
      </c>
      <c r="BP64" s="61">
        <v>-1257971.0700000003</v>
      </c>
      <c r="BQ64" s="61">
        <v>0</v>
      </c>
      <c r="BR64" s="61">
        <v>0</v>
      </c>
      <c r="BS64" s="61">
        <v>-90352223.689999998</v>
      </c>
      <c r="BT64" s="61">
        <v>-37245898.609999999</v>
      </c>
      <c r="BU64" s="61">
        <v>-18363185.379999999</v>
      </c>
      <c r="BV64" s="61">
        <v>-1441519.84</v>
      </c>
      <c r="BW64" s="61">
        <v>0</v>
      </c>
      <c r="BX64" s="61">
        <v>-28540834.460000001</v>
      </c>
      <c r="BY64" s="61">
        <v>-4760785.4000000004</v>
      </c>
      <c r="BZ64" s="61">
        <v>0</v>
      </c>
      <c r="CA64" s="61">
        <v>0</v>
      </c>
      <c r="CB64" s="61">
        <v>0</v>
      </c>
      <c r="CC64" s="61">
        <v>0</v>
      </c>
      <c r="CD64" s="61">
        <v>0</v>
      </c>
      <c r="CE64" s="61">
        <v>0</v>
      </c>
      <c r="CF64" s="61">
        <v>0</v>
      </c>
      <c r="CG64" s="61">
        <v>0</v>
      </c>
      <c r="CH64" s="61">
        <v>0</v>
      </c>
      <c r="CI64" s="61">
        <v>0</v>
      </c>
      <c r="CJ64" s="61">
        <v>0</v>
      </c>
      <c r="CK64" s="61">
        <v>0</v>
      </c>
      <c r="CL64" s="61">
        <v>-10890088.25999999</v>
      </c>
    </row>
    <row r="65" spans="1:90" ht="12.75" customHeight="1">
      <c r="A65" s="43" t="s">
        <v>116</v>
      </c>
      <c r="B65" s="59">
        <v>3006</v>
      </c>
      <c r="C65" s="60" t="s">
        <v>378</v>
      </c>
      <c r="D65" s="61">
        <v>154050712.07000002</v>
      </c>
      <c r="E65" s="61">
        <v>185996239.67000002</v>
      </c>
      <c r="F65" s="61">
        <v>186768383.36000001</v>
      </c>
      <c r="G65" s="61">
        <v>-772143.69</v>
      </c>
      <c r="H65" s="61">
        <v>0</v>
      </c>
      <c r="I65" s="61">
        <v>-31945527.599999994</v>
      </c>
      <c r="J65" s="61">
        <v>-31945527.599999994</v>
      </c>
      <c r="K65" s="61">
        <v>-175804532.38</v>
      </c>
      <c r="L65" s="61">
        <v>143859004.78</v>
      </c>
      <c r="M65" s="61">
        <v>0</v>
      </c>
      <c r="N65" s="61">
        <v>0</v>
      </c>
      <c r="O65" s="61">
        <v>0</v>
      </c>
      <c r="P65" s="61">
        <v>0</v>
      </c>
      <c r="Q65" s="61">
        <v>0</v>
      </c>
      <c r="R65" s="61">
        <v>0</v>
      </c>
      <c r="S65" s="61">
        <v>0</v>
      </c>
      <c r="T65" s="61">
        <v>0</v>
      </c>
      <c r="U65" s="61">
        <v>0</v>
      </c>
      <c r="V65" s="61">
        <v>0</v>
      </c>
      <c r="W65" s="61">
        <v>0</v>
      </c>
      <c r="X65" s="61">
        <v>0</v>
      </c>
      <c r="Y65" s="61">
        <v>0</v>
      </c>
      <c r="Z65" s="61">
        <v>0</v>
      </c>
      <c r="AA65" s="61">
        <v>0</v>
      </c>
      <c r="AB65" s="61">
        <v>0</v>
      </c>
      <c r="AC65" s="61">
        <v>0</v>
      </c>
      <c r="AD65" s="61">
        <v>0</v>
      </c>
      <c r="AE65" s="61">
        <v>0</v>
      </c>
      <c r="AF65" s="61">
        <v>0</v>
      </c>
      <c r="AG65" s="61">
        <v>0</v>
      </c>
      <c r="AH65" s="61">
        <v>0</v>
      </c>
      <c r="AI65" s="61">
        <v>0</v>
      </c>
      <c r="AJ65" s="61">
        <v>0</v>
      </c>
      <c r="AK65" s="61">
        <v>0</v>
      </c>
      <c r="AL65" s="61">
        <v>0</v>
      </c>
      <c r="AM65" s="61">
        <v>0</v>
      </c>
      <c r="AN65" s="61">
        <v>0</v>
      </c>
      <c r="AO65" s="61">
        <v>0</v>
      </c>
      <c r="AP65" s="61">
        <v>0</v>
      </c>
      <c r="AQ65" s="61">
        <v>0</v>
      </c>
      <c r="AR65" s="61">
        <v>0</v>
      </c>
      <c r="AS65" s="61">
        <v>-133855729.67</v>
      </c>
      <c r="AT65" s="61">
        <v>-3331228.96</v>
      </c>
      <c r="AU65" s="61">
        <v>-5641248.96</v>
      </c>
      <c r="AV65" s="61">
        <v>2310020</v>
      </c>
      <c r="AW65" s="61">
        <v>-2770026.709999999</v>
      </c>
      <c r="AX65" s="61">
        <v>-619162.70999999903</v>
      </c>
      <c r="AY65" s="61">
        <v>-10354663.859999999</v>
      </c>
      <c r="AZ65" s="61">
        <v>-8254906.8599999994</v>
      </c>
      <c r="BA65" s="61">
        <v>-2099757</v>
      </c>
      <c r="BB65" s="61">
        <v>0</v>
      </c>
      <c r="BC65" s="61">
        <v>0</v>
      </c>
      <c r="BD65" s="61">
        <v>9735501.1500000004</v>
      </c>
      <c r="BE65" s="61">
        <v>-2150864</v>
      </c>
      <c r="BF65" s="61">
        <v>464156</v>
      </c>
      <c r="BG65" s="61">
        <v>305000</v>
      </c>
      <c r="BH65" s="61">
        <v>159156</v>
      </c>
      <c r="BI65" s="61">
        <v>0</v>
      </c>
      <c r="BJ65" s="61">
        <v>0</v>
      </c>
      <c r="BK65" s="61">
        <v>-2615020</v>
      </c>
      <c r="BL65" s="61">
        <v>0</v>
      </c>
      <c r="BM65" s="61">
        <v>0</v>
      </c>
      <c r="BN65" s="61">
        <v>0</v>
      </c>
      <c r="BO65" s="61">
        <v>-1893498.1200000006</v>
      </c>
      <c r="BP65" s="61">
        <v>-1893498.1200000006</v>
      </c>
      <c r="BQ65" s="61">
        <v>0</v>
      </c>
      <c r="BR65" s="61">
        <v>0</v>
      </c>
      <c r="BS65" s="61">
        <v>-125859155.3</v>
      </c>
      <c r="BT65" s="61">
        <v>-75315535.590000004</v>
      </c>
      <c r="BU65" s="61">
        <v>-39201518.770000003</v>
      </c>
      <c r="BV65" s="61">
        <v>-4597798.24</v>
      </c>
      <c r="BW65" s="61">
        <v>0</v>
      </c>
      <c r="BX65" s="61">
        <v>-1291853.1000000001</v>
      </c>
      <c r="BY65" s="61">
        <v>-5452449.5999999996</v>
      </c>
      <c r="BZ65" s="61">
        <v>0</v>
      </c>
      <c r="CA65" s="61">
        <v>0</v>
      </c>
      <c r="CB65" s="61">
        <v>0</v>
      </c>
      <c r="CC65" s="61">
        <v>0</v>
      </c>
      <c r="CD65" s="61">
        <v>0</v>
      </c>
      <c r="CE65" s="61">
        <v>0</v>
      </c>
      <c r="CF65" s="61">
        <v>0</v>
      </c>
      <c r="CG65" s="61">
        <v>0</v>
      </c>
      <c r="CH65" s="61">
        <v>0</v>
      </c>
      <c r="CI65" s="61">
        <v>-1820.58</v>
      </c>
      <c r="CJ65" s="61">
        <v>-1820.58</v>
      </c>
      <c r="CK65" s="61">
        <v>0</v>
      </c>
      <c r="CL65" s="61">
        <v>20194982.400000021</v>
      </c>
    </row>
    <row r="66" spans="1:90" ht="12.75" customHeight="1">
      <c r="A66" s="43" t="s">
        <v>117</v>
      </c>
      <c r="B66" s="59">
        <v>3007</v>
      </c>
      <c r="C66" s="60" t="s">
        <v>378</v>
      </c>
      <c r="D66" s="61">
        <v>4059964.6600000006</v>
      </c>
      <c r="E66" s="61">
        <v>7483006.1100000003</v>
      </c>
      <c r="F66" s="61">
        <v>7532871.25</v>
      </c>
      <c r="G66" s="61">
        <v>-49865.14</v>
      </c>
      <c r="H66" s="61">
        <v>0</v>
      </c>
      <c r="I66" s="61">
        <v>-3423494.1799999997</v>
      </c>
      <c r="J66" s="61">
        <v>-3366305.84</v>
      </c>
      <c r="K66" s="61">
        <v>-6213260.9199999999</v>
      </c>
      <c r="L66" s="61">
        <v>2846955.08</v>
      </c>
      <c r="M66" s="61">
        <v>-57188.34</v>
      </c>
      <c r="N66" s="61">
        <v>11253.59</v>
      </c>
      <c r="O66" s="61">
        <v>-68441.929999999993</v>
      </c>
      <c r="P66" s="61">
        <v>0</v>
      </c>
      <c r="Q66" s="61">
        <v>0</v>
      </c>
      <c r="R66" s="61">
        <v>0</v>
      </c>
      <c r="S66" s="61">
        <v>0</v>
      </c>
      <c r="T66" s="61">
        <v>0</v>
      </c>
      <c r="U66" s="61">
        <v>0</v>
      </c>
      <c r="V66" s="61">
        <v>0</v>
      </c>
      <c r="W66" s="61">
        <v>0</v>
      </c>
      <c r="X66" s="61">
        <v>0</v>
      </c>
      <c r="Y66" s="61">
        <v>0</v>
      </c>
      <c r="Z66" s="61">
        <v>0</v>
      </c>
      <c r="AA66" s="61">
        <v>0</v>
      </c>
      <c r="AB66" s="61">
        <v>0</v>
      </c>
      <c r="AC66" s="61">
        <v>0</v>
      </c>
      <c r="AD66" s="61">
        <v>0</v>
      </c>
      <c r="AE66" s="61">
        <v>0</v>
      </c>
      <c r="AF66" s="61">
        <v>0</v>
      </c>
      <c r="AG66" s="61">
        <v>0</v>
      </c>
      <c r="AH66" s="61">
        <v>0</v>
      </c>
      <c r="AI66" s="61">
        <v>0</v>
      </c>
      <c r="AJ66" s="61">
        <v>452.73</v>
      </c>
      <c r="AK66" s="61">
        <v>452.73</v>
      </c>
      <c r="AL66" s="61">
        <v>0</v>
      </c>
      <c r="AM66" s="61">
        <v>0</v>
      </c>
      <c r="AN66" s="61">
        <v>0</v>
      </c>
      <c r="AO66" s="61">
        <v>0</v>
      </c>
      <c r="AP66" s="61">
        <v>0</v>
      </c>
      <c r="AQ66" s="61">
        <v>0</v>
      </c>
      <c r="AR66" s="61">
        <v>0</v>
      </c>
      <c r="AS66" s="61">
        <v>-3749684.2000000011</v>
      </c>
      <c r="AT66" s="61">
        <v>-927000</v>
      </c>
      <c r="AU66" s="61">
        <v>-927000</v>
      </c>
      <c r="AV66" s="61">
        <v>0</v>
      </c>
      <c r="AW66" s="61">
        <v>-1234201.2100000007</v>
      </c>
      <c r="AX66" s="61">
        <v>-1308508.8900000006</v>
      </c>
      <c r="AY66" s="61">
        <v>-5458666.6400000006</v>
      </c>
      <c r="AZ66" s="61">
        <v>-4484911.7300000004</v>
      </c>
      <c r="BA66" s="61">
        <v>-973754.91</v>
      </c>
      <c r="BB66" s="61">
        <v>0</v>
      </c>
      <c r="BC66" s="61">
        <v>0</v>
      </c>
      <c r="BD66" s="61">
        <v>4150157.75</v>
      </c>
      <c r="BE66" s="61">
        <v>74307.679999999993</v>
      </c>
      <c r="BF66" s="61">
        <v>523966.48</v>
      </c>
      <c r="BG66" s="61">
        <v>430497.7</v>
      </c>
      <c r="BH66" s="61">
        <v>93468.78</v>
      </c>
      <c r="BI66" s="61">
        <v>0</v>
      </c>
      <c r="BJ66" s="61">
        <v>0</v>
      </c>
      <c r="BK66" s="61">
        <v>-449658.8</v>
      </c>
      <c r="BL66" s="61">
        <v>0</v>
      </c>
      <c r="BM66" s="61">
        <v>0</v>
      </c>
      <c r="BN66" s="61">
        <v>0</v>
      </c>
      <c r="BO66" s="61">
        <v>-19467.54</v>
      </c>
      <c r="BP66" s="61">
        <v>-19530.71</v>
      </c>
      <c r="BQ66" s="61">
        <v>0</v>
      </c>
      <c r="BR66" s="61">
        <v>63.17</v>
      </c>
      <c r="BS66" s="61">
        <v>-1572985.42</v>
      </c>
      <c r="BT66" s="61">
        <v>-1170001.47</v>
      </c>
      <c r="BU66" s="61">
        <v>-325194.82</v>
      </c>
      <c r="BV66" s="61">
        <v>-100536.01</v>
      </c>
      <c r="BW66" s="61">
        <v>0</v>
      </c>
      <c r="BX66" s="61">
        <v>-585.42999999999995</v>
      </c>
      <c r="BY66" s="61">
        <v>0</v>
      </c>
      <c r="BZ66" s="61">
        <v>38197.86</v>
      </c>
      <c r="CA66" s="61">
        <v>-14865.55</v>
      </c>
      <c r="CB66" s="61">
        <v>3969.9699999998556</v>
      </c>
      <c r="CC66" s="61">
        <v>3969.9699999998556</v>
      </c>
      <c r="CD66" s="61">
        <v>-268570.83000000007</v>
      </c>
      <c r="CE66" s="61">
        <v>272540.79999999993</v>
      </c>
      <c r="CF66" s="61">
        <v>0</v>
      </c>
      <c r="CG66" s="61">
        <v>0</v>
      </c>
      <c r="CH66" s="61">
        <v>0</v>
      </c>
      <c r="CI66" s="61">
        <v>0</v>
      </c>
      <c r="CJ66" s="61">
        <v>0</v>
      </c>
      <c r="CK66" s="61">
        <v>0</v>
      </c>
      <c r="CL66" s="61">
        <v>310280.4599999995</v>
      </c>
    </row>
    <row r="67" spans="1:90" ht="12.75" customHeight="1">
      <c r="A67" s="43" t="s">
        <v>118</v>
      </c>
      <c r="B67" s="59">
        <v>3008</v>
      </c>
      <c r="C67" s="60" t="s">
        <v>378</v>
      </c>
      <c r="D67" s="61">
        <v>150561822.99000001</v>
      </c>
      <c r="E67" s="61">
        <v>116278314.36000003</v>
      </c>
      <c r="F67" s="61">
        <v>123081489.91000003</v>
      </c>
      <c r="G67" s="61">
        <v>-6803175.5499999989</v>
      </c>
      <c r="H67" s="61">
        <v>0</v>
      </c>
      <c r="I67" s="61">
        <v>-19632706.64000003</v>
      </c>
      <c r="J67" s="61">
        <v>-19632712.280000031</v>
      </c>
      <c r="K67" s="61">
        <v>-116670855.04000008</v>
      </c>
      <c r="L67" s="61">
        <v>97038142.76000005</v>
      </c>
      <c r="M67" s="61">
        <v>5.639999999999997</v>
      </c>
      <c r="N67" s="61">
        <v>11.149999999999999</v>
      </c>
      <c r="O67" s="61">
        <v>-5.5100000000000016</v>
      </c>
      <c r="P67" s="61">
        <v>0</v>
      </c>
      <c r="Q67" s="61">
        <v>0</v>
      </c>
      <c r="R67" s="61">
        <v>0</v>
      </c>
      <c r="S67" s="61">
        <v>0</v>
      </c>
      <c r="T67" s="61">
        <v>0</v>
      </c>
      <c r="U67" s="61">
        <v>0</v>
      </c>
      <c r="V67" s="61">
        <v>0</v>
      </c>
      <c r="W67" s="61">
        <v>0</v>
      </c>
      <c r="X67" s="61">
        <v>0</v>
      </c>
      <c r="Y67" s="61">
        <v>0</v>
      </c>
      <c r="Z67" s="61">
        <v>53916215.269999996</v>
      </c>
      <c r="AA67" s="61">
        <v>53916215.269999996</v>
      </c>
      <c r="AB67" s="61">
        <v>0</v>
      </c>
      <c r="AC67" s="61">
        <v>0</v>
      </c>
      <c r="AD67" s="61">
        <v>0</v>
      </c>
      <c r="AE67" s="61">
        <v>0</v>
      </c>
      <c r="AF67" s="61">
        <v>0</v>
      </c>
      <c r="AG67" s="61">
        <v>0</v>
      </c>
      <c r="AH67" s="61">
        <v>0</v>
      </c>
      <c r="AI67" s="61">
        <v>0</v>
      </c>
      <c r="AJ67" s="61">
        <v>0</v>
      </c>
      <c r="AK67" s="61">
        <v>0</v>
      </c>
      <c r="AL67" s="61">
        <v>0</v>
      </c>
      <c r="AM67" s="61">
        <v>0</v>
      </c>
      <c r="AN67" s="61">
        <v>0</v>
      </c>
      <c r="AO67" s="61">
        <v>0</v>
      </c>
      <c r="AP67" s="61">
        <v>0</v>
      </c>
      <c r="AQ67" s="61">
        <v>0</v>
      </c>
      <c r="AR67" s="61">
        <v>0</v>
      </c>
      <c r="AS67" s="61">
        <v>-63254743.900000066</v>
      </c>
      <c r="AT67" s="61">
        <v>-2965169.1399999997</v>
      </c>
      <c r="AU67" s="61">
        <v>-3995169.1399999997</v>
      </c>
      <c r="AV67" s="61">
        <v>1030000</v>
      </c>
      <c r="AW67" s="61">
        <v>-7713220.0099999905</v>
      </c>
      <c r="AX67" s="61">
        <v>-13713220.00999999</v>
      </c>
      <c r="AY67" s="61">
        <v>-87496112.969999999</v>
      </c>
      <c r="AZ67" s="61">
        <v>-87254204.379999995</v>
      </c>
      <c r="BA67" s="61">
        <v>-241908.58999999985</v>
      </c>
      <c r="BB67" s="61">
        <v>0</v>
      </c>
      <c r="BC67" s="61">
        <v>0</v>
      </c>
      <c r="BD67" s="61">
        <v>73782892.960000008</v>
      </c>
      <c r="BE67" s="61">
        <v>6000000</v>
      </c>
      <c r="BF67" s="61">
        <v>29576615.260000005</v>
      </c>
      <c r="BG67" s="61">
        <v>29576615.260000005</v>
      </c>
      <c r="BH67" s="61">
        <v>0</v>
      </c>
      <c r="BI67" s="61">
        <v>0</v>
      </c>
      <c r="BJ67" s="61">
        <v>0</v>
      </c>
      <c r="BK67" s="61">
        <v>-23576615.260000005</v>
      </c>
      <c r="BL67" s="61">
        <v>0</v>
      </c>
      <c r="BM67" s="61">
        <v>0</v>
      </c>
      <c r="BN67" s="61">
        <v>0</v>
      </c>
      <c r="BO67" s="61">
        <v>-277733.8200000003</v>
      </c>
      <c r="BP67" s="61">
        <v>-277733.8200000003</v>
      </c>
      <c r="BQ67" s="61">
        <v>0</v>
      </c>
      <c r="BR67" s="61">
        <v>0</v>
      </c>
      <c r="BS67" s="61">
        <v>-52253630.400000073</v>
      </c>
      <c r="BT67" s="61">
        <v>-49403150.38000007</v>
      </c>
      <c r="BU67" s="61">
        <v>-1530363.4899999998</v>
      </c>
      <c r="BV67" s="61">
        <v>-297150.93999999994</v>
      </c>
      <c r="BW67" s="61">
        <v>0</v>
      </c>
      <c r="BX67" s="61">
        <v>-57009.840000000011</v>
      </c>
      <c r="BY67" s="61">
        <v>-965955.75</v>
      </c>
      <c r="BZ67" s="61">
        <v>0</v>
      </c>
      <c r="CA67" s="61">
        <v>0</v>
      </c>
      <c r="CB67" s="61">
        <v>-44990.529999999329</v>
      </c>
      <c r="CC67" s="61">
        <v>-44990.529999999329</v>
      </c>
      <c r="CD67" s="61">
        <v>-1898804.92</v>
      </c>
      <c r="CE67" s="61">
        <v>1853814.3900000006</v>
      </c>
      <c r="CF67" s="61">
        <v>0</v>
      </c>
      <c r="CG67" s="61">
        <v>0</v>
      </c>
      <c r="CH67" s="61">
        <v>0</v>
      </c>
      <c r="CI67" s="61">
        <v>0</v>
      </c>
      <c r="CJ67" s="61">
        <v>0</v>
      </c>
      <c r="CK67" s="61">
        <v>0</v>
      </c>
      <c r="CL67" s="61">
        <v>87307079.089999944</v>
      </c>
    </row>
    <row r="68" spans="1:90" ht="12.75" customHeight="1">
      <c r="A68" s="43" t="s">
        <v>119</v>
      </c>
      <c r="B68" s="59">
        <v>3009</v>
      </c>
      <c r="C68" s="60" t="s">
        <v>378</v>
      </c>
      <c r="D68" s="61">
        <v>99106619.393601328</v>
      </c>
      <c r="E68" s="61">
        <v>80704825.310000017</v>
      </c>
      <c r="F68" s="61">
        <v>84954825.310000017</v>
      </c>
      <c r="G68" s="61">
        <v>-4250000</v>
      </c>
      <c r="H68" s="61">
        <v>0</v>
      </c>
      <c r="I68" s="61">
        <v>-2663649.2779799923</v>
      </c>
      <c r="J68" s="61">
        <v>-2663649.2779799923</v>
      </c>
      <c r="K68" s="61">
        <v>-46774380.649999999</v>
      </c>
      <c r="L68" s="61">
        <v>44110731.372020006</v>
      </c>
      <c r="M68" s="61">
        <v>0</v>
      </c>
      <c r="N68" s="61">
        <v>0</v>
      </c>
      <c r="O68" s="61">
        <v>0</v>
      </c>
      <c r="P68" s="61">
        <v>0</v>
      </c>
      <c r="Q68" s="61">
        <v>0</v>
      </c>
      <c r="R68" s="61">
        <v>0</v>
      </c>
      <c r="S68" s="61">
        <v>0</v>
      </c>
      <c r="T68" s="61">
        <v>0</v>
      </c>
      <c r="U68" s="61">
        <v>0</v>
      </c>
      <c r="V68" s="61">
        <v>0</v>
      </c>
      <c r="W68" s="61">
        <v>0</v>
      </c>
      <c r="X68" s="61">
        <v>0</v>
      </c>
      <c r="Y68" s="61">
        <v>0</v>
      </c>
      <c r="Z68" s="61">
        <v>21065443.361581296</v>
      </c>
      <c r="AA68" s="61">
        <v>15788948.580063142</v>
      </c>
      <c r="AB68" s="61">
        <v>722865.58639713912</v>
      </c>
      <c r="AC68" s="61">
        <v>4553629.1951210154</v>
      </c>
      <c r="AD68" s="61">
        <v>0</v>
      </c>
      <c r="AE68" s="61">
        <v>0</v>
      </c>
      <c r="AF68" s="61">
        <v>0</v>
      </c>
      <c r="AG68" s="61">
        <v>0</v>
      </c>
      <c r="AH68" s="61">
        <v>0</v>
      </c>
      <c r="AI68" s="61">
        <v>0</v>
      </c>
      <c r="AJ68" s="61">
        <v>0</v>
      </c>
      <c r="AK68" s="61">
        <v>0</v>
      </c>
      <c r="AL68" s="61">
        <v>0</v>
      </c>
      <c r="AM68" s="61">
        <v>0</v>
      </c>
      <c r="AN68" s="61">
        <v>0</v>
      </c>
      <c r="AO68" s="61">
        <v>0</v>
      </c>
      <c r="AP68" s="61">
        <v>0</v>
      </c>
      <c r="AQ68" s="61">
        <v>0</v>
      </c>
      <c r="AR68" s="61">
        <v>0</v>
      </c>
      <c r="AS68" s="61">
        <v>-67458860.409302428</v>
      </c>
      <c r="AT68" s="61">
        <v>-2972168.9800005965</v>
      </c>
      <c r="AU68" s="61">
        <v>-6945496.5100005968</v>
      </c>
      <c r="AV68" s="61">
        <v>3973327.5300000003</v>
      </c>
      <c r="AW68" s="61">
        <v>-2611570.548127979</v>
      </c>
      <c r="AX68" s="61">
        <v>745901.30428309739</v>
      </c>
      <c r="AY68" s="61">
        <v>-89827535.163351968</v>
      </c>
      <c r="AZ68" s="61">
        <v>-73336118.650000006</v>
      </c>
      <c r="BA68" s="61">
        <v>-16491416.513351964</v>
      </c>
      <c r="BB68" s="61">
        <v>0</v>
      </c>
      <c r="BC68" s="61">
        <v>0</v>
      </c>
      <c r="BD68" s="61">
        <v>90573436.467635065</v>
      </c>
      <c r="BE68" s="61">
        <v>-3357471.8524110764</v>
      </c>
      <c r="BF68" s="61">
        <v>50932416.662471741</v>
      </c>
      <c r="BG68" s="61">
        <v>41236245.322471745</v>
      </c>
      <c r="BH68" s="61">
        <v>9696171.3399999999</v>
      </c>
      <c r="BI68" s="61">
        <v>0</v>
      </c>
      <c r="BJ68" s="61">
        <v>0</v>
      </c>
      <c r="BK68" s="61">
        <v>-54289888.514882818</v>
      </c>
      <c r="BL68" s="61">
        <v>0</v>
      </c>
      <c r="BM68" s="61">
        <v>0</v>
      </c>
      <c r="BN68" s="61">
        <v>0</v>
      </c>
      <c r="BO68" s="61">
        <v>-2356.2699999999813</v>
      </c>
      <c r="BP68" s="61">
        <v>-2356.2699999999813</v>
      </c>
      <c r="BQ68" s="61">
        <v>0</v>
      </c>
      <c r="BR68" s="61">
        <v>0</v>
      </c>
      <c r="BS68" s="61">
        <v>-59275134.541326374</v>
      </c>
      <c r="BT68" s="61">
        <v>-37687478.453272216</v>
      </c>
      <c r="BU68" s="61">
        <v>-14395242.437718675</v>
      </c>
      <c r="BV68" s="61">
        <v>-1496672.6912876584</v>
      </c>
      <c r="BW68" s="61">
        <v>0</v>
      </c>
      <c r="BX68" s="61">
        <v>-867456.12388369406</v>
      </c>
      <c r="BY68" s="61">
        <v>-3856436.2343358654</v>
      </c>
      <c r="BZ68" s="61">
        <v>0</v>
      </c>
      <c r="CA68" s="61">
        <v>-971848.60082826426</v>
      </c>
      <c r="CB68" s="61">
        <v>-2597630.0698474832</v>
      </c>
      <c r="CC68" s="61">
        <v>-2597630.0698474832</v>
      </c>
      <c r="CD68" s="61">
        <v>-33374217.269847482</v>
      </c>
      <c r="CE68" s="61">
        <v>30776587.199999999</v>
      </c>
      <c r="CF68" s="61">
        <v>0</v>
      </c>
      <c r="CG68" s="61">
        <v>0</v>
      </c>
      <c r="CH68" s="61">
        <v>0</v>
      </c>
      <c r="CI68" s="61">
        <v>0</v>
      </c>
      <c r="CJ68" s="61">
        <v>0</v>
      </c>
      <c r="CK68" s="61">
        <v>0</v>
      </c>
      <c r="CL68" s="61">
        <v>31647758.9842989</v>
      </c>
    </row>
    <row r="69" spans="1:90" ht="12.75" customHeight="1">
      <c r="A69" s="43" t="s">
        <v>120</v>
      </c>
      <c r="B69" s="59">
        <v>3011</v>
      </c>
      <c r="C69" s="60" t="s">
        <v>378</v>
      </c>
      <c r="D69" s="61">
        <v>50788576.295231953</v>
      </c>
      <c r="E69" s="61">
        <v>20909555.154063977</v>
      </c>
      <c r="F69" s="61">
        <v>23017792.816617999</v>
      </c>
      <c r="G69" s="61">
        <v>-2108237.6625540215</v>
      </c>
      <c r="H69" s="61">
        <v>0</v>
      </c>
      <c r="I69" s="61">
        <v>29879021.14116798</v>
      </c>
      <c r="J69" s="61">
        <v>29205394.69283998</v>
      </c>
      <c r="K69" s="61">
        <v>-29050935.459733002</v>
      </c>
      <c r="L69" s="61">
        <v>58256330.152572982</v>
      </c>
      <c r="M69" s="61">
        <v>673626.44832800003</v>
      </c>
      <c r="N69" s="61">
        <v>1931089.9705320001</v>
      </c>
      <c r="O69" s="61">
        <v>-1257463.522204</v>
      </c>
      <c r="P69" s="61">
        <v>0</v>
      </c>
      <c r="Q69" s="61">
        <v>0</v>
      </c>
      <c r="R69" s="61">
        <v>0</v>
      </c>
      <c r="S69" s="61">
        <v>0</v>
      </c>
      <c r="T69" s="61">
        <v>0</v>
      </c>
      <c r="U69" s="61">
        <v>0</v>
      </c>
      <c r="V69" s="61">
        <v>0</v>
      </c>
      <c r="W69" s="61">
        <v>0</v>
      </c>
      <c r="X69" s="61">
        <v>0</v>
      </c>
      <c r="Y69" s="61">
        <v>0</v>
      </c>
      <c r="Z69" s="61">
        <v>0</v>
      </c>
      <c r="AA69" s="61">
        <v>0</v>
      </c>
      <c r="AB69" s="61">
        <v>0</v>
      </c>
      <c r="AC69" s="61">
        <v>0</v>
      </c>
      <c r="AD69" s="61">
        <v>0</v>
      </c>
      <c r="AE69" s="61">
        <v>0</v>
      </c>
      <c r="AF69" s="61">
        <v>0</v>
      </c>
      <c r="AG69" s="61">
        <v>0</v>
      </c>
      <c r="AH69" s="61">
        <v>0</v>
      </c>
      <c r="AI69" s="61">
        <v>0</v>
      </c>
      <c r="AJ69" s="61">
        <v>0</v>
      </c>
      <c r="AK69" s="61">
        <v>0</v>
      </c>
      <c r="AL69" s="61">
        <v>0</v>
      </c>
      <c r="AM69" s="61">
        <v>0</v>
      </c>
      <c r="AN69" s="61">
        <v>0</v>
      </c>
      <c r="AO69" s="61">
        <v>0</v>
      </c>
      <c r="AP69" s="61">
        <v>0</v>
      </c>
      <c r="AQ69" s="61">
        <v>0</v>
      </c>
      <c r="AR69" s="61">
        <v>0</v>
      </c>
      <c r="AS69" s="61">
        <v>-32421076.624958497</v>
      </c>
      <c r="AT69" s="61">
        <v>-67500</v>
      </c>
      <c r="AU69" s="61">
        <v>-67500</v>
      </c>
      <c r="AV69" s="61">
        <v>0</v>
      </c>
      <c r="AW69" s="61">
        <v>480603.67668393208</v>
      </c>
      <c r="AX69" s="61">
        <v>461066.75610936992</v>
      </c>
      <c r="AY69" s="61">
        <v>-3149264.2016410585</v>
      </c>
      <c r="AZ69" s="61">
        <v>-2390780.9799999995</v>
      </c>
      <c r="BA69" s="61">
        <v>-758483.22164105892</v>
      </c>
      <c r="BB69" s="61">
        <v>0</v>
      </c>
      <c r="BC69" s="61">
        <v>0</v>
      </c>
      <c r="BD69" s="61">
        <v>3610330.9577504285</v>
      </c>
      <c r="BE69" s="61">
        <v>19536.920574562158</v>
      </c>
      <c r="BF69" s="61">
        <v>1945405.0583988321</v>
      </c>
      <c r="BG69" s="61">
        <v>1344792.7350000003</v>
      </c>
      <c r="BH69" s="61">
        <v>600612.32339883165</v>
      </c>
      <c r="BI69" s="61">
        <v>0</v>
      </c>
      <c r="BJ69" s="61">
        <v>0</v>
      </c>
      <c r="BK69" s="61">
        <v>-1925868.1378242699</v>
      </c>
      <c r="BL69" s="61">
        <v>4957212.5502247633</v>
      </c>
      <c r="BM69" s="61">
        <v>4957212.5502247633</v>
      </c>
      <c r="BN69" s="61">
        <v>0</v>
      </c>
      <c r="BO69" s="61">
        <v>-20389.050692000048</v>
      </c>
      <c r="BP69" s="61">
        <v>-20389.050692000048</v>
      </c>
      <c r="BQ69" s="61">
        <v>0</v>
      </c>
      <c r="BR69" s="61">
        <v>0</v>
      </c>
      <c r="BS69" s="61">
        <v>-37771003.801175192</v>
      </c>
      <c r="BT69" s="61">
        <v>-38344456.886561997</v>
      </c>
      <c r="BU69" s="61">
        <v>0</v>
      </c>
      <c r="BV69" s="61">
        <v>0</v>
      </c>
      <c r="BW69" s="61">
        <v>0</v>
      </c>
      <c r="BX69" s="61">
        <v>0</v>
      </c>
      <c r="BY69" s="61">
        <v>0</v>
      </c>
      <c r="BZ69" s="61">
        <v>573453.0853868071</v>
      </c>
      <c r="CA69" s="61">
        <v>0</v>
      </c>
      <c r="CB69" s="61">
        <v>0</v>
      </c>
      <c r="CC69" s="61">
        <v>0</v>
      </c>
      <c r="CD69" s="61">
        <v>0</v>
      </c>
      <c r="CE69" s="61">
        <v>0</v>
      </c>
      <c r="CF69" s="61">
        <v>0</v>
      </c>
      <c r="CG69" s="61">
        <v>0</v>
      </c>
      <c r="CH69" s="61">
        <v>0</v>
      </c>
      <c r="CI69" s="61">
        <v>0</v>
      </c>
      <c r="CJ69" s="61">
        <v>0</v>
      </c>
      <c r="CK69" s="61">
        <v>0</v>
      </c>
      <c r="CL69" s="61">
        <v>18367499.670273457</v>
      </c>
    </row>
    <row r="70" spans="1:90" ht="12.75" customHeight="1">
      <c r="A70" s="43" t="s">
        <v>121</v>
      </c>
      <c r="B70" s="59">
        <v>3012</v>
      </c>
      <c r="C70" s="60" t="s">
        <v>378</v>
      </c>
      <c r="D70" s="61">
        <v>24724.510000000002</v>
      </c>
      <c r="E70" s="61">
        <v>38064.379999999997</v>
      </c>
      <c r="F70" s="61">
        <v>38064.379999999997</v>
      </c>
      <c r="G70" s="61">
        <v>0</v>
      </c>
      <c r="H70" s="61">
        <v>0</v>
      </c>
      <c r="I70" s="61">
        <v>-13339.869999999995</v>
      </c>
      <c r="J70" s="61">
        <v>-13339.869999999995</v>
      </c>
      <c r="K70" s="61">
        <v>-35804.449999999997</v>
      </c>
      <c r="L70" s="61">
        <v>22464.58</v>
      </c>
      <c r="M70" s="61">
        <v>0</v>
      </c>
      <c r="N70" s="61">
        <v>0</v>
      </c>
      <c r="O70" s="61">
        <v>0</v>
      </c>
      <c r="P70" s="61">
        <v>0</v>
      </c>
      <c r="Q70" s="61">
        <v>0</v>
      </c>
      <c r="R70" s="61">
        <v>0</v>
      </c>
      <c r="S70" s="61">
        <v>0</v>
      </c>
      <c r="T70" s="61">
        <v>0</v>
      </c>
      <c r="U70" s="61">
        <v>0</v>
      </c>
      <c r="V70" s="61">
        <v>0</v>
      </c>
      <c r="W70" s="61">
        <v>0</v>
      </c>
      <c r="X70" s="61">
        <v>0</v>
      </c>
      <c r="Y70" s="61">
        <v>0</v>
      </c>
      <c r="Z70" s="61">
        <v>0</v>
      </c>
      <c r="AA70" s="61">
        <v>0</v>
      </c>
      <c r="AB70" s="61">
        <v>0</v>
      </c>
      <c r="AC70" s="61">
        <v>0</v>
      </c>
      <c r="AD70" s="61">
        <v>0</v>
      </c>
      <c r="AE70" s="61">
        <v>0</v>
      </c>
      <c r="AF70" s="61">
        <v>0</v>
      </c>
      <c r="AG70" s="61">
        <v>0</v>
      </c>
      <c r="AH70" s="61">
        <v>0</v>
      </c>
      <c r="AI70" s="61">
        <v>0</v>
      </c>
      <c r="AJ70" s="61">
        <v>0</v>
      </c>
      <c r="AK70" s="61">
        <v>0</v>
      </c>
      <c r="AL70" s="61">
        <v>0</v>
      </c>
      <c r="AM70" s="61">
        <v>0</v>
      </c>
      <c r="AN70" s="61">
        <v>0</v>
      </c>
      <c r="AO70" s="61">
        <v>0</v>
      </c>
      <c r="AP70" s="61">
        <v>0</v>
      </c>
      <c r="AQ70" s="61">
        <v>0</v>
      </c>
      <c r="AR70" s="61">
        <v>0</v>
      </c>
      <c r="AS70" s="61">
        <v>-23453.959348265835</v>
      </c>
      <c r="AT70" s="61">
        <v>0</v>
      </c>
      <c r="AU70" s="61">
        <v>0</v>
      </c>
      <c r="AV70" s="61">
        <v>0</v>
      </c>
      <c r="AW70" s="61">
        <v>-3705.0999999999985</v>
      </c>
      <c r="AX70" s="61">
        <v>-3705.0999999999985</v>
      </c>
      <c r="AY70" s="61">
        <v>-41709</v>
      </c>
      <c r="AZ70" s="61">
        <v>-41709</v>
      </c>
      <c r="BA70" s="61">
        <v>0</v>
      </c>
      <c r="BB70" s="61">
        <v>0</v>
      </c>
      <c r="BC70" s="61">
        <v>0</v>
      </c>
      <c r="BD70" s="61">
        <v>38003.9</v>
      </c>
      <c r="BE70" s="61">
        <v>0</v>
      </c>
      <c r="BF70" s="61">
        <v>0</v>
      </c>
      <c r="BG70" s="61">
        <v>0</v>
      </c>
      <c r="BH70" s="61">
        <v>0</v>
      </c>
      <c r="BI70" s="61">
        <v>0</v>
      </c>
      <c r="BJ70" s="61">
        <v>0</v>
      </c>
      <c r="BK70" s="61">
        <v>0</v>
      </c>
      <c r="BL70" s="61">
        <v>0</v>
      </c>
      <c r="BM70" s="61">
        <v>0</v>
      </c>
      <c r="BN70" s="61">
        <v>0</v>
      </c>
      <c r="BO70" s="61">
        <v>0</v>
      </c>
      <c r="BP70" s="61">
        <v>0</v>
      </c>
      <c r="BQ70" s="61">
        <v>0</v>
      </c>
      <c r="BR70" s="61">
        <v>0</v>
      </c>
      <c r="BS70" s="61">
        <v>-19748.859348265836</v>
      </c>
      <c r="BT70" s="61">
        <v>-4696.16</v>
      </c>
      <c r="BU70" s="61">
        <v>-9913.5734492637039</v>
      </c>
      <c r="BV70" s="61">
        <v>-5139.1258990021324</v>
      </c>
      <c r="BW70" s="61">
        <v>0</v>
      </c>
      <c r="BX70" s="61">
        <v>0</v>
      </c>
      <c r="BY70" s="61">
        <v>0</v>
      </c>
      <c r="BZ70" s="61">
        <v>0</v>
      </c>
      <c r="CA70" s="61">
        <v>0</v>
      </c>
      <c r="CB70" s="61">
        <v>0</v>
      </c>
      <c r="CC70" s="61">
        <v>0</v>
      </c>
      <c r="CD70" s="61">
        <v>0</v>
      </c>
      <c r="CE70" s="61">
        <v>0</v>
      </c>
      <c r="CF70" s="61">
        <v>0</v>
      </c>
      <c r="CG70" s="61">
        <v>0</v>
      </c>
      <c r="CH70" s="61">
        <v>0</v>
      </c>
      <c r="CI70" s="61">
        <v>0</v>
      </c>
      <c r="CJ70" s="61">
        <v>0</v>
      </c>
      <c r="CK70" s="61">
        <v>0</v>
      </c>
      <c r="CL70" s="61">
        <v>1270.5506517341673</v>
      </c>
    </row>
    <row r="71" spans="1:90" ht="12.75" customHeight="1">
      <c r="A71" s="43" t="s">
        <v>122</v>
      </c>
      <c r="B71" s="59">
        <v>3016</v>
      </c>
      <c r="C71" s="60" t="s">
        <v>378</v>
      </c>
      <c r="D71" s="61">
        <v>323580857.2605992</v>
      </c>
      <c r="E71" s="61">
        <v>346267566.74059927</v>
      </c>
      <c r="F71" s="61">
        <v>357537186.28999996</v>
      </c>
      <c r="G71" s="61">
        <v>-11269619.549400706</v>
      </c>
      <c r="H71" s="61">
        <v>0</v>
      </c>
      <c r="I71" s="61">
        <v>-30845750.570000023</v>
      </c>
      <c r="J71" s="61">
        <v>-31937850.350000024</v>
      </c>
      <c r="K71" s="61">
        <v>-342800069.30000001</v>
      </c>
      <c r="L71" s="61">
        <v>310862218.94999999</v>
      </c>
      <c r="M71" s="61">
        <v>1092099.7800000003</v>
      </c>
      <c r="N71" s="61">
        <v>4008636.56</v>
      </c>
      <c r="O71" s="61">
        <v>-2916536.78</v>
      </c>
      <c r="P71" s="61">
        <v>0</v>
      </c>
      <c r="Q71" s="61">
        <v>0</v>
      </c>
      <c r="R71" s="61">
        <v>0</v>
      </c>
      <c r="S71" s="61">
        <v>0</v>
      </c>
      <c r="T71" s="61">
        <v>0</v>
      </c>
      <c r="U71" s="61">
        <v>0</v>
      </c>
      <c r="V71" s="61">
        <v>0</v>
      </c>
      <c r="W71" s="61">
        <v>0</v>
      </c>
      <c r="X71" s="61">
        <v>0</v>
      </c>
      <c r="Y71" s="61">
        <v>0</v>
      </c>
      <c r="Z71" s="61">
        <v>8159041.0899999999</v>
      </c>
      <c r="AA71" s="61">
        <v>8159041.0899999999</v>
      </c>
      <c r="AB71" s="61">
        <v>0</v>
      </c>
      <c r="AC71" s="61">
        <v>0</v>
      </c>
      <c r="AD71" s="61">
        <v>0</v>
      </c>
      <c r="AE71" s="61">
        <v>0</v>
      </c>
      <c r="AF71" s="61">
        <v>0</v>
      </c>
      <c r="AG71" s="61">
        <v>0</v>
      </c>
      <c r="AH71" s="61">
        <v>0</v>
      </c>
      <c r="AI71" s="61">
        <v>0</v>
      </c>
      <c r="AJ71" s="61">
        <v>0</v>
      </c>
      <c r="AK71" s="61">
        <v>0</v>
      </c>
      <c r="AL71" s="61">
        <v>0</v>
      </c>
      <c r="AM71" s="61">
        <v>0</v>
      </c>
      <c r="AN71" s="61">
        <v>0</v>
      </c>
      <c r="AO71" s="61">
        <v>0</v>
      </c>
      <c r="AP71" s="61">
        <v>0</v>
      </c>
      <c r="AQ71" s="61">
        <v>0</v>
      </c>
      <c r="AR71" s="61">
        <v>0</v>
      </c>
      <c r="AS71" s="61">
        <v>-215578228.93673033</v>
      </c>
      <c r="AT71" s="61">
        <v>-2273558.215000229</v>
      </c>
      <c r="AU71" s="61">
        <v>-2663985.3900002288</v>
      </c>
      <c r="AV71" s="61">
        <v>390427.17499999999</v>
      </c>
      <c r="AW71" s="61">
        <v>-2996447.6399999987</v>
      </c>
      <c r="AX71" s="61">
        <v>-11115291.789999999</v>
      </c>
      <c r="AY71" s="61">
        <v>-36002245.789999999</v>
      </c>
      <c r="AZ71" s="61">
        <v>-21330419.079999998</v>
      </c>
      <c r="BA71" s="61">
        <v>-14671826.709999999</v>
      </c>
      <c r="BB71" s="61">
        <v>0</v>
      </c>
      <c r="BC71" s="61">
        <v>0</v>
      </c>
      <c r="BD71" s="61">
        <v>24886954</v>
      </c>
      <c r="BE71" s="61">
        <v>8118844.1500000004</v>
      </c>
      <c r="BF71" s="61">
        <v>13202756.15</v>
      </c>
      <c r="BG71" s="61">
        <v>12846900</v>
      </c>
      <c r="BH71" s="61">
        <v>355856.15</v>
      </c>
      <c r="BI71" s="61">
        <v>0</v>
      </c>
      <c r="BJ71" s="61">
        <v>0</v>
      </c>
      <c r="BK71" s="61">
        <v>-5083912</v>
      </c>
      <c r="BL71" s="61">
        <v>0</v>
      </c>
      <c r="BM71" s="61">
        <v>0</v>
      </c>
      <c r="BN71" s="61">
        <v>0</v>
      </c>
      <c r="BO71" s="61">
        <v>-4573133.01</v>
      </c>
      <c r="BP71" s="61">
        <v>-4573133.01</v>
      </c>
      <c r="BQ71" s="61">
        <v>0</v>
      </c>
      <c r="BR71" s="61">
        <v>0</v>
      </c>
      <c r="BS71" s="61">
        <v>-210251366.37173012</v>
      </c>
      <c r="BT71" s="61">
        <v>-151676568.46894008</v>
      </c>
      <c r="BU71" s="61">
        <v>-28454309.381339975</v>
      </c>
      <c r="BV71" s="61">
        <v>-2830093.5727597717</v>
      </c>
      <c r="BW71" s="61">
        <v>0</v>
      </c>
      <c r="BX71" s="61">
        <v>-20799843.452011682</v>
      </c>
      <c r="BY71" s="61">
        <v>-7169481.6983965747</v>
      </c>
      <c r="BZ71" s="61">
        <v>1388161.4469514969</v>
      </c>
      <c r="CA71" s="61">
        <v>-709231.24523356557</v>
      </c>
      <c r="CB71" s="61">
        <v>4516276.3</v>
      </c>
      <c r="CC71" s="61">
        <v>4323633.68</v>
      </c>
      <c r="CD71" s="61">
        <v>-44111901.329999998</v>
      </c>
      <c r="CE71" s="61">
        <v>48435535.009999998</v>
      </c>
      <c r="CF71" s="61">
        <v>192642.62000000011</v>
      </c>
      <c r="CG71" s="61">
        <v>5079511.83</v>
      </c>
      <c r="CH71" s="61">
        <v>-4886869.21</v>
      </c>
      <c r="CI71" s="61">
        <v>0</v>
      </c>
      <c r="CJ71" s="61">
        <v>0</v>
      </c>
      <c r="CK71" s="61">
        <v>0</v>
      </c>
      <c r="CL71" s="61">
        <v>108002628.32386887</v>
      </c>
    </row>
    <row r="72" spans="1:90" ht="12.75" customHeight="1">
      <c r="A72" s="43" t="s">
        <v>123</v>
      </c>
      <c r="B72" s="59">
        <v>3017</v>
      </c>
      <c r="C72" s="60" t="s">
        <v>378</v>
      </c>
      <c r="D72" s="61">
        <v>966935779.00999999</v>
      </c>
      <c r="E72" s="61">
        <v>941160434.08000004</v>
      </c>
      <c r="F72" s="61">
        <v>1178349524.6700001</v>
      </c>
      <c r="G72" s="61">
        <v>-237189090.59000003</v>
      </c>
      <c r="H72" s="61">
        <v>0</v>
      </c>
      <c r="I72" s="61">
        <v>-156298442.77000004</v>
      </c>
      <c r="J72" s="61">
        <v>-159993365.21000004</v>
      </c>
      <c r="K72" s="61">
        <v>-560909535.98000002</v>
      </c>
      <c r="L72" s="61">
        <v>400916170.76999998</v>
      </c>
      <c r="M72" s="61">
        <v>3694922.4399999995</v>
      </c>
      <c r="N72" s="61">
        <v>7411911.5999999996</v>
      </c>
      <c r="O72" s="61">
        <v>-3716989.16</v>
      </c>
      <c r="P72" s="61">
        <v>0</v>
      </c>
      <c r="Q72" s="61">
        <v>0</v>
      </c>
      <c r="R72" s="61">
        <v>0</v>
      </c>
      <c r="S72" s="61">
        <v>0</v>
      </c>
      <c r="T72" s="61">
        <v>0</v>
      </c>
      <c r="U72" s="61">
        <v>0</v>
      </c>
      <c r="V72" s="61">
        <v>0</v>
      </c>
      <c r="W72" s="61">
        <v>0</v>
      </c>
      <c r="X72" s="61">
        <v>0</v>
      </c>
      <c r="Y72" s="61">
        <v>0</v>
      </c>
      <c r="Z72" s="61">
        <v>182073787.69999999</v>
      </c>
      <c r="AA72" s="61">
        <v>182073787.69999999</v>
      </c>
      <c r="AB72" s="61">
        <v>0</v>
      </c>
      <c r="AC72" s="61">
        <v>0</v>
      </c>
      <c r="AD72" s="61">
        <v>0</v>
      </c>
      <c r="AE72" s="61">
        <v>0</v>
      </c>
      <c r="AF72" s="61">
        <v>0</v>
      </c>
      <c r="AG72" s="61">
        <v>0</v>
      </c>
      <c r="AH72" s="61">
        <v>0</v>
      </c>
      <c r="AI72" s="61">
        <v>0</v>
      </c>
      <c r="AJ72" s="61">
        <v>0</v>
      </c>
      <c r="AK72" s="61">
        <v>0</v>
      </c>
      <c r="AL72" s="61">
        <v>0</v>
      </c>
      <c r="AM72" s="61">
        <v>0</v>
      </c>
      <c r="AN72" s="61">
        <v>0</v>
      </c>
      <c r="AO72" s="61">
        <v>0</v>
      </c>
      <c r="AP72" s="61">
        <v>0</v>
      </c>
      <c r="AQ72" s="61">
        <v>0</v>
      </c>
      <c r="AR72" s="61">
        <v>0</v>
      </c>
      <c r="AS72" s="61">
        <v>-677202294.80999994</v>
      </c>
      <c r="AT72" s="61">
        <v>-122440796.11</v>
      </c>
      <c r="AU72" s="61">
        <v>-132007550.48</v>
      </c>
      <c r="AV72" s="61">
        <v>9566754.370000001</v>
      </c>
      <c r="AW72" s="61">
        <v>-88122750.280000001</v>
      </c>
      <c r="AX72" s="61">
        <v>-140831507.61000001</v>
      </c>
      <c r="AY72" s="61">
        <v>-436928745.73000002</v>
      </c>
      <c r="AZ72" s="61">
        <v>-574382239.70000005</v>
      </c>
      <c r="BA72" s="61">
        <v>137453493.97</v>
      </c>
      <c r="BB72" s="61">
        <v>0</v>
      </c>
      <c r="BC72" s="61">
        <v>0</v>
      </c>
      <c r="BD72" s="61">
        <v>296097238.12</v>
      </c>
      <c r="BE72" s="61">
        <v>52708757.330000013</v>
      </c>
      <c r="BF72" s="61">
        <v>149990914.58000001</v>
      </c>
      <c r="BG72" s="61">
        <v>175910306.67000002</v>
      </c>
      <c r="BH72" s="61">
        <v>-25919392.09</v>
      </c>
      <c r="BI72" s="61">
        <v>0</v>
      </c>
      <c r="BJ72" s="61">
        <v>0</v>
      </c>
      <c r="BK72" s="61">
        <v>-97282157.25</v>
      </c>
      <c r="BL72" s="61">
        <v>0</v>
      </c>
      <c r="BM72" s="61">
        <v>0</v>
      </c>
      <c r="BN72" s="61">
        <v>0</v>
      </c>
      <c r="BO72" s="61">
        <v>-14707455.77</v>
      </c>
      <c r="BP72" s="61">
        <v>-14707455.77</v>
      </c>
      <c r="BQ72" s="61">
        <v>0</v>
      </c>
      <c r="BR72" s="61">
        <v>0</v>
      </c>
      <c r="BS72" s="61">
        <v>-372243427.89999998</v>
      </c>
      <c r="BT72" s="61">
        <v>-423383039.31</v>
      </c>
      <c r="BU72" s="61">
        <v>-60149982.159999996</v>
      </c>
      <c r="BV72" s="61">
        <v>-27920013.350000001</v>
      </c>
      <c r="BW72" s="61">
        <v>0</v>
      </c>
      <c r="BX72" s="61">
        <v>-37359344.179999992</v>
      </c>
      <c r="BY72" s="61">
        <v>-21113038.440000001</v>
      </c>
      <c r="BZ72" s="61">
        <v>160802313.09</v>
      </c>
      <c r="CA72" s="61">
        <v>36879676.450000018</v>
      </c>
      <c r="CB72" s="61">
        <v>-79687864.75</v>
      </c>
      <c r="CC72" s="61">
        <v>-79687864.75</v>
      </c>
      <c r="CD72" s="61">
        <v>-221969061.27000001</v>
      </c>
      <c r="CE72" s="61">
        <v>142281196.52000001</v>
      </c>
      <c r="CF72" s="61">
        <v>0</v>
      </c>
      <c r="CG72" s="61">
        <v>0</v>
      </c>
      <c r="CH72" s="61">
        <v>0</v>
      </c>
      <c r="CI72" s="61">
        <v>0</v>
      </c>
      <c r="CJ72" s="61">
        <v>0</v>
      </c>
      <c r="CK72" s="61">
        <v>0</v>
      </c>
      <c r="CL72" s="61">
        <v>289733484.20000005</v>
      </c>
    </row>
    <row r="73" spans="1:90" ht="12.75" customHeight="1">
      <c r="A73" s="43" t="s">
        <v>124</v>
      </c>
      <c r="B73" s="59">
        <v>3018</v>
      </c>
      <c r="C73" s="60" t="s">
        <v>378</v>
      </c>
      <c r="D73" s="61">
        <v>2103669.85</v>
      </c>
      <c r="E73" s="61">
        <v>1624876.74</v>
      </c>
      <c r="F73" s="61">
        <v>1628827.24</v>
      </c>
      <c r="G73" s="61">
        <v>-3950.5</v>
      </c>
      <c r="H73" s="61">
        <v>0</v>
      </c>
      <c r="I73" s="61">
        <v>175500.14999999991</v>
      </c>
      <c r="J73" s="61">
        <v>175500.14999999991</v>
      </c>
      <c r="K73" s="61">
        <v>-1787025.4300000002</v>
      </c>
      <c r="L73" s="61">
        <v>1962525.58</v>
      </c>
      <c r="M73" s="61">
        <v>0</v>
      </c>
      <c r="N73" s="61">
        <v>0</v>
      </c>
      <c r="O73" s="61">
        <v>0</v>
      </c>
      <c r="P73" s="61">
        <v>0</v>
      </c>
      <c r="Q73" s="61">
        <v>0</v>
      </c>
      <c r="R73" s="61">
        <v>0</v>
      </c>
      <c r="S73" s="61">
        <v>0</v>
      </c>
      <c r="T73" s="61">
        <v>0</v>
      </c>
      <c r="U73" s="61">
        <v>0</v>
      </c>
      <c r="V73" s="61">
        <v>0</v>
      </c>
      <c r="W73" s="61">
        <v>0</v>
      </c>
      <c r="X73" s="61">
        <v>0</v>
      </c>
      <c r="Y73" s="61">
        <v>0</v>
      </c>
      <c r="Z73" s="61">
        <v>303292.96000000002</v>
      </c>
      <c r="AA73" s="61">
        <v>0</v>
      </c>
      <c r="AB73" s="61">
        <v>0</v>
      </c>
      <c r="AC73" s="61">
        <v>303292.96000000002</v>
      </c>
      <c r="AD73" s="61">
        <v>0</v>
      </c>
      <c r="AE73" s="61">
        <v>0</v>
      </c>
      <c r="AF73" s="61">
        <v>0</v>
      </c>
      <c r="AG73" s="61">
        <v>0</v>
      </c>
      <c r="AH73" s="61">
        <v>0</v>
      </c>
      <c r="AI73" s="61">
        <v>0</v>
      </c>
      <c r="AJ73" s="61">
        <v>0</v>
      </c>
      <c r="AK73" s="61">
        <v>0</v>
      </c>
      <c r="AL73" s="61">
        <v>0</v>
      </c>
      <c r="AM73" s="61">
        <v>0</v>
      </c>
      <c r="AN73" s="61">
        <v>0</v>
      </c>
      <c r="AO73" s="61">
        <v>0</v>
      </c>
      <c r="AP73" s="61">
        <v>0</v>
      </c>
      <c r="AQ73" s="61">
        <v>0</v>
      </c>
      <c r="AR73" s="61">
        <v>0</v>
      </c>
      <c r="AS73" s="61">
        <v>-27659356.819999997</v>
      </c>
      <c r="AT73" s="61">
        <v>-59897.59</v>
      </c>
      <c r="AU73" s="61">
        <v>-84897.59</v>
      </c>
      <c r="AV73" s="61">
        <v>25000</v>
      </c>
      <c r="AW73" s="61">
        <v>2863956.1600000048</v>
      </c>
      <c r="AX73" s="61">
        <v>4334622.3900000043</v>
      </c>
      <c r="AY73" s="61">
        <v>-17027388.809999999</v>
      </c>
      <c r="AZ73" s="61">
        <v>-16291821.899999999</v>
      </c>
      <c r="BA73" s="61">
        <v>-735566.91</v>
      </c>
      <c r="BB73" s="61">
        <v>0</v>
      </c>
      <c r="BC73" s="61">
        <v>0</v>
      </c>
      <c r="BD73" s="61">
        <v>21362011.200000003</v>
      </c>
      <c r="BE73" s="61">
        <v>-1470666.2299999995</v>
      </c>
      <c r="BF73" s="61">
        <v>5412632.5300000003</v>
      </c>
      <c r="BG73" s="61">
        <v>5164439.09</v>
      </c>
      <c r="BH73" s="61">
        <v>248193.44</v>
      </c>
      <c r="BI73" s="61">
        <v>0</v>
      </c>
      <c r="BJ73" s="61">
        <v>0</v>
      </c>
      <c r="BK73" s="61">
        <v>-6883298.7599999998</v>
      </c>
      <c r="BL73" s="61">
        <v>0</v>
      </c>
      <c r="BM73" s="61">
        <v>0</v>
      </c>
      <c r="BN73" s="61">
        <v>0</v>
      </c>
      <c r="BO73" s="61">
        <v>0</v>
      </c>
      <c r="BP73" s="61">
        <v>0</v>
      </c>
      <c r="BQ73" s="61">
        <v>0</v>
      </c>
      <c r="BR73" s="61">
        <v>0</v>
      </c>
      <c r="BS73" s="61">
        <v>-30463415.390000001</v>
      </c>
      <c r="BT73" s="61">
        <v>-437010.76000000007</v>
      </c>
      <c r="BU73" s="61">
        <v>-18117120.059999999</v>
      </c>
      <c r="BV73" s="61">
        <v>-1712480.52</v>
      </c>
      <c r="BW73" s="61">
        <v>-430068.85000000003</v>
      </c>
      <c r="BX73" s="61">
        <v>-7148621.8399999989</v>
      </c>
      <c r="BY73" s="61">
        <v>-2618113.36</v>
      </c>
      <c r="BZ73" s="61">
        <v>0</v>
      </c>
      <c r="CA73" s="61">
        <v>0</v>
      </c>
      <c r="CB73" s="61">
        <v>0</v>
      </c>
      <c r="CC73" s="61">
        <v>0</v>
      </c>
      <c r="CD73" s="61">
        <v>0</v>
      </c>
      <c r="CE73" s="61">
        <v>0</v>
      </c>
      <c r="CF73" s="61">
        <v>0</v>
      </c>
      <c r="CG73" s="61">
        <v>0</v>
      </c>
      <c r="CH73" s="61">
        <v>0</v>
      </c>
      <c r="CI73" s="61">
        <v>0</v>
      </c>
      <c r="CJ73" s="61">
        <v>0</v>
      </c>
      <c r="CK73" s="61">
        <v>0</v>
      </c>
      <c r="CL73" s="61">
        <v>-25555686.969999995</v>
      </c>
    </row>
    <row r="74" spans="1:90" ht="13.5" customHeight="1">
      <c r="A74" s="43" t="s">
        <v>125</v>
      </c>
      <c r="B74" s="59">
        <v>4002</v>
      </c>
      <c r="C74" s="60" t="s">
        <v>379</v>
      </c>
      <c r="D74" s="61">
        <v>0</v>
      </c>
      <c r="E74" s="61">
        <v>0</v>
      </c>
      <c r="F74" s="61">
        <v>0</v>
      </c>
      <c r="G74" s="61">
        <v>0</v>
      </c>
      <c r="H74" s="61">
        <v>0</v>
      </c>
      <c r="I74" s="61">
        <v>0</v>
      </c>
      <c r="J74" s="61">
        <v>0</v>
      </c>
      <c r="K74" s="61">
        <v>0</v>
      </c>
      <c r="L74" s="61">
        <v>0</v>
      </c>
      <c r="M74" s="61">
        <v>0</v>
      </c>
      <c r="N74" s="61">
        <v>0</v>
      </c>
      <c r="O74" s="61">
        <v>0</v>
      </c>
      <c r="P74" s="61">
        <v>0</v>
      </c>
      <c r="Q74" s="61">
        <v>0</v>
      </c>
      <c r="R74" s="61">
        <v>0</v>
      </c>
      <c r="S74" s="61">
        <v>0</v>
      </c>
      <c r="T74" s="61">
        <v>0</v>
      </c>
      <c r="U74" s="61">
        <v>0</v>
      </c>
      <c r="V74" s="61">
        <v>0</v>
      </c>
      <c r="W74" s="61">
        <v>0</v>
      </c>
      <c r="X74" s="61">
        <v>0</v>
      </c>
      <c r="Y74" s="61">
        <v>0</v>
      </c>
      <c r="Z74" s="61">
        <v>0</v>
      </c>
      <c r="AA74" s="61">
        <v>0</v>
      </c>
      <c r="AB74" s="61">
        <v>0</v>
      </c>
      <c r="AC74" s="61">
        <v>0</v>
      </c>
      <c r="AD74" s="61">
        <v>0</v>
      </c>
      <c r="AE74" s="61">
        <v>0</v>
      </c>
      <c r="AF74" s="61">
        <v>0</v>
      </c>
      <c r="AG74" s="61">
        <v>0</v>
      </c>
      <c r="AH74" s="61">
        <v>0</v>
      </c>
      <c r="AI74" s="61">
        <v>0</v>
      </c>
      <c r="AJ74" s="61">
        <v>0</v>
      </c>
      <c r="AK74" s="61">
        <v>0</v>
      </c>
      <c r="AL74" s="61">
        <v>0</v>
      </c>
      <c r="AM74" s="61">
        <v>0</v>
      </c>
      <c r="AN74" s="61">
        <v>0</v>
      </c>
      <c r="AO74" s="61">
        <v>0</v>
      </c>
      <c r="AP74" s="61">
        <v>0</v>
      </c>
      <c r="AQ74" s="61">
        <v>0</v>
      </c>
      <c r="AR74" s="61">
        <v>0</v>
      </c>
      <c r="AS74" s="61">
        <v>0</v>
      </c>
      <c r="AT74" s="61">
        <v>0</v>
      </c>
      <c r="AU74" s="61">
        <v>0</v>
      </c>
      <c r="AV74" s="61">
        <v>0</v>
      </c>
      <c r="AW74" s="61">
        <v>0</v>
      </c>
      <c r="AX74" s="61">
        <v>0</v>
      </c>
      <c r="AY74" s="61">
        <v>0</v>
      </c>
      <c r="AZ74" s="61">
        <v>0</v>
      </c>
      <c r="BA74" s="61">
        <v>0</v>
      </c>
      <c r="BB74" s="61">
        <v>0</v>
      </c>
      <c r="BC74" s="61">
        <v>0</v>
      </c>
      <c r="BD74" s="61">
        <v>0</v>
      </c>
      <c r="BE74" s="61">
        <v>0</v>
      </c>
      <c r="BF74" s="61">
        <v>0</v>
      </c>
      <c r="BG74" s="61">
        <v>0</v>
      </c>
      <c r="BH74" s="61">
        <v>0</v>
      </c>
      <c r="BI74" s="61">
        <v>0</v>
      </c>
      <c r="BJ74" s="61">
        <v>0</v>
      </c>
      <c r="BK74" s="61">
        <v>0</v>
      </c>
      <c r="BL74" s="61">
        <v>0</v>
      </c>
      <c r="BM74" s="61">
        <v>0</v>
      </c>
      <c r="BN74" s="61">
        <v>0</v>
      </c>
      <c r="BO74" s="61">
        <v>0</v>
      </c>
      <c r="BP74" s="61">
        <v>0</v>
      </c>
      <c r="BQ74" s="61">
        <v>0</v>
      </c>
      <c r="BR74" s="61">
        <v>0</v>
      </c>
      <c r="BS74" s="61">
        <v>0</v>
      </c>
      <c r="BT74" s="61">
        <v>0</v>
      </c>
      <c r="BU74" s="61">
        <v>0</v>
      </c>
      <c r="BV74" s="61">
        <v>0</v>
      </c>
      <c r="BW74" s="61">
        <v>0</v>
      </c>
      <c r="BX74" s="61">
        <v>0</v>
      </c>
      <c r="BY74" s="61">
        <v>0</v>
      </c>
      <c r="BZ74" s="61">
        <v>0</v>
      </c>
      <c r="CA74" s="61">
        <v>0</v>
      </c>
      <c r="CB74" s="61">
        <v>0</v>
      </c>
      <c r="CC74" s="61">
        <v>0</v>
      </c>
      <c r="CD74" s="61">
        <v>0</v>
      </c>
      <c r="CE74" s="61">
        <v>0</v>
      </c>
      <c r="CF74" s="61">
        <v>0</v>
      </c>
      <c r="CG74" s="61">
        <v>0</v>
      </c>
      <c r="CH74" s="61">
        <v>0</v>
      </c>
      <c r="CI74" s="61">
        <v>0</v>
      </c>
      <c r="CJ74" s="61">
        <v>0</v>
      </c>
      <c r="CK74" s="61">
        <v>0</v>
      </c>
      <c r="CL74" s="61">
        <v>0</v>
      </c>
    </row>
    <row r="75" spans="1:90" ht="13.5" customHeight="1">
      <c r="A75" s="45" t="s">
        <v>126</v>
      </c>
      <c r="B75" s="62">
        <v>4003</v>
      </c>
      <c r="C75" s="60" t="s">
        <v>379</v>
      </c>
      <c r="D75" s="61">
        <v>0</v>
      </c>
      <c r="E75" s="61">
        <v>0</v>
      </c>
      <c r="F75" s="61">
        <v>0</v>
      </c>
      <c r="G75" s="61">
        <v>0</v>
      </c>
      <c r="H75" s="61">
        <v>0</v>
      </c>
      <c r="I75" s="61">
        <v>0</v>
      </c>
      <c r="J75" s="61">
        <v>0</v>
      </c>
      <c r="K75" s="61">
        <v>0</v>
      </c>
      <c r="L75" s="61">
        <v>0</v>
      </c>
      <c r="M75" s="61">
        <v>0</v>
      </c>
      <c r="N75" s="61">
        <v>0</v>
      </c>
      <c r="O75" s="61">
        <v>0</v>
      </c>
      <c r="P75" s="61">
        <v>0</v>
      </c>
      <c r="Q75" s="61">
        <v>0</v>
      </c>
      <c r="R75" s="61">
        <v>0</v>
      </c>
      <c r="S75" s="61">
        <v>0</v>
      </c>
      <c r="T75" s="61">
        <v>0</v>
      </c>
      <c r="U75" s="61">
        <v>0</v>
      </c>
      <c r="V75" s="61">
        <v>0</v>
      </c>
      <c r="W75" s="61">
        <v>0</v>
      </c>
      <c r="X75" s="61">
        <v>0</v>
      </c>
      <c r="Y75" s="61">
        <v>0</v>
      </c>
      <c r="Z75" s="61">
        <v>0</v>
      </c>
      <c r="AA75" s="61">
        <v>0</v>
      </c>
      <c r="AB75" s="61">
        <v>0</v>
      </c>
      <c r="AC75" s="61">
        <v>0</v>
      </c>
      <c r="AD75" s="61">
        <v>0</v>
      </c>
      <c r="AE75" s="61">
        <v>0</v>
      </c>
      <c r="AF75" s="61">
        <v>0</v>
      </c>
      <c r="AG75" s="61">
        <v>0</v>
      </c>
      <c r="AH75" s="61">
        <v>0</v>
      </c>
      <c r="AI75" s="61">
        <v>0</v>
      </c>
      <c r="AJ75" s="61">
        <v>0</v>
      </c>
      <c r="AK75" s="61">
        <v>0</v>
      </c>
      <c r="AL75" s="61">
        <v>0</v>
      </c>
      <c r="AM75" s="61">
        <v>0</v>
      </c>
      <c r="AN75" s="61">
        <v>0</v>
      </c>
      <c r="AO75" s="61">
        <v>0</v>
      </c>
      <c r="AP75" s="61">
        <v>0</v>
      </c>
      <c r="AQ75" s="61">
        <v>0</v>
      </c>
      <c r="AR75" s="61">
        <v>0</v>
      </c>
      <c r="AS75" s="61">
        <v>0</v>
      </c>
      <c r="AT75" s="61">
        <v>0</v>
      </c>
      <c r="AU75" s="61">
        <v>0</v>
      </c>
      <c r="AV75" s="61">
        <v>0</v>
      </c>
      <c r="AW75" s="61">
        <v>0</v>
      </c>
      <c r="AX75" s="61">
        <v>0</v>
      </c>
      <c r="AY75" s="61">
        <v>0</v>
      </c>
      <c r="AZ75" s="61">
        <v>0</v>
      </c>
      <c r="BA75" s="61">
        <v>0</v>
      </c>
      <c r="BB75" s="61">
        <v>0</v>
      </c>
      <c r="BC75" s="61">
        <v>0</v>
      </c>
      <c r="BD75" s="61">
        <v>0</v>
      </c>
      <c r="BE75" s="61">
        <v>0</v>
      </c>
      <c r="BF75" s="61">
        <v>0</v>
      </c>
      <c r="BG75" s="61">
        <v>0</v>
      </c>
      <c r="BH75" s="61">
        <v>0</v>
      </c>
      <c r="BI75" s="61">
        <v>0</v>
      </c>
      <c r="BJ75" s="61">
        <v>0</v>
      </c>
      <c r="BK75" s="61">
        <v>0</v>
      </c>
      <c r="BL75" s="61">
        <v>0</v>
      </c>
      <c r="BM75" s="61">
        <v>0</v>
      </c>
      <c r="BN75" s="61">
        <v>0</v>
      </c>
      <c r="BO75" s="61">
        <v>0</v>
      </c>
      <c r="BP75" s="61">
        <v>0</v>
      </c>
      <c r="BQ75" s="61">
        <v>0</v>
      </c>
      <c r="BR75" s="61">
        <v>0</v>
      </c>
      <c r="BS75" s="61">
        <v>0</v>
      </c>
      <c r="BT75" s="61">
        <v>0</v>
      </c>
      <c r="BU75" s="61">
        <v>0</v>
      </c>
      <c r="BV75" s="61">
        <v>0</v>
      </c>
      <c r="BW75" s="61">
        <v>0</v>
      </c>
      <c r="BX75" s="61">
        <v>0</v>
      </c>
      <c r="BY75" s="61">
        <v>0</v>
      </c>
      <c r="BZ75" s="61">
        <v>0</v>
      </c>
      <c r="CA75" s="61">
        <v>0</v>
      </c>
      <c r="CB75" s="61">
        <v>0</v>
      </c>
      <c r="CC75" s="61">
        <v>0</v>
      </c>
      <c r="CD75" s="61">
        <v>0</v>
      </c>
      <c r="CE75" s="61">
        <v>0</v>
      </c>
      <c r="CF75" s="61">
        <v>0</v>
      </c>
      <c r="CG75" s="61">
        <v>0</v>
      </c>
      <c r="CH75" s="61">
        <v>0</v>
      </c>
      <c r="CI75" s="61">
        <v>0</v>
      </c>
      <c r="CJ75" s="61">
        <v>0</v>
      </c>
      <c r="CK75" s="61">
        <v>0</v>
      </c>
      <c r="CL75" s="61">
        <v>0</v>
      </c>
    </row>
    <row r="76" spans="1:90" ht="12.75" customHeight="1">
      <c r="A76" s="45" t="s">
        <v>127</v>
      </c>
      <c r="B76" s="62">
        <v>4004</v>
      </c>
      <c r="C76" s="60" t="s">
        <v>379</v>
      </c>
      <c r="D76" s="61">
        <v>0</v>
      </c>
      <c r="E76" s="61">
        <v>0</v>
      </c>
      <c r="F76" s="61">
        <v>0</v>
      </c>
      <c r="G76" s="61">
        <v>0</v>
      </c>
      <c r="H76" s="61">
        <v>0</v>
      </c>
      <c r="I76" s="61">
        <v>0</v>
      </c>
      <c r="J76" s="61">
        <v>0</v>
      </c>
      <c r="K76" s="61">
        <v>0</v>
      </c>
      <c r="L76" s="61">
        <v>0</v>
      </c>
      <c r="M76" s="61">
        <v>0</v>
      </c>
      <c r="N76" s="61">
        <v>0</v>
      </c>
      <c r="O76" s="61">
        <v>0</v>
      </c>
      <c r="P76" s="61">
        <v>0</v>
      </c>
      <c r="Q76" s="61">
        <v>0</v>
      </c>
      <c r="R76" s="61">
        <v>0</v>
      </c>
      <c r="S76" s="61">
        <v>0</v>
      </c>
      <c r="T76" s="61">
        <v>0</v>
      </c>
      <c r="U76" s="61">
        <v>0</v>
      </c>
      <c r="V76" s="61">
        <v>0</v>
      </c>
      <c r="W76" s="61">
        <v>0</v>
      </c>
      <c r="X76" s="61">
        <v>0</v>
      </c>
      <c r="Y76" s="61">
        <v>0</v>
      </c>
      <c r="Z76" s="61">
        <v>0</v>
      </c>
      <c r="AA76" s="61">
        <v>0</v>
      </c>
      <c r="AB76" s="61">
        <v>0</v>
      </c>
      <c r="AC76" s="61">
        <v>0</v>
      </c>
      <c r="AD76" s="61">
        <v>0</v>
      </c>
      <c r="AE76" s="61">
        <v>0</v>
      </c>
      <c r="AF76" s="61">
        <v>0</v>
      </c>
      <c r="AG76" s="61">
        <v>0</v>
      </c>
      <c r="AH76" s="61">
        <v>0</v>
      </c>
      <c r="AI76" s="61">
        <v>0</v>
      </c>
      <c r="AJ76" s="61">
        <v>0</v>
      </c>
      <c r="AK76" s="61">
        <v>0</v>
      </c>
      <c r="AL76" s="61">
        <v>0</v>
      </c>
      <c r="AM76" s="61">
        <v>0</v>
      </c>
      <c r="AN76" s="61">
        <v>0</v>
      </c>
      <c r="AO76" s="61">
        <v>0</v>
      </c>
      <c r="AP76" s="61">
        <v>0</v>
      </c>
      <c r="AQ76" s="61">
        <v>0</v>
      </c>
      <c r="AR76" s="61">
        <v>0</v>
      </c>
      <c r="AS76" s="61">
        <v>0</v>
      </c>
      <c r="AT76" s="61">
        <v>0</v>
      </c>
      <c r="AU76" s="61">
        <v>0</v>
      </c>
      <c r="AV76" s="61">
        <v>0</v>
      </c>
      <c r="AW76" s="61">
        <v>0</v>
      </c>
      <c r="AX76" s="61">
        <v>0</v>
      </c>
      <c r="AY76" s="61">
        <v>0</v>
      </c>
      <c r="AZ76" s="61">
        <v>0</v>
      </c>
      <c r="BA76" s="61">
        <v>0</v>
      </c>
      <c r="BB76" s="61">
        <v>0</v>
      </c>
      <c r="BC76" s="61">
        <v>0</v>
      </c>
      <c r="BD76" s="61">
        <v>0</v>
      </c>
      <c r="BE76" s="61">
        <v>0</v>
      </c>
      <c r="BF76" s="61">
        <v>0</v>
      </c>
      <c r="BG76" s="61">
        <v>0</v>
      </c>
      <c r="BH76" s="61">
        <v>0</v>
      </c>
      <c r="BI76" s="61">
        <v>0</v>
      </c>
      <c r="BJ76" s="61">
        <v>0</v>
      </c>
      <c r="BK76" s="61">
        <v>0</v>
      </c>
      <c r="BL76" s="61">
        <v>0</v>
      </c>
      <c r="BM76" s="61">
        <v>0</v>
      </c>
      <c r="BN76" s="61">
        <v>0</v>
      </c>
      <c r="BO76" s="61">
        <v>0</v>
      </c>
      <c r="BP76" s="61">
        <v>0</v>
      </c>
      <c r="BQ76" s="61">
        <v>0</v>
      </c>
      <c r="BR76" s="61">
        <v>0</v>
      </c>
      <c r="BS76" s="61">
        <v>0</v>
      </c>
      <c r="BT76" s="61">
        <v>0</v>
      </c>
      <c r="BU76" s="61">
        <v>0</v>
      </c>
      <c r="BV76" s="61">
        <v>0</v>
      </c>
      <c r="BW76" s="61">
        <v>0</v>
      </c>
      <c r="BX76" s="61">
        <v>0</v>
      </c>
      <c r="BY76" s="61">
        <v>0</v>
      </c>
      <c r="BZ76" s="61">
        <v>0</v>
      </c>
      <c r="CA76" s="61">
        <v>0</v>
      </c>
      <c r="CB76" s="61">
        <v>0</v>
      </c>
      <c r="CC76" s="61">
        <v>0</v>
      </c>
      <c r="CD76" s="61">
        <v>0</v>
      </c>
      <c r="CE76" s="61">
        <v>0</v>
      </c>
      <c r="CF76" s="61">
        <v>0</v>
      </c>
      <c r="CG76" s="61">
        <v>0</v>
      </c>
      <c r="CH76" s="61">
        <v>0</v>
      </c>
      <c r="CI76" s="61">
        <v>0</v>
      </c>
      <c r="CJ76" s="61">
        <v>0</v>
      </c>
      <c r="CK76" s="61">
        <v>0</v>
      </c>
      <c r="CL76" s="61">
        <v>0</v>
      </c>
    </row>
    <row r="77" spans="1:90" ht="12.75" customHeight="1">
      <c r="A77" s="45" t="s">
        <v>128</v>
      </c>
      <c r="B77" s="62">
        <v>4005</v>
      </c>
      <c r="C77" s="60" t="s">
        <v>379</v>
      </c>
      <c r="D77" s="61">
        <v>0</v>
      </c>
      <c r="E77" s="61">
        <v>0</v>
      </c>
      <c r="F77" s="61">
        <v>0</v>
      </c>
      <c r="G77" s="61">
        <v>0</v>
      </c>
      <c r="H77" s="61">
        <v>0</v>
      </c>
      <c r="I77" s="61">
        <v>0</v>
      </c>
      <c r="J77" s="61">
        <v>0</v>
      </c>
      <c r="K77" s="61">
        <v>0</v>
      </c>
      <c r="L77" s="61">
        <v>0</v>
      </c>
      <c r="M77" s="61">
        <v>0</v>
      </c>
      <c r="N77" s="61">
        <v>0</v>
      </c>
      <c r="O77" s="61">
        <v>0</v>
      </c>
      <c r="P77" s="61">
        <v>0</v>
      </c>
      <c r="Q77" s="61">
        <v>0</v>
      </c>
      <c r="R77" s="61">
        <v>0</v>
      </c>
      <c r="S77" s="61">
        <v>0</v>
      </c>
      <c r="T77" s="61">
        <v>0</v>
      </c>
      <c r="U77" s="61">
        <v>0</v>
      </c>
      <c r="V77" s="61">
        <v>0</v>
      </c>
      <c r="W77" s="61">
        <v>0</v>
      </c>
      <c r="X77" s="61">
        <v>0</v>
      </c>
      <c r="Y77" s="61">
        <v>0</v>
      </c>
      <c r="Z77" s="61">
        <v>0</v>
      </c>
      <c r="AA77" s="61">
        <v>0</v>
      </c>
      <c r="AB77" s="61">
        <v>0</v>
      </c>
      <c r="AC77" s="61">
        <v>0</v>
      </c>
      <c r="AD77" s="61">
        <v>0</v>
      </c>
      <c r="AE77" s="61">
        <v>0</v>
      </c>
      <c r="AF77" s="61">
        <v>0</v>
      </c>
      <c r="AG77" s="61">
        <v>0</v>
      </c>
      <c r="AH77" s="61">
        <v>0</v>
      </c>
      <c r="AI77" s="61">
        <v>0</v>
      </c>
      <c r="AJ77" s="61">
        <v>0</v>
      </c>
      <c r="AK77" s="61">
        <v>0</v>
      </c>
      <c r="AL77" s="61">
        <v>0</v>
      </c>
      <c r="AM77" s="61">
        <v>0</v>
      </c>
      <c r="AN77" s="61">
        <v>0</v>
      </c>
      <c r="AO77" s="61">
        <v>0</v>
      </c>
      <c r="AP77" s="61">
        <v>0</v>
      </c>
      <c r="AQ77" s="61">
        <v>0</v>
      </c>
      <c r="AR77" s="61">
        <v>0</v>
      </c>
      <c r="AS77" s="61">
        <v>0</v>
      </c>
      <c r="AT77" s="61">
        <v>0</v>
      </c>
      <c r="AU77" s="61">
        <v>0</v>
      </c>
      <c r="AV77" s="61">
        <v>0</v>
      </c>
      <c r="AW77" s="61">
        <v>0</v>
      </c>
      <c r="AX77" s="61">
        <v>0</v>
      </c>
      <c r="AY77" s="61">
        <v>0</v>
      </c>
      <c r="AZ77" s="61">
        <v>0</v>
      </c>
      <c r="BA77" s="61">
        <v>0</v>
      </c>
      <c r="BB77" s="61">
        <v>0</v>
      </c>
      <c r="BC77" s="61">
        <v>0</v>
      </c>
      <c r="BD77" s="61">
        <v>0</v>
      </c>
      <c r="BE77" s="61">
        <v>0</v>
      </c>
      <c r="BF77" s="61">
        <v>0</v>
      </c>
      <c r="BG77" s="61">
        <v>0</v>
      </c>
      <c r="BH77" s="61">
        <v>0</v>
      </c>
      <c r="BI77" s="61">
        <v>0</v>
      </c>
      <c r="BJ77" s="61">
        <v>0</v>
      </c>
      <c r="BK77" s="61">
        <v>0</v>
      </c>
      <c r="BL77" s="61">
        <v>0</v>
      </c>
      <c r="BM77" s="61">
        <v>0</v>
      </c>
      <c r="BN77" s="61">
        <v>0</v>
      </c>
      <c r="BO77" s="61">
        <v>0</v>
      </c>
      <c r="BP77" s="61">
        <v>0</v>
      </c>
      <c r="BQ77" s="61">
        <v>0</v>
      </c>
      <c r="BR77" s="61">
        <v>0</v>
      </c>
      <c r="BS77" s="61">
        <v>0</v>
      </c>
      <c r="BT77" s="61">
        <v>0</v>
      </c>
      <c r="BU77" s="61">
        <v>0</v>
      </c>
      <c r="BV77" s="61">
        <v>0</v>
      </c>
      <c r="BW77" s="61">
        <v>0</v>
      </c>
      <c r="BX77" s="61">
        <v>0</v>
      </c>
      <c r="BY77" s="61">
        <v>0</v>
      </c>
      <c r="BZ77" s="61">
        <v>0</v>
      </c>
      <c r="CA77" s="61">
        <v>0</v>
      </c>
      <c r="CB77" s="61">
        <v>0</v>
      </c>
      <c r="CC77" s="61">
        <v>0</v>
      </c>
      <c r="CD77" s="61">
        <v>0</v>
      </c>
      <c r="CE77" s="61">
        <v>0</v>
      </c>
      <c r="CF77" s="61">
        <v>0</v>
      </c>
      <c r="CG77" s="61">
        <v>0</v>
      </c>
      <c r="CH77" s="61">
        <v>0</v>
      </c>
      <c r="CI77" s="61">
        <v>0</v>
      </c>
      <c r="CJ77" s="61">
        <v>0</v>
      </c>
      <c r="CK77" s="61">
        <v>0</v>
      </c>
      <c r="CL77" s="61">
        <v>0</v>
      </c>
    </row>
    <row r="78" spans="1:90" ht="12.75" customHeight="1">
      <c r="A78" s="46" t="s">
        <v>129</v>
      </c>
      <c r="B78" s="63">
        <v>9000</v>
      </c>
      <c r="C78" s="60" t="s">
        <v>380</v>
      </c>
      <c r="D78" s="64">
        <v>14381228395.610054</v>
      </c>
      <c r="E78" s="64">
        <v>9504980079.9699593</v>
      </c>
      <c r="F78" s="64">
        <v>10386720809.369961</v>
      </c>
      <c r="G78" s="64">
        <v>-862824944.1400001</v>
      </c>
      <c r="H78" s="64">
        <v>-18915785.259999994</v>
      </c>
      <c r="I78" s="64">
        <v>-332936754.92999899</v>
      </c>
      <c r="J78" s="64">
        <v>-338639400.46999907</v>
      </c>
      <c r="K78" s="64">
        <v>-10944651098.419998</v>
      </c>
      <c r="L78" s="64">
        <v>10606011697.950003</v>
      </c>
      <c r="M78" s="64">
        <v>1938584.2900000063</v>
      </c>
      <c r="N78" s="64">
        <v>626384256.33000004</v>
      </c>
      <c r="O78" s="64">
        <v>-624445672.03999996</v>
      </c>
      <c r="P78" s="64">
        <v>3764061.2499999991</v>
      </c>
      <c r="Q78" s="64">
        <v>21751012.740000002</v>
      </c>
      <c r="R78" s="64">
        <v>-17986951.489999998</v>
      </c>
      <c r="S78" s="64">
        <v>92577.450000000012</v>
      </c>
      <c r="T78" s="64">
        <v>238458.14</v>
      </c>
      <c r="U78" s="64">
        <v>-31241.42</v>
      </c>
      <c r="V78" s="64">
        <v>269699.56</v>
      </c>
      <c r="W78" s="64">
        <v>-145880.69</v>
      </c>
      <c r="X78" s="64">
        <v>14634.4</v>
      </c>
      <c r="Y78" s="64">
        <v>-160515.09</v>
      </c>
      <c r="Z78" s="64">
        <v>5193270598.9200897</v>
      </c>
      <c r="AA78" s="64">
        <v>3229247047.760396</v>
      </c>
      <c r="AB78" s="64">
        <v>175637690.43364516</v>
      </c>
      <c r="AC78" s="64">
        <v>1500912133.8141196</v>
      </c>
      <c r="AD78" s="64">
        <v>215525904.92710668</v>
      </c>
      <c r="AE78" s="64">
        <v>61014912.601365581</v>
      </c>
      <c r="AF78" s="64">
        <v>5835096.9488554019</v>
      </c>
      <c r="AG78" s="64">
        <v>5978442.0871547442</v>
      </c>
      <c r="AH78" s="64">
        <v>-1401586.91</v>
      </c>
      <c r="AI78" s="64">
        <v>520957.25744695123</v>
      </c>
      <c r="AJ78" s="64">
        <v>13955068.799999999</v>
      </c>
      <c r="AK78" s="64">
        <v>13955068.799999999</v>
      </c>
      <c r="AL78" s="64">
        <v>0</v>
      </c>
      <c r="AM78" s="64">
        <v>1866825.4</v>
      </c>
      <c r="AN78" s="64">
        <v>1560312.23</v>
      </c>
      <c r="AO78" s="64">
        <v>194489.21000000005</v>
      </c>
      <c r="AP78" s="64">
        <v>0</v>
      </c>
      <c r="AQ78" s="64">
        <v>0</v>
      </c>
      <c r="AR78" s="64">
        <v>112023.95999999999</v>
      </c>
      <c r="AS78" s="64">
        <v>-6177380377.7972584</v>
      </c>
      <c r="AT78" s="64">
        <v>-236263645.40000001</v>
      </c>
      <c r="AU78" s="64">
        <v>-337432018.78000003</v>
      </c>
      <c r="AV78" s="64">
        <v>101168373.38000004</v>
      </c>
      <c r="AW78" s="64">
        <v>-89054223.481999949</v>
      </c>
      <c r="AX78" s="64">
        <v>-57049845.639999993</v>
      </c>
      <c r="AY78" s="64">
        <v>-1458247334.4899998</v>
      </c>
      <c r="AZ78" s="64">
        <v>-918046466.94706905</v>
      </c>
      <c r="BA78" s="64">
        <v>-885294986.1029309</v>
      </c>
      <c r="BB78" s="64">
        <v>0</v>
      </c>
      <c r="BC78" s="64">
        <v>345094118.55999994</v>
      </c>
      <c r="BD78" s="64">
        <v>1401197488.8499999</v>
      </c>
      <c r="BE78" s="64">
        <v>-32004377.841999948</v>
      </c>
      <c r="BF78" s="64">
        <v>415915456.28799993</v>
      </c>
      <c r="BG78" s="64">
        <v>320508275.66207331</v>
      </c>
      <c r="BH78" s="64">
        <v>199318924.29592675</v>
      </c>
      <c r="BI78" s="64">
        <v>0</v>
      </c>
      <c r="BJ78" s="64">
        <v>-103911743.66999999</v>
      </c>
      <c r="BK78" s="64">
        <v>-447919834.13</v>
      </c>
      <c r="BL78" s="64">
        <v>1828135.6600000001</v>
      </c>
      <c r="BM78" s="64">
        <v>1828135.6600000001</v>
      </c>
      <c r="BN78" s="64">
        <v>0</v>
      </c>
      <c r="BO78" s="64">
        <v>-26672396.990000002</v>
      </c>
      <c r="BP78" s="64">
        <v>-26672396.990000002</v>
      </c>
      <c r="BQ78" s="64">
        <v>0</v>
      </c>
      <c r="BR78" s="64">
        <v>0</v>
      </c>
      <c r="BS78" s="64">
        <v>-5653077659.1634979</v>
      </c>
      <c r="BT78" s="64">
        <v>-3491064893.0093923</v>
      </c>
      <c r="BU78" s="64">
        <v>-1344682843.697463</v>
      </c>
      <c r="BV78" s="64">
        <v>-309553061.97052819</v>
      </c>
      <c r="BW78" s="64">
        <v>-88395.83</v>
      </c>
      <c r="BX78" s="64">
        <v>-166473645.77670285</v>
      </c>
      <c r="BY78" s="64">
        <v>-195481301.51605144</v>
      </c>
      <c r="BZ78" s="64">
        <v>276244513.23000008</v>
      </c>
      <c r="CA78" s="64">
        <v>-421978030.59335995</v>
      </c>
      <c r="CB78" s="64">
        <v>-19116410.059999995</v>
      </c>
      <c r="CC78" s="64">
        <v>-19097732.969999995</v>
      </c>
      <c r="CD78" s="64">
        <v>-58259834.990000002</v>
      </c>
      <c r="CE78" s="64">
        <v>39162102.019999996</v>
      </c>
      <c r="CF78" s="64">
        <v>-18677.089999999997</v>
      </c>
      <c r="CG78" s="64">
        <v>185290.35</v>
      </c>
      <c r="CH78" s="64">
        <v>-203967.44</v>
      </c>
      <c r="CI78" s="64">
        <v>-155024178.36176094</v>
      </c>
      <c r="CJ78" s="64">
        <v>-155024178.36176094</v>
      </c>
      <c r="CK78" s="64">
        <v>0</v>
      </c>
      <c r="CL78" s="64">
        <v>8203848017.8127928</v>
      </c>
    </row>
    <row r="79" spans="1:90" ht="12.75" customHeight="1">
      <c r="A79" s="46" t="s">
        <v>130</v>
      </c>
      <c r="B79" s="63">
        <v>9001</v>
      </c>
      <c r="C79" s="60" t="s">
        <v>381</v>
      </c>
      <c r="D79" s="64">
        <v>2036173891.3594322</v>
      </c>
      <c r="E79" s="64">
        <v>1772538027.8546634</v>
      </c>
      <c r="F79" s="64">
        <v>2035202827.246618</v>
      </c>
      <c r="G79" s="64">
        <v>-262664799.39195475</v>
      </c>
      <c r="H79" s="64">
        <v>0</v>
      </c>
      <c r="I79" s="64">
        <v>-170712219.0968121</v>
      </c>
      <c r="J79" s="64">
        <v>-175852049.98514009</v>
      </c>
      <c r="K79" s="64">
        <v>-1374794369.8397331</v>
      </c>
      <c r="L79" s="64">
        <v>1198942319.854593</v>
      </c>
      <c r="M79" s="64">
        <v>5139830.888327999</v>
      </c>
      <c r="N79" s="64">
        <v>13458396.220532</v>
      </c>
      <c r="O79" s="64">
        <v>-8318565.3322040001</v>
      </c>
      <c r="P79" s="64">
        <v>0</v>
      </c>
      <c r="Q79" s="64">
        <v>0</v>
      </c>
      <c r="R79" s="64">
        <v>0</v>
      </c>
      <c r="S79" s="64">
        <v>82963.280000000028</v>
      </c>
      <c r="T79" s="64">
        <v>391111.4</v>
      </c>
      <c r="U79" s="64">
        <v>-140746.41</v>
      </c>
      <c r="V79" s="64">
        <v>531857.81000000006</v>
      </c>
      <c r="W79" s="64">
        <v>-308148.12</v>
      </c>
      <c r="X79" s="64">
        <v>1633.88</v>
      </c>
      <c r="Y79" s="64">
        <v>-309782</v>
      </c>
      <c r="Z79" s="64">
        <v>434264666.59158128</v>
      </c>
      <c r="AA79" s="64">
        <v>429102885.78006309</v>
      </c>
      <c r="AB79" s="64">
        <v>722872.34639713913</v>
      </c>
      <c r="AC79" s="64">
        <v>4114133.1951210154</v>
      </c>
      <c r="AD79" s="64">
        <v>520331.23000000004</v>
      </c>
      <c r="AE79" s="64">
        <v>0</v>
      </c>
      <c r="AF79" s="64">
        <v>0</v>
      </c>
      <c r="AG79" s="64">
        <v>585.63</v>
      </c>
      <c r="AH79" s="64">
        <v>-192706.55</v>
      </c>
      <c r="AI79" s="64">
        <v>-3435.04</v>
      </c>
      <c r="AJ79" s="64">
        <v>452.73</v>
      </c>
      <c r="AK79" s="64">
        <v>452.73</v>
      </c>
      <c r="AL79" s="64">
        <v>0</v>
      </c>
      <c r="AM79" s="64">
        <v>0</v>
      </c>
      <c r="AN79" s="64">
        <v>0</v>
      </c>
      <c r="AO79" s="64">
        <v>0</v>
      </c>
      <c r="AP79" s="64">
        <v>0</v>
      </c>
      <c r="AQ79" s="64">
        <v>0</v>
      </c>
      <c r="AR79" s="64">
        <v>0</v>
      </c>
      <c r="AS79" s="64">
        <v>-1376928382.7468231</v>
      </c>
      <c r="AT79" s="64">
        <v>-152958949.62500083</v>
      </c>
      <c r="AU79" s="64">
        <v>-170484907.24000084</v>
      </c>
      <c r="AV79" s="64">
        <v>17525957.615000002</v>
      </c>
      <c r="AW79" s="64">
        <v>-111827834.70304798</v>
      </c>
      <c r="AX79" s="64">
        <v>-172284770.82121149</v>
      </c>
      <c r="AY79" s="64">
        <v>-744948401.97659695</v>
      </c>
      <c r="AZ79" s="64">
        <v>-846950636.23000002</v>
      </c>
      <c r="BA79" s="64">
        <v>99618698.43340303</v>
      </c>
      <c r="BB79" s="64">
        <v>0</v>
      </c>
      <c r="BC79" s="64">
        <v>2383535.8199999998</v>
      </c>
      <c r="BD79" s="64">
        <v>572663631.15538561</v>
      </c>
      <c r="BE79" s="64">
        <v>60456936.118163504</v>
      </c>
      <c r="BF79" s="64">
        <v>254304498.3008706</v>
      </c>
      <c r="BG79" s="64">
        <v>270359877.34747171</v>
      </c>
      <c r="BH79" s="64">
        <v>-16030544.326601168</v>
      </c>
      <c r="BI79" s="64">
        <v>0</v>
      </c>
      <c r="BJ79" s="64">
        <v>-24834.720000000001</v>
      </c>
      <c r="BK79" s="64">
        <v>-193847562.18270707</v>
      </c>
      <c r="BL79" s="64">
        <v>4957212.5502247633</v>
      </c>
      <c r="BM79" s="64">
        <v>4954532.5502247633</v>
      </c>
      <c r="BN79" s="64">
        <v>2680</v>
      </c>
      <c r="BO79" s="64">
        <v>-22945973.240692001</v>
      </c>
      <c r="BP79" s="64">
        <v>-22946036.410692003</v>
      </c>
      <c r="BQ79" s="64">
        <v>0</v>
      </c>
      <c r="BR79" s="64">
        <v>63.17</v>
      </c>
      <c r="BS79" s="64">
        <v>-1017280736.4284596</v>
      </c>
      <c r="BT79" s="64">
        <v>-821222206.63877439</v>
      </c>
      <c r="BU79" s="64">
        <v>-198099902.49866572</v>
      </c>
      <c r="BV79" s="64">
        <v>-45515305.481658369</v>
      </c>
      <c r="BW79" s="64">
        <v>-430068.85000000003</v>
      </c>
      <c r="BX79" s="64">
        <v>-92430285.825895339</v>
      </c>
      <c r="BY79" s="64">
        <v>-56818668.839742452</v>
      </c>
      <c r="BZ79" s="64">
        <v>162802238.48233831</v>
      </c>
      <c r="CA79" s="64">
        <v>34433463.223938189</v>
      </c>
      <c r="CB79" s="64">
        <v>-76871211.639847487</v>
      </c>
      <c r="CC79" s="64">
        <v>-77063854.259847492</v>
      </c>
      <c r="CD79" s="64">
        <v>-306037334.19984752</v>
      </c>
      <c r="CE79" s="64">
        <v>228973479.94000003</v>
      </c>
      <c r="CF79" s="64">
        <v>192642.62000000011</v>
      </c>
      <c r="CG79" s="64">
        <v>5079511.83</v>
      </c>
      <c r="CH79" s="64">
        <v>-4886869.21</v>
      </c>
      <c r="CI79" s="64">
        <v>-889.66</v>
      </c>
      <c r="CJ79" s="64">
        <v>-889.66</v>
      </c>
      <c r="CK79" s="64">
        <v>0</v>
      </c>
      <c r="CL79" s="64">
        <v>659245508.61260927</v>
      </c>
    </row>
    <row r="80" spans="1:90" ht="12.75" customHeight="1">
      <c r="A80" s="46" t="s">
        <v>132</v>
      </c>
      <c r="B80" s="63">
        <v>9002</v>
      </c>
      <c r="C80" s="60" t="s">
        <v>382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0</v>
      </c>
      <c r="AJ80" s="64">
        <v>0</v>
      </c>
      <c r="AK80" s="64">
        <v>0</v>
      </c>
      <c r="AL80" s="64">
        <v>0</v>
      </c>
      <c r="AM80" s="64">
        <v>0</v>
      </c>
      <c r="AN80" s="64">
        <v>0</v>
      </c>
      <c r="AO80" s="64">
        <v>0</v>
      </c>
      <c r="AP80" s="64">
        <v>0</v>
      </c>
      <c r="AQ80" s="64">
        <v>0</v>
      </c>
      <c r="AR80" s="64">
        <v>0</v>
      </c>
      <c r="AS80" s="64">
        <v>0</v>
      </c>
      <c r="AT80" s="64">
        <v>0</v>
      </c>
      <c r="AU80" s="64">
        <v>0</v>
      </c>
      <c r="AV80" s="64">
        <v>0</v>
      </c>
      <c r="AW80" s="64">
        <v>0</v>
      </c>
      <c r="AX80" s="64">
        <v>0</v>
      </c>
      <c r="AY80" s="64">
        <v>0</v>
      </c>
      <c r="AZ80" s="64">
        <v>0</v>
      </c>
      <c r="BA80" s="64">
        <v>0</v>
      </c>
      <c r="BB80" s="64">
        <v>0</v>
      </c>
      <c r="BC80" s="64">
        <v>0</v>
      </c>
      <c r="BD80" s="64">
        <v>0</v>
      </c>
      <c r="BE80" s="64">
        <v>0</v>
      </c>
      <c r="BF80" s="64">
        <v>0</v>
      </c>
      <c r="BG80" s="64">
        <v>0</v>
      </c>
      <c r="BH80" s="64">
        <v>0</v>
      </c>
      <c r="BI80" s="64">
        <v>0</v>
      </c>
      <c r="BJ80" s="64">
        <v>0</v>
      </c>
      <c r="BK80" s="64">
        <v>0</v>
      </c>
      <c r="BL80" s="64">
        <v>0</v>
      </c>
      <c r="BM80" s="64">
        <v>0</v>
      </c>
      <c r="BN80" s="64">
        <v>0</v>
      </c>
      <c r="BO80" s="64">
        <v>0</v>
      </c>
      <c r="BP80" s="64">
        <v>0</v>
      </c>
      <c r="BQ80" s="64">
        <v>0</v>
      </c>
      <c r="BR80" s="64">
        <v>0</v>
      </c>
      <c r="BS80" s="64">
        <v>0</v>
      </c>
      <c r="BT80" s="64">
        <v>0</v>
      </c>
      <c r="BU80" s="64">
        <v>0</v>
      </c>
      <c r="BV80" s="64">
        <v>0</v>
      </c>
      <c r="BW80" s="64">
        <v>0</v>
      </c>
      <c r="BX80" s="64">
        <v>0</v>
      </c>
      <c r="BY80" s="64">
        <v>0</v>
      </c>
      <c r="BZ80" s="64">
        <v>0</v>
      </c>
      <c r="CA80" s="64">
        <v>0</v>
      </c>
      <c r="CB80" s="64">
        <v>0</v>
      </c>
      <c r="CC80" s="64">
        <v>0</v>
      </c>
      <c r="CD80" s="64">
        <v>0</v>
      </c>
      <c r="CE80" s="64">
        <v>0</v>
      </c>
      <c r="CF80" s="64">
        <v>0</v>
      </c>
      <c r="CG80" s="64">
        <v>0</v>
      </c>
      <c r="CH80" s="64">
        <v>0</v>
      </c>
      <c r="CI80" s="64">
        <v>0</v>
      </c>
      <c r="CJ80" s="64">
        <v>0</v>
      </c>
      <c r="CK80" s="64">
        <v>0</v>
      </c>
      <c r="CL80" s="64">
        <v>0</v>
      </c>
    </row>
    <row r="81" spans="1:90" ht="12.75" customHeight="1">
      <c r="A81" s="46" t="s">
        <v>134</v>
      </c>
      <c r="B81" s="63">
        <v>9003</v>
      </c>
      <c r="C81" s="60" t="s">
        <v>383</v>
      </c>
      <c r="D81" s="64">
        <v>16417402286.969486</v>
      </c>
      <c r="E81" s="64">
        <v>11277518107.824623</v>
      </c>
      <c r="F81" s="64">
        <v>12421923636.616579</v>
      </c>
      <c r="G81" s="64">
        <v>-1125489743.5319548</v>
      </c>
      <c r="H81" s="64">
        <v>-18915785.259999994</v>
      </c>
      <c r="I81" s="64">
        <v>-503648974.02681112</v>
      </c>
      <c r="J81" s="64">
        <v>-514491450.45513916</v>
      </c>
      <c r="K81" s="64">
        <v>-12319445468.259731</v>
      </c>
      <c r="L81" s="64">
        <v>11804954017.804596</v>
      </c>
      <c r="M81" s="64">
        <v>7078415.1783280056</v>
      </c>
      <c r="N81" s="64">
        <v>639842652.5505321</v>
      </c>
      <c r="O81" s="64">
        <v>-632764237.37220395</v>
      </c>
      <c r="P81" s="64">
        <v>3764061.2499999991</v>
      </c>
      <c r="Q81" s="64">
        <v>21751012.740000002</v>
      </c>
      <c r="R81" s="64">
        <v>-17986951.489999998</v>
      </c>
      <c r="S81" s="64">
        <v>175540.73000000004</v>
      </c>
      <c r="T81" s="64">
        <v>629569.54</v>
      </c>
      <c r="U81" s="64">
        <v>-171987.83000000002</v>
      </c>
      <c r="V81" s="64">
        <v>801557.37000000011</v>
      </c>
      <c r="W81" s="64">
        <v>-454028.81</v>
      </c>
      <c r="X81" s="64">
        <v>16268.279999999999</v>
      </c>
      <c r="Y81" s="64">
        <v>-470297.08999999997</v>
      </c>
      <c r="Z81" s="64">
        <v>5627535265.5116711</v>
      </c>
      <c r="AA81" s="64">
        <v>3658349933.5404592</v>
      </c>
      <c r="AB81" s="64">
        <v>176360562.78004229</v>
      </c>
      <c r="AC81" s="64">
        <v>1505026267.0092406</v>
      </c>
      <c r="AD81" s="64">
        <v>216046236.15710667</v>
      </c>
      <c r="AE81" s="64">
        <v>61014912.601365581</v>
      </c>
      <c r="AF81" s="64">
        <v>5835096.9488554019</v>
      </c>
      <c r="AG81" s="64">
        <v>5979027.7171547441</v>
      </c>
      <c r="AH81" s="64">
        <v>-1594293.46</v>
      </c>
      <c r="AI81" s="64">
        <v>517522.21744695125</v>
      </c>
      <c r="AJ81" s="64">
        <v>13955521.529999999</v>
      </c>
      <c r="AK81" s="64">
        <v>13955521.529999999</v>
      </c>
      <c r="AL81" s="64">
        <v>0</v>
      </c>
      <c r="AM81" s="64">
        <v>1866825.4</v>
      </c>
      <c r="AN81" s="64">
        <v>1560312.23</v>
      </c>
      <c r="AO81" s="64">
        <v>194489.21000000005</v>
      </c>
      <c r="AP81" s="64">
        <v>0</v>
      </c>
      <c r="AQ81" s="64">
        <v>0</v>
      </c>
      <c r="AR81" s="64">
        <v>112023.95999999999</v>
      </c>
      <c r="AS81" s="64">
        <v>-7554308760.5440817</v>
      </c>
      <c r="AT81" s="64">
        <v>-389222595.02500081</v>
      </c>
      <c r="AU81" s="64">
        <v>-507916926.02000087</v>
      </c>
      <c r="AV81" s="64">
        <v>118694330.99500003</v>
      </c>
      <c r="AW81" s="64">
        <v>-200882058.18504792</v>
      </c>
      <c r="AX81" s="64">
        <v>-229334616.46121147</v>
      </c>
      <c r="AY81" s="64">
        <v>-2203195736.4665966</v>
      </c>
      <c r="AZ81" s="64">
        <v>-1764997103.1770692</v>
      </c>
      <c r="BA81" s="64">
        <v>-785676287.66952789</v>
      </c>
      <c r="BB81" s="64">
        <v>0</v>
      </c>
      <c r="BC81" s="64">
        <v>347477654.37999994</v>
      </c>
      <c r="BD81" s="64">
        <v>1973861120.0053854</v>
      </c>
      <c r="BE81" s="64">
        <v>28452558.276163556</v>
      </c>
      <c r="BF81" s="64">
        <v>670219954.58887053</v>
      </c>
      <c r="BG81" s="64">
        <v>590868153.00954509</v>
      </c>
      <c r="BH81" s="64">
        <v>183288379.96932557</v>
      </c>
      <c r="BI81" s="64">
        <v>0</v>
      </c>
      <c r="BJ81" s="64">
        <v>-103936578.38999999</v>
      </c>
      <c r="BK81" s="64">
        <v>-641767396.31270707</v>
      </c>
      <c r="BL81" s="64">
        <v>6785348.2102247635</v>
      </c>
      <c r="BM81" s="64">
        <v>6782668.2102247635</v>
      </c>
      <c r="BN81" s="64">
        <v>2680</v>
      </c>
      <c r="BO81" s="64">
        <v>-49618370.230691999</v>
      </c>
      <c r="BP81" s="64">
        <v>-49618433.400692001</v>
      </c>
      <c r="BQ81" s="64">
        <v>0</v>
      </c>
      <c r="BR81" s="64">
        <v>63.17</v>
      </c>
      <c r="BS81" s="64">
        <v>-6670358395.5919571</v>
      </c>
      <c r="BT81" s="64">
        <v>-4312287099.6481667</v>
      </c>
      <c r="BU81" s="64">
        <v>-1542782746.1961288</v>
      </c>
      <c r="BV81" s="64">
        <v>-355068367.45218658</v>
      </c>
      <c r="BW81" s="64">
        <v>-518464.68000000005</v>
      </c>
      <c r="BX81" s="64">
        <v>-258903931.60259819</v>
      </c>
      <c r="BY81" s="64">
        <v>-252299970.35579389</v>
      </c>
      <c r="BZ81" s="64">
        <v>439046751.71233839</v>
      </c>
      <c r="CA81" s="64">
        <v>-387544567.36942178</v>
      </c>
      <c r="CB81" s="64">
        <v>-95987621.69984749</v>
      </c>
      <c r="CC81" s="64">
        <v>-96161587.229847491</v>
      </c>
      <c r="CD81" s="64">
        <v>-364297169.18984753</v>
      </c>
      <c r="CE81" s="64">
        <v>268135581.96000004</v>
      </c>
      <c r="CF81" s="64">
        <v>173965.53000000012</v>
      </c>
      <c r="CG81" s="64">
        <v>5264802.18</v>
      </c>
      <c r="CH81" s="64">
        <v>-5090836.6500000004</v>
      </c>
      <c r="CI81" s="64">
        <v>-155025068.02176094</v>
      </c>
      <c r="CJ81" s="64">
        <v>-155025068.02176094</v>
      </c>
      <c r="CK81" s="64">
        <v>0</v>
      </c>
      <c r="CL81" s="64">
        <v>8863093526.4254017</v>
      </c>
    </row>
    <row r="82" spans="1:90">
      <c r="A82" s="47" t="s">
        <v>136</v>
      </c>
      <c r="B82" s="65"/>
      <c r="C82" s="60" t="s">
        <v>384</v>
      </c>
      <c r="D82" s="64">
        <v>16417402286.969486</v>
      </c>
      <c r="E82" s="64">
        <v>11277518107.824623</v>
      </c>
      <c r="F82" s="64">
        <v>12421923636.616579</v>
      </c>
      <c r="G82" s="64">
        <v>-1125489743.5319548</v>
      </c>
      <c r="H82" s="64">
        <v>-18915785.259999994</v>
      </c>
      <c r="I82" s="64">
        <v>-503648974.02681112</v>
      </c>
      <c r="J82" s="64">
        <v>-514491450.45513916</v>
      </c>
      <c r="K82" s="64">
        <v>-12319445468.259731</v>
      </c>
      <c r="L82" s="64">
        <v>11804954017.804596</v>
      </c>
      <c r="M82" s="64">
        <v>7078415.1783280056</v>
      </c>
      <c r="N82" s="64">
        <v>639842652.5505321</v>
      </c>
      <c r="O82" s="64">
        <v>-632764237.37220395</v>
      </c>
      <c r="P82" s="64">
        <v>3764061.2499999991</v>
      </c>
      <c r="Q82" s="64">
        <v>21751012.740000002</v>
      </c>
      <c r="R82" s="64">
        <v>-17986951.489999998</v>
      </c>
      <c r="S82" s="64">
        <v>175540.73000000004</v>
      </c>
      <c r="T82" s="64">
        <v>629569.54</v>
      </c>
      <c r="U82" s="64">
        <v>-171987.83000000002</v>
      </c>
      <c r="V82" s="64">
        <v>801557.37000000011</v>
      </c>
      <c r="W82" s="64">
        <v>-454028.81</v>
      </c>
      <c r="X82" s="64">
        <v>16268.279999999999</v>
      </c>
      <c r="Y82" s="64">
        <v>-470297.08999999997</v>
      </c>
      <c r="Z82" s="64">
        <v>5627535265.5116711</v>
      </c>
      <c r="AA82" s="64">
        <v>3658349933.5404592</v>
      </c>
      <c r="AB82" s="64">
        <v>176360562.78004229</v>
      </c>
      <c r="AC82" s="64">
        <v>1505026267.0092406</v>
      </c>
      <c r="AD82" s="64">
        <v>216046236.15710667</v>
      </c>
      <c r="AE82" s="64">
        <v>61014912.601365581</v>
      </c>
      <c r="AF82" s="64">
        <v>5835096.9488554019</v>
      </c>
      <c r="AG82" s="64">
        <v>5979027.7171547441</v>
      </c>
      <c r="AH82" s="64">
        <v>-1594293.46</v>
      </c>
      <c r="AI82" s="64">
        <v>517522.21744695125</v>
      </c>
      <c r="AJ82" s="64">
        <v>13955521.529999999</v>
      </c>
      <c r="AK82" s="64">
        <v>13955521.529999999</v>
      </c>
      <c r="AL82" s="64">
        <v>0</v>
      </c>
      <c r="AM82" s="64">
        <v>1866825.4</v>
      </c>
      <c r="AN82" s="64">
        <v>1560312.23</v>
      </c>
      <c r="AO82" s="64">
        <v>194489.21000000005</v>
      </c>
      <c r="AP82" s="64">
        <v>0</v>
      </c>
      <c r="AQ82" s="64">
        <v>0</v>
      </c>
      <c r="AR82" s="64">
        <v>112023.95999999999</v>
      </c>
      <c r="AS82" s="64">
        <v>-7554308760.5440817</v>
      </c>
      <c r="AT82" s="64">
        <v>-389222595.02500081</v>
      </c>
      <c r="AU82" s="64">
        <v>-507916926.02000087</v>
      </c>
      <c r="AV82" s="64">
        <v>118694330.99500003</v>
      </c>
      <c r="AW82" s="64">
        <v>-200882058.18504792</v>
      </c>
      <c r="AX82" s="64">
        <v>-229334616.46121147</v>
      </c>
      <c r="AY82" s="64">
        <v>-2203195736.4665966</v>
      </c>
      <c r="AZ82" s="64">
        <v>-1764997103.1770692</v>
      </c>
      <c r="BA82" s="64">
        <v>-785676287.66952789</v>
      </c>
      <c r="BB82" s="64">
        <v>0</v>
      </c>
      <c r="BC82" s="64">
        <v>347477654.37999994</v>
      </c>
      <c r="BD82" s="64">
        <v>1973861120.0053854</v>
      </c>
      <c r="BE82" s="64">
        <v>28452558.276163556</v>
      </c>
      <c r="BF82" s="64">
        <v>670219954.58887053</v>
      </c>
      <c r="BG82" s="64">
        <v>590868153.00954509</v>
      </c>
      <c r="BH82" s="64">
        <v>183288379.96932557</v>
      </c>
      <c r="BI82" s="64">
        <v>0</v>
      </c>
      <c r="BJ82" s="64">
        <v>-103936578.38999999</v>
      </c>
      <c r="BK82" s="64">
        <v>-641767396.31270707</v>
      </c>
      <c r="BL82" s="64">
        <v>6785348.2102247635</v>
      </c>
      <c r="BM82" s="64">
        <v>6782668.2102247635</v>
      </c>
      <c r="BN82" s="64">
        <v>2680</v>
      </c>
      <c r="BO82" s="64">
        <v>-49618370.230691999</v>
      </c>
      <c r="BP82" s="64">
        <v>-49618433.400692001</v>
      </c>
      <c r="BQ82" s="64">
        <v>0</v>
      </c>
      <c r="BR82" s="64">
        <v>63.17</v>
      </c>
      <c r="BS82" s="64">
        <v>-6670358395.5919571</v>
      </c>
      <c r="BT82" s="64">
        <v>-4312287099.6481667</v>
      </c>
      <c r="BU82" s="64">
        <v>-1542782746.1961288</v>
      </c>
      <c r="BV82" s="64">
        <v>-355068367.45218658</v>
      </c>
      <c r="BW82" s="64">
        <v>-518464.68000000005</v>
      </c>
      <c r="BX82" s="64">
        <v>-258903931.60259819</v>
      </c>
      <c r="BY82" s="64">
        <v>-252299970.35579389</v>
      </c>
      <c r="BZ82" s="64">
        <v>439046751.71233839</v>
      </c>
      <c r="CA82" s="64">
        <v>-387544567.36942178</v>
      </c>
      <c r="CB82" s="64">
        <v>-95987621.69984749</v>
      </c>
      <c r="CC82" s="64">
        <v>-96161587.229847491</v>
      </c>
      <c r="CD82" s="64">
        <v>-364297169.18984753</v>
      </c>
      <c r="CE82" s="64">
        <v>268135581.96000004</v>
      </c>
      <c r="CF82" s="64">
        <v>173965.53000000012</v>
      </c>
      <c r="CG82" s="64">
        <v>5264802.18</v>
      </c>
      <c r="CH82" s="64">
        <v>-5090836.6500000004</v>
      </c>
      <c r="CI82" s="64">
        <v>-155025068.02176094</v>
      </c>
      <c r="CJ82" s="64">
        <v>-155025068.02176094</v>
      </c>
      <c r="CK82" s="64">
        <v>0</v>
      </c>
      <c r="CL82" s="64">
        <v>8863093526.4254017</v>
      </c>
    </row>
    <row r="83" spans="1:90" ht="12.75" customHeight="1"/>
  </sheetData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33</vt:i4>
      </vt:variant>
      <vt:variant>
        <vt:lpstr>Adlandırılmış Aralıklar</vt:lpstr>
      </vt:variant>
      <vt:variant>
        <vt:i4>4</vt:i4>
      </vt:variant>
    </vt:vector>
  </HeadingPairs>
  <TitlesOfParts>
    <vt:vector size="37" baseType="lpstr">
      <vt:lpstr>Gelir Tablosu</vt:lpstr>
      <vt:lpstr>Branş Kırılımlı Analiz</vt:lpstr>
      <vt:lpstr>Hayatdışı Branşlar</vt:lpstr>
      <vt:lpstr>Hayat Branşlar</vt:lpstr>
      <vt:lpstr>HAYATDISI</vt:lpstr>
      <vt:lpstr>HAYAT</vt:lpstr>
      <vt:lpstr>EMEKLİLİK</vt:lpstr>
      <vt:lpstr>MALI</vt:lpstr>
      <vt:lpstr>KAZA</vt:lpstr>
      <vt:lpstr>HASTALIK-SAĞLIK</vt:lpstr>
      <vt:lpstr>KARA ARAÇLARI</vt:lpstr>
      <vt:lpstr>KASKO</vt:lpstr>
      <vt:lpstr>RAYLI ARAÇLAR</vt:lpstr>
      <vt:lpstr>HAVA ARAÇLARI</vt:lpstr>
      <vt:lpstr>SU ARAÇLARI</vt:lpstr>
      <vt:lpstr>NAKLİYAT</vt:lpstr>
      <vt:lpstr>YANGIN VE DOĞAL AFETLER</vt:lpstr>
      <vt:lpstr>GENEL ZARARLAR</vt:lpstr>
      <vt:lpstr>KARA ARAÇLARI SORUMLULUK</vt:lpstr>
      <vt:lpstr>TRAFİK</vt:lpstr>
      <vt:lpstr>HAVA ARAÇLARI SORUMLULUK</vt:lpstr>
      <vt:lpstr>SU ARAÇLARI SORUMLULUK</vt:lpstr>
      <vt:lpstr>GENEL SORUMLULUK</vt:lpstr>
      <vt:lpstr>KREDİ</vt:lpstr>
      <vt:lpstr>KEFALET</vt:lpstr>
      <vt:lpstr>FİNANSAL KAYIPLAR</vt:lpstr>
      <vt:lpstr>HUKUKSAL KORUMA</vt:lpstr>
      <vt:lpstr>DESTEK</vt:lpstr>
      <vt:lpstr>DEV. DEST. TARIM SİGORTALARI</vt:lpstr>
      <vt:lpstr>MÜHENDİSLİK SİGORTALARI</vt:lpstr>
      <vt:lpstr>HAYAT TOPLAM</vt:lpstr>
      <vt:lpstr>H-HASTALIK SAĞLIK</vt:lpstr>
      <vt:lpstr>HAYAT GRUBU TOPLAM</vt:lpstr>
      <vt:lpstr>AnaBranşlar</vt:lpstr>
      <vt:lpstr>HAnaBranşlar</vt:lpstr>
      <vt:lpstr>HDAnaBranşlar</vt:lpstr>
      <vt:lpstr>Şirketler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Güner Ayyildiz</dc:creator>
  <cp:lastModifiedBy>Güner Ayyildiz</cp:lastModifiedBy>
  <dcterms:created xsi:type="dcterms:W3CDTF">2026-08-11T12:08:52Z</dcterms:created>
  <dcterms:modified xsi:type="dcterms:W3CDTF">2026-08-11T12:48:01Z</dcterms:modified>
</cp:coreProperties>
</file>